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loudmails-my.sharepoint.com/personal/tp078428_mail_apu_edu_my/Documents/Excel/"/>
    </mc:Choice>
  </mc:AlternateContent>
  <xr:revisionPtr revIDLastSave="521" documentId="8_{BFF59AB7-65F9-3847-8C6E-F5EB33823708}" xr6:coauthVersionLast="47" xr6:coauthVersionMax="47" xr10:uidLastSave="{E0CE3BC7-8B40-4F50-8064-2CB30001EF6C}"/>
  <bookViews>
    <workbookView xWindow="-108" yWindow="-108" windowWidth="23256" windowHeight="13176" firstSheet="1" activeTab="1" xr2:uid="{0D19352C-E239-EC4B-A9AB-1A117D5839CF}"/>
  </bookViews>
  <sheets>
    <sheet name="Cleaned" sheetId="1" r:id="rId1"/>
    <sheet name="Flight_Delay Analysis" sheetId="3" r:id="rId2"/>
    <sheet name="Customer_Satisfaction_Analysis" sheetId="5" r:id="rId3"/>
    <sheet name="Revenue_Analysis" sheetId="6" r:id="rId4"/>
    <sheet name="Dashboard " sheetId="7" r:id="rId5"/>
    <sheet name="Insights " sheetId="10" r:id="rId6"/>
  </sheets>
  <definedNames>
    <definedName name="_xlnm._FilterDatabase" localSheetId="0" hidden="1">Cleaned!$A$1:$Z$4961</definedName>
    <definedName name="_xlcn.WorksheetConnection_Aeromax_Airways_Final.xlsxTable1" hidden="1">Table1[]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Aeromax_Airways_Fina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CA29C-F995-4230-83A3-05CF2B265D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D1EB8E-B21C-4307-AB43-3901FE89A793}" name="WorksheetConnection_Aeromax_Airways_Fina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eromax_Airways_Final.xlsxTable1"/>
        </x15:connection>
      </ext>
    </extLst>
  </connection>
</connections>
</file>

<file path=xl/sharedStrings.xml><?xml version="1.0" encoding="utf-8"?>
<sst xmlns="http://schemas.openxmlformats.org/spreadsheetml/2006/main" count="54916" uniqueCount="6511">
  <si>
    <t>Passenger_ID</t>
  </si>
  <si>
    <t>Passenger_Name</t>
  </si>
  <si>
    <t>Age</t>
  </si>
  <si>
    <t>Gender</t>
  </si>
  <si>
    <t>Nationality</t>
  </si>
  <si>
    <t>Frequent_Flyer_Status</t>
  </si>
  <si>
    <t>Flight_Number</t>
  </si>
  <si>
    <t>Departure_Airport</t>
  </si>
  <si>
    <t>Arrival_Airport</t>
  </si>
  <si>
    <t>Flight_Distance</t>
  </si>
  <si>
    <t>Scheduled_Departure_Time</t>
  </si>
  <si>
    <t>Scheduled_Arrival_Time</t>
  </si>
  <si>
    <t>Flight_Date</t>
  </si>
  <si>
    <t>Actual_Departure_Time</t>
  </si>
  <si>
    <t>Actual_Arrival_Time</t>
  </si>
  <si>
    <t>Flight_Delay_Minutes</t>
  </si>
  <si>
    <t>Ticket_Price</t>
  </si>
  <si>
    <t>Ticket_Class</t>
  </si>
  <si>
    <t>Customer_Feedback_Score</t>
  </si>
  <si>
    <t>Meal_Preference</t>
  </si>
  <si>
    <t>In-Flight_Purchases</t>
  </si>
  <si>
    <t>Fuel_Consumption_Liters</t>
  </si>
  <si>
    <t>Cancellation_Status</t>
  </si>
  <si>
    <t>Flight_Crew_Rating</t>
  </si>
  <si>
    <t>Operating_Cost</t>
  </si>
  <si>
    <t>Revenue</t>
  </si>
  <si>
    <t>10322eb8-a34e-4611-a620-27fb214f15e4</t>
  </si>
  <si>
    <t>Courtney Tran</t>
  </si>
  <si>
    <t>M</t>
  </si>
  <si>
    <t>Australia</t>
  </si>
  <si>
    <t>No</t>
  </si>
  <si>
    <t>FL0001</t>
  </si>
  <si>
    <t>LHR</t>
  </si>
  <si>
    <t>ORD</t>
  </si>
  <si>
    <t>Business</t>
  </si>
  <si>
    <t>Vegan</t>
  </si>
  <si>
    <t>Cancelled</t>
  </si>
  <si>
    <t>e45f7443-83c7-4b75-82fd-f12ea7df52fe</t>
  </si>
  <si>
    <t>Jacqueline Booth</t>
  </si>
  <si>
    <t>F</t>
  </si>
  <si>
    <t>Economy</t>
  </si>
  <si>
    <t>No Preference</t>
  </si>
  <si>
    <t>Not Cancelled</t>
  </si>
  <si>
    <t>459dcce5-76c5-42b3-bbe4-2b0e10e9b663</t>
  </si>
  <si>
    <t>Roy Howard</t>
  </si>
  <si>
    <t>Vegetarian</t>
  </si>
  <si>
    <t>177a3c87-fae7-4888-9dbd-f3141a355ba6</t>
  </si>
  <si>
    <t>Dorothy Adams</t>
  </si>
  <si>
    <t>Yes</t>
  </si>
  <si>
    <t>Non-Vegetarian</t>
  </si>
  <si>
    <t>9614f371-6981-448b-8178-41c4af86db1b</t>
  </si>
  <si>
    <t>Mrs. Lisa Logan</t>
  </si>
  <si>
    <t>1840179b-dcca-4f44-904a-51f0c61a6fea</t>
  </si>
  <si>
    <t>Lisa Harper</t>
  </si>
  <si>
    <t>511e5924-5807-4a31-999d-f726965b7cb9</t>
  </si>
  <si>
    <t>Michael Klein</t>
  </si>
  <si>
    <t>First</t>
  </si>
  <si>
    <t>45d37239-714f-47db-a0a4-8d6a05725dd2</t>
  </si>
  <si>
    <t>Lindsey Taylor</t>
  </si>
  <si>
    <t>71552dfa-be34-4353-832c-00605e49003d</t>
  </si>
  <si>
    <t>Michelle Brown</t>
  </si>
  <si>
    <t>FL0002</t>
  </si>
  <si>
    <t>BKK</t>
  </si>
  <si>
    <t>PEK</t>
  </si>
  <si>
    <t>940b0866-3b95-4ea3-b37b-304270dc98eb</t>
  </si>
  <si>
    <t>Marisa Gordon DVM</t>
  </si>
  <si>
    <t>1fc4e29b-e5b6-463a-911f-724a0349dd91</t>
  </si>
  <si>
    <t>Brian Mcbride</t>
  </si>
  <si>
    <t>b680e6cc-6b76-47aa-8f0b-6fb0c64f93ac</t>
  </si>
  <si>
    <t>Adam Brown</t>
  </si>
  <si>
    <t>0a760cfc-8349-4dfa-b385-11ff71eeb2d5</t>
  </si>
  <si>
    <t>Laura Huang</t>
  </si>
  <si>
    <t>b5227bb2-5f93-4288-b74d-1a046dd00a17</t>
  </si>
  <si>
    <t>Mary Davis</t>
  </si>
  <si>
    <t>FL0003</t>
  </si>
  <si>
    <t>ICN</t>
  </si>
  <si>
    <t>ATL</t>
  </si>
  <si>
    <t>ff1ec010-2d31-471a-b7c5-2694f4349a98</t>
  </si>
  <si>
    <t>Christopher Brandt</t>
  </si>
  <si>
    <t>796fc7eb-efb8-4f84-8c80-ef0c5677eeb0</t>
  </si>
  <si>
    <t>Angela Thompson</t>
  </si>
  <si>
    <t>4245d123-62a0-48e6-90f1-2a6974bbe19a</t>
  </si>
  <si>
    <t>Susan Mckinney</t>
  </si>
  <si>
    <t>Gluten-Free</t>
  </si>
  <si>
    <t>3ef33f75-22b6-4d2e-8257-a8cef46c7827</t>
  </si>
  <si>
    <t>Richard Graves</t>
  </si>
  <si>
    <t>213da500-f4df-45a1-8dec-021ba10793c9</t>
  </si>
  <si>
    <t>Lisa Phelps</t>
  </si>
  <si>
    <t>75ff7fdd-7455-4efb-ad25-3eebd91f7c52</t>
  </si>
  <si>
    <t>Ashley Johnson</t>
  </si>
  <si>
    <t>FL0004</t>
  </si>
  <si>
    <t>CDG</t>
  </si>
  <si>
    <t>0317d3e3-5fa9-41be-915a-7ea962b2728c</t>
  </si>
  <si>
    <t>Kara Hester</t>
  </si>
  <si>
    <t>c9830489-c3a3-4d1d-ba0c-48b0ff5ea2dd</t>
  </si>
  <si>
    <t>Michael Cantrell</t>
  </si>
  <si>
    <t>a8c1ac6d-8cd5-410d-ae05-01191de05ec0</t>
  </si>
  <si>
    <t>Felicia Williams</t>
  </si>
  <si>
    <t>299cf135-870c-43c2-906e-4a3d18e04d55</t>
  </si>
  <si>
    <t>Joshua Warren</t>
  </si>
  <si>
    <t>5332ba91-fc50-4270-9964-ecc4b5e7310d</t>
  </si>
  <si>
    <t>Jennifer Villa</t>
  </si>
  <si>
    <t>10cf65e7-c06a-4c74-af1d-3acdc08e45f5</t>
  </si>
  <si>
    <t>Joshua Gray</t>
  </si>
  <si>
    <t>27e245e1-6ffd-4f9d-a62a-027a377b9d02</t>
  </si>
  <si>
    <t>Kenneth Smith</t>
  </si>
  <si>
    <t>970e885b-8962-4d7d-b438-b9bf985305ee</t>
  </si>
  <si>
    <t>Stephen Williams</t>
  </si>
  <si>
    <t>4f442093-58a8-4a1f-a207-1c3df576805c</t>
  </si>
  <si>
    <t>Lauren West</t>
  </si>
  <si>
    <t>25e16f55-6fc9-483f-8a85-c6f324a9e456</t>
  </si>
  <si>
    <t>Cheryl Hurst</t>
  </si>
  <si>
    <t>1c324fa0-6d11-468d-862f-d0a587e37217</t>
  </si>
  <si>
    <t>Lisa Crosby</t>
  </si>
  <si>
    <t>FL0005</t>
  </si>
  <si>
    <t>IST</t>
  </si>
  <si>
    <t>cc132d60-ac77-46c1-a271-136bb341434b</t>
  </si>
  <si>
    <t>Matthew Nguyen</t>
  </si>
  <si>
    <t>dd5a17bd-5ba2-4ad3-bc50-a82dd49930c6</t>
  </si>
  <si>
    <t>Robert Newton</t>
  </si>
  <si>
    <t>02d6ea9f-473b-4348-94f0-494c709317a4</t>
  </si>
  <si>
    <t>Jason Smith</t>
  </si>
  <si>
    <t>9abe701d-18c2-4189-9f99-fea850cdab4c</t>
  </si>
  <si>
    <t>Kimberly Lopez</t>
  </si>
  <si>
    <t>efc42dfe-aed3-4f5f-b5eb-255f4f03c25f</t>
  </si>
  <si>
    <t>Micheal Kim</t>
  </si>
  <si>
    <t>1df90b31-7f8f-4748-8ca7-3fd103018320</t>
  </si>
  <si>
    <t>Catherine Patel</t>
  </si>
  <si>
    <t>5e56088a-e8c2-4ef4-9a9f-34710d1ecd6b</t>
  </si>
  <si>
    <t>Lisa Mcmahon</t>
  </si>
  <si>
    <t>f24397cb-f5db-4dfc-998d-ae176b995c9b</t>
  </si>
  <si>
    <t>Samuel Peterson</t>
  </si>
  <si>
    <t>b9705fcc-cb72-4e9e-a98e-3efa6501cade</t>
  </si>
  <si>
    <t>Christian Villegas</t>
  </si>
  <si>
    <t>FL0006</t>
  </si>
  <si>
    <t>DXB</t>
  </si>
  <si>
    <t>96b1bece-cc3b-4c36-8150-153c7cd4242b</t>
  </si>
  <si>
    <t>Kimberly Turner</t>
  </si>
  <si>
    <t>5c96dd8e-4fcd-449f-a5b7-359b9ab8d4eb</t>
  </si>
  <si>
    <t>Anthony Wilson</t>
  </si>
  <si>
    <t>3f497259-327d-4037-b48c-01cca8d8c3ae</t>
  </si>
  <si>
    <t>Jennifer Webb</t>
  </si>
  <si>
    <t>f418bf0e-f485-467c-a08b-dd11c84d1e16</t>
  </si>
  <si>
    <t>Tracy Keller</t>
  </si>
  <si>
    <t>301ffbf5-11e6-4ee3-b48a-bc88da227967</t>
  </si>
  <si>
    <t>Oscar Bates</t>
  </si>
  <si>
    <t>57bde9ff-cc14-4183-ba18-49303c3c6325</t>
  </si>
  <si>
    <t>Shannon Moore</t>
  </si>
  <si>
    <t>c2cdbea1-c47b-4a03-b8c1-bc5d88fb4c63</t>
  </si>
  <si>
    <t>Micheal Stein</t>
  </si>
  <si>
    <t>01483fb5-d97b-46db-a043-d7c45a9399bb</t>
  </si>
  <si>
    <t>Lisa Davis</t>
  </si>
  <si>
    <t>a704db02-1d8a-4091-bf2e-ec5c018862c5</t>
  </si>
  <si>
    <t>Christina Carter</t>
  </si>
  <si>
    <t>FL0007</t>
  </si>
  <si>
    <t>HND</t>
  </si>
  <si>
    <t>DEN</t>
  </si>
  <si>
    <t>81d787fc-9698-4671-84e3-580cc59f90c9</t>
  </si>
  <si>
    <t>Christina Nelson</t>
  </si>
  <si>
    <t>e7737f7c-7982-4895-8f14-4f0cb5cc011c</t>
  </si>
  <si>
    <t>Matthew Livingston MD</t>
  </si>
  <si>
    <t>6887e3ee-8de7-48a6-bc53-fe86dee486b1</t>
  </si>
  <si>
    <t>Heather Williams</t>
  </si>
  <si>
    <t>56f2f298-d157-43d1-8fbe-e65fb5dbf029</t>
  </si>
  <si>
    <t>Whitney Perez</t>
  </si>
  <si>
    <t>c2e14d0c-589e-4197-b7bd-3bcaf3e83630</t>
  </si>
  <si>
    <t>Sonya Johnston</t>
  </si>
  <si>
    <t>904e59f4-a319-417b-9c82-74aeaa3fc9db</t>
  </si>
  <si>
    <t>Gregory Murphy</t>
  </si>
  <si>
    <t>95245066-31c2-4c62-bf31-30d68adb8a4c</t>
  </si>
  <si>
    <t>Janet Harris</t>
  </si>
  <si>
    <t>b43f16cc-6d4a-4413-af87-7d35942be463</t>
  </si>
  <si>
    <t>Dawn Hall</t>
  </si>
  <si>
    <t>FL0008</t>
  </si>
  <si>
    <t>CAN</t>
  </si>
  <si>
    <t>PVG</t>
  </si>
  <si>
    <t>d1d3ac79-5709-401d-b508-07fe97e251b6</t>
  </si>
  <si>
    <t>Christopher King</t>
  </si>
  <si>
    <t>6320070e-b751-4710-8aa6-ca4b529980bf</t>
  </si>
  <si>
    <t>Meghan Houston DDS</t>
  </si>
  <si>
    <t>9efdbd00-7e04-44c2-a764-50470a44d388</t>
  </si>
  <si>
    <t>John Harrison</t>
  </si>
  <si>
    <t>96f31683-c298-4ffc-add9-62bf65bf6eec</t>
  </si>
  <si>
    <t>Melinda Dunn</t>
  </si>
  <si>
    <t>1fc659b0-e5c0-4530-9586-72bb75db53a4</t>
  </si>
  <si>
    <t>Melissa Parks</t>
  </si>
  <si>
    <t>7deac304-4143-4325-8300-d94545bc7a35</t>
  </si>
  <si>
    <t>Jonathan Washington</t>
  </si>
  <si>
    <t>66ca9d38-d419-4fb9-ad25-57c40d0b7021</t>
  </si>
  <si>
    <t>Benjamin Cardenas</t>
  </si>
  <si>
    <t>FL0009</t>
  </si>
  <si>
    <t>b2ee0008-ee11-43f3-a60b-2c92a34707b9</t>
  </si>
  <si>
    <t>Caroline Smith</t>
  </si>
  <si>
    <t>578523f7-49fc-469f-9cf5-698a18ee6545</t>
  </si>
  <si>
    <t>Amber Russell</t>
  </si>
  <si>
    <t>1afdab7e-882e-4248-a6f2-828449089ee7</t>
  </si>
  <si>
    <t>Christopher Kim</t>
  </si>
  <si>
    <t>2b855602-6e5c-4fb0-8b6c-35ace6c690bb</t>
  </si>
  <si>
    <t>Alejandro Riley</t>
  </si>
  <si>
    <t>4a13bbef-5537-4b23-9229-c0b197d86a77</t>
  </si>
  <si>
    <t>Sarah Phillips</t>
  </si>
  <si>
    <t>cf3c5971-ad93-4058-869b-02b12f628403</t>
  </si>
  <si>
    <t>Julie Ramirez</t>
  </si>
  <si>
    <t>FL0010</t>
  </si>
  <si>
    <t>592bf62e-c159-434c-b4df-7c6539b725bf</t>
  </si>
  <si>
    <t>Angela Roberts</t>
  </si>
  <si>
    <t>a7ff1f0d-0fdf-49e3-8958-2e64de58503c</t>
  </si>
  <si>
    <t>Christina Watts</t>
  </si>
  <si>
    <t>29ea3a30-e20f-4f5d-b7c1-d30a22e3dac7</t>
  </si>
  <si>
    <t>Jessica Goodwin</t>
  </si>
  <si>
    <t>9ca37602-d466-41ac-99aa-c3de30541e1b</t>
  </si>
  <si>
    <t>James Rich</t>
  </si>
  <si>
    <t>68846d2a-6a55-4ed3-882c-03108e0c48ca</t>
  </si>
  <si>
    <t>Nicole Lin</t>
  </si>
  <si>
    <t>086825f5-2f2a-4b2f-b88d-c009f13c5573</t>
  </si>
  <si>
    <t>Cynthia Greene</t>
  </si>
  <si>
    <t>FL0011</t>
  </si>
  <si>
    <t>DEL</t>
  </si>
  <si>
    <t>19fc8985-d076-4d92-bfb3-dbd35c9cebb0</t>
  </si>
  <si>
    <t>Tony Haney</t>
  </si>
  <si>
    <t>14c3f73c-376f-48b3-9410-ad3592c40ebf</t>
  </si>
  <si>
    <t>Dr. Diane Hammond</t>
  </si>
  <si>
    <t>887e535d-527f-4e45-a79b-cccb5d559a58</t>
  </si>
  <si>
    <t>Eric George</t>
  </si>
  <si>
    <t>374b6da7-d9ae-407b-9a16-4ad5c0d7a3cd</t>
  </si>
  <si>
    <t>Maureen Ruiz</t>
  </si>
  <si>
    <t>e307b256-b7fe-427b-a6ca-f3df9ef7fcf1</t>
  </si>
  <si>
    <t>Christopher Bond</t>
  </si>
  <si>
    <t>91d8eb40-b1f9-4336-b9fa-f0b5096164e2</t>
  </si>
  <si>
    <t>Christopher Schneider</t>
  </si>
  <si>
    <t>d5cb9dd3-5e21-4a75-8681-c008fce01260</t>
  </si>
  <si>
    <t>Linda Miller</t>
  </si>
  <si>
    <t>FL0012</t>
  </si>
  <si>
    <t>DFW</t>
  </si>
  <si>
    <t>4ed561d9-ef4e-4e50-9497-198e77e20253</t>
  </si>
  <si>
    <t>Aaron Campbell</t>
  </si>
  <si>
    <t>62976612-0e4f-4810-9100-b358ed33f30d</t>
  </si>
  <si>
    <t>Erin Fisher</t>
  </si>
  <si>
    <t>8dd56c27-69c3-4c93-84b7-bbd46d451caa</t>
  </si>
  <si>
    <t>Jillian Foster</t>
  </si>
  <si>
    <t>a5674f07-68b0-4aa5-985f-2945a35460bf</t>
  </si>
  <si>
    <t>Heather Thomas</t>
  </si>
  <si>
    <t>f696fd43-2526-4795-86c5-7ef8ddd495ac</t>
  </si>
  <si>
    <t>Kim Lee</t>
  </si>
  <si>
    <t>FL0013</t>
  </si>
  <si>
    <t>6fa3afa7-b9d0-4ba2-b469-362964196bcf</t>
  </si>
  <si>
    <t>Natalie Dunn</t>
  </si>
  <si>
    <t>bfa0306e-3769-4d84-a0f9-682427dac66f</t>
  </si>
  <si>
    <t>Mary Watkins</t>
  </si>
  <si>
    <t>05f4c6d4-9114-4ec0-812d-eddee8d0a77b</t>
  </si>
  <si>
    <t>Robert Romero</t>
  </si>
  <si>
    <t>6f7e9f99-1bdd-406b-80fa-e7fefb9dc99e</t>
  </si>
  <si>
    <t>Brianna Clark</t>
  </si>
  <si>
    <t>ba79e866-9aa6-4659-b51c-d554d41a5a14</t>
  </si>
  <si>
    <t>Erin Roman</t>
  </si>
  <si>
    <t>fea65e1a-fe1a-402d-a48d-bbec87d0cb00</t>
  </si>
  <si>
    <t>Savannah Jackson</t>
  </si>
  <si>
    <t>2a359d48-81d1-4f0d-90b4-cf0da52fea2f</t>
  </si>
  <si>
    <t>Stephanie Ramsey</t>
  </si>
  <si>
    <t>c73bfb28-a06b-4d0d-938d-dc4790a946ee</t>
  </si>
  <si>
    <t>Whitney Roth</t>
  </si>
  <si>
    <t>FL0014</t>
  </si>
  <si>
    <t>JFK</t>
  </si>
  <si>
    <t>acc0da96-8ca1-4d25-b70c-7ed7221fdbf8</t>
  </si>
  <si>
    <t>Kevin Hernandez</t>
  </si>
  <si>
    <t>aba3609a-7fd6-4db3-a34c-d33719745bce</t>
  </si>
  <si>
    <t>Julie Paul</t>
  </si>
  <si>
    <t>b24b0e20-c306-406b-8517-fc5f5b5ebe66</t>
  </si>
  <si>
    <t>Kimberly Caldwell</t>
  </si>
  <si>
    <t>332d867b-bcdd-4844-8776-45673e6e0614</t>
  </si>
  <si>
    <t>Lindsay Harris</t>
  </si>
  <si>
    <t>9d8639f9-f040-4e76-aff3-a168524f7d06</t>
  </si>
  <si>
    <t>Charles Rodriguez</t>
  </si>
  <si>
    <t>105fec0d-2d9e-42d1-a03a-a4488d6ec364</t>
  </si>
  <si>
    <t>Vincent Vargas</t>
  </si>
  <si>
    <t>FL0015</t>
  </si>
  <si>
    <t>2af45f44-d594-4302-976c-776b96dc759b</t>
  </si>
  <si>
    <t>Jenna Hart</t>
  </si>
  <si>
    <t>acf11417-19cb-4946-b384-62101ba1204b</t>
  </si>
  <si>
    <t>Dennis King</t>
  </si>
  <si>
    <t>4fec887b-a878-428b-a20a-47d30e2a5af0</t>
  </si>
  <si>
    <t>Cindy Carr</t>
  </si>
  <si>
    <t>cfc72e20-1af5-4dcd-bc85-51181a786693</t>
  </si>
  <si>
    <t>Kenneth Daniels</t>
  </si>
  <si>
    <t>0b970827-0b47-4859-bb06-4e03c6f23588</t>
  </si>
  <si>
    <t>Leslie Pugh</t>
  </si>
  <si>
    <t>FL0016</t>
  </si>
  <si>
    <t>afd85960-6e87-4bfb-a2bf-07187a2038e0</t>
  </si>
  <si>
    <t>Chad Perry</t>
  </si>
  <si>
    <t>e7de7bd0-55e4-47d5-8f54-488da90e1dff</t>
  </si>
  <si>
    <t>Mark Chase</t>
  </si>
  <si>
    <t>80eed501-14d2-49f6-8461-d114367126b5</t>
  </si>
  <si>
    <t>April Simon</t>
  </si>
  <si>
    <t>ab081a22-6f23-4333-9387-970927032127</t>
  </si>
  <si>
    <t>David Melton PhD</t>
  </si>
  <si>
    <t>c7d2f4d8-7d51-4cca-ae68-cdcac47a1b55</t>
  </si>
  <si>
    <t>Sarah Sharp</t>
  </si>
  <si>
    <t>0a55f74d-8805-4cfd-a6a6-b2bc7de904fb</t>
  </si>
  <si>
    <t>Tracy Miller</t>
  </si>
  <si>
    <t>fbf96dc5-d258-4abb-a1b4-338d1d5add3d</t>
  </si>
  <si>
    <t>Elizabeth Morales</t>
  </si>
  <si>
    <t>4ebc57ad-737f-4cca-a0d6-b0fd3ca3b78f</t>
  </si>
  <si>
    <t>Joshua Adams</t>
  </si>
  <si>
    <t>87e689e3-3817-40ef-86d3-eadc1b83c320</t>
  </si>
  <si>
    <t>Amanda Mills</t>
  </si>
  <si>
    <t>1c1b72d5-dade-4d82-a94d-0865558d1919</t>
  </si>
  <si>
    <t>Paul Cooper</t>
  </si>
  <si>
    <t>FL0017</t>
  </si>
  <si>
    <t>FRA</t>
  </si>
  <si>
    <t>d25efec5-fc7e-46d4-9dc4-eb3af355748a</t>
  </si>
  <si>
    <t>Juan Oliver</t>
  </si>
  <si>
    <t>52c6773e-97f0-4b06-afc4-5334e358e7c6</t>
  </si>
  <si>
    <t>Ashley Robinson</t>
  </si>
  <si>
    <t>7b93da08-eb4e-415d-b2cf-f82cd593ad25</t>
  </si>
  <si>
    <t>Christine Webb</t>
  </si>
  <si>
    <t>34473cf3-fe59-4a7a-b26b-cdf76ea07e84</t>
  </si>
  <si>
    <t>Angel Walker</t>
  </si>
  <si>
    <t>2558db03-1903-4ec1-8931-2467bc619cda</t>
  </si>
  <si>
    <t>Barbara Wolfe</t>
  </si>
  <si>
    <t>2f087f3b-efcf-4ded-9694-9ab70e250f73</t>
  </si>
  <si>
    <t>Veronica Miranda</t>
  </si>
  <si>
    <t>9682a51b-668f-471b-a087-1a02a6e1a66c</t>
  </si>
  <si>
    <t>Brian Smith</t>
  </si>
  <si>
    <t>ae9501b6-85b7-4e0e-b19c-c61362480f96</t>
  </si>
  <si>
    <t>Victoria Mcclain MD</t>
  </si>
  <si>
    <t>479dd045-fd1a-4557-a3b3-18ed34c3ee1c</t>
  </si>
  <si>
    <t>Mary Brown</t>
  </si>
  <si>
    <t>FL0018</t>
  </si>
  <si>
    <t>e18c7bbd-6654-467e-8999-db91ef667908</t>
  </si>
  <si>
    <t>Robert Williams</t>
  </si>
  <si>
    <t>b1ad9908-1586-4fe4-aeb2-568473901db0</t>
  </si>
  <si>
    <t>Alexis Hernandez</t>
  </si>
  <si>
    <t>8303e4e3-dab7-41b0-a9ff-9062b6989b39</t>
  </si>
  <si>
    <t>Wendy Curtis</t>
  </si>
  <si>
    <t>3e5da4a8-a3a6-404f-93ff-e53ec112dade</t>
  </si>
  <si>
    <t>Francisco Cummings</t>
  </si>
  <si>
    <t>FL0019</t>
  </si>
  <si>
    <t>AMS</t>
  </si>
  <si>
    <t>55242a5d-890b-4c9b-bf2b-76b2923e8ac1</t>
  </si>
  <si>
    <t>Amanda Robertson</t>
  </si>
  <si>
    <t>cd6e058c-9f73-40d5-9c77-172f55536112</t>
  </si>
  <si>
    <t>Jennifer Carey</t>
  </si>
  <si>
    <t>998e6bba-914a-49c8-859e-01ff3a2ad3be</t>
  </si>
  <si>
    <t>Robert Wong</t>
  </si>
  <si>
    <t>c3483de2-5dd0-4e4b-8104-307976cfdd0e</t>
  </si>
  <si>
    <t>Brandon Cantu</t>
  </si>
  <si>
    <t>73064bb2-33cb-46a0-8e88-de5ff5524fb2</t>
  </si>
  <si>
    <t>Katherine Willis</t>
  </si>
  <si>
    <t>38493a6b-760a-46f9-9652-753e25b81fd1</t>
  </si>
  <si>
    <t>Kayla Boyle</t>
  </si>
  <si>
    <t>3913e5a1-8079-4168-8a5d-9df3aa857050</t>
  </si>
  <si>
    <t>Derek Gibson</t>
  </si>
  <si>
    <t>FL0020</t>
  </si>
  <si>
    <t>c6932114-8318-4498-a8ed-14b90aebd686</t>
  </si>
  <si>
    <t>Alexandra Donovan</t>
  </si>
  <si>
    <t>4abb142a-d0b1-4d8e-aa6f-769a4c8b11d7</t>
  </si>
  <si>
    <t>Jason Thompson</t>
  </si>
  <si>
    <t>4153de7e-0f79-4114-bd18-ffd86d9fefc8</t>
  </si>
  <si>
    <t>Melissa Lawson</t>
  </si>
  <si>
    <t>d9cdb502-e5c9-416d-bcfb-fb881b5f380d</t>
  </si>
  <si>
    <t>Sara Branch</t>
  </si>
  <si>
    <t>fb078fb4-8daa-4a3f-bc42-b39349ea3cc4</t>
  </si>
  <si>
    <t>Jennifer Medina</t>
  </si>
  <si>
    <t>0b332687-197c-455a-a571-2e316158633d</t>
  </si>
  <si>
    <t>Timothy Roy</t>
  </si>
  <si>
    <t>0f0d6585-1041-4a8b-9bfe-a57b2dc76cb7</t>
  </si>
  <si>
    <t>Amanda Mcdowell</t>
  </si>
  <si>
    <t>29cc9575-2244-4510-8ed9-cc31fdebaf27</t>
  </si>
  <si>
    <t>David Brown</t>
  </si>
  <si>
    <t>96f67267-76e0-4a35-9fa6-68e1bebb6a9e</t>
  </si>
  <si>
    <t>Philip Cooper</t>
  </si>
  <si>
    <t>38be304d-7276-4bc5-8c45-c728273cbeef</t>
  </si>
  <si>
    <t>Jonathon House</t>
  </si>
  <si>
    <t>FL0021</t>
  </si>
  <si>
    <t>4923cc0d-da1f-44fd-acdb-fb5517736674</t>
  </si>
  <si>
    <t>Angela Moreno</t>
  </si>
  <si>
    <t>3ec783d2-ee9d-4014-b547-ab85d4bca459</t>
  </si>
  <si>
    <t>William Miller</t>
  </si>
  <si>
    <t>3e228643-5bc2-4922-bf00-52013a9bf6f8</t>
  </si>
  <si>
    <t>Lisa Tucker</t>
  </si>
  <si>
    <t>55b27cd4-b8f0-4b43-8fea-7c78a52a0f92</t>
  </si>
  <si>
    <t>Sarah Robinson</t>
  </si>
  <si>
    <t>e1dcd494-01ae-4888-8d89-fe74243fdf78</t>
  </si>
  <si>
    <t>Andrea Martinez</t>
  </si>
  <si>
    <t>FL0022</t>
  </si>
  <si>
    <t>LAX</t>
  </si>
  <si>
    <t>5a328b51-364b-431f-8fa6-d3431bc0ce75</t>
  </si>
  <si>
    <t>Scott Wood</t>
  </si>
  <si>
    <t>1c8df7b2-69d6-4878-9caf-ecf466a1b852</t>
  </si>
  <si>
    <t>Lisa Aguirre</t>
  </si>
  <si>
    <t>8764928c-f19c-4538-bbb9-ed5054bd3aab</t>
  </si>
  <si>
    <t>Christy Robertson</t>
  </si>
  <si>
    <t>2b8a3d30-ed84-47ce-b8a8-bb30a2caae74</t>
  </si>
  <si>
    <t>Michael Gonzales</t>
  </si>
  <si>
    <t>62f90d62-3ad3-4288-8248-9fdac6e0cafb</t>
  </si>
  <si>
    <t>Patrick Martinez</t>
  </si>
  <si>
    <t>832f4c04-b471-4c79-9ce7-7ae33aa46d3b</t>
  </si>
  <si>
    <t>Leslie Thomas</t>
  </si>
  <si>
    <t>b735a602-10e8-4a05-8dc9-d0669f01f04d</t>
  </si>
  <si>
    <t>Christopher Riley</t>
  </si>
  <si>
    <t>35b4ca76-02af-4677-b067-a8d043558c88</t>
  </si>
  <si>
    <t>Chris Willis</t>
  </si>
  <si>
    <t>8f1d5d97-8c81-406c-9028-08d603de1cf2</t>
  </si>
  <si>
    <t>Kendra Johnson</t>
  </si>
  <si>
    <t>9dfbb2e2-14be-4213-b782-b55d58aef9c0</t>
  </si>
  <si>
    <t>Kevin Henry</t>
  </si>
  <si>
    <t>FL0023</t>
  </si>
  <si>
    <t>SIN</t>
  </si>
  <si>
    <t>0004b5a7-c6bb-4143-a6a6-c7198ba030dc</t>
  </si>
  <si>
    <t>Cody Adams</t>
  </si>
  <si>
    <t>31eec6d1-1bc7-4ed8-8cc8-ce312bed3492</t>
  </si>
  <si>
    <t>Justin Henry</t>
  </si>
  <si>
    <t>66cbb941-3961-4a74-8fa0-2870e7e119c4</t>
  </si>
  <si>
    <t>Mrs. Ashley Clark</t>
  </si>
  <si>
    <t>43df7444-073f-453a-a994-feff3cef6eb3</t>
  </si>
  <si>
    <t>Edwin Garcia</t>
  </si>
  <si>
    <t>98683789-8cb2-4d9e-9b9d-464780a3ecab</t>
  </si>
  <si>
    <t>Jennifer Allison</t>
  </si>
  <si>
    <t>101258fd-48cc-4317-aabc-bfb21bcb34cc</t>
  </si>
  <si>
    <t>Stephen David</t>
  </si>
  <si>
    <t>39ac1bcd-28ef-406e-9521-a0533aed53b1</t>
  </si>
  <si>
    <t>Marvin Jones</t>
  </si>
  <si>
    <t>c5796b71-7b49-44f3-9a5c-f3be1532e39f</t>
  </si>
  <si>
    <t>Jamie Owens</t>
  </si>
  <si>
    <t>FL0024</t>
  </si>
  <si>
    <t>da6b2ec0-4558-48c7-88cc-fa1d0d06f9ca</t>
  </si>
  <si>
    <t>Justin Jones</t>
  </si>
  <si>
    <t>455597e8-3a14-4523-8555-f358807374d3</t>
  </si>
  <si>
    <t>Karen Nixon</t>
  </si>
  <si>
    <t>07cde674-9bd2-48a7-a2b1-394d0a1ad2ba</t>
  </si>
  <si>
    <t>Brittany Webster</t>
  </si>
  <si>
    <t>76693d6d-9865-4cdb-9a7f-31eacf52db68</t>
  </si>
  <si>
    <t>Kayla Bates</t>
  </si>
  <si>
    <t>ee0d0208-2127-4b9c-8c03-146711503bb1</t>
  </si>
  <si>
    <t>Wesley Rice</t>
  </si>
  <si>
    <t>34795460-2070-415d-abc4-664e7dcbbd37</t>
  </si>
  <si>
    <t>Bryan Sutton</t>
  </si>
  <si>
    <t>FL0025</t>
  </si>
  <si>
    <t>25423b50-ebb0-46db-adaf-e92a8530eed6</t>
  </si>
  <si>
    <t>Michael Kaufman</t>
  </si>
  <si>
    <t>592df943-fe17-4500-9a4b-13d5b56f6db8</t>
  </si>
  <si>
    <t>Anthony Richard</t>
  </si>
  <si>
    <t>14e601c8-40eb-42f4-89fa-6a4ab894800e</t>
  </si>
  <si>
    <t>Danielle Snow</t>
  </si>
  <si>
    <t>b560bcfa-cb7f-4996-a3a6-302817d40d0f</t>
  </si>
  <si>
    <t>Barry Johnson</t>
  </si>
  <si>
    <t>818e2bb1-7b79-416a-aec9-e6db7afc5090</t>
  </si>
  <si>
    <t>Robert Golden</t>
  </si>
  <si>
    <t>dd7bb3fa-0c97-4563-96df-5e6b4eed5c2d</t>
  </si>
  <si>
    <t>Richard Austin</t>
  </si>
  <si>
    <t>479affc6-e824-4219-ac20-e1fbe9935c90</t>
  </si>
  <si>
    <t>Mr. Raymond Brooks</t>
  </si>
  <si>
    <t>FL0026</t>
  </si>
  <si>
    <t>4e68f19d-04c4-40fe-9ab4-78d603222a6c</t>
  </si>
  <si>
    <t>Brandon Willis</t>
  </si>
  <si>
    <t>9053e217-396b-49fc-9442-0d91a9f3cdd3</t>
  </si>
  <si>
    <t>Ricardo Sanders</t>
  </si>
  <si>
    <t>b64fd36b-f3cd-4bf9-a887-7c5b1619d5bb</t>
  </si>
  <si>
    <t>Susan Miller</t>
  </si>
  <si>
    <t>ac4fb58d-5a98-48b8-97b1-1e9626d92ee8</t>
  </si>
  <si>
    <t>Kathleen Sanders</t>
  </si>
  <si>
    <t>FL0027</t>
  </si>
  <si>
    <t>8e83008f-6105-4685-8041-0c83c0360e36</t>
  </si>
  <si>
    <t>Elaine Olsen</t>
  </si>
  <si>
    <t>cb3c4a91-d421-433b-90ee-9e20efdd4154</t>
  </si>
  <si>
    <t>Angela Foster</t>
  </si>
  <si>
    <t>217b7b46-b2e7-44f4-a3cd-de2ffcbeb0dc</t>
  </si>
  <si>
    <t>Michael Patterson</t>
  </si>
  <si>
    <t>5232b76e-5e54-4e56-aef3-95cd5d5ad6bd</t>
  </si>
  <si>
    <t>Catherine Shah</t>
  </si>
  <si>
    <t>FL0028</t>
  </si>
  <si>
    <t>704e00b9-ce17-408f-8e21-3a7a0a600ed1</t>
  </si>
  <si>
    <t>Michael Blackwell</t>
  </si>
  <si>
    <t>05e4f0ff-c128-4ea4-b2cf-38ad4821237f</t>
  </si>
  <si>
    <t>Luis Stanley</t>
  </si>
  <si>
    <t>55fe9ff2-4f44-4331-b8bb-2f77ebd70569</t>
  </si>
  <si>
    <t>Roberto Hall</t>
  </si>
  <si>
    <t>2b6ff5bf-d14a-4694-9594-4d1ad1426975</t>
  </si>
  <si>
    <t>Kyle Chang</t>
  </si>
  <si>
    <t>FL0029</t>
  </si>
  <si>
    <t>69102280-fd93-4677-8e0c-f258a146b55e</t>
  </si>
  <si>
    <t>c0007e46-98d0-459a-84df-3337da51bea6</t>
  </si>
  <si>
    <t>Robert Garrison</t>
  </si>
  <si>
    <t>6cfdee56-ed1a-4370-a867-5d428577ae54</t>
  </si>
  <si>
    <t>Scott Robinson</t>
  </si>
  <si>
    <t>FL0030</t>
  </si>
  <si>
    <t>ccba42ff-f8ba-486d-a99d-7899705251b4</t>
  </si>
  <si>
    <t>Kathleen Richardson</t>
  </si>
  <si>
    <t>ef591a0c-8062-482a-b1a4-8f2b09fcdf26</t>
  </si>
  <si>
    <t>Mrs. Cynthia Martinez</t>
  </si>
  <si>
    <t>6d15fd0b-d680-4f73-b699-cc9a6a940207</t>
  </si>
  <si>
    <t>Russell Yang MD</t>
  </si>
  <si>
    <t>603670b6-a637-4ce8-a981-31b25712b032</t>
  </si>
  <si>
    <t>Morgan Lewis</t>
  </si>
  <si>
    <t>85f6a958-4424-4a3b-9db4-674ae8292eb6</t>
  </si>
  <si>
    <t>Joe Wong</t>
  </si>
  <si>
    <t>2e37f230-57d9-4940-a34c-af39b7495126</t>
  </si>
  <si>
    <t>Colleen Tran</t>
  </si>
  <si>
    <t>bd68ca0c-3c62-490a-b950-ae5c17fb7aba</t>
  </si>
  <si>
    <t>Crystal Castillo</t>
  </si>
  <si>
    <t>43c18cb1-b32b-4e5a-9698-b06ddd29f2d7</t>
  </si>
  <si>
    <t>Luis Gray</t>
  </si>
  <si>
    <t>00253102-490c-4a29-804a-4073f830a380</t>
  </si>
  <si>
    <t>Marc Scott</t>
  </si>
  <si>
    <t>FL0031</t>
  </si>
  <si>
    <t>28b30485-1c4f-4947-9f87-81e1ba10b940</t>
  </si>
  <si>
    <t>Christine Hernandez</t>
  </si>
  <si>
    <t>d60090e0-f23d-4973-b63a-51e7f9edbb03</t>
  </si>
  <si>
    <t>Daniel Ball</t>
  </si>
  <si>
    <t>a09b7759-f28e-4be2-b1da-76c04b523615</t>
  </si>
  <si>
    <t>Ruth Rogers</t>
  </si>
  <si>
    <t>7d85a2fa-5c8d-4c39-a4e2-f842db89fbda</t>
  </si>
  <si>
    <t>Cheryl Madden</t>
  </si>
  <si>
    <t>FL0032</t>
  </si>
  <si>
    <t>621532a1-ae1d-4a7f-8c51-22406b36d64c</t>
  </si>
  <si>
    <t>Carolyn Cook</t>
  </si>
  <si>
    <t>acdceb4d-39f7-40ac-bc49-e4ab077f9056</t>
  </si>
  <si>
    <t>Edward Preston</t>
  </si>
  <si>
    <t>da1ed46c-e09c-48ba-a729-2a67f233b54e</t>
  </si>
  <si>
    <t>Claire Burgess</t>
  </si>
  <si>
    <t>111c5606-6c74-43ff-9374-82a7e2e23d29</t>
  </si>
  <si>
    <t>Kathy Harris</t>
  </si>
  <si>
    <t>d78cdd56-8050-4f08-a09a-88f23afe0613</t>
  </si>
  <si>
    <t>Mary Thompson</t>
  </si>
  <si>
    <t>800b5b52-427c-463c-865c-54e6b04c7a68</t>
  </si>
  <si>
    <t>Kyle Cooper</t>
  </si>
  <si>
    <t>FL0033</t>
  </si>
  <si>
    <t>71099f7c-b22f-4616-9141-edb5a5b13df9</t>
  </si>
  <si>
    <t>Nicole Gordon</t>
  </si>
  <si>
    <t>fc6f0385-792f-4aa3-93fc-e32bb2d6178f</t>
  </si>
  <si>
    <t>Kyle Ruiz</t>
  </si>
  <si>
    <t>dcff8f37-46fa-4d06-9af0-eeac464d864c</t>
  </si>
  <si>
    <t>Michael Baker</t>
  </si>
  <si>
    <t>66afa984-3bcf-46db-be4a-50ea58eb5ae6</t>
  </si>
  <si>
    <t>Kimberly Lewis</t>
  </si>
  <si>
    <t>6d969454-a4ba-4514-90ba-34099cb99c2a</t>
  </si>
  <si>
    <t>Teresa Soto</t>
  </si>
  <si>
    <t>52e54787-3264-497f-b1a7-6caac5e7ea30</t>
  </si>
  <si>
    <t>Tammy Perry</t>
  </si>
  <si>
    <t>224138ce-15bf-4434-b683-1a34b30329f4</t>
  </si>
  <si>
    <t>James Wade</t>
  </si>
  <si>
    <t>FL0034</t>
  </si>
  <si>
    <t>0b8c90d7-5b49-4ecd-89e7-229a5efb56f4</t>
  </si>
  <si>
    <t>Jim Henderson</t>
  </si>
  <si>
    <t>8e774b80-b9ee-484b-b0f5-8930c8e5760c</t>
  </si>
  <si>
    <t>Terry Rivera</t>
  </si>
  <si>
    <t>FL0035</t>
  </si>
  <si>
    <t>55738c83-b214-4c30-ab2e-39d349bd2a5d</t>
  </si>
  <si>
    <t>Donna Blackburn</t>
  </si>
  <si>
    <t>0bbf25e2-2a14-4280-96c2-d846ea41df0c</t>
  </si>
  <si>
    <t>Jeanne Carter</t>
  </si>
  <si>
    <t>FL0036</t>
  </si>
  <si>
    <t>a1e4f6e3-2c5e-42be-95d8-aa21fb20d319</t>
  </si>
  <si>
    <t>Kenneth Vega</t>
  </si>
  <si>
    <t>ea7beb75-2efa-46fc-a641-0e181fd02878</t>
  </si>
  <si>
    <t>Timothy Hill</t>
  </si>
  <si>
    <t>4e40fe2b-42f9-4270-b9f9-3013e496238b</t>
  </si>
  <si>
    <t>Michael Brown</t>
  </si>
  <si>
    <t>FL0037</t>
  </si>
  <si>
    <t>83be25f4-e92e-4ec5-a95f-158b121b165c</t>
  </si>
  <si>
    <t>Austin Jimenez</t>
  </si>
  <si>
    <t>cf464952-434c-4a0a-8d74-111bafec2bf1</t>
  </si>
  <si>
    <t>Bridget Lee</t>
  </si>
  <si>
    <t>977a2228-ed4b-42b2-bd45-9d496439cca5</t>
  </si>
  <si>
    <t>Karen Sullivan</t>
  </si>
  <si>
    <t>FL0038</t>
  </si>
  <si>
    <t>6756e90b-44a9-4373-99de-d53db7898ddf</t>
  </si>
  <si>
    <t>Michelle Williams</t>
  </si>
  <si>
    <t>ec4824fd-a7b3-4a04-81e0-b4b88ca0efc1</t>
  </si>
  <si>
    <t>Gregory Cook</t>
  </si>
  <si>
    <t>FL0039</t>
  </si>
  <si>
    <t>3b3f688a-7836-4f41-a692-62c125b82407</t>
  </si>
  <si>
    <t>John Wallace</t>
  </si>
  <si>
    <t>ac4bb872-4500-4c60-b1b0-667a483a95f0</t>
  </si>
  <si>
    <t>Caitlin Cherry</t>
  </si>
  <si>
    <t>769d3470-e31d-4b54-9fc8-0f46d55e3f4b</t>
  </si>
  <si>
    <t>Jeffrey Ali</t>
  </si>
  <si>
    <t>d8f1018f-48a3-4f7f-9417-30da3466fa1e</t>
  </si>
  <si>
    <t>Hannah Johnson</t>
  </si>
  <si>
    <t>FL0042</t>
  </si>
  <si>
    <t>6d2db3fb-3562-48fb-932f-39c3e80eea27</t>
  </si>
  <si>
    <t>Suzanne Lee</t>
  </si>
  <si>
    <t>43577f26-1b61-4522-8bec-ddd7ac312674</t>
  </si>
  <si>
    <t>Nathaniel Chase</t>
  </si>
  <si>
    <t>3c32b4b1-961a-4bac-9d18-491ed77d60f6</t>
  </si>
  <si>
    <t>Anthony Anderson</t>
  </si>
  <si>
    <t>43438ace-5285-4c0b-8659-38a407da0762</t>
  </si>
  <si>
    <t>Lori Clements</t>
  </si>
  <si>
    <t>FL0043</t>
  </si>
  <si>
    <t>FL0044</t>
  </si>
  <si>
    <t>0a51c63c-f7c6-442c-88ae-947d379d50bd</t>
  </si>
  <si>
    <t>Perry Murray</t>
  </si>
  <si>
    <t>70d3caf5-623c-4504-b8bd-409e540cc676</t>
  </si>
  <si>
    <t>Melissa Pruitt</t>
  </si>
  <si>
    <t>eda36afc-5bc3-4f23-9c71-e495acc5c8fe</t>
  </si>
  <si>
    <t>Cameron Thornton</t>
  </si>
  <si>
    <t>9293f3ea-280b-4a95-8580-dd5fcb760cda</t>
  </si>
  <si>
    <t>Brooke Jordan MD</t>
  </si>
  <si>
    <t>87519db7-e1d1-4810-a3f0-183a9dea31de</t>
  </si>
  <si>
    <t>Jon Martin</t>
  </si>
  <si>
    <t>fe677a17-94c6-427e-ad25-af2595b845a3</t>
  </si>
  <si>
    <t>Amanda James</t>
  </si>
  <si>
    <t>FL0045</t>
  </si>
  <si>
    <t>df56da47-f64d-4d19-a860-7de51d399bda</t>
  </si>
  <si>
    <t>Terri Mccarty MD</t>
  </si>
  <si>
    <t>6008fc9b-de4c-46e2-a7d0-8cccc7472c99</t>
  </si>
  <si>
    <t>Jennifer Coleman</t>
  </si>
  <si>
    <t>a5d08ab1-e3c7-4fe7-8c8b-f41ab88dfd10</t>
  </si>
  <si>
    <t>Matthew Smith</t>
  </si>
  <si>
    <t>4fd70667-d9e1-416e-a675-59982220b3a2</t>
  </si>
  <si>
    <t>Adrienne Waller</t>
  </si>
  <si>
    <t>67d9a078-5a3e-463b-bad6-cce3c224ded5</t>
  </si>
  <si>
    <t>Adam Torres</t>
  </si>
  <si>
    <t>73a97382-0ede-4291-81b6-c627c1b391e7</t>
  </si>
  <si>
    <t>Andrea Brown</t>
  </si>
  <si>
    <t>FL0046</t>
  </si>
  <si>
    <t>7ab460a3-25ab-40bb-a8e2-5346adc5a0cb</t>
  </si>
  <si>
    <t>Tammy Jimenez</t>
  </si>
  <si>
    <t>69716a89-eddf-4234-89c7-5ccfeaf1401f</t>
  </si>
  <si>
    <t>Stephanie Duffy</t>
  </si>
  <si>
    <t>e7c344c9-42bf-4802-a4e9-3b4ca02ebb0a</t>
  </si>
  <si>
    <t>Laura Moore</t>
  </si>
  <si>
    <t>e110bafb-5403-43eb-b803-b369186db75b</t>
  </si>
  <si>
    <t>Dr. Kevin Finley DDS</t>
  </si>
  <si>
    <t>68c0480a-1bc1-48e5-8772-c6d751478933</t>
  </si>
  <si>
    <t>Joseph Santos</t>
  </si>
  <si>
    <t>ad81402d-ea3e-4542-ba35-910d49850eb7</t>
  </si>
  <si>
    <t>Amanda Crawford</t>
  </si>
  <si>
    <t>FL0047</t>
  </si>
  <si>
    <t>1cf53590-2133-46a7-8a99-055e26a27d0b</t>
  </si>
  <si>
    <t>Jacqueline Jackson</t>
  </si>
  <si>
    <t>0e003fb9-60a0-41ad-ba07-6614b7b30496</t>
  </si>
  <si>
    <t>Jaime Morton</t>
  </si>
  <si>
    <t>257805e1-2f22-4039-8a1d-7dd4b5de9a61</t>
  </si>
  <si>
    <t>Nicholas Crawford</t>
  </si>
  <si>
    <t>06c6b002-00be-43a7-95a0-a62e0dc378d5</t>
  </si>
  <si>
    <t>Jessica Perez</t>
  </si>
  <si>
    <t>afc0da6f-5009-4bc5-972a-edf9c5c233ee</t>
  </si>
  <si>
    <t>Robert Jackson</t>
  </si>
  <si>
    <t>FL0048</t>
  </si>
  <si>
    <t>619cc6ae-f31c-4940-b703-fedb09848102</t>
  </si>
  <si>
    <t>Donald Bishop</t>
  </si>
  <si>
    <t>7f91efc0-e695-43bc-a68f-3af7a3ec8673</t>
  </si>
  <si>
    <t>Robert Adams</t>
  </si>
  <si>
    <t>FL0049</t>
  </si>
  <si>
    <t>27270451-15a9-4749-a330-8a8d8e49cd39</t>
  </si>
  <si>
    <t>Mrs. Brenda Norman</t>
  </si>
  <si>
    <t>b9b8b0f0-18dd-4c3f-a4d7-383d80621770</t>
  </si>
  <si>
    <t>Cassie Brown</t>
  </si>
  <si>
    <t>bbe1d8cb-9d45-4864-bd31-4fada8d810c3</t>
  </si>
  <si>
    <t>Stephanie Gordon</t>
  </si>
  <si>
    <t>4a5f24d6-a33b-478b-8675-a92120c173a7</t>
  </si>
  <si>
    <t>John Long</t>
  </si>
  <si>
    <t>FL0050</t>
  </si>
  <si>
    <t>4363e623-3378-48c2-9f26-213080f11b56</t>
  </si>
  <si>
    <t>Christopher Keller</t>
  </si>
  <si>
    <t>5d293fac-0463-452b-8eae-d2dc86674804</t>
  </si>
  <si>
    <t>James Hudson</t>
  </si>
  <si>
    <t>68655cd6-dd0d-4d04-bd64-fdad7a53d989</t>
  </si>
  <si>
    <t>Mary Ryan</t>
  </si>
  <si>
    <t>2c9aad6d-8c07-489b-9ea1-37cd7529e4af</t>
  </si>
  <si>
    <t>Christina Reyes</t>
  </si>
  <si>
    <t>1b237ec7-8fde-4a20-8a46-c787339cd298</t>
  </si>
  <si>
    <t>Laura Daniels</t>
  </si>
  <si>
    <t>7af95f04-4ff5-420b-ab00-9e1931117b30</t>
  </si>
  <si>
    <t>Brenda Dean</t>
  </si>
  <si>
    <t>FL0051</t>
  </si>
  <si>
    <t>e40f6ec6-57ab-48b3-a36e-b3884a5d4591</t>
  </si>
  <si>
    <t>Kelly Forbes</t>
  </si>
  <si>
    <t>151a00b4-ded4-48a7-afa9-c68d6891ecdf</t>
  </si>
  <si>
    <t>Matthew Tran</t>
  </si>
  <si>
    <t>259365db-fe1a-4f79-8872-77b1517d7c7b</t>
  </si>
  <si>
    <t>Kimberly Fleming</t>
  </si>
  <si>
    <t>d1d73dba-1e54-463b-884b-89f2afd01e02</t>
  </si>
  <si>
    <t>Amy Gay</t>
  </si>
  <si>
    <t>3c80c76c-1fa1-4c66-9430-6290a2193aee</t>
  </si>
  <si>
    <t>Joel Welch</t>
  </si>
  <si>
    <t>FL0052</t>
  </si>
  <si>
    <t>f06c43a6-dc6f-4015-a391-b43389736513</t>
  </si>
  <si>
    <t>Colleen Hernandez</t>
  </si>
  <si>
    <t>83a8780d-3c31-44b9-8a57-69b38789c6dc</t>
  </si>
  <si>
    <t>Brian Johnson</t>
  </si>
  <si>
    <t>baccf244-8fd0-46d7-8b68-5a14bb46ebb7</t>
  </si>
  <si>
    <t>Robert Dalton</t>
  </si>
  <si>
    <t>FL0053</t>
  </si>
  <si>
    <t>7042fe91-f55d-48b4-ae2f-6d2388e204d5</t>
  </si>
  <si>
    <t>Jennifer Wong</t>
  </si>
  <si>
    <t>d13f7ca5-546c-4899-ac2a-942153efc574</t>
  </si>
  <si>
    <t>Laura Bryant</t>
  </si>
  <si>
    <t>8c980d86-7e60-41a9-80d1-630b5b5e7f80</t>
  </si>
  <si>
    <t>Anthony Dawson</t>
  </si>
  <si>
    <t>FL0054</t>
  </si>
  <si>
    <t>40355c19-9034-4258-acc9-a6a8460225c5</t>
  </si>
  <si>
    <t>Mr. Joseph Marshall</t>
  </si>
  <si>
    <t>90c155b8-d20f-413f-8306-40885d0ebcf2</t>
  </si>
  <si>
    <t>Kelly Andrews</t>
  </si>
  <si>
    <t>ac53439f-39a4-43cf-a9e5-aff8abb9e9e5</t>
  </si>
  <si>
    <t>Henry Heath</t>
  </si>
  <si>
    <t>FL0055</t>
  </si>
  <si>
    <t>54f01e9b-a211-4182-bd63-3fa343b0ddcd</t>
  </si>
  <si>
    <t>Joseph Gordon</t>
  </si>
  <si>
    <t>8687234d-fe45-4b13-8c7d-b6552988bbc0</t>
  </si>
  <si>
    <t>Jay Mccoy</t>
  </si>
  <si>
    <t>ebbac8ff-198a-4cc9-abce-a8fdde3e4220</t>
  </si>
  <si>
    <t>Randall Zhang</t>
  </si>
  <si>
    <t>a73e9c34-cdc9-4d82-a67a-72d7173b3105</t>
  </si>
  <si>
    <t>Megan Roberts</t>
  </si>
  <si>
    <t>3d0eba88-0003-4da8-95b2-b394050012e8</t>
  </si>
  <si>
    <t>Ruth Bolton</t>
  </si>
  <si>
    <t>7d83f0d1-2ab7-4bbb-a497-6365c6d20499</t>
  </si>
  <si>
    <t>Kelly Murphy</t>
  </si>
  <si>
    <t>daa1388a-0d2d-4789-90c5-f13c1be5a855</t>
  </si>
  <si>
    <t>Stacy Ali</t>
  </si>
  <si>
    <t>FL0056</t>
  </si>
  <si>
    <t>d3a46ea0-9ac5-4990-8709-0b7b7fd934e8</t>
  </si>
  <si>
    <t>Heidi Martin</t>
  </si>
  <si>
    <t>8ec43be6-e9d9-4d23-b3fb-907e6128a510</t>
  </si>
  <si>
    <t>Barry Smith</t>
  </si>
  <si>
    <t>01a217df-687b-4cce-934b-547b4ef1e606</t>
  </si>
  <si>
    <t>Daniel Ross</t>
  </si>
  <si>
    <t>c49c254b-dc6b-427e-8fdc-bd4fa93c1522</t>
  </si>
  <si>
    <t>Amanda Smith</t>
  </si>
  <si>
    <t>FL0057</t>
  </si>
  <si>
    <t>d40bb5f3-500e-4d18-86bd-de215bceaa86</t>
  </si>
  <si>
    <t>Katrina Peterson</t>
  </si>
  <si>
    <t>00661c1e-efd0-4ec8-8616-e9214bb100b7</t>
  </si>
  <si>
    <t>Michelle Hawkins</t>
  </si>
  <si>
    <t>afd334b2-d378-446e-909a-5be9d41962b8</t>
  </si>
  <si>
    <t>Angela Hale</t>
  </si>
  <si>
    <t>1ff9ed16-7c1b-4b89-a24c-5bd29a54b8c1</t>
  </si>
  <si>
    <t>Joshua Mcdaniel</t>
  </si>
  <si>
    <t>bd066eb3-ed4b-4785-b5f5-06ec0c94a952</t>
  </si>
  <si>
    <t>Warren Johnson</t>
  </si>
  <si>
    <t>FL0058</t>
  </si>
  <si>
    <t>e86c173f-d894-4521-b623-290ff2b5ed1a</t>
  </si>
  <si>
    <t>Evelyn Johnson</t>
  </si>
  <si>
    <t>12d7e6e6-0bc2-4cd2-a3ff-b5b8cbb9af6f</t>
  </si>
  <si>
    <t>Wesley Richardson</t>
  </si>
  <si>
    <t>9e31a151-23a4-4f97-9766-ab5171a40689</t>
  </si>
  <si>
    <t>Kelly Moore</t>
  </si>
  <si>
    <t>2229f861-a4e0-4975-961e-93b240b61bc8</t>
  </si>
  <si>
    <t>Julie Barker</t>
  </si>
  <si>
    <t>FL0059</t>
  </si>
  <si>
    <t>c2a59697-6ee9-4976-9908-54de244585bd</t>
  </si>
  <si>
    <t>Natalie Nichols</t>
  </si>
  <si>
    <t>db429cbf-62a6-41b0-9d27-66330c6dcca6</t>
  </si>
  <si>
    <t>Courtney Hood</t>
  </si>
  <si>
    <t>c10f12c2-8df6-4f93-a7d0-ff531cec6b26</t>
  </si>
  <si>
    <t>Adam Roberts</t>
  </si>
  <si>
    <t>6ef8513b-c063-4ab7-9961-db50074dd392</t>
  </si>
  <si>
    <t>Gabriela Castillo</t>
  </si>
  <si>
    <t>FL0060</t>
  </si>
  <si>
    <t>867fac26-32fe-4a3f-bb76-3d0baa56557f</t>
  </si>
  <si>
    <t>Katherine Thomas</t>
  </si>
  <si>
    <t>d8fa1130-ce5c-4c99-b384-ad103af0bd7e</t>
  </si>
  <si>
    <t>Linda Smith</t>
  </si>
  <si>
    <t>FL0061</t>
  </si>
  <si>
    <t>7b1ed224-0259-43de-b538-ae9bdd73afe6</t>
  </si>
  <si>
    <t>Lisa Hunter</t>
  </si>
  <si>
    <t>6e9e4154-0809-43bb-888d-a59d119870ae</t>
  </si>
  <si>
    <t>Monica Swanson</t>
  </si>
  <si>
    <t>7a6720b8-a102-4def-a13a-826cb0124f37</t>
  </si>
  <si>
    <t>Evan Rose</t>
  </si>
  <si>
    <t>cbac8635-b82d-4750-8516-d18ccc10f7a1</t>
  </si>
  <si>
    <t>William Perez</t>
  </si>
  <si>
    <t>d9c4be13-4eb5-4467-ab32-8c2a0d89cf51</t>
  </si>
  <si>
    <t>Carol Mullins</t>
  </si>
  <si>
    <t>FL0062</t>
  </si>
  <si>
    <t>c539cb3b-e2a1-417c-90fe-18148da7da5c</t>
  </si>
  <si>
    <t>Wayne Lynch</t>
  </si>
  <si>
    <t>24a29581-dacc-4b2c-801e-dd240c57293a</t>
  </si>
  <si>
    <t>Craig Thompson</t>
  </si>
  <si>
    <t>29a000be-74f9-45be-ae3d-195be8ae9386</t>
  </si>
  <si>
    <t>Michael Young</t>
  </si>
  <si>
    <t>8475d925-5cfc-4b79-8fb5-d59210f0c393</t>
  </si>
  <si>
    <t>Kyle Walker</t>
  </si>
  <si>
    <t>4eccb6fb-38a0-42c8-ae60-256265467258</t>
  </si>
  <si>
    <t>Mr. William Chen DDS</t>
  </si>
  <si>
    <t>bec19318-26a0-44af-93d3-1021e54d41bb</t>
  </si>
  <si>
    <t>Luis Richard</t>
  </si>
  <si>
    <t>536d593a-6861-4767-8335-76e233b09e08</t>
  </si>
  <si>
    <t>Sandra Harding</t>
  </si>
  <si>
    <t>Australiaaa</t>
  </si>
  <si>
    <t>2ff4e0c9-4881-4cd4-bde9-d3136cdd1261</t>
  </si>
  <si>
    <t>Rachel Henry</t>
  </si>
  <si>
    <t>b7c1c3dc-c623-4235-8c61-14d90334b24c</t>
  </si>
  <si>
    <t>Samantha King</t>
  </si>
  <si>
    <t>FL0040</t>
  </si>
  <si>
    <t>d59d64ea-4283-4989-a70f-f0a5e8d03bb3</t>
  </si>
  <si>
    <t>Kerry Bender</t>
  </si>
  <si>
    <t>438cff50-3154-4b5e-9e7f-af6de4844356</t>
  </si>
  <si>
    <t>Paul Williams</t>
  </si>
  <si>
    <t>14eb4ad4-ad25-4d9e-8642-a9a55a97281e</t>
  </si>
  <si>
    <t>Susan Decker</t>
  </si>
  <si>
    <t>FL0041</t>
  </si>
  <si>
    <t>aad157df-3ee9-4a8e-8567-c4ebbc924f79</t>
  </si>
  <si>
    <t>Jason Allen</t>
  </si>
  <si>
    <t>c2b3d187-db52-465a-a471-b66231d1ccc1</t>
  </si>
  <si>
    <t>Brian Morales</t>
  </si>
  <si>
    <t>4b1b3dca-908e-4759-ac3c-2178e435466b</t>
  </si>
  <si>
    <t>Brittney Howell</t>
  </si>
  <si>
    <t>5dead0b6-05d7-40bf-8a9f-3d1cf004d3b6</t>
  </si>
  <si>
    <t>Adam Keller MD</t>
  </si>
  <si>
    <t>Brasillia</t>
  </si>
  <si>
    <t>af648ab7-1fe4-40a1-9993-6110c307d51a</t>
  </si>
  <si>
    <t>Kari Gonzalez</t>
  </si>
  <si>
    <t>64f3c316-3982-46f9-9fc7-65faa59887e7</t>
  </si>
  <si>
    <t>Andrea Grant</t>
  </si>
  <si>
    <t>b5117ca7-0662-4dab-aa25-7e9ad0ea4fad</t>
  </si>
  <si>
    <t>Javier Thomas</t>
  </si>
  <si>
    <t>daf98b78-9439-4263-b86c-9651ed48b213</t>
  </si>
  <si>
    <t>Scott Williams</t>
  </si>
  <si>
    <t>7e18625f-1193-417c-8ee3-fddf3d9171ea</t>
  </si>
  <si>
    <t>Denise Martinez</t>
  </si>
  <si>
    <t>6c63e000-f406-499f-b658-a6ee7e3c45e2</t>
  </si>
  <si>
    <t>Cynthia Hall</t>
  </si>
  <si>
    <t>31e028fa-510e-4861-bbd9-45e370576d48</t>
  </si>
  <si>
    <t>William Caldwell</t>
  </si>
  <si>
    <t>af0cb1ef-a0b4-49e7-9c8d-3e346fd8b80c</t>
  </si>
  <si>
    <t>Andrew Hicks</t>
  </si>
  <si>
    <t>9cedd826-172f-4344-81db-47ac63048bff</t>
  </si>
  <si>
    <t>Jessica Small</t>
  </si>
  <si>
    <t>12490a9e-03b2-4e0c-b403-1cbfdb12b33e</t>
  </si>
  <si>
    <t>Ellen Chapman</t>
  </si>
  <si>
    <t>7d3c64f5-b55a-4f71-9149-5c84a6a177d3</t>
  </si>
  <si>
    <t>Vanessa Smith MD</t>
  </si>
  <si>
    <t>f57289f5-42fe-4338-ae8c-81bbb17a18a5</t>
  </si>
  <si>
    <t>Steve Barrett</t>
  </si>
  <si>
    <t>72e6254e-731d-4e6b-b149-0011e453d518</t>
  </si>
  <si>
    <t>Michael Reed</t>
  </si>
  <si>
    <t>01c27c33-2418-47b0-8c1e-88a2826d913d</t>
  </si>
  <si>
    <t>Frank Cruz</t>
  </si>
  <si>
    <t>38b72d29-d230-47b2-8c85-f71cd6a1d976</t>
  </si>
  <si>
    <t>Mr. Michael Rivers</t>
  </si>
  <si>
    <t>c3cbea0f-8e45-4176-b8fe-f06868cbedad</t>
  </si>
  <si>
    <t>Angela Black</t>
  </si>
  <si>
    <t>a989a0b5-1dd7-4203-b22c-575747e83a7a</t>
  </si>
  <si>
    <t>Dustin Owens</t>
  </si>
  <si>
    <t>765e47b0-d2a5-4f69-90eb-3b8fd85539ef</t>
  </si>
  <si>
    <t>Melissa Ross</t>
  </si>
  <si>
    <t>0df2fdea-0171-4375-8831-18d18955c84b</t>
  </si>
  <si>
    <t>Steve Alexander</t>
  </si>
  <si>
    <t>38f21ea9-1bfa-45a8-b3f0-d3025602e8e2</t>
  </si>
  <si>
    <t>James Freeman</t>
  </si>
  <si>
    <t>0f546479-eb34-4b1e-b5e8-9789c056ad6e</t>
  </si>
  <si>
    <t>Todd Lam</t>
  </si>
  <si>
    <t>689b6959-6a98-44de-8f7b-e510459eb97a</t>
  </si>
  <si>
    <t>Jessica Wood</t>
  </si>
  <si>
    <t>1ab76656-e8c0-4b40-a0f9-8e75fb997cfb</t>
  </si>
  <si>
    <t>James Smith</t>
  </si>
  <si>
    <t>ea094f3d-9910-4bfe-acab-a0f738fd4b68</t>
  </si>
  <si>
    <t>Amanda Rich</t>
  </si>
  <si>
    <t>a4cb7117-c6b4-4871-85c4-889d6cdc852a</t>
  </si>
  <si>
    <t>Jade Fisher</t>
  </si>
  <si>
    <t>f668b666-7ab7-4947-bf6b-20baac65538e</t>
  </si>
  <si>
    <t>Adrian Rios</t>
  </si>
  <si>
    <t>8d0d73f0-42ba-4e5a-b990-89e169edc280</t>
  </si>
  <si>
    <t>Jeffrey Christensen</t>
  </si>
  <si>
    <t>f46a7816-e034-4d65-b7be-3208a2b98d38</t>
  </si>
  <si>
    <t>Samuel Hopkins</t>
  </si>
  <si>
    <t>c6c78090-1978-470d-b933-a8c6f754dee7</t>
  </si>
  <si>
    <t>Lori Palmer</t>
  </si>
  <si>
    <t>b3b11fd6-30d2-4f3a-8db3-ab6487c84743</t>
  </si>
  <si>
    <t>Ashley Jones</t>
  </si>
  <si>
    <t>96bdc1a1-e635-470e-9889-7e3a75b52a60</t>
  </si>
  <si>
    <t>Jill Taylor</t>
  </si>
  <si>
    <t>744bc1f2-7b03-4899-96bd-92e6d2254efe</t>
  </si>
  <si>
    <t>Dr. Teresa Jackson</t>
  </si>
  <si>
    <t>7388b7b2-b772-443e-88c6-57c0576f1342</t>
  </si>
  <si>
    <t>Jamie Smith</t>
  </si>
  <si>
    <t>cd848ca0-4016-4b05-a9e4-f2675845d3eb</t>
  </si>
  <si>
    <t>Logan Benson MD</t>
  </si>
  <si>
    <t>49884808-deb6-4863-9ad9-54039e77db9b</t>
  </si>
  <si>
    <t>Nicholas Smith MD</t>
  </si>
  <si>
    <t>d9f3839e-9af2-456c-a75f-4faa66437516</t>
  </si>
  <si>
    <t>Jacob Williams</t>
  </si>
  <si>
    <t>1430646b-abd0-47a7-98b9-c9de3fe97918</t>
  </si>
  <si>
    <t>Louis Hopkins</t>
  </si>
  <si>
    <t>353471e2-7b93-4a38-a252-d514cfa17b0b</t>
  </si>
  <si>
    <t>Jose Armstrong</t>
  </si>
  <si>
    <t>a56d2243-1fb3-4d14-b67e-854ea1306e2b</t>
  </si>
  <si>
    <t>Brooke Paul</t>
  </si>
  <si>
    <t>67ef56e9-f588-4181-86f5-fd3958d90f45</t>
  </si>
  <si>
    <t>Lisa Woods</t>
  </si>
  <si>
    <t>fbbf181d-5e6b-48e8-ba6c-3f25cc628962</t>
  </si>
  <si>
    <t>John Tyler</t>
  </si>
  <si>
    <t>070b1a04-d937-48c9-bcf8-6538d0a13caa</t>
  </si>
  <si>
    <t>Mr. William Berry</t>
  </si>
  <si>
    <t>86161ecc-31cb-433c-949e-c926c6a9a71f</t>
  </si>
  <si>
    <t>George Cameron</t>
  </si>
  <si>
    <t>a3f900df-49d3-406f-a33f-702379c5ede0</t>
  </si>
  <si>
    <t>Douglas Holloway MD</t>
  </si>
  <si>
    <t>e01633f6-1b36-41a8-870a-0f32d105e53a</t>
  </si>
  <si>
    <t>Micheal Turner</t>
  </si>
  <si>
    <t>f7906b9a-0f9d-4e49-b9b9-c6f7f87cc1e4</t>
  </si>
  <si>
    <t>Kim Best</t>
  </si>
  <si>
    <t>Brazil</t>
  </si>
  <si>
    <t>4775909a-5b52-4475-8096-e9dcd3a27184</t>
  </si>
  <si>
    <t>Jennifer Terry</t>
  </si>
  <si>
    <t>7ed1c97d-34b5-451f-9f00-294a15df737a</t>
  </si>
  <si>
    <t>Susan Turner</t>
  </si>
  <si>
    <t>5defc12c-60c8-4ea4-827e-2bdbc7a32c0e</t>
  </si>
  <si>
    <t>Julie Anderson</t>
  </si>
  <si>
    <t>8798f0a2-6c1a-45ea-9eb2-e760644f515e</t>
  </si>
  <si>
    <t>Manuel Simmons</t>
  </si>
  <si>
    <t>b07a71fb-bd3e-41f8-bec7-b80204c36cc3</t>
  </si>
  <si>
    <t>Thomas Floyd</t>
  </si>
  <si>
    <t>9c318b05-756c-482f-886b-6e6897145418</t>
  </si>
  <si>
    <t>Thomas Collier</t>
  </si>
  <si>
    <t>f56ca370-4685-4c1d-a09e-c656fcf23e2c</t>
  </si>
  <si>
    <t>Ryan Curry</t>
  </si>
  <si>
    <t>f1f17f4e-5182-4529-aad0-3afb14d59718</t>
  </si>
  <si>
    <t>Ryan Smith</t>
  </si>
  <si>
    <t>8cbd5c62-ad31-418d-9662-e76027b617d9</t>
  </si>
  <si>
    <t>Sandra Lee</t>
  </si>
  <si>
    <t>b8119a11-c4f7-4b7f-aeca-841718a01fac</t>
  </si>
  <si>
    <t>Gregory Rodriguez</t>
  </si>
  <si>
    <t>a23e7ef8-ad21-4107-93d8-41a5b5b50cf1</t>
  </si>
  <si>
    <t>Heather Cooper</t>
  </si>
  <si>
    <t>68cf8ed4-f84b-4fe4-9bde-66564731182e</t>
  </si>
  <si>
    <t>Peter Wang</t>
  </si>
  <si>
    <t>96c8007e-274b-4441-b7ee-1ac5b022a5e3</t>
  </si>
  <si>
    <t>Ms. Julie Rivera PhD</t>
  </si>
  <si>
    <t>7473a6bb-ec53-43d6-a8b2-ed3acbc0f1a9</t>
  </si>
  <si>
    <t>Victoria Rogers</t>
  </si>
  <si>
    <t>0a498b0d-8255-4e96-8876-13b0007c26dd</t>
  </si>
  <si>
    <t>Christopher Arnold</t>
  </si>
  <si>
    <t>181c635b-7567-4fb4-a3c9-a997773f7729</t>
  </si>
  <si>
    <t>Donna Adams</t>
  </si>
  <si>
    <t>902b3987-7333-4dae-b77d-06cd76232bf0</t>
  </si>
  <si>
    <t>Margaret Rollins</t>
  </si>
  <si>
    <t>9bfbabc3-49b3-4dea-b20f-b527bbe6ae2e</t>
  </si>
  <si>
    <t>Andrea Krause</t>
  </si>
  <si>
    <t>e28e1d50-0819-4db0-ac75-e05cf0eb417b</t>
  </si>
  <si>
    <t>Kimberly Wright</t>
  </si>
  <si>
    <t>b06f4455-d3b0-4227-b747-860245d6213b</t>
  </si>
  <si>
    <t>Patricia Deleon</t>
  </si>
  <si>
    <t>21005648-6513-4a5c-9e43-ea5f932f9827</t>
  </si>
  <si>
    <t>Christopher Randolph</t>
  </si>
  <si>
    <t>f9edc40c-c59c-45da-a1b7-0fde280d0a09</t>
  </si>
  <si>
    <t>5fcbc4ea-e214-4d7b-a3fc-6fa6618c6762</t>
  </si>
  <si>
    <t>Patricia Brown</t>
  </si>
  <si>
    <t>44e09cc4-5c5c-4c65-aaab-110073efc8cd</t>
  </si>
  <si>
    <t>Timothy Castro</t>
  </si>
  <si>
    <t>51f73441-3e08-4017-ad64-ba504990b81d</t>
  </si>
  <si>
    <t>Victoria Barker</t>
  </si>
  <si>
    <t>27aebb2c-8001-4dcc-9523-2c6f6e4b875c</t>
  </si>
  <si>
    <t>Renee Heath</t>
  </si>
  <si>
    <t>f3afda5e-91f8-48d5-b456-a868e5245ee8</t>
  </si>
  <si>
    <t>Carrie Rogers</t>
  </si>
  <si>
    <t>e2ccf05f-3a1e-499f-8780-44afe017bcdd</t>
  </si>
  <si>
    <t>Jody Hardy</t>
  </si>
  <si>
    <t>4512eca3-7c91-45c1-81c7-a244096d3433</t>
  </si>
  <si>
    <t>Grace Navarro</t>
  </si>
  <si>
    <t>d9f747d5-f3f1-4826-a8a1-376bef0cb971</t>
  </si>
  <si>
    <t>Tammy Murphy</t>
  </si>
  <si>
    <t>85e7a094-4df2-4b17-a365-d32ff54ddf1c</t>
  </si>
  <si>
    <t>Elizabeth Cohen</t>
  </si>
  <si>
    <t>0b39f55f-2961-48fd-9ba2-6d190d1f3501</t>
  </si>
  <si>
    <t>Mark Gross</t>
  </si>
  <si>
    <t>8a63d932-f630-4b38-bd21-2c4eaedc8ba0</t>
  </si>
  <si>
    <t>Monica Estrada</t>
  </si>
  <si>
    <t>e89f2bd0-9a46-4912-bdee-2eef652df97e</t>
  </si>
  <si>
    <t>Melissa Norman</t>
  </si>
  <si>
    <t>c7bfb0ea-77b4-4aba-a929-f4e4e9d0d67e</t>
  </si>
  <si>
    <t>Sue Marks</t>
  </si>
  <si>
    <t>fc12c5bc-fcdc-4afd-90ae-d56e1bb6e3ec</t>
  </si>
  <si>
    <t>Valerie Frye</t>
  </si>
  <si>
    <t>d7bbfaa6-b19c-403a-8faa-350d2f632002</t>
  </si>
  <si>
    <t>April Crawford</t>
  </si>
  <si>
    <t>faac5480-67b8-4eb4-ba5f-97255571b470</t>
  </si>
  <si>
    <t>David Weber</t>
  </si>
  <si>
    <t>8385c458-92eb-4db0-85ec-d6ca5cc33cbb</t>
  </si>
  <si>
    <t>Jennifer Jones</t>
  </si>
  <si>
    <t>854e2732-4862-43f8-87c4-e3029ec67bad</t>
  </si>
  <si>
    <t>Leah Frank</t>
  </si>
  <si>
    <t>285e2a0e-ec31-4b4f-a804-04745eff59a7</t>
  </si>
  <si>
    <t>Derek Ritter</t>
  </si>
  <si>
    <t>45d19081-958a-4d79-830a-839e7095d079</t>
  </si>
  <si>
    <t>Charles Williams</t>
  </si>
  <si>
    <t>5f1f1396-4b53-49a3-81ab-23c6820dedc8</t>
  </si>
  <si>
    <t>John Mayo</t>
  </si>
  <si>
    <t>587e5f1a-a530-4b6a-b567-acb479e70081</t>
  </si>
  <si>
    <t>Aaron Martinez</t>
  </si>
  <si>
    <t>a62abaee-6139-4c10-863f-cea757f4ebc1</t>
  </si>
  <si>
    <t>Jason Pearson</t>
  </si>
  <si>
    <t>bee3bc2b-9645-4a2a-a971-eac5c1adb05d</t>
  </si>
  <si>
    <t>Andre Nelson</t>
  </si>
  <si>
    <t>3e43f449-cbfb-4f90-8c66-b96f7e5543fc</t>
  </si>
  <si>
    <t>Jenna Johnston</t>
  </si>
  <si>
    <t>43775a15-2e36-4a4d-9114-32854b49e9e5</t>
  </si>
  <si>
    <t>Paul Landry</t>
  </si>
  <si>
    <t>3d32564a-af8f-4c41-ac20-9ba015518f1f</t>
  </si>
  <si>
    <t>Charles Ryan</t>
  </si>
  <si>
    <t>24f9f8d5-f352-4159-b293-5b0d2568f702</t>
  </si>
  <si>
    <t>David Owens MD</t>
  </si>
  <si>
    <t>915c2107-918e-48e0-926c-6e78eb8d0494</t>
  </si>
  <si>
    <t>Cassandra Anderson</t>
  </si>
  <si>
    <t>4f16bdf3-adc9-4a90-a309-bdb317dfe11c</t>
  </si>
  <si>
    <t>Angela Cummings</t>
  </si>
  <si>
    <t>e432c228-4bb8-4094-8a84-39fe968ab403</t>
  </si>
  <si>
    <t>Adam Chavez</t>
  </si>
  <si>
    <t>a76fa0e6-bdc8-425a-b378-b489e89c4a07</t>
  </si>
  <si>
    <t>Joshua King MD</t>
  </si>
  <si>
    <t>344e8826-214f-41c8-bb45-eb92622fd034</t>
  </si>
  <si>
    <t>Ronald Conrad</t>
  </si>
  <si>
    <t>1aeb85c2-400a-44fd-bfe1-6a894009adb9</t>
  </si>
  <si>
    <t>Debra Carr</t>
  </si>
  <si>
    <t>992e559d-287f-44c6-a742-49001866f031</t>
  </si>
  <si>
    <t>Larry Freeman DVM</t>
  </si>
  <si>
    <t>5df4d4f7-11c0-4505-bef0-ea089b6251a6</t>
  </si>
  <si>
    <t>Kimberly Swanson</t>
  </si>
  <si>
    <t>0af11f2d-bd0e-4e0e-80de-f1e8bde7d428</t>
  </si>
  <si>
    <t>Michael Wilson</t>
  </si>
  <si>
    <t>1829c567-64b2-4d75-996e-32b03fd57548</t>
  </si>
  <si>
    <t>Judy Smith</t>
  </si>
  <si>
    <t>9d9e1dbc-7fc8-4e95-87c4-04164fa05d00</t>
  </si>
  <si>
    <t>Christopher Gutierrez</t>
  </si>
  <si>
    <t>ca888fc9-8323-46b3-a441-849306bf252c</t>
  </si>
  <si>
    <t>Jackie Howell</t>
  </si>
  <si>
    <t>15c022de-3f30-4812-b7d9-c6199b47289f</t>
  </si>
  <si>
    <t>Mitchell Johnson</t>
  </si>
  <si>
    <t>60da7f56-c2e7-42f8-9bce-2ab043eac58e</t>
  </si>
  <si>
    <t>Suzanne Scott</t>
  </si>
  <si>
    <t>b5c99c54-0a34-4d8f-a4e2-623d2fb26ae3</t>
  </si>
  <si>
    <t>Dennis Bailey</t>
  </si>
  <si>
    <t>23b8fad7-74b7-43e1-abac-f6b1adfff705</t>
  </si>
  <si>
    <t>Ashley Lee</t>
  </si>
  <si>
    <t>c4c0e724-7dc1-4600-8bdf-aab989a8921b</t>
  </si>
  <si>
    <t>Bryan Francis</t>
  </si>
  <si>
    <t>632b8425-5c55-4ab4-b08f-9362c440cc86</t>
  </si>
  <si>
    <t>Brian Franklin</t>
  </si>
  <si>
    <t>ed3d378a-9e0a-4da1-afa0-5245371b1820</t>
  </si>
  <si>
    <t>Caleb Bailey</t>
  </si>
  <si>
    <t>0c05c305-a6ec-4ecd-bb24-006cb5000d4d</t>
  </si>
  <si>
    <t>Margaret Krueger</t>
  </si>
  <si>
    <t>91b3a31a-5d53-40d6-89de-60035332c55f</t>
  </si>
  <si>
    <t>Daniel Garcia</t>
  </si>
  <si>
    <t>35a389c1-16c5-417e-bfe9-18260b9a0ffb</t>
  </si>
  <si>
    <t>Tamara Lee</t>
  </si>
  <si>
    <t>acb3da29-d3af-4761-8fbb-072b0597a96a</t>
  </si>
  <si>
    <t>Ashley Henry</t>
  </si>
  <si>
    <t>3bb419b3-2142-463a-8fbc-9d371cdc418d</t>
  </si>
  <si>
    <t>Ashley Ochoa</t>
  </si>
  <si>
    <t>ef95a2e6-a2b5-405b-8fbd-630660125911</t>
  </si>
  <si>
    <t>Matthew Jackson</t>
  </si>
  <si>
    <t>8acffdd6-bd68-4550-8e57-61a24e9393b9</t>
  </si>
  <si>
    <t>David Lawrence</t>
  </si>
  <si>
    <t>f9aef7e3-d273-4ff2-bece-661af845a40a</t>
  </si>
  <si>
    <t>Susan Neal</t>
  </si>
  <si>
    <t>ee71f1ce-6836-4c8f-99bc-ef4cb736174a</t>
  </si>
  <si>
    <t>David Bradford</t>
  </si>
  <si>
    <t>1a1a7b8b-988d-43c5-bad0-1a20da4617d4</t>
  </si>
  <si>
    <t>Shannon Williams</t>
  </si>
  <si>
    <t>6b94ab19-8889-4412-ac79-1cb2ba3e8d67</t>
  </si>
  <si>
    <t>Nathan Nelson</t>
  </si>
  <si>
    <t>94faaca9-7f16-493d-897f-882c15aebf2c</t>
  </si>
  <si>
    <t>Jacob Hooper</t>
  </si>
  <si>
    <t>da6d858d-b93b-4943-887b-cd46d0192c55</t>
  </si>
  <si>
    <t>Amanda Dunn</t>
  </si>
  <si>
    <t>087cbd6f-9fd3-46b1-a652-7ace6519cde0</t>
  </si>
  <si>
    <t>Destiny Reynolds</t>
  </si>
  <si>
    <t>b7083209-5cd6-4eee-b72a-3c84e004c06b</t>
  </si>
  <si>
    <t>Anna Schroeder</t>
  </si>
  <si>
    <t>e03361d6-5f00-4d34-bf62-250ab311befd</t>
  </si>
  <si>
    <t>Scott Parks</t>
  </si>
  <si>
    <t>e1426282-fd25-49e9-9b02-187aee954b1a</t>
  </si>
  <si>
    <t>Craig Huynh</t>
  </si>
  <si>
    <t>77e2a24a-4ebf-4d54-a268-098166afd6bb</t>
  </si>
  <si>
    <t>Justin Wilson</t>
  </si>
  <si>
    <t>9605176c-e0fa-4655-895d-cd12c624f654</t>
  </si>
  <si>
    <t>Alfred Leonard DVM</t>
  </si>
  <si>
    <t>10fe703d-fe00-4f51-af83-b31c081c0d56</t>
  </si>
  <si>
    <t>Anthony Osborne</t>
  </si>
  <si>
    <t>11782d61-cf18-48d4-9dc6-fee30ba5fee0</t>
  </si>
  <si>
    <t>Alec Cabrera</t>
  </si>
  <si>
    <t>8f49c40c-64b3-49b9-a69f-353da44a5ce0</t>
  </si>
  <si>
    <t>Danielle Vang</t>
  </si>
  <si>
    <t>49322b01-5c8a-496d-b240-c6efa725e5c5</t>
  </si>
  <si>
    <t>Kelly Kelly</t>
  </si>
  <si>
    <t>0599f8c5-184d-4939-a673-ea6d11263535</t>
  </si>
  <si>
    <t>Chad Moore</t>
  </si>
  <si>
    <t>dffb83f6-6e4b-456f-ae5c-13ab86d2b45c</t>
  </si>
  <si>
    <t>Julie Garcia</t>
  </si>
  <si>
    <t>099fa5e9-5767-4eb9-885a-d2956091734c</t>
  </si>
  <si>
    <t>Cristian Gray</t>
  </si>
  <si>
    <t>ad84e4a1-9cb0-4532-941b-73e39c806176</t>
  </si>
  <si>
    <t>Chad Lopez</t>
  </si>
  <si>
    <t>0f143615-4f7a-4470-8235-f6930ef51361</t>
  </si>
  <si>
    <t>Adam Cook</t>
  </si>
  <si>
    <t>ebd56228-fc61-43de-b3ca-9b38974a8926</t>
  </si>
  <si>
    <t>Dr. Kimberly Woodward</t>
  </si>
  <si>
    <t>5c442a99-187e-4e8f-be00-b78ddb1a6d78</t>
  </si>
  <si>
    <t>Lee Ramirez</t>
  </si>
  <si>
    <t>d39f8c08-821d-4e89-9728-85eee737eaca</t>
  </si>
  <si>
    <t>Amy Wood</t>
  </si>
  <si>
    <t>7147f306-f69f-4353-b752-8d50ce75aa53</t>
  </si>
  <si>
    <t>Patrick Davis</t>
  </si>
  <si>
    <t>0e4fc459-f1ab-4b36-85d7-50c9d522bbf8</t>
  </si>
  <si>
    <t>fabebd4e-e888-4d25-9a5e-1e5105b8626e</t>
  </si>
  <si>
    <t>Pamela Webb</t>
  </si>
  <si>
    <t>27cf9710-3224-4b49-9b39-524ee6ff00f2</t>
  </si>
  <si>
    <t>Karina Roberts</t>
  </si>
  <si>
    <t>09c61239-94b0-4070-b004-5c355743207b</t>
  </si>
  <si>
    <t>Christina Tucker</t>
  </si>
  <si>
    <t>94ebfe4c-1f9c-43d3-a603-efc72047636f</t>
  </si>
  <si>
    <t>Dr. Sean Davis</t>
  </si>
  <si>
    <t>753173cc-ac25-411f-a3ab-c0a05b868015</t>
  </si>
  <si>
    <t>Joan Holder</t>
  </si>
  <si>
    <t>94dc46df-641a-4de8-a5be-bbef73a7aed2</t>
  </si>
  <si>
    <t>Katherine Hernandez</t>
  </si>
  <si>
    <t>852c79ec-9334-4b28-89a7-705db26e28e6</t>
  </si>
  <si>
    <t>Kathryn White</t>
  </si>
  <si>
    <t>c30361ab-4c94-49b6-9bbc-d9325c13ee48</t>
  </si>
  <si>
    <t>Amy Swanson</t>
  </si>
  <si>
    <t>abfd476e-8b4b-4073-951a-6bdea7cbdfa2</t>
  </si>
  <si>
    <t>Brandon Porter</t>
  </si>
  <si>
    <t>2b9c0545-adef-42e3-a48d-4b6cca6c61b7</t>
  </si>
  <si>
    <t>Phyllis Washington</t>
  </si>
  <si>
    <t>5262ebc0-db39-49cd-ad91-98528b5016d6</t>
  </si>
  <si>
    <t>Jillian Flores</t>
  </si>
  <si>
    <t>a502eb30-849a-4cac-a9be-acce38ce6ae4</t>
  </si>
  <si>
    <t>7a4190fc-4369-4b4d-98f0-1eb124aad780</t>
  </si>
  <si>
    <t>Melissa Howard</t>
  </si>
  <si>
    <t>a9102d4a-970b-485b-8707-9f9f1cebd60f</t>
  </si>
  <si>
    <t>Emily Daniels</t>
  </si>
  <si>
    <t>9d8fd860-0532-41a7-a2e5-4a104b83aab2</t>
  </si>
  <si>
    <t>Timothy Hale</t>
  </si>
  <si>
    <t>428d0e79-3659-4e95-9d46-8d42c5f09a11</t>
  </si>
  <si>
    <t>Mr. Samuel Smith</t>
  </si>
  <si>
    <t>d4310c52-230e-4c12-bfc4-a4b1dd60631c</t>
  </si>
  <si>
    <t>Sarah Soto</t>
  </si>
  <si>
    <t>7020739e-84c8-471c-89e5-cc2c544da51c</t>
  </si>
  <si>
    <t>Dawn King</t>
  </si>
  <si>
    <t>59e14d52-fd1b-493c-b19e-15907f363b70</t>
  </si>
  <si>
    <t>Karen Taylor</t>
  </si>
  <si>
    <t>d6ff0265-b631-4cf2-b535-a71122bd4477</t>
  </si>
  <si>
    <t>Julie Obrien</t>
  </si>
  <si>
    <t>cfb3eafc-31cf-48b2-af27-1eed8748eb32</t>
  </si>
  <si>
    <t>Maria Watkins</t>
  </si>
  <si>
    <t>57a18cef-1771-4f3a-a6d7-a9a5bb1473de</t>
  </si>
  <si>
    <t>Travis Carlson</t>
  </si>
  <si>
    <t>3b7a004e-1f5a-46a9-9776-c9b5d2074e1d</t>
  </si>
  <si>
    <t>Michael Flores</t>
  </si>
  <si>
    <t>c0aed6f1-4cf0-4665-9b6e-a991531db4ee</t>
  </si>
  <si>
    <t>Kristen Leonard</t>
  </si>
  <si>
    <t>bc7a65d8-6398-4119-adbb-1b3588cdf1ae</t>
  </si>
  <si>
    <t>Juan Tucker</t>
  </si>
  <si>
    <t>9140d7af-5458-4a83-84c1-6d8d35cf83dd</t>
  </si>
  <si>
    <t>Jennifer Ortega</t>
  </si>
  <si>
    <t>0751e567-6d09-486e-9da1-9fa82acd1261</t>
  </si>
  <si>
    <t>Patricia Frazier</t>
  </si>
  <si>
    <t>d6926149-d2ee-4056-9ef2-e09c2e656871</t>
  </si>
  <si>
    <t>Wesley Brown</t>
  </si>
  <si>
    <t>cf2ba367-642e-4364-9337-53017d643de1</t>
  </si>
  <si>
    <t>Scott King</t>
  </si>
  <si>
    <t>2cf43ae9-99f0-4fe0-a1a9-0a20fc51d646</t>
  </si>
  <si>
    <t>Dr. Jesse Wright</t>
  </si>
  <si>
    <t>3298e16a-63c9-4794-9553-7c84d720b1f8</t>
  </si>
  <si>
    <t>David Vance</t>
  </si>
  <si>
    <t>b4a78477-ba2d-4cd8-ac5b-9f93cee1d29e</t>
  </si>
  <si>
    <t>Sherri Wang MD</t>
  </si>
  <si>
    <t>1a2f1557-39ca-4ed2-aa28-2ddffe3447eb</t>
  </si>
  <si>
    <t>Brent Reese</t>
  </si>
  <si>
    <t>a99420da-ee6d-4252-9068-e6b9e1df7864</t>
  </si>
  <si>
    <t>Jose Manning</t>
  </si>
  <si>
    <t>809516d8-6866-4765-a36d-7cbfcd343614</t>
  </si>
  <si>
    <t>Heather Garcia</t>
  </si>
  <si>
    <t>9605f570-dbfe-4c19-b098-74619df1f955</t>
  </si>
  <si>
    <t>Gail Marshall</t>
  </si>
  <si>
    <t>953cf15d-0b12-4d5f-83c0-7544a7a7bdc7</t>
  </si>
  <si>
    <t>Dale Collins</t>
  </si>
  <si>
    <t>f6104bf2-0b1f-461f-a196-870232062103</t>
  </si>
  <si>
    <t>Anna Douglas</t>
  </si>
  <si>
    <t>db35e74a-7d67-48a6-b4cb-485439106664</t>
  </si>
  <si>
    <t>Ian Turner</t>
  </si>
  <si>
    <t>51699bc5-8bc0-4807-9ca7-ad856577283b</t>
  </si>
  <si>
    <t>Jeffrey Cline</t>
  </si>
  <si>
    <t>6088536b-3b75-4019-abe7-91c04faa04fd</t>
  </si>
  <si>
    <t>Eric Rowe</t>
  </si>
  <si>
    <t>c245e1aa-3831-4a54-8489-210a1c008869</t>
  </si>
  <si>
    <t>Gary Perez</t>
  </si>
  <si>
    <t>c44e5864-0123-4692-8eca-9f77bb8d5590</t>
  </si>
  <si>
    <t>Logan Rodriguez</t>
  </si>
  <si>
    <t>de49f8d1-55fd-47b4-a834-8beae1f5a4a3</t>
  </si>
  <si>
    <t>Jared Walsh</t>
  </si>
  <si>
    <t>ed7ff813-ddff-4caf-b546-4d9b75a0c7c7</t>
  </si>
  <si>
    <t>Eugene Pope</t>
  </si>
  <si>
    <t>4e30becc-ca54-47d9-bd1d-05a2946df611</t>
  </si>
  <si>
    <t>Gregory Holden</t>
  </si>
  <si>
    <t>fc782524-42db-43e9-bff8-6c96a6cca2ba</t>
  </si>
  <si>
    <t>Kelli Castillo</t>
  </si>
  <si>
    <t>97569d70-69a5-4023-80e2-a20f9e081b1b</t>
  </si>
  <si>
    <t>John Underwood</t>
  </si>
  <si>
    <t>b9aad7a5-901f-442b-a01b-6dcc99d4f1c3</t>
  </si>
  <si>
    <t>Richard Carter DVM</t>
  </si>
  <si>
    <t>ef867956-19b8-49aa-8193-f8fa7f9f6d2f</t>
  </si>
  <si>
    <t>April Johnson</t>
  </si>
  <si>
    <t>74b6d266-b800-4b1a-a2f8-e1c6e30c1458</t>
  </si>
  <si>
    <t>Daniel Bell</t>
  </si>
  <si>
    <t>cda595c2-35cd-415a-a9dc-8b804dbf9ace</t>
  </si>
  <si>
    <t>Douglas Boyle</t>
  </si>
  <si>
    <t>f34f29ae-55bc-45bb-a08a-31af06477ad2</t>
  </si>
  <si>
    <t>Kelly Christensen</t>
  </si>
  <si>
    <t>628f240e-a5d0-4ae1-a7db-26c1f0e14029</t>
  </si>
  <si>
    <t>Elizabeth Benson</t>
  </si>
  <si>
    <t>d168c92a-3e02-4178-932b-4fe0eb71d963</t>
  </si>
  <si>
    <t>Lisa Mercado</t>
  </si>
  <si>
    <t>a9bc6ef7-8d56-44b8-a139-6b8ccb89923c</t>
  </si>
  <si>
    <t>Caroline Hester</t>
  </si>
  <si>
    <t>d27c0a1f-146c-4940-8b2e-3bd90dbcb7f7</t>
  </si>
  <si>
    <t>Luis Orr</t>
  </si>
  <si>
    <t>b4b0e407-b567-4917-be45-5dd1367ee1e7</t>
  </si>
  <si>
    <t>Jason Glenn</t>
  </si>
  <si>
    <t>103d7550-2e91-4bbe-aa20-0f7311f41d68</t>
  </si>
  <si>
    <t>Allen Cooke</t>
  </si>
  <si>
    <t>adb2f1df-e614-4b91-bb86-6c31a958eeea</t>
  </si>
  <si>
    <t>Jill Johnson</t>
  </si>
  <si>
    <t>d49c48dd-5ebd-4962-9a22-32dc3462106c</t>
  </si>
  <si>
    <t>George Mitchell</t>
  </si>
  <si>
    <t>1f1e5bb3-7427-4403-a5cf-bf82dec4164a</t>
  </si>
  <si>
    <t>Carol Fry</t>
  </si>
  <si>
    <t>d27d389d-0431-4b69-904d-5fa9745f78f8</t>
  </si>
  <si>
    <t>Joanne Wyatt</t>
  </si>
  <si>
    <t>9de42d3e-5398-411a-b370-251890111c9d</t>
  </si>
  <si>
    <t>Victoria Blanchard</t>
  </si>
  <si>
    <t>a2ea79fe-34bf-4843-aa0b-f9ce4a3a4d95</t>
  </si>
  <si>
    <t>Stacy Bruce</t>
  </si>
  <si>
    <t>77188d2a-d9c0-4af3-8c1e-c8d92628419b</t>
  </si>
  <si>
    <t>Michele Johnson</t>
  </si>
  <si>
    <t>c9f751a4-327a-4dfa-b791-ef589136d647</t>
  </si>
  <si>
    <t>Rachel Thomas</t>
  </si>
  <si>
    <t>eb85c0aa-3ca5-47f1-8992-70009f1f5b45</t>
  </si>
  <si>
    <t>Dana Fernandez</t>
  </si>
  <si>
    <t>65856c39-3547-428d-b598-967749ed30be</t>
  </si>
  <si>
    <t>Aaron Gonzalez</t>
  </si>
  <si>
    <t>2cd48577-18c5-4230-a7e2-580b2650f756</t>
  </si>
  <si>
    <t>David Hodges</t>
  </si>
  <si>
    <t>a57c884d-73e0-4144-9c54-1df6ce8e67be</t>
  </si>
  <si>
    <t>Amber Anderson</t>
  </si>
  <si>
    <t>d7fa02aa-da36-4147-ab65-3d8752fc50d8</t>
  </si>
  <si>
    <t>Robert Moore</t>
  </si>
  <si>
    <t>8c11501c-b474-4f20-a19f-0adee39da57b</t>
  </si>
  <si>
    <t>William Patrick</t>
  </si>
  <si>
    <t>7c1611eb-fbcf-4104-8015-3cd33904a1ef</t>
  </si>
  <si>
    <t>Mary Evans</t>
  </si>
  <si>
    <t>bcba5dc8-9afe-4dbd-bb89-c6507efe8a28</t>
  </si>
  <si>
    <t>Shannon Harris</t>
  </si>
  <si>
    <t>da4a5143-b425-42b6-8abe-f38184a22df3</t>
  </si>
  <si>
    <t>Ethan Perry</t>
  </si>
  <si>
    <t>16d2e26f-67b6-4e4f-8dda-57c329ac1b15</t>
  </si>
  <si>
    <t>Julie Ortega</t>
  </si>
  <si>
    <t>33ba2b5d-79a0-4e7a-8d33-24058c56efd7</t>
  </si>
  <si>
    <t>Hayley Weaver</t>
  </si>
  <si>
    <t>59745ea0-37e0-45db-915b-b5ef1383286e</t>
  </si>
  <si>
    <t>Thomas Bass</t>
  </si>
  <si>
    <t>f71114d0-db4d-4cc1-b16e-975d11c005b2</t>
  </si>
  <si>
    <t>Lisa Oconnell</t>
  </si>
  <si>
    <t>d05092c7-0c77-4973-888b-b0317ab4fc71</t>
  </si>
  <si>
    <t>Michael Collins</t>
  </si>
  <si>
    <t>85a4850e-f4af-4f70-85ad-540e95c99255</t>
  </si>
  <si>
    <t>Amy Sims</t>
  </si>
  <si>
    <t>e0d95017-1b4e-4539-bca7-318843164870</t>
  </si>
  <si>
    <t>Dustin Simmons</t>
  </si>
  <si>
    <t>3720fc3e-cf37-4679-aace-00087cf2b92f</t>
  </si>
  <si>
    <t>Jonathan Pennington</t>
  </si>
  <si>
    <t>11337848-583a-4a02-8ee3-8279eeb9d72b</t>
  </si>
  <si>
    <t>Lisa Barber</t>
  </si>
  <si>
    <t>ad60379b-de46-4428-9b7c-329b541788de</t>
  </si>
  <si>
    <t>Tyrone Wright</t>
  </si>
  <si>
    <t>4d1bb11d-23cc-4f56-b75d-14f8e3ae6593</t>
  </si>
  <si>
    <t>Heather Richardson MD</t>
  </si>
  <si>
    <t>cffa2fcf-03c2-4741-b953-73542a6a04bb</t>
  </si>
  <si>
    <t>Lauren Martin</t>
  </si>
  <si>
    <t>5f2ae3b2-acd0-40ac-aece-55d62bea8d18</t>
  </si>
  <si>
    <t>Tracy Phillips</t>
  </si>
  <si>
    <t>ad00616d-48c1-479a-80bd-3ade710284e5</t>
  </si>
  <si>
    <t>Stephanie Bailey</t>
  </si>
  <si>
    <t>9cfb85ba-6427-43d4-b719-75a40e373ce0</t>
  </si>
  <si>
    <t>Diane Dominguez</t>
  </si>
  <si>
    <t>214f6817-041d-4abd-b71d-0723a165f552</t>
  </si>
  <si>
    <t>Lisa Baker</t>
  </si>
  <si>
    <t>e7302310-a009-4293-a9ff-86b88de0f8de</t>
  </si>
  <si>
    <t>Jennifer Mckenzie</t>
  </si>
  <si>
    <t>674155b6-b9c4-47ae-8243-bc2c6c0eb228</t>
  </si>
  <si>
    <t>Charles Wallace</t>
  </si>
  <si>
    <t>541eddb8-29be-4d19-bc29-15dad4586eec</t>
  </si>
  <si>
    <t>Ruth White PhD</t>
  </si>
  <si>
    <t>da4f35b4-9709-4432-a8f9-3d2212ff9f3b</t>
  </si>
  <si>
    <t>Erica Taylor</t>
  </si>
  <si>
    <t>8935c001-d75e-4db4-829a-51b869699e86</t>
  </si>
  <si>
    <t>Kristopher Chapman</t>
  </si>
  <si>
    <t>dc4d09d4-7045-438f-b884-a680d143f790</t>
  </si>
  <si>
    <t>Daniel Williams</t>
  </si>
  <si>
    <t>e89f9bc9-98d8-488b-87c6-e54ef6fc992e</t>
  </si>
  <si>
    <t>William Berry</t>
  </si>
  <si>
    <t>e89f3346-843b-443d-b4c6-996027092f26</t>
  </si>
  <si>
    <t>Sarah Barnett</t>
  </si>
  <si>
    <t>d4c4d097-42c3-4230-a663-a5b96065da1c</t>
  </si>
  <si>
    <t>Timothy Hickman</t>
  </si>
  <si>
    <t>7c64a888-1b2b-45dc-bf36-dd01c981bcab</t>
  </si>
  <si>
    <t>Aaron Conner</t>
  </si>
  <si>
    <t>c56cea65-ede1-41bf-bcaa-77be73994b90</t>
  </si>
  <si>
    <t>Christopher Johnson</t>
  </si>
  <si>
    <t>42154922-3387-485a-9b25-a25e027baaed</t>
  </si>
  <si>
    <t>Sheila Jackson DVM</t>
  </si>
  <si>
    <t>225fe5ee-a3ac-4dea-957a-dda3c6948fd8</t>
  </si>
  <si>
    <t>Brandon Wells</t>
  </si>
  <si>
    <t>0f1aafb8-cf17-459b-9193-ab6fc7faa2fa</t>
  </si>
  <si>
    <t>Casey Fitzgerald</t>
  </si>
  <si>
    <t>f3048b36-f633-407a-9077-6744571d8ac0</t>
  </si>
  <si>
    <t>Jennifer Mcintyre</t>
  </si>
  <si>
    <t>cbc33914-00cf-4ddd-aa9d-63cc0e750fef</t>
  </si>
  <si>
    <t>Robert Johnson</t>
  </si>
  <si>
    <t>b2e58e12-7d24-4aa3-8e53-0f1bedfecddd</t>
  </si>
  <si>
    <t>Sandra Perry</t>
  </si>
  <si>
    <t>d6a01755-a0cb-4141-a485-d6f445e37188</t>
  </si>
  <si>
    <t>Eric Mccullough PhD</t>
  </si>
  <si>
    <t>e488698c-67bb-4597-8670-2bf054c70b91</t>
  </si>
  <si>
    <t>Aaron Lopez</t>
  </si>
  <si>
    <t>9c4fc5ef-9311-45e3-a32e-4488f34c74b0</t>
  </si>
  <si>
    <t>Jacob Strickland</t>
  </si>
  <si>
    <t>51480ffe-32b9-401e-b7f5-bdbbb9ce918d</t>
  </si>
  <si>
    <t>Alexis Gilbert</t>
  </si>
  <si>
    <t>925f0f05-e657-4820-9cc1-00d6932fae87</t>
  </si>
  <si>
    <t>Sarah Williams</t>
  </si>
  <si>
    <t>64ad645a-ebdb-40ad-99e6-0d0356a15afb</t>
  </si>
  <si>
    <t>James Cox</t>
  </si>
  <si>
    <t>e97c1c75-c7ba-41b7-baaf-af19347cd286</t>
  </si>
  <si>
    <t>Rhonda Edwards</t>
  </si>
  <si>
    <t>fdc78cd6-164e-47eb-a0a5-bb7147e559bd</t>
  </si>
  <si>
    <t>Michael Bauer</t>
  </si>
  <si>
    <t>8f6c67c5-59c5-486d-a401-8eabe7e09309</t>
  </si>
  <si>
    <t>John Johnson Jr.</t>
  </si>
  <si>
    <t>fb2638df-710b-4795-9033-19bc4eed954e</t>
  </si>
  <si>
    <t>Patricia Weiss</t>
  </si>
  <si>
    <t>bb73c73a-4e67-4158-8265-f3ead685557e</t>
  </si>
  <si>
    <t>Timothy Roberts</t>
  </si>
  <si>
    <t>d99d1939-af32-4c31-9623-ddab71359ce6</t>
  </si>
  <si>
    <t>Lacey Brown</t>
  </si>
  <si>
    <t>58ffa9cd-a471-4e91-90ae-f6a6bb5007a7</t>
  </si>
  <si>
    <t>Richard Grant</t>
  </si>
  <si>
    <t>ab0bcf62-11ee-4da3-93fc-9f06990cb005</t>
  </si>
  <si>
    <t>Jennifer Davis</t>
  </si>
  <si>
    <t>52951907-5aa6-4399-8e37-adf5cd82aabd</t>
  </si>
  <si>
    <t>Adam Pollard</t>
  </si>
  <si>
    <t>f1fd58d1-86fa-4852-992e-e6ddd6799908</t>
  </si>
  <si>
    <t>Daniel Anderson</t>
  </si>
  <si>
    <t>7008a282-7173-4906-a0a7-a71ebbe9884b</t>
  </si>
  <si>
    <t>Carly Williams MD</t>
  </si>
  <si>
    <t>3bc89b9d-fa66-430d-9478-d5f347a9f473</t>
  </si>
  <si>
    <t>Julie Ford</t>
  </si>
  <si>
    <t>132bda56-90fe-46aa-bc00-00ed49c26808</t>
  </si>
  <si>
    <t>Michelle Anderson</t>
  </si>
  <si>
    <t>a5ecd8d3-ec82-48ef-b333-f6b0e7278480</t>
  </si>
  <si>
    <t>Christina Castillo</t>
  </si>
  <si>
    <t>05aed3ac-fe36-4d75-b66b-af427d2dbf17</t>
  </si>
  <si>
    <t>Jeffrey Robertson</t>
  </si>
  <si>
    <t>623fc02d-9a66-4b49-924b-ae5b74ce955f</t>
  </si>
  <si>
    <t>Timothy Lee</t>
  </si>
  <si>
    <t>c006350c-c3cf-43bc-b2fd-864b65be8570</t>
  </si>
  <si>
    <t>Timothy Buchanan</t>
  </si>
  <si>
    <t>ba9db977-0232-426d-ae9b-0990f0a037a0</t>
  </si>
  <si>
    <t>David Stanley</t>
  </si>
  <si>
    <t>b26745b9-4df3-49a6-9bc5-9e73916f848f</t>
  </si>
  <si>
    <t>Ashley Murphy</t>
  </si>
  <si>
    <t>e7d20fca-06b9-4d3a-8de6-8015a244a6d6</t>
  </si>
  <si>
    <t>Mrs. Adrienne Robbins</t>
  </si>
  <si>
    <t>0ba35715-dd46-4e2f-874f-8869a587cadc</t>
  </si>
  <si>
    <t>Tammy Robertson</t>
  </si>
  <si>
    <t>64bf8739-cf6b-488f-a0ff-f98dfd1c95fa</t>
  </si>
  <si>
    <t>Sylvia Thompson</t>
  </si>
  <si>
    <t>d30a75ad-bbc1-4a0f-b2bc-1dea20deb529</t>
  </si>
  <si>
    <t>Haley Munoz</t>
  </si>
  <si>
    <t>bd0cd659-3289-42e1-9ea7-0dec5796f383</t>
  </si>
  <si>
    <t>Kelly Howell</t>
  </si>
  <si>
    <t>d1dc3463-f01b-4858-b405-a9f003ac3e1b</t>
  </si>
  <si>
    <t>William Bird</t>
  </si>
  <si>
    <t>dd187584-be43-48a4-8f6c-615d81e7fc22</t>
  </si>
  <si>
    <t>April Shepard</t>
  </si>
  <si>
    <t>00bcb5f0-0860-4b9e-aaf0-3867606cc5ce</t>
  </si>
  <si>
    <t>Eugene Howard</t>
  </si>
  <si>
    <t>ad9482da-32da-4be5-8e52-2c432598e41c</t>
  </si>
  <si>
    <t>Emily Bullock</t>
  </si>
  <si>
    <t>4be15e7d-41f5-4dbd-92a1-a95cfa4a040d</t>
  </si>
  <si>
    <t>daa01606-577e-4a56-87e8-27158d4eba40</t>
  </si>
  <si>
    <t>Elaine Thomas</t>
  </si>
  <si>
    <t>ec327096-5ca8-4316-8528-d2af6022aa7f</t>
  </si>
  <si>
    <t>John Garcia</t>
  </si>
  <si>
    <t>3cf915ad-8366-419f-afd8-7ef7de3be426</t>
  </si>
  <si>
    <t>Jeanne Johnson</t>
  </si>
  <si>
    <t>11eb6b5e-6ced-4584-8c83-ec88e86dbf14</t>
  </si>
  <si>
    <t>Jesus Cooper</t>
  </si>
  <si>
    <t>192fd4f8-f7b5-44bb-b849-564eec75fe40</t>
  </si>
  <si>
    <t>Taylor Joyce</t>
  </si>
  <si>
    <t>5658874f-3413-4dd3-8d1f-3afecff34e72</t>
  </si>
  <si>
    <t>Isaac Dean</t>
  </si>
  <si>
    <t>08d77739-a8ea-4668-a75e-603d7a4bfa97</t>
  </si>
  <si>
    <t>Jose Hill</t>
  </si>
  <si>
    <t>c0878ce5-ae6b-4240-ba65-eeab6f3e7e52</t>
  </si>
  <si>
    <t>Amy Welch</t>
  </si>
  <si>
    <t>77a7322e-78d3-4708-9a69-5f3da2879db9</t>
  </si>
  <si>
    <t>Julia Gentry</t>
  </si>
  <si>
    <t>bc7308be-af35-4b37-a275-427b9bebd66e</t>
  </si>
  <si>
    <t>Kristina Austin</t>
  </si>
  <si>
    <t>3a00921b-bba4-4f2f-a8f3-d12fd4318066</t>
  </si>
  <si>
    <t>Mary Meyers</t>
  </si>
  <si>
    <t>0e4b7186-5eb3-4fe5-a06b-d007eb395339</t>
  </si>
  <si>
    <t>Bryan Thompson</t>
  </si>
  <si>
    <t>168b6945-d33a-4599-bd80-d4339f61d734</t>
  </si>
  <si>
    <t>Jessica Owen</t>
  </si>
  <si>
    <t>f7d6d890-1f84-43fe-8178-83e8b4693a31</t>
  </si>
  <si>
    <t>Daniel Hall</t>
  </si>
  <si>
    <t>03a3dfe5-4942-4341-9d1e-62f62d746d21</t>
  </si>
  <si>
    <t>Joshua Orozco</t>
  </si>
  <si>
    <t>7b1fb45c-cd41-4950-b17a-eb55648d1ddf</t>
  </si>
  <si>
    <t>Steven Sanchez</t>
  </si>
  <si>
    <t>4a5ccf49-bac6-404c-b0e0-a1a41317c4d7</t>
  </si>
  <si>
    <t>Cindy Reese</t>
  </si>
  <si>
    <t>286dd84f-e68e-4088-8a51-b8096c4cf2cf</t>
  </si>
  <si>
    <t>Gloria Simpson</t>
  </si>
  <si>
    <t>7e2a5864-22d6-4fbe-9b64-78baaf681fac</t>
  </si>
  <si>
    <t>Mary Sullivan</t>
  </si>
  <si>
    <t>f69f1176-6fdc-42dc-b42b-cbfee552b354</t>
  </si>
  <si>
    <t>Ruth Horne</t>
  </si>
  <si>
    <t>f48285a9-b024-48eb-8c5d-b0c3eb0ee34a</t>
  </si>
  <si>
    <t>Lori Rojas</t>
  </si>
  <si>
    <t>b88b947c-d316-4c65-a5d1-ead85e85057c</t>
  </si>
  <si>
    <t>Allison Johnston</t>
  </si>
  <si>
    <t>58117bc5-e09b-4b89-9ae3-254a18c95e70</t>
  </si>
  <si>
    <t>Donald Scott</t>
  </si>
  <si>
    <t>d9541458-027d-41f6-896b-a891afaa8c5a</t>
  </si>
  <si>
    <t>Ronald Aguilar</t>
  </si>
  <si>
    <t>5cc6f97a-b05b-4e94-ad4f-1b8c8da97e27</t>
  </si>
  <si>
    <t>Hannah Miller</t>
  </si>
  <si>
    <t>0ba2ca76-e3dc-4ee0-a793-eaa73251b01f</t>
  </si>
  <si>
    <t>Geoffrey Hughes</t>
  </si>
  <si>
    <t>bf1fba22-c5d7-47b0-b938-8f22453f0ca2</t>
  </si>
  <si>
    <t>Pamela Fleming</t>
  </si>
  <si>
    <t>7317df61-ed08-49c0-8fd7-1bed696220ee</t>
  </si>
  <si>
    <t>Gerald Hernandez</t>
  </si>
  <si>
    <t>4ba2728f-57d5-4b0c-a490-d9aed14e2668</t>
  </si>
  <si>
    <t>Nicole Gill</t>
  </si>
  <si>
    <t>71a034c0-ac86-4fa3-a6ce-d5bb58a32abf</t>
  </si>
  <si>
    <t>Janet Williams</t>
  </si>
  <si>
    <t>38cb7f5b-af3a-49fa-8ac7-e7a3ad3b8a6a</t>
  </si>
  <si>
    <t>Melanie Thompson</t>
  </si>
  <si>
    <t>137dfff4-bbbf-4e24-adf1-6b46c63751e9</t>
  </si>
  <si>
    <t>Alexander Willis</t>
  </si>
  <si>
    <t>f8cb84e2-7edb-433f-a2d9-a217e4e6dd6e</t>
  </si>
  <si>
    <t>Mary Cox</t>
  </si>
  <si>
    <t>531ca2f7-b30b-4ea0-8986-493d5c042108</t>
  </si>
  <si>
    <t>Timothy Higgins</t>
  </si>
  <si>
    <t>74c42dfe-fa5b-4d75-9279-0062612eabe0</t>
  </si>
  <si>
    <t>Sharon Smith</t>
  </si>
  <si>
    <t>ace65461-90df-45d2-b622-4c2beeada8d0</t>
  </si>
  <si>
    <t>Sarah Mcdaniel</t>
  </si>
  <si>
    <t>4720d700-f04a-4331-9b98-0a3f1ecd5256</t>
  </si>
  <si>
    <t>Kathy Chavez</t>
  </si>
  <si>
    <t>3fac26b8-f54b-4802-b737-6539e5182c8d</t>
  </si>
  <si>
    <t>Cheryl Reed</t>
  </si>
  <si>
    <t>03b7fddf-0543-4884-be9b-b540a90db224</t>
  </si>
  <si>
    <t>Katie Glass</t>
  </si>
  <si>
    <t>47dc4a8d-6b4d-46b9-985b-342906ee6a48</t>
  </si>
  <si>
    <t>Robert Hensley</t>
  </si>
  <si>
    <t>85acc641-facd-4613-9e12-806861ab6076</t>
  </si>
  <si>
    <t>Amy Johnson</t>
  </si>
  <si>
    <t>25adbd9f-6087-4bae-ad37-b45c01be6252</t>
  </si>
  <si>
    <t>Michael Miller</t>
  </si>
  <si>
    <t>Canada</t>
  </si>
  <si>
    <t>f55bba76-9acf-4fb4-a892-e1688d53a659</t>
  </si>
  <si>
    <t>Teresa Jones</t>
  </si>
  <si>
    <t>1e9a10ab-2341-4fce-a798-56a0d110c60e</t>
  </si>
  <si>
    <t>David Allen</t>
  </si>
  <si>
    <t>9d5abf3e-fc64-4a0b-90e6-7ce76648fc6b</t>
  </si>
  <si>
    <t>Michele Perez</t>
  </si>
  <si>
    <t>7903c0b6-fa31-40da-bdac-dae3ff455939</t>
  </si>
  <si>
    <t>Karen Patterson</t>
  </si>
  <si>
    <t>521a684f-5305-437b-8fe4-767a81f3e36a</t>
  </si>
  <si>
    <t>Jaime Jenkins</t>
  </si>
  <si>
    <t>09689a2a-dff4-4f7a-832f-8920ba838d33</t>
  </si>
  <si>
    <t>Joseph Thomas</t>
  </si>
  <si>
    <t>72a9b57f-0bf0-4440-80cb-c43aea4b13fd</t>
  </si>
  <si>
    <t>Stacey Jones</t>
  </si>
  <si>
    <t>d96b3172-daea-45e9-883c-fbb75286631f</t>
  </si>
  <si>
    <t>Scott Bennett</t>
  </si>
  <si>
    <t>c08db26f-55c2-4527-bf34-52caa67902dd</t>
  </si>
  <si>
    <t>John Mcdowell</t>
  </si>
  <si>
    <t>f4c2c59f-9384-4af1-875c-c668dca4840f</t>
  </si>
  <si>
    <t>Jose Adams</t>
  </si>
  <si>
    <t>4aba5e85-7f9f-49b4-b1ae-21749123d0c3</t>
  </si>
  <si>
    <t>Laura Henderson</t>
  </si>
  <si>
    <t>e9c7449d-c174-4ce1-8757-95a78865fee3</t>
  </si>
  <si>
    <t>Virginia Moore</t>
  </si>
  <si>
    <t>8db7bebb-ac8e-4ad6-9f02-134d4bdc377e</t>
  </si>
  <si>
    <t>Jillian Edwards</t>
  </si>
  <si>
    <t>3db69d07-95b0-4d64-a0d2-b5ba82ee5c23</t>
  </si>
  <si>
    <t>Eric Torres</t>
  </si>
  <si>
    <t>30c0a6dc-780c-4864-90a5-3200ff78ad8e</t>
  </si>
  <si>
    <t>Crystal Brown</t>
  </si>
  <si>
    <t>e3fe36b2-f0e8-4936-9d80-833c2679a303</t>
  </si>
  <si>
    <t>Kristin Palmer</t>
  </si>
  <si>
    <t>1d589ab7-0a61-4006-840b-d44623406d14</t>
  </si>
  <si>
    <t>Kaylee Franco</t>
  </si>
  <si>
    <t>8ad51132-92b9-434a-8c94-c9bef6764c0a</t>
  </si>
  <si>
    <t>Stephanie Hunter</t>
  </si>
  <si>
    <t>9b72d012-5007-469e-920c-941dfbcd9524</t>
  </si>
  <si>
    <t>Lindsey Miller</t>
  </si>
  <si>
    <t>7bdc8702-d716-4b23-8647-b2d9c5177250</t>
  </si>
  <si>
    <t>Amber Leon</t>
  </si>
  <si>
    <t>dbff19a0-c051-453c-a7d8-e2c5110c4725</t>
  </si>
  <si>
    <t>Charles Davenport</t>
  </si>
  <si>
    <t>9159d102-20dc-410d-a8eb-51faa997450d</t>
  </si>
  <si>
    <t>Matthew Castillo</t>
  </si>
  <si>
    <t>ee0f27b3-8961-4761-8382-f3422f156fbf</t>
  </si>
  <si>
    <t>Joshua Mcbride</t>
  </si>
  <si>
    <t>8ae80e7f-f3db-4606-9217-c408158d0e60</t>
  </si>
  <si>
    <t>Ryan Hansen</t>
  </si>
  <si>
    <t>1eae4aac-2c24-4361-8409-b2242b099293</t>
  </si>
  <si>
    <t>Maria Brown</t>
  </si>
  <si>
    <t>14f25b2d-8ab3-4537-b84f-1e9a4dcd6339</t>
  </si>
  <si>
    <t>Luke Garcia</t>
  </si>
  <si>
    <t>df2188f4-6393-4ffe-87d4-4f1eb15463d3</t>
  </si>
  <si>
    <t>Zachary Powell</t>
  </si>
  <si>
    <t>57e7f58a-927e-481a-9389-bba7b8543021</t>
  </si>
  <si>
    <t>Patricia Robinson</t>
  </si>
  <si>
    <t>876e508f-1c46-4a01-ac12-2121e6ba68d1</t>
  </si>
  <si>
    <t>Kevin Hill</t>
  </si>
  <si>
    <t>46b181e2-ec14-4b26-84ed-42f0e162ade4</t>
  </si>
  <si>
    <t>Joshua Patel</t>
  </si>
  <si>
    <t>9d5aac88-ae98-45a0-9f26-4c32c6962a2e</t>
  </si>
  <si>
    <t>Justin Grimes</t>
  </si>
  <si>
    <t>69b1c070-cae8-42d8-8bc1-c53fbb16c236</t>
  </si>
  <si>
    <t>Erica Charles</t>
  </si>
  <si>
    <t>7755411f-121d-4804-b989-bfbb9a6a59fc</t>
  </si>
  <si>
    <t>Rebecca Hampton</t>
  </si>
  <si>
    <t>1ee704fe-278d-4db2-9f33-5219e2a5fa38</t>
  </si>
  <si>
    <t>Melissa Ellis</t>
  </si>
  <si>
    <t>cf9817e7-a7c8-4d74-8368-975d21b0f9a8</t>
  </si>
  <si>
    <t>Laura Gomez</t>
  </si>
  <si>
    <t>abcfa9a0-baed-4a8d-aed8-0f0a7b4b1648</t>
  </si>
  <si>
    <t>Anthony Evans</t>
  </si>
  <si>
    <t>2e5fcc4f-13b3-4b61-96e2-ec82b10fa0c4</t>
  </si>
  <si>
    <t>Dr. Victoria Waller</t>
  </si>
  <si>
    <t>98377460-ef75-44ed-9c64-c6e4790d1785</t>
  </si>
  <si>
    <t>Thomas Brock</t>
  </si>
  <si>
    <t>9235d0d1-ebbd-4b88-967a-2a70d906afff</t>
  </si>
  <si>
    <t>Ronnie Davis</t>
  </si>
  <si>
    <t>1beb09fa-d06e-4cdc-8c7a-a775365100fe</t>
  </si>
  <si>
    <t>Lisa Gonzalez</t>
  </si>
  <si>
    <t>33fec5f4-2858-49e6-843b-7f4f7757d75c</t>
  </si>
  <si>
    <t>Timothy Yoder</t>
  </si>
  <si>
    <t>e7864543-fb25-4182-9b5e-9b495d5c77de</t>
  </si>
  <si>
    <t>Stephanie Combs</t>
  </si>
  <si>
    <t>6b67eec5-7725-4020-a806-cdb063158921</t>
  </si>
  <si>
    <t>Austin Garcia</t>
  </si>
  <si>
    <t>dd984f13-a080-459a-a2c0-d529381572c0</t>
  </si>
  <si>
    <t>Jessica Clay</t>
  </si>
  <si>
    <t>971d5eef-4c2b-4ab2-a464-b0f28a993d72</t>
  </si>
  <si>
    <t>Stephen Vargas</t>
  </si>
  <si>
    <t>06a6e18b-e4ab-4b40-9bf9-14bb5a66aee8</t>
  </si>
  <si>
    <t>Shannon Stokes</t>
  </si>
  <si>
    <t>f30977b4-aba0-4c93-ac9e-048c0131fae4</t>
  </si>
  <si>
    <t>Lance Anderson</t>
  </si>
  <si>
    <t>8346bbdb-0c62-4d1f-82cd-88bf4694bd8d</t>
  </si>
  <si>
    <t>Jacqueline Tyler</t>
  </si>
  <si>
    <t>5efd805b-6dbb-4b4d-82c2-16e49fae8f38</t>
  </si>
  <si>
    <t>Alicia Allen</t>
  </si>
  <si>
    <t>1ee57e50-c32f-4ff8-b8fb-7415237df976</t>
  </si>
  <si>
    <t>Matthew Horne</t>
  </si>
  <si>
    <t>5069fb8b-79e2-4ddb-b2bd-6163ea7b427c</t>
  </si>
  <si>
    <t>James Wade PhD</t>
  </si>
  <si>
    <t>25968694-90f7-481c-b23e-ff054e7e63ff</t>
  </si>
  <si>
    <t>Jennifer Warren</t>
  </si>
  <si>
    <t>565a4bde-9ce5-4f82-9305-bb9406d6157e</t>
  </si>
  <si>
    <t>Jessica Munoz</t>
  </si>
  <si>
    <t>7a165410-6c3e-436f-a697-2df90cc9f092</t>
  </si>
  <si>
    <t>Susan Foster</t>
  </si>
  <si>
    <t>e906f89e-d8fc-450c-8497-9f7dda09e9fb</t>
  </si>
  <si>
    <t>Lauren Downs</t>
  </si>
  <si>
    <t>0b142e21-5b24-43cc-9a51-e407dca81ecb</t>
  </si>
  <si>
    <t>David Simpson</t>
  </si>
  <si>
    <t>26ef465f-f045-459e-9183-7fd91923c2c2</t>
  </si>
  <si>
    <t>Kaitlyn Watkins</t>
  </si>
  <si>
    <t>1e4249f6-ed2e-4669-8a41-9aaa46a42a30</t>
  </si>
  <si>
    <t>Robert Ortiz</t>
  </si>
  <si>
    <t>c087272d-8b64-4ba0-9830-9cbfffec18bf</t>
  </si>
  <si>
    <t>Jessica Collins</t>
  </si>
  <si>
    <t>f1c2e88c-3d50-4f81-a0c4-ae41ad91cbb6</t>
  </si>
  <si>
    <t>Walter Chapman</t>
  </si>
  <si>
    <t>1b073e4c-73a4-4894-acbf-3548c95f59a2</t>
  </si>
  <si>
    <t>Shannon Perry</t>
  </si>
  <si>
    <t>3e50747b-ede0-4abe-814f-283f621fba1c</t>
  </si>
  <si>
    <t>Curtis Pena</t>
  </si>
  <si>
    <t>b21dd9b6-411f-4d12-b253-8b06b9fd078c</t>
  </si>
  <si>
    <t>Christopher Keith</t>
  </si>
  <si>
    <t>02ea8de1-a655-46e4-bb94-1a540cde246c</t>
  </si>
  <si>
    <t>Kristen Wilson</t>
  </si>
  <si>
    <t>05e1c255-8788-4783-9087-d1490267040b</t>
  </si>
  <si>
    <t>Matthew Mclaughlin</t>
  </si>
  <si>
    <t>5f28f0b2-360e-4e40-b9d8-a7b11382d725</t>
  </si>
  <si>
    <t>Alexandra Patrick</t>
  </si>
  <si>
    <t>36d7f1bb-29ae-442e-be48-07c2a9617629</t>
  </si>
  <si>
    <t>Anthony Moore</t>
  </si>
  <si>
    <t>82437364-a620-42c6-a255-07d87bd238a9</t>
  </si>
  <si>
    <t>Crystal Reed</t>
  </si>
  <si>
    <t>a5fd9bf6-5838-4832-9c47-81296dd3a638</t>
  </si>
  <si>
    <t>Todd Willis</t>
  </si>
  <si>
    <t>db6543e6-70e3-4595-b9e8-1e00fe8dd5c3</t>
  </si>
  <si>
    <t>Charles Wade</t>
  </si>
  <si>
    <t>7956afb0-5951-4d62-a6cf-a7ba2177a9f2</t>
  </si>
  <si>
    <t>John Weber</t>
  </si>
  <si>
    <t>e9f404e2-02d6-443f-aa28-7e58efad37bc</t>
  </si>
  <si>
    <t>Erica Shelton DVM</t>
  </si>
  <si>
    <t>87af5599-1fd3-4d41-a1a7-187b482e1ab0</t>
  </si>
  <si>
    <t>Anna Sanders</t>
  </si>
  <si>
    <t>40c538e2-85f9-43ad-bd0c-5a0996476d82</t>
  </si>
  <si>
    <t>47cd8c47-76a2-4aef-aa30-23f9957ad08c</t>
  </si>
  <si>
    <t>Amy Benton</t>
  </si>
  <si>
    <t>cd44f72d-5b6f-482b-925c-a96a0599f14c</t>
  </si>
  <si>
    <t>Andrew Daniels</t>
  </si>
  <si>
    <t>88eacae8-2ee0-4752-a949-2782ea55cf27</t>
  </si>
  <si>
    <t>Cynthia Rogers</t>
  </si>
  <si>
    <t>de46a5c4-b810-424c-99f7-e24af6aae85e</t>
  </si>
  <si>
    <t>Shelby Terry</t>
  </si>
  <si>
    <t>5f457b2f-ca7e-4e27-83d7-ba775dbe0a17</t>
  </si>
  <si>
    <t>Colin Harris</t>
  </si>
  <si>
    <t>e4c1784d-c36e-4318-ae32-5f958ab1e1a1</t>
  </si>
  <si>
    <t>Tammy Black</t>
  </si>
  <si>
    <t>ecff4f5d-357e-4af4-bc38-812334bf645e</t>
  </si>
  <si>
    <t>Darrell Hartman</t>
  </si>
  <si>
    <t>7e33a9dc-7ec9-44b7-bad1-e071882d053b</t>
  </si>
  <si>
    <t>Mark Gilbert</t>
  </si>
  <si>
    <t>671dfbd6-c45c-4af4-8b2a-c504052f0d03</t>
  </si>
  <si>
    <t>Jacqueline Mason</t>
  </si>
  <si>
    <t>8c132331-4013-441d-b6a3-699981d5f0b1</t>
  </si>
  <si>
    <t>Gloria Aguilar</t>
  </si>
  <si>
    <t>686f11f1-d334-411c-a4f4-19057003692b</t>
  </si>
  <si>
    <t>Brian Ho</t>
  </si>
  <si>
    <t>27247cd4-f328-4bfd-848e-393197583eef</t>
  </si>
  <si>
    <t>Veronica Sanchez</t>
  </si>
  <si>
    <t>0f1a3f03-2257-4011-a6d1-8db0c58e66a5</t>
  </si>
  <si>
    <t>Michelle Brooks</t>
  </si>
  <si>
    <t>9f5b86ae-0b29-4215-b088-bb8a0cebbbaa</t>
  </si>
  <si>
    <t>Laurie Tyler</t>
  </si>
  <si>
    <t>8fa97a0c-ffce-4e5e-9680-e2d733be2952</t>
  </si>
  <si>
    <t>Philip Bass</t>
  </si>
  <si>
    <t>dad87201-1e21-4529-89ce-18b7a413ad28</t>
  </si>
  <si>
    <t>Victoria Davis</t>
  </si>
  <si>
    <t>06dad919-84e6-4510-8857-6a509bf63c6f</t>
  </si>
  <si>
    <t>Sherry Mcdonald</t>
  </si>
  <si>
    <t>351097d6-61e2-4c42-8dcb-1724104180d3</t>
  </si>
  <si>
    <t>Patricia Hall</t>
  </si>
  <si>
    <t>15e2bf8a-1baf-4dc9-940e-7f879cb44e4b</t>
  </si>
  <si>
    <t>Travis Valdez</t>
  </si>
  <si>
    <t>e52d35f8-96dd-4c69-8e67-5dd1ef12fb9a</t>
  </si>
  <si>
    <t>Andrew Beck III</t>
  </si>
  <si>
    <t>712b483f-9192-4edb-a490-30c0d14d6536</t>
  </si>
  <si>
    <t>Matthew Knox</t>
  </si>
  <si>
    <t>749f82fc-e146-40b5-9c15-7200965c0354</t>
  </si>
  <si>
    <t>Kelly Diaz</t>
  </si>
  <si>
    <t>5749a575-7bb7-4391-929e-fdfee6f9f677</t>
  </si>
  <si>
    <t>Antonio Arias</t>
  </si>
  <si>
    <t>8fd62095-eb45-4026-ba0d-d3fac1886deb</t>
  </si>
  <si>
    <t>Edward Morales</t>
  </si>
  <si>
    <t>fc1c1a28-f1a1-442e-b2a1-d56ad2350aa4</t>
  </si>
  <si>
    <t>Kevin Long</t>
  </si>
  <si>
    <t>6f63ee78-ad58-4d67-acfa-adf70b0f1246</t>
  </si>
  <si>
    <t>Vanessa Dodson</t>
  </si>
  <si>
    <t>5cdb9ed7-b41c-4ea9-aa3e-6ae5e2d6d71c</t>
  </si>
  <si>
    <t>Ashley Bradford</t>
  </si>
  <si>
    <t>4090dca6-cd66-4565-8be8-9f4189f8f4c3</t>
  </si>
  <si>
    <t>James Richards</t>
  </si>
  <si>
    <t>d3856e45-ab8f-43ee-85dd-afb891cb862c</t>
  </si>
  <si>
    <t>Cassie Anderson</t>
  </si>
  <si>
    <t>9d4eb00e-749e-4f7f-9b85-d938cdb0d8fa</t>
  </si>
  <si>
    <t>Amanda Snyder</t>
  </si>
  <si>
    <t>2adb24c5-eaa8-471d-a38b-19e5ce232233</t>
  </si>
  <si>
    <t>Ian Carroll</t>
  </si>
  <si>
    <t>799c3cb6-ed9f-48a0-a56a-d5e1b429135d</t>
  </si>
  <si>
    <t>Joshua Wood</t>
  </si>
  <si>
    <t>295aa4c1-7596-4e49-bb7d-f4a7c9b57fe1</t>
  </si>
  <si>
    <t>Zachary Hernandez</t>
  </si>
  <si>
    <t>1b8f045b-8faf-473d-b64a-e4b8c76797cb</t>
  </si>
  <si>
    <t>Kelly Hammond</t>
  </si>
  <si>
    <t>16f82fd9-d472-4848-8210-8a40370b2ec6</t>
  </si>
  <si>
    <t>John Potts</t>
  </si>
  <si>
    <t>0476dac7-858c-48c6-b347-d27e60bc95a1</t>
  </si>
  <si>
    <t>Victoria Sutton</t>
  </si>
  <si>
    <t>99aa9425-2f18-4e65-8a69-08e82c66f1c7</t>
  </si>
  <si>
    <t>Veronica Mccormick</t>
  </si>
  <si>
    <t>31aa0c9a-1f2c-4a1d-ae73-0da21652ceee</t>
  </si>
  <si>
    <t>Courtney Adams</t>
  </si>
  <si>
    <t>0f6f96a6-c7ca-489c-a28e-dab0161c920d</t>
  </si>
  <si>
    <t>Allison Gregory</t>
  </si>
  <si>
    <t>6a460f4d-86f3-4de9-b65d-8746864e31f8</t>
  </si>
  <si>
    <t>Robert Morgan</t>
  </si>
  <si>
    <t>3fe9ef9e-99fb-4b08-9f07-f842c48d72f5</t>
  </si>
  <si>
    <t>Johnathan Griffin</t>
  </si>
  <si>
    <t>5f178d8b-950e-41b8-8f8c-108ab753b97e</t>
  </si>
  <si>
    <t>Casey Gonzalez</t>
  </si>
  <si>
    <t>4cad42b5-c30a-4517-9547-740990e6331e</t>
  </si>
  <si>
    <t>Sandra Caldwell</t>
  </si>
  <si>
    <t>59befaee-e8cb-4714-9c46-cce66955d2dd</t>
  </si>
  <si>
    <t>Rebekah Oliver</t>
  </si>
  <si>
    <t>133aa5dd-a063-4f7d-8994-b6dfdfc53d59</t>
  </si>
  <si>
    <t>Monica Patterson</t>
  </si>
  <si>
    <t>37b17a85-cdd3-4623-8adb-35c1706e21b0</t>
  </si>
  <si>
    <t>Janice Cantrell</t>
  </si>
  <si>
    <t>e3bc1b22-7053-48f1-b28b-2920e348967a</t>
  </si>
  <si>
    <t>Shannon Johnson</t>
  </si>
  <si>
    <t>59a0b358-f7b7-4dd1-b29f-14160a252a80</t>
  </si>
  <si>
    <t>Angie Mueller</t>
  </si>
  <si>
    <t>39778390-7d7a-4a18-9f9d-54ae2537fd40</t>
  </si>
  <si>
    <t>Michael Smith</t>
  </si>
  <si>
    <t>b65f13f0-c7fd-46ae-a19b-9614f5b0da38</t>
  </si>
  <si>
    <t>Robert Yates</t>
  </si>
  <si>
    <t>36a430d0-46ee-4bdb-af87-69d4875d3e31</t>
  </si>
  <si>
    <t>Anthony Turner</t>
  </si>
  <si>
    <t>a556e86b-7a1d-4898-9665-77f189dc4ea6</t>
  </si>
  <si>
    <t>Charles Watson</t>
  </si>
  <si>
    <t>7ddbd1af-4be6-486b-b061-35b769e3df84</t>
  </si>
  <si>
    <t>Natalie Perry</t>
  </si>
  <si>
    <t>c4f9d085-11b4-4e33-989f-226761514db8</t>
  </si>
  <si>
    <t>Jorge Moore</t>
  </si>
  <si>
    <t>4c3e1a71-54bd-4e6f-849d-921aabeff35d</t>
  </si>
  <si>
    <t>Ronnie Walker</t>
  </si>
  <si>
    <t>e224f8b4-d4e2-4f25-b700-c95a15c3692b</t>
  </si>
  <si>
    <t>Thomas Grant</t>
  </si>
  <si>
    <t>f32e7414-4f1f-4123-acf0-765e5ec610b5</t>
  </si>
  <si>
    <t>Catherine Hart</t>
  </si>
  <si>
    <t>f65624a7-77c3-4faf-b74b-b0d28db6f6ba</t>
  </si>
  <si>
    <t>Becky Zavala</t>
  </si>
  <si>
    <t>251dc21d-e614-4707-a1e5-3d1dddae791c</t>
  </si>
  <si>
    <t>Caitlin Wood</t>
  </si>
  <si>
    <t>51f94b32-bd9f-4a42-8ce4-682ab729e8db</t>
  </si>
  <si>
    <t>Denise Brown</t>
  </si>
  <si>
    <t>7412347e-0c26-41e3-aadd-6950b4641be2</t>
  </si>
  <si>
    <t>Brett White</t>
  </si>
  <si>
    <t>f5401d94-1f99-4f2c-bcee-58097fe74a84</t>
  </si>
  <si>
    <t>Anthony Patel</t>
  </si>
  <si>
    <t>8c30abc0-e1b2-48f2-9e90-27384e92d748</t>
  </si>
  <si>
    <t>Dr. Jennifer Johnson DVM</t>
  </si>
  <si>
    <t>08d4e25c-3717-40aa-9935-155c918e295f</t>
  </si>
  <si>
    <t>Derrick Nguyen</t>
  </si>
  <si>
    <t>79318f2c-1079-44ed-b0b8-9fff2ddfa9b8</t>
  </si>
  <si>
    <t>Sandra Diaz</t>
  </si>
  <si>
    <t>64f9b7a9-fe0c-4540-af83-9a8a92f3d47a</t>
  </si>
  <si>
    <t>Marissa Lamb</t>
  </si>
  <si>
    <t>fe0ef97a-0992-4d4c-aefb-7bae84007148</t>
  </si>
  <si>
    <t>Collin Estes</t>
  </si>
  <si>
    <t>4e5e151e-4fa0-4e02-9119-c41501131983</t>
  </si>
  <si>
    <t>Linda Johnston MD</t>
  </si>
  <si>
    <t>9102bc9e-1c4f-4525-ad97-7b109f685c14</t>
  </si>
  <si>
    <t>Phillip Dawson</t>
  </si>
  <si>
    <t>c38fef98-efbe-448b-b7c6-8157c1a9c255</t>
  </si>
  <si>
    <t>Maria Baker</t>
  </si>
  <si>
    <t>399b2f47-1344-4e92-98d5-653d875228ce</t>
  </si>
  <si>
    <t>Michael Kane</t>
  </si>
  <si>
    <t>0b6a53df-ecbe-4b10-85d5-2690f3de0733</t>
  </si>
  <si>
    <t>Kevin Davis</t>
  </si>
  <si>
    <t>3b72118c-479a-4da5-9f8c-326f02a38c76</t>
  </si>
  <si>
    <t>Todd Thomas</t>
  </si>
  <si>
    <t>cb46db5b-f0d5-419d-b45c-1392734f1de5</t>
  </si>
  <si>
    <t>Cheryl Blackwell</t>
  </si>
  <si>
    <t>04e7d773-f2ab-4b74-b5e9-03ce3856fc8b</t>
  </si>
  <si>
    <t>Danny Acosta</t>
  </si>
  <si>
    <t>e05a0939-3b58-4bf0-852e-2049e5fb1459</t>
  </si>
  <si>
    <t>Jessica Moyer</t>
  </si>
  <si>
    <t>d16c31e8-664f-455c-ad12-11f027e688a7</t>
  </si>
  <si>
    <t>Denise White</t>
  </si>
  <si>
    <t>932aab40-6431-4414-8b24-ca0285ffa871</t>
  </si>
  <si>
    <t>Sarah Fuentes</t>
  </si>
  <si>
    <t>39c2a454-310c-4d86-b8f6-016eeef51c38</t>
  </si>
  <si>
    <t>6e0d0224-01b0-4586-a41d-da5556680e28</t>
  </si>
  <si>
    <t>Lance Robertson</t>
  </si>
  <si>
    <t>f7bfdca5-c58e-4155-8565-73a729b26031</t>
  </si>
  <si>
    <t>Jessica Owens</t>
  </si>
  <si>
    <t>11c9e703-bf9a-49ed-bd95-1cb58242bc27</t>
  </si>
  <si>
    <t>Jeffery White</t>
  </si>
  <si>
    <t>947e9b88-3f93-4eb1-bd11-b34416bc0e5e</t>
  </si>
  <si>
    <t>Jonathan House</t>
  </si>
  <si>
    <t>f57bb2b8-d73a-43fa-b602-4a87ce2ff435</t>
  </si>
  <si>
    <t>Suzanne Gonzalez</t>
  </si>
  <si>
    <t>ab47e341-95b4-4cf3-854d-6e99e91feb00</t>
  </si>
  <si>
    <t>Danielle Oliver</t>
  </si>
  <si>
    <t>f8aeb6ab-e5dc-429c-8496-a6021162a38c</t>
  </si>
  <si>
    <t>Katherine Reed</t>
  </si>
  <si>
    <t>627a00bb-3b9b-46c3-85d6-960d0bfc3263</t>
  </si>
  <si>
    <t>Christopher Haynes</t>
  </si>
  <si>
    <t>564c1a31-77e3-474f-b89d-d9f8e6312b15</t>
  </si>
  <si>
    <t>Nicholas Hines</t>
  </si>
  <si>
    <t>70157a14-1665-4b74-be3e-a618677cd783</t>
  </si>
  <si>
    <t>Deanna Harris</t>
  </si>
  <si>
    <t>f811c99a-9d4a-4dca-800c-a3e5c6fa7166</t>
  </si>
  <si>
    <t>Joshua Holt</t>
  </si>
  <si>
    <t>fce43b90-9b89-4d00-8896-d3c8fd430b16</t>
  </si>
  <si>
    <t>Mark Parker</t>
  </si>
  <si>
    <t>f14fe7fd-469a-4738-89ba-4eda612bc4a8</t>
  </si>
  <si>
    <t>John Abbott</t>
  </si>
  <si>
    <t>ff10663b-c1d9-49ba-9b28-ac88abad6b6d</t>
  </si>
  <si>
    <t>Christopher Elliott</t>
  </si>
  <si>
    <t>cdb91203-6cdc-424a-b1d9-6069d22ad0a5</t>
  </si>
  <si>
    <t>Brandon Woods</t>
  </si>
  <si>
    <t>7e220f52-0d74-4de4-bbc7-0f4d69ad03f7</t>
  </si>
  <si>
    <t>David Freeman</t>
  </si>
  <si>
    <t>490fdede-ed98-447e-b04d-9513f2bb371b</t>
  </si>
  <si>
    <t>Sierra Marquez</t>
  </si>
  <si>
    <t>3ca8958a-8e82-446f-a22e-a56cfecacc4c</t>
  </si>
  <si>
    <t>Brenda Johnson</t>
  </si>
  <si>
    <t>4be85c0b-c78b-4e22-a631-c64fbb198cdc</t>
  </si>
  <si>
    <t>Jennifer Vargas</t>
  </si>
  <si>
    <t>9bd8ea3e-b342-4598-9752-cc7b96dfff64</t>
  </si>
  <si>
    <t>Vincent Wallace</t>
  </si>
  <si>
    <t>5e82cc19-080b-4685-9f6b-c24de9c6bf55</t>
  </si>
  <si>
    <t>Cheryl Wheeler</t>
  </si>
  <si>
    <t>1cf68d3e-cce0-4f8a-93b3-9301020975db</t>
  </si>
  <si>
    <t>Tyler Castillo</t>
  </si>
  <si>
    <t>4235f018-1945-4f58-bba0-b2496f4eb720</t>
  </si>
  <si>
    <t>Michael Leon</t>
  </si>
  <si>
    <t>1af078e2-84ad-48e1-bbc2-ccc881f88257</t>
  </si>
  <si>
    <t>Kathryn Ayala</t>
  </si>
  <si>
    <t>798f4c4e-868d-467e-a295-8ccc45628fcb</t>
  </si>
  <si>
    <t>Melissa Mills</t>
  </si>
  <si>
    <t>ecb4925a-f511-407d-9e97-c030a8e5a504</t>
  </si>
  <si>
    <t>Matthew Daniel</t>
  </si>
  <si>
    <t>7b4c7120-d348-4b4a-9541-5e1639913da0</t>
  </si>
  <si>
    <t>Christopher Vang</t>
  </si>
  <si>
    <t>e1aaee5d-3ba7-47b1-bed1-25e448fe38fa</t>
  </si>
  <si>
    <t>Vanessa Williams</t>
  </si>
  <si>
    <t>497fcf3a-abdf-4c6d-a920-0b3f2a04f7da</t>
  </si>
  <si>
    <t>Ronald Jones</t>
  </si>
  <si>
    <t>d1f5408f-16d9-4b04-9d09-dd293efbb390</t>
  </si>
  <si>
    <t>Richard Porter</t>
  </si>
  <si>
    <t>b2e7e3be-3a23-45d4-ae85-3bb26e4d0793</t>
  </si>
  <si>
    <t>James Chan</t>
  </si>
  <si>
    <t>2876f010-2820-4dca-a6b8-a1de7a445116</t>
  </si>
  <si>
    <t>Phillip Ingram</t>
  </si>
  <si>
    <t>800f1ba7-f45c-43fa-9200-d375c6e21d29</t>
  </si>
  <si>
    <t>Travis Cooper</t>
  </si>
  <si>
    <t>b5cf8714-8d04-40a7-bbe9-6f5ea844b8c7</t>
  </si>
  <si>
    <t>Chase Gray</t>
  </si>
  <si>
    <t>69711aa5-493a-42eb-b546-2b65fe2a54f1</t>
  </si>
  <si>
    <t>Sabrina Torres</t>
  </si>
  <si>
    <t>8d95dfa9-efad-4135-bcb1-b54e36748767</t>
  </si>
  <si>
    <t>Cheryl Soto</t>
  </si>
  <si>
    <t>7b74c96d-8e60-4201-b75e-4c45376270e5</t>
  </si>
  <si>
    <t>Melissa Jackson</t>
  </si>
  <si>
    <t>4e58f217-a2b4-423c-a4b9-0b5ecab8f638</t>
  </si>
  <si>
    <t>Mrs. Megan Kelly</t>
  </si>
  <si>
    <t>d667c6a9-a8eb-435e-94bf-96e4dd069cc4</t>
  </si>
  <si>
    <t>Amber Brown</t>
  </si>
  <si>
    <t>552f6d6a-8f45-45bd-8e8a-a223fbc93fee</t>
  </si>
  <si>
    <t>Ricky Scott</t>
  </si>
  <si>
    <t>f75409b0-3f8c-4961-a0b0-d1833f568a21</t>
  </si>
  <si>
    <t>Evelyn Ryan</t>
  </si>
  <si>
    <t>dbe9790d-a99c-48d3-9b34-f8454a4acbed</t>
  </si>
  <si>
    <t>Marcus Phelps</t>
  </si>
  <si>
    <t>2e535c3e-5f8b-46c4-a031-c8abcd732545</t>
  </si>
  <si>
    <t>Stacy Bell</t>
  </si>
  <si>
    <t>9eeb6afe-0502-4072-b6c0-954e4097afe0</t>
  </si>
  <si>
    <t>Kenneth Douglas</t>
  </si>
  <si>
    <t>1e16ff1b-733a-4b3b-9a61-ca8a0330e5fd</t>
  </si>
  <si>
    <t>Cindy Robinson</t>
  </si>
  <si>
    <t>caa17732-58bb-417c-9611-31df5fceca8a</t>
  </si>
  <si>
    <t>Rachel Gilmore</t>
  </si>
  <si>
    <t>3b3b63e9-5df6-4903-808d-6b662a21ee82</t>
  </si>
  <si>
    <t>Paul James</t>
  </si>
  <si>
    <t>244a8c91-316e-4962-b928-1282da815abc</t>
  </si>
  <si>
    <t>Thomas Sanders</t>
  </si>
  <si>
    <t>11e506cc-98df-4769-a5c9-b802e9754bd6</t>
  </si>
  <si>
    <t>Robin Daniel</t>
  </si>
  <si>
    <t>035e6426-23d1-4c48-8c00-cfaac5104c02</t>
  </si>
  <si>
    <t>Zachary Payne</t>
  </si>
  <si>
    <t>b5987e67-79fa-4da6-910e-5d9dc2445dab</t>
  </si>
  <si>
    <t>David Hayden</t>
  </si>
  <si>
    <t>757abd76-612c-4d21-b5e1-25a870e8f518</t>
  </si>
  <si>
    <t>Heidi Giles</t>
  </si>
  <si>
    <t>ae6f64ce-c02d-4bcf-bd6e-f68176813b5a</t>
  </si>
  <si>
    <t>Samantha Rich</t>
  </si>
  <si>
    <t>ed2debbc-340f-4143-b91d-4d51f64db20b</t>
  </si>
  <si>
    <t>Juan Hunter</t>
  </si>
  <si>
    <t>9c19bf3a-add0-4921-bc69-fbbcc6a8f125</t>
  </si>
  <si>
    <t>Jaime Lopez</t>
  </si>
  <si>
    <t>17893e85-fe52-4e9c-ba0c-fa4ee9c8bd51</t>
  </si>
  <si>
    <t>John Hall</t>
  </si>
  <si>
    <t>29e1b4e8-d4d5-4f18-b9b5-e3fb9793cf4a</t>
  </si>
  <si>
    <t>Mary Phillips</t>
  </si>
  <si>
    <t>5905f57d-bdf3-4614-ab36-c05fcfc10053</t>
  </si>
  <si>
    <t>David Hamilton</t>
  </si>
  <si>
    <t>45eed68b-8480-43fc-bc32-426caebcc2f2</t>
  </si>
  <si>
    <t>Emily Guerrero</t>
  </si>
  <si>
    <t>2cd4c6ce-d22b-4639-a8f0-53e7a623c45a</t>
  </si>
  <si>
    <t>James Shepherd</t>
  </si>
  <si>
    <t>46223939-e4dc-4065-8b32-bb455eb634b3</t>
  </si>
  <si>
    <t>Alexander Phelps</t>
  </si>
  <si>
    <t>29e04d0d-14a5-461e-b890-60fe754b9ef5</t>
  </si>
  <si>
    <t>Ricky Farley</t>
  </si>
  <si>
    <t>767b2e99-c138-4680-ade1-1b15a4938f72</t>
  </si>
  <si>
    <t>Courtney Ryan</t>
  </si>
  <si>
    <t>de28ea5d-b529-4034-bee3-93341b2431a9</t>
  </si>
  <si>
    <t>Margaret Brewer</t>
  </si>
  <si>
    <t>f4d5eea6-85b1-42aa-b0a0-1bfcc20989bf</t>
  </si>
  <si>
    <t>Benjamin Rodriguez</t>
  </si>
  <si>
    <t>c0ca6335-a513-45c8-8a6e-bb08a72b7aa1</t>
  </si>
  <si>
    <t>Kristi Castillo</t>
  </si>
  <si>
    <t>30f58277-39b7-408e-aa94-9d763afea1cb</t>
  </si>
  <si>
    <t>Timothy Juarez</t>
  </si>
  <si>
    <t>3e36dd7c-2a11-4b35-b8c8-d6ce8837fe6c</t>
  </si>
  <si>
    <t>Roger Hill</t>
  </si>
  <si>
    <t>d2655297-4118-430c-bf47-71288a6f09e8</t>
  </si>
  <si>
    <t>Kimberly Burton</t>
  </si>
  <si>
    <t>1486b48c-fcc7-4154-8aca-4fda2a73e66a</t>
  </si>
  <si>
    <t>David Golden</t>
  </si>
  <si>
    <t>424f0393-2d89-4e06-b97e-dbeffb394669</t>
  </si>
  <si>
    <t>Michelle Stevens</t>
  </si>
  <si>
    <t>9fa722d7-2ce5-44c7-86c3-a521ada13efa</t>
  </si>
  <si>
    <t>Zachary Chambers</t>
  </si>
  <si>
    <t>f64b7835-db20-4b57-86bd-87f5e0363a33</t>
  </si>
  <si>
    <t>James Turner MD</t>
  </si>
  <si>
    <t>510dda42-4cd8-4dc7-b164-e97118af0b0f</t>
  </si>
  <si>
    <t>Julian Smith</t>
  </si>
  <si>
    <t>12c7180c-197b-4318-972f-fda46385955b</t>
  </si>
  <si>
    <t>Kari Ortiz</t>
  </si>
  <si>
    <t>e9db8457-789c-4a22-93de-c33464040503</t>
  </si>
  <si>
    <t>Jennifer Price DVM</t>
  </si>
  <si>
    <t>67562e5f-e23d-4519-9b76-46568e7602f1</t>
  </si>
  <si>
    <t>Kathleen Neal</t>
  </si>
  <si>
    <t>5ebf5323-7638-4c98-ae35-c8ac19448cc2</t>
  </si>
  <si>
    <t>Kathleen Oneill</t>
  </si>
  <si>
    <t>242b5d4c-5103-4083-a67c-feedcb001f0a</t>
  </si>
  <si>
    <t>Jared Cole</t>
  </si>
  <si>
    <t>769c48b8-a660-41c7-ad6c-a21cb4e65d41</t>
  </si>
  <si>
    <t>Kathleen Rojas DDS</t>
  </si>
  <si>
    <t>4b4759a6-916a-445c-b88c-9bd69432de33</t>
  </si>
  <si>
    <t>Jose Floyd</t>
  </si>
  <si>
    <t>d51a8525-9847-44e6-b17d-b52ca92e926f</t>
  </si>
  <si>
    <t>Benjamin Cantu</t>
  </si>
  <si>
    <t>99f1af4c-5dd2-4ee3-b6af-62a5edcc0db2</t>
  </si>
  <si>
    <t>Shelley Levine</t>
  </si>
  <si>
    <t>dd2f46bd-5982-4932-afad-8d1bf790703f</t>
  </si>
  <si>
    <t>Sheila Long</t>
  </si>
  <si>
    <t>2e18b076-e2b9-494f-97f6-d0fad9173e94</t>
  </si>
  <si>
    <t>Karla Martin</t>
  </si>
  <si>
    <t>6430a287-34ad-41ac-a1b2-8c8ce3c79348</t>
  </si>
  <si>
    <t>Erica Lawson</t>
  </si>
  <si>
    <t>37b23e9a-72ab-4eea-9e26-0ebd1e06de23</t>
  </si>
  <si>
    <t>Amber Berry</t>
  </si>
  <si>
    <t>f5bf95f1-4336-43ce-9a85-40e823b5ccfb</t>
  </si>
  <si>
    <t>Chad Peterson</t>
  </si>
  <si>
    <t>4e8b4dd7-8e40-427b-a403-f75a6d80fcef</t>
  </si>
  <si>
    <t>Samantha Morales</t>
  </si>
  <si>
    <t>d71612e5-37cb-4d0f-a71d-1ffcddc79035</t>
  </si>
  <si>
    <t>Carla Walker</t>
  </si>
  <si>
    <t>114266cd-cab8-4db6-8a43-e2c431dbbd07</t>
  </si>
  <si>
    <t>Robert Stanley</t>
  </si>
  <si>
    <t>f830755b-e820-407f-af15-c76a02c980f4</t>
  </si>
  <si>
    <t>Charlene Edwards</t>
  </si>
  <si>
    <t>f50f1408-7482-4aa1-9609-aeea0b147250</t>
  </si>
  <si>
    <t>Joseph Dennis</t>
  </si>
  <si>
    <t>8c880ccf-9d48-4670-a19e-a724352fdb00</t>
  </si>
  <si>
    <t>Christopher Moore</t>
  </si>
  <si>
    <t>5f8a421a-2ecf-422b-a162-19de82b6a66a</t>
  </si>
  <si>
    <t>Wendy Johnson</t>
  </si>
  <si>
    <t>82226563-8883-43bf-b6ab-a36f3c094af6</t>
  </si>
  <si>
    <t>Mallory Boyd</t>
  </si>
  <si>
    <t>9aca5f2a-d83e-4b65-9964-2c9bb50fed1d</t>
  </si>
  <si>
    <t>Timothy Dean</t>
  </si>
  <si>
    <t>31fe6fb4-cf9d-49d1-a284-280be9e0d38a</t>
  </si>
  <si>
    <t>Brad Long</t>
  </si>
  <si>
    <t>315f2769-1211-4867-b8a8-b74204a2774a</t>
  </si>
  <si>
    <t>James Patterson</t>
  </si>
  <si>
    <t>10d404eb-6ec8-431e-97b0-10e83706746b</t>
  </si>
  <si>
    <t>Bryan Baker</t>
  </si>
  <si>
    <t>37287725-3860-4759-b9dc-99d8551d5e2a</t>
  </si>
  <si>
    <t>Charles Ramos</t>
  </si>
  <si>
    <t>8de27f87-7277-42f1-bbab-5979f42d647f</t>
  </si>
  <si>
    <t>Rebecca Mann</t>
  </si>
  <si>
    <t>9d15bcb0-2be4-4980-af52-16ba73e6dbcc</t>
  </si>
  <si>
    <t>Shane Mann</t>
  </si>
  <si>
    <t>0f482bfb-82c1-4d72-9b0c-a67d8be57716</t>
  </si>
  <si>
    <t>Megan Hubbard</t>
  </si>
  <si>
    <t>4068ccca-7ba6-4ad4-aa1b-f37e4165773b</t>
  </si>
  <si>
    <t>David Rivers</t>
  </si>
  <si>
    <t>281f3279-6c39-4bb2-9bc9-2659065fb250</t>
  </si>
  <si>
    <t>Ryan Martin</t>
  </si>
  <si>
    <t>a6317408-cce7-475b-a274-20d2c0570d9b</t>
  </si>
  <si>
    <t>Adam Terry</t>
  </si>
  <si>
    <t>23e077c4-3f51-45e9-9bc6-d6e8a6c6bbb4</t>
  </si>
  <si>
    <t>Jennifer Thompson</t>
  </si>
  <si>
    <t>1645df36-0ffe-44cc-955f-b2e72a8221cd</t>
  </si>
  <si>
    <t>Tara Black</t>
  </si>
  <si>
    <t>78199b72-04fb-48a3-965c-f51b55c4bedc</t>
  </si>
  <si>
    <t>Rebecca Gibson</t>
  </si>
  <si>
    <t>e936106d-93bd-45fa-9c41-cad1701d0952</t>
  </si>
  <si>
    <t>Molly Castillo</t>
  </si>
  <si>
    <t>d864ee00-454b-47cc-9de8-41d9425697d3</t>
  </si>
  <si>
    <t>Julie Blake</t>
  </si>
  <si>
    <t>95ebe3a5-b58d-471e-b44f-ab6ac3dcf19f</t>
  </si>
  <si>
    <t>Anthony Dalton</t>
  </si>
  <si>
    <t>6fb52e13-8641-41b6-9735-31568db2ceb2</t>
  </si>
  <si>
    <t>Sylvia Fields</t>
  </si>
  <si>
    <t>a5f5017a-b7a4-402e-b4b6-21a7c1d59242</t>
  </si>
  <si>
    <t>Adam Moody</t>
  </si>
  <si>
    <t>7b9ab284-973e-48a5-8f6f-8466af561c1b</t>
  </si>
  <si>
    <t>Patrick Clayton</t>
  </si>
  <si>
    <t>8c725e16-b731-4cb0-b580-e64812d2e508</t>
  </si>
  <si>
    <t>Juan Phillips</t>
  </si>
  <si>
    <t>6a0288dd-71d5-477b-80c3-2f71e1d1a8f2</t>
  </si>
  <si>
    <t>David Arnold Jr.</t>
  </si>
  <si>
    <t>4826be41-603b-4f71-93b7-7a7aff260ac4</t>
  </si>
  <si>
    <t>Penny Johnson</t>
  </si>
  <si>
    <t>52fdd21c-9e40-4ecc-b6cb-9b184fe211f1</t>
  </si>
  <si>
    <t>Cheryl Lee</t>
  </si>
  <si>
    <t>85b17386-3cbe-4e3b-ae88-057f8f214a7a</t>
  </si>
  <si>
    <t>Brenda Oconnor</t>
  </si>
  <si>
    <t>87cf814a-c763-48e3-8232-a4ce59ebb8e8</t>
  </si>
  <si>
    <t>Tammy Garcia</t>
  </si>
  <si>
    <t>0eae4cbd-0ec9-44ec-952f-32ff71dbb0f5</t>
  </si>
  <si>
    <t>Daniel Olson</t>
  </si>
  <si>
    <t>7733cd60-6c07-4eb7-b1e2-c2093e878259</t>
  </si>
  <si>
    <t>Randy Hale</t>
  </si>
  <si>
    <t>05ad4933-012c-43da-b4a4-5abce12c2b04</t>
  </si>
  <si>
    <t>James Wilson</t>
  </si>
  <si>
    <t>2ef67a2a-1a24-4b11-99b7-b1e7d0f848d0</t>
  </si>
  <si>
    <t>Randy Davis</t>
  </si>
  <si>
    <t>80f1495b-0449-4ddf-8257-bfd4516acac5</t>
  </si>
  <si>
    <t>Mitchell Crawford</t>
  </si>
  <si>
    <t>b3b65d2f-9ce6-43c4-b3bc-c1cfddecd798</t>
  </si>
  <si>
    <t>Benjamin Hood</t>
  </si>
  <si>
    <t>25af2c8b-f926-495d-b9f3-18ce3ff3ccf4</t>
  </si>
  <si>
    <t>Stephanie Williams</t>
  </si>
  <si>
    <t>69a1e41a-4345-4785-addd-706a28ebf156</t>
  </si>
  <si>
    <t>Christopher Mcbride</t>
  </si>
  <si>
    <t>4e53d946-0f47-4a47-94b6-f17478e008a6</t>
  </si>
  <si>
    <t>Mark Lee</t>
  </si>
  <si>
    <t>3f8e2426-c778-4fca-b83f-f5da21d01f89</t>
  </si>
  <si>
    <t>Steven Sanders</t>
  </si>
  <si>
    <t>079732b7-d68d-4c2d-ae5b-95292a4fc806</t>
  </si>
  <si>
    <t>Alicia Sexton</t>
  </si>
  <si>
    <t>8ec6a851-fa15-4070-93ca-d9459dd275f6</t>
  </si>
  <si>
    <t>Nathan Gallegos</t>
  </si>
  <si>
    <t>e5063a2f-b8cd-4665-ba18-33d4ace17a2a</t>
  </si>
  <si>
    <t>Zachary Holden</t>
  </si>
  <si>
    <t>c04b6902-14e4-476d-bfa2-7f9d669efa3d</t>
  </si>
  <si>
    <t>Kayla Thomas</t>
  </si>
  <si>
    <t>63d3ce09-be81-4dda-bd88-49baa6579323</t>
  </si>
  <si>
    <t>Alexis Cain</t>
  </si>
  <si>
    <t>8b6f141c-e7f0-44e9-91e9-6faed1c041dc</t>
  </si>
  <si>
    <t>Tiffany Smith</t>
  </si>
  <si>
    <t>79bab591-28c0-407b-a594-8c55c1d2642a</t>
  </si>
  <si>
    <t>Laura Walters</t>
  </si>
  <si>
    <t>e611dd55-1f39-4c91-bf06-6be132967be7</t>
  </si>
  <si>
    <t>Alfred Bautista</t>
  </si>
  <si>
    <t>daad4c13-826a-4aa3-af1f-a8b3a4757e37</t>
  </si>
  <si>
    <t>Mariah Moore</t>
  </si>
  <si>
    <t>97e2c58f-3b17-47a2-8b64-58de09700e56</t>
  </si>
  <si>
    <t>James Boyd</t>
  </si>
  <si>
    <t>c727dfaf-0612-4cf7-918c-18adadaa5812</t>
  </si>
  <si>
    <t>Diane Garcia</t>
  </si>
  <si>
    <t>5cf57d33-74f0-4492-adea-bbeebf9fd5d1</t>
  </si>
  <si>
    <t>John Jones</t>
  </si>
  <si>
    <t>a6873ee6-e1b2-4fda-b902-abbd06d0408e</t>
  </si>
  <si>
    <t>2a895d83-5b0c-45d5-9c5e-75ae19e4eaa0</t>
  </si>
  <si>
    <t>Robert Nixon</t>
  </si>
  <si>
    <t>9f554978-9d00-4219-9cba-71933bfc2624</t>
  </si>
  <si>
    <t>Sara Williams</t>
  </si>
  <si>
    <t>53f371cd-a363-49cc-aa45-cdb0c3a304cf</t>
  </si>
  <si>
    <t>Rebecca Rhodes</t>
  </si>
  <si>
    <t>d7130ee5-6fef-4301-b8fa-913eab04202f</t>
  </si>
  <si>
    <t>Olivia Gonzalez</t>
  </si>
  <si>
    <t>2183b70b-cec6-491b-ade1-9f50ad92edcb</t>
  </si>
  <si>
    <t>Katie Edwards</t>
  </si>
  <si>
    <t>5530da51-08b4-451e-9711-f1bc0f2084fd</t>
  </si>
  <si>
    <t>William Vasquez</t>
  </si>
  <si>
    <t>b24e148b-f8c5-4cf6-b226-4c83da1de966</t>
  </si>
  <si>
    <t>Christopher Joseph</t>
  </si>
  <si>
    <t>d02ca2a9-24a1-4da3-917b-624d956e98b1</t>
  </si>
  <si>
    <t>Juan Smith</t>
  </si>
  <si>
    <t>c142f850-25f6-404f-ada7-e76ba44ae766</t>
  </si>
  <si>
    <t>Rebecca Marquez</t>
  </si>
  <si>
    <t>79d483c6-c417-4f78-b838-57f38c66b165</t>
  </si>
  <si>
    <t>Laura Zhang</t>
  </si>
  <si>
    <t>China</t>
  </si>
  <si>
    <t>771e82ae-3042-4b25-9c78-ad44813ad2bf</t>
  </si>
  <si>
    <t>Jessica Wong</t>
  </si>
  <si>
    <t>2ef30bc1-dac7-4381-ae6c-b86afff615fb</t>
  </si>
  <si>
    <t>Perry Leonard</t>
  </si>
  <si>
    <t>3fe636a1-d70e-461a-8ad4-c72c77a78c3c</t>
  </si>
  <si>
    <t>Patrick Hernandez</t>
  </si>
  <si>
    <t>c4bb6f17-765a-4bec-a3d6-3223fe64f352</t>
  </si>
  <si>
    <t>Theresa Oliver</t>
  </si>
  <si>
    <t>063344a5-a409-497e-8adc-c78e884e8188</t>
  </si>
  <si>
    <t>Anthony Harding</t>
  </si>
  <si>
    <t>ed5677f1-74d7-4092-9461-b6f4af3bca88</t>
  </si>
  <si>
    <t>Elizabeth Hartman</t>
  </si>
  <si>
    <t>6cf9e58e-9679-49a1-9558-2808732bd046</t>
  </si>
  <si>
    <t>Kenneth Robinson</t>
  </si>
  <si>
    <t>d7f90144-faa5-4f94-8a14-6f2fda7fcff8</t>
  </si>
  <si>
    <t>Jason Wallace</t>
  </si>
  <si>
    <t>a33303d9-290a-4fac-9073-8cb0a4d60e99</t>
  </si>
  <si>
    <t>Desiree Navarro</t>
  </si>
  <si>
    <t>8ef6e0bd-e2c3-404f-9a5c-b83b3bc02fcf</t>
  </si>
  <si>
    <t>Benjamin Whitney</t>
  </si>
  <si>
    <t>a8474609-e9f5-4181-ad25-b8e05aba23bc</t>
  </si>
  <si>
    <t>Jonathan Craig</t>
  </si>
  <si>
    <t>f16eb5fd-9d28-466b-853b-41521062eb30</t>
  </si>
  <si>
    <t>Lee Barnes</t>
  </si>
  <si>
    <t>d08c246d-0ac1-4b5d-835b-f3c4c6a60196</t>
  </si>
  <si>
    <t>Raven Murray</t>
  </si>
  <si>
    <t>c62542d1-9541-4591-97e5-3a1d01b9e6ea</t>
  </si>
  <si>
    <t>Kathy Norman</t>
  </si>
  <si>
    <t>51479017-a4a0-4e04-b03a-b414904bdca6</t>
  </si>
  <si>
    <t>Kathleen Foster</t>
  </si>
  <si>
    <t>daeda3cd-2ddb-45f8-90f2-b3727c2cad3a</t>
  </si>
  <si>
    <t>Christina Cole</t>
  </si>
  <si>
    <t>9da8d768-0d12-4252-8a50-f0e883fb5b1f</t>
  </si>
  <si>
    <t>Chris Berger</t>
  </si>
  <si>
    <t>67d2693a-31be-4a1d-a332-1d40ffc2f8e6</t>
  </si>
  <si>
    <t>Kristine Garcia</t>
  </si>
  <si>
    <t>7617fbcb-c50d-4699-a618-f1f4c9796f71</t>
  </si>
  <si>
    <t>Samantha Davis</t>
  </si>
  <si>
    <t>9abc7aa3-805e-4e36-98a6-fcc1fa1ddf0a</t>
  </si>
  <si>
    <t>Dr. Kyle Hunt</t>
  </si>
  <si>
    <t>55d61328-f3b8-48bb-b3de-dd8256b9e171</t>
  </si>
  <si>
    <t>Holly Brown</t>
  </si>
  <si>
    <t>1c4253ff-fe12-4c52-ac47-cb133e72100e</t>
  </si>
  <si>
    <t>Lisa Payne</t>
  </si>
  <si>
    <t>cc6fbaf8-3204-4e8e-be0e-6414fc029c44</t>
  </si>
  <si>
    <t>Wayne Jackson</t>
  </si>
  <si>
    <t>f336ebea-94ef-48c8-a417-f1175bfd43aa</t>
  </si>
  <si>
    <t>Allen Mcconnell</t>
  </si>
  <si>
    <t>444049f2-1b53-41e8-9893-1b08975fc2ea</t>
  </si>
  <si>
    <t>Craig Shah</t>
  </si>
  <si>
    <t>0a2e514b-61ec-4b44-b7bb-a9391ac4aabe</t>
  </si>
  <si>
    <t>Michael Noble</t>
  </si>
  <si>
    <t>ac3b14e3-4c6a-42a6-899a-934f10b1a534</t>
  </si>
  <si>
    <t>Roy Byrd</t>
  </si>
  <si>
    <t>d357f190-ff6a-495a-8e00-0a9c5b125ad6</t>
  </si>
  <si>
    <t>Katelyn Johnson</t>
  </si>
  <si>
    <t>5f8ca80d-0658-4ce8-8b3a-435cad7adfe3</t>
  </si>
  <si>
    <t>Tracey Whitney</t>
  </si>
  <si>
    <t>8c96b343-b42b-470b-8752-67a5603dee65</t>
  </si>
  <si>
    <t>Elizabeth Delgado MD</t>
  </si>
  <si>
    <t>e7f3f22e-bdc4-435c-b69d-a3c477c196e8</t>
  </si>
  <si>
    <t>Tiffany Williams</t>
  </si>
  <si>
    <t>a571baf0-bb12-43df-a62b-dbe66a9a85a8</t>
  </si>
  <si>
    <t>Amy Harris</t>
  </si>
  <si>
    <t>e08ae028-cb94-4fb2-bc24-99802dd77f50</t>
  </si>
  <si>
    <t>Laura Carter</t>
  </si>
  <si>
    <t>b5049a5d-ff53-4b43-b9e8-ceda56fb96bd</t>
  </si>
  <si>
    <t>Shane Vance</t>
  </si>
  <si>
    <t>70952ebf-5c02-4f9c-8b75-2119680de6ca</t>
  </si>
  <si>
    <t>Jerry Stokes</t>
  </si>
  <si>
    <t>327e9c8f-004b-4d05-a5e4-75ed4cd9a7ec</t>
  </si>
  <si>
    <t>Kristie Trujillo</t>
  </si>
  <si>
    <t>77e01f54-c4a5-4122-8e10-b87eab36a59c</t>
  </si>
  <si>
    <t>Mrs. Jane Hunt</t>
  </si>
  <si>
    <t>1c6d3458-0d57-4a22-97ae-4e8ac7316dac</t>
  </si>
  <si>
    <t>James Jacobs</t>
  </si>
  <si>
    <t>833dd4c2-727b-4cb5-b1bc-5aa4fab95994</t>
  </si>
  <si>
    <t>Molly Frey DDS</t>
  </si>
  <si>
    <t>d29d4003-87c5-4ea9-9556-d3dc7f0c44c4</t>
  </si>
  <si>
    <t>Nichole Brown</t>
  </si>
  <si>
    <t>1565798e-9c4b-4927-be48-8d357bb978d7</t>
  </si>
  <si>
    <t>Paul Miller</t>
  </si>
  <si>
    <t>2ab602b1-7e36-4a2a-90e8-e7e9b7535ab6</t>
  </si>
  <si>
    <t>Tiffany Carpenter</t>
  </si>
  <si>
    <t>408770a6-0fa8-4764-aa8c-67059e2888d6</t>
  </si>
  <si>
    <t>Tina Anderson</t>
  </si>
  <si>
    <t>7da700de-37d7-4505-9a81-cef9d3e1dc18</t>
  </si>
  <si>
    <t>Paul Smith</t>
  </si>
  <si>
    <t>90358c37-3ce9-4df2-b42a-8fa8d8b6c6a9</t>
  </si>
  <si>
    <t>Jonathon Wright</t>
  </si>
  <si>
    <t>f8bec442-9bcb-4667-80fb-458d44e603ee</t>
  </si>
  <si>
    <t>Shirley Graham</t>
  </si>
  <si>
    <t>f83a7dcf-b97b-4df7-8197-9509b8023244</t>
  </si>
  <si>
    <t>Margaret Larsen</t>
  </si>
  <si>
    <t>b5094b7b-784e-42c3-ba81-08580b97a9af</t>
  </si>
  <si>
    <t>Mrs. Pamela Weiss</t>
  </si>
  <si>
    <t>54226e04-65ec-4141-baed-b965556dac6a</t>
  </si>
  <si>
    <t>Renee Lam</t>
  </si>
  <si>
    <t>ecb8804b-7fb7-41f4-94d9-8dc66f4c357f</t>
  </si>
  <si>
    <t>Phyllis Harrington</t>
  </si>
  <si>
    <t>3e77ae00-8fcd-4b95-a4d7-32e5e6ae4ac5</t>
  </si>
  <si>
    <t>David Mitchell</t>
  </si>
  <si>
    <t>53b465a5-c699-418f-9020-0c81af86624f</t>
  </si>
  <si>
    <t>Dr. Michael Tyler</t>
  </si>
  <si>
    <t>38fddd8b-fad5-4b8f-b8b9-12b4337090e7</t>
  </si>
  <si>
    <t>Daniel Norman</t>
  </si>
  <si>
    <t>100b9a57-d188-4c6b-a1de-1af5da1c5294</t>
  </si>
  <si>
    <t>Megan Pena</t>
  </si>
  <si>
    <t>bbe9dff4-b917-4a93-8f56-4ad640fe1872</t>
  </si>
  <si>
    <t>Travis Santos</t>
  </si>
  <si>
    <t>4365c723-dd9c-4437-906a-7341d682655e</t>
  </si>
  <si>
    <t>Rebecca Hernandez</t>
  </si>
  <si>
    <t>56f12285-318d-4278-bd98-6819611ed98b</t>
  </si>
  <si>
    <t>Michael Warren</t>
  </si>
  <si>
    <t>e217992f-421f-4dee-bffb-528c3e885c2d</t>
  </si>
  <si>
    <t>Jonathan Thomas</t>
  </si>
  <si>
    <t>5e26df4a-0892-4df3-9e1a-5162d1bd2c36</t>
  </si>
  <si>
    <t>John Chapman</t>
  </si>
  <si>
    <t>05ae2c2c-a9cd-4ac0-a332-4f005a302100</t>
  </si>
  <si>
    <t>Mary Nunez</t>
  </si>
  <si>
    <t>49e0e741-c957-4b13-8091-bb8abb80b152</t>
  </si>
  <si>
    <t>Erin Brown</t>
  </si>
  <si>
    <t>f73adf3f-f971-4bcb-87cd-9a8a8c67a529</t>
  </si>
  <si>
    <t>Jackie Pineda</t>
  </si>
  <si>
    <t>d5c365f7-2790-4199-8122-e36cefef1b0a</t>
  </si>
  <si>
    <t>Michael Hall</t>
  </si>
  <si>
    <t>cf3d14f9-4c3d-4e6c-af19-a457aa12efb4</t>
  </si>
  <si>
    <t>Daniel Schmitt</t>
  </si>
  <si>
    <t>65acff8c-0787-44a3-b5bb-3df8e4cc084b</t>
  </si>
  <si>
    <t>Michael Meyer</t>
  </si>
  <si>
    <t>e4a0cd16-dbc7-49a8-8d33-fa1e35288865</t>
  </si>
  <si>
    <t>Danny Huynh</t>
  </si>
  <si>
    <t>65927548-8997-4fe2-8563-cc3c3bb3a081</t>
  </si>
  <si>
    <t>Laura Ramirez</t>
  </si>
  <si>
    <t>18f999c9-0677-48fb-b510-7e1fd63ff6ed</t>
  </si>
  <si>
    <t>Amanda Casey</t>
  </si>
  <si>
    <t>b270e615-a8da-43c1-8d67-60995c65c4b9</t>
  </si>
  <si>
    <t>Gregory Rivera</t>
  </si>
  <si>
    <t>2ba22496-0c58-48f0-ad90-01c87573f83b</t>
  </si>
  <si>
    <t>Amber Martin</t>
  </si>
  <si>
    <t>8fadc0b4-8533-4afa-8d1b-05cf57a4ca9b</t>
  </si>
  <si>
    <t>Donald Richardson</t>
  </si>
  <si>
    <t>7166feda-d7fa-4b3b-8e18-0295a25676ab</t>
  </si>
  <si>
    <t>Austin Saunders</t>
  </si>
  <si>
    <t>e747c7ac-1c49-4793-bb80-0e56eed88a30</t>
  </si>
  <si>
    <t>Hannah Maxwell</t>
  </si>
  <si>
    <t>d7f5ed8c-1b47-4d93-9f5f-b77ee79342e5</t>
  </si>
  <si>
    <t>Evan Martinez</t>
  </si>
  <si>
    <t>f2cbc44d-d1db-47e0-821f-bc8bc13b7656</t>
  </si>
  <si>
    <t>James Greene</t>
  </si>
  <si>
    <t>6967aea6-b586-43c7-bdaa-66128f608ba8</t>
  </si>
  <si>
    <t>Ronald Martin</t>
  </si>
  <si>
    <t>15c66de0-11df-4427-a97a-92c32c0e5c28</t>
  </si>
  <si>
    <t>Stephen Figueroa</t>
  </si>
  <si>
    <t>9a2d0411-c886-48a1-9be7-4c71396c555d</t>
  </si>
  <si>
    <t>Adam Vasquez</t>
  </si>
  <si>
    <t>60063f13-881b-4e67-8900-9530202854cf</t>
  </si>
  <si>
    <t>dabe03bf-1631-401f-881e-d80d2e8980fc</t>
  </si>
  <si>
    <t>John Anderson</t>
  </si>
  <si>
    <t>711636a4-4aed-4097-afcc-8408fe7f80a3</t>
  </si>
  <si>
    <t>Louis Simmons PhD</t>
  </si>
  <si>
    <t>7aef0adc-09be-4ede-9e25-c6705f122529</t>
  </si>
  <si>
    <t>Matthew Torres</t>
  </si>
  <si>
    <t>7d57eec1-ecc1-4c31-8d2c-cb742589008d</t>
  </si>
  <si>
    <t>Joshua Potter</t>
  </si>
  <si>
    <t>b1617b6b-361c-423c-8ddc-2f4af0ea820b</t>
  </si>
  <si>
    <t>Virginia Gibson</t>
  </si>
  <si>
    <t>cec38aab-3f12-4170-a972-fc0efbb75a3d</t>
  </si>
  <si>
    <t>Ms. Abigail Davis</t>
  </si>
  <si>
    <t>0ca89978-ba76-425f-9858-0a9d8db81696</t>
  </si>
  <si>
    <t>Steven Moore</t>
  </si>
  <si>
    <t>ecd0d926-1565-4b9d-88d1-bfd42d1262d5</t>
  </si>
  <si>
    <t>John Williams</t>
  </si>
  <si>
    <t>0dd5f522-3717-4f71-8ed8-589c4e0125e0</t>
  </si>
  <si>
    <t>Laura Diaz</t>
  </si>
  <si>
    <t>6c9cfdf8-982b-4457-8d4e-477c80ba3039</t>
  </si>
  <si>
    <t>Dan Thompson</t>
  </si>
  <si>
    <t>85cb4b33-efd8-4a45-b93b-27da4d787da6</t>
  </si>
  <si>
    <t>Joel Oliver</t>
  </si>
  <si>
    <t>12602faa-52c2-414e-9583-272773819c1a</t>
  </si>
  <si>
    <t>Christine Sosa</t>
  </si>
  <si>
    <t>2e8abf6b-ee44-4c08-a60d-01611912fd08</t>
  </si>
  <si>
    <t>Matthew Rivera</t>
  </si>
  <si>
    <t>4245be0c-295d-4d26-a022-0a9b20da2d06</t>
  </si>
  <si>
    <t>Alexander Rodriguez</t>
  </si>
  <si>
    <t>c964ed00-1076-4fca-ae0b-256446cd8251</t>
  </si>
  <si>
    <t>Joshua Cunningham</t>
  </si>
  <si>
    <t>adf86fe7-537f-4ed3-8e6d-825ea0fa480b</t>
  </si>
  <si>
    <t>Hunter Jackson</t>
  </si>
  <si>
    <t>1aac4233-773a-4ac8-ac84-e632b77b2d90</t>
  </si>
  <si>
    <t>Emily Martinez</t>
  </si>
  <si>
    <t>5b1bab7d-15ab-4c4e-b0d2-1a714b5f3ffd</t>
  </si>
  <si>
    <t>Ashley Mitchell</t>
  </si>
  <si>
    <t>8b625501-55af-44cc-9567-7f921602c8de</t>
  </si>
  <si>
    <t>Andrew Martinez</t>
  </si>
  <si>
    <t>763466b2-f742-4bbb-8396-beb8a68ef9c8</t>
  </si>
  <si>
    <t>Denise Harvey</t>
  </si>
  <si>
    <t>7c647631-9e57-4be1-9883-62b1f1337913</t>
  </si>
  <si>
    <t>Mary Rocha</t>
  </si>
  <si>
    <t>19986a57-958d-4d0c-b7eb-06bf1341ae58</t>
  </si>
  <si>
    <t>Sherri Bowers</t>
  </si>
  <si>
    <t>830782a1-f342-49cc-bf98-3af36ab89af0</t>
  </si>
  <si>
    <t>Jaime Pollard</t>
  </si>
  <si>
    <t>4f17ff85-2dbe-4659-ac61-d3e6cd7f2f02</t>
  </si>
  <si>
    <t>Dominique Mendoza</t>
  </si>
  <si>
    <t>7c9b9800-547e-4d87-b64f-f830f2a083fc</t>
  </si>
  <si>
    <t>Megan Freeman</t>
  </si>
  <si>
    <t>dcac33df-0b1a-4346-8cd3-77da775de29e</t>
  </si>
  <si>
    <t>William Armstrong</t>
  </si>
  <si>
    <t>837e4d1d-1af5-45f0-83be-2b256b792ed0</t>
  </si>
  <si>
    <t>Gary Harris</t>
  </si>
  <si>
    <t>c0d1c8f9-b9e6-48dc-82d3-24572b454657</t>
  </si>
  <si>
    <t>Christina Bell</t>
  </si>
  <si>
    <t>de96e508-6b68-4401-8ac2-5553f48ab1ef</t>
  </si>
  <si>
    <t>Joseph Graham</t>
  </si>
  <si>
    <t>f1ed7320-7f53-446c-a9e2-4deba8c26307</t>
  </si>
  <si>
    <t>Alexis Newton</t>
  </si>
  <si>
    <t>c999d63a-b1c2-41b2-8bdb-d8d81603a7fe</t>
  </si>
  <si>
    <t>Justin Rice</t>
  </si>
  <si>
    <t>27ae73b9-15eb-43af-a394-05fc398bc322</t>
  </si>
  <si>
    <t>David Griffith</t>
  </si>
  <si>
    <t>441cfcc3-0901-4502-a61f-69b0ffaf64b8</t>
  </si>
  <si>
    <t>Elizabeth Booker</t>
  </si>
  <si>
    <t>8dbb4d40-48d1-4aef-97ba-b307db749625</t>
  </si>
  <si>
    <t>Jermaine Glover</t>
  </si>
  <si>
    <t>7986b0a5-8b49-47c7-8c84-ed8d6f3b403b</t>
  </si>
  <si>
    <t>Dana Robinson</t>
  </si>
  <si>
    <t>06155f31-c99e-492b-9674-fd31a66f93ac</t>
  </si>
  <si>
    <t>Meghan Henderson</t>
  </si>
  <si>
    <t>fb773078-95f5-4eba-bbd6-f475b123b2d1</t>
  </si>
  <si>
    <t>Kelsey Morales</t>
  </si>
  <si>
    <t>159eba25-c4d4-4f06-beed-081c09621f8c</t>
  </si>
  <si>
    <t>Elizabeth Kent</t>
  </si>
  <si>
    <t>5fa64f17-6852-47b7-9db5-d3cf5c53582a</t>
  </si>
  <si>
    <t>Brian Haynes</t>
  </si>
  <si>
    <t>4d405f2f-c00e-4a94-a73d-adca7033afd7</t>
  </si>
  <si>
    <t>Heather Anderson</t>
  </si>
  <si>
    <t>02d5b17b-db72-4f2b-94a9-09cff1e82b56</t>
  </si>
  <si>
    <t>Edward Holland</t>
  </si>
  <si>
    <t>b42f3069-29a7-4d85-b535-06e25bcaf885</t>
  </si>
  <si>
    <t>Brian Cole</t>
  </si>
  <si>
    <t>8ef50196-a208-45e4-b771-b89297f5883c</t>
  </si>
  <si>
    <t>Joseph Bennett</t>
  </si>
  <si>
    <t>e50e5414-e7db-4eef-b052-a96dd175fac9</t>
  </si>
  <si>
    <t>Angela Harvey</t>
  </si>
  <si>
    <t>c029f8b2-9ad3-4ebb-90db-7c4639a929be</t>
  </si>
  <si>
    <t>Christopher Lopez</t>
  </si>
  <si>
    <t>6cf9d152-dee1-4360-87ac-9a9771a89569</t>
  </si>
  <si>
    <t>Kimberly Henderson PhD</t>
  </si>
  <si>
    <t>827fd812-5004-48a2-9536-5ababe07efa6</t>
  </si>
  <si>
    <t>Ronald Bowman</t>
  </si>
  <si>
    <t>90f24583-97b4-4387-99de-ec34ef37a975</t>
  </si>
  <si>
    <t>Leslie Hurley</t>
  </si>
  <si>
    <t>e797be73-18c5-48fd-8535-893835ee75a6</t>
  </si>
  <si>
    <t>Melissa Gonzales</t>
  </si>
  <si>
    <t>161240b6-cdb3-4be2-9c2a-c1efcb3eb50a</t>
  </si>
  <si>
    <t>Leslie Larson</t>
  </si>
  <si>
    <t>e3144e17-82cd-4297-8185-64d08d9b76fb</t>
  </si>
  <si>
    <t>Mariah Edwards</t>
  </si>
  <si>
    <t>756da7a4-d610-4b75-aa0a-d44e125b55f2</t>
  </si>
  <si>
    <t>Samuel Zimmerman</t>
  </si>
  <si>
    <t>e6d028fe-0d33-4318-9e3f-3f4a259fc1bd</t>
  </si>
  <si>
    <t>Eric Shah</t>
  </si>
  <si>
    <t>065f0c8c-8595-439d-afab-38becaee09f9</t>
  </si>
  <si>
    <t>Leah Diaz</t>
  </si>
  <si>
    <t>43922adc-8886-4ecd-8f3a-d48c3095f989</t>
  </si>
  <si>
    <t>Katie Martinez</t>
  </si>
  <si>
    <t>04bd6f2d-39c3-42fd-86e3-f8ca0e2e48e5</t>
  </si>
  <si>
    <t>Timothy Davis</t>
  </si>
  <si>
    <t>e74950bd-ae40-4cc1-b7aa-9ed0faa785e1</t>
  </si>
  <si>
    <t>Alex Cole</t>
  </si>
  <si>
    <t>16a995ca-4af6-45fc-b8c3-c4465083096f</t>
  </si>
  <si>
    <t>f45aad73-441f-48fd-a5dd-001d170ed14e</t>
  </si>
  <si>
    <t>Megan Gibson</t>
  </si>
  <si>
    <t>7b0acfba-dfbb-48c4-a974-aa6710d0b52b</t>
  </si>
  <si>
    <t>Nathaniel Ryan</t>
  </si>
  <si>
    <t>d6c1bf45-46d4-49a9-89a5-a8baeb67fc5c</t>
  </si>
  <si>
    <t>Jennifer White</t>
  </si>
  <si>
    <t>a2d93a99-7029-4c44-9769-c025ea51ecb5</t>
  </si>
  <si>
    <t>Catherine Harrington</t>
  </si>
  <si>
    <t>f3da234c-b977-4aae-b4c4-8b376e16e1dc</t>
  </si>
  <si>
    <t>Deanna Hall</t>
  </si>
  <si>
    <t>740de22c-2c25-4950-8a48-8e592a25bf1c</t>
  </si>
  <si>
    <t>Rachel Carter</t>
  </si>
  <si>
    <t>be25fa4b-d508-4a1e-bd39-904a1147b632</t>
  </si>
  <si>
    <t>Stacy Carter</t>
  </si>
  <si>
    <t>35f6609a-34d9-49ae-95e7-db465c32329b</t>
  </si>
  <si>
    <t>Sharon Lambert</t>
  </si>
  <si>
    <t>541e06ef-119e-4115-86ac-c9f6a12e95a9</t>
  </si>
  <si>
    <t>Tiffany Chen</t>
  </si>
  <si>
    <t>9e0479b0-1c29-4e8b-a37f-8dbbd65a84fa</t>
  </si>
  <si>
    <t>Cheryl Shea</t>
  </si>
  <si>
    <t>3f3738e5-2963-40a6-b39f-5a518fa7732c</t>
  </si>
  <si>
    <t>James Edwards</t>
  </si>
  <si>
    <t>24ada3dd-016a-4f9d-b2b5-7475174d050c</t>
  </si>
  <si>
    <t>Natalie Wilson</t>
  </si>
  <si>
    <t>f9a129a8-7b84-4502-a18a-674d8c5f5768</t>
  </si>
  <si>
    <t>Lisa Adams</t>
  </si>
  <si>
    <t>f864e625-a583-42e7-aac7-ae00e33cf905</t>
  </si>
  <si>
    <t>Scott Love</t>
  </si>
  <si>
    <t>a856bcf6-f226-41b0-b4b4-c930e0ca617c</t>
  </si>
  <si>
    <t>Jesse Sellers</t>
  </si>
  <si>
    <t>273f30ac-f8e6-4058-ad04-88fb263a0ffd</t>
  </si>
  <si>
    <t>Nicholas Williams</t>
  </si>
  <si>
    <t>ca466d5d-1220-4eca-9e02-31f5d46d1975</t>
  </si>
  <si>
    <t>Joseph Barron</t>
  </si>
  <si>
    <t>22ccf47e-9391-444d-b47d-7c52e04bf92e</t>
  </si>
  <si>
    <t>Angela Osborn</t>
  </si>
  <si>
    <t>1a44cc7f-59d5-475a-8a2e-d349a4f6ddea</t>
  </si>
  <si>
    <t>Kenneth Taylor</t>
  </si>
  <si>
    <t>65f049cf-326e-4f90-99a1-896cae1e724e</t>
  </si>
  <si>
    <t>Hannah Davis</t>
  </si>
  <si>
    <t>b59b79e1-7c07-478f-83e7-dc45356b067b</t>
  </si>
  <si>
    <t>Scott Wagner</t>
  </si>
  <si>
    <t>5b5bf2d2-2c33-4caf-a79b-972ab5935d57</t>
  </si>
  <si>
    <t>Michael Murray</t>
  </si>
  <si>
    <t>4a2a438c-3b62-428c-8dbc-8e1a59bcf2cf</t>
  </si>
  <si>
    <t>Michelle Vega</t>
  </si>
  <si>
    <t>e730a79e-c6bc-4995-9a25-a14260d3b032</t>
  </si>
  <si>
    <t>Lisa Holland</t>
  </si>
  <si>
    <t>5e732dd1-8fc7-4d4c-a499-6e2121304d7a</t>
  </si>
  <si>
    <t>Amy Kane</t>
  </si>
  <si>
    <t>373eb977-a2cf-482a-af65-e12e1b3cda53</t>
  </si>
  <si>
    <t>Jessica Beard</t>
  </si>
  <si>
    <t>a4c20e3a-047d-43b4-9f46-ef1ed4866a18</t>
  </si>
  <si>
    <t>Samantha Evans</t>
  </si>
  <si>
    <t>d7cf9164-491d-42a3-8f71-d161c6658eee</t>
  </si>
  <si>
    <t>Seth Orozco</t>
  </si>
  <si>
    <t>824b2589-5c41-42ec-aeb0-062ace597099</t>
  </si>
  <si>
    <t>Melissa Sandoval</t>
  </si>
  <si>
    <t>764a5af7-c395-4d64-ac9b-c14f852bc415</t>
  </si>
  <si>
    <t>Sonya Rodriguez</t>
  </si>
  <si>
    <t>709fe554-4fd4-41fb-ad59-c17384010830</t>
  </si>
  <si>
    <t>Barbara Henry</t>
  </si>
  <si>
    <t>40b42eb3-77b4-4853-866b-88e714d63757</t>
  </si>
  <si>
    <t>Jose Edwards</t>
  </si>
  <si>
    <t>3bef2d91-d599-464c-aacf-c870deb5a1dc</t>
  </si>
  <si>
    <t>Gregory Ramirez</t>
  </si>
  <si>
    <t>df60c5c2-877e-43cf-bd86-862ec911453c</t>
  </si>
  <si>
    <t>Carrie Bailey</t>
  </si>
  <si>
    <t>7d7de378-7d3c-4cad-8453-f91f74ba2a0a</t>
  </si>
  <si>
    <t>Kristen Yang</t>
  </si>
  <si>
    <t>cbecaa9e-c0c6-482e-88e9-fef56efffc85</t>
  </si>
  <si>
    <t>Vincent Thomas</t>
  </si>
  <si>
    <t>18a848f1-898a-4308-b3a9-cefe05c68ce4</t>
  </si>
  <si>
    <t>Eric Hoffman</t>
  </si>
  <si>
    <t>8deaf1f9-2883-48e5-93a6-811f108b35ca</t>
  </si>
  <si>
    <t>Shannon Stanley</t>
  </si>
  <si>
    <t>3f33efde-4782-4c06-9757-03354747b34b</t>
  </si>
  <si>
    <t>Tiffany Tate</t>
  </si>
  <si>
    <t>42d27f1a-0ae1-47ba-90bb-0c6ebf2ff9ba</t>
  </si>
  <si>
    <t>Dylan Arnold</t>
  </si>
  <si>
    <t>5daa92dc-5602-4ccc-a5aa-4c1a02de94bb</t>
  </si>
  <si>
    <t>Holly Cruz</t>
  </si>
  <si>
    <t>31898ebc-0b67-4663-bd9e-0d57959e8a67</t>
  </si>
  <si>
    <t>Steven Bailey</t>
  </si>
  <si>
    <t>6387de0f-faf9-424a-920c-77807147ef1b</t>
  </si>
  <si>
    <t>Michael Gallegos</t>
  </si>
  <si>
    <t>5e1d3453-d0e1-4cb0-9758-2dcd3ac6cd11</t>
  </si>
  <si>
    <t>Isaac Nelson</t>
  </si>
  <si>
    <t>afcf63f9-fac0-4194-88b8-e763d37227ad</t>
  </si>
  <si>
    <t>Howard Andrews</t>
  </si>
  <si>
    <t>169bf4a5-c031-4b4f-ad40-b8c38b2227d2</t>
  </si>
  <si>
    <t>Virginia Melton</t>
  </si>
  <si>
    <t>3ad52af0-05d0-438b-9e47-d7cf020d4574</t>
  </si>
  <si>
    <t>Rhonda Martinez</t>
  </si>
  <si>
    <t>7e1297ca-4568-4f5f-8311-a48cc482ba75</t>
  </si>
  <si>
    <t>Jasmine Ortiz</t>
  </si>
  <si>
    <t>1305e9a6-ffed-4422-9192-b3966be95654</t>
  </si>
  <si>
    <t>Ashley Thompson</t>
  </si>
  <si>
    <t>aa21be35-7959-4713-90b4-f55e7842234e</t>
  </si>
  <si>
    <t>Jill Miller</t>
  </si>
  <si>
    <t>b22be6c0-30ec-4d61-a809-8ec194f48b7a</t>
  </si>
  <si>
    <t>Christopher Scott</t>
  </si>
  <si>
    <t>13cde7fe-67c1-4c92-a0e0-55400ed45287</t>
  </si>
  <si>
    <t>Jennifer Wheeler</t>
  </si>
  <si>
    <t>1f51c78a-d350-4297-9b43-5dace40e63f6</t>
  </si>
  <si>
    <t>Christopher Smith</t>
  </si>
  <si>
    <t>00f6ff5d-9db6-42a8-aaae-f3c421ce5dd9</t>
  </si>
  <si>
    <t>Diana Thomas</t>
  </si>
  <si>
    <t>339a7b2c-2019-42f3-b099-101449b54ed7</t>
  </si>
  <si>
    <t>William Porter MD</t>
  </si>
  <si>
    <t>1b4cacda-378f-4843-8a37-c1e1ca26604d</t>
  </si>
  <si>
    <t>Joanna Clark</t>
  </si>
  <si>
    <t>02abcf81-6664-4c36-9466-4e7f10eaca71</t>
  </si>
  <si>
    <t>Jasmine Lopez</t>
  </si>
  <si>
    <t>4d421430-8189-42a9-9f73-253090096ae2</t>
  </si>
  <si>
    <t>Patricia Cisneros</t>
  </si>
  <si>
    <t>af46f12f-4bcf-485d-b723-348d4b922edb</t>
  </si>
  <si>
    <t>941292cc-61ab-4cef-8486-845dd0a32b33</t>
  </si>
  <si>
    <t>Stephanie Davis</t>
  </si>
  <si>
    <t>d63b22ed-53e4-4fa0-a505-631f745bd33c</t>
  </si>
  <si>
    <t>Helen Fox</t>
  </si>
  <si>
    <t>6e659c77-c935-4dcb-8b0a-e5922f8e6f6b</t>
  </si>
  <si>
    <t>Melinda Dawson</t>
  </si>
  <si>
    <t>ea7e6fd1-df40-4790-baf2-4bde5022be84</t>
  </si>
  <si>
    <t>Courtney Howard</t>
  </si>
  <si>
    <t>5bd4ca6f-ebaa-4020-9b09-02bf02cdde2e</t>
  </si>
  <si>
    <t>Susan White</t>
  </si>
  <si>
    <t>77279eee-9dbc-48fb-b74a-989e25af2928</t>
  </si>
  <si>
    <t>Randall Mathews</t>
  </si>
  <si>
    <t>5883725b-bad7-4ff1-98f5-45a3c549463a</t>
  </si>
  <si>
    <t>Teresa Marshall</t>
  </si>
  <si>
    <t>2b6a9cea-75fc-4e87-b5ff-acfd8278f1af</t>
  </si>
  <si>
    <t>David Novak</t>
  </si>
  <si>
    <t>deb4530b-f742-442a-bc39-c69a39f5c082</t>
  </si>
  <si>
    <t>Melissa Malone</t>
  </si>
  <si>
    <t>6ce86257-9dce-4802-90fe-90c759200746</t>
  </si>
  <si>
    <t>Maria Myers</t>
  </si>
  <si>
    <t>fe6f8cbf-abf5-41da-b11f-eadde468b306</t>
  </si>
  <si>
    <t>Michael Bailey</t>
  </si>
  <si>
    <t>f9b2fa99-43f6-47df-81bc-899020dc8476</t>
  </si>
  <si>
    <t>Jeremy Morris</t>
  </si>
  <si>
    <t>e7de6f08-5d95-45e8-a7e2-a00818a5d4bf</t>
  </si>
  <si>
    <t>David Myers</t>
  </si>
  <si>
    <t>5e1878a5-4055-456e-9618-7328ffe28b5c</t>
  </si>
  <si>
    <t>Johnny Boyd</t>
  </si>
  <si>
    <t>e95e348d-99bc-4bf0-8f4e-5f7331d08e28</t>
  </si>
  <si>
    <t>Robert Medina</t>
  </si>
  <si>
    <t>af6b832e-cb10-42b8-bfa8-64fae4cbae04</t>
  </si>
  <si>
    <t>Travis Fisher</t>
  </si>
  <si>
    <t>ffdbcbc9-7cc6-4b9d-83ce-5dd137def5d8</t>
  </si>
  <si>
    <t>Jerome Shelton</t>
  </si>
  <si>
    <t>de68cd3c-4c2c-4ff4-8508-39e857595f48</t>
  </si>
  <si>
    <t>Judith Wilson</t>
  </si>
  <si>
    <t>f85ebd32-727c-477b-9b49-d1d84a8c879f</t>
  </si>
  <si>
    <t>Jamie Martin</t>
  </si>
  <si>
    <t>30bde46b-cdf8-46b6-bef5-8001cb163599</t>
  </si>
  <si>
    <t>Carla Byrd</t>
  </si>
  <si>
    <t>c3788817-14b5-4be9-9e41-7487cab7d647</t>
  </si>
  <si>
    <t>Stacy Garza</t>
  </si>
  <si>
    <t>94530fb6-fab0-4612-bb85-c4c4e8d86733</t>
  </si>
  <si>
    <t>Danielle Simmons</t>
  </si>
  <si>
    <t>df725e5a-819c-4268-9947-1bf0fa1e79a5</t>
  </si>
  <si>
    <t>Ashley Chan</t>
  </si>
  <si>
    <t>46031952-818e-4077-ac6e-f1e1abc449c7</t>
  </si>
  <si>
    <t>Melissa Graves</t>
  </si>
  <si>
    <t>de7747ed-82ba-4de4-ac5d-7bae7688893c</t>
  </si>
  <si>
    <t>Rebecca Nguyen</t>
  </si>
  <si>
    <t>82c22057-300c-48fd-9d44-aa8a1a879fb3</t>
  </si>
  <si>
    <t>Lauren Carroll</t>
  </si>
  <si>
    <t>1d24d74e-bac3-4201-9ccc-e327a1411c4c</t>
  </si>
  <si>
    <t>Nancy Harrison</t>
  </si>
  <si>
    <t>423e5195-4dc3-4121-ba04-7d51623c5210</t>
  </si>
  <si>
    <t>Glenn Love</t>
  </si>
  <si>
    <t>d5758e90-652c-4502-ac99-01ed2be1e9ac</t>
  </si>
  <si>
    <t>Todd Sandoval</t>
  </si>
  <si>
    <t>eca2041c-d947-47d4-8484-e1a85c3c9cac</t>
  </si>
  <si>
    <t>Michael Mendez</t>
  </si>
  <si>
    <t>4713f122-4275-40cc-97e7-8f8b8f6c7e4d</t>
  </si>
  <si>
    <t>Tyler Bell</t>
  </si>
  <si>
    <t>b656e223-8f0f-446c-9aa1-870076935b33</t>
  </si>
  <si>
    <t>Kevin Krause</t>
  </si>
  <si>
    <t>bedcedeb-e90e-42a4-b475-672f0f180828</t>
  </si>
  <si>
    <t>Pedro Allen</t>
  </si>
  <si>
    <t>80d7334d-94b5-4217-9329-f48193cb84d8</t>
  </si>
  <si>
    <t>Charles Moran</t>
  </si>
  <si>
    <t>ad94b5be-5ead-4480-9126-970936aed222</t>
  </si>
  <si>
    <t>Ronald Davis</t>
  </si>
  <si>
    <t>3275f60d-3068-46a5-8fa0-688a58f3cffb</t>
  </si>
  <si>
    <t>Scott Powers</t>
  </si>
  <si>
    <t>a7d16b92-be65-4c09-8f89-420604750c5d</t>
  </si>
  <si>
    <t>Holly Miller</t>
  </si>
  <si>
    <t>d6c10221-4c8c-4bc8-8ea2-6faef9b1180d</t>
  </si>
  <si>
    <t>Elizabeth Harrell</t>
  </si>
  <si>
    <t>636c79da-22c8-4b46-8c51-ac6a867532e0</t>
  </si>
  <si>
    <t>Luke Fernandez</t>
  </si>
  <si>
    <t>86930140-f4d2-4c7f-bfde-9f34cb8d6b0d</t>
  </si>
  <si>
    <t>Mrs. Samantha Mosley</t>
  </si>
  <si>
    <t>df973ccb-0577-46c6-990a-16f6accc6798</t>
  </si>
  <si>
    <t>Tracy Flores</t>
  </si>
  <si>
    <t>7a60a04b-b379-4426-8f7b-5d0d51e47b7f</t>
  </si>
  <si>
    <t>Christopher Jenkins</t>
  </si>
  <si>
    <t>5519c22a-1e35-494d-aeb0-b1167a9892a8</t>
  </si>
  <si>
    <t>Stanley Booth</t>
  </si>
  <si>
    <t>0a2bbc77-9bb6-46d0-bdcd-323be503a646</t>
  </si>
  <si>
    <t>Nathan Spencer</t>
  </si>
  <si>
    <t>520fe1d1-e306-4d93-b64a-57f18a74cca6</t>
  </si>
  <si>
    <t>Karen Soto</t>
  </si>
  <si>
    <t>8a865776-8d70-497b-be63-cd8077dbd770</t>
  </si>
  <si>
    <t>Shawn Estrada</t>
  </si>
  <si>
    <t>f3f45b42-12cd-4078-beeb-722cf5c7a2ad</t>
  </si>
  <si>
    <t>Leonard Cruz</t>
  </si>
  <si>
    <t>2bb76e58-d34a-42ff-bac7-fefc58b8c439</t>
  </si>
  <si>
    <t>Mark Murray</t>
  </si>
  <si>
    <t>b6b01813-a316-4e08-8624-527e774c72ca</t>
  </si>
  <si>
    <t>Trevor Rivera</t>
  </si>
  <si>
    <t>d2445fc5-0a3c-4a9d-9d34-ed9209caba6b</t>
  </si>
  <si>
    <t>Nicholas Briggs</t>
  </si>
  <si>
    <t>91692f76-a893-4aca-85c0-93f6880d304b</t>
  </si>
  <si>
    <t>Michael Fisher</t>
  </si>
  <si>
    <t>c5851dd8-a69f-4cb5-99a1-fec4760ca076</t>
  </si>
  <si>
    <t>Glenn Pitts</t>
  </si>
  <si>
    <t>afa39e7d-4d3b-41c4-ad8f-0ba37f0dcbe5</t>
  </si>
  <si>
    <t>William Meyer</t>
  </si>
  <si>
    <t>cad0e1f6-ac2d-4998-b5d6-96fe47824b09</t>
  </si>
  <si>
    <t>Christine Davis</t>
  </si>
  <si>
    <t>715313da-5603-4d64-ba02-e8a369eb1b5b</t>
  </si>
  <si>
    <t>Melissa Olson</t>
  </si>
  <si>
    <t>bda79c4e-361a-4545-ad4a-31d1e0a2d5ff</t>
  </si>
  <si>
    <t>Shelly Turner</t>
  </si>
  <si>
    <t>f17c9f85-b3e9-4f95-83b3-9dee62858f51</t>
  </si>
  <si>
    <t>William Rowe</t>
  </si>
  <si>
    <t>5b0e9aaf-1b53-473f-aef2-54e2c5246fe9</t>
  </si>
  <si>
    <t>Heather Harris</t>
  </si>
  <si>
    <t>f3acf63d-a2c9-421b-bd43-6962979b01ab</t>
  </si>
  <si>
    <t>Martin Russell</t>
  </si>
  <si>
    <t>fcec377a-a1b2-463b-ad46-4d632469b4f3</t>
  </si>
  <si>
    <t>Ms. Alicia Williams</t>
  </si>
  <si>
    <t>841c6d5d-c75d-4426-800a-5040930636c1</t>
  </si>
  <si>
    <t>Mrs. Lisa Mitchell DVM</t>
  </si>
  <si>
    <t>fa9fbc1b-bd1b-40a6-a6bd-b45b5e8d0df8</t>
  </si>
  <si>
    <t>Rebecca Humphrey</t>
  </si>
  <si>
    <t>5382d169-5f83-41b3-a13c-403d287aca0f</t>
  </si>
  <si>
    <t>Mandy Pollard</t>
  </si>
  <si>
    <t>ae330dc7-e325-4919-81ad-d294873def25</t>
  </si>
  <si>
    <t>Francis Parker</t>
  </si>
  <si>
    <t>ad46fb43-bcba-4c25-95ca-ffd0e9c339f8</t>
  </si>
  <si>
    <t>Thomas Brown</t>
  </si>
  <si>
    <t>3e92aadf-78c0-46c8-bae1-70e81684107d</t>
  </si>
  <si>
    <t>Jessica Gillespie</t>
  </si>
  <si>
    <t>1a239c15-6b16-4f11-bd2c-73ba1c15f135</t>
  </si>
  <si>
    <t>Leslie Moore</t>
  </si>
  <si>
    <t>fb6e0d10-5a03-49a7-beda-a1c6a51fa715</t>
  </si>
  <si>
    <t>Ethan Sanchez</t>
  </si>
  <si>
    <t>79d299aa-8ddc-4743-8e05-1ae013b1f72b</t>
  </si>
  <si>
    <t>Darren Huang</t>
  </si>
  <si>
    <t>f6962c09-8bab-4241-9a24-bd8c98edbeb8</t>
  </si>
  <si>
    <t>Kelly Horne</t>
  </si>
  <si>
    <t>c240adf5-2580-4cad-8674-9afce85013e9</t>
  </si>
  <si>
    <t>Samuel Jackson</t>
  </si>
  <si>
    <t>21eab6c2-2679-47e6-901c-e3043f63d571</t>
  </si>
  <si>
    <t>Greg Garcia</t>
  </si>
  <si>
    <t>045f4d21-0275-471b-b8e0-d29b88b4e9af</t>
  </si>
  <si>
    <t>Katherine Fuentes</t>
  </si>
  <si>
    <t>2111622e-dee3-4b11-8396-33245997cea7</t>
  </si>
  <si>
    <t>Jenna Richardson</t>
  </si>
  <si>
    <t>f85355b7-7c30-4d2f-aad8-761ae07296e8</t>
  </si>
  <si>
    <t>Kylie Gordon</t>
  </si>
  <si>
    <t>9f12da81-ceb6-4fcd-8cf1-a236966bebe0</t>
  </si>
  <si>
    <t>Keith Boyd</t>
  </si>
  <si>
    <t>e1cdeeac-fa21-48ae-a006-cbd2de86f816</t>
  </si>
  <si>
    <t>Nicole Davis</t>
  </si>
  <si>
    <t>cbc19a7e-6a28-4bbe-89b0-ecf5ab5f63ae</t>
  </si>
  <si>
    <t>Trevor Adams</t>
  </si>
  <si>
    <t>cda0ceb6-37aa-4c17-ba1d-b1de2872be33</t>
  </si>
  <si>
    <t>Kathleen Downs</t>
  </si>
  <si>
    <t>30ba4389-9e92-47cd-8e0d-213e3fab4114</t>
  </si>
  <si>
    <t>Phillip Welch</t>
  </si>
  <si>
    <t>c04ff21f-480c-4594-869e-127c6f2f3e41</t>
  </si>
  <si>
    <t>Thomas Lewis</t>
  </si>
  <si>
    <t>faeff354-dcf4-4509-8c13-20538e9c5f0f</t>
  </si>
  <si>
    <t>Mike Cunningham</t>
  </si>
  <si>
    <t>546f8ab5-7ea6-4e92-824d-e918604f31ed</t>
  </si>
  <si>
    <t>Melanie Smith</t>
  </si>
  <si>
    <t>b3cabf57-b7a1-4776-a754-da20b3ba162e</t>
  </si>
  <si>
    <t>Michael Morrison</t>
  </si>
  <si>
    <t>04e34959-17e6-4979-ae9c-3931d37ee7d3</t>
  </si>
  <si>
    <t>Mrs. Diana Moore DDS</t>
  </si>
  <si>
    <t>40869a8f-8e32-4947-aa2a-404f3e53d889</t>
  </si>
  <si>
    <t>Edwin Hall</t>
  </si>
  <si>
    <t>8e8d39e5-066c-4fad-8f75-8587c8442c0f</t>
  </si>
  <si>
    <t>Jimmy Santiago</t>
  </si>
  <si>
    <t>48ccb5b8-9c9a-4359-8f54-d80b0e09a2a0</t>
  </si>
  <si>
    <t>John Riggs</t>
  </si>
  <si>
    <t>Chine</t>
  </si>
  <si>
    <t>5bf659a8-01f3-444f-a45f-3058ac4942ca</t>
  </si>
  <si>
    <t>Tina Jones</t>
  </si>
  <si>
    <t>2bc54e77-e5e2-4259-b7db-8a7be2820d71</t>
  </si>
  <si>
    <t>Lynn Duncan</t>
  </si>
  <si>
    <t>553c6714-570e-4242-bbed-a3a8a7cd8cb8</t>
  </si>
  <si>
    <t>Morgan Hall MD</t>
  </si>
  <si>
    <t>ab8d61db-d811-4c87-9a24-942d25d2d0f4</t>
  </si>
  <si>
    <t>Laurie Cole</t>
  </si>
  <si>
    <t>8f0c58bc-4011-4f60-b92e-206838cb02a6</t>
  </si>
  <si>
    <t>b63b88e5-591b-4060-83df-1bd097528e07</t>
  </si>
  <si>
    <t>Karen Walker</t>
  </si>
  <si>
    <t>68572e6a-b4b5-436f-8492-744f0a516c87</t>
  </si>
  <si>
    <t>Michael Walker</t>
  </si>
  <si>
    <t>71ce47d1-4064-4b08-a26c-bf7fb78b6dcb</t>
  </si>
  <si>
    <t>Eric Hunter</t>
  </si>
  <si>
    <t>a4b5933e-718c-4bd3-bd02-6b26585bc4e5</t>
  </si>
  <si>
    <t>Jamie Hunt</t>
  </si>
  <si>
    <t>France</t>
  </si>
  <si>
    <t>26689930-f446-402d-abdd-c4dc27f26c56</t>
  </si>
  <si>
    <t>Thomas Stone</t>
  </si>
  <si>
    <t>e66c1f36-7302-4503-b3ad-288528458b46</t>
  </si>
  <si>
    <t>Sean Fuller</t>
  </si>
  <si>
    <t>2f6d752f-e749-49f2-afaf-3c974d41aae0</t>
  </si>
  <si>
    <t>Catherine Moore</t>
  </si>
  <si>
    <t>2cca4235-9862-4c9a-91c5-fe41fc1e3a3e</t>
  </si>
  <si>
    <t>Victoria Adams</t>
  </si>
  <si>
    <t>0ad5cc64-71da-4f0a-9a10-5a3e2db6631b</t>
  </si>
  <si>
    <t>Carolyn Martin</t>
  </si>
  <si>
    <t>c4a5daf4-a6e2-4aca-985e-fa770118a041</t>
  </si>
  <si>
    <t>Olivia Beard</t>
  </si>
  <si>
    <t>8a494161-df0c-4127-9ca0-74023ceae699</t>
  </si>
  <si>
    <t>Ethan Wallace</t>
  </si>
  <si>
    <t>6fcbb8ea-4b59-4a44-aef3-6444db9b0e68</t>
  </si>
  <si>
    <t>Jesse Oliver</t>
  </si>
  <si>
    <t>492a6013-abd9-4daf-a94e-418530894678</t>
  </si>
  <si>
    <t>Rhonda Miller</t>
  </si>
  <si>
    <t>cf17a551-b4fc-45ea-8c04-7eee01f798ad</t>
  </si>
  <si>
    <t>Mary Landry</t>
  </si>
  <si>
    <t>3c538225-ba99-4446-a91f-9fc3cc739bf3</t>
  </si>
  <si>
    <t>David Ford</t>
  </si>
  <si>
    <t>b2972eee-e38f-4814-9b23-a22fedeebf48</t>
  </si>
  <si>
    <t>Amber Mann</t>
  </si>
  <si>
    <t>9eb8ea6c-d87b-4d15-a7c2-7e7d15f47d1c</t>
  </si>
  <si>
    <t>Stacie Franklin</t>
  </si>
  <si>
    <t>7c4973b1-3b62-4112-9023-dc5391461f08</t>
  </si>
  <si>
    <t>Todd Anderson</t>
  </si>
  <si>
    <t>063df7fa-8d30-43de-b271-0bcf95f5daa4</t>
  </si>
  <si>
    <t>Mary Whitehead</t>
  </si>
  <si>
    <t>97043c3b-439e-406f-b7ea-277d26f70b7e</t>
  </si>
  <si>
    <t>Eric Russell</t>
  </si>
  <si>
    <t>0990c57c-fd7e-4a89-8577-8d749193570e</t>
  </si>
  <si>
    <t>Casey Brown</t>
  </si>
  <si>
    <t>c8b70cd8-bf79-4dc0-a574-abd808145cb6</t>
  </si>
  <si>
    <t>Courtney Evans</t>
  </si>
  <si>
    <t>b55545ca-4278-440a-9197-527b764426a9</t>
  </si>
  <si>
    <t>Mark Bradley</t>
  </si>
  <si>
    <t>e2d0f6ed-e9ae-48ff-9f34-26701a0e0f2c</t>
  </si>
  <si>
    <t>Traci Mckay</t>
  </si>
  <si>
    <t>c3c6dbdf-4b7a-427d-8d3b-bc3d242bf64c</t>
  </si>
  <si>
    <t>Laurie Cruz</t>
  </si>
  <si>
    <t>abd5c693-d2a0-4ab2-8e9f-ac9e7be7d13f</t>
  </si>
  <si>
    <t>Steven Williams</t>
  </si>
  <si>
    <t>511570d0-625f-48c8-bf08-4fad324e972c</t>
  </si>
  <si>
    <t>Jeffrey Parker</t>
  </si>
  <si>
    <t>08da4a11-5345-4e79-8b7c-00875f33080e</t>
  </si>
  <si>
    <t>Amanda Lawson</t>
  </si>
  <si>
    <t>1689c309-3829-4a23-90ab-1779496e92b6</t>
  </si>
  <si>
    <t>Lauren Stein</t>
  </si>
  <si>
    <t>233b592d-d596-41b5-b605-3d9b1bda19ab</t>
  </si>
  <si>
    <t>Nathaniel Molina</t>
  </si>
  <si>
    <t>49d14b06-3a48-4007-bcf2-52e58f75a596</t>
  </si>
  <si>
    <t>Michael Hicks</t>
  </si>
  <si>
    <t>0cc4b8ff-a05c-40bb-9cf9-35492eec5485</t>
  </si>
  <si>
    <t>Sabrina Black DVM</t>
  </si>
  <si>
    <t>c4de032e-3bb5-4f29-8741-657b687197b1</t>
  </si>
  <si>
    <t>Tyler Taylor</t>
  </si>
  <si>
    <t>b7749072-b57a-4f26-ac53-51644367576c</t>
  </si>
  <si>
    <t>Casey Mills</t>
  </si>
  <si>
    <t>3150a661-9b28-4f80-8f60-bd5739cce2f7</t>
  </si>
  <si>
    <t>Roger Luna</t>
  </si>
  <si>
    <t>9a1138b1-e93d-4dc7-a01a-1d8dfbc9f25c</t>
  </si>
  <si>
    <t>Gina Jones</t>
  </si>
  <si>
    <t>62d8ccb1-c601-40ed-b34a-59cfdd1b7b9b</t>
  </si>
  <si>
    <t>John Castillo</t>
  </si>
  <si>
    <t>fdc4dc2d-61d8-484e-b155-398ec4f8e954</t>
  </si>
  <si>
    <t>Anna Weiss</t>
  </si>
  <si>
    <t>50d1df32-3b45-4144-97ab-8be98fa192ad</t>
  </si>
  <si>
    <t>Mr. Joshua Rice</t>
  </si>
  <si>
    <t>312126cc-c486-41b7-be6b-3f51ff8e8881</t>
  </si>
  <si>
    <t>Brenda Rojas</t>
  </si>
  <si>
    <t>85cf0f87-9b39-49dd-aef3-f4c8a75973b4</t>
  </si>
  <si>
    <t>Diane Andrews</t>
  </si>
  <si>
    <t>8af1a87c-0a58-4c7a-83a6-c3b32d5cb7cc</t>
  </si>
  <si>
    <t>Heidi Lawson</t>
  </si>
  <si>
    <t>776ad8cb-0a52-446e-b4dc-3204f7e41825</t>
  </si>
  <si>
    <t>Luis Mcconnell</t>
  </si>
  <si>
    <t>d128d1d4-f7e5-426f-af45-2917767ec239</t>
  </si>
  <si>
    <t>Mr. Sean Young</t>
  </si>
  <si>
    <t>c8fea7fb-3399-4d0e-81ba-25e30bc96953</t>
  </si>
  <si>
    <t>Felicia Arnold</t>
  </si>
  <si>
    <t>8e612391-cecb-4270-9365-39dc1433ecbf</t>
  </si>
  <si>
    <t>Linda Murphy</t>
  </si>
  <si>
    <t>b5319967-362c-477d-b0b1-3d94854400e0</t>
  </si>
  <si>
    <t>Nathan Clark</t>
  </si>
  <si>
    <t>5acb0efe-2627-4e83-b39f-09b59b616f58</t>
  </si>
  <si>
    <t>Shawn Jones</t>
  </si>
  <si>
    <t>a6c7be01-d479-4d63-a57a-7343913eaaef</t>
  </si>
  <si>
    <t>Anthony Phillips</t>
  </si>
  <si>
    <t>e40c2073-dcac-45cf-ba9d-91aaa776f8f3</t>
  </si>
  <si>
    <t>Lisa Pace</t>
  </si>
  <si>
    <t>054175bc-0ff8-48ef-a8ba-85541f2d47ff</t>
  </si>
  <si>
    <t>William Mcguire PhD</t>
  </si>
  <si>
    <t>9472c2c0-4d54-4fa8-8000-7b12ae1b00ab</t>
  </si>
  <si>
    <t>Jesus Harris</t>
  </si>
  <si>
    <t>3646f99c-5366-40b9-9e29-7af8c894234c</t>
  </si>
  <si>
    <t>Sean Armstrong</t>
  </si>
  <si>
    <t>baf9d05c-3128-4fc4-9435-e4b775329ad5</t>
  </si>
  <si>
    <t>Michael Jones</t>
  </si>
  <si>
    <t>72c93e37-7fe5-45a0-9cba-45645f1cb119</t>
  </si>
  <si>
    <t>Jennifer Johnson</t>
  </si>
  <si>
    <t>4c07cdf5-9774-412a-ad2b-ad853a3fa28a</t>
  </si>
  <si>
    <t>Erin Reed</t>
  </si>
  <si>
    <t>d0dfd1d5-7f60-4667-9b2a-a68ca1474a79</t>
  </si>
  <si>
    <t>Jason Stanley</t>
  </si>
  <si>
    <t>3b323f0c-689f-4188-ae05-8b1c6bf1ff9b</t>
  </si>
  <si>
    <t>Kelsey Robinson</t>
  </si>
  <si>
    <t>f355a594-97b0-4488-afcd-8b4617e3ecc5</t>
  </si>
  <si>
    <t>Joshua Ray</t>
  </si>
  <si>
    <t>f7a5bd9e-282a-4a05-8a5b-2b2eeb10d7e3</t>
  </si>
  <si>
    <t>Brandi Reyes</t>
  </si>
  <si>
    <t>469e0570-f48c-402d-973c-5005cd70d5f6</t>
  </si>
  <si>
    <t>Lauren Williams</t>
  </si>
  <si>
    <t>caee6fae-3b44-4065-83df-0581e897bb71</t>
  </si>
  <si>
    <t>Michelle Harris</t>
  </si>
  <si>
    <t>e3c18e4a-1f07-4f61-a588-5a63744f0ad6</t>
  </si>
  <si>
    <t>Dr. Roberto Barton</t>
  </si>
  <si>
    <t>e2d1af14-56de-4308-8f17-b188ede8acce</t>
  </si>
  <si>
    <t>Mary Kirk</t>
  </si>
  <si>
    <t>e3a9d089-0742-43ca-91ec-38298a2255c1</t>
  </si>
  <si>
    <t>Brandon Brown</t>
  </si>
  <si>
    <t>ebe5d581-946c-4d55-b76e-f3cb31af62e5</t>
  </si>
  <si>
    <t>Barbara Reyes</t>
  </si>
  <si>
    <t>44317a5b-45f7-48b9-a725-b34525cd2d10</t>
  </si>
  <si>
    <t>Andrea Wright</t>
  </si>
  <si>
    <t>24736cab-b995-4ea4-9ad6-be4cb57faa03</t>
  </si>
  <si>
    <t>Christine Hoffman</t>
  </si>
  <si>
    <t>4a588703-b155-41ea-a70f-c515129b9103</t>
  </si>
  <si>
    <t>Carrie Brennan</t>
  </si>
  <si>
    <t>62499e93-04a8-4e45-9146-50a758ad87ab</t>
  </si>
  <si>
    <t>Travis Garcia</t>
  </si>
  <si>
    <t>8971cae6-0d24-4ebb-970e-ccd3bdf80dcc</t>
  </si>
  <si>
    <t>Philip Barajas</t>
  </si>
  <si>
    <t>c928373f-44a6-467c-b7fa-6add1815eb27</t>
  </si>
  <si>
    <t>Kelly Harris</t>
  </si>
  <si>
    <t>e6c9d61d-2d86-4393-81f7-76910725068b</t>
  </si>
  <si>
    <t>Taylor Lewis</t>
  </si>
  <si>
    <t>114a26e7-aae1-4622-9cfb-2688b75d8070</t>
  </si>
  <si>
    <t>Caitlyn Miranda</t>
  </si>
  <si>
    <t>43539faa-007e-4adf-b96a-cb73d8a66da5</t>
  </si>
  <si>
    <t>Amy Allen</t>
  </si>
  <si>
    <t>91148556-fa92-4aa6-9af5-a10e46a6a65c</t>
  </si>
  <si>
    <t>Philip Erickson</t>
  </si>
  <si>
    <t>65a2e7e7-7b19-4097-b8d6-570dab9f2423</t>
  </si>
  <si>
    <t>Tammy Manning</t>
  </si>
  <si>
    <t>8afeff3d-4e0c-4ef3-9e8f-2f6df219d105</t>
  </si>
  <si>
    <t>Thomas Carroll</t>
  </si>
  <si>
    <t>0639dd5e-a224-4509-956a-b3c54c67ff8a</t>
  </si>
  <si>
    <t>Daniel Fisher</t>
  </si>
  <si>
    <t>a4d224b9-3589-4bdc-8a39-953c4990b851</t>
  </si>
  <si>
    <t>Stephen Brown</t>
  </si>
  <si>
    <t>dfbd9986-52e9-43d7-a3cd-c02e1b40cd6b</t>
  </si>
  <si>
    <t>Derek Martin</t>
  </si>
  <si>
    <t>afbbb5ad-1832-4e17-b3f1-ca83c731ae34</t>
  </si>
  <si>
    <t>Brandon Morris</t>
  </si>
  <si>
    <t>12331fbb-557b-49ec-8ccb-904e5bb17a58</t>
  </si>
  <si>
    <t>Jeanne Berry</t>
  </si>
  <si>
    <t>e3a853a9-b3d0-4275-9c2b-eec857bf50fa</t>
  </si>
  <si>
    <t>Jacqueline Daugherty</t>
  </si>
  <si>
    <t>476585c4-2dfa-4395-8d28-90c51d9b3d42</t>
  </si>
  <si>
    <t>Clinton Murphy</t>
  </si>
  <si>
    <t>7616f4b7-1f47-4d35-8e79-f8c70bfe0125</t>
  </si>
  <si>
    <t>Paul Morgan</t>
  </si>
  <si>
    <t>84104964-82d5-4c4d-95ff-3fbab6e6240c</t>
  </si>
  <si>
    <t>Rebecca Hunt</t>
  </si>
  <si>
    <t>415b287b-35a5-491d-9cb3-f56d5c314576</t>
  </si>
  <si>
    <t>Stephanie Jefferson</t>
  </si>
  <si>
    <t>63042a49-732c-4f50-b317-d6c89dce3813</t>
  </si>
  <si>
    <t>Rachel Robinson</t>
  </si>
  <si>
    <t>cbae6d61-b996-48ca-8614-e9fbd91845a7</t>
  </si>
  <si>
    <t>Jasmin Taylor</t>
  </si>
  <si>
    <t>0c1a6949-3a99-4827-bb3a-c7cd6ec60508</t>
  </si>
  <si>
    <t>Aaron Mccoy</t>
  </si>
  <si>
    <t>e583e746-7b6d-422e-bad5-f85ad7175dce</t>
  </si>
  <si>
    <t>Andrew Hill</t>
  </si>
  <si>
    <t>c237a7be-b10f-41bb-9361-88d816ee31b9</t>
  </si>
  <si>
    <t>Nathan Solomon</t>
  </si>
  <si>
    <t>40bd292e-bb18-4908-a562-703c2f49ead6</t>
  </si>
  <si>
    <t>Terri Brown</t>
  </si>
  <si>
    <t>4c37917f-9495-4774-91b9-cbe96c682c1e</t>
  </si>
  <si>
    <t>Elizabeth Compton</t>
  </si>
  <si>
    <t>57f2cdfa-f4bc-4fbf-ac8f-6597b4285241</t>
  </si>
  <si>
    <t>Emma Torres</t>
  </si>
  <si>
    <t>f0435764-f2ee-4646-af59-b16f878b27bc</t>
  </si>
  <si>
    <t>Jaime Anderson</t>
  </si>
  <si>
    <t>6d65f10e-368e-46c8-b674-590c8ba97a64</t>
  </si>
  <si>
    <t>Melissa Steele</t>
  </si>
  <si>
    <t>c93c5f07-fb5a-4de8-9ab6-84e9bddb3b87</t>
  </si>
  <si>
    <t>78f8bcfe-2ed4-4fa8-8e00-2ce35d80de0b</t>
  </si>
  <si>
    <t>Lisa Bartlett</t>
  </si>
  <si>
    <t>dcc110a9-d70f-4cc5-b58b-c42ccce5c4b3</t>
  </si>
  <si>
    <t>John Ryan</t>
  </si>
  <si>
    <t>e8b04b78-1483-4dfc-bf28-c8178a79ebb4</t>
  </si>
  <si>
    <t>William Duffy</t>
  </si>
  <si>
    <t>37a8a6e1-75e2-456e-a209-2f126d49537d</t>
  </si>
  <si>
    <t>Natalie Davis</t>
  </si>
  <si>
    <t>b94e8b97-36ec-4840-a741-80556306aa5d</t>
  </si>
  <si>
    <t>Amanda Peterson</t>
  </si>
  <si>
    <t>4bcb1ba6-c70d-45bb-8989-00423004d069</t>
  </si>
  <si>
    <t>Marie Young</t>
  </si>
  <si>
    <t>bada5f13-d6e8-4c24-8385-9f76cb54fa1b</t>
  </si>
  <si>
    <t>Adam Mcdowell</t>
  </si>
  <si>
    <t>0250f411-7d2d-477d-aeaa-9a8d3e8c8743</t>
  </si>
  <si>
    <t>Shawn Frank V</t>
  </si>
  <si>
    <t>3b1429ef-bb96-47cc-ad83-bdb7d84e0199</t>
  </si>
  <si>
    <t>Natalie Harris</t>
  </si>
  <si>
    <t>0554ac1c-e34a-4eb0-99d0-657e0316c043</t>
  </si>
  <si>
    <t>Jeffrey Fuller PhD</t>
  </si>
  <si>
    <t>f44e8212-103a-4114-af22-4bad10089da7</t>
  </si>
  <si>
    <t>Ashley Owens</t>
  </si>
  <si>
    <t>6363c08e-30a8-46fe-b120-347d8ba11164</t>
  </si>
  <si>
    <t>Nicholas Fowler</t>
  </si>
  <si>
    <t>6426e7d3-acf5-40e0-8b08-b2ded00ce396</t>
  </si>
  <si>
    <t>Dale Clarke</t>
  </si>
  <si>
    <t>8e4bfed7-8edb-4cd8-b3ea-741cf6c8599c</t>
  </si>
  <si>
    <t>Ryan Garcia</t>
  </si>
  <si>
    <t>4ccff812-c975-4600-92f8-76b466efdf28</t>
  </si>
  <si>
    <t>Ryan Munoz</t>
  </si>
  <si>
    <t>b2ff3030-499d-457e-a9c4-499363f2df76</t>
  </si>
  <si>
    <t>Robert Landry</t>
  </si>
  <si>
    <t>917876ee-0061-4aaa-a98f-7fc15c4b53c2</t>
  </si>
  <si>
    <t>Danielle Lee</t>
  </si>
  <si>
    <t>df766483-01cb-47cc-98d8-dbf4e4ca24d1</t>
  </si>
  <si>
    <t>James Gray</t>
  </si>
  <si>
    <t>1075fc6c-5064-41b8-94fc-3f9041c32f65</t>
  </si>
  <si>
    <t>Gene Johnson</t>
  </si>
  <si>
    <t>26c6db17-13c3-45c1-99a1-8bb92a51840c</t>
  </si>
  <si>
    <t>ec7e1e17-5bd0-4a32-9e0b-f90a5b48d061</t>
  </si>
  <si>
    <t>Levi Conrad</t>
  </si>
  <si>
    <t>60041ad7-7366-4131-af1d-ecd96e2682e5</t>
  </si>
  <si>
    <t>Russell Cox</t>
  </si>
  <si>
    <t>f6e6e2aa-2a80-48f4-bd7e-ba3c05f3b25c</t>
  </si>
  <si>
    <t>Matthew Stewart</t>
  </si>
  <si>
    <t>10766db4-81e4-4619-bb3f-de69291f110a</t>
  </si>
  <si>
    <t>Jon Stewart</t>
  </si>
  <si>
    <t>a6a91a6c-06f9-44d0-98bd-bce51f1d1070</t>
  </si>
  <si>
    <t>Devin Robinson</t>
  </si>
  <si>
    <t>cfe61626-3ef2-498e-87c1-c778cc8647e1</t>
  </si>
  <si>
    <t>Gina Sanders</t>
  </si>
  <si>
    <t>ea298cfa-9a36-450b-a05f-f1862bbfaecf</t>
  </si>
  <si>
    <t>Angela Thomas</t>
  </si>
  <si>
    <t>a412930c-6deb-46a1-adee-e0c2f22b0e3d</t>
  </si>
  <si>
    <t>Yvonne Lee</t>
  </si>
  <si>
    <t>49acde2f-b5a1-4625-ac96-67c782f694b4</t>
  </si>
  <si>
    <t>Faith Sims</t>
  </si>
  <si>
    <t>2132b373-1111-41af-94b8-2250067f252f</t>
  </si>
  <si>
    <t>Mr. Stuart Gomez</t>
  </si>
  <si>
    <t>95dd68f2-87e0-4cd4-ba58-83e27379450f</t>
  </si>
  <si>
    <t>Shelby Walters</t>
  </si>
  <si>
    <t>afc2295c-63e3-4682-b98e-93c4de104bfe</t>
  </si>
  <si>
    <t>Pam Williams</t>
  </si>
  <si>
    <t>ab30c4d8-b83d-4700-8d33-b6155fca7125</t>
  </si>
  <si>
    <t>Krystal Mcfarland</t>
  </si>
  <si>
    <t>196eb688-cf55-4413-b856-6f9c6708521e</t>
  </si>
  <si>
    <t>John Sanford</t>
  </si>
  <si>
    <t>f2a25239-ff59-457a-9b45-0a2528be5b11</t>
  </si>
  <si>
    <t>Michael Petersen</t>
  </si>
  <si>
    <t>32c25a94-917f-4f77-b8b5-e176bfcbe078</t>
  </si>
  <si>
    <t>Patrick Le</t>
  </si>
  <si>
    <t>d9373cc1-476b-4e31-925d-17584b73bda9</t>
  </si>
  <si>
    <t>Elizabeth Carroll</t>
  </si>
  <si>
    <t>94025af6-25a2-49f1-a8b6-130f3b96aba9</t>
  </si>
  <si>
    <t>Thomas Black</t>
  </si>
  <si>
    <t>444b7fa9-ac16-4427-80d3-70dfd57f9860</t>
  </si>
  <si>
    <t>Dylan Rios</t>
  </si>
  <si>
    <t>d4fa648b-533a-4cc1-b961-e2b17141b588</t>
  </si>
  <si>
    <t>Renee Davis</t>
  </si>
  <si>
    <t>bd9f5dac-fb8b-4c20-9418-f88c4b7a1727</t>
  </si>
  <si>
    <t>Dana Stewart</t>
  </si>
  <si>
    <t>b501e3e6-76b7-423d-aea4-05ff9f9aa9b0</t>
  </si>
  <si>
    <t>Justin Williamson</t>
  </si>
  <si>
    <t>38501882-0210-402d-987a-2e1a5ccb3204</t>
  </si>
  <si>
    <t>Thomas Silva</t>
  </si>
  <si>
    <t>0f271ae1-bdf3-447b-a1a9-6571070f0895</t>
  </si>
  <si>
    <t>Monique Weaver</t>
  </si>
  <si>
    <t>76723b3d-9a4c-43d4-accb-b90fbf97f575</t>
  </si>
  <si>
    <t>Patrick Cantu</t>
  </si>
  <si>
    <t>d3b58ecf-2056-405b-9112-e880ed066ddc</t>
  </si>
  <si>
    <t>Kayla Kim</t>
  </si>
  <si>
    <t>09d2e4bf-e14a-4b42-ae4a-434117511c0c</t>
  </si>
  <si>
    <t>Andrew Frederick</t>
  </si>
  <si>
    <t>01d9b236-3910-4d9f-96cb-cafe5f7356d1</t>
  </si>
  <si>
    <t>Jose Acosta</t>
  </si>
  <si>
    <t>c2ec93c5-298a-4fe3-b713-2e52d116ae12</t>
  </si>
  <si>
    <t>Amanda Sanders</t>
  </si>
  <si>
    <t>f3ef73d6-d526-4279-866f-9d8c7d50d068</t>
  </si>
  <si>
    <t>Shannon Cortez</t>
  </si>
  <si>
    <t>2c06378e-2839-4837-bb80-79b42820a400</t>
  </si>
  <si>
    <t>Tamara Vargas</t>
  </si>
  <si>
    <t>fd3ee71b-bf18-4b8b-805b-e0b24e78f4dc</t>
  </si>
  <si>
    <t>Kyle Lee</t>
  </si>
  <si>
    <t>b9d649d8-77fd-4706-9b09-81baac4fe31c</t>
  </si>
  <si>
    <t>Lisa Martin</t>
  </si>
  <si>
    <t>6a9dbb19-ceef-4167-9cc8-1fb138f04001</t>
  </si>
  <si>
    <t>Samuel Juarez</t>
  </si>
  <si>
    <t>be99dc5f-02a1-4cc2-875d-e55b33e926f6</t>
  </si>
  <si>
    <t>Alicia Jones</t>
  </si>
  <si>
    <t>bb52708f-a689-4639-8729-d1cdeceddfa6</t>
  </si>
  <si>
    <t>Stanley Pineda</t>
  </si>
  <si>
    <t>3b93fb5b-db2a-4221-b20f-9bed5acd0658</t>
  </si>
  <si>
    <t>David Munoz</t>
  </si>
  <si>
    <t>fa9b6fca-51fa-45a1-a34b-8e3ec5a4ebe4</t>
  </si>
  <si>
    <t>Erica Williams</t>
  </si>
  <si>
    <t>3f35719a-ba35-4b7c-8278-ade823c9945b</t>
  </si>
  <si>
    <t>Mr. Calvin Norton MD</t>
  </si>
  <si>
    <t>d7a6f989-739f-430b-9c2f-5d00d7a59cc7</t>
  </si>
  <si>
    <t>Kristina Rogers</t>
  </si>
  <si>
    <t>a4592272-781c-49ac-b447-50babbc5d2b0</t>
  </si>
  <si>
    <t>Tommy Bonilla</t>
  </si>
  <si>
    <t>7b1d0f66-fcc2-47c7-8e80-fab6a300c241</t>
  </si>
  <si>
    <t>Timothy Delacruz</t>
  </si>
  <si>
    <t>6bcab858-d37e-401f-99e8-90f714e6517b</t>
  </si>
  <si>
    <t>Matthew Myers</t>
  </si>
  <si>
    <t>1d2d4bd8-fe08-40c1-ac83-0253c2cce559</t>
  </si>
  <si>
    <t>Dr. George Murphy</t>
  </si>
  <si>
    <t>62957999-d91e-4af6-876a-bc4ed01a6e69</t>
  </si>
  <si>
    <t>James Morton</t>
  </si>
  <si>
    <t>97163f99-f513-4fe9-b3e4-3541503bf59b</t>
  </si>
  <si>
    <t>Timothy Barber</t>
  </si>
  <si>
    <t>6412fd3c-029b-4484-83ca-f115855e420d</t>
  </si>
  <si>
    <t>Katrina Robinson</t>
  </si>
  <si>
    <t>d95e07b4-1605-4854-ac71-a644ee3bebb8</t>
  </si>
  <si>
    <t>Anita Young</t>
  </si>
  <si>
    <t>3bd40d17-cf45-4243-8b3b-1c9f6dcc4280</t>
  </si>
  <si>
    <t>Michelle Spears</t>
  </si>
  <si>
    <t>8fb80ee4-5e62-4393-ac4d-be75c7117e6c</t>
  </si>
  <si>
    <t>Wanda Martin</t>
  </si>
  <si>
    <t>0d13592c-6c68-40f4-aa28-1f1dd5d831df</t>
  </si>
  <si>
    <t>Angela Velez</t>
  </si>
  <si>
    <t>ac7ee6c0-2811-48c1-a9e3-3b1e9a67bf21</t>
  </si>
  <si>
    <t>Christopher Hendrix</t>
  </si>
  <si>
    <t>5efd2827-633e-44a1-a8c2-ea872c36f8cb</t>
  </si>
  <si>
    <t>Kimberly Martinez</t>
  </si>
  <si>
    <t>d54b4fd7-5eaa-4fa3-a740-a77c5d3a9167</t>
  </si>
  <si>
    <t>William Gibson</t>
  </si>
  <si>
    <t>d620c1ae-8daa-4183-ab06-59a72f25c0c4</t>
  </si>
  <si>
    <t>Michael Jackson</t>
  </si>
  <si>
    <t>c0e389e4-7623-493c-8602-5ab8eeefbdd1</t>
  </si>
  <si>
    <t>Anthony Boyer</t>
  </si>
  <si>
    <t>5bbe4472-44da-439b-9094-6c6381486107</t>
  </si>
  <si>
    <t>Alex Campbell</t>
  </si>
  <si>
    <t>6cd448d9-d1fe-426e-b510-3de99f57fde3</t>
  </si>
  <si>
    <t>Richard Evans</t>
  </si>
  <si>
    <t>f1e051f0-de52-4031-900f-0ee30fc4be16</t>
  </si>
  <si>
    <t>Penny Hernandez MD</t>
  </si>
  <si>
    <t>41f8c717-0ac3-4fa7-9d4b-3545f83215a0</t>
  </si>
  <si>
    <t>Linda Williams</t>
  </si>
  <si>
    <t>46bb6fae-0e05-4760-8797-25559843194f</t>
  </si>
  <si>
    <t>0c4dc266-81f5-4a0a-ad43-22b6904f195b</t>
  </si>
  <si>
    <t>Donna Brown</t>
  </si>
  <si>
    <t>04568770-4a37-46b5-8ecc-7944ce3834d3</t>
  </si>
  <si>
    <t>Joshua Love</t>
  </si>
  <si>
    <t>b34da392-aeb9-40e3-9b36-c5528cfb5101</t>
  </si>
  <si>
    <t>Shannon Austin</t>
  </si>
  <si>
    <t>cfd2c47c-87d8-401c-bafd-15cd7e6a785b</t>
  </si>
  <si>
    <t>Amy Bradford</t>
  </si>
  <si>
    <t>e9c4209e-d235-40c6-b65e-d754ab235176</t>
  </si>
  <si>
    <t>Julie Hill</t>
  </si>
  <si>
    <t>d3def5bb-1279-47f6-8502-7bdecc0ac13f</t>
  </si>
  <si>
    <t>Nichole Carter</t>
  </si>
  <si>
    <t>4c2632a8-a2be-4add-af83-270160cc8dd8</t>
  </si>
  <si>
    <t>Peter Roberts</t>
  </si>
  <si>
    <t>35cdf854-d253-482b-8842-2e53d7146811</t>
  </si>
  <si>
    <t>Caroline Stewart</t>
  </si>
  <si>
    <t>f08a3dc2-4e00-4ad9-b95b-72448f8d7dce</t>
  </si>
  <si>
    <t>Kristin Bell</t>
  </si>
  <si>
    <t>01b83d3f-cb6e-4d0a-bde5-aa2f3efe9c63</t>
  </si>
  <si>
    <t>Katherine Martin</t>
  </si>
  <si>
    <t>9c0b44c8-25ca-48e9-a68a-8f3d1518d7a3</t>
  </si>
  <si>
    <t>Ronald Jefferson</t>
  </si>
  <si>
    <t>b90c9f57-129a-406b-9b5e-c222b4efe414</t>
  </si>
  <si>
    <t>Jennifer Hunt</t>
  </si>
  <si>
    <t>1c323e14-39e5-42c3-98fd-ce2dcbfdb973</t>
  </si>
  <si>
    <t>Antonio Miller</t>
  </si>
  <si>
    <t>7db857a3-1163-44cc-b88e-0d042b0418ca</t>
  </si>
  <si>
    <t>Cynthia Rivera</t>
  </si>
  <si>
    <t>857fde4c-ce31-448b-ab8e-a7feaec6f560</t>
  </si>
  <si>
    <t>Kyle Trujillo</t>
  </si>
  <si>
    <t>23ca2dcc-e904-41e8-a5fa-d57e2e45759a</t>
  </si>
  <si>
    <t>Linda Thomas</t>
  </si>
  <si>
    <t>520d6d7f-e571-44ad-a636-a41ee0f2e358</t>
  </si>
  <si>
    <t>Dennis Fields</t>
  </si>
  <si>
    <t>c2e8b995-6108-4414-9479-f979c5fad862</t>
  </si>
  <si>
    <t>Mrs. Anna Leblanc DDS</t>
  </si>
  <si>
    <t>4f6d2d3e-9927-47e6-b567-2d92e80140aa</t>
  </si>
  <si>
    <t>Ebony Hayden</t>
  </si>
  <si>
    <t>87ae283a-7434-4502-b5f1-4b8cef89b4e2</t>
  </si>
  <si>
    <t>Tiffany Jordan</t>
  </si>
  <si>
    <t>7a3eac64-a10b-442a-9e10-46b7f6ad2e00</t>
  </si>
  <si>
    <t>Nicole Morris</t>
  </si>
  <si>
    <t>b99a4f72-ef8f-456c-9653-666e0a4dfc38</t>
  </si>
  <si>
    <t>Scott Lee</t>
  </si>
  <si>
    <t>c0c53c68-0657-46fc-83bf-3a1604e65850</t>
  </si>
  <si>
    <t>Curtis Smith</t>
  </si>
  <si>
    <t>f72cfd3b-fc6e-43e1-9f58-17c258d217c1</t>
  </si>
  <si>
    <t>Angela Baker</t>
  </si>
  <si>
    <t>c5fbb7d2-43ed-470a-af98-d2c19ed3b277</t>
  </si>
  <si>
    <t>William Pratt</t>
  </si>
  <si>
    <t>ec977208-a0dd-44b9-ba05-2995d30f4e73</t>
  </si>
  <si>
    <t>Robert Thompson</t>
  </si>
  <si>
    <t>8bf1d769-d3ed-4fcf-a9d3-64170a4da59d</t>
  </si>
  <si>
    <t>David Davis</t>
  </si>
  <si>
    <t>f2f4ec74-ae38-4dd3-9200-60ff10595193</t>
  </si>
  <si>
    <t>Brian Alexander</t>
  </si>
  <si>
    <t>a53b43c5-5a1c-4c42-afde-d1b8fbbb054c</t>
  </si>
  <si>
    <t>Ryan Ferguson</t>
  </si>
  <si>
    <t>eebd0a16-427d-452c-a23b-b38efc53419c</t>
  </si>
  <si>
    <t>Denise Mcdonald</t>
  </si>
  <si>
    <t>f5a680ac-3a05-4048-b261-e90d39c81d2a</t>
  </si>
  <si>
    <t>Devin Butler</t>
  </si>
  <si>
    <t>e829f66c-d574-4560-abcd-ad016d102c32</t>
  </si>
  <si>
    <t>Beth Frazier</t>
  </si>
  <si>
    <t>dba7de39-0db8-4cf3-898e-14e5a2844ce3</t>
  </si>
  <si>
    <t>Sarah Jordan</t>
  </si>
  <si>
    <t>b47b5c93-1dae-4e93-81cb-5f06bb66adf4</t>
  </si>
  <si>
    <t>Kevin Williams</t>
  </si>
  <si>
    <t>4fcfdc5e-fb30-492f-8dcf-6e762a807e74</t>
  </si>
  <si>
    <t>Damon Peterson</t>
  </si>
  <si>
    <t>ec2a393f-55a0-4330-8d11-1f343266eb42</t>
  </si>
  <si>
    <t>Cynthia Reynolds</t>
  </si>
  <si>
    <t>e8a31564-e273-42bb-a0bf-43b1e1265e5e</t>
  </si>
  <si>
    <t>Nathan Kelly</t>
  </si>
  <si>
    <t>cabf33c1-f1ed-4896-8d1d-178a318ddce6</t>
  </si>
  <si>
    <t>Diane Schroeder</t>
  </si>
  <si>
    <t>5cb1cf39-db8c-400a-8174-825d3afe93f9</t>
  </si>
  <si>
    <t>Leroy Gomez</t>
  </si>
  <si>
    <t>21455b80-0aa9-404f-a696-e033c5ee0520</t>
  </si>
  <si>
    <t>Janet Peterson</t>
  </si>
  <si>
    <t>cc4e8a41-5c83-470e-9457-9347cf8844fa</t>
  </si>
  <si>
    <t>Aaron Bruce</t>
  </si>
  <si>
    <t>9f0753dd-6eef-46c3-b92f-d16839d6ce36</t>
  </si>
  <si>
    <t>Courtney Campbell</t>
  </si>
  <si>
    <t>971648bb-ce4d-4e92-a1fa-5e74c48fff5c</t>
  </si>
  <si>
    <t>Wendy Moore</t>
  </si>
  <si>
    <t>04d959ff-670b-4d4e-b6b3-f1a7b049166a</t>
  </si>
  <si>
    <t>Jonathan Martin</t>
  </si>
  <si>
    <t>7207cce0-4d14-4b73-a947-96681df9a70b</t>
  </si>
  <si>
    <t>bd176eec-d57c-45f1-a991-7c3666d09017</t>
  </si>
  <si>
    <t>Roger Baker</t>
  </si>
  <si>
    <t>1c968574-ccfa-4bdd-9d0c-05a93d07dfb0</t>
  </si>
  <si>
    <t>Harold Jones</t>
  </si>
  <si>
    <t>271df3e6-21ab-4487-be5e-36124a14f141</t>
  </si>
  <si>
    <t>Michele Valenzuela</t>
  </si>
  <si>
    <t>3096566e-eb79-4c3c-9b2b-d34c9990e216</t>
  </si>
  <si>
    <t>Evan May III</t>
  </si>
  <si>
    <t>7b5b79ad-873d-4b58-891e-eefc87216c54</t>
  </si>
  <si>
    <t>Jill Hardin</t>
  </si>
  <si>
    <t>f49da069-2184-4543-86dc-376b4d8bf666</t>
  </si>
  <si>
    <t>Nicholas Lopez</t>
  </si>
  <si>
    <t>ff220cc5-4af6-47d4-ada1-40f9c7e12c60</t>
  </si>
  <si>
    <t>Terry Russell</t>
  </si>
  <si>
    <t>5e8c776d-2687-4363-9ef9-6e2b09a0df9a</t>
  </si>
  <si>
    <t>Mrs. Meagan Miller DDS</t>
  </si>
  <si>
    <t>793d66e3-1372-488a-9993-78c69f1f4aa1</t>
  </si>
  <si>
    <t>Phillip Crawford</t>
  </si>
  <si>
    <t>c86d4685-a71a-4d00-a006-0e21bb2afd11</t>
  </si>
  <si>
    <t>Nancy Wright</t>
  </si>
  <si>
    <t>25da5fa4-7074-4bdd-84e8-85436a2b3ff1</t>
  </si>
  <si>
    <t>Laurie Bishop</t>
  </si>
  <si>
    <t>667f8ea7-a57e-4ecf-b070-14974c7db984</t>
  </si>
  <si>
    <t>Megan Perez</t>
  </si>
  <si>
    <t>60eb76ac-dd44-4a37-b05e-953803ed7761</t>
  </si>
  <si>
    <t>Mary Martin</t>
  </si>
  <si>
    <t>aadd992b-c0e9-434e-8c32-1cce9436c594</t>
  </si>
  <si>
    <t>Jason Cowan</t>
  </si>
  <si>
    <t>5d4b843f-36f0-47fa-b8d2-d698615e665e</t>
  </si>
  <si>
    <t>Tracy Palmer</t>
  </si>
  <si>
    <t>692c330f-8f73-479a-b633-72eae874d347</t>
  </si>
  <si>
    <t>Mario Barton</t>
  </si>
  <si>
    <t>0ba901f5-a32a-4895-9dad-6118103cd670</t>
  </si>
  <si>
    <t>Kristi Wilson</t>
  </si>
  <si>
    <t>8ed7d6ed-85a7-4868-9884-039b8cc9d1d6</t>
  </si>
  <si>
    <t>Maria Greer</t>
  </si>
  <si>
    <t>5a123283-0647-413f-b6f8-97e52f98a6bc</t>
  </si>
  <si>
    <t>Daniel Petersen</t>
  </si>
  <si>
    <t>40d79f22-c2d4-4624-85ae-1f81d98c6941</t>
  </si>
  <si>
    <t>Joshua Johnson</t>
  </si>
  <si>
    <t>3ee3848b-2e0c-4eff-bcb6-501c308efaeb</t>
  </si>
  <si>
    <t>Denise Brennan</t>
  </si>
  <si>
    <t>facd8550-b2ab-406a-b03e-3e6350d0df1e</t>
  </si>
  <si>
    <t>Amber Richardson</t>
  </si>
  <si>
    <t>6b5bd2ae-39d1-495c-905e-1d77d2b10b12</t>
  </si>
  <si>
    <t>John Cameron</t>
  </si>
  <si>
    <t>78bc5066-1f3e-4c1c-8bed-a2078e887aad</t>
  </si>
  <si>
    <t>Michelle Kim</t>
  </si>
  <si>
    <t>ff30c6c8-73b8-49d4-9380-8b409a6c6725</t>
  </si>
  <si>
    <t>Logan Hall</t>
  </si>
  <si>
    <t>c8ae2785-131d-4710-bee4-2d66dc3afd38</t>
  </si>
  <si>
    <t>Kristy Smith</t>
  </si>
  <si>
    <t>815f9249-7bcc-47bf-8199-9002a6d9e479</t>
  </si>
  <si>
    <t>Nicole Smith</t>
  </si>
  <si>
    <t>a953e198-1d3a-4676-a8f4-78e5c50ac166</t>
  </si>
  <si>
    <t>Sierra Stone</t>
  </si>
  <si>
    <t>34a32685-3db3-4b6c-8384-0a786312dcb2</t>
  </si>
  <si>
    <t>Gary Carter</t>
  </si>
  <si>
    <t>6ca27d02-83fa-4c92-90ba-6dba08da0790</t>
  </si>
  <si>
    <t>Jessica Montgomery</t>
  </si>
  <si>
    <t>122ba057-c9d4-4b8e-aaf3-95077f019277</t>
  </si>
  <si>
    <t>Rodney Molina</t>
  </si>
  <si>
    <t>3dcd3bbd-de2b-4f9a-8c46-51ef93d7ab3a</t>
  </si>
  <si>
    <t>Richard Short</t>
  </si>
  <si>
    <t>163a6776-57c0-4066-9095-c26a9af7b212</t>
  </si>
  <si>
    <t>Michelle Hernandez</t>
  </si>
  <si>
    <t>5984cbc3-2c45-431e-8082-2f7f9eb6ffaa</t>
  </si>
  <si>
    <t>Katherine Waters</t>
  </si>
  <si>
    <t>a5f6dac4-6183-4d24-8e87-8e53c90bfb24</t>
  </si>
  <si>
    <t>Taylor Boyd</t>
  </si>
  <si>
    <t>66eacceb-543a-4e07-9181-f8c0d8fe4e22</t>
  </si>
  <si>
    <t>Stacy Bass</t>
  </si>
  <si>
    <t>bb1365df-4d39-4269-b635-e8dc2b5a6604</t>
  </si>
  <si>
    <t>Stephanie Dixon</t>
  </si>
  <si>
    <t>c6c686e4-5a88-41ec-9308-420d3ba20fc0</t>
  </si>
  <si>
    <t>Chelsea Wheeler</t>
  </si>
  <si>
    <t>4aa20fe8-5ce3-4df7-8d67-79d425641665</t>
  </si>
  <si>
    <t>Lisa Sparks</t>
  </si>
  <si>
    <t>cb943d11-57ff-426f-8eee-3d4c6ea4d30e</t>
  </si>
  <si>
    <t>Derek Archer</t>
  </si>
  <si>
    <t>97f480c3-31fa-4b8e-a226-eac644d3fce7</t>
  </si>
  <si>
    <t>William Hernandez</t>
  </si>
  <si>
    <t>24e2347a-3c18-4a00-af95-18e2fd328531</t>
  </si>
  <si>
    <t>Amanda Shaw</t>
  </si>
  <si>
    <t>4b9d81c7-91f9-4a41-b1d9-eb45af4aa86d</t>
  </si>
  <si>
    <t>Joshua Lopez</t>
  </si>
  <si>
    <t>8922ae23-f447-4f2e-90b9-b72bb24c3abb</t>
  </si>
  <si>
    <t>Teresa Simmons</t>
  </si>
  <si>
    <t>27324dd0-7e1a-43b6-8bbc-8dc7aeb83c0d</t>
  </si>
  <si>
    <t>Stephanie Lang</t>
  </si>
  <si>
    <t>65c37371-7e7e-4e11-8d9d-4b34b79b5cd6</t>
  </si>
  <si>
    <t>Thomas Murphy</t>
  </si>
  <si>
    <t>90963d27-29c3-4282-b90b-08a18bb3c97a</t>
  </si>
  <si>
    <t>Daniel Preston</t>
  </si>
  <si>
    <t>66042db5-219a-4ea8-9174-5be9bfce59bb</t>
  </si>
  <si>
    <t>Tara Archer</t>
  </si>
  <si>
    <t>53608e03-6a71-4e52-99f3-f0407579fe9c</t>
  </si>
  <si>
    <t>Martha Green</t>
  </si>
  <si>
    <t>3fc961c1-6e26-40cd-ae46-ea856e6ce13f</t>
  </si>
  <si>
    <t>Brian Mendez</t>
  </si>
  <si>
    <t>bead81b7-4317-4fee-a391-59822cbf1cd9</t>
  </si>
  <si>
    <t>Colleen Daugherty</t>
  </si>
  <si>
    <t>016af7eb-2235-485d-8b11-a07897ad92d5</t>
  </si>
  <si>
    <t>Judith Ayers</t>
  </si>
  <si>
    <t>c6b3b5f6-296d-40ef-9612-832d0f22cefa</t>
  </si>
  <si>
    <t>Christopher Hartman</t>
  </si>
  <si>
    <t>85a8a5c4-d746-4615-be9c-f505628556f0</t>
  </si>
  <si>
    <t>Henry Barajas</t>
  </si>
  <si>
    <t>5b96b2cd-abd9-4c0b-ac0b-f8865381ec7a</t>
  </si>
  <si>
    <t>Tony Morales</t>
  </si>
  <si>
    <t>ccd16c6d-d088-456f-a896-dcc1b4db3e5c</t>
  </si>
  <si>
    <t>Charles Petty</t>
  </si>
  <si>
    <t>53cde7b8-2e13-4817-910b-b7f62ae4ca10</t>
  </si>
  <si>
    <t>Faith Harmon</t>
  </si>
  <si>
    <t>594c2b32-7979-45ed-a52a-8729dcee6577</t>
  </si>
  <si>
    <t>Christine Hensley</t>
  </si>
  <si>
    <t>4bf5e9e4-e41c-46af-aa71-fe3da83e0560</t>
  </si>
  <si>
    <t>Angel Kelly</t>
  </si>
  <si>
    <t>30410860-a987-47e6-b7c0-773b1bac42b8</t>
  </si>
  <si>
    <t>Christopher Armstrong</t>
  </si>
  <si>
    <t>f1916539-d401-45c3-ad53-9e1b3428fe62</t>
  </si>
  <si>
    <t>Christy Wright</t>
  </si>
  <si>
    <t>b5ef6619-0ad3-497d-9c66-ee03cfe3c4b4</t>
  </si>
  <si>
    <t>Mark Preston</t>
  </si>
  <si>
    <t>cab97ed2-f797-4cf6-9d34-7704b11c0f90</t>
  </si>
  <si>
    <t>Kimberly Norton</t>
  </si>
  <si>
    <t>10c00ef7-2d55-4395-ad52-6f8c9004ee99</t>
  </si>
  <si>
    <t>Allison Harrell</t>
  </si>
  <si>
    <t>3c7f810a-7fd4-4ced-b514-97e87ddcd72b</t>
  </si>
  <si>
    <t>George Johnson</t>
  </si>
  <si>
    <t>f31422c2-f07d-406d-a2b5-1f7875849bbe</t>
  </si>
  <si>
    <t>Jeffrey Webb</t>
  </si>
  <si>
    <t>5bf6f49c-251e-46d3-9243-10e51d92243d</t>
  </si>
  <si>
    <t>Christopher Parker</t>
  </si>
  <si>
    <t>9fff9293-60cf-44d0-86d2-647e4f300c9c</t>
  </si>
  <si>
    <t>Erin Williams</t>
  </si>
  <si>
    <t>d7bb0a1c-23da-4652-bcfe-f71a4b621219</t>
  </si>
  <si>
    <t>Amy Lee</t>
  </si>
  <si>
    <t>0a8454d0-0eaa-4ca3-a5f7-17e0c784c054</t>
  </si>
  <si>
    <t>Debbie Perez</t>
  </si>
  <si>
    <t>8ef8a5f3-5d95-474c-8679-b685d13addba</t>
  </si>
  <si>
    <t>Mikayla Glass</t>
  </si>
  <si>
    <t>2fe1595f-92be-4398-a8ef-131056d14969</t>
  </si>
  <si>
    <t>Tom Lee</t>
  </si>
  <si>
    <t>1a68c133-f061-4ce8-96e1-a762fa92217c</t>
  </si>
  <si>
    <t>Gary Hamilton</t>
  </si>
  <si>
    <t>0e245241-4bd2-4008-a0ba-1fe190fac6b5</t>
  </si>
  <si>
    <t>Dr. Christopher Hernandez</t>
  </si>
  <si>
    <t>92f6596e-1306-4641-b45f-3d04913756dd</t>
  </si>
  <si>
    <t>Kevin Spence</t>
  </si>
  <si>
    <t>72aec35c-4a88-4c5e-9ade-f6b32340bd4c</t>
  </si>
  <si>
    <t>Cindy Garcia</t>
  </si>
  <si>
    <t>157add59-d839-46bf-be8b-2a7402effd04</t>
  </si>
  <si>
    <t>Matthew Hall</t>
  </si>
  <si>
    <t>cea2a6ad-7493-4f99-aefe-65d2b845a3a6</t>
  </si>
  <si>
    <t>Jennifer Park</t>
  </si>
  <si>
    <t>Francia</t>
  </si>
  <si>
    <t>e067161b-797e-4839-ac52-f8c1adf12b04</t>
  </si>
  <si>
    <t>Belinda Beltran</t>
  </si>
  <si>
    <t>14b45f2f-f8ba-4542-8753-d0deac2f16e8</t>
  </si>
  <si>
    <t>Kathryn Jones</t>
  </si>
  <si>
    <t>9a7eced9-f153-44f0-9fab-d79d965b8b91</t>
  </si>
  <si>
    <t>James Sutton</t>
  </si>
  <si>
    <t>67a920f8-a15d-4673-9989-ba1e214e67db</t>
  </si>
  <si>
    <t>Carrie Ruiz</t>
  </si>
  <si>
    <t>f9978f26-dbff-4255-ac6d-e29d4e9cd1d5</t>
  </si>
  <si>
    <t>John Hayden</t>
  </si>
  <si>
    <t>ea4edcff-b864-4f8e-864e-cfa33672f2f4</t>
  </si>
  <si>
    <t>Maria Jones DDS</t>
  </si>
  <si>
    <t>dee56c63-c4d0-4bde-8279-4efec74baeaf</t>
  </si>
  <si>
    <t>Cynthia Byrd</t>
  </si>
  <si>
    <t>German</t>
  </si>
  <si>
    <t>4ca23a4e-294b-4fc5-b9e1-d286933b47ea</t>
  </si>
  <si>
    <t>Kim Briggs</t>
  </si>
  <si>
    <t>8c08e036-f7be-493b-87bc-c0e49df9df98</t>
  </si>
  <si>
    <t>Amber Smith</t>
  </si>
  <si>
    <t>56ed4715-45cf-4148-889d-78a24433f232</t>
  </si>
  <si>
    <t>Zachary Perry</t>
  </si>
  <si>
    <t>adc70e8e-a80d-49ef-8b80-6c615ef81311</t>
  </si>
  <si>
    <t>Paul Chang</t>
  </si>
  <si>
    <t>27168def-b066-4643-8452-5409cc7e659b</t>
  </si>
  <si>
    <t>Gary Evans</t>
  </si>
  <si>
    <t>89292fe1-dba3-4a63-a2e4-d85fda8b4787</t>
  </si>
  <si>
    <t>Thomas Mcgrath</t>
  </si>
  <si>
    <t>41b10d48-c092-41c0-9384-3247c05031c3</t>
  </si>
  <si>
    <t>Mary Conley</t>
  </si>
  <si>
    <t>4bf5db6a-45e2-402e-b9c2-380c8ed9b577</t>
  </si>
  <si>
    <t>Michael Castro</t>
  </si>
  <si>
    <t>c193edf5-a00e-4e54-a226-752acdb88f32</t>
  </si>
  <si>
    <t>Morgan Guerrero</t>
  </si>
  <si>
    <t>9be9d4e8-895a-49bf-9a4c-efb769809439</t>
  </si>
  <si>
    <t>Rodney Yates</t>
  </si>
  <si>
    <t>5aa04a4a-d690-4dc5-84f2-73f35d3a4301</t>
  </si>
  <si>
    <t>Peter Harrison</t>
  </si>
  <si>
    <t>3d93bbcd-435f-4a2b-950c-50bf121d2da6</t>
  </si>
  <si>
    <t>Rachel Cox</t>
  </si>
  <si>
    <t>64a644c7-e5b1-4817-8a5e-86e6b405ebc5</t>
  </si>
  <si>
    <t>Jacob Swanson</t>
  </si>
  <si>
    <t>41083151-b917-407f-8e53-8362f2d71dcf</t>
  </si>
  <si>
    <t>Jason Robinson</t>
  </si>
  <si>
    <t>4a0c91a5-547b-4019-a2af-c7fc59743b77</t>
  </si>
  <si>
    <t>Michael Ruiz</t>
  </si>
  <si>
    <t>8c3d1010-6a6b-4975-9bf4-5968e18a6e90</t>
  </si>
  <si>
    <t>Emma Barnett</t>
  </si>
  <si>
    <t>5f4f78e4-5370-4474-b8c4-8457e86fb695</t>
  </si>
  <si>
    <t>Susan Daniels</t>
  </si>
  <si>
    <t>89f945ca-e24a-4acd-90d5-66951d6acb39</t>
  </si>
  <si>
    <t>Dorothy Cline</t>
  </si>
  <si>
    <t>df88cb0b-abe8-4fdc-81d1-32ee2f6da6bc</t>
  </si>
  <si>
    <t>Kathy Frazier</t>
  </si>
  <si>
    <t>947bcddc-188b-4176-a738-446d36778fc0</t>
  </si>
  <si>
    <t>Anthony Boyd</t>
  </si>
  <si>
    <t>1cbe4a3d-d426-437c-a73c-2d5806438ef1</t>
  </si>
  <si>
    <t>Justin Kelly</t>
  </si>
  <si>
    <t>66336d8e-cf52-4a77-8493-1b0646622ad9</t>
  </si>
  <si>
    <t>Brittney Curry</t>
  </si>
  <si>
    <t>499d2966-ce2b-4881-8bd2-7cc5187d9cae</t>
  </si>
  <si>
    <t>Michael Morris</t>
  </si>
  <si>
    <t>6513259e-aa89-4e89-a366-8fd0672a0e72</t>
  </si>
  <si>
    <t>Arthur Rodriguez</t>
  </si>
  <si>
    <t>f46ba20d-773b-448a-aa14-d91260016e1b</t>
  </si>
  <si>
    <t>Mr. David Hoffman</t>
  </si>
  <si>
    <t>2f726a2a-7edd-4641-bae9-0e5ade55e79f</t>
  </si>
  <si>
    <t>Patrick Miller</t>
  </si>
  <si>
    <t>c975a082-3638-4b66-8fbf-ba7dec2dff04</t>
  </si>
  <si>
    <t>Richard Vargas</t>
  </si>
  <si>
    <t>813deee0-0373-4692-9e10-3e6918ae10d0</t>
  </si>
  <si>
    <t>Steven Lara</t>
  </si>
  <si>
    <t>5da2d138-decf-4ba5-b03d-6edaef03f8f7</t>
  </si>
  <si>
    <t>Jason Wu</t>
  </si>
  <si>
    <t>50ac91ef-214c-4244-a7b7-74988135fdf5</t>
  </si>
  <si>
    <t>Victoria Berry</t>
  </si>
  <si>
    <t>a43c095c-0f07-4c88-babc-e18ec6e09c2e</t>
  </si>
  <si>
    <t>Phillip Jordan</t>
  </si>
  <si>
    <t>74fb9e85-15e0-43ca-96e8-bdc263a897ea</t>
  </si>
  <si>
    <t>Harold Cherry</t>
  </si>
  <si>
    <t>e997e051-df98-4810-8ac0-f99b81c253da</t>
  </si>
  <si>
    <t>Gregory Leon</t>
  </si>
  <si>
    <t>d9a0db99-7335-4b43-a4c4-a28bb8690138</t>
  </si>
  <si>
    <t>Miss Jacqueline Arellano</t>
  </si>
  <si>
    <t>4e091012-2c9c-4393-a872-99a434bb98ea</t>
  </si>
  <si>
    <t>Gina Peterson</t>
  </si>
  <si>
    <t>7bb2dad4-dc43-4e77-bab3-3e10e74b5192</t>
  </si>
  <si>
    <t>Carol Potter</t>
  </si>
  <si>
    <t>Germany</t>
  </si>
  <si>
    <t>c61c464f-bb01-4e0e-843c-f1d76dc855bd</t>
  </si>
  <si>
    <t>Logan Reynolds</t>
  </si>
  <si>
    <t>55b9e382-0212-435c-8ba4-d34ef86d542c</t>
  </si>
  <si>
    <t>Margaret Johnson</t>
  </si>
  <si>
    <t>da89d7cd-ee05-483a-a570-166c4c488ed1</t>
  </si>
  <si>
    <t>Michael Soto</t>
  </si>
  <si>
    <t>6005918e-c66d-46e6-904e-b59f2689bd69</t>
  </si>
  <si>
    <t>Ms. Diana Smith MD</t>
  </si>
  <si>
    <t>437fc136-89d6-48d1-9a66-5c4180813adb</t>
  </si>
  <si>
    <t>Teresa Ross</t>
  </si>
  <si>
    <t>b0e84730-fb27-4fba-9220-84c3f6821680</t>
  </si>
  <si>
    <t>Meghan Munoz</t>
  </si>
  <si>
    <t>087c7b41-3d53-47c0-93a9-cfcc07b2f225</t>
  </si>
  <si>
    <t>Patricia Joyce</t>
  </si>
  <si>
    <t>74623722-28fb-4bbc-a9d0-0d45b8147c2c</t>
  </si>
  <si>
    <t>Martin Martin</t>
  </si>
  <si>
    <t>0de557e6-5e81-427d-a8d0-9acf8a12a0f7</t>
  </si>
  <si>
    <t>Ronald Moore</t>
  </si>
  <si>
    <t>8b25c5e4-0654-4009-ab81-b2914f50c087</t>
  </si>
  <si>
    <t>Sharon Carpenter</t>
  </si>
  <si>
    <t>7d7b25cd-7a3f-4a50-9e26-f951f4f68220</t>
  </si>
  <si>
    <t>Vanessa Young</t>
  </si>
  <si>
    <t>4cda98d2-ee2e-4b34-afca-f0da0ac256b8</t>
  </si>
  <si>
    <t>Jenny Valdez</t>
  </si>
  <si>
    <t>4230f558-f5c9-4664-850e-43ee9dc96b22</t>
  </si>
  <si>
    <t>Jesse Herring</t>
  </si>
  <si>
    <t>fc6b7153-e89a-4a2b-9e8c-f18a565d14f5</t>
  </si>
  <si>
    <t>Vincent Williamson</t>
  </si>
  <si>
    <t>7c8bc1f4-794f-4dfc-974e-d84691efde71</t>
  </si>
  <si>
    <t>Dr. Andrew Martinez</t>
  </si>
  <si>
    <t>1c9e9ecf-06b1-4d21-b4ad-75b789b329d7</t>
  </si>
  <si>
    <t>Justin Clark</t>
  </si>
  <si>
    <t>f4b478bb-5abc-426c-8d42-a721db9cac83</t>
  </si>
  <si>
    <t>Mr. Joseph Hawkins DDS</t>
  </si>
  <si>
    <t>226d6ea7-13fb-4048-9f03-c6aea4d91fbf</t>
  </si>
  <si>
    <t>Warren Alexander</t>
  </si>
  <si>
    <t>2ba3f2df-41db-49f8-8488-02392c3d5aba</t>
  </si>
  <si>
    <t>John Moody</t>
  </si>
  <si>
    <t>33e14c1a-36e0-4a94-9512-dc26a6a87b65</t>
  </si>
  <si>
    <t>Emily Roy</t>
  </si>
  <si>
    <t>3d2e9948-1bb1-48ae-b999-7ef7b8344a84</t>
  </si>
  <si>
    <t>Amber Bryant</t>
  </si>
  <si>
    <t>9e4fc5a6-aadb-48d5-bc0b-a20fa9818c66</t>
  </si>
  <si>
    <t>Diana Nguyen</t>
  </si>
  <si>
    <t>22dae82b-7bf3-496c-aec7-efcf086fbca0</t>
  </si>
  <si>
    <t>Tyler Lee</t>
  </si>
  <si>
    <t>f6fd19f8-f393-4299-b3fa-0188a1d9a6e6</t>
  </si>
  <si>
    <t>Dawn Jenkins</t>
  </si>
  <si>
    <t>7871cd7d-bfa7-4588-bbbd-f224f875342c</t>
  </si>
  <si>
    <t>Robert Mcdaniel</t>
  </si>
  <si>
    <t>5ee8624a-56a2-4c69-9e45-5163350eb002</t>
  </si>
  <si>
    <t>Cheryl Holmes</t>
  </si>
  <si>
    <t>221186db-cdc5-4212-8af8-4ffe82859138</t>
  </si>
  <si>
    <t>Michael Lucas</t>
  </si>
  <si>
    <t>a8f8dddc-e584-4d2d-a790-aeb847c7df9a</t>
  </si>
  <si>
    <t>Robert Watson</t>
  </si>
  <si>
    <t>a22aaa10-1bb2-43d5-b628-c158c8f37083</t>
  </si>
  <si>
    <t>Sarah Ramos</t>
  </si>
  <si>
    <t>4d000947-14b6-4ae6-9656-3a4c70bef7e2</t>
  </si>
  <si>
    <t>Zachary Abbott</t>
  </si>
  <si>
    <t>d0615ede-e7a6-4292-8d41-d4782f74306c</t>
  </si>
  <si>
    <t>Teresa Reyes</t>
  </si>
  <si>
    <t>b64c9fa1-1a87-4bfd-b569-46a268f7451e</t>
  </si>
  <si>
    <t>Brian Rogers</t>
  </si>
  <si>
    <t>68966c85-0df9-4a4e-b4e5-b36683f823f0</t>
  </si>
  <si>
    <t>Barry Warren</t>
  </si>
  <si>
    <t>fdfc7066-9b5c-4023-ae9c-0b53875111ab</t>
  </si>
  <si>
    <t>Shelby Johnson</t>
  </si>
  <si>
    <t>00eeb88e-b3eb-40f8-8438-7f55648184fe</t>
  </si>
  <si>
    <t>Brandon Lara</t>
  </si>
  <si>
    <t>a19f78ff-eff6-4755-8c26-1c59d00b3136</t>
  </si>
  <si>
    <t>Casey Jones</t>
  </si>
  <si>
    <t>9a0442ab-62ab-4ea7-8f6a-e5b9bbd2ff54</t>
  </si>
  <si>
    <t>Sherri Anderson</t>
  </si>
  <si>
    <t>dcce1496-5ee1-449a-aaf5-ccfbfb796600</t>
  </si>
  <si>
    <t>Melissa Orr</t>
  </si>
  <si>
    <t>b776841c-16cc-486d-95b6-ecefff90be82</t>
  </si>
  <si>
    <t>Corey Johnson III</t>
  </si>
  <si>
    <t>3ed66b11-0bc7-4982-9b5b-32b367b0a427</t>
  </si>
  <si>
    <t>Richard Wilkins</t>
  </si>
  <si>
    <t>53a3e520-1965-483c-873d-d952f9541c70</t>
  </si>
  <si>
    <t>Anthony Baker</t>
  </si>
  <si>
    <t>cb1b287b-1ba4-4536-8f10-cd2f42f035f1</t>
  </si>
  <si>
    <t>Brian Moore</t>
  </si>
  <si>
    <t>89b73320-81a7-4d27-bc71-89a440f34331</t>
  </si>
  <si>
    <t>Lucas Hudson</t>
  </si>
  <si>
    <t>00a3fb9a-b8cc-4f6c-aa6c-b30d81fe0d62</t>
  </si>
  <si>
    <t>Kristina Edwards</t>
  </si>
  <si>
    <t>e11b8367-78ca-4926-b815-3be1b41caa2c</t>
  </si>
  <si>
    <t>Dr. Amy Jacobs</t>
  </si>
  <si>
    <t>c7096d01-b2e6-442f-bde2-684f4d086de3</t>
  </si>
  <si>
    <t>Teresa King</t>
  </si>
  <si>
    <t>f8ebb5ab-3e6d-48eb-b4e5-a42b6202fc5e</t>
  </si>
  <si>
    <t>Nicholas Lozano</t>
  </si>
  <si>
    <t>75ce6890-adb0-4c6e-b403-7d082a4b5e7b</t>
  </si>
  <si>
    <t>Christopher Montgomery</t>
  </si>
  <si>
    <t>3180bb81-d4be-42a1-ba89-c8d2305b621d</t>
  </si>
  <si>
    <t>Hannah Shaffer</t>
  </si>
  <si>
    <t>5aa6dd42-1833-4a6e-ad1a-a34279d9ac38</t>
  </si>
  <si>
    <t>Emily Reid</t>
  </si>
  <si>
    <t>267c0be7-9295-4e39-8611-8e53ad31e2de</t>
  </si>
  <si>
    <t>Samantha Guzman</t>
  </si>
  <si>
    <t>58994614-6d6a-4d3e-b503-2e4fc0668e26</t>
  </si>
  <si>
    <t>David Morris</t>
  </si>
  <si>
    <t>25578bf5-7318-4d66-801b-00708ad67eb7</t>
  </si>
  <si>
    <t>Kimberly Gutierrez</t>
  </si>
  <si>
    <t>06860f1e-4c7c-4518-815b-103294d09758</t>
  </si>
  <si>
    <t>Laura Harvey</t>
  </si>
  <si>
    <t>cf4f62b7-265a-41bb-af08-091ca3faf092</t>
  </si>
  <si>
    <t>James Lopez</t>
  </si>
  <si>
    <t>df91fbf0-16c3-4800-b11e-f9865d747ec4</t>
  </si>
  <si>
    <t>Jennifer Ramirez</t>
  </si>
  <si>
    <t>89a57499-ef90-4211-8c06-401764c4cdfb</t>
  </si>
  <si>
    <t>Linda Craig</t>
  </si>
  <si>
    <t>d87f8c3f-56f7-433d-a8ea-d72b8642acf5</t>
  </si>
  <si>
    <t>Kim Thompson</t>
  </si>
  <si>
    <t>6358dfcd-fe39-44cd-9f21-8516614c9370</t>
  </si>
  <si>
    <t>Brian Madden</t>
  </si>
  <si>
    <t>d49801ad-59c3-4f5e-945d-2dabb7d99cb4</t>
  </si>
  <si>
    <t>Christopher Dixon</t>
  </si>
  <si>
    <t>bec8b083-29b6-4099-98a9-7badebbe5aef</t>
  </si>
  <si>
    <t>Kaitlyn Gonzalez</t>
  </si>
  <si>
    <t>4a1a1d76-ba49-48f4-97f9-716682299bd9</t>
  </si>
  <si>
    <t>8e9413a5-47ea-4bab-8dd9-650564ffd49e</t>
  </si>
  <si>
    <t>Taylor Andrews</t>
  </si>
  <si>
    <t>c937f14c-ad19-499f-b07d-1bc3181772dd</t>
  </si>
  <si>
    <t>Willie Bell</t>
  </si>
  <si>
    <t>d1811b6e-3818-4eab-86bc-15dc286e4afb</t>
  </si>
  <si>
    <t>Joy Mcguire</t>
  </si>
  <si>
    <t>7028b368-65ce-4c8a-872d-3b3d5ce9fc0f</t>
  </si>
  <si>
    <t>Joanne Davis</t>
  </si>
  <si>
    <t>a425c4eb-85b9-4aa9-b6a4-87279569aba3</t>
  </si>
  <si>
    <t>Janet Baker</t>
  </si>
  <si>
    <t>26b61af0-bc4b-4484-9c93-f2ea3ccf8351</t>
  </si>
  <si>
    <t>Brandon Stein</t>
  </si>
  <si>
    <t>bbc2e899-2585-4f2a-ac70-9dd927234e1b</t>
  </si>
  <si>
    <t>Benjamin Stevenson</t>
  </si>
  <si>
    <t>8cc2157e-fdc1-4a5b-b3e3-4b49eeef34c7</t>
  </si>
  <si>
    <t>Kyle Morton</t>
  </si>
  <si>
    <t>f1febac0-037b-4e93-8f76-6fb250cff354</t>
  </si>
  <si>
    <t>Justin Williams</t>
  </si>
  <si>
    <t>c32dd6f1-c297-4fe9-834c-db5ff5a1a81b</t>
  </si>
  <si>
    <t>Sarah Wright</t>
  </si>
  <si>
    <t>a3bb326c-cc29-4e9d-b6b6-8a292e50ef81</t>
  </si>
  <si>
    <t>Anita Juarez</t>
  </si>
  <si>
    <t>792f2f95-f198-475a-9fd3-df0e56839a4a</t>
  </si>
  <si>
    <t>Eric Smith</t>
  </si>
  <si>
    <t>f853bddb-97f5-40ac-82a7-e3beb5e5666b</t>
  </si>
  <si>
    <t>Jacob Santos</t>
  </si>
  <si>
    <t>13033e87-7b22-4f9a-bd60-121d556d1f31</t>
  </si>
  <si>
    <t>Terry Simon</t>
  </si>
  <si>
    <t>2483c6d6-8e80-4631-9958-a30e90431276</t>
  </si>
  <si>
    <t>Martha Weeks</t>
  </si>
  <si>
    <t>3206057d-2373-48dd-b6ec-1a5d4ae57bad</t>
  </si>
  <si>
    <t>Alan Cole</t>
  </si>
  <si>
    <t>2deb3bd2-1c95-4083-868e-f6c205e48e2c</t>
  </si>
  <si>
    <t>Jessica Patton</t>
  </si>
  <si>
    <t>e01bf353-91a7-44e7-a728-da7bb716fc58</t>
  </si>
  <si>
    <t>Krystal Walker</t>
  </si>
  <si>
    <t>2f2609c7-e696-4f41-bcc7-50162ca7de32</t>
  </si>
  <si>
    <t>Dr. Amanda Reyes</t>
  </si>
  <si>
    <t>2f8bc2c7-7564-4465-9018-b394cc4779d7</t>
  </si>
  <si>
    <t>Jennifer Clark</t>
  </si>
  <si>
    <t>7c48551c-fb71-42fc-ba5e-f4b6b8417596</t>
  </si>
  <si>
    <t>Darin Payne</t>
  </si>
  <si>
    <t>71d1e059-d793-424e-9a9b-157b6288b1b9</t>
  </si>
  <si>
    <t>Russell Johnson</t>
  </si>
  <si>
    <t>22763454-4c12-48c7-9020-2a3629bad89e</t>
  </si>
  <si>
    <t>Maria Crane</t>
  </si>
  <si>
    <t>ac614e22-2ba8-45ca-91e8-93a092dd56f4</t>
  </si>
  <si>
    <t>Christopher Williams</t>
  </si>
  <si>
    <t>c4d91b5a-5974-4da0-a41b-7671a52829d8</t>
  </si>
  <si>
    <t>Randy Coleman</t>
  </si>
  <si>
    <t>4afcc7de-a2e6-4f35-a348-a98857eaa7da</t>
  </si>
  <si>
    <t>Chad Armstrong</t>
  </si>
  <si>
    <t>1e3a6f4a-aa8e-4227-a16f-39c55fe5d7b9</t>
  </si>
  <si>
    <t>James Terry</t>
  </si>
  <si>
    <t>27712559-f731-4ac0-8d1f-e7ad1864753a</t>
  </si>
  <si>
    <t>Michelle Hardin</t>
  </si>
  <si>
    <t>9943bbca-cda9-49d5-8889-81904c687531</t>
  </si>
  <si>
    <t>Brian Baker</t>
  </si>
  <si>
    <t>fb060c36-bb85-48c0-a43c-85b94878ecdb</t>
  </si>
  <si>
    <t>Michael Livingston</t>
  </si>
  <si>
    <t>80ea2580-f7ca-426d-b35c-71f994f95c95</t>
  </si>
  <si>
    <t>Martin Hubbard</t>
  </si>
  <si>
    <t>58f3d68b-1cd4-4b2e-980a-ee5ade67721f</t>
  </si>
  <si>
    <t>John Martin</t>
  </si>
  <si>
    <t>1a708c48-0036-46c6-bfce-d5a7a1c6f416</t>
  </si>
  <si>
    <t>Dylan Lee</t>
  </si>
  <si>
    <t>a7116c92-9682-40b8-9b34-a24b24c75abe</t>
  </si>
  <si>
    <t>William Guzman</t>
  </si>
  <si>
    <t>ec3fe6ae-ce9c-48c9-b89a-4afe1cc93045</t>
  </si>
  <si>
    <t>Christopher Griffith</t>
  </si>
  <si>
    <t>d7f9f461-0cff-49f0-bbb1-53650bee95a5</t>
  </si>
  <si>
    <t>Thomas Gray</t>
  </si>
  <si>
    <t>5a65d89d-77f0-42c5-9c75-e9d3cb875242</t>
  </si>
  <si>
    <t>Sarah Preston</t>
  </si>
  <si>
    <t>cb9afde0-ee0f-4ff9-8287-e89166ee1f0f</t>
  </si>
  <si>
    <t>Richard Delacruz</t>
  </si>
  <si>
    <t>0da303eb-a774-4986-a996-36158825e7c7</t>
  </si>
  <si>
    <t>Sarah Thompson</t>
  </si>
  <si>
    <t>93b292ce-3f2f-42b5-8b60-18998767e11b</t>
  </si>
  <si>
    <t>Jeffery Richards</t>
  </si>
  <si>
    <t>090938d9-0043-4d19-bfc4-cdd50db751e1</t>
  </si>
  <si>
    <t>Lisa Sherman</t>
  </si>
  <si>
    <t>ff9f6b58-4dff-478c-9482-3a2241439e35</t>
  </si>
  <si>
    <t>Ashley Barber</t>
  </si>
  <si>
    <t>40042c8c-bc36-461d-b0b1-41a5ce8aac60</t>
  </si>
  <si>
    <t>Eric Garner</t>
  </si>
  <si>
    <t>8b9c06d5-d5e1-4f9b-b878-5532dc7fd9ad</t>
  </si>
  <si>
    <t>Michael Moore</t>
  </si>
  <si>
    <t>b25291ba-c1d9-43d1-97b2-b65f9b1b1b4a</t>
  </si>
  <si>
    <t>Kathleen Lopez</t>
  </si>
  <si>
    <t>73c01c32-74f3-4d9a-b130-0fa30c4e85a8</t>
  </si>
  <si>
    <t>Debra Watson</t>
  </si>
  <si>
    <t>616c42ed-8b94-4471-9264-4e65bb57f18f</t>
  </si>
  <si>
    <t>Kathleen Maldonado</t>
  </si>
  <si>
    <t>64eeb88e-649b-4fb4-a380-24dd8a2433f2</t>
  </si>
  <si>
    <t>Megan Potter</t>
  </si>
  <si>
    <t>c97337ce-64fd-4a98-9ed2-f8619b4071bb</t>
  </si>
  <si>
    <t>Anthony Bullock</t>
  </si>
  <si>
    <t>5da5a54b-863a-492f-b09f-6ce36cbfd0f2</t>
  </si>
  <si>
    <t>Angela Stone</t>
  </si>
  <si>
    <t>a6f10409-cbb0-4b1b-8d43-f93fffa289e2</t>
  </si>
  <si>
    <t>Deanna Werner</t>
  </si>
  <si>
    <t>f35c20d7-4349-4315-a06e-eb54abd43dce</t>
  </si>
  <si>
    <t>Julie Harrison</t>
  </si>
  <si>
    <t>7450f930-2366-4565-b9b9-1c53395fa6aa</t>
  </si>
  <si>
    <t>Robert Wilson</t>
  </si>
  <si>
    <t>a681c232-fd29-4936-bc1b-88803bfefb83</t>
  </si>
  <si>
    <t>Jillian Morris</t>
  </si>
  <si>
    <t>b7805c78-5b60-4d9f-98c6-5ea74aebb067</t>
  </si>
  <si>
    <t>Shannon Huang</t>
  </si>
  <si>
    <t>f4a586cf-2d1a-4f78-acf0-e68379d53fa4</t>
  </si>
  <si>
    <t>Monica Banks</t>
  </si>
  <si>
    <t>a5a31327-e6e5-4665-80e7-00ee871db4c3</t>
  </si>
  <si>
    <t>Dennis Johnston</t>
  </si>
  <si>
    <t>acb20449-bab6-4e6b-8f2c-c136dba56814</t>
  </si>
  <si>
    <t>Jessica Conley</t>
  </si>
  <si>
    <t>215f36e8-e722-4d71-88fc-94cede031b99</t>
  </si>
  <si>
    <t>David French</t>
  </si>
  <si>
    <t>eb2d53b9-735e-43b0-9a3e-b468c6fe1b71</t>
  </si>
  <si>
    <t>William Jacobs</t>
  </si>
  <si>
    <t>29671d36-2a2e-4340-8f2c-d4f0a67d38a7</t>
  </si>
  <si>
    <t>Lauren Schmidt</t>
  </si>
  <si>
    <t>353f478e-60b6-4b57-8b19-421836e9ca6d</t>
  </si>
  <si>
    <t>Nancy Rios</t>
  </si>
  <si>
    <t>7785aec1-a4dc-41bc-bc61-ccb2334ec003</t>
  </si>
  <si>
    <t>Debbie Wolf</t>
  </si>
  <si>
    <t>813a7681-8218-4b8e-a74e-b1ebfa2a229a</t>
  </si>
  <si>
    <t>Tonya Roy</t>
  </si>
  <si>
    <t>5cd5c3ae-2e7f-420e-bc69-0aca77b1e792</t>
  </si>
  <si>
    <t>Olivia Tyler</t>
  </si>
  <si>
    <t>ba5f0e4d-5b52-41ca-8936-02285c10ea67</t>
  </si>
  <si>
    <t>Mr. Marc Morales DVM</t>
  </si>
  <si>
    <t>a83e0268-38ce-42d1-99c2-68a1a44ee2b8</t>
  </si>
  <si>
    <t>Kathryn Price</t>
  </si>
  <si>
    <t>0061b037-71c4-4b5a-9bf0-b0411503236a</t>
  </si>
  <si>
    <t>Joseph Hines</t>
  </si>
  <si>
    <t>a0be8afa-c87b-4b6f-9ada-ceaef94d92d6</t>
  </si>
  <si>
    <t>Mrs. Caitlin Conrad</t>
  </si>
  <si>
    <t>6b13f25b-27d5-4fd5-acb7-74970e578025</t>
  </si>
  <si>
    <t>Richard Craig</t>
  </si>
  <si>
    <t>a3f9f563-a594-442f-a64c-15aba016fd30</t>
  </si>
  <si>
    <t>Emily Griffith</t>
  </si>
  <si>
    <t>faa01618-1b2d-462a-af68-0f91068710e3</t>
  </si>
  <si>
    <t>Bonnie Daniels</t>
  </si>
  <si>
    <t>240e6134-fd4d-447f-b52d-b5805ba2ac60</t>
  </si>
  <si>
    <t>Lisa Graham</t>
  </si>
  <si>
    <t>f5b03315-ae8c-4fad-aaf3-3ee8ace25c83</t>
  </si>
  <si>
    <t>Susan Charles</t>
  </si>
  <si>
    <t>9dec1a9b-6da9-41c1-9387-bd51c8e6e724</t>
  </si>
  <si>
    <t>Angela Kelly</t>
  </si>
  <si>
    <t>280fa0be-9f46-4730-85bb-145673b923fb</t>
  </si>
  <si>
    <t>Whitney Williams</t>
  </si>
  <si>
    <t>810bdffc-3a81-482c-b37d-ff091f1c769a</t>
  </si>
  <si>
    <t>James Montes</t>
  </si>
  <si>
    <t>5f5e1754-2b29-4332-9be1-e9fa3c398a51</t>
  </si>
  <si>
    <t>Amanda Avila</t>
  </si>
  <si>
    <t>d3852256-0405-45f0-ba17-1e38d563ce5d</t>
  </si>
  <si>
    <t>Troy Summers</t>
  </si>
  <si>
    <t>62ce2e05-da63-4a53-b742-39cef46ad32b</t>
  </si>
  <si>
    <t>Ernest Smith</t>
  </si>
  <si>
    <t>455aa745-beef-4fee-8376-9b5752b9f62e</t>
  </si>
  <si>
    <t>Joseph Brooks</t>
  </si>
  <si>
    <t>a95a2c65-1983-4bac-a23b-2903b7c0ac68</t>
  </si>
  <si>
    <t>Heather Ross</t>
  </si>
  <si>
    <t>6d592ec9-2197-426f-940f-e3079087295b</t>
  </si>
  <si>
    <t>Lisa Edwards</t>
  </si>
  <si>
    <t>8deb4722-ee5a-4ef1-b77c-6dcbe5e67ccf</t>
  </si>
  <si>
    <t>Veronica Guzman</t>
  </si>
  <si>
    <t>8cca4d65-731d-40cd-b737-c7f5338b5570</t>
  </si>
  <si>
    <t>Eric Johnson</t>
  </si>
  <si>
    <t>b96bbbf6-a64a-4a8b-a9c7-a32a4c2b4c14</t>
  </si>
  <si>
    <t>Molly Donovan</t>
  </si>
  <si>
    <t>e124d64e-2d77-49f5-a713-8c4ed9f06bcb</t>
  </si>
  <si>
    <t>Margaret Peck</t>
  </si>
  <si>
    <t>ee2e7da9-40a6-4570-b523-b1bdc177195d</t>
  </si>
  <si>
    <t>Lisa James</t>
  </si>
  <si>
    <t>1b8fd6e1-4b5c-4188-abb7-0daea3dd2e22</t>
  </si>
  <si>
    <t>Connie Kelly</t>
  </si>
  <si>
    <t>c83e89dc-3c24-42ec-ae77-8bc4b62e32cb</t>
  </si>
  <si>
    <t>Rose Vargas</t>
  </si>
  <si>
    <t>14aaf8e3-5181-4cae-8071-bd05052c058a</t>
  </si>
  <si>
    <t>Samuel Miller</t>
  </si>
  <si>
    <t>2886dd7c-42f9-480e-b5d2-30d5201f0aba</t>
  </si>
  <si>
    <t>Jerry Snyder</t>
  </si>
  <si>
    <t>a4f854d0-27f5-42f3-947c-7b07b4a2ca9a</t>
  </si>
  <si>
    <t>Sandra Wolfe</t>
  </si>
  <si>
    <t>85389fcd-ef08-45e1-ab91-334d18c4d7f4</t>
  </si>
  <si>
    <t>Sean Green</t>
  </si>
  <si>
    <t>784aeb94-7d84-4b82-ab74-6f9cb6cfd1f8</t>
  </si>
  <si>
    <t>Andrew Oconnell</t>
  </si>
  <si>
    <t>3304a72f-d215-4e6f-9a7c-5747e04774f2</t>
  </si>
  <si>
    <t>Trevor Knight</t>
  </si>
  <si>
    <t>59347cb5-1ef4-47de-9568-5cab5b0ef9fc</t>
  </si>
  <si>
    <t>Kristen Rodriguez</t>
  </si>
  <si>
    <t>e7ad7a36-8328-4d46-8da9-5aaec5c596ec</t>
  </si>
  <si>
    <t>Sean Brown</t>
  </si>
  <si>
    <t>68856bac-f251-45c5-abae-a19ddf81e6cd</t>
  </si>
  <si>
    <t>8bfad82b-8f68-422c-a452-7e8b9ce63c32</t>
  </si>
  <si>
    <t>Richard Moore</t>
  </si>
  <si>
    <t>84f7d49e-595c-4d93-b06e-374e07ccd7a0</t>
  </si>
  <si>
    <t>Kristen Shannon</t>
  </si>
  <si>
    <t>ba4caebb-5e7d-4adb-bb5f-a64db6451fbf</t>
  </si>
  <si>
    <t>Stephanie Miller</t>
  </si>
  <si>
    <t>b6644fe6-514c-45f3-88af-0715c7e64f66</t>
  </si>
  <si>
    <t>Gavin Logan</t>
  </si>
  <si>
    <t>948765d1-6b9a-4212-80d4-9d7dbe2d4268</t>
  </si>
  <si>
    <t>Kenneth Jacobs</t>
  </si>
  <si>
    <t>36a8b014-2104-4a37-ad04-22e65e1936cf</t>
  </si>
  <si>
    <t>Mary Clarke</t>
  </si>
  <si>
    <t>133c65ed-2255-4e2d-b391-3702d3bc9f0d</t>
  </si>
  <si>
    <t>Brian Reese</t>
  </si>
  <si>
    <t>46b3744e-5c44-4ef9-bf8b-9cffe3620d3d</t>
  </si>
  <si>
    <t>0ecdcf97-15fa-4ece-a16a-b04f0461cbde</t>
  </si>
  <si>
    <t>Chad Nelson</t>
  </si>
  <si>
    <t>ae304cda-d535-4ec4-be1c-b17c4908553b</t>
  </si>
  <si>
    <t>Joe Mueller</t>
  </si>
  <si>
    <t>c11c2eca-be5f-4a6a-81cd-07a4483d36af</t>
  </si>
  <si>
    <t>Justin Thomas</t>
  </si>
  <si>
    <t>23414145-dea9-4066-aee7-90877935d326</t>
  </si>
  <si>
    <t>Diane Deleon</t>
  </si>
  <si>
    <t>5ef695b3-a7a4-4a04-b888-be6182ea320e</t>
  </si>
  <si>
    <t>Kimberly Munoz</t>
  </si>
  <si>
    <t>6ca88e8c-bacb-4502-852d-bf4a086aae22</t>
  </si>
  <si>
    <t>Jasmine Harris</t>
  </si>
  <si>
    <t>bf3f706c-9e3d-433d-bccf-db141440a7d3</t>
  </si>
  <si>
    <t>Alexandria Brown</t>
  </si>
  <si>
    <t>37178932-e2de-4aab-ae47-d89215bd86fa</t>
  </si>
  <si>
    <t>Patricia Allen MD</t>
  </si>
  <si>
    <t>24e29263-c4d9-4cde-b6cb-1ff9b2318d67</t>
  </si>
  <si>
    <t>John Tucker</t>
  </si>
  <si>
    <t>d6351b14-7a7a-435f-81f1-7843b9e12e12</t>
  </si>
  <si>
    <t>Paul Campbell</t>
  </si>
  <si>
    <t>91bdb9dc-9283-4620-a716-b23ad906dcbb</t>
  </si>
  <si>
    <t>Jennifer Dyer</t>
  </si>
  <si>
    <t>100d4e4a-ed73-4dc1-9b19-992a66032673</t>
  </si>
  <si>
    <t>George Gomez</t>
  </si>
  <si>
    <t>41443c49-de3d-4c09-9df5-0ff796484694</t>
  </si>
  <si>
    <t>Robert Matthews</t>
  </si>
  <si>
    <t>511881a9-25f1-491c-a1a1-d5d678fb78d7</t>
  </si>
  <si>
    <t>Henry Williams</t>
  </si>
  <si>
    <t>349478ea-f765-4f03-8c12-47bbf616b4c0</t>
  </si>
  <si>
    <t>Regina Barker</t>
  </si>
  <si>
    <t>11ed381e-7e52-4abc-bb89-8698ac2ebc83</t>
  </si>
  <si>
    <t>Alicia Powell</t>
  </si>
  <si>
    <t>add56f07-a076-4686-b06f-af38844c2ee4</t>
  </si>
  <si>
    <t>Joe Horn DDS</t>
  </si>
  <si>
    <t>9f473fcf-d75c-4804-88a6-fb004c0ff61c</t>
  </si>
  <si>
    <t>Tonya Carter</t>
  </si>
  <si>
    <t>d5d44f29-42b7-46bf-ba60-5e0249b56c87</t>
  </si>
  <si>
    <t>Michelle Perkins</t>
  </si>
  <si>
    <t>72921f2c-8dbf-4b56-b3d5-ac55879c5521</t>
  </si>
  <si>
    <t>Jason Simmons</t>
  </si>
  <si>
    <t>2d6191fb-2b2d-45e8-9241-bfa3840a3cfa</t>
  </si>
  <si>
    <t>7d2d7c1e-b2cc-4673-bc0e-50a41d584bb0</t>
  </si>
  <si>
    <t>Jennifer Lynn</t>
  </si>
  <si>
    <t>1d1dc299-1c8e-40cd-9d96-c95bb51b3d46</t>
  </si>
  <si>
    <t>John Griffin</t>
  </si>
  <si>
    <t>b19f1ac2-ca43-4bfe-8832-51e633344326</t>
  </si>
  <si>
    <t>Tiffany Cunningham</t>
  </si>
  <si>
    <t>1e3d8fb0-2170-4b94-bd4d-6c4bac3547f5</t>
  </si>
  <si>
    <t>Dennis White</t>
  </si>
  <si>
    <t>84bc74cd-656d-4351-800d-52edbb08846f</t>
  </si>
  <si>
    <t>Dana Townsend</t>
  </si>
  <si>
    <t>239c1fe9-1f3b-4be9-a7b1-50467ec37115</t>
  </si>
  <si>
    <t>Christopher Watkins</t>
  </si>
  <si>
    <t>be522558-5e6f-4065-a77b-7c0500911e65</t>
  </si>
  <si>
    <t>Stephanie Roth</t>
  </si>
  <si>
    <t>d207bf3d-9523-44e2-852f-362d958c108a</t>
  </si>
  <si>
    <t>Samuel Brown</t>
  </si>
  <si>
    <t>04ba1540-8832-40c8-aeb9-c1f370ae9544</t>
  </si>
  <si>
    <t>John Doyle</t>
  </si>
  <si>
    <t>66e87ebc-614c-47a6-a7a1-b0481a28d6de</t>
  </si>
  <si>
    <t>Clarence Pearson</t>
  </si>
  <si>
    <t>f5547928-c16d-46b9-9aed-ce4299422109</t>
  </si>
  <si>
    <t>Robert Baker</t>
  </si>
  <si>
    <t>c14c43e6-62f1-49ae-9c4c-7e440563c078</t>
  </si>
  <si>
    <t>Rebecca Ramos</t>
  </si>
  <si>
    <t>caaacb38-2cdc-4705-847c-16d824effe4d</t>
  </si>
  <si>
    <t>Stephanie Clark</t>
  </si>
  <si>
    <t>f07ce99f-eaea-4304-9c9a-0b83c188d1a7</t>
  </si>
  <si>
    <t>Stacy Brooks</t>
  </si>
  <si>
    <t>3950fe0a-6114-49e4-b3ef-c4927ea96c07</t>
  </si>
  <si>
    <t>Leslie Hernandez</t>
  </si>
  <si>
    <t>7b724342-6982-48bf-9872-5e1c5443a360</t>
  </si>
  <si>
    <t>Gary Lewis</t>
  </si>
  <si>
    <t>00ac8b23-15b7-4b28-bced-4f5fa6705b93</t>
  </si>
  <si>
    <t>Ann Cherry</t>
  </si>
  <si>
    <t>2e43d443-99b6-4bbb-be95-989054750d5b</t>
  </si>
  <si>
    <t>Robert Chavez</t>
  </si>
  <si>
    <t>98e866a9-4cbb-43a5-9b7a-8863829e8c1c</t>
  </si>
  <si>
    <t>Ronald Wright</t>
  </si>
  <si>
    <t>b1299b4e-8fff-420a-a5d2-c419270559d6</t>
  </si>
  <si>
    <t>Justin Clay</t>
  </si>
  <si>
    <t>f437338b-b824-472b-8baf-5d44fa7a7d5f</t>
  </si>
  <si>
    <t>Joseph Smith</t>
  </si>
  <si>
    <t>bc0868da-b16e-4bdc-bdb4-96a85eae3270</t>
  </si>
  <si>
    <t>Rhonda Thompson</t>
  </si>
  <si>
    <t>072623bf-5167-46fe-aaa0-a71c964a2173</t>
  </si>
  <si>
    <t>David Gray</t>
  </si>
  <si>
    <t>10fa0619-07b8-4acc-b664-fbeaa9f08a6f</t>
  </si>
  <si>
    <t>Lori Cannon</t>
  </si>
  <si>
    <t>a4528106-65d4-4f1d-8971-0831f134ddee</t>
  </si>
  <si>
    <t>Wendy Anderson DVM</t>
  </si>
  <si>
    <t>9362f952-aee8-44c6-aad6-cc901ead018b</t>
  </si>
  <si>
    <t>Bruce Ortiz</t>
  </si>
  <si>
    <t>0243d107-f04d-4b1f-a5c3-c45d21e874b7</t>
  </si>
  <si>
    <t>Sarah Richards</t>
  </si>
  <si>
    <t>52f6ee15-475e-497d-8fcb-779c77f0c095</t>
  </si>
  <si>
    <t>Eric Martinez</t>
  </si>
  <si>
    <t>20b9e2ce-c5d2-415b-8e5a-4eea7bb6f5b2</t>
  </si>
  <si>
    <t>Jeremy Ward</t>
  </si>
  <si>
    <t>24956631-9ac0-4fd2-9dea-c8dc9a575513</t>
  </si>
  <si>
    <t>Martin Campbell</t>
  </si>
  <si>
    <t>d0958d65-41b8-46e3-92af-df9ef7b656a6</t>
  </si>
  <si>
    <t>Stephanie Scott</t>
  </si>
  <si>
    <t>a7dd1a1e-6d3c-4b67-b214-e30b10e17edb</t>
  </si>
  <si>
    <t>Mark Ramos</t>
  </si>
  <si>
    <t>48ea9a3a-e027-41e2-89a4-fd99c996ceb4</t>
  </si>
  <si>
    <t>Nicholas Fleming</t>
  </si>
  <si>
    <t>c8496d63-c904-4fb9-bbc8-38842edf11cd</t>
  </si>
  <si>
    <t>James Mason</t>
  </si>
  <si>
    <t>2202cc4b-5441-4502-b0bc-682d29915b47</t>
  </si>
  <si>
    <t>Raymond Long</t>
  </si>
  <si>
    <t>ada1a466-b627-4244-b1bb-2039baa0fd44</t>
  </si>
  <si>
    <t>Austin Dunn</t>
  </si>
  <si>
    <t>49eb528d-4908-4d93-aa24-2c9a82d502e2</t>
  </si>
  <si>
    <t>Kirk Bartlett</t>
  </si>
  <si>
    <t>44767a19-bb1f-4f86-bff1-ce1ee8571bf5</t>
  </si>
  <si>
    <t>Shannon Zamora</t>
  </si>
  <si>
    <t>b941c0d2-8c67-401f-ac1b-0b494535c09a</t>
  </si>
  <si>
    <t>Wyatt Kim</t>
  </si>
  <si>
    <t>5fa79284-755e-4d1a-969c-9d3ebed79f48</t>
  </si>
  <si>
    <t>Ronald Odonnell</t>
  </si>
  <si>
    <t>c80659f6-b0f7-46d1-ada9-a9e4aa99dc5f</t>
  </si>
  <si>
    <t>Joseph Anderson</t>
  </si>
  <si>
    <t>42fc1e2d-ec22-427e-9c44-8cf8bee8da56</t>
  </si>
  <si>
    <t>Lisa Goodwin</t>
  </si>
  <si>
    <t>af9fd98c-33a5-488f-9c7f-efe24e9b71f9</t>
  </si>
  <si>
    <t>Elijah Oconnell</t>
  </si>
  <si>
    <t>4bd29c8d-98ba-43ad-b46d-ed7670a3c84a</t>
  </si>
  <si>
    <t>James Marsh</t>
  </si>
  <si>
    <t>27538d0f-b0cf-447d-893b-71c3db8edffa</t>
  </si>
  <si>
    <t>Jeffrey Mason</t>
  </si>
  <si>
    <t>bb255ec5-df78-4d91-9b64-ced8be050038</t>
  </si>
  <si>
    <t>Daniel Cortez</t>
  </si>
  <si>
    <t>8bf48436-5a4e-4b17-b10e-a0a58b41956b</t>
  </si>
  <si>
    <t>Tanner Carr</t>
  </si>
  <si>
    <t>750f5c17-16a2-427e-a722-1b699698c324</t>
  </si>
  <si>
    <t>Gregory Miller</t>
  </si>
  <si>
    <t>829e25bf-2300-41eb-aeb2-f3b5d40f5b90</t>
  </si>
  <si>
    <t>Gabriela Mcdonald</t>
  </si>
  <si>
    <t>5571b2d6-ded5-4586-a234-3daeac81ed0b</t>
  </si>
  <si>
    <t>Abigail Bradford</t>
  </si>
  <si>
    <t>377fa4f1-342f-449f-8c30-2407687a49c2</t>
  </si>
  <si>
    <t>Brent Stevens</t>
  </si>
  <si>
    <t>965bea54-aada-4409-8593-4c5bf7b3942a</t>
  </si>
  <si>
    <t>Frederick Huff</t>
  </si>
  <si>
    <t>af2669ce-7301-49c1-ba26-937eb98576e1</t>
  </si>
  <si>
    <t>Jeffrey Spears</t>
  </si>
  <si>
    <t>9c2a43be-3bc6-4f69-8e7e-c18d02dde6f1</t>
  </si>
  <si>
    <t>Carol Rodriguez</t>
  </si>
  <si>
    <t>be1d916e-aab6-48a7-9f95-3a3e564a8370</t>
  </si>
  <si>
    <t>Victoria Wood</t>
  </si>
  <si>
    <t>b213a811-cd63-4890-9415-4ea236fe20e1</t>
  </si>
  <si>
    <t>Elizabeth Taylor</t>
  </si>
  <si>
    <t>f491ae58-0ed2-4f80-a25f-356d5554efab</t>
  </si>
  <si>
    <t>Alexandria Robinson</t>
  </si>
  <si>
    <t>b84775de-3612-45e6-92d1-e7c03d66481e</t>
  </si>
  <si>
    <t>Julie Sullivan</t>
  </si>
  <si>
    <t>c8e536c9-49e9-4584-9298-aaa062489761</t>
  </si>
  <si>
    <t>Christina Brown</t>
  </si>
  <si>
    <t>25c07d90-2ec2-4130-bbdc-d1522450a0f8</t>
  </si>
  <si>
    <t>Stuart Zimmerman</t>
  </si>
  <si>
    <t>94974f4b-bbb6-487d-a250-85ff9f9da0d0</t>
  </si>
  <si>
    <t>James Brown</t>
  </si>
  <si>
    <t>92d97a66-a95b-4817-b44a-39dbeffeca5f</t>
  </si>
  <si>
    <t>Daniel Craig</t>
  </si>
  <si>
    <t>60cbdd41-b6d6-4570-8989-b826ae470efd</t>
  </si>
  <si>
    <t>Sheila Boyd</t>
  </si>
  <si>
    <t>c786602a-7149-456c-bf18-4743723937d6</t>
  </si>
  <si>
    <t>Kathy James</t>
  </si>
  <si>
    <t>8c1b94f1-fb61-4f1a-b25a-5412b3de22e7</t>
  </si>
  <si>
    <t>Kenneth Porter</t>
  </si>
  <si>
    <t>01259dfb-5aca-47c2-9f80-8746c2c32b6f</t>
  </si>
  <si>
    <t>Stacey Turner</t>
  </si>
  <si>
    <t>0bdc216a-bbf6-4f00-9ba8-3ab5085f486b</t>
  </si>
  <si>
    <t>Amanda Webster</t>
  </si>
  <si>
    <t>f0b52fee-f72f-4cc8-a941-fd84a5b67739</t>
  </si>
  <si>
    <t>Rick Hodge</t>
  </si>
  <si>
    <t>6a5b3047-b772-44b1-b751-ffe5967c2513</t>
  </si>
  <si>
    <t>Erin Ruiz</t>
  </si>
  <si>
    <t>be74b306-8d1b-4d91-b32b-c99c3b8daad1</t>
  </si>
  <si>
    <t>Shawna Fleming</t>
  </si>
  <si>
    <t>0c4d2553-842a-4125-96d3-f042e5a6073f</t>
  </si>
  <si>
    <t>Danielle Green</t>
  </si>
  <si>
    <t>696edb43-10f7-443c-9d24-b471d6365eaa</t>
  </si>
  <si>
    <t>Jessica Jimenez</t>
  </si>
  <si>
    <t>ac4a0dc2-c169-4053-ab9b-9b29dc71731d</t>
  </si>
  <si>
    <t>Charles Ellison</t>
  </si>
  <si>
    <t>352c160f-240d-4dc5-80a7-38221e272b5c</t>
  </si>
  <si>
    <t>Laura Stewart</t>
  </si>
  <si>
    <t>90a5f529-55a1-4495-bf40-396510cbed3c</t>
  </si>
  <si>
    <t>Michael Mitchell</t>
  </si>
  <si>
    <t>d9c74229-00d3-4a0f-a78c-ef22953b7fae</t>
  </si>
  <si>
    <t>Jenna Moore</t>
  </si>
  <si>
    <t>6e40b79c-e813-4064-8707-a644b925f445</t>
  </si>
  <si>
    <t>Tammy Miller</t>
  </si>
  <si>
    <t>b6e5c3cc-b64d-4ca3-9a04-9d929b179cfc</t>
  </si>
  <si>
    <t>59caa7e2-a908-4f60-b5c9-0b498ae741d9</t>
  </si>
  <si>
    <t>Ethan Murphy</t>
  </si>
  <si>
    <t>70c2fc60-7af3-4ca7-ac3d-c5608968cfec</t>
  </si>
  <si>
    <t>Paul Guerrero</t>
  </si>
  <si>
    <t>bd453297-9217-43fb-a93e-bbd09dafabe0</t>
  </si>
  <si>
    <t>Sarah Evans</t>
  </si>
  <si>
    <t>473c68ef-556a-452d-a3b2-fc816eb0c6cc</t>
  </si>
  <si>
    <t>2f50ff66-b954-44e2-a395-bcb50e10a34a</t>
  </si>
  <si>
    <t>Johnathan Fitzgerald</t>
  </si>
  <si>
    <t>920f8fde-2e38-4cac-b2e9-5e67667e84c0</t>
  </si>
  <si>
    <t>Christina Cannon</t>
  </si>
  <si>
    <t>3a36f4ea-d837-4ce7-8cf7-ef6e34f1fab0</t>
  </si>
  <si>
    <t>Megan Mcintosh</t>
  </si>
  <si>
    <t>f7d85ec2-25be-4ace-b20d-5b0785e53a5f</t>
  </si>
  <si>
    <t>Jane Carter</t>
  </si>
  <si>
    <t>3ff92932-07fc-46c3-9743-7ed8e55ee8fe</t>
  </si>
  <si>
    <t>Jonathan Snyder</t>
  </si>
  <si>
    <t>ae01fdd7-1eca-4c4f-b6eb-d870690cecc6</t>
  </si>
  <si>
    <t>Benjamin Evans</t>
  </si>
  <si>
    <t>36da2958-2dfc-49ae-8728-416a1d7ff982</t>
  </si>
  <si>
    <t>Daniel Schneider</t>
  </si>
  <si>
    <t>9e2589bc-6f84-4408-9f23-91875f47a5be</t>
  </si>
  <si>
    <t>Debbie Lutz</t>
  </si>
  <si>
    <t>699b65f3-a8a9-4b20-bcbc-66ba184c80dd</t>
  </si>
  <si>
    <t>Ryan Gibbs</t>
  </si>
  <si>
    <t>e09b00cd-df05-4626-a505-bfa16d679629</t>
  </si>
  <si>
    <t>Morgan Ramos</t>
  </si>
  <si>
    <t>0cc26893-c8c9-4d22-a48c-5593bf53da27</t>
  </si>
  <si>
    <t>Sandra Orozco</t>
  </si>
  <si>
    <t>f28742d3-42d7-4b3f-843b-b779aa4e342e</t>
  </si>
  <si>
    <t>Jennifer Wells</t>
  </si>
  <si>
    <t>a2a8de5d-9d67-4378-95a3-f0bc991bb09e</t>
  </si>
  <si>
    <t>Ariel Watson DVM</t>
  </si>
  <si>
    <t>1c9d7a8a-46b7-4f04-9faf-d9cd4593b6c5</t>
  </si>
  <si>
    <t>Cole Novak</t>
  </si>
  <si>
    <t>494c8f16-567f-4288-b2da-f210397082e0</t>
  </si>
  <si>
    <t>William Mills</t>
  </si>
  <si>
    <t>b7d26de8-8128-40b5-8605-11faf094c1bf</t>
  </si>
  <si>
    <t>Elizabeth Smith</t>
  </si>
  <si>
    <t>f71b0401-6c36-4d11-a092-5ab9936d42cb</t>
  </si>
  <si>
    <t>Alejandro Bowers</t>
  </si>
  <si>
    <t>2a675537-8848-4153-9cd1-f12c2e18f403</t>
  </si>
  <si>
    <t>Heather Ford</t>
  </si>
  <si>
    <t>338c155c-1704-4994-baa7-1d8ac65a3c8d</t>
  </si>
  <si>
    <t>Tanner Wood</t>
  </si>
  <si>
    <t>3449a01e-d154-4201-b207-d3c9a59842aa</t>
  </si>
  <si>
    <t>Timothy Burton</t>
  </si>
  <si>
    <t>beafffcd-d3e0-4ade-b677-1cc7829d60e5</t>
  </si>
  <si>
    <t>f39b86d9-4aa9-4457-8156-1d3e4a392b09</t>
  </si>
  <si>
    <t>Jennifer Garcia</t>
  </si>
  <si>
    <t>726b6329-d6ba-4dca-8712-60131dddc02e</t>
  </si>
  <si>
    <t>Karen Black</t>
  </si>
  <si>
    <t>2ca45296-36e0-4b05-a255-a69c976f925e</t>
  </si>
  <si>
    <t>Michael Espinoza</t>
  </si>
  <si>
    <t>c7d5168e-4742-4db2-b772-8494d3228a10</t>
  </si>
  <si>
    <t>Ian Ortiz</t>
  </si>
  <si>
    <t>9fa66c8f-6b81-4342-85cf-094758abc653</t>
  </si>
  <si>
    <t>Kimberly Garrison</t>
  </si>
  <si>
    <t>b60a373a-0607-46f7-82bd-f954db46e347</t>
  </si>
  <si>
    <t>Kristen Melendez</t>
  </si>
  <si>
    <t>04173e63-0884-4126-a637-21b4b23bb4d9</t>
  </si>
  <si>
    <t>John Patterson</t>
  </si>
  <si>
    <t>ebab8e94-ba55-4f8b-ba0a-208f256082aa</t>
  </si>
  <si>
    <t>Tina Marquez</t>
  </si>
  <si>
    <t>b6abeb70-e13e-444f-a2d6-d308c095fc60</t>
  </si>
  <si>
    <t>Jessica Roy</t>
  </si>
  <si>
    <t>98e82b2f-b94d-4404-bf21-430af56dfe17</t>
  </si>
  <si>
    <t>Leah Terrell</t>
  </si>
  <si>
    <t>0f6ba3c3-6cfb-4ee0-90d3-20a5202c7724</t>
  </si>
  <si>
    <t>Christina Schmidt</t>
  </si>
  <si>
    <t>c92bc517-67ad-405d-aa93-cfe7aca98938</t>
  </si>
  <si>
    <t>Lisa Brown</t>
  </si>
  <si>
    <t>cbe9ed28-d2b4-4c67-8489-174fe969d34d</t>
  </si>
  <si>
    <t>David Meyer</t>
  </si>
  <si>
    <t>2318539a-6290-4a41-8f00-eccafa65c9e7</t>
  </si>
  <si>
    <t>Christy Sweeney</t>
  </si>
  <si>
    <t>cd714152-e4c9-48fa-ac80-3f304bfc249e</t>
  </si>
  <si>
    <t>Richard Lowe</t>
  </si>
  <si>
    <t>94a72822-afdc-4f2f-96dd-ee692dd6bf41</t>
  </si>
  <si>
    <t>Roger Chavez DDS</t>
  </si>
  <si>
    <t>c8c8cbd0-77f2-4cc8-8957-139251a2404f</t>
  </si>
  <si>
    <t>Tiffany Wilson</t>
  </si>
  <si>
    <t>ced7d1bd-36de-42fc-a130-db4903b04ebe</t>
  </si>
  <si>
    <t>Lisa Thomas</t>
  </si>
  <si>
    <t>Ind</t>
  </si>
  <si>
    <t>ac2b46ab-a105-4aea-bcb4-40ec7d1cebea</t>
  </si>
  <si>
    <t>Mrs. Melissa Rivera</t>
  </si>
  <si>
    <t>6af609c8-2192-4755-bf11-946337268ae8</t>
  </si>
  <si>
    <t>Wesley Watson</t>
  </si>
  <si>
    <t>e6c5a71b-6599-4752-bd30-c83946549057</t>
  </si>
  <si>
    <t>Michael Anderson</t>
  </si>
  <si>
    <t>1c94b41e-9831-47f8-ba9d-ad309648ddeb</t>
  </si>
  <si>
    <t>Tina Allen</t>
  </si>
  <si>
    <t>37a4d43c-c28e-4d39-81dc-b911346d0b34</t>
  </si>
  <si>
    <t>Jeffery Ho</t>
  </si>
  <si>
    <t>d8fb33cc-33b7-4d0b-a014-5cdf96ebe5d6</t>
  </si>
  <si>
    <t>Eric Cain</t>
  </si>
  <si>
    <t>18f0c36e-8a95-4da0-8f4d-98a630fc3433</t>
  </si>
  <si>
    <t>George Blair</t>
  </si>
  <si>
    <t>41ae729e-736a-4416-935a-a63715718a30</t>
  </si>
  <si>
    <t>Charles Mccoy</t>
  </si>
  <si>
    <t>e71014ec-39c7-41c0-b27d-79cb3f126830</t>
  </si>
  <si>
    <t>Anthony Robinson</t>
  </si>
  <si>
    <t>9764137e-ac52-4f54-8832-eda0f870cbdd</t>
  </si>
  <si>
    <t>Russell Moreno</t>
  </si>
  <si>
    <t>16f2d065-511e-4abf-90a5-b9857eb6355c</t>
  </si>
  <si>
    <t>Bryan Gilmore</t>
  </si>
  <si>
    <t>029f2061-cf2d-43f7-9c33-e50651571a01</t>
  </si>
  <si>
    <t>Carolyn Bowman</t>
  </si>
  <si>
    <t>6c93ed27-4a87-43fb-b9ce-d9ced3bbbbbf</t>
  </si>
  <si>
    <t>Lindsey Rodriguez MD</t>
  </si>
  <si>
    <t>171f369c-bb74-4de3-95a9-5745abcf620e</t>
  </si>
  <si>
    <t>Melinda Merritt</t>
  </si>
  <si>
    <t>0601a8de-6246-44e2-9eef-55c886135e1a</t>
  </si>
  <si>
    <t>Patrick Torres</t>
  </si>
  <si>
    <t>19b646b6-7b43-4768-b195-cbd2c5e4f49b</t>
  </si>
  <si>
    <t>Ashley Hall DVM</t>
  </si>
  <si>
    <t>8cd9776f-afbb-49b4-8eba-70914a2f2fee</t>
  </si>
  <si>
    <t>Jason Mckinney</t>
  </si>
  <si>
    <t>a5901ab8-8aef-4c53-8fb8-c045fd850f1b</t>
  </si>
  <si>
    <t>Tiffany Hicks</t>
  </si>
  <si>
    <t>a38c2347-b49e-441e-b530-d546bc7806fd</t>
  </si>
  <si>
    <t>Luis Anderson</t>
  </si>
  <si>
    <t>21edd9d2-b603-4cb2-b716-63648e4a72ed</t>
  </si>
  <si>
    <t>Ricardo Thomas</t>
  </si>
  <si>
    <t>Indi</t>
  </si>
  <si>
    <t>664f07d1-cb16-4214-be6c-f920293e4c75</t>
  </si>
  <si>
    <t>Andrea Valencia</t>
  </si>
  <si>
    <t>226548b8-ab16-4fc5-92f3-9c789bb2da0e</t>
  </si>
  <si>
    <t>Angela Evans</t>
  </si>
  <si>
    <t>bb27d16b-239a-4d28-bfa5-09bfc90b3a85</t>
  </si>
  <si>
    <t>Pamela Morris</t>
  </si>
  <si>
    <t>1a3fd26d-69ae-41d1-9094-3b839d8325b6</t>
  </si>
  <si>
    <t>Crystal Wilson</t>
  </si>
  <si>
    <t>dde4f8bb-4aa5-4ee0-8f7d-4248201b818c</t>
  </si>
  <si>
    <t>Bobby Nelson</t>
  </si>
  <si>
    <t>421371b6-8068-4e4a-9b3c-c5addb4f43f2</t>
  </si>
  <si>
    <t>Kathy Mack</t>
  </si>
  <si>
    <t>726c0892-fb3b-409a-92c0-46f4de051518</t>
  </si>
  <si>
    <t>Christina Robbins</t>
  </si>
  <si>
    <t>ba45f13b-86b2-4c71-b693-a51de997ffc3</t>
  </si>
  <si>
    <t>Jessica Sanders</t>
  </si>
  <si>
    <t>f348eea4-d528-4f00-8374-7440f2b75172</t>
  </si>
  <si>
    <t>Mark Gonzalez</t>
  </si>
  <si>
    <t>2d2cdc2f-717c-498e-8b6c-96c62016ed05</t>
  </si>
  <si>
    <t>Michael Fernandez</t>
  </si>
  <si>
    <t>3ea76346-0bd9-434c-809d-6cd28361fd58</t>
  </si>
  <si>
    <t>Rebecca Green</t>
  </si>
  <si>
    <t>6ac2df3d-0fdc-4ac2-9819-ca58e21029d4</t>
  </si>
  <si>
    <t>Matthew Turner</t>
  </si>
  <si>
    <t>India</t>
  </si>
  <si>
    <t>d9493da6-8ea2-419b-89d4-dab4e9f9acc6</t>
  </si>
  <si>
    <t>Robert Butler</t>
  </si>
  <si>
    <t>bd3d460b-eb6a-4eb9-b452-31ee0a5b8cd1</t>
  </si>
  <si>
    <t>Emily Summers</t>
  </si>
  <si>
    <t>fad3c3a7-a904-4d9a-8ca5-3ad07cdc3279</t>
  </si>
  <si>
    <t>Jeffrey Miller</t>
  </si>
  <si>
    <t>5571cbdb-8249-4702-a6a5-376fb8b867a1</t>
  </si>
  <si>
    <t>Andrew Sanchez</t>
  </si>
  <si>
    <t>959bd0fa-3e8b-4673-ae9d-f44f011c5407</t>
  </si>
  <si>
    <t>Gregory Woods</t>
  </si>
  <si>
    <t>8c5abe17-58c8-4784-a0b5-f14de5649905</t>
  </si>
  <si>
    <t>David Fox II</t>
  </si>
  <si>
    <t>b0ffeabd-6e86-4c32-a658-f416fc21aa54</t>
  </si>
  <si>
    <t>Mason Keller</t>
  </si>
  <si>
    <t>3ddf17af-6d2f-4699-80ec-c70d41b8932b</t>
  </si>
  <si>
    <t>Dawn Bruce</t>
  </si>
  <si>
    <t>c908dd29-3b2d-40c4-bf97-9386c2727e72</t>
  </si>
  <si>
    <t>Raymond Gill</t>
  </si>
  <si>
    <t>b752c1d5-d5fb-4ab6-815c-eb6a834e69c4</t>
  </si>
  <si>
    <t>Corey Evans</t>
  </si>
  <si>
    <t>36276d9c-8804-45a4-8ffe-ec84052ece19</t>
  </si>
  <si>
    <t>Tonya Taylor</t>
  </si>
  <si>
    <t>15188ffb-37e2-4237-b167-fdaac3d1e354</t>
  </si>
  <si>
    <t>Erik Fowler</t>
  </si>
  <si>
    <t>8ce5f78e-57ca-42dc-baff-6a068c215ba4</t>
  </si>
  <si>
    <t>Mrs. Krystal Taylor</t>
  </si>
  <si>
    <t>860bb9a2-e17b-46f6-826b-afd6cdcbeecd</t>
  </si>
  <si>
    <t>Christopher Rojas</t>
  </si>
  <si>
    <t>1cce6cd6-e4a2-45fd-abe2-604e35f8be1f</t>
  </si>
  <si>
    <t>Rachel Perez</t>
  </si>
  <si>
    <t>71f9962c-6b93-4013-9010-d389d4f65fc1</t>
  </si>
  <si>
    <t>Hector Castillo</t>
  </si>
  <si>
    <t>851e8e3a-6fd5-42ee-ae40-af0eeb880221</t>
  </si>
  <si>
    <t>Jason Marshall DVM</t>
  </si>
  <si>
    <t>ceb076b4-a7bf-438c-bb13-fd490247a516</t>
  </si>
  <si>
    <t>Samuel Andrews</t>
  </si>
  <si>
    <t>a70f45a6-0de7-4ed6-af71-e3a759d66753</t>
  </si>
  <si>
    <t>Maria Arroyo</t>
  </si>
  <si>
    <t>0096b309-8b89-4716-a05c-bfb01bca7a4a</t>
  </si>
  <si>
    <t>Larry Taylor</t>
  </si>
  <si>
    <t>82a82691-ae73-4ef8-be21-e580e503bc57</t>
  </si>
  <si>
    <t>Christopher Hall</t>
  </si>
  <si>
    <t>9f572b45-8a8d-42d9-b145-13279006091f</t>
  </si>
  <si>
    <t>Gabriel Cooper</t>
  </si>
  <si>
    <t>50390c8d-dd6c-4953-9fd1-f83679facea7</t>
  </si>
  <si>
    <t>Jared Thomas</t>
  </si>
  <si>
    <t>3cda6e41-11e2-483f-af0b-d93a83e4f8e9</t>
  </si>
  <si>
    <t>Daniel Stanton</t>
  </si>
  <si>
    <t>ea4616eb-fbbc-4ed4-bf79-f67647686ef8</t>
  </si>
  <si>
    <t>edf75cf6-dce2-489a-8057-71dfdd8bef00</t>
  </si>
  <si>
    <t>Robert Thomas</t>
  </si>
  <si>
    <t>6b5aafbd-cf10-42f2-92c6-128179769895</t>
  </si>
  <si>
    <t>Daniel Bishop</t>
  </si>
  <si>
    <t>59245438-199f-4e37-a625-f15fb3c0f9d8</t>
  </si>
  <si>
    <t>Victoria Hughes</t>
  </si>
  <si>
    <t>55a93400-f05e-4e5d-b67b-84e29b58d1fb</t>
  </si>
  <si>
    <t>Ryan Stevens</t>
  </si>
  <si>
    <t>8d9ccf1d-6c28-45d5-9b37-0b6c6328f795</t>
  </si>
  <si>
    <t>Misty Hall</t>
  </si>
  <si>
    <t>0b5cab74-1a03-4d36-97a7-67adf80a0d4e</t>
  </si>
  <si>
    <t>Matthew Gibbs</t>
  </si>
  <si>
    <t>b6007ef9-188d-4cbe-a5e7-baa61cc4933e</t>
  </si>
  <si>
    <t>Jeffrey Woods</t>
  </si>
  <si>
    <t>d52caf8a-93df-4687-8f58-16244f2e9efa</t>
  </si>
  <si>
    <t>Paula Howard</t>
  </si>
  <si>
    <t>352028ee-0b5f-477c-962d-6d7db5a3fe27</t>
  </si>
  <si>
    <t>Joann King</t>
  </si>
  <si>
    <t>4e5b7a51-7f0a-4c63-89db-ed1b21344077</t>
  </si>
  <si>
    <t>Amanda Edwards</t>
  </si>
  <si>
    <t>8e0df427-df7a-40cf-8358-01da73f3d626</t>
  </si>
  <si>
    <t>Michelle Thomas</t>
  </si>
  <si>
    <t>3553d36a-3fb9-4cc9-9a29-23923910d3fc</t>
  </si>
  <si>
    <t>Shannon Hawkins</t>
  </si>
  <si>
    <t>72840967-2b87-4854-93c1-e6d924518766</t>
  </si>
  <si>
    <t>Randy Collins</t>
  </si>
  <si>
    <t>30b69643-7375-47b9-b187-9d15c2f93eb0</t>
  </si>
  <si>
    <t>Joshua Olson</t>
  </si>
  <si>
    <t>ef050f51-4b2c-4a10-a210-0d3f9120855a</t>
  </si>
  <si>
    <t>Kathleen Smith</t>
  </si>
  <si>
    <t>9535193c-4a4f-44e9-9ebe-730334f60197</t>
  </si>
  <si>
    <t>Diana Hunt</t>
  </si>
  <si>
    <t>b784df55-c54e-4795-863d-e7ac06ae7401</t>
  </si>
  <si>
    <t>Laura Hernandez</t>
  </si>
  <si>
    <t>a69631b9-1910-4c67-88c0-1f2b09c01535</t>
  </si>
  <si>
    <t>23aa759a-698d-4109-8c74-9a12a2685cc4</t>
  </si>
  <si>
    <t>Michael Cantu</t>
  </si>
  <si>
    <t>32650e70-beb4-4d37-87c9-3e73e3bc1fd1</t>
  </si>
  <si>
    <t>Anthony Martin</t>
  </si>
  <si>
    <t>9e4626ba-5dcf-4cc2-bc0b-0dc5eba44f73</t>
  </si>
  <si>
    <t>Ann Rivera</t>
  </si>
  <si>
    <t>41a7da41-fe80-4f50-8984-ed4e38219c1a</t>
  </si>
  <si>
    <t>Danielle Ellis</t>
  </si>
  <si>
    <t>9275e507-f97a-492c-876f-db3c997909a6</t>
  </si>
  <si>
    <t>Annette Elliott</t>
  </si>
  <si>
    <t>9a3effc8-8b0d-483f-be9e-524f29a65914</t>
  </si>
  <si>
    <t>Alexander Baker</t>
  </si>
  <si>
    <t>301cf856-e835-437c-b298-310699540ef9</t>
  </si>
  <si>
    <t>Scott Jones</t>
  </si>
  <si>
    <t>d0370298-4fa1-4211-994a-4e0480102920</t>
  </si>
  <si>
    <t>8402e4fc-28da-43a4-83c0-5bc567f4bb84</t>
  </si>
  <si>
    <t>Rebecca Price</t>
  </si>
  <si>
    <t>48bb49a0-2f6d-4d46-b4cd-519069d87c78</t>
  </si>
  <si>
    <t>Rachel Watkins</t>
  </si>
  <si>
    <t>e98b3566-cd16-4131-a0f1-bdefdc9957f2</t>
  </si>
  <si>
    <t>Brian Gomez</t>
  </si>
  <si>
    <t>9ad73a8c-b6a3-4a27-962e-b98ba9f9d2b0</t>
  </si>
  <si>
    <t>684cc6fe-0bd9-4248-93f4-9a433f2b9f67</t>
  </si>
  <si>
    <t>Nathan Cunningham</t>
  </si>
  <si>
    <t>276732cc-192a-4f3a-9a37-6f721fcb5a2a</t>
  </si>
  <si>
    <t>6effffac-3671-4857-9f85-1a1095c9309d</t>
  </si>
  <si>
    <t>Lucas Brown</t>
  </si>
  <si>
    <t>2122b897-52d9-4e24-98c9-5899f036d932</t>
  </si>
  <si>
    <t>Courtney Rangel</t>
  </si>
  <si>
    <t>9fefc4aa-8daa-4e07-b8c1-e8e4767fea9e</t>
  </si>
  <si>
    <t>Edward Farley</t>
  </si>
  <si>
    <t>dd787a67-3d24-4fd9-9f9f-c77817175d92</t>
  </si>
  <si>
    <t>Scott Chavez</t>
  </si>
  <si>
    <t>327349a7-0722-402e-91e8-fc9757f8903f</t>
  </si>
  <si>
    <t>6202aa86-7cfa-48bf-a6e0-020b287de1cb</t>
  </si>
  <si>
    <t>Jacqueline Banks</t>
  </si>
  <si>
    <t>11f60c4a-6940-463a-aee9-dbf1512b08b4</t>
  </si>
  <si>
    <t>Jennifer Blackburn</t>
  </si>
  <si>
    <t>2460955a-db73-4d3e-a250-fa88d58821f5</t>
  </si>
  <si>
    <t>Jacob Smith</t>
  </si>
  <si>
    <t>8578aa1a-9d09-4726-9b4f-bb1e2062807d</t>
  </si>
  <si>
    <t>Cristian Bean</t>
  </si>
  <si>
    <t>f4ce5027-a77b-4b16-9a8b-537020a10006</t>
  </si>
  <si>
    <t>Clayton Foster</t>
  </si>
  <si>
    <t>5c3f8f69-970a-403e-93bf-b293b5028380</t>
  </si>
  <si>
    <t>Gloria Knapp</t>
  </si>
  <si>
    <t>6f87e5d2-68e1-4692-9766-66b5ef139018</t>
  </si>
  <si>
    <t>Terry Blackburn</t>
  </si>
  <si>
    <t>eb3ebbcb-b202-4f42-b409-013e96e0137f</t>
  </si>
  <si>
    <t>Antonio Rangel</t>
  </si>
  <si>
    <t>7dc30a62-83e4-4454-a446-05f9b5e25399</t>
  </si>
  <si>
    <t>Danielle Dean</t>
  </si>
  <si>
    <t>ec0495f2-07a1-4d1a-b7dc-9d920be95e63</t>
  </si>
  <si>
    <t>Margaret Ruiz</t>
  </si>
  <si>
    <t>e6222314-993e-450d-80cd-aae61a0e906c</t>
  </si>
  <si>
    <t>Ethan Evans</t>
  </si>
  <si>
    <t>9c890e6b-89f6-48cf-9300-011a446d6ce8</t>
  </si>
  <si>
    <t>Wendy Wolfe</t>
  </si>
  <si>
    <t>1770ce95-61ab-4ff0-8fbb-9281d1e7f566</t>
  </si>
  <si>
    <t>Travis Munoz</t>
  </si>
  <si>
    <t>90ec4ba0-3a41-4d42-9cdc-4866b135bb91</t>
  </si>
  <si>
    <t>Andrea Young</t>
  </si>
  <si>
    <t>25c94b10-3f4e-47ff-a0b6-a15e72e7fd38</t>
  </si>
  <si>
    <t>Andrea Sanders</t>
  </si>
  <si>
    <t>5c3d4e86-c20e-477d-b8c0-a7216d5539a7</t>
  </si>
  <si>
    <t>Jeremy Hernandez</t>
  </si>
  <si>
    <t>f22c43e3-f5cb-42cb-a326-e751d5cf963d</t>
  </si>
  <si>
    <t>Derek Marshall</t>
  </si>
  <si>
    <t>dc31be63-4c80-4922-8023-c480e323f257</t>
  </si>
  <si>
    <t>Tiffany Miller</t>
  </si>
  <si>
    <t>bfad49a8-e835-45d6-8a27-25186f436d43</t>
  </si>
  <si>
    <t>Joshua Carter</t>
  </si>
  <si>
    <t>4754993d-321a-44f0-bafd-0775f34d7679</t>
  </si>
  <si>
    <t>Joe Lee</t>
  </si>
  <si>
    <t>c5a73c7e-43ae-448b-bced-78e1de100207</t>
  </si>
  <si>
    <t>Robert Miller</t>
  </si>
  <si>
    <t>31c05ca1-7be0-467a-a362-04ae9b95e11e</t>
  </si>
  <si>
    <t>Dawn Williams</t>
  </si>
  <si>
    <t>4c0173eb-fd2d-4cd2-ade2-576583ce73d2</t>
  </si>
  <si>
    <t>Dana Jenkins</t>
  </si>
  <si>
    <t>125798e5-11ec-4ba1-bae0-33928e0170a3</t>
  </si>
  <si>
    <t>Matthew Martinez</t>
  </si>
  <si>
    <t>48b4ef2d-0eaa-4a47-bf4d-438f9a582de6</t>
  </si>
  <si>
    <t>Matthew Osborn</t>
  </si>
  <si>
    <t>ca702fa1-35fd-4f7b-9d15-479ba99c74a6</t>
  </si>
  <si>
    <t>Eric Davies</t>
  </si>
  <si>
    <t>029feb48-3e9a-48f6-87ac-40b19e81c6fe</t>
  </si>
  <si>
    <t>Robert Lopez</t>
  </si>
  <si>
    <t>ee8d1b6b-b7ae-4d7d-bee3-745799d2eca2</t>
  </si>
  <si>
    <t>Bryan Davis</t>
  </si>
  <si>
    <t>83fc3430-6d72-454f-a275-4c850e86ca44</t>
  </si>
  <si>
    <t>Kathy Smith</t>
  </si>
  <si>
    <t>b0716256-b958-4fbe-8693-8a69159b4f24</t>
  </si>
  <si>
    <t>Emily Ryan DDS</t>
  </si>
  <si>
    <t>f8f2372f-aa8d-4d49-af7e-eec25cbcba21</t>
  </si>
  <si>
    <t>Michelle Moses</t>
  </si>
  <si>
    <t>51c7b036-9b7b-4423-952c-50155324e249</t>
  </si>
  <si>
    <t>Elizabeth Swanson</t>
  </si>
  <si>
    <t>c96b9d03-fca8-4cae-8208-8d330166c8eb</t>
  </si>
  <si>
    <t>Jennifer Dominguez</t>
  </si>
  <si>
    <t>69dd19d7-e392-4cd3-b66b-895b2cb11717</t>
  </si>
  <si>
    <t>Janet King</t>
  </si>
  <si>
    <t>5443e60e-841a-4c9a-ba26-94d96155c2dc</t>
  </si>
  <si>
    <t>Melissa Taylor</t>
  </si>
  <si>
    <t>67e2b96f-180d-468b-a480-74aec6b1e12e</t>
  </si>
  <si>
    <t>Sarah Bennett</t>
  </si>
  <si>
    <t>4025ba3b-5dbe-4ce7-8a78-409a01e5236e</t>
  </si>
  <si>
    <t>Bonnie Nichols</t>
  </si>
  <si>
    <t>a39f47dc-a32d-4178-b453-28ea46e90149</t>
  </si>
  <si>
    <t>Dr. Thomas Freeman DDS</t>
  </si>
  <si>
    <t>65d9ec49-e465-4894-8df0-7ab74228ba23</t>
  </si>
  <si>
    <t>Joann Moore</t>
  </si>
  <si>
    <t>6c784284-26b2-49b1-9d37-cabce4165496</t>
  </si>
  <si>
    <t>Donna Smith</t>
  </si>
  <si>
    <t>2ba466db-41f4-4d73-9436-8ab4252845f6</t>
  </si>
  <si>
    <t>Jacqueline Brewer</t>
  </si>
  <si>
    <t>ca0e16bf-8e4b-4ab3-9c30-aa1ef1566ae7</t>
  </si>
  <si>
    <t>Jason Clark</t>
  </si>
  <si>
    <t>83a1407e-7ddf-4d4e-ba71-c249ac0eeadd</t>
  </si>
  <si>
    <t>Alexa Bryant</t>
  </si>
  <si>
    <t>6145f3a9-7534-4e23-af3c-fad2fe24f9ae</t>
  </si>
  <si>
    <t>Michael Hudson</t>
  </si>
  <si>
    <t>8d37780f-adb1-4c73-bfc8-6b19c88bef9f</t>
  </si>
  <si>
    <t>Robert Hopkins</t>
  </si>
  <si>
    <t>9188282e-a61e-40fd-9683-533d71461941</t>
  </si>
  <si>
    <t>Michelle Gonzalez</t>
  </si>
  <si>
    <t>287c0035-e9c6-4401-b59f-4893a324e34d</t>
  </si>
  <si>
    <t>Edward Reynolds</t>
  </si>
  <si>
    <t>85d31cde-69f4-4532-8202-0af8b90256fe</t>
  </si>
  <si>
    <t>Thomas Gonzales</t>
  </si>
  <si>
    <t>ae49d04b-1424-4122-a4d8-862b0aaea56c</t>
  </si>
  <si>
    <t>Cynthia Davis</t>
  </si>
  <si>
    <t>0e34259b-6e93-4f86-8f0a-e8e5fbd13107</t>
  </si>
  <si>
    <t>Denise Moran DVM</t>
  </si>
  <si>
    <t>47573302-33ad-4aef-a6f6-ee6c8c1b75ee</t>
  </si>
  <si>
    <t>Kimberly Johnson DDS</t>
  </si>
  <si>
    <t>0b739c2a-c6a1-4ee5-875f-6aa13faed157</t>
  </si>
  <si>
    <t>Angela Mathews</t>
  </si>
  <si>
    <t>5d5a3e61-4a95-4b4e-8546-e8fbc40bb7cf</t>
  </si>
  <si>
    <t>Jessica Rodriguez</t>
  </si>
  <si>
    <t>8611e803-16a5-40cc-8ad6-972b1b654783</t>
  </si>
  <si>
    <t>Judy Giles</t>
  </si>
  <si>
    <t>5c5f25e3-e085-4f37-ad7d-250c26dbfcba</t>
  </si>
  <si>
    <t>Gregory Clark</t>
  </si>
  <si>
    <t>bd702304-717c-4bfc-bce0-b42a4bdaadf0</t>
  </si>
  <si>
    <t>Phillip Diaz</t>
  </si>
  <si>
    <t>b344ccf3-6af2-4822-b224-8488096174c3</t>
  </si>
  <si>
    <t>Jeffrey Robinson</t>
  </si>
  <si>
    <t>6349f67d-fcc2-42c5-ac5b-b751dbefedc7</t>
  </si>
  <si>
    <t>Jennifer Harris</t>
  </si>
  <si>
    <t>5f7db5dd-e5ae-4a17-9abb-f3fe1ee76892</t>
  </si>
  <si>
    <t>Edward Freeman</t>
  </si>
  <si>
    <t>be89a67b-e737-4162-88db-90d68f56f228</t>
  </si>
  <si>
    <t>Peter Pittman</t>
  </si>
  <si>
    <t>fb6a7482-0c0e-4ae4-b814-2f577a1ef2fe</t>
  </si>
  <si>
    <t>Erin Dean</t>
  </si>
  <si>
    <t>be1676ba-9cd0-4253-8e26-8fd9b84564c5</t>
  </si>
  <si>
    <t>Victoria Brooks</t>
  </si>
  <si>
    <t>4a727515-0c73-498c-926f-ac7007649fe3</t>
  </si>
  <si>
    <t>Emily Hooper</t>
  </si>
  <si>
    <t>a7ed3af1-e242-4b7b-9db8-723ffaf7b15e</t>
  </si>
  <si>
    <t>Devin Bailey</t>
  </si>
  <si>
    <t>f24df88c-027e-46e7-92a9-1a0ded89aa13</t>
  </si>
  <si>
    <t>Hannah Flynn</t>
  </si>
  <si>
    <t>4fff45b2-c578-4b5a-9623-c31f0335954c</t>
  </si>
  <si>
    <t>Mandy Nichols</t>
  </si>
  <si>
    <t>b84240f2-cd51-4744-ada1-82891cd945ad</t>
  </si>
  <si>
    <t>Samuel Walker</t>
  </si>
  <si>
    <t>81b36255-5771-4f46-8671-faa22d69ed54</t>
  </si>
  <si>
    <t>Scott Duke</t>
  </si>
  <si>
    <t>d5cfbc21-6972-418f-9c03-87de1977bedc</t>
  </si>
  <si>
    <t>Nathan Lawson</t>
  </si>
  <si>
    <t>e8857c8a-1ecb-40df-9804-df5a94038ec6</t>
  </si>
  <si>
    <t>Michele Hart</t>
  </si>
  <si>
    <t>158e270f-94c4-4fe3-90c5-0661ee2ef191</t>
  </si>
  <si>
    <t>Joshua Taylor</t>
  </si>
  <si>
    <t>0320f7aa-53e6-4750-9b08-de469b9029dd</t>
  </si>
  <si>
    <t>William Thomas MD</t>
  </si>
  <si>
    <t>81da16aa-21d6-460a-8669-0246f280b07a</t>
  </si>
  <si>
    <t>Terry Campbell</t>
  </si>
  <si>
    <t>b914661b-1bc6-4ef4-83f8-37b4dbd2d916</t>
  </si>
  <si>
    <t>Kristin Adams</t>
  </si>
  <si>
    <t>6adf9353-0c34-4a76-a709-269a44eafba1</t>
  </si>
  <si>
    <t>Samantha Brooks</t>
  </si>
  <si>
    <t>92e9d4b7-d8f9-49c8-aaf8-002dd7c2e165</t>
  </si>
  <si>
    <t>Mr. Michael Brown Jr.</t>
  </si>
  <si>
    <t>1d78bf10-a143-4821-a721-8b68a43be3cc</t>
  </si>
  <si>
    <t>John Sparks</t>
  </si>
  <si>
    <t>26cefe7d-c09b-4d8b-b9a5-68619a35fed5</t>
  </si>
  <si>
    <t>Victoria Sanders</t>
  </si>
  <si>
    <t>29f61fad-eaee-4cd3-8a09-0063dd124272</t>
  </si>
  <si>
    <t>Logan Jacobs</t>
  </si>
  <si>
    <t>676da07e-918f-47dc-adf0-6ee9bbc43fca</t>
  </si>
  <si>
    <t>Kevin Roberts</t>
  </si>
  <si>
    <t>581ce588-bbbe-436c-9c62-bb18eaf8ffb9</t>
  </si>
  <si>
    <t>Jeffrey Mccullough</t>
  </si>
  <si>
    <t>95d43cb0-a548-4b36-8a7a-a0dfb309664e</t>
  </si>
  <si>
    <t>Brenda Lee</t>
  </si>
  <si>
    <t>b23044b0-55ef-47f5-a077-cbff389f2d1a</t>
  </si>
  <si>
    <t>0622d3b0-aadd-4a8c-ae2b-85c5c01a09ba</t>
  </si>
  <si>
    <t>Angel Murphy</t>
  </si>
  <si>
    <t>868b344b-7952-42ed-b341-ee7d6c6cdea6</t>
  </si>
  <si>
    <t>Lori Austin</t>
  </si>
  <si>
    <t>704361cc-62ff-4b2f-a298-20a12ad5523f</t>
  </si>
  <si>
    <t>Terry Smith</t>
  </si>
  <si>
    <t>73ec3625-4f4a-42f9-8192-04fb80c7d2d9</t>
  </si>
  <si>
    <t>Barbara Lopez</t>
  </si>
  <si>
    <t>d255f3ff-0782-4a21-8b78-5eb07903d900</t>
  </si>
  <si>
    <t>William Perry</t>
  </si>
  <si>
    <t>ecec2359-007a-4264-bb77-08fe05a6cffa</t>
  </si>
  <si>
    <t>Patrick Cannon</t>
  </si>
  <si>
    <t>7b8fc663-d139-4a14-8308-63d0bbfe9a6a</t>
  </si>
  <si>
    <t>Leslie Levy</t>
  </si>
  <si>
    <t>c62fbf52-f37b-472f-8b41-c130f185226d</t>
  </si>
  <si>
    <t>Mrs. Melissa Mccoy</t>
  </si>
  <si>
    <t>90cc5251-d965-493f-85af-647fd50108fd</t>
  </si>
  <si>
    <t>Bruce Hall</t>
  </si>
  <si>
    <t>93db1154-d1bf-427f-b2ef-d975810a1dad</t>
  </si>
  <si>
    <t>Garrett Reese</t>
  </si>
  <si>
    <t>b84ea42a-7c6e-427c-98ce-ad84d1ea9df4</t>
  </si>
  <si>
    <t>Richard Mendoza</t>
  </si>
  <si>
    <t>9d12b979-7e21-4ff3-8a5c-0edc6d66e253</t>
  </si>
  <si>
    <t>Michelle Oliver</t>
  </si>
  <si>
    <t>dc0ff18f-cf4f-43e7-92dc-48bd5e764e23</t>
  </si>
  <si>
    <t>Stephen Mcclure</t>
  </si>
  <si>
    <t>ae28afab-c433-4253-a3b9-e9196ad01856</t>
  </si>
  <si>
    <t>Ryan Young</t>
  </si>
  <si>
    <t>6e8ce906-e0ed-4b93-9891-bce04607939a</t>
  </si>
  <si>
    <t>Willie Raymond</t>
  </si>
  <si>
    <t>d837e2af-ee58-4ab3-94fc-e01b2b44ab95</t>
  </si>
  <si>
    <t>Zachary Armstrong</t>
  </si>
  <si>
    <t>331be7d9-24fb-400d-841a-c4f701d6aa6b</t>
  </si>
  <si>
    <t>Arthur Henderson</t>
  </si>
  <si>
    <t>25e43be3-dcd0-45b2-bb5d-533eee05d096</t>
  </si>
  <si>
    <t>Lisa Harris</t>
  </si>
  <si>
    <t>0f3431a8-12dc-4844-a6e4-4d87d3e6a3c3</t>
  </si>
  <si>
    <t>William Schultz</t>
  </si>
  <si>
    <t>4887c58a-4ac6-4327-a907-32357526cd1f</t>
  </si>
  <si>
    <t>Anna Valenzuela</t>
  </si>
  <si>
    <t>4a3dae03-3850-4604-9e95-68f5f8d79122</t>
  </si>
  <si>
    <t>Tara Bennett</t>
  </si>
  <si>
    <t>bb3a35b6-c341-4b49-b521-e3d9caad51fe</t>
  </si>
  <si>
    <t>Kimberly Reed</t>
  </si>
  <si>
    <t>5865fbd6-b215-402d-98ee-286212157db2</t>
  </si>
  <si>
    <t>Phillip Lawrence</t>
  </si>
  <si>
    <t>6079fb9a-1511-4983-b3c9-4b86dd8c26b9</t>
  </si>
  <si>
    <t>Nicole Brown</t>
  </si>
  <si>
    <t>a2d44c59-6b12-4174-b384-b4f1a8683898</t>
  </si>
  <si>
    <t>Shelby Stanley</t>
  </si>
  <si>
    <t>27376081-2fb6-498c-b8f7-54bd8459f419</t>
  </si>
  <si>
    <t>Karen Burke</t>
  </si>
  <si>
    <t>eb678853-ab5c-47bf-a0e3-3deb931e48dc</t>
  </si>
  <si>
    <t>Chloe Allen</t>
  </si>
  <si>
    <t>9c5f9646-3e31-4c15-b4c5-3ea399fee382</t>
  </si>
  <si>
    <t>Mark Mayer</t>
  </si>
  <si>
    <t>83892343-d561-477a-bb0a-239c555881bd</t>
  </si>
  <si>
    <t>437b2747-66fd-483e-8122-8e75b9676f7c</t>
  </si>
  <si>
    <t>Jessica Cooper</t>
  </si>
  <si>
    <t>bb7345f0-7a36-4a2b-a9ee-eee4a6871254</t>
  </si>
  <si>
    <t>Rebecca Fields</t>
  </si>
  <si>
    <t>602a5052-dd85-4a6f-8eb2-bb3b2be0ca2f</t>
  </si>
  <si>
    <t>Faith Peterson</t>
  </si>
  <si>
    <t>dfce52a0-2d9b-46da-8480-92da60ea1406</t>
  </si>
  <si>
    <t>Max Owens</t>
  </si>
  <si>
    <t>23b7076e-422d-4572-9f95-0c040d2db4d0</t>
  </si>
  <si>
    <t>Juan Carey</t>
  </si>
  <si>
    <t>3d08952f-2299-468e-ac4d-7e200435feeb</t>
  </si>
  <si>
    <t>Richard Watson</t>
  </si>
  <si>
    <t>7564c53b-fdde-4b94-8d8e-caccdbda46ed</t>
  </si>
  <si>
    <t>Jessica Garcia</t>
  </si>
  <si>
    <t>991bc267-f0c1-4e41-92cb-763950ebc348</t>
  </si>
  <si>
    <t>Austin Hernandez</t>
  </si>
  <si>
    <t>ef4c5b06-7bee-492a-b271-bbfad81c4564</t>
  </si>
  <si>
    <t>Emily Kramer</t>
  </si>
  <si>
    <t>e4b60191-25a4-4aea-81a2-25f188ffd071</t>
  </si>
  <si>
    <t>Jessica Fuller</t>
  </si>
  <si>
    <t>bd73540b-e1d8-4abc-8e9a-4a452c93da6f</t>
  </si>
  <si>
    <t>92a67f9c-8b65-470f-863e-22de6f755cd3</t>
  </si>
  <si>
    <t>6fa4e8de-872a-4628-88ef-a1e0ddce8290</t>
  </si>
  <si>
    <t>Steven Lewis</t>
  </si>
  <si>
    <t>f27782a4-2a51-4407-9e26-3975136b9db9</t>
  </si>
  <si>
    <t>Heather Lester</t>
  </si>
  <si>
    <t>8b3a747d-a9a1-4f2c-868c-97cda6449e87</t>
  </si>
  <si>
    <t>Stephen Martinez</t>
  </si>
  <si>
    <t>fa0350c4-08e5-4c4a-a551-f33f96cce252</t>
  </si>
  <si>
    <t>David Walter</t>
  </si>
  <si>
    <t>d0606f0a-a377-4796-bb5d-fdbca11c55c1</t>
  </si>
  <si>
    <t>Teresa Arnold</t>
  </si>
  <si>
    <t>4cf0f63e-fa31-483c-b1b6-dd0e5693db07</t>
  </si>
  <si>
    <t>Kim Trujillo</t>
  </si>
  <si>
    <t>3baf7f00-327e-46ed-94ac-6fbd1ac8a6cc</t>
  </si>
  <si>
    <t>Tara Ritter</t>
  </si>
  <si>
    <t>4aa91797-4777-4b64-850e-85bd9bde7088</t>
  </si>
  <si>
    <t>Paul Hayes</t>
  </si>
  <si>
    <t>82dc49a5-71cf-44a5-806e-2e81ddb57882</t>
  </si>
  <si>
    <t>William Wells</t>
  </si>
  <si>
    <t>0746673c-685f-4d38-9fd8-c298fa95d827</t>
  </si>
  <si>
    <t>Jerry Carpenter</t>
  </si>
  <si>
    <t>33f784b0-e0fd-4140-9a45-952f65e146aa</t>
  </si>
  <si>
    <t>Stephanie Kim</t>
  </si>
  <si>
    <t>bbe689bc-e4c6-4b52-8dac-981ad6334eff</t>
  </si>
  <si>
    <t>Olivia Johnson</t>
  </si>
  <si>
    <t>d2e94ac4-74cc-4575-9673-cbebc8fde768</t>
  </si>
  <si>
    <t>Victoria Beck</t>
  </si>
  <si>
    <t>a8772fe4-6f50-4fdf-a2bb-ef2b62a087f1</t>
  </si>
  <si>
    <t>Tony James</t>
  </si>
  <si>
    <t>4602bfc4-5846-4922-b214-02b2cfe8090b</t>
  </si>
  <si>
    <t>Mr. Mitchell Lee MD</t>
  </si>
  <si>
    <t>98eeaa8f-386d-4d25-ab65-ca084ca2d682</t>
  </si>
  <si>
    <t>Jennifer Lewis</t>
  </si>
  <si>
    <t>26e3ad0e-39e7-42bc-8431-55eaf24aac7b</t>
  </si>
  <si>
    <t>Dylan Hunter</t>
  </si>
  <si>
    <t>dd18ef2e-ea63-4e74-bb27-cc61c3b6a68c</t>
  </si>
  <si>
    <t>Sean Mccarty</t>
  </si>
  <si>
    <t>b7ac785d-2cdd-4b31-ac65-2ef36e6efbda</t>
  </si>
  <si>
    <t>Elizabeth Willis</t>
  </si>
  <si>
    <t>d35cf258-1b7d-4b81-bd8b-7f2e4cb8d5cb</t>
  </si>
  <si>
    <t>Mark Boyer</t>
  </si>
  <si>
    <t>235d8d13-252a-47b8-a868-f7cdf6d9d8ee</t>
  </si>
  <si>
    <t>Lisa Jackson</t>
  </si>
  <si>
    <t>dbc25fa0-bf17-4130-906b-b194358bf9e8</t>
  </si>
  <si>
    <t>John Bailey</t>
  </si>
  <si>
    <t>3a00b265-a2ea-4097-a619-84dddc3a9421</t>
  </si>
  <si>
    <t>David Rodriguez</t>
  </si>
  <si>
    <t>d2aec247-9722-45ea-a3bc-ae12e868c565</t>
  </si>
  <si>
    <t>Bryan Williamson</t>
  </si>
  <si>
    <t>7aad5f50-c0e3-4904-b0df-2ad24c620b3f</t>
  </si>
  <si>
    <t>William Brooks</t>
  </si>
  <si>
    <t>d8540c6c-3f8a-449c-8772-f49cb5099b51</t>
  </si>
  <si>
    <t>Michael Schmidt</t>
  </si>
  <si>
    <t>51a5474d-d88e-4fa4-903d-1daca95e935d</t>
  </si>
  <si>
    <t>Gregory Carrillo</t>
  </si>
  <si>
    <t>8ae9aa39-fee7-40fd-93a3-5495aeed983e</t>
  </si>
  <si>
    <t>Colin Lyons</t>
  </si>
  <si>
    <t>82371589-f002-49f3-9e90-b2c6ee67c32d</t>
  </si>
  <si>
    <t>Cheryl Mcintosh</t>
  </si>
  <si>
    <t>344f41de-6975-4267-87c9-7d26b8a91dfa</t>
  </si>
  <si>
    <t>Lauren Church</t>
  </si>
  <si>
    <t>3225643b-bb53-47ef-8455-738cc6178d87</t>
  </si>
  <si>
    <t>Michael Lee</t>
  </si>
  <si>
    <t>ab7f1f1e-7796-46c9-9412-65bb0476e6ad</t>
  </si>
  <si>
    <t>Marcia Vaughn</t>
  </si>
  <si>
    <t>863caeef-2f8f-4508-8a23-47491f2708d1</t>
  </si>
  <si>
    <t>3db14e50-b831-4c29-a865-ccdf6530ea1a</t>
  </si>
  <si>
    <t>Eduardo Carey</t>
  </si>
  <si>
    <t>4ef1541d-faef-4cc8-a069-07d5709857eb</t>
  </si>
  <si>
    <t>Sandra Chang</t>
  </si>
  <si>
    <t>ebb3e6bb-888c-4d5b-b5f2-48fca6ded06d</t>
  </si>
  <si>
    <t>Lisa Garza</t>
  </si>
  <si>
    <t>e0d180cf-71a6-4369-933c-7c09b3ab742f</t>
  </si>
  <si>
    <t>Tyler Green</t>
  </si>
  <si>
    <t>ac383620-cffd-46b5-9f6d-dece7ff0d338</t>
  </si>
  <si>
    <t>Jennifer Burnett</t>
  </si>
  <si>
    <t>32770488-e67f-439c-94dc-4c6a21e62dae</t>
  </si>
  <si>
    <t>Joshua Brown</t>
  </si>
  <si>
    <t>2ffee1ee-350a-4ae6-af71-9e566d3f6281</t>
  </si>
  <si>
    <t>David Graham</t>
  </si>
  <si>
    <t>1bd14350-3225-4375-9218-da66f42b4c69</t>
  </si>
  <si>
    <t>Daniel Bailey</t>
  </si>
  <si>
    <t>1341833f-0323-43ec-9765-229a990bb981</t>
  </si>
  <si>
    <t>Matthew Guerrero</t>
  </si>
  <si>
    <t>b7670100-a4f9-4abb-800c-59b7d030eb6e</t>
  </si>
  <si>
    <t>Angelica Thomas</t>
  </si>
  <si>
    <t>a7efae70-6877-4340-bcd7-4377376432cb</t>
  </si>
  <si>
    <t>Craig Morris</t>
  </si>
  <si>
    <t>c10883bf-499a-43f8-91de-42c62d50b8df</t>
  </si>
  <si>
    <t>Mr. Joseph Johnson</t>
  </si>
  <si>
    <t>1d69b935-8dc8-44e9-8645-abc0bcab88c9</t>
  </si>
  <si>
    <t>Edward Le</t>
  </si>
  <si>
    <t>02ca93f0-595e-44bc-9cf7-f9c5a832fcd1</t>
  </si>
  <si>
    <t>Nicole Jackson</t>
  </si>
  <si>
    <t>4bc766d3-b198-4974-b7b3-8501d79c61d6</t>
  </si>
  <si>
    <t>de9116e5-1234-4173-9e43-edc494635285</t>
  </si>
  <si>
    <t>Kelly Pierce</t>
  </si>
  <si>
    <t>5ee5e75c-8ca8-4675-9606-c361009ffdd0</t>
  </si>
  <si>
    <t>Jared Knox</t>
  </si>
  <si>
    <t>7d57fad0-a43b-4e51-b211-06f58d1c19a7</t>
  </si>
  <si>
    <t>b44f8fa7-508c-4c1b-a4f5-2c23732e5b4b</t>
  </si>
  <si>
    <t>Anthony Warren</t>
  </si>
  <si>
    <t>eed7be8d-f3a8-413f-b1b1-733f82142818</t>
  </si>
  <si>
    <t>Dylan Rivera</t>
  </si>
  <si>
    <t>6480465e-7487-4a8d-b6cf-d41f4a29d0db</t>
  </si>
  <si>
    <t>Sandra Murray</t>
  </si>
  <si>
    <t>e564e6c2-3dcd-4d0f-b4b4-c8ceb581cea5</t>
  </si>
  <si>
    <t>Angela Turner</t>
  </si>
  <si>
    <t>d9997746-fd48-4fc4-962b-e97172dbff63</t>
  </si>
  <si>
    <t>Samantha West</t>
  </si>
  <si>
    <t>ec05528b-8c89-4c06-871b-00cefaebb140</t>
  </si>
  <si>
    <t>Denise Owens</t>
  </si>
  <si>
    <t>74ad34b0-60c2-4a1e-9398-3d3173bc1ccd</t>
  </si>
  <si>
    <t>William Bennett</t>
  </si>
  <si>
    <t>eb2fb1df-39e1-4197-8611-d68b11299417</t>
  </si>
  <si>
    <t>Billy Thomas</t>
  </si>
  <si>
    <t>ad033cfc-efec-4dcf-8d2c-32d3dc42b3c3</t>
  </si>
  <si>
    <t>Karen Becker</t>
  </si>
  <si>
    <t>4e15a9f5-c807-4eec-9602-f0b31a1f12dd</t>
  </si>
  <si>
    <t>William Marshall</t>
  </si>
  <si>
    <t>ee1643d6-82ea-4637-bf4f-af6231f4dd63</t>
  </si>
  <si>
    <t>Cory Ortega</t>
  </si>
  <si>
    <t>432f3caf-8db5-445a-98ac-1b49e956349f</t>
  </si>
  <si>
    <t>Ann Sanchez</t>
  </si>
  <si>
    <t>8f6619c4-1003-4ee9-ac4a-e71c278040af</t>
  </si>
  <si>
    <t>Brandon Schmidt</t>
  </si>
  <si>
    <t>fcef64dc-6f4c-4302-9368-fa01ce3c1700</t>
  </si>
  <si>
    <t>Kevin Short</t>
  </si>
  <si>
    <t>8db987bd-2c11-413d-b588-037c2335a669</t>
  </si>
  <si>
    <t>Jonathan Hartman</t>
  </si>
  <si>
    <t>7e2ce186-e9c6-4299-a141-89c555b0bbe6</t>
  </si>
  <si>
    <t>Eric Wheeler</t>
  </si>
  <si>
    <t>a12da7ee-591b-4c77-8699-68f511496b01</t>
  </si>
  <si>
    <t>Michelle Keller</t>
  </si>
  <si>
    <t>5f6b7b0d-a326-4e3e-a3ae-1fb4682ac3f1</t>
  </si>
  <si>
    <t>Dr. Alicia Collins</t>
  </si>
  <si>
    <t>5711239e-66f9-4c52-a22a-080cfb2ba076</t>
  </si>
  <si>
    <t>bb174e6d-31ea-45d8-9846-67378c5beb12</t>
  </si>
  <si>
    <t>Cynthia Beard</t>
  </si>
  <si>
    <t>df538814-1e47-4596-ac80-ba8d13de94a9</t>
  </si>
  <si>
    <t>Stephanie Franklin</t>
  </si>
  <si>
    <t>73ea8e56-addc-48b2-aea5-4c8daac1851e</t>
  </si>
  <si>
    <t>Anthony Bennett</t>
  </si>
  <si>
    <t>5f1b8759-c082-4391-8473-b79433f7811e</t>
  </si>
  <si>
    <t>Ariana Ward</t>
  </si>
  <si>
    <t>9f6c4e5c-72e8-4452-8766-088769533568</t>
  </si>
  <si>
    <t>Heather Marquez</t>
  </si>
  <si>
    <t>d842c67c-4270-4a6c-aa4c-8d9b76b2c0b4</t>
  </si>
  <si>
    <t>Robert Barnett</t>
  </si>
  <si>
    <t>dfb882d5-d0a1-47c7-b779-7fa3171ea173</t>
  </si>
  <si>
    <t>Colton Lucas</t>
  </si>
  <si>
    <t>2bbcf33b-7f98-4f2f-b81d-05ec19143b5a</t>
  </si>
  <si>
    <t>Thomas Davis</t>
  </si>
  <si>
    <t>369f8dcb-24d5-4047-95dd-baf292616fe7</t>
  </si>
  <si>
    <t>Sarah Rojas</t>
  </si>
  <si>
    <t>0388864c-bafb-4592-8da2-5a167465aed8</t>
  </si>
  <si>
    <t>Robert Curtis</t>
  </si>
  <si>
    <t>b0352941-2fbd-43b3-ad9a-c52368e6fa87</t>
  </si>
  <si>
    <t>Courtney Jones</t>
  </si>
  <si>
    <t>a73cabd9-c9b1-4225-85a3-9bf9b70ae4f0</t>
  </si>
  <si>
    <t>Lisa Melton</t>
  </si>
  <si>
    <t>512c8bbe-82b9-45ad-9ed3-ab0cb7829523</t>
  </si>
  <si>
    <t>Phillip Wood</t>
  </si>
  <si>
    <t>03ab9bde-d0b2-4945-9de5-aa36ae9d8192</t>
  </si>
  <si>
    <t>Jason Cole</t>
  </si>
  <si>
    <t>5444468c-e954-4aec-afe6-e1989efa8f63</t>
  </si>
  <si>
    <t>Brenda Roberts</t>
  </si>
  <si>
    <t>4b6fbac3-4984-494c-b746-0591a5fc8e72</t>
  </si>
  <si>
    <t>Christopher Fowler</t>
  </si>
  <si>
    <t>58d03490-ca68-4361-b186-fa5671a52f6d</t>
  </si>
  <si>
    <t>d89dea0a-2020-4872-a7ba-102cf04985d9</t>
  </si>
  <si>
    <t>Sandra Rivera</t>
  </si>
  <si>
    <t>8843b20a-d986-4bb6-95b8-dad40dc3851b</t>
  </si>
  <si>
    <t>Ashlee Williams</t>
  </si>
  <si>
    <t>cc00a6ed-c69d-4c2f-a3ba-f8c145035e53</t>
  </si>
  <si>
    <t>Crystal Smith</t>
  </si>
  <si>
    <t>fde1da0f-6357-42be-8b6d-fbe5e93c7c17</t>
  </si>
  <si>
    <t>Emily Francis DDS</t>
  </si>
  <si>
    <t>d36fd187-3e86-474e-b8aa-b217a4210d4c</t>
  </si>
  <si>
    <t>Timothy Sellers</t>
  </si>
  <si>
    <t>d5b760fb-e4f5-40c3-9d07-21cbcb903f16</t>
  </si>
  <si>
    <t>Douglas Williams DDS</t>
  </si>
  <si>
    <t>b329d1ca-d96d-451f-85e2-7da268a9c052</t>
  </si>
  <si>
    <t>Alicia Hill</t>
  </si>
  <si>
    <t>e29b87e7-96e8-41d9-916f-015d09470d9e</t>
  </si>
  <si>
    <t>Chad Maynard</t>
  </si>
  <si>
    <t>2e929f7e-11d9-4958-bd54-e72f7e51a296</t>
  </si>
  <si>
    <t>Tina Wells</t>
  </si>
  <si>
    <t>c07f1f77-5320-4761-981b-b2f30fba5c8b</t>
  </si>
  <si>
    <t>Kathryn Green</t>
  </si>
  <si>
    <t>324a8639-96fb-4f60-bd3a-9b64a45ab3f5</t>
  </si>
  <si>
    <t>James Adams</t>
  </si>
  <si>
    <t>0844557f-0969-44d3-88ab-7959d8783091</t>
  </si>
  <si>
    <t>Sean Hill</t>
  </si>
  <si>
    <t>914e37ae-5b17-4032-9868-0e87fd9103b0</t>
  </si>
  <si>
    <t>Seth Macdonald</t>
  </si>
  <si>
    <t>e391a84c-2721-4b6e-a656-6af211898b71</t>
  </si>
  <si>
    <t>Robert Gray</t>
  </si>
  <si>
    <t>d1f3838c-1390-4e52-96ca-5dd8748a59f4</t>
  </si>
  <si>
    <t>Heidi Graves</t>
  </si>
  <si>
    <t>01212bd0-6aff-40f3-b50f-a88d610068d3</t>
  </si>
  <si>
    <t>Derek Gross</t>
  </si>
  <si>
    <t>26db822e-7a6c-404b-b456-5ef5fd2c242f</t>
  </si>
  <si>
    <t>Deanna Martinez</t>
  </si>
  <si>
    <t>698fa95f-d3a2-41d5-a022-03b276a6ec4c</t>
  </si>
  <si>
    <t>Thomas Blake</t>
  </si>
  <si>
    <t>a7e210a5-c100-4d0c-ad7f-a4263015ea24</t>
  </si>
  <si>
    <t>Erica Gaines</t>
  </si>
  <si>
    <t>4b6d7620-22ca-4b08-8566-55b4f132494d</t>
  </si>
  <si>
    <t>Kelly Carter</t>
  </si>
  <si>
    <t>68eed319-46de-405c-980c-cd6631f6da90</t>
  </si>
  <si>
    <t>Kayla Mitchell</t>
  </si>
  <si>
    <t>54343451-e6c7-48ce-8283-d8f9c6eb6e78</t>
  </si>
  <si>
    <t>Kerri Pope</t>
  </si>
  <si>
    <t>f475a72b-4bef-47f3-a20c-04d0dddab25f</t>
  </si>
  <si>
    <t>Javier Bradshaw</t>
  </si>
  <si>
    <t>e582f295-2dca-4920-b8b6-69267ab034a7</t>
  </si>
  <si>
    <t>Samuel Garcia</t>
  </si>
  <si>
    <t>65073130-df27-4de0-bdb2-2b69f0913a57</t>
  </si>
  <si>
    <t>Jamie Schmidt</t>
  </si>
  <si>
    <t>Japan</t>
  </si>
  <si>
    <t>9641736b-77e3-4ddb-9a92-26158abcdd86</t>
  </si>
  <si>
    <t>Ryan Edwards</t>
  </si>
  <si>
    <t>a091f2de-77f9-470c-a866-b80ff2adfdec</t>
  </si>
  <si>
    <t>Beth Sullivan</t>
  </si>
  <si>
    <t>97fcb871-04bf-4842-8438-5151f2100cb3</t>
  </si>
  <si>
    <t>Kim Odom</t>
  </si>
  <si>
    <t>507d8919-588c-4377-9a7b-99941780af44</t>
  </si>
  <si>
    <t>Shannon Torres</t>
  </si>
  <si>
    <t>35b55f80-9f2e-49e2-a91a-bbbcb702176e</t>
  </si>
  <si>
    <t>Kelly Hines</t>
  </si>
  <si>
    <t>af4d9e54-413c-46ac-90c9-6e1461de7c74</t>
  </si>
  <si>
    <t>Peter Wilson</t>
  </si>
  <si>
    <t>1d7e2f13-218a-4bc7-8f32-674be1e074b9</t>
  </si>
  <si>
    <t>Vicki Maldonado</t>
  </si>
  <si>
    <t>46df89f7-ed44-484a-b107-ec06b321018a</t>
  </si>
  <si>
    <t>Kristin Johnson</t>
  </si>
  <si>
    <t>9e4de7f1-fb8b-43d3-aec8-c1518adfb679</t>
  </si>
  <si>
    <t>Chelsea Williams</t>
  </si>
  <si>
    <t>08b54619-3ed1-4fe3-9f01-8223cd0f3c17</t>
  </si>
  <si>
    <t>Elizabeth Mata</t>
  </si>
  <si>
    <t>224dd407-e753-4298-9474-26db63699390</t>
  </si>
  <si>
    <t>Michael Pace</t>
  </si>
  <si>
    <t>3107a570-8413-4d2c-a9ba-c973388509c0</t>
  </si>
  <si>
    <t>Timothy White</t>
  </si>
  <si>
    <t>a665f704-0e0e-4ab3-9b3e-791a36d335b8</t>
  </si>
  <si>
    <t>Rose Klein</t>
  </si>
  <si>
    <t>d4876768-f54f-4ad4-a692-7f5a6a2f9523</t>
  </si>
  <si>
    <t>Sharon Morton</t>
  </si>
  <si>
    <t>247e15f1-ee42-4422-8b49-3c311d73fc41</t>
  </si>
  <si>
    <t>Matthew Lopez</t>
  </si>
  <si>
    <t>31c50df3-9aa6-4f5e-9de3-b206d77927b0</t>
  </si>
  <si>
    <t>Sarah Reid</t>
  </si>
  <si>
    <t>ab7db969-100b-4c1f-b4f8-afe23b20d932</t>
  </si>
  <si>
    <t>Trevor Brown</t>
  </si>
  <si>
    <t>7cfd0741-62b6-49a0-afdb-072507d5ccbd</t>
  </si>
  <si>
    <t>Christie Allen</t>
  </si>
  <si>
    <t>0b53549f-832d-4452-a4cc-ec9ad4b951ce</t>
  </si>
  <si>
    <t>Angela Medina</t>
  </si>
  <si>
    <t>74feb355-6a6d-4f77-b6e3-385f4f0e57da</t>
  </si>
  <si>
    <t>Victoria Wagner</t>
  </si>
  <si>
    <t>f4ab2f8b-2f5d-4cb1-8f40-d7eedd7925cc</t>
  </si>
  <si>
    <t>George Smith</t>
  </si>
  <si>
    <t>65e16f90-6d23-4fa7-a1b8-2df581f376f2</t>
  </si>
  <si>
    <t>Kristy Ray</t>
  </si>
  <si>
    <t>c903075f-8a03-49b4-afb9-e32b2c6d05da</t>
  </si>
  <si>
    <t>Betty Santiago</t>
  </si>
  <si>
    <t>246c0a76-c943-4ebb-9a4a-9372071a91ab</t>
  </si>
  <si>
    <t>Brandon Santos</t>
  </si>
  <si>
    <t>647eb608-6f88-4bfd-9800-8dc00ed9209d</t>
  </si>
  <si>
    <t>Cheryl Cline</t>
  </si>
  <si>
    <t>d820360f-7cd5-4da0-b7fe-8d2b329d112a</t>
  </si>
  <si>
    <t>Lori Parks</t>
  </si>
  <si>
    <t>9c63a816-75b5-45b2-aabd-5084d917cc7b</t>
  </si>
  <si>
    <t>Matthew Hobbs</t>
  </si>
  <si>
    <t>d49cbda6-6b9d-445f-89eb-f3c4ea30cb82</t>
  </si>
  <si>
    <t>Terri Shah</t>
  </si>
  <si>
    <t>c745c725-58dc-4daa-8082-de101f667fdc</t>
  </si>
  <si>
    <t>Megan Miller</t>
  </si>
  <si>
    <t>9eced412-789a-4e8a-8e94-9cf4ebc74f24</t>
  </si>
  <si>
    <t>Samantha Allen</t>
  </si>
  <si>
    <t>7e5107aa-bd09-411c-a8e1-e8104d92f40e</t>
  </si>
  <si>
    <t>James Green</t>
  </si>
  <si>
    <t>894f1c65-57ce-496f-9245-b09975e3a9f6</t>
  </si>
  <si>
    <t>Patricia Rodriguez</t>
  </si>
  <si>
    <t>75605161-10b4-4699-871c-0251cd259c9f</t>
  </si>
  <si>
    <t>Alyssa Mosley</t>
  </si>
  <si>
    <t>0cd6ea9a-5596-44b6-9793-5a6f54244147</t>
  </si>
  <si>
    <t>Joshua Allen</t>
  </si>
  <si>
    <t>c17f93bb-199f-4f01-9c82-3e38173a8524</t>
  </si>
  <si>
    <t>Marie Reilly</t>
  </si>
  <si>
    <t>682e2143-0705-41bb-9fe1-531416a16072</t>
  </si>
  <si>
    <t>Maria Wolf</t>
  </si>
  <si>
    <t>2cf2d443-0c88-43b7-9eac-79fc5ade83fd</t>
  </si>
  <si>
    <t>Denise Weaver</t>
  </si>
  <si>
    <t>3362ecf8-30dd-4ead-9cea-241c12caa247</t>
  </si>
  <si>
    <t>Angelica Burnett</t>
  </si>
  <si>
    <t>3f930f8b-29df-480c-9a8d-f5677fa7cdec</t>
  </si>
  <si>
    <t>Nancy Bates</t>
  </si>
  <si>
    <t>2247b433-d8e0-42bb-a1bc-d3937d46e300</t>
  </si>
  <si>
    <t>Victoria Walker</t>
  </si>
  <si>
    <t>918af722-3997-4d37-8a59-ae5960f3f84e</t>
  </si>
  <si>
    <t>Breanna Nelson</t>
  </si>
  <si>
    <t>affc458a-836d-4141-8396-838be338ddb8</t>
  </si>
  <si>
    <t>Marcus Moore</t>
  </si>
  <si>
    <t>a75e9ef8-e97b-4496-990f-1db3740604a8</t>
  </si>
  <si>
    <t>Victoria Phelps</t>
  </si>
  <si>
    <t>ac4d98e5-edec-4ca7-9690-b90e0b87cd9d</t>
  </si>
  <si>
    <t>2f27c8fa-5ac0-457a-be36-2d5504aa70af</t>
  </si>
  <si>
    <t>Joshua Hays</t>
  </si>
  <si>
    <t>f91e5e0a-dfc7-4137-9535-53b7dc22c5e4</t>
  </si>
  <si>
    <t>David Cobb</t>
  </si>
  <si>
    <t>51838660-c0ea-4f5e-9075-ee73d482c9d4</t>
  </si>
  <si>
    <t>Shirley Buck</t>
  </si>
  <si>
    <t>a8c12150-d496-496a-8d45-d6505fdc75bd</t>
  </si>
  <si>
    <t>Brittany Reed</t>
  </si>
  <si>
    <t>daa8e846-1df3-45bb-9eec-0c9e6e2b20f2</t>
  </si>
  <si>
    <t>Ann Rose</t>
  </si>
  <si>
    <t>d2decfad-ae4e-4db8-bf37-bd7050466c51</t>
  </si>
  <si>
    <t>Russell Lane</t>
  </si>
  <si>
    <t>999e253d-14f7-461f-adfc-b52099beef36</t>
  </si>
  <si>
    <t>James Gilmore</t>
  </si>
  <si>
    <t>e223ee06-6304-4665-9f26-c2ab54a63276</t>
  </si>
  <si>
    <t>Jessica Dawson</t>
  </si>
  <si>
    <t>ff324ad2-7f8f-47e4-a0fa-f28d6edb590d</t>
  </si>
  <si>
    <t>Patricia Mcgee</t>
  </si>
  <si>
    <t>125e60b3-feb9-4a98-99e8-cbfb0efb56a3</t>
  </si>
  <si>
    <t>Jeffrey Turner</t>
  </si>
  <si>
    <t>2a002e61-7314-4fd9-aacb-33cf59a0662d</t>
  </si>
  <si>
    <t>Devin White</t>
  </si>
  <si>
    <t>48465ad2-946a-404d-8336-81a9bcfdec17</t>
  </si>
  <si>
    <t>Amanda Hayes</t>
  </si>
  <si>
    <t>c29ecd77-426a-4929-ac19-3571bdfa8871</t>
  </si>
  <si>
    <t>Ralph Harrell Jr.</t>
  </si>
  <si>
    <t>d76d048b-4a62-47b7-928a-49996545c804</t>
  </si>
  <si>
    <t>Kirsten Miller</t>
  </si>
  <si>
    <t>7d98fca3-4dad-4ee7-b6a2-e14c6996df3f</t>
  </si>
  <si>
    <t>Phillip Smith</t>
  </si>
  <si>
    <t>ee27f548-1985-48ec-8d65-fdf2b68d05d1</t>
  </si>
  <si>
    <t>Manuel Scott</t>
  </si>
  <si>
    <t>d34d61ac-b215-4149-a6ee-3ef7d28584bc</t>
  </si>
  <si>
    <t>Stephen Fitzgerald</t>
  </si>
  <si>
    <t>dfcb3446-4f6a-4fbe-8fb6-f998ee1edca1</t>
  </si>
  <si>
    <t>Veronica Christensen</t>
  </si>
  <si>
    <t>c02a87a1-7352-4fa7-9baa-c2f7ed6ebe70</t>
  </si>
  <si>
    <t>Tamara Jones</t>
  </si>
  <si>
    <t>cd372b38-6844-452e-a7b0-1ba132ead879</t>
  </si>
  <si>
    <t>Mr. Justin Kennedy</t>
  </si>
  <si>
    <t>b8ce7d59-b294-49cf-8906-0769be07fcf5</t>
  </si>
  <si>
    <t>Christine Johnson</t>
  </si>
  <si>
    <t>af64f0a7-c76c-459e-8e09-b5a383a0ca18</t>
  </si>
  <si>
    <t>David Stone</t>
  </si>
  <si>
    <t>f0d91c3a-8472-4f82-9f91-2dd637e7ec4e</t>
  </si>
  <si>
    <t>Spencer Andrews</t>
  </si>
  <si>
    <t>72eb869f-6b93-4b2e-b04e-fa8732a23f01</t>
  </si>
  <si>
    <t>Susan Gomez</t>
  </si>
  <si>
    <t>64430964-0942-4528-b0f8-439bd85cf193</t>
  </si>
  <si>
    <t>Sherri Mclean</t>
  </si>
  <si>
    <t>e209f573-e0a5-4179-9486-91a2acfbcf2e</t>
  </si>
  <si>
    <t>Lucas Gilbert</t>
  </si>
  <si>
    <t>5d276086-db80-4313-b0aa-427073d06677</t>
  </si>
  <si>
    <t>Marc Smith</t>
  </si>
  <si>
    <t>487e253b-7eb4-4ab3-bfc4-e77d5427f44d</t>
  </si>
  <si>
    <t>ca13b7af-541d-410f-a723-79a7a2f49f66</t>
  </si>
  <si>
    <t>Kayla Casey</t>
  </si>
  <si>
    <t>ece3c12f-e357-4281-aeaf-94d1d4ea2e21</t>
  </si>
  <si>
    <t>Angela Acevedo</t>
  </si>
  <si>
    <t>d8d1d43b-ab92-4429-b1c8-1e1465300bf0</t>
  </si>
  <si>
    <t>Tricia Carroll</t>
  </si>
  <si>
    <t>ef85efce-4d8e-4c9c-859a-7460198ae344</t>
  </si>
  <si>
    <t>Lori Adams</t>
  </si>
  <si>
    <t>dbfe88e8-25e1-45ed-9805-e5c0fb20c5ea</t>
  </si>
  <si>
    <t>Erik Patterson</t>
  </si>
  <si>
    <t>2aa00c06-6e46-4ef4-abd2-5d9067401b96</t>
  </si>
  <si>
    <t>Timothy Cannon</t>
  </si>
  <si>
    <t>761e00f9-c3e6-4456-8105-ae2260488fc1</t>
  </si>
  <si>
    <t>Steven Miller</t>
  </si>
  <si>
    <t>3c123507-09ff-45ac-acf5-e75004c3f31b</t>
  </si>
  <si>
    <t>Keith Villegas</t>
  </si>
  <si>
    <t>c034116b-0b26-4191-8092-dffe0a0ba265</t>
  </si>
  <si>
    <t>Melissa Holland</t>
  </si>
  <si>
    <t>f70082f2-0cdc-431d-b8db-1351860efc34</t>
  </si>
  <si>
    <t>Brandon Erickson</t>
  </si>
  <si>
    <t>4b19d0c4-776d-42fa-9b65-c710a0edee68</t>
  </si>
  <si>
    <t>Mario Rodriguez</t>
  </si>
  <si>
    <t>69a34a34-12fa-4bbf-b1d1-89cefd91e96d</t>
  </si>
  <si>
    <t>Desiree Matthews</t>
  </si>
  <si>
    <t>503a2806-db05-4e8b-9af3-8ff1e2e07ef8</t>
  </si>
  <si>
    <t>Amy Jones</t>
  </si>
  <si>
    <t>a46be732-8227-4676-b88d-38683796b9c0</t>
  </si>
  <si>
    <t>Nicole Kim</t>
  </si>
  <si>
    <t>05e287bf-1859-4d16-a6d4-665c69e1508f</t>
  </si>
  <si>
    <t>Kevin Zimmerman</t>
  </si>
  <si>
    <t>cc529fc0-9a48-43c1-b369-98947323e241</t>
  </si>
  <si>
    <t>Stephanie Baker</t>
  </si>
  <si>
    <t>2631e1ec-66eb-464c-b95d-cf672dd26557</t>
  </si>
  <si>
    <t>Jonathan Flores</t>
  </si>
  <si>
    <t>fe108dee-e5cb-4a1f-a1a8-64e6ef623b95</t>
  </si>
  <si>
    <t>Desiree Martinez</t>
  </si>
  <si>
    <t>5924d818-5a3f-4b24-8d31-3894897dccfb</t>
  </si>
  <si>
    <t>Billy Mccann</t>
  </si>
  <si>
    <t>be04e7b3-1120-48e6-80de-9af108e20fdb</t>
  </si>
  <si>
    <t>Dennis Holt</t>
  </si>
  <si>
    <t>37b0200c-5a52-4fbf-85e7-94ebdf1eb09b</t>
  </si>
  <si>
    <t>Joseph Travis</t>
  </si>
  <si>
    <t>028196f4-e4a8-478c-8b16-a82051a23ebc</t>
  </si>
  <si>
    <t>Lisa Manning</t>
  </si>
  <si>
    <t>533960f5-0a37-43f8-810a-b147de163c95</t>
  </si>
  <si>
    <t>Jennifer Guerrero</t>
  </si>
  <si>
    <t>b6679707-bd80-4237-9606-53d2255b822b</t>
  </si>
  <si>
    <t>Theresa Hutchinson</t>
  </si>
  <si>
    <t>e6da49f4-bd28-415b-a069-7e7e245a05d5</t>
  </si>
  <si>
    <t>Donna Perry DDS</t>
  </si>
  <si>
    <t>47cf427f-4d3d-4243-b0c1-aa10f0c8ffe6</t>
  </si>
  <si>
    <t>Sarah Mitchell</t>
  </si>
  <si>
    <t>ed715164-0b41-43fd-9b38-088ed2784196</t>
  </si>
  <si>
    <t>Bobby Daniels</t>
  </si>
  <si>
    <t>4fcd42a8-2a66-404e-a670-47533dbd48d3</t>
  </si>
  <si>
    <t>Danielle Baker</t>
  </si>
  <si>
    <t>cca2be3d-c476-4c61-a0b9-552807c62092</t>
  </si>
  <si>
    <t>Scott Larson</t>
  </si>
  <si>
    <t>8f8f8018-9ea4-4a3f-976a-467d7ca0d33c</t>
  </si>
  <si>
    <t>Laura Murphy</t>
  </si>
  <si>
    <t>90a53e1b-2426-4e68-b0f1-58d9e6af10ec</t>
  </si>
  <si>
    <t>Ashley Nguyen</t>
  </si>
  <si>
    <t>350edf43-c070-4312-9b36-8d66918ea83d</t>
  </si>
  <si>
    <t>Timothy Hebert</t>
  </si>
  <si>
    <t>891c3963-d4e8-4bf7-aeb6-775ff8549892</t>
  </si>
  <si>
    <t>Matthew Baxter</t>
  </si>
  <si>
    <t>e64cea08-9085-44e9-ae83-67bb14e2446e</t>
  </si>
  <si>
    <t>Joseph Taylor</t>
  </si>
  <si>
    <t>983072c2-918e-4fae-ae3c-989c9d8090e4</t>
  </si>
  <si>
    <t>Jason Turner</t>
  </si>
  <si>
    <t>007a7764-0b4b-4d94-91de-d94c5f43eee0</t>
  </si>
  <si>
    <t>Jennifer Edwards</t>
  </si>
  <si>
    <t>2d266083-5876-41b2-b35a-b7d48e99df5f</t>
  </si>
  <si>
    <t>Alyssa Robertson</t>
  </si>
  <si>
    <t>be9f437a-9c71-48c6-8039-2e5f66533a03</t>
  </si>
  <si>
    <t>Kyle Casey</t>
  </si>
  <si>
    <t>65594aaa-df40-490a-b30a-454143096197</t>
  </si>
  <si>
    <t>Victor Dunn</t>
  </si>
  <si>
    <t>49d521ce-ddbe-439f-8daa-fde02bb1dae2</t>
  </si>
  <si>
    <t>Tommy Evans</t>
  </si>
  <si>
    <t>f2cf5c41-4167-4899-ad4a-62e51374ccdf</t>
  </si>
  <si>
    <t>Beth Ross</t>
  </si>
  <si>
    <t>16800fbd-d6bb-4b9e-a3bb-73ec35310210</t>
  </si>
  <si>
    <t>William Williams</t>
  </si>
  <si>
    <t>392d4c10-18a2-48f7-b3a1-1b8807dbfcb7</t>
  </si>
  <si>
    <t>Carl Sanders</t>
  </si>
  <si>
    <t>da24ca79-fc32-4bd7-89b7-8377551c63f3</t>
  </si>
  <si>
    <t>Carol Johnson</t>
  </si>
  <si>
    <t>957fe023-dc91-4d93-8fa5-f923d2dd797e</t>
  </si>
  <si>
    <t>Allen Lopez</t>
  </si>
  <si>
    <t>89a92816-4527-4cae-8f7f-1516748df2f8</t>
  </si>
  <si>
    <t>Christopher Martin</t>
  </si>
  <si>
    <t>9320c51e-ecf6-48cb-ae6e-3eee008fc944</t>
  </si>
  <si>
    <t>Amanda Hays</t>
  </si>
  <si>
    <t>0a4b7881-d49d-4683-b8ba-205b21e098fa</t>
  </si>
  <si>
    <t>Chelsea Holmes</t>
  </si>
  <si>
    <t>efa31df6-70b8-4c41-a67a-c50c002c0a34</t>
  </si>
  <si>
    <t>Lucas Adams</t>
  </si>
  <si>
    <t>c9f9840d-9db4-4ae2-9a9b-f90503a9fddc</t>
  </si>
  <si>
    <t>Brittany Brooks</t>
  </si>
  <si>
    <t>0b1b9e11-b786-4028-a550-c4fe2cdfc131</t>
  </si>
  <si>
    <t>Miranda Walker</t>
  </si>
  <si>
    <t>14d33aad-dde6-4274-9f7e-347bef7905ca</t>
  </si>
  <si>
    <t>Jonathan Bryant</t>
  </si>
  <si>
    <t>549cfbe3-037b-4793-ab8e-21ed3257b750</t>
  </si>
  <si>
    <t>Dr. Ryan Reyes</t>
  </si>
  <si>
    <t>3e8fd48a-9a60-4a8f-83f5-b7a30cdc1ae3</t>
  </si>
  <si>
    <t>Jose Reyes</t>
  </si>
  <si>
    <t>a12749f3-82bf-4ab4-8ce1-211405abc1d1</t>
  </si>
  <si>
    <t>Teresa Mcgee</t>
  </si>
  <si>
    <t>d2b0c704-1d69-4f22-847b-1748b966fd60</t>
  </si>
  <si>
    <t>Jordan Campbell</t>
  </si>
  <si>
    <t>e1c17a57-e96e-453d-b467-fad72efc8e39</t>
  </si>
  <si>
    <t>Brianna Lopez</t>
  </si>
  <si>
    <t>79e92a48-1bac-486f-9bdd-369b5d5f26f5</t>
  </si>
  <si>
    <t>Anthony Townsend</t>
  </si>
  <si>
    <t>b577b69f-a117-489d-8823-095aa6016b39</t>
  </si>
  <si>
    <t>Julie Baker</t>
  </si>
  <si>
    <t>4d9cb836-bf41-4bc0-a82d-eb83f8f100da</t>
  </si>
  <si>
    <t>Carol Jacobs</t>
  </si>
  <si>
    <t>ce4b762b-76a6-4db2-9bcc-4969fdb9b22d</t>
  </si>
  <si>
    <t>Mark Reed</t>
  </si>
  <si>
    <t>841cc5f1-c6b5-4bdf-b2d8-3056d225b811</t>
  </si>
  <si>
    <t>Sharon Rowland</t>
  </si>
  <si>
    <t>d59a0b44-54ef-44da-b632-27cbfa854f50</t>
  </si>
  <si>
    <t>Tara Ferguson</t>
  </si>
  <si>
    <t>2d91303b-6e40-4cd7-a229-67a69c20d0c1</t>
  </si>
  <si>
    <t>Tracy Stephenson</t>
  </si>
  <si>
    <t>09d47b0a-c0db-4fa5-a96c-623a6e3b48cf</t>
  </si>
  <si>
    <t>Donald Cohen</t>
  </si>
  <si>
    <t>c46a8e5b-ab80-4971-af89-04ce8cfd2d3c</t>
  </si>
  <si>
    <t>Edward Pratt</t>
  </si>
  <si>
    <t>a828d0b8-b4df-40a1-b912-d018f17d80f4</t>
  </si>
  <si>
    <t>Marie Austin</t>
  </si>
  <si>
    <t>b8a06cef-52c2-4218-81de-15c0a2282828</t>
  </si>
  <si>
    <t>Carly Wells</t>
  </si>
  <si>
    <t>6db7a662-10e7-457b-8380-4d91771804f0</t>
  </si>
  <si>
    <t>Blake Collins</t>
  </si>
  <si>
    <t>10913aef-afbe-40a7-a487-8232191ceba1</t>
  </si>
  <si>
    <t>42e067df-7596-4b87-9b86-7079914080df</t>
  </si>
  <si>
    <t>Jeanette Chapman</t>
  </si>
  <si>
    <t>c3be825b-bab3-47a0-b365-8acbc7a4da95</t>
  </si>
  <si>
    <t>Paul Mccormick</t>
  </si>
  <si>
    <t>e6a94ad2-909d-4e05-bb9f-3cfd08fea089</t>
  </si>
  <si>
    <t>Allison Escobar</t>
  </si>
  <si>
    <t>cec91eb4-c87b-4574-a616-e4b4f4c2117c</t>
  </si>
  <si>
    <t>Melvin Smith</t>
  </si>
  <si>
    <t>c3e6540a-fc3f-4cac-aab5-0d58e737eede</t>
  </si>
  <si>
    <t>John Bishop</t>
  </si>
  <si>
    <t>89d721f8-a046-48b1-b30b-615823585358</t>
  </si>
  <si>
    <t>Ashley Castillo</t>
  </si>
  <si>
    <t>04002940-1ab6-4723-9005-c7803db83a05</t>
  </si>
  <si>
    <t>Priscilla Reed</t>
  </si>
  <si>
    <t>d7d16d5d-b483-42a9-bb4e-266c80e40149</t>
  </si>
  <si>
    <t>Peter Mendoza</t>
  </si>
  <si>
    <t>a4b17158-c2f0-4273-849b-08f11f420cfc</t>
  </si>
  <si>
    <t>Julian Lewis</t>
  </si>
  <si>
    <t>106cceba-5051-48b3-92a7-3bd25793072b</t>
  </si>
  <si>
    <t>Roger Callahan</t>
  </si>
  <si>
    <t>32bee8fd-e5aa-4927-bc1e-dfa6d2a39666</t>
  </si>
  <si>
    <t>Wendy Jones</t>
  </si>
  <si>
    <t>59d24f32-8436-4e7a-917d-ac17cde60f8c</t>
  </si>
  <si>
    <t>Kevin Moore</t>
  </si>
  <si>
    <t>86689eae-8686-4807-b356-74be94ebbe5c</t>
  </si>
  <si>
    <t>Christopher Oconnor</t>
  </si>
  <si>
    <t>b58b8c30-3f8e-47fe-8116-eae59f322bfc</t>
  </si>
  <si>
    <t>Amber Trevino</t>
  </si>
  <si>
    <t>8728791d-80b3-4a28-8f78-f897a19a5afe</t>
  </si>
  <si>
    <t>Erica Medina</t>
  </si>
  <si>
    <t>7d4c398f-b8cc-4bc2-a6f2-637a88d96a6a</t>
  </si>
  <si>
    <t>Holly Baker</t>
  </si>
  <si>
    <t>44ea4de2-a591-45d8-9ad8-81d97bfd7e86</t>
  </si>
  <si>
    <t>Erika Hill</t>
  </si>
  <si>
    <t>6ae499ba-d4fe-4a9f-b713-3750989769d8</t>
  </si>
  <si>
    <t>Beth Andrews</t>
  </si>
  <si>
    <t>5c909535-a4d0-4f8e-8935-ad861a08de50</t>
  </si>
  <si>
    <t>Michelle Wright</t>
  </si>
  <si>
    <t>c490c61b-0b0c-46a8-b1f9-b5f1f09355c1</t>
  </si>
  <si>
    <t>Frances Gibbs</t>
  </si>
  <si>
    <t>2c02cf83-0ccd-464f-958c-4032b2e12235</t>
  </si>
  <si>
    <t>Michelle Moore</t>
  </si>
  <si>
    <t>ac310c37-bcc6-41ba-858f-e5e38d26ea60</t>
  </si>
  <si>
    <t>Jay Lopez</t>
  </si>
  <si>
    <t>13cb6034-2978-45e4-b4de-3bc630f9fd22</t>
  </si>
  <si>
    <t>Marvin Zimmerman</t>
  </si>
  <si>
    <t>1cf043d2-a683-4f0f-94f3-0806bf0763f5</t>
  </si>
  <si>
    <t>Heather Ruiz</t>
  </si>
  <si>
    <t>bb4c007c-89af-457b-83fb-d548c6e0124f</t>
  </si>
  <si>
    <t>Rebecca Johnson</t>
  </si>
  <si>
    <t>f393ee9b-ea93-4d41-bdec-43996a7133c3</t>
  </si>
  <si>
    <t>Jason Hampton</t>
  </si>
  <si>
    <t>9ab0d1ad-5dc7-4047-a427-c762a0450869</t>
  </si>
  <si>
    <t>John Brown</t>
  </si>
  <si>
    <t>2e2f5cb4-d03e-4e64-9840-b14b2e0d27b3</t>
  </si>
  <si>
    <t>Adam Turner</t>
  </si>
  <si>
    <t>a7ce09d9-ab0c-4afa-b63e-1b8c0def806d</t>
  </si>
  <si>
    <t>James Gallagher</t>
  </si>
  <si>
    <t>cb0ec2b0-2380-4bcf-bfea-0ceb35302066</t>
  </si>
  <si>
    <t>Marcia Rodriguez</t>
  </si>
  <si>
    <t>83e17dd1-6aa1-4eb0-be35-d2b7bb941b20</t>
  </si>
  <si>
    <t>Dr. Jennifer Wheeler</t>
  </si>
  <si>
    <t>5c360369-b6e8-47ee-aec4-ecd88e38b1c1</t>
  </si>
  <si>
    <t>Ashley Rodgers</t>
  </si>
  <si>
    <t>92e1e170-b9a6-46c7-9e90-c99a0f2f56fd</t>
  </si>
  <si>
    <t>Lisa Jimenez</t>
  </si>
  <si>
    <t>1de1a3eb-5b78-4b93-b391-c8c725d294a1</t>
  </si>
  <si>
    <t>Dr. Janice Curry MD</t>
  </si>
  <si>
    <t>dcbc6568-72de-491e-9241-bab7a8fff690</t>
  </si>
  <si>
    <t>Haley Johnson</t>
  </si>
  <si>
    <t>177e4673-3b1d-4a96-ab1e-0e29e40562cd</t>
  </si>
  <si>
    <t>Micheal Pineda</t>
  </si>
  <si>
    <t>ccb16330-33fd-49d8-8c1f-814af7a2c8f2</t>
  </si>
  <si>
    <t>Bonnie Tapia DVM</t>
  </si>
  <si>
    <t>5879c2b8-9cca-4b6e-bb01-1fb2b124b565</t>
  </si>
  <si>
    <t>Steven Proctor</t>
  </si>
  <si>
    <t>ad916d74-98fe-41d9-a8a4-14bf5ea0c0a9</t>
  </si>
  <si>
    <t>Jeffrey Duffy</t>
  </si>
  <si>
    <t>5d042c60-af52-4870-83d7-d90995547ab0</t>
  </si>
  <si>
    <t>Kevin Gray</t>
  </si>
  <si>
    <t>0dd3fa7c-cb36-475f-9dba-7356d2e08554</t>
  </si>
  <si>
    <t>Kevin Hudson</t>
  </si>
  <si>
    <t>2946a351-1e16-4ddd-9f07-9c1d6e1d965e</t>
  </si>
  <si>
    <t>Donald Mitchell</t>
  </si>
  <si>
    <t>c89e3c10-038a-45e3-88ba-2d6d622cef75</t>
  </si>
  <si>
    <t>Paul Mckenzie</t>
  </si>
  <si>
    <t>81dbef96-b053-4beb-8c24-736cfce494aa</t>
  </si>
  <si>
    <t>Jason Gray</t>
  </si>
  <si>
    <t>5eb67ecb-bb6c-4cb0-b77e-9a97e12e6f18</t>
  </si>
  <si>
    <t>Andrew Patterson</t>
  </si>
  <si>
    <t>cfa10794-6dbf-44a2-8c60-dd9414b8ab84</t>
  </si>
  <si>
    <t>Bailey Reyes</t>
  </si>
  <si>
    <t>677d379d-55d1-44fe-8a60-65481ac71ccb</t>
  </si>
  <si>
    <t>Angela Shields</t>
  </si>
  <si>
    <t>02f17650-8095-40a4-9661-59b9bba8c285</t>
  </si>
  <si>
    <t>Sean Johnson</t>
  </si>
  <si>
    <t>e815e8d6-150e-4ac1-b800-ec71db0fe41b</t>
  </si>
  <si>
    <t>Makayla Williams</t>
  </si>
  <si>
    <t>ac39f0db-4ec4-447f-ba7a-52f36ac083ad</t>
  </si>
  <si>
    <t>Tristan Martin</t>
  </si>
  <si>
    <t>3d60d898-ae16-4fbb-a8dc-08c35ae7d82e</t>
  </si>
  <si>
    <t>Ryan Gross</t>
  </si>
  <si>
    <t>c4951fed-98a5-48a3-84ef-536d5a2c0ffb</t>
  </si>
  <si>
    <t>Scott Lopez</t>
  </si>
  <si>
    <t>df0abfea-9605-47a1-975e-13bf58698b81</t>
  </si>
  <si>
    <t>Katherine Wilkins</t>
  </si>
  <si>
    <t>91b2a811-bc18-4583-bd46-b466a1575930</t>
  </si>
  <si>
    <t>Susan Sanders</t>
  </si>
  <si>
    <t>9b0c3a6a-0545-4e5c-a5c4-82e61c318e32</t>
  </si>
  <si>
    <t>Hector Hobbs</t>
  </si>
  <si>
    <t>ca6960e5-6bdb-416f-976b-4c7f66268edb</t>
  </si>
  <si>
    <t>Cole Jimenez</t>
  </si>
  <si>
    <t>bbece472-a1bc-4866-959b-37b7272b7df6</t>
  </si>
  <si>
    <t>Gregory Allen</t>
  </si>
  <si>
    <t>eb6ecf54-5332-4480-85c5-0c1a6f7a7aee</t>
  </si>
  <si>
    <t>Diana Wagner</t>
  </si>
  <si>
    <t>99d3f0c8-1fe0-49e2-970d-6a33904c0186</t>
  </si>
  <si>
    <t>Rachael Chang</t>
  </si>
  <si>
    <t>9a89cfc3-121f-460c-81ea-bf0313b86664</t>
  </si>
  <si>
    <t>Joshua Rodgers</t>
  </si>
  <si>
    <t>7cb14ceb-bb4c-4972-8250-941a3a5fefb2</t>
  </si>
  <si>
    <t>Richard Schultz</t>
  </si>
  <si>
    <t>7c9cf646-38a5-49a1-b45d-749ba1e62b8f</t>
  </si>
  <si>
    <t>Samantha Martinez</t>
  </si>
  <si>
    <t>ea3cddaa-e426-4177-991a-74f6e02f2679</t>
  </si>
  <si>
    <t>Elizabeth Carter</t>
  </si>
  <si>
    <t>541d0f23-e243-430f-add9-24ce526a7490</t>
  </si>
  <si>
    <t>James Hernandez</t>
  </si>
  <si>
    <t>fcf604f4-3956-4f23-b008-ca296b522715</t>
  </si>
  <si>
    <t>Tiffany Acevedo</t>
  </si>
  <si>
    <t>b01f37ab-c7ce-42da-bdca-ff492ad29042</t>
  </si>
  <si>
    <t>Ashley Williams</t>
  </si>
  <si>
    <t>4516a3bc-e1f5-4d06-a56d-0bc0d3b5505c</t>
  </si>
  <si>
    <t>Lauren Johnson</t>
  </si>
  <si>
    <t>d3b30aa2-813c-4606-9208-1dad438438a6</t>
  </si>
  <si>
    <t>Kerry Sherman</t>
  </si>
  <si>
    <t>59d28811-f09f-4660-b6fe-2b9a75314605</t>
  </si>
  <si>
    <t>Christopher Green</t>
  </si>
  <si>
    <t>88a535f4-a87c-4e0d-8ca0-4446b7a650d0</t>
  </si>
  <si>
    <t>Margaret Jackson</t>
  </si>
  <si>
    <t>b84d2540-060c-44b2-bd4c-b056333635e2</t>
  </si>
  <si>
    <t>Scott Little</t>
  </si>
  <si>
    <t>c1054d79-6004-4876-a725-ec6ea6fea591</t>
  </si>
  <si>
    <t>Brian Trujillo</t>
  </si>
  <si>
    <t>cfbf0e10-406a-4022-b79f-8110f0dbc605</t>
  </si>
  <si>
    <t>Elizabeth Hurst</t>
  </si>
  <si>
    <t>514713b5-77ad-4552-af2f-f08c5f26637d</t>
  </si>
  <si>
    <t>Lauren Caldwell</t>
  </si>
  <si>
    <t>fc417a2a-e0d7-430b-a458-997ad5921dd1</t>
  </si>
  <si>
    <t>Latoya Gonzalez</t>
  </si>
  <si>
    <t>7f748327-bdcb-4e86-81c5-48b4c61a986c</t>
  </si>
  <si>
    <t>Nathan Fowler</t>
  </si>
  <si>
    <t>9718540b-fd6c-4f24-9ef1-eaa8fda7805a</t>
  </si>
  <si>
    <t>Stephanie Cook</t>
  </si>
  <si>
    <t>4fb71d6e-749c-4255-9985-631c9fad3acb</t>
  </si>
  <si>
    <t>Robert Vazquez</t>
  </si>
  <si>
    <t>a440eea3-1bbd-443e-9a9e-8467afe080cb</t>
  </si>
  <si>
    <t>Erik Carey</t>
  </si>
  <si>
    <t>2d63d63f-218a-45fe-8f74-c0b4f4585d23</t>
  </si>
  <si>
    <t>Cynthia Nguyen</t>
  </si>
  <si>
    <t>7d4a86cd-f1b6-49a6-8b2a-de3f1da9b9b0</t>
  </si>
  <si>
    <t>Thomas Perez</t>
  </si>
  <si>
    <t>c5a44417-96be-4316-8c8d-8dde3ed466ae</t>
  </si>
  <si>
    <t>Lisa George</t>
  </si>
  <si>
    <t>ab6cf4b8-2209-48da-9c56-423ca02e6b0b</t>
  </si>
  <si>
    <t>Kelly Hughes</t>
  </si>
  <si>
    <t>17102184-8652-4c2e-aa53-14cd7ce7faa6</t>
  </si>
  <si>
    <t>b89ae435-4aa1-4b4c-9452-a4f23723481a</t>
  </si>
  <si>
    <t>Brian Holmes</t>
  </si>
  <si>
    <t>7fabe277-9acc-4d73-ae80-69fea6390aa5</t>
  </si>
  <si>
    <t>Nathan Martinez</t>
  </si>
  <si>
    <t>e9f4d593-f2d5-4b49-9220-6014947eb302</t>
  </si>
  <si>
    <t>Heidi Nichols</t>
  </si>
  <si>
    <t>43b02ded-09f6-4801-af11-b42e4c42c7b0</t>
  </si>
  <si>
    <t>Bradley Summers</t>
  </si>
  <si>
    <t>46895f1a-ba5b-4f4b-aed5-92e473b608cd</t>
  </si>
  <si>
    <t>Melissa Mitchell</t>
  </si>
  <si>
    <t>9d34aafa-b942-4c2b-b3b2-136f3554f5c1</t>
  </si>
  <si>
    <t>Abigail Cooke</t>
  </si>
  <si>
    <t>4ef334c4-111b-4250-bf03-2b855d9608e6</t>
  </si>
  <si>
    <t>Michelle Cook</t>
  </si>
  <si>
    <t>0c49c375-a972-4203-a841-f9ee93391ef6</t>
  </si>
  <si>
    <t>James Harrison</t>
  </si>
  <si>
    <t>52b70b0b-ff04-4685-a15e-26af58286313</t>
  </si>
  <si>
    <t>Christopher Peters</t>
  </si>
  <si>
    <t>3e0d8a9a-9737-47d5-8f16-8a14826164d6</t>
  </si>
  <si>
    <t>Steven Harding</t>
  </si>
  <si>
    <t>20b657e0-c23b-4024-b1ef-30ecd3a00fe7</t>
  </si>
  <si>
    <t>Lisa Luna</t>
  </si>
  <si>
    <t>914fb359-5d8a-42ed-8b0c-bcb78c565cdb</t>
  </si>
  <si>
    <t>Mary Mendez</t>
  </si>
  <si>
    <t>66b0db6a-2a38-456f-96ad-89013fb26ec8</t>
  </si>
  <si>
    <t>Martin Chan</t>
  </si>
  <si>
    <t>23509902-598a-4a03-9b42-5cd1880ec8b4</t>
  </si>
  <si>
    <t>Christopher Wheeler</t>
  </si>
  <si>
    <t>a9b87336-39c2-4ddd-9659-ce50f264a09e</t>
  </si>
  <si>
    <t>Paul Moran</t>
  </si>
  <si>
    <t>930b682e-951e-42c0-91f4-179f5571f68d</t>
  </si>
  <si>
    <t>Joshua Martin</t>
  </si>
  <si>
    <t>966faaee-b7f1-498a-83e9-c8d79d94991d</t>
  </si>
  <si>
    <t>Brandy Humphrey</t>
  </si>
  <si>
    <t>62b39057-22dd-4f67-a0ba-ab17cd0cec95</t>
  </si>
  <si>
    <t>7f914f06-1d87-4571-bce6-aa028a1ae524</t>
  </si>
  <si>
    <t>Susan Tran MD</t>
  </si>
  <si>
    <t>06117870-e898-4c0b-830a-705e5e72461e</t>
  </si>
  <si>
    <t>Barry Lucas</t>
  </si>
  <si>
    <t>9be29c4d-f6b7-4f17-b98e-7691adcb710a</t>
  </si>
  <si>
    <t>Michelle Allen MD</t>
  </si>
  <si>
    <t>c4cdedf6-28a4-44fe-b9f6-3993ab6d434f</t>
  </si>
  <si>
    <t>Matthew Allen</t>
  </si>
  <si>
    <t>83c1a7bb-fe18-461c-805f-f38c09fdedf0</t>
  </si>
  <si>
    <t>Brent Nash</t>
  </si>
  <si>
    <t>30f6d855-34fe-4d8a-b8ac-46fc4094281e</t>
  </si>
  <si>
    <t>Crystal Reid</t>
  </si>
  <si>
    <t>d6f27e68-b425-46c8-85f2-38294c62b5a6</t>
  </si>
  <si>
    <t>Wayne Hines</t>
  </si>
  <si>
    <t>9b14ec3e-e6e2-42e8-9ded-a64e237b3154</t>
  </si>
  <si>
    <t>Laura Williams</t>
  </si>
  <si>
    <t>bb52ed59-d995-4b8c-9dec-1b6eea29aad6</t>
  </si>
  <si>
    <t>Jeremy Saunders</t>
  </si>
  <si>
    <t>50fad101-561d-4a38-9567-759b6562047e</t>
  </si>
  <si>
    <t>Blake Russell Jr.</t>
  </si>
  <si>
    <t>e857e3b1-fac4-40ea-a27e-ca64f113654c</t>
  </si>
  <si>
    <t>Shawna Mata</t>
  </si>
  <si>
    <t>e9109c4f-620e-42e3-8847-a3163ae6d903</t>
  </si>
  <si>
    <t>Robert Summers</t>
  </si>
  <si>
    <t>185b842f-99c9-4955-93ce-e18dc2380a7d</t>
  </si>
  <si>
    <t>Brad Wilkerson</t>
  </si>
  <si>
    <t>9edf134d-8a4f-4b7e-9b0e-57f03a6a4251</t>
  </si>
  <si>
    <t>Jonathan Hutchinson</t>
  </si>
  <si>
    <t>c8ffd635-166b-4b54-a8cf-6188b7f01bd8</t>
  </si>
  <si>
    <t>Mr. Jackson Floyd DDS</t>
  </si>
  <si>
    <t>8778441e-6754-4b82-9d5b-97762dcf9a42</t>
  </si>
  <si>
    <t>Sarah Brady</t>
  </si>
  <si>
    <t>a2c0f4c2-cdf4-4984-9e06-c1b3ce1779f7</t>
  </si>
  <si>
    <t>Jeffrey Jordan</t>
  </si>
  <si>
    <t>4bf8474e-bd86-4270-83d3-5798812ef96d</t>
  </si>
  <si>
    <t>Paul Tucker MD</t>
  </si>
  <si>
    <t>9cc7025b-b6d1-4115-b79f-03e89bc4f515</t>
  </si>
  <si>
    <t>Rebecca Goodman</t>
  </si>
  <si>
    <t>e101973d-131a-4e8e-b0bf-304163be623d</t>
  </si>
  <si>
    <t>Nancy Castillo</t>
  </si>
  <si>
    <t>1ff4bdb5-a419-4801-86bc-2ef6039da4eb</t>
  </si>
  <si>
    <t>Jeffrey Moss</t>
  </si>
  <si>
    <t>ec33944b-3508-4c00-a2d4-41abf72d96d4</t>
  </si>
  <si>
    <t>David Carpenter</t>
  </si>
  <si>
    <t>61bcb77c-96b3-419d-8e9a-86959d41a48b</t>
  </si>
  <si>
    <t>Melissa Simmons</t>
  </si>
  <si>
    <t>f54c8fac-2b36-4d58-a922-cab64552dd47</t>
  </si>
  <si>
    <t>Stephanie White</t>
  </si>
  <si>
    <t>5ced369e-a0d6-4a8a-8c96-3e6cc00ccda7</t>
  </si>
  <si>
    <t>Brandon Garcia</t>
  </si>
  <si>
    <t>fb23e8ae-32a2-4dee-a11f-47ea5034a30e</t>
  </si>
  <si>
    <t>Shelby Sanders</t>
  </si>
  <si>
    <t>bef043a1-4d90-460a-9878-f661e7043e96</t>
  </si>
  <si>
    <t>Christopher Bradford</t>
  </si>
  <si>
    <t>264f36ac-8a46-480c-b74e-5564875eb919</t>
  </si>
  <si>
    <t>David Bradley</t>
  </si>
  <si>
    <t>68dc50ab-7ff3-4fea-b49b-2e6bb78f7de7</t>
  </si>
  <si>
    <t>Dylan Ingram</t>
  </si>
  <si>
    <t>b35ec17f-6c12-4f4b-80b8-6638777b485f</t>
  </si>
  <si>
    <t>Corey Morris</t>
  </si>
  <si>
    <t>f84d8aab-8e0e-4ce1-93a3-6246dd2f48a7</t>
  </si>
  <si>
    <t>Michelle Shepherd</t>
  </si>
  <si>
    <t>b6ef18e5-4098-4f22-9671-802cf5c0fa7b</t>
  </si>
  <si>
    <t>Julia Owens</t>
  </si>
  <si>
    <t>80b4f5df-3533-4fdc-b461-2cc3bfdf1648</t>
  </si>
  <si>
    <t>William Barton</t>
  </si>
  <si>
    <t>b4e7280d-24d0-40ce-bd06-0e26cf89ad00</t>
  </si>
  <si>
    <t>Gabriela Williams</t>
  </si>
  <si>
    <t>9b88ccf7-3fe2-479f-b0d9-8dcc19027985</t>
  </si>
  <si>
    <t>Troy Ramos</t>
  </si>
  <si>
    <t>5b28dea6-c738-4423-b8f6-3509d3309c12</t>
  </si>
  <si>
    <t>Brenda Morgan</t>
  </si>
  <si>
    <t>4dac93b3-1e08-400f-b9eb-ce070ab512f7</t>
  </si>
  <si>
    <t>Michele Keller</t>
  </si>
  <si>
    <t>5d77cf2a-8d94-4b9a-a65d-f302f39faf58</t>
  </si>
  <si>
    <t>Michael Nguyen</t>
  </si>
  <si>
    <t>8862b50b-9041-4e92-b5bf-47dc69b2d4e2</t>
  </si>
  <si>
    <t>Kathleen Coleman</t>
  </si>
  <si>
    <t>a432e05e-73b9-4011-8cbf-5d8907a7a0b6</t>
  </si>
  <si>
    <t>Michael Carr</t>
  </si>
  <si>
    <t>c4190b47-6ebd-4073-b800-af21d630bf6c</t>
  </si>
  <si>
    <t>Lynn Pittman</t>
  </si>
  <si>
    <t>e629e9e5-a950-48bf-89db-3c1c135802ae</t>
  </si>
  <si>
    <t>Angel Dean</t>
  </si>
  <si>
    <t>8484209b-bc12-47ba-8bf8-78fd569b7f0c</t>
  </si>
  <si>
    <t>Tonya Thompson</t>
  </si>
  <si>
    <t>5a17a5ba-1310-4ece-afdd-4a5e40aac700</t>
  </si>
  <si>
    <t>Thomas Aguilar</t>
  </si>
  <si>
    <t>9dbcac28-efff-4c98-ac2d-0b1fad918cce</t>
  </si>
  <si>
    <t>Natalie Ramirez</t>
  </si>
  <si>
    <t>611693d8-1299-4192-84e9-b44b7f1f89e9</t>
  </si>
  <si>
    <t>Allen Singleton</t>
  </si>
  <si>
    <t>ddc38fbf-924a-49c5-8ed2-fcfc3484fc47</t>
  </si>
  <si>
    <t>Diana Williams</t>
  </si>
  <si>
    <t>9d563ccd-1004-44c3-b1be-2a1acc8cf5a9</t>
  </si>
  <si>
    <t>Daniel Stanley</t>
  </si>
  <si>
    <t>8c4c19ad-297c-4611-bb70-6a3a504e91eb</t>
  </si>
  <si>
    <t>Jessica Robinson</t>
  </si>
  <si>
    <t>9a7c19b1-a927-4acc-9b5c-6e646e7f6fa7</t>
  </si>
  <si>
    <t>Mark Brooks</t>
  </si>
  <si>
    <t>4ea88fd0-31ed-426b-8309-097901c75b4c</t>
  </si>
  <si>
    <t>Christopher Jackson</t>
  </si>
  <si>
    <t>35a3c7ff-eec1-4736-8c38-74d251dd2046</t>
  </si>
  <si>
    <t>Jennifer Simmons</t>
  </si>
  <si>
    <t>3d20f0b8-b129-40a2-927e-87015506b0fb</t>
  </si>
  <si>
    <t>6bf84302-4b03-4769-b248-0128c641e04e</t>
  </si>
  <si>
    <t>Matthew Campbell</t>
  </si>
  <si>
    <t>UK</t>
  </si>
  <si>
    <t>7c51d0ef-d978-4447-9b60-4790047bfc0c</t>
  </si>
  <si>
    <t>Brenda West</t>
  </si>
  <si>
    <t>8404bc54-8a92-4b79-a1e8-b8e472d02955</t>
  </si>
  <si>
    <t>David Suarez</t>
  </si>
  <si>
    <t>80ae812a-25e1-4eb3-a530-0bbaa3498ea9</t>
  </si>
  <si>
    <t>Katrina Guzman</t>
  </si>
  <si>
    <t>71360f66-3f5f-4098-a0c4-21583d237e91</t>
  </si>
  <si>
    <t>Steven Long</t>
  </si>
  <si>
    <t>0e4baadf-3e7e-421b-b53d-0c380068781b</t>
  </si>
  <si>
    <t>Jordan Fleming</t>
  </si>
  <si>
    <t>628c0188-4358-42fc-b9f1-b845bf837f55</t>
  </si>
  <si>
    <t>Philip Lee</t>
  </si>
  <si>
    <t>d2507049-6c90-49c6-93ef-609f2640c5b1</t>
  </si>
  <si>
    <t>Angelica Powell</t>
  </si>
  <si>
    <t>1182537c-cc57-4725-9097-54468bc9578e</t>
  </si>
  <si>
    <t>Stephen Merritt</t>
  </si>
  <si>
    <t>5269e0a0-7bf3-4c25-ad28-3a7e12ea1a0c</t>
  </si>
  <si>
    <t>Brian Miller Jr.</t>
  </si>
  <si>
    <t>7bcf5ae5-d7c5-4582-b6c7-27d0e8f1e08c</t>
  </si>
  <si>
    <t>Brent Holmes</t>
  </si>
  <si>
    <t>b618f7de-8af9-4a72-9f13-5791fcc6e5cf</t>
  </si>
  <si>
    <t>James Garza</t>
  </si>
  <si>
    <t>986ef5e2-73dd-4d4b-90df-07f6a36746d3</t>
  </si>
  <si>
    <t>Lance Robinson</t>
  </si>
  <si>
    <t>97d3f73a-8006-486f-b3e4-1a76bb574445</t>
  </si>
  <si>
    <t>Cindy Sanchez MD</t>
  </si>
  <si>
    <t>ae8b763a-e6ae-4cf2-8ef7-436481ad179f</t>
  </si>
  <si>
    <t>Gabriella Williams</t>
  </si>
  <si>
    <t>c9e876bd-0651-4d1e-8569-9eb132812e18</t>
  </si>
  <si>
    <t>George Robinson</t>
  </si>
  <si>
    <t>4741740e-a284-4055-9d37-b1613e959b4d</t>
  </si>
  <si>
    <t>Richard Bradley</t>
  </si>
  <si>
    <t>9d5e4cc6-0382-41db-8dcb-457afcd1ea76</t>
  </si>
  <si>
    <t>John Floyd</t>
  </si>
  <si>
    <t>7cfa7933-94be-4cb2-beef-9d2b4d9acfb8</t>
  </si>
  <si>
    <t>Stephanie Johnson</t>
  </si>
  <si>
    <t>2f99910f-01d2-4d4d-9bb8-1132e498cf70</t>
  </si>
  <si>
    <t>Megan Thomas</t>
  </si>
  <si>
    <t>42fc8f3f-16d4-4863-9eeb-f9be84d264e5</t>
  </si>
  <si>
    <t>Adam Ho</t>
  </si>
  <si>
    <t>5cf41605-bb55-43f6-a0c7-935d914472dc</t>
  </si>
  <si>
    <t>Sherri Palmer</t>
  </si>
  <si>
    <t>f1fd899e-b6c3-4811-9015-6f31de3313bc</t>
  </si>
  <si>
    <t>Kurt Baker</t>
  </si>
  <si>
    <t>1f98ac84-76c9-44a8-9f0c-bc3c082864da</t>
  </si>
  <si>
    <t>Dave Vasquez</t>
  </si>
  <si>
    <t>aa953e8e-fbfd-4eb5-89c5-a7d6562a6be4</t>
  </si>
  <si>
    <t>Robert Avila</t>
  </si>
  <si>
    <t>0a66f406-d0a7-4ab9-9a71-0d4b00da91dd</t>
  </si>
  <si>
    <t>Tony Cruz</t>
  </si>
  <si>
    <t>2fc29fbd-a15d-4a42-b341-85dc107c4a58</t>
  </si>
  <si>
    <t>Stephanie Quinn</t>
  </si>
  <si>
    <t>606f59ff-2365-4d1b-aac0-e9d1ebcfc47a</t>
  </si>
  <si>
    <t>Audrey Leonard</t>
  </si>
  <si>
    <t>ed22af6d-a6b4-4095-8ef0-e38c72d42ae3</t>
  </si>
  <si>
    <t>Joseph Cook</t>
  </si>
  <si>
    <t>17a78c80-afab-4b41-973d-47e613119f91</t>
  </si>
  <si>
    <t>Christina Thompson</t>
  </si>
  <si>
    <t>6992b16d-aa2c-4365-9de2-4733c79a5d32</t>
  </si>
  <si>
    <t>Cole Hoover</t>
  </si>
  <si>
    <t>a05e38ce-df26-4a68-87a8-fbbca5d8b209</t>
  </si>
  <si>
    <t>Andrew Waters</t>
  </si>
  <si>
    <t>fe555930-f2d1-4893-ae59-3e053f819ce6</t>
  </si>
  <si>
    <t>Angela Lewis</t>
  </si>
  <si>
    <t>7f838fb4-fa47-4771-a0be-d17752bd0d10</t>
  </si>
  <si>
    <t>Curtis Richmond</t>
  </si>
  <si>
    <t>8959e431-5c07-4325-b276-fb12944df26f</t>
  </si>
  <si>
    <t>Brett Villarreal</t>
  </si>
  <si>
    <t>cb8cda6a-dad5-4e89-bbfe-32fccb8eaad8</t>
  </si>
  <si>
    <t>Kelly Brown</t>
  </si>
  <si>
    <t>fbd11f3c-0993-4731-ba1b-b629cfa894ec</t>
  </si>
  <si>
    <t>ddd04d00-f7e2-4db5-b35d-82afe1a1d081</t>
  </si>
  <si>
    <t>Johnathan Hodge</t>
  </si>
  <si>
    <t>f1423c65-de30-4836-be1b-80c50c89c661</t>
  </si>
  <si>
    <t>Donald Brown</t>
  </si>
  <si>
    <t>5c584ec5-8dda-4cf4-bb98-93683dc6404d</t>
  </si>
  <si>
    <t>Mrs. Tanya Kirk</t>
  </si>
  <si>
    <t>c5b89fc5-8c59-4fc2-8a20-6bc908012f06</t>
  </si>
  <si>
    <t>Harold Kelly</t>
  </si>
  <si>
    <t>444f5990-0aa0-49e4-9be1-d669203b1bc3</t>
  </si>
  <si>
    <t>Kathy Durham</t>
  </si>
  <si>
    <t>d61e47c6-0d36-43b2-946f-b10139f47f4c</t>
  </si>
  <si>
    <t>Joanna Higgins</t>
  </si>
  <si>
    <t>c0361bf7-5ab2-457e-af3d-aa94a5f81e4a</t>
  </si>
  <si>
    <t>Allison Anderson</t>
  </si>
  <si>
    <t>58e7e2f9-f7a3-43ec-9614-f671de0994fd</t>
  </si>
  <si>
    <t>Brenda Mercer</t>
  </si>
  <si>
    <t>028a7a31-a136-42b7-9a2c-38c78ba69f42</t>
  </si>
  <si>
    <t>Kelly West</t>
  </si>
  <si>
    <t>cc1a9745-2cab-40c5-a0b4-1714bbf06a88</t>
  </si>
  <si>
    <t>Penny Thompson</t>
  </si>
  <si>
    <t>61777e6b-0b57-433a-b46a-7ee2cd195823</t>
  </si>
  <si>
    <t>Jade Weaver</t>
  </si>
  <si>
    <t>c6eedef2-fcca-4413-ae65-e8652e7d6c83</t>
  </si>
  <si>
    <t>James Krueger</t>
  </si>
  <si>
    <t>b9eb7bbe-d055-479d-bbf3-67096d00b416</t>
  </si>
  <si>
    <t>Darryl Tate</t>
  </si>
  <si>
    <t>c9183920-b978-44a2-9a3c-2618c67ddccb</t>
  </si>
  <si>
    <t>Nancy Miller</t>
  </si>
  <si>
    <t>b0d8b0d3-d5a6-40ec-a67e-a6998d375597</t>
  </si>
  <si>
    <t>Shannon Wallace MD</t>
  </si>
  <si>
    <t>a6603520-d261-4d1b-849c-4b1be92ca6d8</t>
  </si>
  <si>
    <t>92725093-f09a-4227-a772-a14f53c1db07</t>
  </si>
  <si>
    <t>Jennifer Sanchez</t>
  </si>
  <si>
    <t>82ca2d50-4582-4f9c-83a3-fc5fb1a043d0</t>
  </si>
  <si>
    <t>Deanna Salazar</t>
  </si>
  <si>
    <t>8a71c85c-a535-44b9-9eba-7935d7cbfb20</t>
  </si>
  <si>
    <t>Christy Black</t>
  </si>
  <si>
    <t>a50fd97b-0c15-4cd2-9c43-fce3465cdf50</t>
  </si>
  <si>
    <t>Michelle Bryant</t>
  </si>
  <si>
    <t>2e920ab1-cf83-4b5f-b4b5-04c2f19cc7ac</t>
  </si>
  <si>
    <t>David Liu</t>
  </si>
  <si>
    <t>5857e03e-6977-4e9e-9c02-00ae8e80267a</t>
  </si>
  <si>
    <t>Deanna Taylor</t>
  </si>
  <si>
    <t>17bccb64-3a27-47c4-ad4f-407abbb1dd5a</t>
  </si>
  <si>
    <t>Megan Smith</t>
  </si>
  <si>
    <t>42ed1129-bb65-443d-aeab-8e45feba8a96</t>
  </si>
  <si>
    <t>Martha Forbes</t>
  </si>
  <si>
    <t>b14d6118-fab6-4e4c-b142-c47eb0049794</t>
  </si>
  <si>
    <t>Clifford Davis</t>
  </si>
  <si>
    <t>3f3f1e85-736e-4de6-89eb-12b81d317120</t>
  </si>
  <si>
    <t>Brooke Anderson</t>
  </si>
  <si>
    <t>15237835-c1aa-4393-bec6-69d224c1eb68</t>
  </si>
  <si>
    <t>Kelsey Nicholson</t>
  </si>
  <si>
    <t>f985c78e-bf31-474c-836f-8f22208a8b4f</t>
  </si>
  <si>
    <t>Thomas Johnson</t>
  </si>
  <si>
    <t>8ccbbf59-ab8b-4489-96ed-35eeefae7684</t>
  </si>
  <si>
    <t>Randy Brown</t>
  </si>
  <si>
    <t>82e25d42-26e3-4b12-a115-5c2789014d29</t>
  </si>
  <si>
    <t>Justin Good</t>
  </si>
  <si>
    <t>d513fd70-0a12-494c-b361-8d425e4ef6dd</t>
  </si>
  <si>
    <t>Suzanne Wheeler</t>
  </si>
  <si>
    <t>d6899e1f-7a9f-4f6d-876f-699885bbdc9c</t>
  </si>
  <si>
    <t>Tiffany Morgan</t>
  </si>
  <si>
    <t>e3a7fa11-85b2-41b5-ae43-5174d0a1cec3</t>
  </si>
  <si>
    <t>Jennifer Rogers DDS</t>
  </si>
  <si>
    <t>e14eacb9-0c2e-4faf-a977-a7c13282dc08</t>
  </si>
  <si>
    <t>Robert Ellis</t>
  </si>
  <si>
    <t>0fa93cc1-4760-4447-ba0e-7d40f8548772</t>
  </si>
  <si>
    <t>Bruce Henson</t>
  </si>
  <si>
    <t>17d08010-91b5-4435-a5a4-a603030cea0a</t>
  </si>
  <si>
    <t>Andrea Norton</t>
  </si>
  <si>
    <t>43003217-a60d-4be4-8afa-9acc5e5d97a3</t>
  </si>
  <si>
    <t>Erica Jackson</t>
  </si>
  <si>
    <t>5bfa5639-4fa8-4d48-aed5-bc1212289c95</t>
  </si>
  <si>
    <t>Michael Crawford</t>
  </si>
  <si>
    <t>82efaabf-6bfd-4440-8a50-d95399f61763</t>
  </si>
  <si>
    <t>Mallory Mendoza</t>
  </si>
  <si>
    <t>2b3479ec-0764-4086-8ad8-c5cadee28a8f</t>
  </si>
  <si>
    <t>Scott Mullins</t>
  </si>
  <si>
    <t>455a28a1-7a76-4d19-b0ad-89cc80c027af</t>
  </si>
  <si>
    <t>Ms. Jasmine Walker</t>
  </si>
  <si>
    <t>4549771b-0119-4179-b046-0b0182761423</t>
  </si>
  <si>
    <t>Deborah Williams</t>
  </si>
  <si>
    <t>e992469b-c4cb-45da-ac9c-4e57d234b62f</t>
  </si>
  <si>
    <t>Jessica Watson</t>
  </si>
  <si>
    <t>88c3f062-4b95-4872-bf10-eff342b303f2</t>
  </si>
  <si>
    <t>Danielle Miller</t>
  </si>
  <si>
    <t>c12168a6-eab1-4b82-966b-7c79e8b330b8</t>
  </si>
  <si>
    <t>Gary Garcia</t>
  </si>
  <si>
    <t>fb1706d5-e744-4541-b94e-b1be409c29f2</t>
  </si>
  <si>
    <t>Sandra Woods</t>
  </si>
  <si>
    <t>a6f7ec0d-b743-4194-9239-59884042446a</t>
  </si>
  <si>
    <t>Keith Hampton</t>
  </si>
  <si>
    <t>4eef4706-0181-4388-ae5e-bae96b574f82</t>
  </si>
  <si>
    <t>Peggy Dunn</t>
  </si>
  <si>
    <t>7fe1b6ed-ffef-4e27-b84e-69fdacb0d4e2</t>
  </si>
  <si>
    <t>Katie Blanchard</t>
  </si>
  <si>
    <t>beb87ec2-75bd-48e1-a473-45cf3e96c14d</t>
  </si>
  <si>
    <t>Thomas Gomez</t>
  </si>
  <si>
    <t>3ea27823-7d49-4975-92c1-0ec37b07f833</t>
  </si>
  <si>
    <t>Kristina Stephenson</t>
  </si>
  <si>
    <t>69e61875-7f20-4991-8fbb-24cc25b46c82</t>
  </si>
  <si>
    <t>Maria Cooper</t>
  </si>
  <si>
    <t>bd5fc933-2e0c-4485-be3b-0a419145e448</t>
  </si>
  <si>
    <t>Ebony Logan</t>
  </si>
  <si>
    <t>424b022b-0074-4e14-9bda-ac6ec36f43dd</t>
  </si>
  <si>
    <t>Marvin Chandler</t>
  </si>
  <si>
    <t>383eca86-0c3a-4abe-aa31-09a9f9fd5f3e</t>
  </si>
  <si>
    <t>Shannon Dominguez</t>
  </si>
  <si>
    <t>aecd34f4-a4e7-4994-b0e9-4f043397db6a</t>
  </si>
  <si>
    <t>Kylie Huerta</t>
  </si>
  <si>
    <t>3ede9a3e-5644-44f8-a692-0abdfabf94b5</t>
  </si>
  <si>
    <t>Tiffany Waters PhD</t>
  </si>
  <si>
    <t>cc74112a-6e8a-4182-84e5-b6400ecf5fc8</t>
  </si>
  <si>
    <t>Brandy Snow</t>
  </si>
  <si>
    <t>68ddb995-5c2d-4a77-bc60-ff2693512c29</t>
  </si>
  <si>
    <t>Robert Mason</t>
  </si>
  <si>
    <t>530507aa-d603-416a-97a7-75bd44b9ecc3</t>
  </si>
  <si>
    <t>James Fuentes</t>
  </si>
  <si>
    <t>afbdbc1d-fc61-4d68-abb7-34c47fe6551e</t>
  </si>
  <si>
    <t>Cynthia Carlson</t>
  </si>
  <si>
    <t>0e832632-4618-42f6-af7d-b2350132a65b</t>
  </si>
  <si>
    <t>Stephen Weaver</t>
  </si>
  <si>
    <t>680f379d-88ea-468e-98c2-b6db36f82602</t>
  </si>
  <si>
    <t>Dr. Bruce Schmitt</t>
  </si>
  <si>
    <t>a886d6a3-1bce-4a12-a922-84e88862a9b1</t>
  </si>
  <si>
    <t>Zachary Bullock</t>
  </si>
  <si>
    <t>3e049506-33a2-402f-adc0-f89e5594bc04</t>
  </si>
  <si>
    <t>Tiffany Willis</t>
  </si>
  <si>
    <t>dceedf6b-cd92-4dfd-a4c5-405e36a9ae88</t>
  </si>
  <si>
    <t>John Marquez</t>
  </si>
  <si>
    <t>e2590d01-703b-4269-bb3b-6396a1b1c804</t>
  </si>
  <si>
    <t>Lisa Parks</t>
  </si>
  <si>
    <t>dd19dda5-a219-49c4-997b-715de93de5b8</t>
  </si>
  <si>
    <t>Edward Levy</t>
  </si>
  <si>
    <t>58b296c5-c87a-48f4-82d0-3d8f3f0fc174</t>
  </si>
  <si>
    <t>Michelle Salazar</t>
  </si>
  <si>
    <t>cd07394d-7e0f-4335-952e-724cca135095</t>
  </si>
  <si>
    <t>27ec0ec9-fbda-40c9-834d-ea9e8fd881f8</t>
  </si>
  <si>
    <t>Laura Mccoy</t>
  </si>
  <si>
    <t>f7d53da7-1fe4-47f9-ad06-ce7744498972</t>
  </si>
  <si>
    <t>Melanie Jones</t>
  </si>
  <si>
    <t>602d2bf1-222a-4694-8ee8-729bf41b167e</t>
  </si>
  <si>
    <t>Christina Gallegos</t>
  </si>
  <si>
    <t>acc3abe9-0641-4b68-afd3-2995e97388a5</t>
  </si>
  <si>
    <t>Emily Carter</t>
  </si>
  <si>
    <t>2d1d018b-4d59-4ccd-aac6-95e2384f31f2</t>
  </si>
  <si>
    <t>Michael Marshall</t>
  </si>
  <si>
    <t>71f049d8-5f9f-4657-a7a1-4cc0be825f9b</t>
  </si>
  <si>
    <t>Andrea Payne</t>
  </si>
  <si>
    <t>2bd03f62-d871-46d7-8e99-d238183c82bd</t>
  </si>
  <si>
    <t>Brittney Ramos</t>
  </si>
  <si>
    <t>4cf850cc-6951-4a26-b0dd-4341f440dd21</t>
  </si>
  <si>
    <t>Brian Torres</t>
  </si>
  <si>
    <t>c7a18676-2500-4863-8900-7844faadb4bc</t>
  </si>
  <si>
    <t>Brian Beard</t>
  </si>
  <si>
    <t>9160ad35-8b43-49ea-9ca2-dae0fdfa42cc</t>
  </si>
  <si>
    <t>e1ab7240-f0c8-4643-b2b6-c8ae85984ee7</t>
  </si>
  <si>
    <t>Mark Long</t>
  </si>
  <si>
    <t>995c1fca-10a5-4b85-87db-819734bcc3d8</t>
  </si>
  <si>
    <t>Denise Sexton</t>
  </si>
  <si>
    <t>f6bc66da-91fb-47e0-a132-31780b955cc6</t>
  </si>
  <si>
    <t>Paul Sims</t>
  </si>
  <si>
    <t>27370aab-8cde-4415-bf71-adf3783b78ef</t>
  </si>
  <si>
    <t>Brandon Bradley</t>
  </si>
  <si>
    <t>a56025e4-bbca-4c10-ad76-7631307246db</t>
  </si>
  <si>
    <t>Elizabeth Davis</t>
  </si>
  <si>
    <t>c8754935-7127-4785-8dc3-b856f3d034a9</t>
  </si>
  <si>
    <t>Thomas Higgins</t>
  </si>
  <si>
    <t>1cfe5387-425a-4c77-85c0-7eb353e8f886</t>
  </si>
  <si>
    <t>Tammy Elliott</t>
  </si>
  <si>
    <t>90eaf87e-fa00-4ef8-ae89-ccaaee45fb10</t>
  </si>
  <si>
    <t>Judith Bailey</t>
  </si>
  <si>
    <t>5b9c9bff-82fe-4927-b65b-f17fffc15866</t>
  </si>
  <si>
    <t>Brandy Smith</t>
  </si>
  <si>
    <t>b5c172ad-28e5-4fc0-8ccf-e31c14d3b2c6</t>
  </si>
  <si>
    <t>Michele Peterson</t>
  </si>
  <si>
    <t>facfb685-e829-4c71-8c0e-3bc3f8f1f3e1</t>
  </si>
  <si>
    <t>Jacqueline Brown</t>
  </si>
  <si>
    <t>e14f899e-fd10-4dd8-8c83-6fdbc6edcedd</t>
  </si>
  <si>
    <t>Allison Preston</t>
  </si>
  <si>
    <t>2296bc27-9e14-4332-a5a2-b8f9f43a79a0</t>
  </si>
  <si>
    <t>Jennifer Larsen</t>
  </si>
  <si>
    <t>8b1b41a8-61ee-4e3f-add0-527109628ab3</t>
  </si>
  <si>
    <t>Erin Campos</t>
  </si>
  <si>
    <t>6152cc56-690b-4bdf-9e28-b6b0faf59be2</t>
  </si>
  <si>
    <t>Robert Delacruz</t>
  </si>
  <si>
    <t>5fe22e0a-e5e2-4ebe-baa8-223e40854a05</t>
  </si>
  <si>
    <t>Kristin Williamson</t>
  </si>
  <si>
    <t>8156b69c-c936-4f2b-8570-7dc25e7c17d9</t>
  </si>
  <si>
    <t>Scott Johnson</t>
  </si>
  <si>
    <t>99f91ee7-23f4-4fe2-b73c-9f0ead41b8cd</t>
  </si>
  <si>
    <t>05b8b16e-fef8-49aa-bcc0-ada03e11d4e6</t>
  </si>
  <si>
    <t>Sheena Gilmore</t>
  </si>
  <si>
    <t>6503da70-76ce-4245-b4db-836401300b67</t>
  </si>
  <si>
    <t>Spencer Holmes</t>
  </si>
  <si>
    <t>d644c9f1-1950-458c-a4e4-25f3a9d50715</t>
  </si>
  <si>
    <t>Anthony Hall</t>
  </si>
  <si>
    <t>be3f1228-826f-4344-b766-6ada0364d554</t>
  </si>
  <si>
    <t>Michael Schroeder</t>
  </si>
  <si>
    <t>0ae00a2f-b7f7-4db4-a10a-3af40b7bb9c3</t>
  </si>
  <si>
    <t>Mary Harris DDS</t>
  </si>
  <si>
    <t>57ce6da8-8526-4065-9f65-ee397e5ddb20</t>
  </si>
  <si>
    <t>Tyrone May</t>
  </si>
  <si>
    <t>f98e7374-c1eb-4c14-bb0a-c5e0d7de5d2f</t>
  </si>
  <si>
    <t>Veronica Martin</t>
  </si>
  <si>
    <t>a518017e-e746-49fa-a823-2521c4862a0e</t>
  </si>
  <si>
    <t>Bryan Jimenez</t>
  </si>
  <si>
    <t>62280336-e94f-41b9-9436-a0748319f76d</t>
  </si>
  <si>
    <t>Victoria Stevenson</t>
  </si>
  <si>
    <t>2b93e6d8-c190-45dc-9c06-aa802f7fb714</t>
  </si>
  <si>
    <t>Brandon Reynolds</t>
  </si>
  <si>
    <t>ae0276bc-6a4c-4587-9a5c-cf2f7de22f07</t>
  </si>
  <si>
    <t>Jamie Marshall</t>
  </si>
  <si>
    <t>b7df4f46-a2a7-471b-81e5-11dd948dcc83</t>
  </si>
  <si>
    <t>Timothy Phillips</t>
  </si>
  <si>
    <t>57de5b43-d61f-40eb-9796-70be2e114343</t>
  </si>
  <si>
    <t>Kelli Johnston</t>
  </si>
  <si>
    <t>8c6dc39b-8057-4b38-8ea3-a90e49e22a22</t>
  </si>
  <si>
    <t>David Green</t>
  </si>
  <si>
    <t>67f0776b-e731-411a-a09a-dd9a9440bbae</t>
  </si>
  <si>
    <t>Anne Rodriguez</t>
  </si>
  <si>
    <t>c9924939-15dd-4def-8001-352f40293bc1</t>
  </si>
  <si>
    <t>Mr. David Brewer</t>
  </si>
  <si>
    <t>d66bd250-0639-4494-9512-0326eeafeda1</t>
  </si>
  <si>
    <t>Michael Roach</t>
  </si>
  <si>
    <t>66e6d7f2-0060-4a36-91f4-a6d60019fb9c</t>
  </si>
  <si>
    <t>Jason Price</t>
  </si>
  <si>
    <t>a473224e-1962-4b46-bee8-11f944b29ff6</t>
  </si>
  <si>
    <t>Michael Randall</t>
  </si>
  <si>
    <t>45fb347e-2354-40d6-99d8-0ca594389624</t>
  </si>
  <si>
    <t>Joshua Armstrong</t>
  </si>
  <si>
    <t>b61d90ef-4e92-4884-a82e-54f1f67e0956</t>
  </si>
  <si>
    <t>Mike Ewing</t>
  </si>
  <si>
    <t>d0ba5b5b-4fb8-4f35-a650-bd4ca8ee69c6</t>
  </si>
  <si>
    <t>Matthew Garcia</t>
  </si>
  <si>
    <t>03516f25-ead5-4a33-934f-bb2b23729f60</t>
  </si>
  <si>
    <t>Jacob Golden PhD</t>
  </si>
  <si>
    <t>66d5cee8-8631-4b7a-9c6c-f941a9a18886</t>
  </si>
  <si>
    <t>Andrew Hernandez</t>
  </si>
  <si>
    <t>315ccb2d-03f0-4fc0-ba5e-19de50958b15</t>
  </si>
  <si>
    <t>Samantha Smith</t>
  </si>
  <si>
    <t>68fb133b-04a2-43b9-83d1-8dddc69e6acd</t>
  </si>
  <si>
    <t>Sharon Copeland</t>
  </si>
  <si>
    <t>721b4455-8984-4af5-914a-172f8142d6f2</t>
  </si>
  <si>
    <t>Kenneth Perez</t>
  </si>
  <si>
    <t>875d029a-7846-4d79-a4d6-870ad50ca014</t>
  </si>
  <si>
    <t>Nancy Wilson</t>
  </si>
  <si>
    <t>6a443392-bb62-4321-a03a-bfc1527263a5</t>
  </si>
  <si>
    <t>Brett Collins</t>
  </si>
  <si>
    <t>e625d1ed-181a-45d6-acab-ad391afc55ff</t>
  </si>
  <si>
    <t>Sharon Nguyen</t>
  </si>
  <si>
    <t>2d571902-8ece-4a01-879a-2606333231cc</t>
  </si>
  <si>
    <t>Christopher Collins</t>
  </si>
  <si>
    <t>820a0f0c-ce47-457b-992d-54b510f685af</t>
  </si>
  <si>
    <t>Michele Dominguez</t>
  </si>
  <si>
    <t>a6b71fda-0517-4e35-b123-26045ff6a692</t>
  </si>
  <si>
    <t>c0106f2d-bd15-4e39-b3b4-8bb759b8810f</t>
  </si>
  <si>
    <t>Robert Arnold</t>
  </si>
  <si>
    <t>07c8b85a-81f5-4777-a15a-8184f034cc9d</t>
  </si>
  <si>
    <t>Alexander Morgan</t>
  </si>
  <si>
    <t>0ada07a1-21de-46a0-be07-0173be135a9c</t>
  </si>
  <si>
    <t>Michael Hoffman</t>
  </si>
  <si>
    <t>a9ce7306-501d-4f23-b268-c4e683134f0b</t>
  </si>
  <si>
    <t>Sabrina Carter</t>
  </si>
  <si>
    <t>ebd9c2fc-8717-4d46-98a8-b32e472eacd1</t>
  </si>
  <si>
    <t>Christopher Ford</t>
  </si>
  <si>
    <t>edf32816-b46d-447f-bfbe-3dc4e418aa0a</t>
  </si>
  <si>
    <t>Lisa Long</t>
  </si>
  <si>
    <t>691a7073-a4b0-4bae-93e0-dbe0b46a7468</t>
  </si>
  <si>
    <t>Sheri Gomez</t>
  </si>
  <si>
    <t>737990b9-9eea-41e2-9e1a-8b8431cf6e14</t>
  </si>
  <si>
    <t>Emily Page</t>
  </si>
  <si>
    <t>acde6536-2ad4-4685-8ab8-271a107e69b4</t>
  </si>
  <si>
    <t>Gregory Johnson</t>
  </si>
  <si>
    <t>75ac256a-468d-4703-8655-e84a08eed59d</t>
  </si>
  <si>
    <t>James Li DVM</t>
  </si>
  <si>
    <t>f421c452-7ad1-4be0-a464-3399cd3c9b9f</t>
  </si>
  <si>
    <t>Luke Frazier</t>
  </si>
  <si>
    <t>5aaea005-03e5-44a2-966d-c84c7957e1a0</t>
  </si>
  <si>
    <t>Ashley Cunningham</t>
  </si>
  <si>
    <t>559d8af8-39a9-4ef5-8aa4-4dbb6f50e3d4</t>
  </si>
  <si>
    <t>Tiffany Rivas</t>
  </si>
  <si>
    <t>0501550c-a362-4ee1-9fcd-6c95ac9d4f73</t>
  </si>
  <si>
    <t>Stacy Black</t>
  </si>
  <si>
    <t>38b81cab-8626-414c-9f16-24ec0895039a</t>
  </si>
  <si>
    <t>Kyle Anderson</t>
  </si>
  <si>
    <t>ce3efab2-9627-4dc3-8760-da3b006113ac</t>
  </si>
  <si>
    <t>Sarah Davis</t>
  </si>
  <si>
    <t>1c90da57-6012-48d7-aa27-da2e31b360cb</t>
  </si>
  <si>
    <t>Joseph Proctor</t>
  </si>
  <si>
    <t>a7469071-ba22-4be9-9922-186a97f6f15d</t>
  </si>
  <si>
    <t>Daniel Reynolds</t>
  </si>
  <si>
    <t>18e6b585-4064-4d25-8e1d-38beb5dc21ba</t>
  </si>
  <si>
    <t>Richard Lopez</t>
  </si>
  <si>
    <t>13d7aa5b-a249-46ca-a206-c46a50de6794</t>
  </si>
  <si>
    <t>Matthew Wiggins</t>
  </si>
  <si>
    <t>52ab7241-548d-4215-8518-ecf45c533d0a</t>
  </si>
  <si>
    <t>Melissa Garner</t>
  </si>
  <si>
    <t>1b99ecb9-7564-4f1a-9874-5f14b566f47b</t>
  </si>
  <si>
    <t>Bryan Cooper</t>
  </si>
  <si>
    <t>2067e7d3-72d4-4400-8f6a-254738a68983</t>
  </si>
  <si>
    <t>Johnny Johnson</t>
  </si>
  <si>
    <t>6c58a3a8-457a-4a23-ad90-580ec7348607</t>
  </si>
  <si>
    <t>Christopher Deleon</t>
  </si>
  <si>
    <t>4808968d-4911-4500-a134-690542ae720f</t>
  </si>
  <si>
    <t>21cf0f2f-5f30-4214-8c61-0c8270d281a0</t>
  </si>
  <si>
    <t>Alex Benton</t>
  </si>
  <si>
    <t>8fe6082d-5ae8-4903-bd3b-99f8f010e3b3</t>
  </si>
  <si>
    <t>59737fe9-4f22-4eb7-8200-c02ca9f74a61</t>
  </si>
  <si>
    <t>Cindy Rich</t>
  </si>
  <si>
    <t>34874955-219c-4669-854c-e846bae47282</t>
  </si>
  <si>
    <t>William Nelson</t>
  </si>
  <si>
    <t>6674c45e-a001-4de2-9962-5dc9781aa88c</t>
  </si>
  <si>
    <t>8425d3d3-30d5-47a1-8a9d-66ea0d37c117</t>
  </si>
  <si>
    <t>Benjamin Walker DVM</t>
  </si>
  <si>
    <t>bdc1de9a-4cb5-4012-9646-bcf3900be742</t>
  </si>
  <si>
    <t>Anthony Thornton</t>
  </si>
  <si>
    <t>a52dc97c-4b12-43af-8b8f-030c80ed6793</t>
  </si>
  <si>
    <t>Beth Cox</t>
  </si>
  <si>
    <t>d2dc0695-a3b7-4b73-93c0-1c862d1ef0b7</t>
  </si>
  <si>
    <t>Michael Bishop</t>
  </si>
  <si>
    <t>40f8c6de-e728-415b-999a-3ce11f80b791</t>
  </si>
  <si>
    <t>Denise Pittman</t>
  </si>
  <si>
    <t>30118cda-087d-4c54-9a7b-76575a925a95</t>
  </si>
  <si>
    <t>Jennifer Hernandez</t>
  </si>
  <si>
    <t>d51beb2b-5116-481e-963d-5988ea376a7e</t>
  </si>
  <si>
    <t>Teresa Pierce</t>
  </si>
  <si>
    <t>2e3f1da8-d2aa-4755-a373-909e17df70bf</t>
  </si>
  <si>
    <t>Gary Jackson</t>
  </si>
  <si>
    <t>d330763b-274e-44d9-a479-a8bcf55e4dbb</t>
  </si>
  <si>
    <t>Jonathan Murphy</t>
  </si>
  <si>
    <t>f087280a-9199-4347-936f-9ba608ca1b38</t>
  </si>
  <si>
    <t>Holly Archer</t>
  </si>
  <si>
    <t>568d221e-5822-490f-b14a-14682172c0d0</t>
  </si>
  <si>
    <t>Jason Johnson</t>
  </si>
  <si>
    <t>a577029a-eb2d-4a38-93b8-c4753439ff2a</t>
  </si>
  <si>
    <t>f9f2313b-7443-4aac-bc21-4b58d0bb94cf</t>
  </si>
  <si>
    <t>Mary Willis</t>
  </si>
  <si>
    <t>22cebdc0-6406-4676-97fa-4ec84991fb67</t>
  </si>
  <si>
    <t>Andrew Jenkins</t>
  </si>
  <si>
    <t>abb68e31-ee6b-4187-a335-79b5fcd10db2</t>
  </si>
  <si>
    <t>Christopher Terry</t>
  </si>
  <si>
    <t>55ae7d22-0088-4594-8c8f-2a0c67e0f5a4</t>
  </si>
  <si>
    <t>Elaine Levine</t>
  </si>
  <si>
    <t>2f3cc83b-c3ca-412b-950b-0da4acf3cf9d</t>
  </si>
  <si>
    <t>Margaret Davis</t>
  </si>
  <si>
    <t>34caee46-f720-4aec-88a2-87dd2937c049</t>
  </si>
  <si>
    <t>Kimberly Osborn</t>
  </si>
  <si>
    <t>959b7e60-4e93-41f4-8f0b-84c229e9a7ce</t>
  </si>
  <si>
    <t>Cole Miller</t>
  </si>
  <si>
    <t>f30d0920-ad5f-4029-8e35-3d134f0e9aec</t>
  </si>
  <si>
    <t>Jamie Morse</t>
  </si>
  <si>
    <t>c9de5bd5-9ade-4ab1-abbd-586730d85d37</t>
  </si>
  <si>
    <t>Kimberly Dennis</t>
  </si>
  <si>
    <t>4ef3cfbd-ea3e-4ea6-8258-0e2cc0289a60</t>
  </si>
  <si>
    <t>Chad Fernandez</t>
  </si>
  <si>
    <t>12f0b6ae-f082-4fdb-a7ab-726cae0b3494</t>
  </si>
  <si>
    <t>baa47b07-3fe6-4500-975e-377b7f4ded01</t>
  </si>
  <si>
    <t>Thomas Castro</t>
  </si>
  <si>
    <t>05cff7cc-99b1-405d-ad3f-f4d9a1e5a412</t>
  </si>
  <si>
    <t>9c672e8c-2810-41c1-8fb6-6b16de9c3281</t>
  </si>
  <si>
    <t>Thomas Hart</t>
  </si>
  <si>
    <t>c697018b-e5da-484d-966b-ece6b1ca329d</t>
  </si>
  <si>
    <t>Sherry Henderson</t>
  </si>
  <si>
    <t>e468e036-ea5d-4755-8dc3-50d839b89560</t>
  </si>
  <si>
    <t>Pamela Martinez</t>
  </si>
  <si>
    <t>31b93f3e-7c85-44ad-b83b-46d3a2e911a0</t>
  </si>
  <si>
    <t>Mr. Ricky Alvarez DDS</t>
  </si>
  <si>
    <t>40282263-0f29-4cda-be68-0cd2066505d5</t>
  </si>
  <si>
    <t>Ellen Griffin</t>
  </si>
  <si>
    <t>96ab5326-dc96-4ae6-85ac-06e1b01e4481</t>
  </si>
  <si>
    <t>Lisa Watson</t>
  </si>
  <si>
    <t>79b99c51-c58d-416b-869a-d7e2b8442fff</t>
  </si>
  <si>
    <t>Donald Myers</t>
  </si>
  <si>
    <t>b24db17c-d5a3-4e07-8816-98bbe49f0697</t>
  </si>
  <si>
    <t>56c6132f-9fbd-4c34-934b-3220ce8fc2af</t>
  </si>
  <si>
    <t>Jessica Swanson</t>
  </si>
  <si>
    <t>f0aeb881-ba00-4047-8d79-885a809bffa8</t>
  </si>
  <si>
    <t>Kelly Johnson</t>
  </si>
  <si>
    <t>559dc545-69ef-42cb-b079-af75468267e4</t>
  </si>
  <si>
    <t>Bridget Diaz</t>
  </si>
  <si>
    <t>fe7dcdb8-2f2d-4a93-a0b5-2c981e412ffd</t>
  </si>
  <si>
    <t>Melissa Anderson</t>
  </si>
  <si>
    <t>426fd18e-3b5d-407a-8fa4-cd8f8642eca6</t>
  </si>
  <si>
    <t>Nicholas Mosley</t>
  </si>
  <si>
    <t>93282754-24f7-4509-9fe5-c4198f8bb9a1</t>
  </si>
  <si>
    <t>Samuel Tucker</t>
  </si>
  <si>
    <t>9586a8b7-c7c3-4547-8837-8ad5021ef066</t>
  </si>
  <si>
    <t>Daniel Wright</t>
  </si>
  <si>
    <t>49f7e0f6-3f61-4478-bd29-053e054a6556</t>
  </si>
  <si>
    <t>Paul Oneal</t>
  </si>
  <si>
    <t>06724f6b-833e-4e31-adce-73cc514f8856</t>
  </si>
  <si>
    <t>Elizabeth Rogers</t>
  </si>
  <si>
    <t>583919c8-5fb6-41fb-a117-189e96a12da0</t>
  </si>
  <si>
    <t>Andrew Long Jr.</t>
  </si>
  <si>
    <t>f9850e53-d93f-4a65-878d-ea8015e680cc</t>
  </si>
  <si>
    <t>Raymond Villarreal</t>
  </si>
  <si>
    <t>ada7a23e-f883-4e0f-92af-b5d36440ff5a</t>
  </si>
  <si>
    <t>Mrs. Tammy Booth DDS</t>
  </si>
  <si>
    <t>57d73a04-f6f8-4db9-860b-901c7b8f7806</t>
  </si>
  <si>
    <t>Kelly Lewis</t>
  </si>
  <si>
    <t>d7a8ef4e-befd-404d-ba05-cdbdd05b5610</t>
  </si>
  <si>
    <t>Jill Schmidt</t>
  </si>
  <si>
    <t>cb84e998-1618-4e41-8b59-885730969919</t>
  </si>
  <si>
    <t>Debbie Williams</t>
  </si>
  <si>
    <t>f4438d5a-8957-4fdb-a6cb-df4156b1893c</t>
  </si>
  <si>
    <t>Joseph Hall</t>
  </si>
  <si>
    <t>81d75ca3-83c0-4962-a7db-6f74abb88cc0</t>
  </si>
  <si>
    <t>Nicholas Floyd</t>
  </si>
  <si>
    <t>74eccf01-dcbf-4926-8bcd-61700a8eed8c</t>
  </si>
  <si>
    <t>763e6d17-d34f-4a43-94c1-a6818a6b1e1d</t>
  </si>
  <si>
    <t>Kenneth Strong</t>
  </si>
  <si>
    <t>783e663f-a502-4880-96f0-e480e07c4b95</t>
  </si>
  <si>
    <t>Jennifer Oneal</t>
  </si>
  <si>
    <t>1f587164-b222-43f6-a9b5-c63055bf9e6b</t>
  </si>
  <si>
    <t>Mark Jones</t>
  </si>
  <si>
    <t>1408295c-4193-4c98-b008-609e956b7d34</t>
  </si>
  <si>
    <t>Dawn Alvarez</t>
  </si>
  <si>
    <t>2302895d-0704-4daa-9868-5d0c1582d862</t>
  </si>
  <si>
    <t>Meagan Escobar</t>
  </si>
  <si>
    <t>fc79989e-8cd1-40c3-80ad-231d248d103c</t>
  </si>
  <si>
    <t>Carrie Sims</t>
  </si>
  <si>
    <t>e332c8c7-c62e-44ae-b9b1-87f7134bb6a3</t>
  </si>
  <si>
    <t>Carol Lloyd</t>
  </si>
  <si>
    <t>787db95c-3cad-4ca3-889a-13dca85d31bb</t>
  </si>
  <si>
    <t>Peter Davila</t>
  </si>
  <si>
    <t>2f0974de-84b9-497a-8f7b-7323772b0444</t>
  </si>
  <si>
    <t>Jennifer Alvarado</t>
  </si>
  <si>
    <t>10f610b7-614b-4fb1-b550-4687564340a2</t>
  </si>
  <si>
    <t>Vanessa Lambert</t>
  </si>
  <si>
    <t>d3520189-d31f-4b48-9147-3289220afb37</t>
  </si>
  <si>
    <t>Isabella Taylor</t>
  </si>
  <si>
    <t>15775645-5775-43f4-8415-252de2c3402e</t>
  </si>
  <si>
    <t>Mrs. Teresa Bean</t>
  </si>
  <si>
    <t>7ce23efc-505d-4209-a8f4-6424ce8b6464</t>
  </si>
  <si>
    <t>Sarah Mccall</t>
  </si>
  <si>
    <t>763cd0d7-0a7e-4915-ac54-bbc22fccba72</t>
  </si>
  <si>
    <t>Danielle Garcia MD</t>
  </si>
  <si>
    <t>fc9c24f9-d49c-4965-8529-79ebd5b117b5</t>
  </si>
  <si>
    <t>Karen Morgan</t>
  </si>
  <si>
    <t>4c6a860d-a514-47c1-868b-59954c290b3e</t>
  </si>
  <si>
    <t>Ethan Pierce</t>
  </si>
  <si>
    <t>9dc0fc99-7aa3-4bfa-9a8b-8038078ac024</t>
  </si>
  <si>
    <t>Sandra Mann</t>
  </si>
  <si>
    <t>21b9a2a0-8721-442c-b2ad-705db7e63619</t>
  </si>
  <si>
    <t>Patricia Allen</t>
  </si>
  <si>
    <t>412e03bf-3019-417a-917f-532e922acb3c</t>
  </si>
  <si>
    <t>Malik Ferguson</t>
  </si>
  <si>
    <t>b2770088-7ee9-457a-a040-6700c76f0566</t>
  </si>
  <si>
    <t>ad2ad2be-d59d-4b0a-b023-296fd4f01b17</t>
  </si>
  <si>
    <t>Ernest Henderson</t>
  </si>
  <si>
    <t>b79c1bf6-36b0-41df-8ad1-a117d8cca650</t>
  </si>
  <si>
    <t>John Allen</t>
  </si>
  <si>
    <t>a51ac434-7a00-4385-988a-7a67288dabdd</t>
  </si>
  <si>
    <t>Marc Lozano</t>
  </si>
  <si>
    <t>52125114-84b1-46fb-a81b-6613e8568478</t>
  </si>
  <si>
    <t>David Gonzalez</t>
  </si>
  <si>
    <t>b3d7aa65-3ed4-4878-a143-ff3cd193f1a6</t>
  </si>
  <si>
    <t>Morgan Little</t>
  </si>
  <si>
    <t>807956c5-3ac1-403c-86bb-36b06f281efb</t>
  </si>
  <si>
    <t>Kimberly Hubbard</t>
  </si>
  <si>
    <t>df94a600-3224-4253-a8db-c53cd3a3bf09</t>
  </si>
  <si>
    <t>Paula Porter</t>
  </si>
  <si>
    <t>9f8f5f49-7c3c-45b5-a379-33a4d5094faa</t>
  </si>
  <si>
    <t>Edward Riddle</t>
  </si>
  <si>
    <t>143b8d5a-4cdb-4592-adbe-4ecff23cf5d0</t>
  </si>
  <si>
    <t>Ariana Walker</t>
  </si>
  <si>
    <t>1436d36a-d008-4249-80e7-fd1d0ff03cc4</t>
  </si>
  <si>
    <t>Mason Hayes</t>
  </si>
  <si>
    <t>462f5155-1711-4c92-8837-67264be80dcf</t>
  </si>
  <si>
    <t>David Williamson</t>
  </si>
  <si>
    <t>dbe1b47d-7ae1-4a75-927a-2d3864a5c3d4</t>
  </si>
  <si>
    <t>Timothy Lopez</t>
  </si>
  <si>
    <t>47ed7266-e644-4b6a-ac8c-5d74198f6dad</t>
  </si>
  <si>
    <t>Donald Salazar</t>
  </si>
  <si>
    <t>4164ffe6-20ec-470a-abfe-4a83f1570459</t>
  </si>
  <si>
    <t>Amber Taylor</t>
  </si>
  <si>
    <t>fdc8f809-bdf3-4a28-ba3b-f97191cca8e0</t>
  </si>
  <si>
    <t>Holly Rivas</t>
  </si>
  <si>
    <t>4fc0857a-dc24-481f-81df-1628727d5935</t>
  </si>
  <si>
    <t>Andrew Roberts</t>
  </si>
  <si>
    <t>4dfa241b-ff9d-4e29-aea0-f28ef2b918cd</t>
  </si>
  <si>
    <t>Julie Harris</t>
  </si>
  <si>
    <t>94bd3123-df3b-4e67-ade5-c823db061ed3</t>
  </si>
  <si>
    <t>Joseph Hopkins</t>
  </si>
  <si>
    <t>1da747a9-af3c-4eee-a550-0a146b4ee9ac</t>
  </si>
  <si>
    <t>Christopher Velasquez</t>
  </si>
  <si>
    <t>1e70fbbd-e73c-4155-8b5c-34c83b428df5</t>
  </si>
  <si>
    <t>Connor Waters</t>
  </si>
  <si>
    <t>de56d788-a92e-43eb-bf79-5068f3659f16</t>
  </si>
  <si>
    <t>Amanda Ortiz</t>
  </si>
  <si>
    <t>a11ea07e-67b2-40f6-98a2-851003853c51</t>
  </si>
  <si>
    <t>Tony Wilcox</t>
  </si>
  <si>
    <t>b7034d3d-412c-4d0b-ac7d-b41bb4bea3fb</t>
  </si>
  <si>
    <t>Matthew Johns</t>
  </si>
  <si>
    <t>b3e4f0f6-b98d-4f50-b583-7acfbd7c987f</t>
  </si>
  <si>
    <t>Andrew Flores</t>
  </si>
  <si>
    <t>8d5690df-739c-4822-a3f5-250946844443</t>
  </si>
  <si>
    <t>Nicholas Ford</t>
  </si>
  <si>
    <t>ba00326f-9d08-4145-9a8b-33434d8e170f</t>
  </si>
  <si>
    <t>Larry Hernandez</t>
  </si>
  <si>
    <t>08e8c702-9d31-4e3b-87d3-8192ccac2de4</t>
  </si>
  <si>
    <t>Hector Aguilar</t>
  </si>
  <si>
    <t>7f92ef46-557e-43ad-b52f-577a4b230f26</t>
  </si>
  <si>
    <t>Carol Villanueva</t>
  </si>
  <si>
    <t>c28e3865-f783-4998-a8aa-02da75ead094</t>
  </si>
  <si>
    <t>Lisa Cox</t>
  </si>
  <si>
    <t>a821c90d-e95d-4c15-b74b-5724609f3f6e</t>
  </si>
  <si>
    <t>Marcus Rodriguez</t>
  </si>
  <si>
    <t>f2c520fc-30e1-40fb-a694-c7151f2c3211</t>
  </si>
  <si>
    <t>Paige Collier</t>
  </si>
  <si>
    <t>74143873-a613-43b4-950b-def80f14410b</t>
  </si>
  <si>
    <t>Daniel Parsons</t>
  </si>
  <si>
    <t>a1d8acf0-af95-4fbd-92e6-6f66013866e1</t>
  </si>
  <si>
    <t>Kenneth Sharp</t>
  </si>
  <si>
    <t>f0c4fc6a-fa06-450c-a3ef-b9a382f553bc</t>
  </si>
  <si>
    <t>Jacob Reynolds</t>
  </si>
  <si>
    <t>f4d85441-54c9-4bdf-95be-d82cef814f97</t>
  </si>
  <si>
    <t>Manuel Vargas</t>
  </si>
  <si>
    <t>30386535-2ed3-410a-921d-ea132e70cfcf</t>
  </si>
  <si>
    <t>Debra King</t>
  </si>
  <si>
    <t>2e2d8202-573d-41d5-a6c3-423a906f7af2</t>
  </si>
  <si>
    <t>Jason Harrell</t>
  </si>
  <si>
    <t>c467b2ff-ad95-4790-90de-dabfe8099f46</t>
  </si>
  <si>
    <t>Trevor Simon</t>
  </si>
  <si>
    <t>fb5ea7b8-392c-4667-8466-7f01641df601</t>
  </si>
  <si>
    <t>Samuel Hubbard</t>
  </si>
  <si>
    <t>cf8b7d1d-9de3-43c5-b752-61b51d932bf3</t>
  </si>
  <si>
    <t>Charles Wheeler</t>
  </si>
  <si>
    <t>6237a57f-4b98-40de-8971-f004025ddf8b</t>
  </si>
  <si>
    <t>George Steele</t>
  </si>
  <si>
    <t>facac27d-ef66-4577-8e1c-004c327acaf9</t>
  </si>
  <si>
    <t>Heather Huff</t>
  </si>
  <si>
    <t>660eeb4b-79ff-431e-8660-469f19b36388</t>
  </si>
  <si>
    <t>Christopher Medina</t>
  </si>
  <si>
    <t>98deec15-2005-44e3-aa24-866b5d2c2667</t>
  </si>
  <si>
    <t>Megan Jackson</t>
  </si>
  <si>
    <t>ca81b438-6936-4cb8-b0b8-6da7d74c94b0</t>
  </si>
  <si>
    <t>Melissa Benjamin</t>
  </si>
  <si>
    <t>a3c3498a-a978-47b1-bfd8-1633f7137d4c</t>
  </si>
  <si>
    <t>Tamara Holt</t>
  </si>
  <si>
    <t>8feae7ae-d01f-42e4-8ef5-51c2f63c8aaa</t>
  </si>
  <si>
    <t>David Pierce</t>
  </si>
  <si>
    <t>b97b650c-c704-4cf5-b7a3-45ca35145b3c</t>
  </si>
  <si>
    <t>Julia Hunt</t>
  </si>
  <si>
    <t>06f7b061-3dc3-4e13-b558-a0d0a4e4d8c0</t>
  </si>
  <si>
    <t>Aaron Nelson</t>
  </si>
  <si>
    <t>4d4348c6-76d4-4556-8982-c3a49c6138c3</t>
  </si>
  <si>
    <t>Stephanie Cox</t>
  </si>
  <si>
    <t>8b483ff4-227e-4e9d-a85a-7689a5f095fe</t>
  </si>
  <si>
    <t>Robert Robinson</t>
  </si>
  <si>
    <t>7b72db64-fc50-4911-8a52-fd4cfbc4072a</t>
  </si>
  <si>
    <t>Paul Donovan</t>
  </si>
  <si>
    <t>fb0c66ec-f288-4d52-8a70-2463711566aa</t>
  </si>
  <si>
    <t>Cynthia Cohen</t>
  </si>
  <si>
    <t>4e1c99dd-50f6-4af4-8bb6-43f3c3bfccfb</t>
  </si>
  <si>
    <t>Gregory George</t>
  </si>
  <si>
    <t>7a8b0438-b60e-471f-bc30-dcd1ed8ab8eb</t>
  </si>
  <si>
    <t>Eric Cook</t>
  </si>
  <si>
    <t>371f63f9-0f55-48c7-a691-2eb9a37695cb</t>
  </si>
  <si>
    <t>Jennifer Weiss</t>
  </si>
  <si>
    <t>f46fddb9-e8b4-4fb9-a0b3-f63f7acf7d3c</t>
  </si>
  <si>
    <t>Shannon Sutton</t>
  </si>
  <si>
    <t>8b087d04-0879-4a8d-a669-8b5505b8109a</t>
  </si>
  <si>
    <t>US</t>
  </si>
  <si>
    <t>9bcb94df-16b2-4295-a4a1-5df07d6f3a05</t>
  </si>
  <si>
    <t>Amy Bailey</t>
  </si>
  <si>
    <t>75222a49-7de7-49fe-a549-368ecb2e172a</t>
  </si>
  <si>
    <t>Austin Williams</t>
  </si>
  <si>
    <t>32559f39-7641-45a5-b29d-5965b633299d</t>
  </si>
  <si>
    <t>Mitchell Wallace</t>
  </si>
  <si>
    <t>cafb9d30-1131-4e14-8a27-a67a8baea038</t>
  </si>
  <si>
    <t>Michelle Green</t>
  </si>
  <si>
    <t>da4897c4-ae9c-4f28-af79-fb357091b767</t>
  </si>
  <si>
    <t>Valerie Edwards</t>
  </si>
  <si>
    <t>6b6d959e-c01d-4f63-be7f-224b14107087</t>
  </si>
  <si>
    <t>Andrea Jackson</t>
  </si>
  <si>
    <t>96e02728-7013-4d88-9de5-94edf83fa392</t>
  </si>
  <si>
    <t>Jeremy Oliver</t>
  </si>
  <si>
    <t>898ac4cb-c829-4141-bdd2-95b0ef85bd12</t>
  </si>
  <si>
    <t>Crystal Cummings</t>
  </si>
  <si>
    <t>4a659b4f-f240-4cc2-a63c-552323ab6d04</t>
  </si>
  <si>
    <t>Diana Caldwell</t>
  </si>
  <si>
    <t>812a5347-a0c2-4751-ae66-a4fc15035474</t>
  </si>
  <si>
    <t>Anthony Nelson</t>
  </si>
  <si>
    <t>21afdb06-feac-4729-ae74-07e4b8c6f604</t>
  </si>
  <si>
    <t>Stephanie Jones</t>
  </si>
  <si>
    <t>055d0f89-11e2-4a6e-aaa8-5d4c61ff3a03</t>
  </si>
  <si>
    <t>Tiffany Becker</t>
  </si>
  <si>
    <t>5199e134-1778-426b-8559-2f4e06bf15f7</t>
  </si>
  <si>
    <t>Julie Jackson MD</t>
  </si>
  <si>
    <t>d2f07ea8-4246-45c7-895e-f42ac76a0adf</t>
  </si>
  <si>
    <t>Troy Hunter</t>
  </si>
  <si>
    <t>67d3fbb9-daa7-42b4-b16c-cc327c0fe648</t>
  </si>
  <si>
    <t>Meagan Hernandez</t>
  </si>
  <si>
    <t>f4c243d4-2395-4822-a5bc-ac7c5fb6f280</t>
  </si>
  <si>
    <t>Taylor Bond</t>
  </si>
  <si>
    <t>20640e4f-5697-4b39-99f6-49700d17505f</t>
  </si>
  <si>
    <t>Rebecca Lopez</t>
  </si>
  <si>
    <t>aef84fc5-d740-49a8-81b3-1c084ad6242c</t>
  </si>
  <si>
    <t>Cindy Chapman</t>
  </si>
  <si>
    <t>cbd92a19-9df2-45c3-98cc-b56acd1a6649</t>
  </si>
  <si>
    <t>Rebecca Scott</t>
  </si>
  <si>
    <t>e6e915e7-b2be-46a7-ab1d-1b7078fd3075</t>
  </si>
  <si>
    <t>Brent George</t>
  </si>
  <si>
    <t>9db9ad53-2dc0-44af-b501-1fa1817359d4</t>
  </si>
  <si>
    <t>Sierra Maddox</t>
  </si>
  <si>
    <t>9f7dfb8a-57a5-475b-9af7-a487cb2d956e</t>
  </si>
  <si>
    <t>Paul Richards</t>
  </si>
  <si>
    <t>64b6c3b2-5e9a-4049-a129-db15d88597e5</t>
  </si>
  <si>
    <t>Kristin Howard</t>
  </si>
  <si>
    <t>4b9a1833-efea-4f1c-b95e-50e875a21c05</t>
  </si>
  <si>
    <t>Stephanie Martinez</t>
  </si>
  <si>
    <t>8ba5aa5c-ff57-43da-808f-8c40c056dc00</t>
  </si>
  <si>
    <t>Michele Acevedo</t>
  </si>
  <si>
    <t>4558fd7c-b0d9-4899-bde2-8fcea5bdef96</t>
  </si>
  <si>
    <t>Jennifer Miller</t>
  </si>
  <si>
    <t>f11224ab-743b-4e4a-ad51-f2963a2c2a12</t>
  </si>
  <si>
    <t>Noah Burns</t>
  </si>
  <si>
    <t>af252919-7f1e-4eb3-8c61-8cef3035b375</t>
  </si>
  <si>
    <t>Brian Thomas</t>
  </si>
  <si>
    <t>3bea180a-d47c-4de7-8d34-c24f0ad38b9e</t>
  </si>
  <si>
    <t>Shannon Bailey</t>
  </si>
  <si>
    <t>19edb273-762e-4965-accc-438975d11148</t>
  </si>
  <si>
    <t>Amy Murray</t>
  </si>
  <si>
    <t>3dba949f-dd3e-4efc-a77d-e12acf9ef8e5</t>
  </si>
  <si>
    <t>Juan Kennedy</t>
  </si>
  <si>
    <t>ea2454db-c8be-43da-9492-333e3fc9c2ae</t>
  </si>
  <si>
    <t>Aaron Mullins</t>
  </si>
  <si>
    <t>47bbd9fc-514c-472f-9419-fc99d9ce4b7c</t>
  </si>
  <si>
    <t>Daniel Abbott</t>
  </si>
  <si>
    <t>0d457a5b-d2fd-4123-85ac-bf83306590d0</t>
  </si>
  <si>
    <t>Willie Gonzalez</t>
  </si>
  <si>
    <t>7a71195b-bc24-4926-aa9d-d3ebada04e0b</t>
  </si>
  <si>
    <t>a529b87c-fa7e-41a5-9c2a-a37051c43587</t>
  </si>
  <si>
    <t>Mr. Randy Foster</t>
  </si>
  <si>
    <t>4a65c8aa-bd7d-4a72-bdee-72b856433544</t>
  </si>
  <si>
    <t>Bryan Ford</t>
  </si>
  <si>
    <t>bd96936a-7c37-430c-aeec-c906572d4d46</t>
  </si>
  <si>
    <t>Louis Whitehead</t>
  </si>
  <si>
    <t>ff10f11c-db0b-4e99-9a4c-dd1d6d8bd968</t>
  </si>
  <si>
    <t>Richard Park</t>
  </si>
  <si>
    <t>de26a301-ec89-425f-a995-2c4b438d368c</t>
  </si>
  <si>
    <t>Thomas Henson</t>
  </si>
  <si>
    <t>ca431cb1-9c43-4c14-9bab-ab02b5bb51ff</t>
  </si>
  <si>
    <t>Crystal White</t>
  </si>
  <si>
    <t>7cc214f5-1953-4be0-a986-6364681573b0</t>
  </si>
  <si>
    <t>Kenneth Brown</t>
  </si>
  <si>
    <t>b5d2ba30-3ab3-4c77-aab7-f8e11e7a231b</t>
  </si>
  <si>
    <t>Dawn Carter</t>
  </si>
  <si>
    <t>6ebce706-f2fb-42d5-9586-19275be88fac</t>
  </si>
  <si>
    <t>Michael Golden</t>
  </si>
  <si>
    <t>d9a7c5fa-45cf-408a-b934-654f37fba3e8</t>
  </si>
  <si>
    <t>Jose Cortez</t>
  </si>
  <si>
    <t>87b6e9cf-f9e7-418d-bc7e-ac84cd91838e</t>
  </si>
  <si>
    <t>Courtney Goodman</t>
  </si>
  <si>
    <t>5e6e2412-dbb7-4da4-b6c6-929ac02b7e1f</t>
  </si>
  <si>
    <t>Matthew Kline</t>
  </si>
  <si>
    <t>14fe77ad-ecb2-4c41-a505-d779cd5d078d</t>
  </si>
  <si>
    <t>Lisa Mills</t>
  </si>
  <si>
    <t>72992915-d47c-4795-acfc-4dfc144185bf</t>
  </si>
  <si>
    <t>Angela Taylor</t>
  </si>
  <si>
    <t>2c4d1a3e-5b98-4708-817b-df5d383671f0</t>
  </si>
  <si>
    <t>Russell Garcia</t>
  </si>
  <si>
    <t>e75d09ef-9796-46ac-9c0a-e4a62163154d</t>
  </si>
  <si>
    <t>Anna Lyons</t>
  </si>
  <si>
    <t>d1086e12-388f-4c08-b21e-e10295d82109</t>
  </si>
  <si>
    <t>Brett Wilkinson</t>
  </si>
  <si>
    <t>e935cdf5-2a31-42e5-bffc-4285a8fcc8cb</t>
  </si>
  <si>
    <t>Megan Hayden</t>
  </si>
  <si>
    <t>956451ca-58ef-46a2-8cab-9debc3e2ea03</t>
  </si>
  <si>
    <t>Janet Morse</t>
  </si>
  <si>
    <t>f8068903-e7c8-42d2-a79b-7f5a94b76068</t>
  </si>
  <si>
    <t>Jason Wise</t>
  </si>
  <si>
    <t>aedd07ef-fb1a-42aa-953e-56756ae27450</t>
  </si>
  <si>
    <t>Nicholas Wong</t>
  </si>
  <si>
    <t>c84e8875-07b5-40cd-b887-3a828f539510</t>
  </si>
  <si>
    <t>Jeffrey Cooper</t>
  </si>
  <si>
    <t>b4a8a87b-67b1-46f9-8f5f-3f23dc2311bb</t>
  </si>
  <si>
    <t>a4c19cac-30dd-4017-8da4-fae54ea68ace</t>
  </si>
  <si>
    <t>Anthony Carpenter</t>
  </si>
  <si>
    <t>f52746c5-528c-4357-b65b-0ab89d9982ca</t>
  </si>
  <si>
    <t>Calvin Walton</t>
  </si>
  <si>
    <t>13f9b362-76d3-4d64-9e09-4382d1611b94</t>
  </si>
  <si>
    <t>Amber Moore</t>
  </si>
  <si>
    <t>5870b877-1d40-45f7-9e49-d39dc4bf404c</t>
  </si>
  <si>
    <t>Cassandra Ellis</t>
  </si>
  <si>
    <t>a09f8ea8-c6e2-40c7-b03b-4a5c57906ba7</t>
  </si>
  <si>
    <t>Adam Wilson</t>
  </si>
  <si>
    <t>ab1f3433-a78b-4e94-a4a7-73b2871afb11</t>
  </si>
  <si>
    <t>Tracy Davis</t>
  </si>
  <si>
    <t>ea7f9ff4-3da2-49bb-9622-2dd2645dbe80</t>
  </si>
  <si>
    <t>Amy Johnston</t>
  </si>
  <si>
    <t>4cdac4bc-cfaf-43f8-ad3e-f0f069524910</t>
  </si>
  <si>
    <t>Deanna Benjamin</t>
  </si>
  <si>
    <t>c3e6aa23-5991-42ec-8a1f-5fd686f21d93</t>
  </si>
  <si>
    <t>Laura Barrera</t>
  </si>
  <si>
    <t>7b106956-168d-483a-b9ab-24776b9a637c</t>
  </si>
  <si>
    <t>Andrea Arellano MD</t>
  </si>
  <si>
    <t>c2e0e40f-6552-46f3-9079-9c32ac600d27</t>
  </si>
  <si>
    <t>Corey Parker</t>
  </si>
  <si>
    <t>a1b2d16f-d2f0-4c1b-8716-a02c1302bdd4</t>
  </si>
  <si>
    <t>Thomas Mcgee</t>
  </si>
  <si>
    <t>62318316-995f-4d65-a7c0-0173dd52e8db</t>
  </si>
  <si>
    <t>Jack Wolf</t>
  </si>
  <si>
    <t>e553b0a7-2b89-4e14-a893-ad6bd298634f</t>
  </si>
  <si>
    <t>Jennifer Martin</t>
  </si>
  <si>
    <t>fd8c91b9-cd79-4531-a9d2-9c4b4cbd9bc1</t>
  </si>
  <si>
    <t>Sara Conner</t>
  </si>
  <si>
    <t>f980136b-6a64-43d4-9f71-4f7a7e142d01</t>
  </si>
  <si>
    <t>Samantha Powell</t>
  </si>
  <si>
    <t>9ff61822-2487-494e-8a62-e35d6f4ebd38</t>
  </si>
  <si>
    <t>Thomas Rivera</t>
  </si>
  <si>
    <t>b4870943-1350-4f73-8984-444d7a47e9f2</t>
  </si>
  <si>
    <t>Brendan Beasley</t>
  </si>
  <si>
    <t>eb332cfd-0743-44dc-bb15-2b7878a87acf</t>
  </si>
  <si>
    <t>Patrick Roth</t>
  </si>
  <si>
    <t>f1461ca9-6a33-4f93-b661-08cd8f03713b</t>
  </si>
  <si>
    <t>Lauren Melendez</t>
  </si>
  <si>
    <t>5ed11ef4-3ff7-45c8-83f8-46f6d2bf1b9b</t>
  </si>
  <si>
    <t>Sarah Smith</t>
  </si>
  <si>
    <t>6168e104-a0f5-40e5-a5e8-d1958ffa9ee1</t>
  </si>
  <si>
    <t>Andrew Diaz</t>
  </si>
  <si>
    <t>89f3cb8b-3f7a-4e7c-bea4-7b0f8428e984</t>
  </si>
  <si>
    <t>James Jenkins</t>
  </si>
  <si>
    <t>3a182d79-ad55-4719-b23c-2bb3e3ce5f72</t>
  </si>
  <si>
    <t>Sean Hendrix</t>
  </si>
  <si>
    <t>1f000cd0-c10f-4c0a-8efa-614b82c0ee64</t>
  </si>
  <si>
    <t>Danielle Aguilar</t>
  </si>
  <si>
    <t>2a996f46-63fe-4e36-85b1-8ff49250e22d</t>
  </si>
  <si>
    <t>Cory Davis</t>
  </si>
  <si>
    <t>4b267fa2-e8c1-498c-bbff-01e1c6165d1d</t>
  </si>
  <si>
    <t>f0c4716a-003e-4bca-b6fd-ae65ebd1c3d4</t>
  </si>
  <si>
    <t>Susan Owens</t>
  </si>
  <si>
    <t>d3a15eaa-20e5-4d05-a0f7-b6fdcf166a01</t>
  </si>
  <si>
    <t>Timothy Smith</t>
  </si>
  <si>
    <t>996fcc7a-9273-48a0-9a38-8751d3e9399a</t>
  </si>
  <si>
    <t>Laurie Jones</t>
  </si>
  <si>
    <t>2d9cd6c4-a6c9-455b-95df-6c7074b748c4</t>
  </si>
  <si>
    <t>Andrew Smith</t>
  </si>
  <si>
    <t>1c69f018-c279-4ba6-950d-4f10153d6b24</t>
  </si>
  <si>
    <t>Erika Powell</t>
  </si>
  <si>
    <t>11309063-2c13-4cec-92e4-d2f3f78202bc</t>
  </si>
  <si>
    <t>Trevor Hernandez</t>
  </si>
  <si>
    <t>4a84ab10-1144-4aaa-8e31-199c49a0e152</t>
  </si>
  <si>
    <t>Mark Woods</t>
  </si>
  <si>
    <t>11148f50-1983-489b-a838-95eb024a22b7</t>
  </si>
  <si>
    <t>Douglas Evans</t>
  </si>
  <si>
    <t>887ee0c8-e654-44ee-b052-dfdaf699eef7</t>
  </si>
  <si>
    <t>Christopher Thomas</t>
  </si>
  <si>
    <t>2acd98ff-7692-4d4a-b1bf-5b964772c73a</t>
  </si>
  <si>
    <t>Tyler Knight</t>
  </si>
  <si>
    <t>aa352648-13bf-4580-bea5-0b502c04cc9c</t>
  </si>
  <si>
    <t>Billy Scott</t>
  </si>
  <si>
    <t>f10ffef5-ae5d-471f-8682-da4549b821cf</t>
  </si>
  <si>
    <t>Regina Herring</t>
  </si>
  <si>
    <t>579ca8ff-85d7-4c1b-9e66-c7d6f64b2cb1</t>
  </si>
  <si>
    <t>Terry Becker</t>
  </si>
  <si>
    <t>da497360-8723-49d0-a388-8ef380c7f8ae</t>
  </si>
  <si>
    <t>Robert Crane</t>
  </si>
  <si>
    <t>e76125ee-f3f7-40f9-9b2f-6a30427662b1</t>
  </si>
  <si>
    <t>Jacqueline Garcia</t>
  </si>
  <si>
    <t>3b530d5c-3771-464d-90a0-15b226fd3ac1</t>
  </si>
  <si>
    <t>John Johnson</t>
  </si>
  <si>
    <t>571e50df-6dfd-443b-b52b-6ecdf6b68ef2</t>
  </si>
  <si>
    <t>Jocelyn Miller</t>
  </si>
  <si>
    <t>b527d7c4-365f-439c-9453-15f12561dbc0</t>
  </si>
  <si>
    <t>Makayla Wiggins</t>
  </si>
  <si>
    <t>39f4d8d4-08c8-48d1-9167-ba77b2b1757e</t>
  </si>
  <si>
    <t>Ronald Casey</t>
  </si>
  <si>
    <t>fe17c5fb-9a9b-490b-a1c5-2dc9548f629b</t>
  </si>
  <si>
    <t>Kimberly Lane</t>
  </si>
  <si>
    <t>51749c00-8a1b-481b-abc9-6bb1ced76cb2</t>
  </si>
  <si>
    <t>Catherine Chase</t>
  </si>
  <si>
    <t>22c41282-be9d-4bce-a484-c6bfd3646b7c</t>
  </si>
  <si>
    <t>Jennifer Shepard</t>
  </si>
  <si>
    <t>5e657f07-429e-4470-aa70-6a5800010f28</t>
  </si>
  <si>
    <t>49e448e9-eedb-44e3-a16f-0e0e5ccb8dcb</t>
  </si>
  <si>
    <t>Paul Humphrey</t>
  </si>
  <si>
    <t>4e1727d4-aba4-44a6-804f-4ca5eb78a86e</t>
  </si>
  <si>
    <t>Adriana Gross</t>
  </si>
  <si>
    <t>09bb3712-fdf6-4f9b-bd48-ecb01b5fab65</t>
  </si>
  <si>
    <t>Danielle Huerta</t>
  </si>
  <si>
    <t>cdda5dbc-e98e-4018-9cef-5f2339407767</t>
  </si>
  <si>
    <t>Oscar Simmons</t>
  </si>
  <si>
    <t>16b3e660-8597-4139-a96a-3a16fa1f6275</t>
  </si>
  <si>
    <t>Brandon Cruz</t>
  </si>
  <si>
    <t>1218ebd0-c860-4cab-b864-fda0d8d8ce54</t>
  </si>
  <si>
    <t>Megan Rodriguez</t>
  </si>
  <si>
    <t>52270168-3790-434a-8771-1e3edd8d264e</t>
  </si>
  <si>
    <t>Kelly Morris</t>
  </si>
  <si>
    <t>936119d5-7cf1-47ea-be80-8cbe9c9150a5</t>
  </si>
  <si>
    <t>Pamela Gordon</t>
  </si>
  <si>
    <t>30895982-f61a-4931-908b-e9736287c2f6</t>
  </si>
  <si>
    <t>Rebecca Gordon</t>
  </si>
  <si>
    <t>1a409978-b3eb-4340-8393-5b448464eb77</t>
  </si>
  <si>
    <t>Robert Armstrong</t>
  </si>
  <si>
    <t>244806c0-afa9-4c8a-8269-84cd373a92fa</t>
  </si>
  <si>
    <t>Adam Wolfe</t>
  </si>
  <si>
    <t>4384b8a5-5ec2-400b-938c-01db5798f3aa</t>
  </si>
  <si>
    <t>Elizabeth Williams</t>
  </si>
  <si>
    <t>51912db0-7ae5-43ed-a025-8f760c79521a</t>
  </si>
  <si>
    <t>Mary Ortega</t>
  </si>
  <si>
    <t>c2b05d3b-e3c9-4620-ab2b-5bb8abac8917</t>
  </si>
  <si>
    <t>Dawn Bradley</t>
  </si>
  <si>
    <t>f52ffd4a-de45-48ed-920d-5bc6adf59ada</t>
  </si>
  <si>
    <t>Daniel Thomas</t>
  </si>
  <si>
    <t>d13c285e-08bd-497f-af2e-190b1c991a4a</t>
  </si>
  <si>
    <t>Manuel King</t>
  </si>
  <si>
    <t>f4a378e3-07a8-44be-96e4-aea3960e0ce2</t>
  </si>
  <si>
    <t>Victor Long</t>
  </si>
  <si>
    <t>5f12e859-a6cc-4d7e-9988-e50448ad79f8</t>
  </si>
  <si>
    <t>Rachel Acosta</t>
  </si>
  <si>
    <t>6a1f7d26-65bd-4869-95f7-e6342f1e56a0</t>
  </si>
  <si>
    <t>Thomas Joyce</t>
  </si>
  <si>
    <t>08ed7d94-2b3b-46a6-a153-3f1913bef3a6</t>
  </si>
  <si>
    <t>Alejandro Navarro</t>
  </si>
  <si>
    <t>53199d07-ab84-4759-80a4-855baf24171c</t>
  </si>
  <si>
    <t>Erica Serrano</t>
  </si>
  <si>
    <t>d3ee9aaa-3d4c-4121-8168-d6c668793565</t>
  </si>
  <si>
    <t>Christopher Gonzalez</t>
  </si>
  <si>
    <t>e98d320b-ab50-4a48-a605-db0147ac100f</t>
  </si>
  <si>
    <t>Marie Warren</t>
  </si>
  <si>
    <t>d9e1fc15-94aa-469b-95b6-7ffda2c198bb</t>
  </si>
  <si>
    <t>Marvin Potter</t>
  </si>
  <si>
    <t>be43319c-d860-4962-8abb-59bb63f09afd</t>
  </si>
  <si>
    <t>Dillon Chapman</t>
  </si>
  <si>
    <t>5e5a6b4b-320f-4efb-a36b-ede2ebc26c61</t>
  </si>
  <si>
    <t>Margaret Smith</t>
  </si>
  <si>
    <t>80ec57c2-c7cb-4211-8171-fc3498277a7c</t>
  </si>
  <si>
    <t>Roberto Murillo</t>
  </si>
  <si>
    <t>dfdc2841-eb02-4b60-983a-3900c9b59d20</t>
  </si>
  <si>
    <t>Larry Gray</t>
  </si>
  <si>
    <t>4ff39be5-92b9-420b-a987-87d7dcaf21c4</t>
  </si>
  <si>
    <t>Andrew Kramer</t>
  </si>
  <si>
    <t>7f3955b6-2d7d-4375-92ab-4ff6ffeadd80</t>
  </si>
  <si>
    <t>David Juarez</t>
  </si>
  <si>
    <t>1c539083-5514-46b4-8d63-01f7000275bc</t>
  </si>
  <si>
    <t>Karen Barnes</t>
  </si>
  <si>
    <t>461dd99b-6561-4dca-b448-a5ab67f473f0</t>
  </si>
  <si>
    <t>Toni Rojas</t>
  </si>
  <si>
    <t>09bdb9ec-61e2-402f-8859-5b812cfdf37f</t>
  </si>
  <si>
    <t>Kathryn Morris</t>
  </si>
  <si>
    <t>e1c4bf31-c1a7-44dc-ba93-5694f2f02ee1</t>
  </si>
  <si>
    <t>Kendra Jacobs</t>
  </si>
  <si>
    <t>1e4a1683-4320-4ddf-b3c8-89e8436608fd</t>
  </si>
  <si>
    <t>Michele Wilson</t>
  </si>
  <si>
    <t>6014d8e0-eb5f-497e-9a1d-fd6a0e7b0165</t>
  </si>
  <si>
    <t>Amy Fisher</t>
  </si>
  <si>
    <t>cedee94b-1978-41d0-83d1-80f34025ce0a</t>
  </si>
  <si>
    <t>Eric Greer</t>
  </si>
  <si>
    <t>f5319dcf-5c1c-453b-831d-c430c7c719a7</t>
  </si>
  <si>
    <t>Taylor Morgan</t>
  </si>
  <si>
    <t>0f3289b4-e554-4e5a-af7f-230c08dbf036</t>
  </si>
  <si>
    <t>Jose Allen</t>
  </si>
  <si>
    <t>5c1e547f-7149-45c0-94bf-2dca35bd8e18</t>
  </si>
  <si>
    <t>William Bradley</t>
  </si>
  <si>
    <t>af182937-6a16-4667-9627-6376ecda2f70</t>
  </si>
  <si>
    <t>Daniel Taylor</t>
  </si>
  <si>
    <t>2dc93747-ecbe-45ee-bb0e-8087d01581c8</t>
  </si>
  <si>
    <t>Fernando Johnson</t>
  </si>
  <si>
    <t>b541661c-ef0d-43f2-8666-e786bda247b2</t>
  </si>
  <si>
    <t>Christina Gardner</t>
  </si>
  <si>
    <t>8c9ac1a8-5a0c-4a0a-a2fb-e2a844cb53bf</t>
  </si>
  <si>
    <t>Shelia Cherry</t>
  </si>
  <si>
    <t>5593c4d3-ece8-4929-bea4-e54623dc93ed</t>
  </si>
  <si>
    <t>Garrett Hogan</t>
  </si>
  <si>
    <t>1643d900-8c8b-4dc1-a0f2-6e02e22ec8d2</t>
  </si>
  <si>
    <t>Pamela Nelson</t>
  </si>
  <si>
    <t>31f86074-5ab6-4563-a2e0-0099735d966f</t>
  </si>
  <si>
    <t>Ronald Hicks</t>
  </si>
  <si>
    <t>855313b8-ed8b-463a-a581-88c83ebd9af6</t>
  </si>
  <si>
    <t>Drew Jones</t>
  </si>
  <si>
    <t>885ad33a-0f20-41ac-83e2-dc785af74b77</t>
  </si>
  <si>
    <t>Robert Davis</t>
  </si>
  <si>
    <t>c5536bfc-b728-4ec5-bfb0-9437759785ea</t>
  </si>
  <si>
    <t>Elizabeth Baldwin</t>
  </si>
  <si>
    <t>64d0fcce-aa37-4009-a547-b8da8bf14a71</t>
  </si>
  <si>
    <t>Jessica Gonzalez</t>
  </si>
  <si>
    <t>c0ff1b8d-e65d-4e21-8f91-8c65d415b02d</t>
  </si>
  <si>
    <t>Angela Smith</t>
  </si>
  <si>
    <t>d775ebf5-a7b5-42cd-a632-6191c2c93ee7</t>
  </si>
  <si>
    <t>Kendra Walters</t>
  </si>
  <si>
    <t>f5b20c83-9f34-4883-8dcb-44e83e99f748</t>
  </si>
  <si>
    <t>James Taylor</t>
  </si>
  <si>
    <t>d53d93da-8553-4495-b445-2f389e4742f7</t>
  </si>
  <si>
    <t>Bradley Rogers</t>
  </si>
  <si>
    <t>ee129a4f-f7e4-4fdf-aab4-38c7750445ca</t>
  </si>
  <si>
    <t>Jeffrey Williams</t>
  </si>
  <si>
    <t>900c288a-2e4d-4bee-9916-4f3147f1d9c4</t>
  </si>
  <si>
    <t>Wanda Long</t>
  </si>
  <si>
    <t>cad4335c-43d7-44f3-a95a-2868ae416046</t>
  </si>
  <si>
    <t>Julia Jones</t>
  </si>
  <si>
    <t>3fd0fa4b-b420-49e5-bea8-f636f597a66d</t>
  </si>
  <si>
    <t>9ad60a2d-e006-4a61-aa5d-13c85e409db9</t>
  </si>
  <si>
    <t>Ashley Jordan</t>
  </si>
  <si>
    <t>7d52a754-b765-49bf-9813-a2ea3295b48e</t>
  </si>
  <si>
    <t>Scott Smith</t>
  </si>
  <si>
    <t>30f02f11-d3b1-4f9a-a01d-f22ed0ce92d4</t>
  </si>
  <si>
    <t>Stacy Chaney</t>
  </si>
  <si>
    <t>f21087eb-36ec-4bee-87f8-b3a38014e542</t>
  </si>
  <si>
    <t>Nancy Stewart</t>
  </si>
  <si>
    <t>8c9a1bb5-a93f-4ab4-81fa-15f48e06c4d9</t>
  </si>
  <si>
    <t>Jennifer Mejia</t>
  </si>
  <si>
    <t>bf70951e-eb02-4293-ada0-0940339ea365</t>
  </si>
  <si>
    <t>Donna Garrett</t>
  </si>
  <si>
    <t>fbf539a8-e170-40b7-85cd-ccf83deac029</t>
  </si>
  <si>
    <t>Beth Sellers</t>
  </si>
  <si>
    <t>9dfef1ae-dc1b-4124-9965-c2299059bad8</t>
  </si>
  <si>
    <t>Robin Smith</t>
  </si>
  <si>
    <t>6ae19cb5-9ab6-4e15-98e2-baabe94c36f1</t>
  </si>
  <si>
    <t>Jesus Chan</t>
  </si>
  <si>
    <t>cf9e894d-b374-475c-b93e-e98b215eefdf</t>
  </si>
  <si>
    <t>Joshua Long</t>
  </si>
  <si>
    <t>e4013928-4920-4952-8535-3a65ca4ee055</t>
  </si>
  <si>
    <t>Rebekah Frey</t>
  </si>
  <si>
    <t>51fbccec-48f4-42ca-8eea-bd255e6ebbb0</t>
  </si>
  <si>
    <t>Veronica Hoover</t>
  </si>
  <si>
    <t>USA</t>
  </si>
  <si>
    <t>1f9c0627-a7be-4400-a3d1-c3568f1df215</t>
  </si>
  <si>
    <t>Madison Davis</t>
  </si>
  <si>
    <t>b9a7148c-eddd-4262-967c-014a10f8f2a7</t>
  </si>
  <si>
    <t>Laura Smith</t>
  </si>
  <si>
    <t>5fd0fa9f-7871-430a-be67-91e79ff52ff4</t>
  </si>
  <si>
    <t>Karen Rodriguez</t>
  </si>
  <si>
    <t>deefbae8-3516-40c0-a8ca-d9deba18abaf</t>
  </si>
  <si>
    <t>Sheila Hughes</t>
  </si>
  <si>
    <t>f7d798e0-6675-46bf-93b2-8839028c86fa</t>
  </si>
  <si>
    <t>Tammy Hull</t>
  </si>
  <si>
    <t>820aac30-4d4b-4f29-aeae-84dea4034233</t>
  </si>
  <si>
    <t>Cory Richardson</t>
  </si>
  <si>
    <t>1792af5c-3200-4e0a-ad0d-ccad732cf853</t>
  </si>
  <si>
    <t>Larry Davis MD</t>
  </si>
  <si>
    <t>4802bd9c-5d8d-4e1b-8d82-d717cc11111a</t>
  </si>
  <si>
    <t>Raymond Davis</t>
  </si>
  <si>
    <t>b8d04530-0032-4bc4-8b77-57824fae87dd</t>
  </si>
  <si>
    <t>James Lam</t>
  </si>
  <si>
    <t>c251a2c5-8c69-4121-9e5a-2f11c59bb5e8</t>
  </si>
  <si>
    <t>Alex Reyes</t>
  </si>
  <si>
    <t>fdd17115-2482-44d0-971c-e35531a9e000</t>
  </si>
  <si>
    <t>Larry Carter</t>
  </si>
  <si>
    <t>a46fbfc9-a8bc-4cf7-86d0-028179566e44</t>
  </si>
  <si>
    <t>Jennifer Myers</t>
  </si>
  <si>
    <t>26936d06-1aac-41f9-99f1-0a0cd69f8afa</t>
  </si>
  <si>
    <t>Danielle Ortiz</t>
  </si>
  <si>
    <t>6a8b765f-3123-4c28-8ab2-9e90b40badb2</t>
  </si>
  <si>
    <t>95c17950-8ed8-4368-bc7a-bf4872c22350</t>
  </si>
  <si>
    <t>Dr. John Harris IV</t>
  </si>
  <si>
    <t>70856d25-e3e2-4d23-9853-a0508cb03360</t>
  </si>
  <si>
    <t>Pamela Love</t>
  </si>
  <si>
    <t>e0b2398a-902a-4575-85df-238d5ecb6496</t>
  </si>
  <si>
    <t>Kevin Bailey</t>
  </si>
  <si>
    <t>91020b09-8ac5-42b6-bc2b-2b33f1571a11</t>
  </si>
  <si>
    <t>Elizabeth Jones</t>
  </si>
  <si>
    <t>773ed690-e1eb-4de9-b933-d80240e114fc</t>
  </si>
  <si>
    <t>Mr. Christopher Love DDS</t>
  </si>
  <si>
    <t>94342c3e-0805-437c-ab63-2304ca35a88d</t>
  </si>
  <si>
    <t>Catherine Zavala</t>
  </si>
  <si>
    <t>68d45da0-91c8-43c8-800b-9322f99b1f6f</t>
  </si>
  <si>
    <t>Kim Smith</t>
  </si>
  <si>
    <t>47766fa7-e2c4-4082-9047-7001ff4d75e4</t>
  </si>
  <si>
    <t>James Wilcox</t>
  </si>
  <si>
    <t>aad9ad23-3789-42b6-ae51-4d28f9d273bb</t>
  </si>
  <si>
    <t>Christopher Mckenzie</t>
  </si>
  <si>
    <t>109c1479-c4b2-497c-9708-8a3332ee8ca3</t>
  </si>
  <si>
    <t>Alexis Faulkner</t>
  </si>
  <si>
    <t>b8c2e65b-fd17-40a0-8ea5-5df7c6758e24</t>
  </si>
  <si>
    <t>Kyle Adams</t>
  </si>
  <si>
    <t>a7d45197-2e2f-43c7-b0d9-709d8a5f14f6</t>
  </si>
  <si>
    <t>Andrew Jones</t>
  </si>
  <si>
    <t>68ff92a3-f2e2-4657-a8d8-8f7660964662</t>
  </si>
  <si>
    <t>Brandon Wright</t>
  </si>
  <si>
    <t>36bc7312-24c3-45e7-afe2-05aaa9daf351</t>
  </si>
  <si>
    <t>Ryan Welch</t>
  </si>
  <si>
    <t>03327ec8-2a3a-4dfc-99fe-2a5bb707d268</t>
  </si>
  <si>
    <t>Kelsey Taylor</t>
  </si>
  <si>
    <t>2ae91df5-daff-4ee5-ae10-2f1d49be088d</t>
  </si>
  <si>
    <t>Angela Price</t>
  </si>
  <si>
    <t>a7d45a09-5eaf-4df8-8ff2-0fbea0846125</t>
  </si>
  <si>
    <t>Ryan Mann</t>
  </si>
  <si>
    <t>4ba8ac58-7eb8-4236-a096-29688628aaed</t>
  </si>
  <si>
    <t>Derrick Henderson</t>
  </si>
  <si>
    <t>7ee4004c-1eca-4599-9e5c-00dfae2e2067</t>
  </si>
  <si>
    <t>Amanda Stephens</t>
  </si>
  <si>
    <t>84ad0bfc-e027-47b9-8874-c5721a3c6c7b</t>
  </si>
  <si>
    <t>27fe7398-bda2-452a-a002-50100038760f</t>
  </si>
  <si>
    <t>Bradley Tapia</t>
  </si>
  <si>
    <t>912c1aa1-e944-49a0-aa69-6bd9668aefd6</t>
  </si>
  <si>
    <t>Anthony Mooney</t>
  </si>
  <si>
    <t>cad77474-5dc3-4802-be72-3c6431568bd7</t>
  </si>
  <si>
    <t>Angela Moran</t>
  </si>
  <si>
    <t>3a4a79d7-dda1-45bd-80d1-73591431ff4c</t>
  </si>
  <si>
    <t>Colleen Perez</t>
  </si>
  <si>
    <t>f0296610-b77f-413f-8aed-01c1ef5fdbb9</t>
  </si>
  <si>
    <t>Cassandra Peterson</t>
  </si>
  <si>
    <t>652cf6da-8c6e-4ecc-9f25-272dcd5c7daf</t>
  </si>
  <si>
    <t>Laura Munoz</t>
  </si>
  <si>
    <t>a30dd709-1e52-46ca-bc4c-008d657f6fe8</t>
  </si>
  <si>
    <t>Kelly Smith</t>
  </si>
  <si>
    <t>f2f57932-a8e9-4ff4-b0f8-fb22cb9c8ef5</t>
  </si>
  <si>
    <t>Billy Lowe</t>
  </si>
  <si>
    <t>40fdb036-28df-48c2-9bc2-4051641b0c18</t>
  </si>
  <si>
    <t>Mr. Justin Hendrix</t>
  </si>
  <si>
    <t>0a1eda69-2250-461e-82a0-c0deca09e45e</t>
  </si>
  <si>
    <t>Carolyn Butler</t>
  </si>
  <si>
    <t>dc6714fb-916e-4e67-875a-6bbbd1fd11db</t>
  </si>
  <si>
    <t>Michael Webb</t>
  </si>
  <si>
    <t>3496bba0-f87c-4647-8e7b-47ab89947334</t>
  </si>
  <si>
    <t>Heidi Parker</t>
  </si>
  <si>
    <t>98572f15-ec4b-4388-a081-7d8fa6b099d7</t>
  </si>
  <si>
    <t>Taylor Johnson</t>
  </si>
  <si>
    <t>59ec2e06-7d77-41a6-b52e-904fe7d8a3c0</t>
  </si>
  <si>
    <t>Rachel Wu</t>
  </si>
  <si>
    <t>78fee5bf-e93b-4bfd-b69d-722a084472e0</t>
  </si>
  <si>
    <t>Mr. Charles Nichols</t>
  </si>
  <si>
    <t>979ebc8c-f1a8-4289-8cfa-02f6a992fb20</t>
  </si>
  <si>
    <t>Matthew Barker</t>
  </si>
  <si>
    <t>49092985-da7b-4841-a93a-1ee17eda592f</t>
  </si>
  <si>
    <t>Daniel Soto</t>
  </si>
  <si>
    <t>c969afe2-1588-45f3-91f2-366c6bdb3012</t>
  </si>
  <si>
    <t>Stephen Lopez</t>
  </si>
  <si>
    <t>eda0bfa6-ec71-4687-a989-2c209a39aa56</t>
  </si>
  <si>
    <t>dca2806b-7d37-4f2a-b040-49c02717e37a</t>
  </si>
  <si>
    <t>Denise Stanley</t>
  </si>
  <si>
    <t>1fa3d83f-e76e-438c-8b9f-facb4f4a88af</t>
  </si>
  <si>
    <t>Richard Gray</t>
  </si>
  <si>
    <t>64aa559d-1612-4ea9-8515-965300a3f5ce</t>
  </si>
  <si>
    <t>David Bates</t>
  </si>
  <si>
    <t>08afcfe4-8c58-4ecf-b675-f8fef6aba6cb</t>
  </si>
  <si>
    <t>Michael Flynn</t>
  </si>
  <si>
    <t>21f8d629-aa21-45a0-9e63-6b0f61b40d39</t>
  </si>
  <si>
    <t>Marc Hamilton</t>
  </si>
  <si>
    <t>7dc9b0ef-c2d6-413d-b775-196b20ddbbfd</t>
  </si>
  <si>
    <t>Brian Reed</t>
  </si>
  <si>
    <t>0a4c1c6c-02d5-4bf7-8cd0-de4098ae87c8</t>
  </si>
  <si>
    <t>David Campbell</t>
  </si>
  <si>
    <t>be71db74-e3d3-404b-bb7a-35281f0d6912</t>
  </si>
  <si>
    <t>Zachary Whitaker</t>
  </si>
  <si>
    <t>b608a707-7248-4e9c-91d5-91551b94cc82</t>
  </si>
  <si>
    <t>Sherry Mitchell</t>
  </si>
  <si>
    <t>ac855566-cfa2-40a7-81b0-06da98d44629</t>
  </si>
  <si>
    <t>Sara Hernandez</t>
  </si>
  <si>
    <t>5c4e8ddf-0567-40e5-af23-8c493daece91</t>
  </si>
  <si>
    <t>Anna Schultz</t>
  </si>
  <si>
    <t>279ca0f9-eb23-484c-bc26-a18b9e2ae252</t>
  </si>
  <si>
    <t>Kelli White</t>
  </si>
  <si>
    <t>b9e6dedc-446f-4d0c-a61d-a1a039d23611</t>
  </si>
  <si>
    <t>Timothy Gray</t>
  </si>
  <si>
    <t>29228576-e70d-44a0-a084-328b340b64e7</t>
  </si>
  <si>
    <t>Sharon Phillips</t>
  </si>
  <si>
    <t>7616913b-6dda-4060-854e-c069dfe9d548</t>
  </si>
  <si>
    <t>Susan Smith</t>
  </si>
  <si>
    <t>664c24d5-9c79-4403-8114-576f77344ba9</t>
  </si>
  <si>
    <t>Jason Curtis</t>
  </si>
  <si>
    <t>528b77fe-d7ad-4efe-85b6-f24944122e8e</t>
  </si>
  <si>
    <t>Samantha Small</t>
  </si>
  <si>
    <t>dc2604f7-6a8b-42f4-9677-9ee7952099b4</t>
  </si>
  <si>
    <t>Gina Myers</t>
  </si>
  <si>
    <t>e40f4457-4c5c-4df2-8cb8-e48da60061d4</t>
  </si>
  <si>
    <t>Amber Thompson</t>
  </si>
  <si>
    <t>1a04362d-e4af-4c13-9736-67d31017f66c</t>
  </si>
  <si>
    <t>Kevin Tate</t>
  </si>
  <si>
    <t>3b7cd7e3-8389-4fda-bea1-1329242e193a</t>
  </si>
  <si>
    <t>Carol Perez</t>
  </si>
  <si>
    <t>fd5262a9-36b3-4c11-8c40-9bebfe56fe5a</t>
  </si>
  <si>
    <t>Misty Cordova</t>
  </si>
  <si>
    <t>f86d41d9-d692-4c97-b825-fcdc755e3966</t>
  </si>
  <si>
    <t>Christopher Allen</t>
  </si>
  <si>
    <t>833767f4-9aff-40e3-9e87-59f31605a87f</t>
  </si>
  <si>
    <t>Jim Munoz</t>
  </si>
  <si>
    <t>d07c560b-0264-45e5-9ddc-2b79b8c39d13</t>
  </si>
  <si>
    <t>Jacqueline Jordan</t>
  </si>
  <si>
    <t>759ba9f7-427b-4468-9f43-c581e88ddc21</t>
  </si>
  <si>
    <t>Shaun Livingston</t>
  </si>
  <si>
    <t>f8c6788e-2dce-42a4-beff-bef1ce8e694e</t>
  </si>
  <si>
    <t>Angela Russell</t>
  </si>
  <si>
    <t>a52665b6-b496-4b0b-be2f-8259707fcdfd</t>
  </si>
  <si>
    <t>Eileen Sullivan</t>
  </si>
  <si>
    <t>27b6f56e-d047-487e-94d6-ea03c682c653</t>
  </si>
  <si>
    <t>Christopher Lane</t>
  </si>
  <si>
    <t>f051fb7b-a10f-4dc4-9270-cf8bbd94bf5b</t>
  </si>
  <si>
    <t>Thomas Wilkerson</t>
  </si>
  <si>
    <t>e4e6e93d-1425-42b9-be77-1e565f8d1701</t>
  </si>
  <si>
    <t>Debra Bradford</t>
  </si>
  <si>
    <t>0fad1805-a242-4d6a-a3f2-5e74f61cbd10</t>
  </si>
  <si>
    <t>David Serrano</t>
  </si>
  <si>
    <t>c5a93dd3-d494-4813-bc2b-44753cc7ce93</t>
  </si>
  <si>
    <t>Kathleen Jackson</t>
  </si>
  <si>
    <t>652dac6a-77b1-476e-be05-95714fa3243c</t>
  </si>
  <si>
    <t>Cassandra Williams</t>
  </si>
  <si>
    <t>9f279e99-fff0-41e0-b469-3efcca5df256</t>
  </si>
  <si>
    <t>Emily Carpenter</t>
  </si>
  <si>
    <t>27d2fc5c-678c-4510-89c8-dfe0232e63ae</t>
  </si>
  <si>
    <t>Brianna Johnson</t>
  </si>
  <si>
    <t>5a981a9d-f68a-4c0e-b283-b59ab850a970</t>
  </si>
  <si>
    <t>ab4a77b7-05f2-435c-87bc-fe93461e046e</t>
  </si>
  <si>
    <t>Frank Schwartz</t>
  </si>
  <si>
    <t>cadffeba-ddb0-4dc3-8cee-c80ad73033bd</t>
  </si>
  <si>
    <t>Dylan Wright</t>
  </si>
  <si>
    <t>e1a1858e-4f79-4e3a-8207-50db23dad846</t>
  </si>
  <si>
    <t>Scott Rowe</t>
  </si>
  <si>
    <t>2d424c81-d8b5-4cd5-99d1-7c842c9a7451</t>
  </si>
  <si>
    <t>Emily Morales</t>
  </si>
  <si>
    <t>90fd1f95-c929-471d-afaa-ac4e40531cbd</t>
  </si>
  <si>
    <t>Gregory Ortiz</t>
  </si>
  <si>
    <t>c75bb130-e5ef-4a67-98ea-c32dc5b16d5e</t>
  </si>
  <si>
    <t>Cassandra Pierce</t>
  </si>
  <si>
    <t>4d8927c8-8ade-4bbb-844c-cc8d4a8e9c68</t>
  </si>
  <si>
    <t>Ebony Reynolds</t>
  </si>
  <si>
    <t>b736b09b-6941-4521-8ebe-2795accd28c3</t>
  </si>
  <si>
    <t>Diane Ramos</t>
  </si>
  <si>
    <t>1b622bad-12de-4224-90db-e1510878d9df</t>
  </si>
  <si>
    <t>Mitchell West</t>
  </si>
  <si>
    <t>8fa907f4-8007-4022-b17d-763bb39a30f9</t>
  </si>
  <si>
    <t>Gregory Hudson</t>
  </si>
  <si>
    <t>5d680dfc-e396-4a85-9465-69b4fb63a78f</t>
  </si>
  <si>
    <t>Jennifer Herman</t>
  </si>
  <si>
    <t>89dec891-b92f-44d7-a6e4-56d2bb8d32e3</t>
  </si>
  <si>
    <t>Brenda Meza</t>
  </si>
  <si>
    <t>3447a08d-b060-4639-973d-d52267cdeee2</t>
  </si>
  <si>
    <t>Courtney Henderson</t>
  </si>
  <si>
    <t>83f545dd-49f4-47c8-aebf-0bcebed9e5d9</t>
  </si>
  <si>
    <t>Jason Bennett</t>
  </si>
  <si>
    <t>41163c7a-b21e-41c3-86ed-b1ac5475e0c9</t>
  </si>
  <si>
    <t>John Pena</t>
  </si>
  <si>
    <t>7166140e-eb66-46fb-9271-377caff3f72b</t>
  </si>
  <si>
    <t>Ryan Bradford</t>
  </si>
  <si>
    <t>bc4c007a-08ae-41df-9004-45affe218298</t>
  </si>
  <si>
    <t>Colleen Cooper</t>
  </si>
  <si>
    <t>21514286-7e9b-4948-a8aa-c45709d0b794</t>
  </si>
  <si>
    <t>Jeremy Williams</t>
  </si>
  <si>
    <t>5dd5c69e-e198-4eb5-9e3a-f5e4b2850431</t>
  </si>
  <si>
    <t>Lynn Daniels</t>
  </si>
  <si>
    <t>c078b9fb-316b-4daa-b9a5-462237e59260</t>
  </si>
  <si>
    <t>Ashlee Green</t>
  </si>
  <si>
    <t>70157e95-2abf-4d35-8cfd-f25188038d71</t>
  </si>
  <si>
    <t>Anna Chandler</t>
  </si>
  <si>
    <t>11da4f93-c32a-4703-98fa-e2cb5d8cd096</t>
  </si>
  <si>
    <t>Jessica Lane</t>
  </si>
  <si>
    <t>e3bbe348-8a53-46ca-a6e7-3bb55d5d6de0</t>
  </si>
  <si>
    <t>Greg Collins</t>
  </si>
  <si>
    <t>Unknown</t>
  </si>
  <si>
    <t xml:space="preserve">Age_Group </t>
  </si>
  <si>
    <t>Delay_Category</t>
  </si>
  <si>
    <t>Revenue_Cost_Ratio</t>
  </si>
  <si>
    <t>Distance_Category</t>
  </si>
  <si>
    <t>Row Labels</t>
  </si>
  <si>
    <t>18-29</t>
  </si>
  <si>
    <t>30-39</t>
  </si>
  <si>
    <t>40-49</t>
  </si>
  <si>
    <t>50-59</t>
  </si>
  <si>
    <t>60+</t>
  </si>
  <si>
    <t>Grand Total</t>
  </si>
  <si>
    <t>Column Labels</t>
  </si>
  <si>
    <t>Average of Customer_Feedback_Score</t>
  </si>
  <si>
    <t xml:space="preserve">Delay Analysis </t>
  </si>
  <si>
    <t>Feedback Analysis</t>
  </si>
  <si>
    <t>Average of Flight_Delay_Minutes</t>
  </si>
  <si>
    <t>Average of Revenue</t>
  </si>
  <si>
    <t>Average of Operating_Cost</t>
  </si>
  <si>
    <t>Average of Revenue_Cost_Ratio</t>
  </si>
  <si>
    <t>Long-haul</t>
  </si>
  <si>
    <t>Medium-haul</t>
  </si>
  <si>
    <t>Short-haul</t>
  </si>
  <si>
    <t>Average of Flight_Distance</t>
  </si>
  <si>
    <t>Average of Fuel_Consumption_Liters</t>
  </si>
  <si>
    <t xml:space="preserve">Top 10 Flights by Highest Delay </t>
  </si>
  <si>
    <t>Most Congested Departure Airports</t>
  </si>
  <si>
    <t>Most Congested Arrival Airports</t>
  </si>
  <si>
    <t>Customer Satisfaction by Age Group</t>
  </si>
  <si>
    <t>Customer Satisfaction by Ticket Class</t>
  </si>
  <si>
    <t>Revenue vs Cost by Route</t>
  </si>
  <si>
    <t>Fuel Consumption by Distance</t>
  </si>
  <si>
    <t xml:space="preserve">AeroMax Airways — Data Analysis Insights Report </t>
  </si>
  <si>
    <t>Overall Delay Summary</t>
  </si>
  <si>
    <t>51.69% of flights have Moderate delays (31-120 mins)</t>
  </si>
  <si>
    <t>Only 17.43% of flights are On-Time this is critically low</t>
  </si>
  <si>
    <t>30.88% of flights have Severe delays (over 120 mins)</t>
  </si>
  <si>
    <t>Top 5 Most Delayed Flights</t>
  </si>
  <si>
    <t>FL0032, average delay of 226.5 minutes (highest)</t>
  </si>
  <si>
    <t>FL005, average delay of 217.5 minutes</t>
  </si>
  <si>
    <t>FL0034, average delay of 180.0 minutes</t>
  </si>
  <si>
    <t>FL0030, average delay of 177.0 minutes</t>
  </si>
  <si>
    <t>FL0035, average delay of 173.0 minutes</t>
  </si>
  <si>
    <t>DXB (Dubai), highest avg departure delay of 170.94 minutes</t>
  </si>
  <si>
    <t>FRA (Frankfurt), avg departure delay of 135.54 minutes</t>
  </si>
  <si>
    <t>LAX (Los Angeles), avg departure delay of 131.67 minutes</t>
  </si>
  <si>
    <t>AMS (Amsterdam), highest avg arrival delay of 161.00 minutes</t>
  </si>
  <si>
    <t>LAX (Los Angeles), avg arrival delay of 156.80 minutes</t>
  </si>
  <si>
    <t>DXB (Dubai), avg arrival delay of 144.28 minutes</t>
  </si>
  <si>
    <t>Recommendations</t>
  </si>
  <si>
    <t>Prioritize operational improvements at DXB and LAX as they appear in both departure and arrival top delays</t>
  </si>
  <si>
    <t>Investigate FL0032 and FL0059 for recurring technical or scheduling issues</t>
  </si>
  <si>
    <t>Target reducing Severe delays, currently at 30.88% which heavily impacts customer satisfaction</t>
  </si>
  <si>
    <t>2. CUSTOMER SATISFACTION ANALYSIS</t>
  </si>
  <si>
    <t>1. FLIGHT DELAY ANALYSIS</t>
  </si>
  <si>
    <t>By Age Group</t>
  </si>
  <si>
    <t>18 to 29 age group scores perfect 5.00, highly satisfied</t>
  </si>
  <si>
    <t>30 to 39 age group scores only 3.00, lowest satisfaction, needs urgent attention</t>
  </si>
  <si>
    <t>40 to 49 age group scores 4.77, good satisfaction</t>
  </si>
  <si>
    <t>50 to 59 and 60 and above both score perfect 5.00</t>
  </si>
  <si>
    <t>By Ticket Class</t>
  </si>
  <si>
    <t>First Class scores highest at 4.65</t>
  </si>
  <si>
    <t>Business Class scores 4.64</t>
  </si>
  <si>
    <t>Economy Class scores lowest at 4.61, slight gap worth addressing</t>
  </si>
  <si>
    <t>By Frequent Flyer Status</t>
  </si>
  <si>
    <t>Non-frequent flyers score 4.64 vs frequent flyers at 4.63, virtually no difference</t>
  </si>
  <si>
    <t>Frequent flyer program does not significantly impact satisfaction levels</t>
  </si>
  <si>
    <t>Focus on the 30 to 39 age group, investigate what is causing their low satisfaction score of 3.00</t>
  </si>
  <si>
    <t>Consider targeted surveys for Economy class passengers to identify improvement areas</t>
  </si>
  <si>
    <t>Review frequent flyer benefits as they show no positive impact on satisfaction</t>
  </si>
  <si>
    <t>3. REVENUE AND COST ANALYSIS</t>
  </si>
  <si>
    <t>Revenue by Ticket Class</t>
  </si>
  <si>
    <t>Economy generates the highest revenue at 81,996,653, that is 34.23% share</t>
  </si>
  <si>
    <t>Business generates 79,440,057, that is 33.17% share</t>
  </si>
  <si>
    <t>First Class generates 78,089,294, that is 32.60% share</t>
  </si>
  <si>
    <t>All three classes contribute almost equally, well balanced revenue stream</t>
  </si>
  <si>
    <t>Worst Performing Routes, High Cost Low Revenue</t>
  </si>
  <si>
    <t>DFW to DEN, Revenue only 20.39% of operating cost, losing 111,946 per flight</t>
  </si>
  <si>
    <t>ATL to DXB, Revenue only 22.50% of operating cost, losing 108,177 per flight</t>
  </si>
  <si>
    <t>DFW to FRA, Revenue only 22.01% of operating cost, losing 103,747 per flight</t>
  </si>
  <si>
    <t>Best Performing Routes</t>
  </si>
  <si>
    <t>AMS to ICN, Revenue is 581% of operating cost, profit of 39,946 per flight</t>
  </si>
  <si>
    <t>JFK to SIN, Revenue is 530% of operating cost, profit of 45,106 per flight</t>
  </si>
  <si>
    <t>DXB to FRA, Revenue is 385% of operating cost, profit of 38,455 per flight</t>
  </si>
  <si>
    <t>Fuel Efficiency</t>
  </si>
  <si>
    <t>Short Haul flights use 5.62 liters per km, least efficient</t>
  </si>
  <si>
    <t>Medium Haul flights use 5.21 liters per km</t>
  </si>
  <si>
    <t>Long Haul flights use 5.09 liters per km, most fuel efficient per km</t>
  </si>
  <si>
    <t>Consider discontinuing or restructuring DFW to DEN and ATL to DXB routes, both are heavily loss making</t>
  </si>
  <si>
    <t>Increase flight frequency on AMS to ICN and JFK to SIN as they are the most profitable routes</t>
  </si>
  <si>
    <t>Long haul flights are more fuel efficient per km, prioritize long haul expansion</t>
  </si>
  <si>
    <t>Review pricing strategy on loss making routes, current ticket prices do not cover 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</si>
</sst>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yyyy\-mm\-dd;@"/>
    <numFmt numFmtId="166" formatCode="[$-13809]h:mm:ss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3">
    <dxf>
      <fill>
        <patternFill>
          <bgColor rgb="FFFFFF00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5" formatCode="yyyy\-mm\-dd;@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[Aeromax_Airways_Final.xlsx]Flight_Delay Analysis!PivotTable3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'Flight_Delay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'Flight_Delay Analysis'!$F$4:$F$66</c:f>
              <c:strCache>
                <c:ptCount val="62"/>
                <c:pt idx="0">
                  <c:v>FL0001</c:v>
                </c:pt>
                <c:pt idx="1">
                  <c:v>FL0002</c:v>
                </c:pt>
                <c:pt idx="2">
                  <c:v>FL0003</c:v>
                </c:pt>
                <c:pt idx="3">
                  <c:v>FL0004</c:v>
                </c:pt>
                <c:pt idx="4">
                  <c:v>FL0005</c:v>
                </c:pt>
                <c:pt idx="5">
                  <c:v>FL0006</c:v>
                </c:pt>
                <c:pt idx="6">
                  <c:v>FL0007</c:v>
                </c:pt>
                <c:pt idx="7">
                  <c:v>FL0008</c:v>
                </c:pt>
                <c:pt idx="8">
                  <c:v>FL0009</c:v>
                </c:pt>
                <c:pt idx="9">
                  <c:v>FL0010</c:v>
                </c:pt>
                <c:pt idx="10">
                  <c:v>FL0011</c:v>
                </c:pt>
                <c:pt idx="11">
                  <c:v>FL0012</c:v>
                </c:pt>
                <c:pt idx="12">
                  <c:v>FL0013</c:v>
                </c:pt>
                <c:pt idx="13">
                  <c:v>FL0014</c:v>
                </c:pt>
                <c:pt idx="14">
                  <c:v>FL0015</c:v>
                </c:pt>
                <c:pt idx="15">
                  <c:v>FL0016</c:v>
                </c:pt>
                <c:pt idx="16">
                  <c:v>FL0017</c:v>
                </c:pt>
                <c:pt idx="17">
                  <c:v>FL0018</c:v>
                </c:pt>
                <c:pt idx="18">
                  <c:v>FL0019</c:v>
                </c:pt>
                <c:pt idx="19">
                  <c:v>FL0020</c:v>
                </c:pt>
                <c:pt idx="20">
                  <c:v>FL0021</c:v>
                </c:pt>
                <c:pt idx="21">
                  <c:v>FL0022</c:v>
                </c:pt>
                <c:pt idx="22">
                  <c:v>FL0023</c:v>
                </c:pt>
                <c:pt idx="23">
                  <c:v>FL0024</c:v>
                </c:pt>
                <c:pt idx="24">
                  <c:v>FL0025</c:v>
                </c:pt>
                <c:pt idx="25">
                  <c:v>FL0026</c:v>
                </c:pt>
                <c:pt idx="26">
                  <c:v>FL0027</c:v>
                </c:pt>
                <c:pt idx="27">
                  <c:v>FL0028</c:v>
                </c:pt>
                <c:pt idx="28">
                  <c:v>FL0029</c:v>
                </c:pt>
                <c:pt idx="29">
                  <c:v>FL0030</c:v>
                </c:pt>
                <c:pt idx="30">
                  <c:v>FL0031</c:v>
                </c:pt>
                <c:pt idx="31">
                  <c:v>FL0032</c:v>
                </c:pt>
                <c:pt idx="32">
                  <c:v>FL0033</c:v>
                </c:pt>
                <c:pt idx="33">
                  <c:v>FL0034</c:v>
                </c:pt>
                <c:pt idx="34">
                  <c:v>FL0035</c:v>
                </c:pt>
                <c:pt idx="35">
                  <c:v>FL0036</c:v>
                </c:pt>
                <c:pt idx="36">
                  <c:v>FL0037</c:v>
                </c:pt>
                <c:pt idx="37">
                  <c:v>FL0038</c:v>
                </c:pt>
                <c:pt idx="38">
                  <c:v>FL0039</c:v>
                </c:pt>
                <c:pt idx="39">
                  <c:v>FL0040</c:v>
                </c:pt>
                <c:pt idx="40">
                  <c:v>FL0041</c:v>
                </c:pt>
                <c:pt idx="41">
                  <c:v>FL0042</c:v>
                </c:pt>
                <c:pt idx="42">
                  <c:v>FL0043</c:v>
                </c:pt>
                <c:pt idx="43">
                  <c:v>FL0044</c:v>
                </c:pt>
                <c:pt idx="44">
                  <c:v>FL0045</c:v>
                </c:pt>
                <c:pt idx="45">
                  <c:v>FL0046</c:v>
                </c:pt>
                <c:pt idx="46">
                  <c:v>FL0047</c:v>
                </c:pt>
                <c:pt idx="47">
                  <c:v>FL0048</c:v>
                </c:pt>
                <c:pt idx="48">
                  <c:v>FL0049</c:v>
                </c:pt>
                <c:pt idx="49">
                  <c:v>FL0050</c:v>
                </c:pt>
                <c:pt idx="50">
                  <c:v>FL0051</c:v>
                </c:pt>
                <c:pt idx="51">
                  <c:v>FL0052</c:v>
                </c:pt>
                <c:pt idx="52">
                  <c:v>FL0053</c:v>
                </c:pt>
                <c:pt idx="53">
                  <c:v>FL0054</c:v>
                </c:pt>
                <c:pt idx="54">
                  <c:v>FL0055</c:v>
                </c:pt>
                <c:pt idx="55">
                  <c:v>FL0056</c:v>
                </c:pt>
                <c:pt idx="56">
                  <c:v>FL0057</c:v>
                </c:pt>
                <c:pt idx="57">
                  <c:v>FL0058</c:v>
                </c:pt>
                <c:pt idx="58">
                  <c:v>FL0059</c:v>
                </c:pt>
                <c:pt idx="59">
                  <c:v>FL0060</c:v>
                </c:pt>
                <c:pt idx="60">
                  <c:v>FL0061</c:v>
                </c:pt>
                <c:pt idx="61">
                  <c:v>FL0062</c:v>
                </c:pt>
              </c:strCache>
            </c:strRef>
          </c:cat>
          <c:val>
            <c:numRef>
              <c:f>'Flight_Delay Analysis'!$G$4:$G$66</c:f>
              <c:numCache>
                <c:formatCode>0.00</c:formatCode>
                <c:ptCount val="62"/>
                <c:pt idx="0">
                  <c:v>94</c:v>
                </c:pt>
                <c:pt idx="1">
                  <c:v>50</c:v>
                </c:pt>
                <c:pt idx="2">
                  <c:v>88</c:v>
                </c:pt>
                <c:pt idx="3">
                  <c:v>126</c:v>
                </c:pt>
                <c:pt idx="4">
                  <c:v>38</c:v>
                </c:pt>
                <c:pt idx="5">
                  <c:v>109</c:v>
                </c:pt>
                <c:pt idx="6">
                  <c:v>39</c:v>
                </c:pt>
                <c:pt idx="7">
                  <c:v>4</c:v>
                </c:pt>
                <c:pt idx="8">
                  <c:v>73</c:v>
                </c:pt>
                <c:pt idx="9">
                  <c:v>51</c:v>
                </c:pt>
                <c:pt idx="10">
                  <c:v>13</c:v>
                </c:pt>
                <c:pt idx="11">
                  <c:v>133</c:v>
                </c:pt>
                <c:pt idx="12">
                  <c:v>24</c:v>
                </c:pt>
                <c:pt idx="13">
                  <c:v>2</c:v>
                </c:pt>
                <c:pt idx="14">
                  <c:v>6</c:v>
                </c:pt>
                <c:pt idx="15">
                  <c:v>17</c:v>
                </c:pt>
                <c:pt idx="16">
                  <c:v>0</c:v>
                </c:pt>
                <c:pt idx="17">
                  <c:v>79</c:v>
                </c:pt>
                <c:pt idx="18">
                  <c:v>150</c:v>
                </c:pt>
                <c:pt idx="19">
                  <c:v>4</c:v>
                </c:pt>
                <c:pt idx="20">
                  <c:v>153</c:v>
                </c:pt>
                <c:pt idx="21">
                  <c:v>60</c:v>
                </c:pt>
                <c:pt idx="22">
                  <c:v>21</c:v>
                </c:pt>
                <c:pt idx="23">
                  <c:v>130</c:v>
                </c:pt>
                <c:pt idx="24">
                  <c:v>162</c:v>
                </c:pt>
                <c:pt idx="25">
                  <c:v>139</c:v>
                </c:pt>
                <c:pt idx="26">
                  <c:v>94</c:v>
                </c:pt>
                <c:pt idx="27">
                  <c:v>99</c:v>
                </c:pt>
                <c:pt idx="28">
                  <c:v>81</c:v>
                </c:pt>
                <c:pt idx="29">
                  <c:v>177</c:v>
                </c:pt>
                <c:pt idx="30">
                  <c:v>119</c:v>
                </c:pt>
                <c:pt idx="31">
                  <c:v>226.5</c:v>
                </c:pt>
                <c:pt idx="32">
                  <c:v>150</c:v>
                </c:pt>
                <c:pt idx="33">
                  <c:v>180</c:v>
                </c:pt>
                <c:pt idx="34">
                  <c:v>173</c:v>
                </c:pt>
                <c:pt idx="35">
                  <c:v>166</c:v>
                </c:pt>
                <c:pt idx="36">
                  <c:v>82</c:v>
                </c:pt>
                <c:pt idx="37">
                  <c:v>56</c:v>
                </c:pt>
                <c:pt idx="38">
                  <c:v>87</c:v>
                </c:pt>
                <c:pt idx="39">
                  <c:v>169</c:v>
                </c:pt>
                <c:pt idx="40">
                  <c:v>67</c:v>
                </c:pt>
                <c:pt idx="41">
                  <c:v>60</c:v>
                </c:pt>
                <c:pt idx="42">
                  <c:v>49</c:v>
                </c:pt>
                <c:pt idx="43">
                  <c:v>55</c:v>
                </c:pt>
                <c:pt idx="44">
                  <c:v>97</c:v>
                </c:pt>
                <c:pt idx="45">
                  <c:v>89</c:v>
                </c:pt>
                <c:pt idx="46">
                  <c:v>81</c:v>
                </c:pt>
                <c:pt idx="47">
                  <c:v>154</c:v>
                </c:pt>
                <c:pt idx="48">
                  <c:v>81</c:v>
                </c:pt>
                <c:pt idx="49">
                  <c:v>13</c:v>
                </c:pt>
                <c:pt idx="50">
                  <c:v>11</c:v>
                </c:pt>
                <c:pt idx="51">
                  <c:v>40</c:v>
                </c:pt>
                <c:pt idx="52">
                  <c:v>101</c:v>
                </c:pt>
                <c:pt idx="53">
                  <c:v>118</c:v>
                </c:pt>
                <c:pt idx="54">
                  <c:v>159</c:v>
                </c:pt>
                <c:pt idx="55">
                  <c:v>109</c:v>
                </c:pt>
                <c:pt idx="56">
                  <c:v>79.5</c:v>
                </c:pt>
                <c:pt idx="57">
                  <c:v>67</c:v>
                </c:pt>
                <c:pt idx="58">
                  <c:v>217.5</c:v>
                </c:pt>
                <c:pt idx="59">
                  <c:v>169</c:v>
                </c:pt>
                <c:pt idx="60">
                  <c:v>121</c:v>
                </c:pt>
                <c:pt idx="6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0A6-A732-6DC3B745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170015"/>
        <c:axId val="1628171455"/>
      </c:barChart>
      <c:catAx>
        <c:axId val="162817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71455"/>
        <c:crosses val="autoZero"/>
        <c:auto val="1"/>
        <c:lblAlgn val="ctr"/>
        <c:lblOffset val="100"/>
        <c:noMultiLvlLbl val="0"/>
      </c:catAx>
      <c:valAx>
        <c:axId val="162817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[Aeromax_Airways_Final.xlsx]Flight_Delay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'Flight_Delay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'Flight_Delay Analysis'!$I$4:$I$24</c:f>
              <c:strCache>
                <c:ptCount val="20"/>
                <c:pt idx="0">
                  <c:v>DXB</c:v>
                </c:pt>
                <c:pt idx="1">
                  <c:v>LAX</c:v>
                </c:pt>
                <c:pt idx="2">
                  <c:v>FRA</c:v>
                </c:pt>
                <c:pt idx="3">
                  <c:v>CDG</c:v>
                </c:pt>
                <c:pt idx="4">
                  <c:v>DEN</c:v>
                </c:pt>
                <c:pt idx="5">
                  <c:v>DFW</c:v>
                </c:pt>
                <c:pt idx="6">
                  <c:v>LHR</c:v>
                </c:pt>
                <c:pt idx="7">
                  <c:v>PEK</c:v>
                </c:pt>
                <c:pt idx="8">
                  <c:v>AMS</c:v>
                </c:pt>
                <c:pt idx="9">
                  <c:v>PVG</c:v>
                </c:pt>
                <c:pt idx="10">
                  <c:v>ICN</c:v>
                </c:pt>
                <c:pt idx="11">
                  <c:v>HND</c:v>
                </c:pt>
                <c:pt idx="12">
                  <c:v>ORD</c:v>
                </c:pt>
                <c:pt idx="13">
                  <c:v>SIN</c:v>
                </c:pt>
                <c:pt idx="14">
                  <c:v>JFK</c:v>
                </c:pt>
                <c:pt idx="15">
                  <c:v>DEL</c:v>
                </c:pt>
                <c:pt idx="16">
                  <c:v>BKK</c:v>
                </c:pt>
                <c:pt idx="17">
                  <c:v>IST</c:v>
                </c:pt>
                <c:pt idx="18">
                  <c:v>ATL</c:v>
                </c:pt>
                <c:pt idx="19">
                  <c:v>CAN</c:v>
                </c:pt>
              </c:strCache>
            </c:strRef>
          </c:cat>
          <c:val>
            <c:numRef>
              <c:f>'Flight_Delay Analysis'!$J$4:$J$24</c:f>
              <c:numCache>
                <c:formatCode>0.00</c:formatCode>
                <c:ptCount val="20"/>
                <c:pt idx="0">
                  <c:v>171</c:v>
                </c:pt>
                <c:pt idx="1">
                  <c:v>131.66666666666666</c:v>
                </c:pt>
                <c:pt idx="2">
                  <c:v>131.25</c:v>
                </c:pt>
                <c:pt idx="3">
                  <c:v>128.5</c:v>
                </c:pt>
                <c:pt idx="4">
                  <c:v>127</c:v>
                </c:pt>
                <c:pt idx="5">
                  <c:v>124.2</c:v>
                </c:pt>
                <c:pt idx="6">
                  <c:v>115</c:v>
                </c:pt>
                <c:pt idx="7">
                  <c:v>109</c:v>
                </c:pt>
                <c:pt idx="8">
                  <c:v>105.4</c:v>
                </c:pt>
                <c:pt idx="9">
                  <c:v>96.333333333333329</c:v>
                </c:pt>
                <c:pt idx="10">
                  <c:v>92.666666666666671</c:v>
                </c:pt>
                <c:pt idx="11">
                  <c:v>78.5</c:v>
                </c:pt>
                <c:pt idx="12">
                  <c:v>67</c:v>
                </c:pt>
                <c:pt idx="13">
                  <c:v>67</c:v>
                </c:pt>
                <c:pt idx="14">
                  <c:v>63.833333333333336</c:v>
                </c:pt>
                <c:pt idx="15">
                  <c:v>63.4</c:v>
                </c:pt>
                <c:pt idx="16">
                  <c:v>58</c:v>
                </c:pt>
                <c:pt idx="17">
                  <c:v>46.25</c:v>
                </c:pt>
                <c:pt idx="18">
                  <c:v>45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1-49C7-A896-C93613B2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058623"/>
        <c:axId val="1676055743"/>
      </c:barChart>
      <c:catAx>
        <c:axId val="167605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55743"/>
        <c:crosses val="autoZero"/>
        <c:auto val="1"/>
        <c:lblAlgn val="ctr"/>
        <c:lblOffset val="100"/>
        <c:noMultiLvlLbl val="0"/>
      </c:catAx>
      <c:valAx>
        <c:axId val="167605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5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[Aeromax_Airways_Final.xlsx]Flight_Delay Analysis!PivotTable5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'Flight_Delay Analysis'!$M$3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'Flight_Delay Analysis'!$L$4:$L$24</c:f>
              <c:strCache>
                <c:ptCount val="20"/>
                <c:pt idx="0">
                  <c:v>AMS</c:v>
                </c:pt>
                <c:pt idx="1">
                  <c:v>LAX</c:v>
                </c:pt>
                <c:pt idx="2">
                  <c:v>DXB</c:v>
                </c:pt>
                <c:pt idx="3">
                  <c:v>CDG</c:v>
                </c:pt>
                <c:pt idx="4">
                  <c:v>DEL</c:v>
                </c:pt>
                <c:pt idx="5">
                  <c:v>IST</c:v>
                </c:pt>
                <c:pt idx="6">
                  <c:v>FRA</c:v>
                </c:pt>
                <c:pt idx="7">
                  <c:v>PEK</c:v>
                </c:pt>
                <c:pt idx="8">
                  <c:v>JFK</c:v>
                </c:pt>
                <c:pt idx="9">
                  <c:v>BKK</c:v>
                </c:pt>
                <c:pt idx="10">
                  <c:v>PVG</c:v>
                </c:pt>
                <c:pt idx="11">
                  <c:v>DEN</c:v>
                </c:pt>
                <c:pt idx="12">
                  <c:v>ATL</c:v>
                </c:pt>
                <c:pt idx="13">
                  <c:v>HND</c:v>
                </c:pt>
                <c:pt idx="14">
                  <c:v>ICN</c:v>
                </c:pt>
                <c:pt idx="15">
                  <c:v>ORD</c:v>
                </c:pt>
                <c:pt idx="16">
                  <c:v>CAN</c:v>
                </c:pt>
                <c:pt idx="17">
                  <c:v>LHR</c:v>
                </c:pt>
                <c:pt idx="18">
                  <c:v>DFW</c:v>
                </c:pt>
                <c:pt idx="19">
                  <c:v>SIN</c:v>
                </c:pt>
              </c:strCache>
            </c:strRef>
          </c:cat>
          <c:val>
            <c:numRef>
              <c:f>'Flight_Delay Analysis'!$M$4:$M$24</c:f>
              <c:numCache>
                <c:formatCode>0.00</c:formatCode>
                <c:ptCount val="20"/>
                <c:pt idx="0">
                  <c:v>161</c:v>
                </c:pt>
                <c:pt idx="1">
                  <c:v>153.75</c:v>
                </c:pt>
                <c:pt idx="2">
                  <c:v>141.83333333333334</c:v>
                </c:pt>
                <c:pt idx="3">
                  <c:v>140</c:v>
                </c:pt>
                <c:pt idx="4">
                  <c:v>129</c:v>
                </c:pt>
                <c:pt idx="5">
                  <c:v>120.5</c:v>
                </c:pt>
                <c:pt idx="6">
                  <c:v>113.08333333333333</c:v>
                </c:pt>
                <c:pt idx="7">
                  <c:v>103</c:v>
                </c:pt>
                <c:pt idx="8">
                  <c:v>101.25</c:v>
                </c:pt>
                <c:pt idx="9">
                  <c:v>78</c:v>
                </c:pt>
                <c:pt idx="10">
                  <c:v>77.599999999999994</c:v>
                </c:pt>
                <c:pt idx="11">
                  <c:v>74</c:v>
                </c:pt>
                <c:pt idx="12">
                  <c:v>73.333333333333329</c:v>
                </c:pt>
                <c:pt idx="13">
                  <c:v>65.666666666666671</c:v>
                </c:pt>
                <c:pt idx="14">
                  <c:v>64.400000000000006</c:v>
                </c:pt>
                <c:pt idx="15">
                  <c:v>62.5</c:v>
                </c:pt>
                <c:pt idx="16">
                  <c:v>59.4</c:v>
                </c:pt>
                <c:pt idx="17">
                  <c:v>45.666666666666664</c:v>
                </c:pt>
                <c:pt idx="18">
                  <c:v>40</c:v>
                </c:pt>
                <c:pt idx="1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C64-A6DF-DC3589C0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80208"/>
        <c:axId val="165873968"/>
      </c:barChart>
      <c:catAx>
        <c:axId val="16588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73968"/>
        <c:crosses val="autoZero"/>
        <c:auto val="1"/>
        <c:lblAlgn val="ctr"/>
        <c:lblOffset val="100"/>
        <c:noMultiLvlLbl val="0"/>
      </c:catAx>
      <c:valAx>
        <c:axId val="1658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[Aeromax_Airways_Final.xlsx]Flight_Delay Analysis!PivotTable2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'Flight_Delay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'Flight_Delay Analysis'!$A$5:$A$25</c:f>
              <c:multiLvlStrCache>
                <c:ptCount val="15"/>
                <c:lvl>
                  <c:pt idx="0">
                    <c:v>Business</c:v>
                  </c:pt>
                  <c:pt idx="1">
                    <c:v>First</c:v>
                  </c:pt>
                  <c:pt idx="2">
                    <c:v>Economy</c:v>
                  </c:pt>
                  <c:pt idx="3">
                    <c:v>Business</c:v>
                  </c:pt>
                  <c:pt idx="4">
                    <c:v>First</c:v>
                  </c:pt>
                  <c:pt idx="5">
                    <c:v>Economy</c:v>
                  </c:pt>
                  <c:pt idx="6">
                    <c:v>Economy</c:v>
                  </c:pt>
                  <c:pt idx="7">
                    <c:v>Business</c:v>
                  </c:pt>
                  <c:pt idx="8">
                    <c:v>First</c:v>
                  </c:pt>
                  <c:pt idx="9">
                    <c:v>Business</c:v>
                  </c:pt>
                  <c:pt idx="10">
                    <c:v>First</c:v>
                  </c:pt>
                  <c:pt idx="11">
                    <c:v>Economy</c:v>
                  </c:pt>
                  <c:pt idx="12">
                    <c:v>Business</c:v>
                  </c:pt>
                  <c:pt idx="13">
                    <c:v>First</c:v>
                  </c:pt>
                  <c:pt idx="14">
                    <c:v>Economy</c:v>
                  </c:pt>
                </c:lvl>
                <c:lvl>
                  <c:pt idx="0">
                    <c:v>18-29</c:v>
                  </c:pt>
                  <c:pt idx="3">
                    <c:v>30-39</c:v>
                  </c:pt>
                  <c:pt idx="6">
                    <c:v>40-49</c:v>
                  </c:pt>
                  <c:pt idx="9">
                    <c:v>50-59</c:v>
                  </c:pt>
                  <c:pt idx="12">
                    <c:v>60+</c:v>
                  </c:pt>
                </c:lvl>
              </c:multiLvlStrCache>
            </c:multiLvlStrRef>
          </c:cat>
          <c:val>
            <c:numRef>
              <c:f>'Flight_Delay Analysis'!$B$5:$B$25</c:f>
              <c:numCache>
                <c:formatCode>0.00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4.7791411042944789</c:v>
                </c:pt>
                <c:pt idx="7">
                  <c:v>4.7707006369426752</c:v>
                </c:pt>
                <c:pt idx="8">
                  <c:v>4.7278911564625847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C-4693-A41C-BE1FE31B0D50}"/>
            </c:ext>
          </c:extLst>
        </c:ser>
        <c:ser>
          <c:idx val="1"/>
          <c:order val="1"/>
          <c:tx>
            <c:strRef>
              <c:f>'Flight_Delay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'Flight_Delay Analysis'!$A$5:$A$25</c:f>
              <c:multiLvlStrCache>
                <c:ptCount val="15"/>
                <c:lvl>
                  <c:pt idx="0">
                    <c:v>Business</c:v>
                  </c:pt>
                  <c:pt idx="1">
                    <c:v>First</c:v>
                  </c:pt>
                  <c:pt idx="2">
                    <c:v>Economy</c:v>
                  </c:pt>
                  <c:pt idx="3">
                    <c:v>Business</c:v>
                  </c:pt>
                  <c:pt idx="4">
                    <c:v>First</c:v>
                  </c:pt>
                  <c:pt idx="5">
                    <c:v>Economy</c:v>
                  </c:pt>
                  <c:pt idx="6">
                    <c:v>Economy</c:v>
                  </c:pt>
                  <c:pt idx="7">
                    <c:v>Business</c:v>
                  </c:pt>
                  <c:pt idx="8">
                    <c:v>First</c:v>
                  </c:pt>
                  <c:pt idx="9">
                    <c:v>Business</c:v>
                  </c:pt>
                  <c:pt idx="10">
                    <c:v>First</c:v>
                  </c:pt>
                  <c:pt idx="11">
                    <c:v>Economy</c:v>
                  </c:pt>
                  <c:pt idx="12">
                    <c:v>Business</c:v>
                  </c:pt>
                  <c:pt idx="13">
                    <c:v>First</c:v>
                  </c:pt>
                  <c:pt idx="14">
                    <c:v>Economy</c:v>
                  </c:pt>
                </c:lvl>
                <c:lvl>
                  <c:pt idx="0">
                    <c:v>18-29</c:v>
                  </c:pt>
                  <c:pt idx="3">
                    <c:v>30-39</c:v>
                  </c:pt>
                  <c:pt idx="6">
                    <c:v>40-49</c:v>
                  </c:pt>
                  <c:pt idx="9">
                    <c:v>50-59</c:v>
                  </c:pt>
                  <c:pt idx="12">
                    <c:v>60+</c:v>
                  </c:pt>
                </c:lvl>
              </c:multiLvlStrCache>
            </c:multiLvlStrRef>
          </c:cat>
          <c:val>
            <c:numRef>
              <c:f>'Flight_Delay Analysis'!$C$5:$C$25</c:f>
              <c:numCache>
                <c:formatCode>0.00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4.7984496124031004</c:v>
                </c:pt>
                <c:pt idx="7">
                  <c:v>4.7948717948717947</c:v>
                </c:pt>
                <c:pt idx="8">
                  <c:v>4.8045112781954886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C-4693-A41C-BE1FE31B0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307760"/>
        <c:axId val="164308240"/>
      </c:barChart>
      <c:catAx>
        <c:axId val="16430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8240"/>
        <c:crosses val="autoZero"/>
        <c:auto val="1"/>
        <c:lblAlgn val="ctr"/>
        <c:lblOffset val="100"/>
        <c:noMultiLvlLbl val="0"/>
      </c:catAx>
      <c:valAx>
        <c:axId val="16430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[Aeromax_Airways_Final.xlsx]Customer_Satisfaction_Analysis!PivotTable8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Customer_Satisfaction_Analysis!$B$1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Customer_Satisfaction_Analysis!$A$2:$A$5</c:f>
              <c:strCache>
                <c:ptCount val="3"/>
                <c:pt idx="0">
                  <c:v>Business</c:v>
                </c:pt>
                <c:pt idx="1">
                  <c:v>Economy</c:v>
                </c:pt>
                <c:pt idx="2">
                  <c:v>First</c:v>
                </c:pt>
              </c:strCache>
            </c:strRef>
          </c:cat>
          <c:val>
            <c:numRef>
              <c:f>Customer_Satisfaction_Analysis!$B$2:$B$5</c:f>
              <c:numCache>
                <c:formatCode>General</c:formatCode>
                <c:ptCount val="3"/>
                <c:pt idx="0">
                  <c:v>4.6441194393662402</c:v>
                </c:pt>
                <c:pt idx="1">
                  <c:v>4.6119228521332554</c:v>
                </c:pt>
                <c:pt idx="2">
                  <c:v>4.644278606965174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4-4F79-9AB5-5FA548B3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155968"/>
        <c:axId val="1198146368"/>
      </c:barChart>
      <c:catAx>
        <c:axId val="11981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46368"/>
        <c:crosses val="autoZero"/>
        <c:auto val="1"/>
        <c:lblAlgn val="ctr"/>
        <c:lblOffset val="100"/>
        <c:noMultiLvlLbl val="0"/>
      </c:catAx>
      <c:valAx>
        <c:axId val="119814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5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[Aeromax_Airways_Final.xlsx]Revenue_Analysis!PivotTable10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Revenue_Analysis!$B$1</c:f>
              <c:strCache>
                <c:ptCount val="1"/>
                <c:pt idx="0">
                  <c:v>Average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Revenue_Analysis!$A$2:$A$84</c:f>
              <c:multiLvlStrCache>
                <c:ptCount val="62"/>
                <c:lvl>
                  <c:pt idx="0">
                    <c:v>DEL</c:v>
                  </c:pt>
                  <c:pt idx="1">
                    <c:v>FRA</c:v>
                  </c:pt>
                  <c:pt idx="2">
                    <c:v>CDG</c:v>
                  </c:pt>
                  <c:pt idx="3">
                    <c:v>FRA</c:v>
                  </c:pt>
                  <c:pt idx="4">
                    <c:v>ICN</c:v>
                  </c:pt>
                  <c:pt idx="5">
                    <c:v>JFK</c:v>
                  </c:pt>
                  <c:pt idx="6">
                    <c:v>PVG</c:v>
                  </c:pt>
                  <c:pt idx="7">
                    <c:v>CAN</c:v>
                  </c:pt>
                  <c:pt idx="8">
                    <c:v>DEL</c:v>
                  </c:pt>
                  <c:pt idx="9">
                    <c:v>ICN</c:v>
                  </c:pt>
                  <c:pt idx="10">
                    <c:v>IST</c:v>
                  </c:pt>
                  <c:pt idx="11">
                    <c:v>PVG</c:v>
                  </c:pt>
                  <c:pt idx="12">
                    <c:v>SIN</c:v>
                  </c:pt>
                  <c:pt idx="13">
                    <c:v>CDG</c:v>
                  </c:pt>
                  <c:pt idx="14">
                    <c:v>JFK</c:v>
                  </c:pt>
                  <c:pt idx="15">
                    <c:v>ORD</c:v>
                  </c:pt>
                  <c:pt idx="16">
                    <c:v>CAN</c:v>
                  </c:pt>
                  <c:pt idx="17">
                    <c:v>CDG</c:v>
                  </c:pt>
                  <c:pt idx="18">
                    <c:v>HND</c:v>
                  </c:pt>
                  <c:pt idx="19">
                    <c:v>ICN</c:v>
                  </c:pt>
                  <c:pt idx="20">
                    <c:v>LHR</c:v>
                  </c:pt>
                  <c:pt idx="21">
                    <c:v>PVG</c:v>
                  </c:pt>
                  <c:pt idx="22">
                    <c:v>JFK</c:v>
                  </c:pt>
                  <c:pt idx="23">
                    <c:v>LHR</c:v>
                  </c:pt>
                  <c:pt idx="24">
                    <c:v>ORD</c:v>
                  </c:pt>
                  <c:pt idx="25">
                    <c:v>AMS</c:v>
                  </c:pt>
                  <c:pt idx="26">
                    <c:v>CAN</c:v>
                  </c:pt>
                  <c:pt idx="27">
                    <c:v>HND</c:v>
                  </c:pt>
                  <c:pt idx="28">
                    <c:v>ATL</c:v>
                  </c:pt>
                  <c:pt idx="29">
                    <c:v>DXB</c:v>
                  </c:pt>
                  <c:pt idx="30">
                    <c:v>LAX</c:v>
                  </c:pt>
                  <c:pt idx="31">
                    <c:v>ATL</c:v>
                  </c:pt>
                  <c:pt idx="32">
                    <c:v>LHR</c:v>
                  </c:pt>
                  <c:pt idx="33">
                    <c:v>PEK</c:v>
                  </c:pt>
                  <c:pt idx="34">
                    <c:v>CAN</c:v>
                  </c:pt>
                  <c:pt idx="35">
                    <c:v>DEL</c:v>
                  </c:pt>
                  <c:pt idx="36">
                    <c:v>DXB</c:v>
                  </c:pt>
                  <c:pt idx="37">
                    <c:v>HND</c:v>
                  </c:pt>
                  <c:pt idx="38">
                    <c:v>LAX</c:v>
                  </c:pt>
                  <c:pt idx="39">
                    <c:v>ORD</c:v>
                  </c:pt>
                  <c:pt idx="40">
                    <c:v>BKK</c:v>
                  </c:pt>
                  <c:pt idx="41">
                    <c:v>CAN</c:v>
                  </c:pt>
                  <c:pt idx="42">
                    <c:v>ORD</c:v>
                  </c:pt>
                  <c:pt idx="43">
                    <c:v>PVG</c:v>
                  </c:pt>
                  <c:pt idx="44">
                    <c:v>BKK</c:v>
                  </c:pt>
                  <c:pt idx="45">
                    <c:v>DEN</c:v>
                  </c:pt>
                  <c:pt idx="46">
                    <c:v>FRA</c:v>
                  </c:pt>
                  <c:pt idx="47">
                    <c:v>ICN</c:v>
                  </c:pt>
                  <c:pt idx="48">
                    <c:v>PEK</c:v>
                  </c:pt>
                  <c:pt idx="49">
                    <c:v>FRA</c:v>
                  </c:pt>
                  <c:pt idx="50">
                    <c:v>AMS</c:v>
                  </c:pt>
                  <c:pt idx="51">
                    <c:v>FRA</c:v>
                  </c:pt>
                  <c:pt idx="52">
                    <c:v>JFK</c:v>
                  </c:pt>
                  <c:pt idx="53">
                    <c:v>ATL</c:v>
                  </c:pt>
                  <c:pt idx="54">
                    <c:v>DEN</c:v>
                  </c:pt>
                  <c:pt idx="55">
                    <c:v>FRA</c:v>
                  </c:pt>
                  <c:pt idx="56">
                    <c:v>IST</c:v>
                  </c:pt>
                  <c:pt idx="57">
                    <c:v>PEK</c:v>
                  </c:pt>
                  <c:pt idx="58">
                    <c:v>DFW</c:v>
                  </c:pt>
                  <c:pt idx="59">
                    <c:v>DXB</c:v>
                  </c:pt>
                  <c:pt idx="60">
                    <c:v>ICN</c:v>
                  </c:pt>
                  <c:pt idx="61">
                    <c:v>PVG</c:v>
                  </c:pt>
                </c:lvl>
                <c:lvl>
                  <c:pt idx="0">
                    <c:v>DXB</c:v>
                  </c:pt>
                  <c:pt idx="2">
                    <c:v>AMS</c:v>
                  </c:pt>
                  <c:pt idx="7">
                    <c:v>JFK</c:v>
                  </c:pt>
                  <c:pt idx="13">
                    <c:v>LHR</c:v>
                  </c:pt>
                  <c:pt idx="16">
                    <c:v>DEL</c:v>
                  </c:pt>
                  <c:pt idx="21">
                    <c:v>CAN</c:v>
                  </c:pt>
                  <c:pt idx="22">
                    <c:v>PVG</c:v>
                  </c:pt>
                  <c:pt idx="25">
                    <c:v>LAX</c:v>
                  </c:pt>
                  <c:pt idx="28">
                    <c:v>ICN</c:v>
                  </c:pt>
                  <c:pt idx="31">
                    <c:v>BKK</c:v>
                  </c:pt>
                  <c:pt idx="34">
                    <c:v>SIN</c:v>
                  </c:pt>
                  <c:pt idx="36">
                    <c:v>FRA</c:v>
                  </c:pt>
                  <c:pt idx="40">
                    <c:v>IST</c:v>
                  </c:pt>
                  <c:pt idx="44">
                    <c:v>HND</c:v>
                  </c:pt>
                  <c:pt idx="46">
                    <c:v>CDG</c:v>
                  </c:pt>
                  <c:pt idx="49">
                    <c:v>ORD</c:v>
                  </c:pt>
                  <c:pt idx="50">
                    <c:v>DEN</c:v>
                  </c:pt>
                  <c:pt idx="52">
                    <c:v>PEK</c:v>
                  </c:pt>
                  <c:pt idx="53">
                    <c:v>DFW</c:v>
                  </c:pt>
                  <c:pt idx="58">
                    <c:v>ATL</c:v>
                  </c:pt>
                </c:lvl>
              </c:multiLvlStrCache>
            </c:multiLvlStrRef>
          </c:cat>
          <c:val>
            <c:numRef>
              <c:f>Revenue_Analysis!$B$2:$B$84</c:f>
              <c:numCache>
                <c:formatCode>0.00</c:formatCode>
                <c:ptCount val="62"/>
                <c:pt idx="0">
                  <c:v>49878.940250000007</c:v>
                </c:pt>
                <c:pt idx="1">
                  <c:v>51928.017374999989</c:v>
                </c:pt>
                <c:pt idx="2">
                  <c:v>48754.308500000014</c:v>
                </c:pt>
                <c:pt idx="3">
                  <c:v>50908.979375000003</c:v>
                </c:pt>
                <c:pt idx="4">
                  <c:v>48245.749249999986</c:v>
                </c:pt>
                <c:pt idx="5">
                  <c:v>50384.921250000007</c:v>
                </c:pt>
                <c:pt idx="6">
                  <c:v>52070.967500000006</c:v>
                </c:pt>
                <c:pt idx="7">
                  <c:v>55867.490875000032</c:v>
                </c:pt>
                <c:pt idx="8">
                  <c:v>52200.359249999994</c:v>
                </c:pt>
                <c:pt idx="9">
                  <c:v>49027.257625000013</c:v>
                </c:pt>
                <c:pt idx="10">
                  <c:v>50306.921999999991</c:v>
                </c:pt>
                <c:pt idx="11">
                  <c:v>44451.800624999982</c:v>
                </c:pt>
                <c:pt idx="12">
                  <c:v>55572.994500000008</c:v>
                </c:pt>
                <c:pt idx="13">
                  <c:v>52813.482875000002</c:v>
                </c:pt>
                <c:pt idx="14">
                  <c:v>50777.164124999996</c:v>
                </c:pt>
                <c:pt idx="15">
                  <c:v>48318.675249999993</c:v>
                </c:pt>
                <c:pt idx="16">
                  <c:v>56185.756500000003</c:v>
                </c:pt>
                <c:pt idx="17">
                  <c:v>50815.051999999996</c:v>
                </c:pt>
                <c:pt idx="18">
                  <c:v>49588.220499999996</c:v>
                </c:pt>
                <c:pt idx="19">
                  <c:v>47901.131749999986</c:v>
                </c:pt>
                <c:pt idx="20">
                  <c:v>49303.898875000006</c:v>
                </c:pt>
                <c:pt idx="21">
                  <c:v>54988.221249999988</c:v>
                </c:pt>
                <c:pt idx="22">
                  <c:v>53039.614125</c:v>
                </c:pt>
                <c:pt idx="23">
                  <c:v>46850.241999999998</c:v>
                </c:pt>
                <c:pt idx="24">
                  <c:v>50447.755124999989</c:v>
                </c:pt>
                <c:pt idx="25">
                  <c:v>48380.406499999997</c:v>
                </c:pt>
                <c:pt idx="26">
                  <c:v>51139.744000000006</c:v>
                </c:pt>
                <c:pt idx="27">
                  <c:v>47021.602999999988</c:v>
                </c:pt>
                <c:pt idx="28">
                  <c:v>50852.87337500001</c:v>
                </c:pt>
                <c:pt idx="29">
                  <c:v>47962.011749999969</c:v>
                </c:pt>
                <c:pt idx="30">
                  <c:v>57090.844874999995</c:v>
                </c:pt>
                <c:pt idx="31">
                  <c:v>50910.10762499999</c:v>
                </c:pt>
                <c:pt idx="32">
                  <c:v>47201.380874999995</c:v>
                </c:pt>
                <c:pt idx="33">
                  <c:v>53334.6855</c:v>
                </c:pt>
                <c:pt idx="34">
                  <c:v>53296.400250000028</c:v>
                </c:pt>
                <c:pt idx="35">
                  <c:v>51402.407875000004</c:v>
                </c:pt>
                <c:pt idx="36">
                  <c:v>49967.056250000001</c:v>
                </c:pt>
                <c:pt idx="37">
                  <c:v>50057.645250000009</c:v>
                </c:pt>
                <c:pt idx="38">
                  <c:v>49686.763750000006</c:v>
                </c:pt>
                <c:pt idx="39">
                  <c:v>52345.692624999996</c:v>
                </c:pt>
                <c:pt idx="40">
                  <c:v>47662.607375000007</c:v>
                </c:pt>
                <c:pt idx="41">
                  <c:v>50039.751875000009</c:v>
                </c:pt>
                <c:pt idx="42">
                  <c:v>50299.004124999999</c:v>
                </c:pt>
                <c:pt idx="43">
                  <c:v>50742.175249999993</c:v>
                </c:pt>
                <c:pt idx="44">
                  <c:v>48951.232500000006</c:v>
                </c:pt>
                <c:pt idx="45">
                  <c:v>42938.178999999996</c:v>
                </c:pt>
                <c:pt idx="46">
                  <c:v>51308.700000000004</c:v>
                </c:pt>
                <c:pt idx="47">
                  <c:v>51810.350999999988</c:v>
                </c:pt>
                <c:pt idx="48">
                  <c:v>46623.430624999994</c:v>
                </c:pt>
                <c:pt idx="49">
                  <c:v>44312.029374999991</c:v>
                </c:pt>
                <c:pt idx="50">
                  <c:v>49599.780500000008</c:v>
                </c:pt>
                <c:pt idx="51">
                  <c:v>52520.330125</c:v>
                </c:pt>
                <c:pt idx="52">
                  <c:v>52280.41800000002</c:v>
                </c:pt>
                <c:pt idx="53">
                  <c:v>29344.94159999998</c:v>
                </c:pt>
                <c:pt idx="54">
                  <c:v>28325.900399999977</c:v>
                </c:pt>
                <c:pt idx="55">
                  <c:v>29276.869874999975</c:v>
                </c:pt>
                <c:pt idx="56">
                  <c:v>29406.896999999986</c:v>
                </c:pt>
                <c:pt idx="57">
                  <c:v>31170.73994999997</c:v>
                </c:pt>
                <c:pt idx="58">
                  <c:v>30582.983024999983</c:v>
                </c:pt>
                <c:pt idx="59">
                  <c:v>31400.865974999975</c:v>
                </c:pt>
                <c:pt idx="60">
                  <c:v>29982.589424999984</c:v>
                </c:pt>
                <c:pt idx="61">
                  <c:v>30426.634199999993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6-47C2-A251-2ED0E58BE79F}"/>
            </c:ext>
          </c:extLst>
        </c:ser>
        <c:ser>
          <c:idx val="1"/>
          <c:order val="1"/>
          <c:tx>
            <c:strRef>
              <c:f>Revenue_Analysis!$C$1</c:f>
              <c:strCache>
                <c:ptCount val="1"/>
                <c:pt idx="0">
                  <c:v>Average of Operating_Cost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Revenue_Analysis!$A$2:$A$84</c:f>
              <c:multiLvlStrCache>
                <c:ptCount val="62"/>
                <c:lvl>
                  <c:pt idx="0">
                    <c:v>DEL</c:v>
                  </c:pt>
                  <c:pt idx="1">
                    <c:v>FRA</c:v>
                  </c:pt>
                  <c:pt idx="2">
                    <c:v>CDG</c:v>
                  </c:pt>
                  <c:pt idx="3">
                    <c:v>FRA</c:v>
                  </c:pt>
                  <c:pt idx="4">
                    <c:v>ICN</c:v>
                  </c:pt>
                  <c:pt idx="5">
                    <c:v>JFK</c:v>
                  </c:pt>
                  <c:pt idx="6">
                    <c:v>PVG</c:v>
                  </c:pt>
                  <c:pt idx="7">
                    <c:v>CAN</c:v>
                  </c:pt>
                  <c:pt idx="8">
                    <c:v>DEL</c:v>
                  </c:pt>
                  <c:pt idx="9">
                    <c:v>ICN</c:v>
                  </c:pt>
                  <c:pt idx="10">
                    <c:v>IST</c:v>
                  </c:pt>
                  <c:pt idx="11">
                    <c:v>PVG</c:v>
                  </c:pt>
                  <c:pt idx="12">
                    <c:v>SIN</c:v>
                  </c:pt>
                  <c:pt idx="13">
                    <c:v>CDG</c:v>
                  </c:pt>
                  <c:pt idx="14">
                    <c:v>JFK</c:v>
                  </c:pt>
                  <c:pt idx="15">
                    <c:v>ORD</c:v>
                  </c:pt>
                  <c:pt idx="16">
                    <c:v>CAN</c:v>
                  </c:pt>
                  <c:pt idx="17">
                    <c:v>CDG</c:v>
                  </c:pt>
                  <c:pt idx="18">
                    <c:v>HND</c:v>
                  </c:pt>
                  <c:pt idx="19">
                    <c:v>ICN</c:v>
                  </c:pt>
                  <c:pt idx="20">
                    <c:v>LHR</c:v>
                  </c:pt>
                  <c:pt idx="21">
                    <c:v>PVG</c:v>
                  </c:pt>
                  <c:pt idx="22">
                    <c:v>JFK</c:v>
                  </c:pt>
                  <c:pt idx="23">
                    <c:v>LHR</c:v>
                  </c:pt>
                  <c:pt idx="24">
                    <c:v>ORD</c:v>
                  </c:pt>
                  <c:pt idx="25">
                    <c:v>AMS</c:v>
                  </c:pt>
                  <c:pt idx="26">
                    <c:v>CAN</c:v>
                  </c:pt>
                  <c:pt idx="27">
                    <c:v>HND</c:v>
                  </c:pt>
                  <c:pt idx="28">
                    <c:v>ATL</c:v>
                  </c:pt>
                  <c:pt idx="29">
                    <c:v>DXB</c:v>
                  </c:pt>
                  <c:pt idx="30">
                    <c:v>LAX</c:v>
                  </c:pt>
                  <c:pt idx="31">
                    <c:v>ATL</c:v>
                  </c:pt>
                  <c:pt idx="32">
                    <c:v>LHR</c:v>
                  </c:pt>
                  <c:pt idx="33">
                    <c:v>PEK</c:v>
                  </c:pt>
                  <c:pt idx="34">
                    <c:v>CAN</c:v>
                  </c:pt>
                  <c:pt idx="35">
                    <c:v>DEL</c:v>
                  </c:pt>
                  <c:pt idx="36">
                    <c:v>DXB</c:v>
                  </c:pt>
                  <c:pt idx="37">
                    <c:v>HND</c:v>
                  </c:pt>
                  <c:pt idx="38">
                    <c:v>LAX</c:v>
                  </c:pt>
                  <c:pt idx="39">
                    <c:v>ORD</c:v>
                  </c:pt>
                  <c:pt idx="40">
                    <c:v>BKK</c:v>
                  </c:pt>
                  <c:pt idx="41">
                    <c:v>CAN</c:v>
                  </c:pt>
                  <c:pt idx="42">
                    <c:v>ORD</c:v>
                  </c:pt>
                  <c:pt idx="43">
                    <c:v>PVG</c:v>
                  </c:pt>
                  <c:pt idx="44">
                    <c:v>BKK</c:v>
                  </c:pt>
                  <c:pt idx="45">
                    <c:v>DEN</c:v>
                  </c:pt>
                  <c:pt idx="46">
                    <c:v>FRA</c:v>
                  </c:pt>
                  <c:pt idx="47">
                    <c:v>ICN</c:v>
                  </c:pt>
                  <c:pt idx="48">
                    <c:v>PEK</c:v>
                  </c:pt>
                  <c:pt idx="49">
                    <c:v>FRA</c:v>
                  </c:pt>
                  <c:pt idx="50">
                    <c:v>AMS</c:v>
                  </c:pt>
                  <c:pt idx="51">
                    <c:v>FRA</c:v>
                  </c:pt>
                  <c:pt idx="52">
                    <c:v>JFK</c:v>
                  </c:pt>
                  <c:pt idx="53">
                    <c:v>ATL</c:v>
                  </c:pt>
                  <c:pt idx="54">
                    <c:v>DEN</c:v>
                  </c:pt>
                  <c:pt idx="55">
                    <c:v>FRA</c:v>
                  </c:pt>
                  <c:pt idx="56">
                    <c:v>IST</c:v>
                  </c:pt>
                  <c:pt idx="57">
                    <c:v>PEK</c:v>
                  </c:pt>
                  <c:pt idx="58">
                    <c:v>DFW</c:v>
                  </c:pt>
                  <c:pt idx="59">
                    <c:v>DXB</c:v>
                  </c:pt>
                  <c:pt idx="60">
                    <c:v>ICN</c:v>
                  </c:pt>
                  <c:pt idx="61">
                    <c:v>PVG</c:v>
                  </c:pt>
                </c:lvl>
                <c:lvl>
                  <c:pt idx="0">
                    <c:v>DXB</c:v>
                  </c:pt>
                  <c:pt idx="2">
                    <c:v>AMS</c:v>
                  </c:pt>
                  <c:pt idx="7">
                    <c:v>JFK</c:v>
                  </c:pt>
                  <c:pt idx="13">
                    <c:v>LHR</c:v>
                  </c:pt>
                  <c:pt idx="16">
                    <c:v>DEL</c:v>
                  </c:pt>
                  <c:pt idx="21">
                    <c:v>CAN</c:v>
                  </c:pt>
                  <c:pt idx="22">
                    <c:v>PVG</c:v>
                  </c:pt>
                  <c:pt idx="25">
                    <c:v>LAX</c:v>
                  </c:pt>
                  <c:pt idx="28">
                    <c:v>ICN</c:v>
                  </c:pt>
                  <c:pt idx="31">
                    <c:v>BKK</c:v>
                  </c:pt>
                  <c:pt idx="34">
                    <c:v>SIN</c:v>
                  </c:pt>
                  <c:pt idx="36">
                    <c:v>FRA</c:v>
                  </c:pt>
                  <c:pt idx="40">
                    <c:v>IST</c:v>
                  </c:pt>
                  <c:pt idx="44">
                    <c:v>HND</c:v>
                  </c:pt>
                  <c:pt idx="46">
                    <c:v>CDG</c:v>
                  </c:pt>
                  <c:pt idx="49">
                    <c:v>ORD</c:v>
                  </c:pt>
                  <c:pt idx="50">
                    <c:v>DEN</c:v>
                  </c:pt>
                  <c:pt idx="52">
                    <c:v>PEK</c:v>
                  </c:pt>
                  <c:pt idx="53">
                    <c:v>DFW</c:v>
                  </c:pt>
                  <c:pt idx="58">
                    <c:v>ATL</c:v>
                  </c:pt>
                </c:lvl>
              </c:multiLvlStrCache>
            </c:multiLvlStrRef>
          </c:cat>
          <c:val>
            <c:numRef>
              <c:f>Revenue_Analysis!$C$2:$C$84</c:f>
              <c:numCache>
                <c:formatCode>0.00</c:formatCode>
                <c:ptCount val="62"/>
                <c:pt idx="0">
                  <c:v>66863.863499999963</c:v>
                </c:pt>
                <c:pt idx="1">
                  <c:v>13472.842000000001</c:v>
                </c:pt>
                <c:pt idx="2">
                  <c:v>38672.940124999994</c:v>
                </c:pt>
                <c:pt idx="3">
                  <c:v>85180.142500000031</c:v>
                </c:pt>
                <c:pt idx="4">
                  <c:v>8299.3416250000009</c:v>
                </c:pt>
                <c:pt idx="5">
                  <c:v>27749.366375000001</c:v>
                </c:pt>
                <c:pt idx="6">
                  <c:v>34101.153375000016</c:v>
                </c:pt>
                <c:pt idx="7">
                  <c:v>17723.934000000001</c:v>
                </c:pt>
                <c:pt idx="8">
                  <c:v>25580.659374999996</c:v>
                </c:pt>
                <c:pt idx="9">
                  <c:v>70015.767375000025</c:v>
                </c:pt>
                <c:pt idx="10">
                  <c:v>74174.284875000012</c:v>
                </c:pt>
                <c:pt idx="11">
                  <c:v>39288.708874999989</c:v>
                </c:pt>
                <c:pt idx="12">
                  <c:v>10466.244374999997</c:v>
                </c:pt>
                <c:pt idx="13">
                  <c:v>19042.522249999991</c:v>
                </c:pt>
                <c:pt idx="14">
                  <c:v>41595.128500000006</c:v>
                </c:pt>
                <c:pt idx="15">
                  <c:v>74537.216625000015</c:v>
                </c:pt>
                <c:pt idx="16">
                  <c:v>17497.951624999998</c:v>
                </c:pt>
                <c:pt idx="17">
                  <c:v>35462.306249999994</c:v>
                </c:pt>
                <c:pt idx="18">
                  <c:v>62135.227000000014</c:v>
                </c:pt>
                <c:pt idx="19">
                  <c:v>85407.142625000008</c:v>
                </c:pt>
                <c:pt idx="20">
                  <c:v>28780.847125</c:v>
                </c:pt>
                <c:pt idx="21">
                  <c:v>36565.942750000009</c:v>
                </c:pt>
                <c:pt idx="22">
                  <c:v>27980.142125000002</c:v>
                </c:pt>
                <c:pt idx="23">
                  <c:v>24843.737625000005</c:v>
                </c:pt>
                <c:pt idx="24">
                  <c:v>91664.83987500002</c:v>
                </c:pt>
                <c:pt idx="25">
                  <c:v>76701.618625000032</c:v>
                </c:pt>
                <c:pt idx="26">
                  <c:v>18255.565750000002</c:v>
                </c:pt>
                <c:pt idx="27">
                  <c:v>90243.280999999974</c:v>
                </c:pt>
                <c:pt idx="28">
                  <c:v>70363.306374999986</c:v>
                </c:pt>
                <c:pt idx="29">
                  <c:v>20357.081249999996</c:v>
                </c:pt>
                <c:pt idx="30">
                  <c:v>67891.143875000023</c:v>
                </c:pt>
                <c:pt idx="31">
                  <c:v>82289.330374999976</c:v>
                </c:pt>
                <c:pt idx="32">
                  <c:v>55137.189374999994</c:v>
                </c:pt>
                <c:pt idx="33">
                  <c:v>26829.61175</c:v>
                </c:pt>
                <c:pt idx="34">
                  <c:v>38556.756999999998</c:v>
                </c:pt>
                <c:pt idx="35">
                  <c:v>56964.941000000013</c:v>
                </c:pt>
                <c:pt idx="36">
                  <c:v>31953.790374999993</c:v>
                </c:pt>
                <c:pt idx="37">
                  <c:v>58853.639750000017</c:v>
                </c:pt>
                <c:pt idx="38">
                  <c:v>36188.014124999987</c:v>
                </c:pt>
                <c:pt idx="39">
                  <c:v>92596.345124999993</c:v>
                </c:pt>
                <c:pt idx="40">
                  <c:v>52553.762875</c:v>
                </c:pt>
                <c:pt idx="41">
                  <c:v>86780.71100000001</c:v>
                </c:pt>
                <c:pt idx="42">
                  <c:v>89053.794250000035</c:v>
                </c:pt>
                <c:pt idx="43">
                  <c:v>23941.946749999999</c:v>
                </c:pt>
                <c:pt idx="44">
                  <c:v>34575.507374999986</c:v>
                </c:pt>
                <c:pt idx="45">
                  <c:v>73306.52949999999</c:v>
                </c:pt>
                <c:pt idx="46">
                  <c:v>46890.578250000006</c:v>
                </c:pt>
                <c:pt idx="47">
                  <c:v>41982.208750000005</c:v>
                </c:pt>
                <c:pt idx="48">
                  <c:v>91812.214749999985</c:v>
                </c:pt>
                <c:pt idx="49">
                  <c:v>50972.737499999981</c:v>
                </c:pt>
                <c:pt idx="50">
                  <c:v>49293.924374999988</c:v>
                </c:pt>
                <c:pt idx="51">
                  <c:v>73271.67087500004</c:v>
                </c:pt>
                <c:pt idx="52">
                  <c:v>64006.231124999977</c:v>
                </c:pt>
                <c:pt idx="53">
                  <c:v>73166.642437499977</c:v>
                </c:pt>
                <c:pt idx="54">
                  <c:v>140607.30393749991</c:v>
                </c:pt>
                <c:pt idx="55">
                  <c:v>133024.1808749999</c:v>
                </c:pt>
                <c:pt idx="56">
                  <c:v>12756.769687499986</c:v>
                </c:pt>
                <c:pt idx="57">
                  <c:v>39124.357312499989</c:v>
                </c:pt>
                <c:pt idx="58">
                  <c:v>88521.390187499972</c:v>
                </c:pt>
                <c:pt idx="59">
                  <c:v>139578.72862499987</c:v>
                </c:pt>
                <c:pt idx="60">
                  <c:v>92613.834187500004</c:v>
                </c:pt>
                <c:pt idx="61">
                  <c:v>114208.67587499984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6-47C2-A251-2ED0E58BE79F}"/>
            </c:ext>
          </c:extLst>
        </c:ser>
        <c:ser>
          <c:idx val="2"/>
          <c:order val="2"/>
          <c:tx>
            <c:strRef>
              <c:f>Revenue_Analysis!$D$1</c:f>
              <c:strCache>
                <c:ptCount val="1"/>
                <c:pt idx="0">
                  <c:v>Average of Revenue_Cost_Ratio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Revenue_Analysis!$A$2:$A$84</c:f>
              <c:multiLvlStrCache>
                <c:ptCount val="62"/>
                <c:lvl>
                  <c:pt idx="0">
                    <c:v>DEL</c:v>
                  </c:pt>
                  <c:pt idx="1">
                    <c:v>FRA</c:v>
                  </c:pt>
                  <c:pt idx="2">
                    <c:v>CDG</c:v>
                  </c:pt>
                  <c:pt idx="3">
                    <c:v>FRA</c:v>
                  </c:pt>
                  <c:pt idx="4">
                    <c:v>ICN</c:v>
                  </c:pt>
                  <c:pt idx="5">
                    <c:v>JFK</c:v>
                  </c:pt>
                  <c:pt idx="6">
                    <c:v>PVG</c:v>
                  </c:pt>
                  <c:pt idx="7">
                    <c:v>CAN</c:v>
                  </c:pt>
                  <c:pt idx="8">
                    <c:v>DEL</c:v>
                  </c:pt>
                  <c:pt idx="9">
                    <c:v>ICN</c:v>
                  </c:pt>
                  <c:pt idx="10">
                    <c:v>IST</c:v>
                  </c:pt>
                  <c:pt idx="11">
                    <c:v>PVG</c:v>
                  </c:pt>
                  <c:pt idx="12">
                    <c:v>SIN</c:v>
                  </c:pt>
                  <c:pt idx="13">
                    <c:v>CDG</c:v>
                  </c:pt>
                  <c:pt idx="14">
                    <c:v>JFK</c:v>
                  </c:pt>
                  <c:pt idx="15">
                    <c:v>ORD</c:v>
                  </c:pt>
                  <c:pt idx="16">
                    <c:v>CAN</c:v>
                  </c:pt>
                  <c:pt idx="17">
                    <c:v>CDG</c:v>
                  </c:pt>
                  <c:pt idx="18">
                    <c:v>HND</c:v>
                  </c:pt>
                  <c:pt idx="19">
                    <c:v>ICN</c:v>
                  </c:pt>
                  <c:pt idx="20">
                    <c:v>LHR</c:v>
                  </c:pt>
                  <c:pt idx="21">
                    <c:v>PVG</c:v>
                  </c:pt>
                  <c:pt idx="22">
                    <c:v>JFK</c:v>
                  </c:pt>
                  <c:pt idx="23">
                    <c:v>LHR</c:v>
                  </c:pt>
                  <c:pt idx="24">
                    <c:v>ORD</c:v>
                  </c:pt>
                  <c:pt idx="25">
                    <c:v>AMS</c:v>
                  </c:pt>
                  <c:pt idx="26">
                    <c:v>CAN</c:v>
                  </c:pt>
                  <c:pt idx="27">
                    <c:v>HND</c:v>
                  </c:pt>
                  <c:pt idx="28">
                    <c:v>ATL</c:v>
                  </c:pt>
                  <c:pt idx="29">
                    <c:v>DXB</c:v>
                  </c:pt>
                  <c:pt idx="30">
                    <c:v>LAX</c:v>
                  </c:pt>
                  <c:pt idx="31">
                    <c:v>ATL</c:v>
                  </c:pt>
                  <c:pt idx="32">
                    <c:v>LHR</c:v>
                  </c:pt>
                  <c:pt idx="33">
                    <c:v>PEK</c:v>
                  </c:pt>
                  <c:pt idx="34">
                    <c:v>CAN</c:v>
                  </c:pt>
                  <c:pt idx="35">
                    <c:v>DEL</c:v>
                  </c:pt>
                  <c:pt idx="36">
                    <c:v>DXB</c:v>
                  </c:pt>
                  <c:pt idx="37">
                    <c:v>HND</c:v>
                  </c:pt>
                  <c:pt idx="38">
                    <c:v>LAX</c:v>
                  </c:pt>
                  <c:pt idx="39">
                    <c:v>ORD</c:v>
                  </c:pt>
                  <c:pt idx="40">
                    <c:v>BKK</c:v>
                  </c:pt>
                  <c:pt idx="41">
                    <c:v>CAN</c:v>
                  </c:pt>
                  <c:pt idx="42">
                    <c:v>ORD</c:v>
                  </c:pt>
                  <c:pt idx="43">
                    <c:v>PVG</c:v>
                  </c:pt>
                  <c:pt idx="44">
                    <c:v>BKK</c:v>
                  </c:pt>
                  <c:pt idx="45">
                    <c:v>DEN</c:v>
                  </c:pt>
                  <c:pt idx="46">
                    <c:v>FRA</c:v>
                  </c:pt>
                  <c:pt idx="47">
                    <c:v>ICN</c:v>
                  </c:pt>
                  <c:pt idx="48">
                    <c:v>PEK</c:v>
                  </c:pt>
                  <c:pt idx="49">
                    <c:v>FRA</c:v>
                  </c:pt>
                  <c:pt idx="50">
                    <c:v>AMS</c:v>
                  </c:pt>
                  <c:pt idx="51">
                    <c:v>FRA</c:v>
                  </c:pt>
                  <c:pt idx="52">
                    <c:v>JFK</c:v>
                  </c:pt>
                  <c:pt idx="53">
                    <c:v>ATL</c:v>
                  </c:pt>
                  <c:pt idx="54">
                    <c:v>DEN</c:v>
                  </c:pt>
                  <c:pt idx="55">
                    <c:v>FRA</c:v>
                  </c:pt>
                  <c:pt idx="56">
                    <c:v>IST</c:v>
                  </c:pt>
                  <c:pt idx="57">
                    <c:v>PEK</c:v>
                  </c:pt>
                  <c:pt idx="58">
                    <c:v>DFW</c:v>
                  </c:pt>
                  <c:pt idx="59">
                    <c:v>DXB</c:v>
                  </c:pt>
                  <c:pt idx="60">
                    <c:v>ICN</c:v>
                  </c:pt>
                  <c:pt idx="61">
                    <c:v>PVG</c:v>
                  </c:pt>
                </c:lvl>
                <c:lvl>
                  <c:pt idx="0">
                    <c:v>DXB</c:v>
                  </c:pt>
                  <c:pt idx="2">
                    <c:v>AMS</c:v>
                  </c:pt>
                  <c:pt idx="7">
                    <c:v>JFK</c:v>
                  </c:pt>
                  <c:pt idx="13">
                    <c:v>LHR</c:v>
                  </c:pt>
                  <c:pt idx="16">
                    <c:v>DEL</c:v>
                  </c:pt>
                  <c:pt idx="21">
                    <c:v>CAN</c:v>
                  </c:pt>
                  <c:pt idx="22">
                    <c:v>PVG</c:v>
                  </c:pt>
                  <c:pt idx="25">
                    <c:v>LAX</c:v>
                  </c:pt>
                  <c:pt idx="28">
                    <c:v>ICN</c:v>
                  </c:pt>
                  <c:pt idx="31">
                    <c:v>BKK</c:v>
                  </c:pt>
                  <c:pt idx="34">
                    <c:v>SIN</c:v>
                  </c:pt>
                  <c:pt idx="36">
                    <c:v>FRA</c:v>
                  </c:pt>
                  <c:pt idx="40">
                    <c:v>IST</c:v>
                  </c:pt>
                  <c:pt idx="44">
                    <c:v>HND</c:v>
                  </c:pt>
                  <c:pt idx="46">
                    <c:v>CDG</c:v>
                  </c:pt>
                  <c:pt idx="49">
                    <c:v>ORD</c:v>
                  </c:pt>
                  <c:pt idx="50">
                    <c:v>DEN</c:v>
                  </c:pt>
                  <c:pt idx="52">
                    <c:v>PEK</c:v>
                  </c:pt>
                  <c:pt idx="53">
                    <c:v>DFW</c:v>
                  </c:pt>
                  <c:pt idx="58">
                    <c:v>ATL</c:v>
                  </c:pt>
                </c:lvl>
              </c:multiLvlStrCache>
            </c:multiLvlStrRef>
          </c:cat>
          <c:val>
            <c:numRef>
              <c:f>Revenue_Analysis!$D$2:$D$84</c:f>
              <c:numCache>
                <c:formatCode>0.00</c:formatCode>
                <c:ptCount val="62"/>
                <c:pt idx="0">
                  <c:v>0.74587499999999984</c:v>
                </c:pt>
                <c:pt idx="1">
                  <c:v>3.8498749999999999</c:v>
                </c:pt>
                <c:pt idx="2">
                  <c:v>1.2593749999999999</c:v>
                </c:pt>
                <c:pt idx="3">
                  <c:v>0.59800000000000009</c:v>
                </c:pt>
                <c:pt idx="4">
                  <c:v>5.837625000000001</c:v>
                </c:pt>
                <c:pt idx="5">
                  <c:v>1.8171250000000003</c:v>
                </c:pt>
                <c:pt idx="6">
                  <c:v>1.5255000000000005</c:v>
                </c:pt>
                <c:pt idx="7">
                  <c:v>3.1552499999999997</c:v>
                </c:pt>
                <c:pt idx="8">
                  <c:v>2.0409999999999999</c:v>
                </c:pt>
                <c:pt idx="9">
                  <c:v>0.700125</c:v>
                </c:pt>
                <c:pt idx="10">
                  <c:v>0.67837500000000017</c:v>
                </c:pt>
                <c:pt idx="11">
                  <c:v>1.1316249999999994</c:v>
                </c:pt>
                <c:pt idx="12">
                  <c:v>5.3205000000000018</c:v>
                </c:pt>
                <c:pt idx="13">
                  <c:v>2.7688750000000004</c:v>
                </c:pt>
                <c:pt idx="14">
                  <c:v>1.222375</c:v>
                </c:pt>
                <c:pt idx="15">
                  <c:v>0.64825000000000021</c:v>
                </c:pt>
                <c:pt idx="16">
                  <c:v>3.2099999999999995</c:v>
                </c:pt>
                <c:pt idx="17">
                  <c:v>1.4329999999999998</c:v>
                </c:pt>
                <c:pt idx="18">
                  <c:v>0.79825000000000002</c:v>
                </c:pt>
                <c:pt idx="19">
                  <c:v>0.56125000000000025</c:v>
                </c:pt>
                <c:pt idx="20">
                  <c:v>1.7128749999999999</c:v>
                </c:pt>
                <c:pt idx="21">
                  <c:v>1.5026250000000001</c:v>
                </c:pt>
                <c:pt idx="22">
                  <c:v>1.8983750000000008</c:v>
                </c:pt>
                <c:pt idx="23">
                  <c:v>1.8853750000000002</c:v>
                </c:pt>
                <c:pt idx="24">
                  <c:v>0.55024999999999991</c:v>
                </c:pt>
                <c:pt idx="25">
                  <c:v>0.63037500000000013</c:v>
                </c:pt>
                <c:pt idx="26">
                  <c:v>2.7995000000000001</c:v>
                </c:pt>
                <c:pt idx="27">
                  <c:v>0.52100000000000013</c:v>
                </c:pt>
                <c:pt idx="28">
                  <c:v>0.72199999999999998</c:v>
                </c:pt>
                <c:pt idx="29">
                  <c:v>2.3558749999999993</c:v>
                </c:pt>
                <c:pt idx="30">
                  <c:v>0.84150000000000014</c:v>
                </c:pt>
                <c:pt idx="31">
                  <c:v>0.61850000000000005</c:v>
                </c:pt>
                <c:pt idx="32">
                  <c:v>0.85712499999999991</c:v>
                </c:pt>
                <c:pt idx="33">
                  <c:v>1.9872499999999991</c:v>
                </c:pt>
                <c:pt idx="34">
                  <c:v>1.3836250000000001</c:v>
                </c:pt>
                <c:pt idx="35">
                  <c:v>0.90249999999999986</c:v>
                </c:pt>
                <c:pt idx="36">
                  <c:v>1.5651250000000001</c:v>
                </c:pt>
                <c:pt idx="37">
                  <c:v>0.85087500000000027</c:v>
                </c:pt>
                <c:pt idx="38">
                  <c:v>1.3742499999999991</c:v>
                </c:pt>
                <c:pt idx="39">
                  <c:v>0.5655</c:v>
                </c:pt>
                <c:pt idx="40">
                  <c:v>0.90699999999999981</c:v>
                </c:pt>
                <c:pt idx="41">
                  <c:v>0.57637500000000008</c:v>
                </c:pt>
                <c:pt idx="42">
                  <c:v>0.56425000000000003</c:v>
                </c:pt>
                <c:pt idx="43">
                  <c:v>2.1199999999999997</c:v>
                </c:pt>
                <c:pt idx="44">
                  <c:v>1.41675</c:v>
                </c:pt>
                <c:pt idx="45">
                  <c:v>0.58549999999999991</c:v>
                </c:pt>
                <c:pt idx="46">
                  <c:v>1.094625</c:v>
                </c:pt>
                <c:pt idx="47">
                  <c:v>1.2346249999999999</c:v>
                </c:pt>
                <c:pt idx="48">
                  <c:v>0.5076250000000001</c:v>
                </c:pt>
                <c:pt idx="49">
                  <c:v>0.86950000000000005</c:v>
                </c:pt>
                <c:pt idx="50">
                  <c:v>1.0066250000000001</c:v>
                </c:pt>
                <c:pt idx="51">
                  <c:v>0.71725000000000005</c:v>
                </c:pt>
                <c:pt idx="52">
                  <c:v>0.81662500000000016</c:v>
                </c:pt>
                <c:pt idx="53">
                  <c:v>0.40075000000000005</c:v>
                </c:pt>
                <c:pt idx="54">
                  <c:v>0.20112499999999994</c:v>
                </c:pt>
                <c:pt idx="55">
                  <c:v>0.21987500000000004</c:v>
                </c:pt>
                <c:pt idx="56">
                  <c:v>2.3167499999999999</c:v>
                </c:pt>
                <c:pt idx="57">
                  <c:v>0.79612499999999997</c:v>
                </c:pt>
                <c:pt idx="58">
                  <c:v>0.34600000000000009</c:v>
                </c:pt>
                <c:pt idx="59">
                  <c:v>0.22537500000000005</c:v>
                </c:pt>
                <c:pt idx="60">
                  <c:v>0.32374999999999993</c:v>
                </c:pt>
                <c:pt idx="61">
                  <c:v>0.26624999999999999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6-47C2-A251-2ED0E58B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242736"/>
        <c:axId val="1117382448"/>
      </c:barChart>
      <c:catAx>
        <c:axId val="11282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82448"/>
        <c:crosses val="autoZero"/>
        <c:auto val="1"/>
        <c:lblAlgn val="ctr"/>
        <c:lblOffset val="100"/>
        <c:noMultiLvlLbl val="0"/>
      </c:catAx>
      <c:valAx>
        <c:axId val="11173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[Aeromax_Airways_Final.xlsx]Revenue_Analysis!PivotTable11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Revenue_Analysis!$G$1</c:f>
              <c:strCache>
                <c:ptCount val="1"/>
                <c:pt idx="0">
                  <c:v>Average of Fuel_Consumption_Liters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Revenue_Analysis!$F$2:$F$5</c:f>
              <c:strCache>
                <c:ptCount val="3"/>
                <c:pt idx="0">
                  <c:v>Long-haul</c:v>
                </c:pt>
                <c:pt idx="1">
                  <c:v>Medium-haul</c:v>
                </c:pt>
                <c:pt idx="2">
                  <c:v>Short-haul</c:v>
                </c:pt>
              </c:strCache>
            </c:strRef>
          </c:cat>
          <c:val>
            <c:numRef>
              <c:f>Revenue_Analysis!$G$2:$G$5</c:f>
              <c:numCache>
                <c:formatCode>0.00</c:formatCode>
                <c:ptCount val="3"/>
                <c:pt idx="0">
                  <c:v>56773.182493808403</c:v>
                </c:pt>
                <c:pt idx="1">
                  <c:v>24064.92570657238</c:v>
                </c:pt>
                <c:pt idx="2">
                  <c:v>8963.4951588376462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4-422F-8DEE-45E59657EE71}"/>
            </c:ext>
          </c:extLst>
        </c:ser>
        <c:ser>
          <c:idx val="1"/>
          <c:order val="1"/>
          <c:tx>
            <c:strRef>
              <c:f>Revenue_Analysis!$H$1</c:f>
              <c:strCache>
                <c:ptCount val="1"/>
                <c:pt idx="0">
                  <c:v>Average of Flight_Distance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Revenue_Analysis!$F$2:$F$5</c:f>
              <c:strCache>
                <c:ptCount val="3"/>
                <c:pt idx="0">
                  <c:v>Long-haul</c:v>
                </c:pt>
                <c:pt idx="1">
                  <c:v>Medium-haul</c:v>
                </c:pt>
                <c:pt idx="2">
                  <c:v>Short-haul</c:v>
                </c:pt>
              </c:strCache>
            </c:strRef>
          </c:cat>
          <c:val>
            <c:numRef>
              <c:f>Revenue_Analysis!$H$2:$H$5</c:f>
              <c:numCache>
                <c:formatCode>General</c:formatCode>
                <c:ptCount val="3"/>
                <c:pt idx="0">
                  <c:v>11156.242424242424</c:v>
                </c:pt>
                <c:pt idx="1">
                  <c:v>4614.5263157894733</c:v>
                </c:pt>
                <c:pt idx="2">
                  <c:v>1593.6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4-422F-8DEE-45E59657E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72736"/>
        <c:axId val="185676096"/>
      </c:lineChart>
      <c:catAx>
        <c:axId val="18567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6096"/>
        <c:crosses val="autoZero"/>
        <c:auto val="1"/>
        <c:lblAlgn val="ctr"/>
        <c:lblOffset val="100"/>
        <c:noMultiLvlLbl val="0"/>
      </c:catAx>
      <c:valAx>
        <c:axId val="1856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2</xdr:row>
      <xdr:rowOff>7620</xdr:rowOff>
    </xdr:from>
    <xdr:to>
      <xdr:col>18</xdr:col>
      <xdr:colOff>76200</xdr:colOff>
      <xdr:row>4</xdr:row>
      <xdr:rowOff>106680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EC6226E-80BB-4C1C-8BAE-DEACA5F4ACD4}"/>
            </a:ext>
          </a:extLst>
        </xdr:cNvPr>
        <xdr:cNvSpPr/>
      </xdr:nvSpPr>
      <xdr:spPr>
        <a:xfrm>
          <a:off x="2194560" y="403860"/>
          <a:ext cx="9951720" cy="4953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2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AeroMax Airways -</a:t>
          </a:r>
          <a:r>
            <a:rPr lang="en-ID" sz="2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Operations &amp; Performance Dashboard</a:t>
          </a:r>
          <a:endParaRPr lang="en-ID" sz="2800" b="1">
            <a:effectLst/>
          </a:endParaRPr>
        </a:p>
      </xdr:txBody>
    </xdr:sp>
    <xdr:clientData/>
  </xdr:twoCellAnchor>
  <xdr:twoCellAnchor>
    <xdr:from>
      <xdr:col>0</xdr:col>
      <xdr:colOff>446768</xdr:colOff>
      <xdr:row>9</xdr:row>
      <xdr:rowOff>190318</xdr:rowOff>
    </xdr:from>
    <xdr:to>
      <xdr:col>11</xdr:col>
      <xdr:colOff>16782</xdr:colOff>
      <xdr:row>32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4790C0-0309-4E81-AC52-BF428C0D4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539751</xdr:colOff>
      <xdr:row>9</xdr:row>
      <xdr:rowOff>158750</xdr:rowOff>
    </xdr:from>
    <xdr:to>
      <xdr:col>24</xdr:col>
      <xdr:colOff>301626</xdr:colOff>
      <xdr:row>33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B137B6-C98F-4B11-9808-AE8E1A381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-1</xdr:colOff>
      <xdr:row>38</xdr:row>
      <xdr:rowOff>0</xdr:rowOff>
    </xdr:from>
    <xdr:to>
      <xdr:col>11</xdr:col>
      <xdr:colOff>-1</xdr:colOff>
      <xdr:row>61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7209EA-2791-4831-A361-CF171B1A8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24</xdr:col>
      <xdr:colOff>555625</xdr:colOff>
      <xdr:row>60</xdr:row>
      <xdr:rowOff>174626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9BAFB9-9C3E-4C0A-AA06-31408BD8C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65</xdr:row>
      <xdr:rowOff>-1</xdr:rowOff>
    </xdr:from>
    <xdr:to>
      <xdr:col>11</xdr:col>
      <xdr:colOff>79375</xdr:colOff>
      <xdr:row>86</xdr:row>
      <xdr:rowOff>79374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A02E6D-47CE-437E-A839-4B0B9E5F8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65</xdr:row>
      <xdr:rowOff>-1</xdr:rowOff>
    </xdr:from>
    <xdr:to>
      <xdr:col>25</xdr:col>
      <xdr:colOff>206375</xdr:colOff>
      <xdr:row>91</xdr:row>
      <xdr:rowOff>111125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7827ED-0E1A-49A6-991D-27F5D7A7B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96</xdr:row>
      <xdr:rowOff>-1</xdr:rowOff>
    </xdr:from>
    <xdr:to>
      <xdr:col>11</xdr:col>
      <xdr:colOff>79375</xdr:colOff>
      <xdr:row>120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BADE2F-D068-41A5-A61D-16FBBD007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oline midel" refreshedDate="46103.041751736113" backgroundQuery="1" createdVersion="8" refreshedVersion="8" minRefreshableVersion="3" recordCount="0" supportSubquery="1" supportAdvancedDrill="1" xr:uid="{F5C4323E-05AA-4FDF-8127-121F0B142C91}">
  <cacheSource type="external" connectionId="1"/>
  <cacheFields count="4">
    <cacheField name="[Table1].[Age_Group].[Age_Group]" caption="Age_Group" numFmtId="0" hierarchy="26" level="1">
      <sharedItems count="5">
        <s v="18-29"/>
        <s v="30-39"/>
        <s v="40-49"/>
        <s v="50-59"/>
        <s v="60+"/>
      </sharedItems>
    </cacheField>
    <cacheField name="[Table1].[Ticket_Class].[Ticket_Class]" caption="Ticket_Class" numFmtId="0" hierarchy="17" level="1">
      <sharedItems count="3">
        <s v="Business"/>
        <s v="Economy"/>
        <s v="First"/>
      </sharedItems>
    </cacheField>
    <cacheField name="[Table1].[Frequent_Flyer_Status].[Frequent_Flyer_Status]" caption="Frequent_Flyer_Status" numFmtId="0" hierarchy="5" level="1">
      <sharedItems count="2">
        <s v="No"/>
        <s v="Yes"/>
      </sharedItems>
    </cacheField>
    <cacheField name="[Measures].[Average of Customer_Feedback_Score]" caption="Average of Customer_Feedback_Score" numFmtId="0" hierarchy="33" level="32767"/>
  </cacheFields>
  <cacheHierarchies count="34">
    <cacheHierarchy uniqueName="[Table1].[Passenger_ID]" caption="Passenger_ID" attribute="1" defaultMemberUniqueName="[Table1].[Passenger_ID].[All]" allUniqueName="[Table1].[Passenger_ID].[All]" dimensionUniqueName="[Table1]" displayFolder="" count="0" memberValueDatatype="130" unbalanced="0"/>
    <cacheHierarchy uniqueName="[Table1].[Passenger_Name]" caption="Passenger_Name" attribute="1" defaultMemberUniqueName="[Table1].[Passenger_Name].[All]" allUniqueName="[Table1].[Passenger_Name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0" memberValueDatatype="130" unbalanced="0"/>
    <cacheHierarchy uniqueName="[Table1].[Frequent_Flyer_Status]" caption="Frequent_Flyer_Status" attribute="1" defaultMemberUniqueName="[Table1].[Frequent_Flyer_Status].[All]" allUniqueName="[Table1].[Frequent_Flyer_Statu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Flight_Number]" caption="Flight_Number" attribute="1" defaultMemberUniqueName="[Table1].[Flight_Number].[All]" allUniqueName="[Table1].[Flight_Number].[All]" dimensionUniqueName="[Table1]" displayFolder="" count="0" memberValueDatatype="130" unbalanced="0"/>
    <cacheHierarchy uniqueName="[Table1].[Departure_Airport]" caption="Departure_Airport" attribute="1" defaultMemberUniqueName="[Table1].[Departure_Airport].[All]" allUniqueName="[Table1].[Departure_Airport].[All]" dimensionUniqueName="[Table1]" displayFolder="" count="0" memberValueDatatype="130" unbalanced="0"/>
    <cacheHierarchy uniqueName="[Table1].[Arrival_Airport]" caption="Arrival_Airport" attribute="1" defaultMemberUniqueName="[Table1].[Arrival_Airport].[All]" allUniqueName="[Table1].[Arrival_Airport].[All]" dimensionUniqueName="[Table1]" displayFolder="" count="0" memberValueDatatype="130" unbalanced="0"/>
    <cacheHierarchy uniqueName="[Table1].[Flight_Distance]" caption="Flight_Distance" attribute="1" defaultMemberUniqueName="[Table1].[Flight_Distance].[All]" allUniqueName="[Table1].[Flight_Distance].[All]" dimensionUniqueName="[Table1]" displayFolder="" count="0" memberValueDatatype="20" unbalanced="0"/>
    <cacheHierarchy uniqueName="[Table1].[Scheduled_Departure_Time]" caption="Scheduled_Departure_Time" attribute="1" time="1" defaultMemberUniqueName="[Table1].[Scheduled_Departure_Time].[All]" allUniqueName="[Table1].[Scheduled_Departure_Time].[All]" dimensionUniqueName="[Table1]" displayFolder="" count="0" memberValueDatatype="7" unbalanced="0"/>
    <cacheHierarchy uniqueName="[Table1].[Scheduled_Arrival_Time]" caption="Scheduled_Arrival_Time" attribute="1" time="1" defaultMemberUniqueName="[Table1].[Scheduled_Arrival_Time].[All]" allUniqueName="[Table1].[Scheduled_Arrival_Time].[All]" dimensionUniqueName="[Table1]" displayFolder="" count="0" memberValueDatatype="7" unbalanced="0"/>
    <cacheHierarchy uniqueName="[Table1].[Flight_Date]" caption="Flight_Date" attribute="1" time="1" defaultMemberUniqueName="[Table1].[Flight_Date].[All]" allUniqueName="[Table1].[Flight_Date].[All]" dimensionUniqueName="[Table1]" displayFolder="" count="0" memberValueDatatype="7" unbalanced="0"/>
    <cacheHierarchy uniqueName="[Table1].[Actual_Departure_Time]" caption="Actual_Departure_Time" attribute="1" defaultMemberUniqueName="[Table1].[Actual_Departure_Time].[All]" allUniqueName="[Table1].[Actual_Departure_Time].[All]" dimensionUniqueName="[Table1]" displayFolder="" count="0" memberValueDatatype="130" unbalanced="0"/>
    <cacheHierarchy uniqueName="[Table1].[Actual_Arrival_Time]" caption="Actual_Arrival_Time" attribute="1" defaultMemberUniqueName="[Table1].[Actual_Arrival_Time].[All]" allUniqueName="[Table1].[Actual_Arrival_Time].[All]" dimensionUniqueName="[Table1]" displayFolder="" count="0" memberValueDatatype="130" unbalanced="0"/>
    <cacheHierarchy uniqueName="[Table1].[Flight_Delay_Minutes]" caption="Flight_Delay_Minutes" attribute="1" defaultMemberUniqueName="[Table1].[Flight_Delay_Minutes].[All]" allUniqueName="[Table1].[Flight_Delay_Minutes].[All]" dimensionUniqueName="[Table1]" displayFolder="" count="0" memberValueDatatype="5" unbalanced="0"/>
    <cacheHierarchy uniqueName="[Table1].[Ticket_Price]" caption="Ticket_Price" attribute="1" defaultMemberUniqueName="[Table1].[Ticket_Price].[All]" allUniqueName="[Table1].[Ticket_Price].[All]" dimensionUniqueName="[Table1]" displayFolder="" count="0" memberValueDatatype="5" unbalanced="0"/>
    <cacheHierarchy uniqueName="[Table1].[Ticket_Class]" caption="Ticket_Class" attribute="1" defaultMemberUniqueName="[Table1].[Ticket_Class].[All]" allUniqueName="[Table1].[Ticket_Clas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ustomer_Feedback_Score]" caption="Customer_Feedback_Score" attribute="1" defaultMemberUniqueName="[Table1].[Customer_Feedback_Score].[All]" allUniqueName="[Table1].[Customer_Feedback_Score].[All]" dimensionUniqueName="[Table1]" displayFolder="" count="0" memberValueDatatype="20" unbalanced="0"/>
    <cacheHierarchy uniqueName="[Table1].[Meal_Preference]" caption="Meal_Preference" attribute="1" defaultMemberUniqueName="[Table1].[Meal_Preference].[All]" allUniqueName="[Table1].[Meal_Preference].[All]" dimensionUniqueName="[Table1]" displayFolder="" count="0" memberValueDatatype="130" unbalanced="0"/>
    <cacheHierarchy uniqueName="[Table1].[In-Flight_Purchases]" caption="In-Flight_Purchases" attribute="1" defaultMemberUniqueName="[Table1].[In-Flight_Purchases].[All]" allUniqueName="[Table1].[In-Flight_Purchases].[All]" dimensionUniqueName="[Table1]" displayFolder="" count="0" memberValueDatatype="5" unbalanced="0"/>
    <cacheHierarchy uniqueName="[Table1].[Fuel_Consumption_Liters]" caption="Fuel_Consumption_Liters" attribute="1" defaultMemberUniqueName="[Table1].[Fuel_Consumption_Liters].[All]" allUniqueName="[Table1].[Fuel_Consumption_Liters].[All]" dimensionUniqueName="[Table1]" displayFolder="" count="0" memberValueDatatype="5" unbalanced="0"/>
    <cacheHierarchy uniqueName="[Table1].[Cancellation_Status]" caption="Cancellation_Status" attribute="1" defaultMemberUniqueName="[Table1].[Cancellation_Status].[All]" allUniqueName="[Table1].[Cancellation_Status].[All]" dimensionUniqueName="[Table1]" displayFolder="" count="0" memberValueDatatype="130" unbalanced="0"/>
    <cacheHierarchy uniqueName="[Table1].[Flight_Crew_Rating]" caption="Flight_Crew_Rating" attribute="1" defaultMemberUniqueName="[Table1].[Flight_Crew_Rating].[All]" allUniqueName="[Table1].[Flight_Crew_Rating].[All]" dimensionUniqueName="[Table1]" displayFolder="" count="0" memberValueDatatype="5" unbalanced="0"/>
    <cacheHierarchy uniqueName="[Table1].[Operating_Cost]" caption="Operating_Cost" attribute="1" defaultMemberUniqueName="[Table1].[Operating_Cost].[All]" allUniqueName="[Table1].[Operating_Cost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Table1].[Age_Group]" caption="Age_Group" attribute="1" defaultMemberUniqueName="[Table1].[Age_Group].[All]" allUniqueName="[Table1].[Age_Grou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elay_Category]" caption="Delay_Category" attribute="1" defaultMemberUniqueName="[Table1].[Delay_Category].[All]" allUniqueName="[Table1].[Delay_Category].[All]" dimensionUniqueName="[Table1]" displayFolder="" count="0" memberValueDatatype="130" unbalanced="0"/>
    <cacheHierarchy uniqueName="[Table1].[Revenue_Cost_Ratio]" caption="Revenue_Cost_Ratio" attribute="1" defaultMemberUniqueName="[Table1].[Revenue_Cost_Ratio].[All]" allUniqueName="[Table1].[Revenue_Cost_Ratio].[All]" dimensionUniqueName="[Table1]" displayFolder="" count="0" memberValueDatatype="5" unbalanced="0"/>
    <cacheHierarchy uniqueName="[Table1].[Distance_Category]" caption="Distance_Category" attribute="1" defaultMemberUniqueName="[Table1].[Distance_Category].[All]" allUniqueName="[Table1].[Distance_Categor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_Feedback_Score]" caption="Sum of Customer_Feedback_Score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ustomer_Feedback_Score]" caption="Average of Customer_Feedback_Scor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midel" refreshedDate="46103.043380324074" createdVersion="8" refreshedVersion="8" minRefreshableVersion="3" recordCount="4960" xr:uid="{32BCCF39-100B-48D6-8F6A-A4EA6A868BD2}">
  <cacheSource type="worksheet">
    <worksheetSource name="Table1"/>
  </cacheSource>
  <cacheFields count="30">
    <cacheField name="Passenger_ID" numFmtId="0">
      <sharedItems/>
    </cacheField>
    <cacheField name="Passenger_Name" numFmtId="0">
      <sharedItems/>
    </cacheField>
    <cacheField name="Age" numFmtId="0">
      <sharedItems containsSemiMixedTypes="0" containsString="0" containsNumber="1" containsInteger="1" minValue="18" maxValue="75"/>
    </cacheField>
    <cacheField name="Gender" numFmtId="0">
      <sharedItems/>
    </cacheField>
    <cacheField name="Nationality" numFmtId="0">
      <sharedItems/>
    </cacheField>
    <cacheField name="Frequent_Flyer_Status" numFmtId="0">
      <sharedItems count="2">
        <s v="No"/>
        <s v="Yes"/>
      </sharedItems>
    </cacheField>
    <cacheField name="Flight_Number" numFmtId="0">
      <sharedItems count="62">
        <s v="FL0001"/>
        <s v="FL0002"/>
        <s v="FL0003"/>
        <s v="FL0004"/>
        <s v="FL0005"/>
        <s v="FL0006"/>
        <s v="FL0007"/>
        <s v="FL0008"/>
        <s v="FL0009"/>
        <s v="FL0010"/>
        <s v="FL0011"/>
        <s v="FL0012"/>
        <s v="FL0013"/>
        <s v="FL0014"/>
        <s v="FL0015"/>
        <s v="FL0016"/>
        <s v="FL0017"/>
        <s v="FL0018"/>
        <s v="FL0019"/>
        <s v="FL0020"/>
        <s v="FL0021"/>
        <s v="FL0022"/>
        <s v="FL0023"/>
        <s v="FL0024"/>
        <s v="FL0025"/>
        <s v="FL0026"/>
        <s v="FL0027"/>
        <s v="FL0028"/>
        <s v="FL0029"/>
        <s v="FL0030"/>
        <s v="FL0031"/>
        <s v="FL0032"/>
        <s v="FL0033"/>
        <s v="FL0034"/>
        <s v="FL0035"/>
        <s v="FL0036"/>
        <s v="FL0037"/>
        <s v="FL0038"/>
        <s v="FL0039"/>
        <s v="FL0042"/>
        <s v="FL0043"/>
        <s v="FL0044"/>
        <s v="FL0045"/>
        <s v="FL0046"/>
        <s v="FL0047"/>
        <s v="FL0048"/>
        <s v="FL0049"/>
        <s v="FL0050"/>
        <s v="FL0051"/>
        <s v="FL0052"/>
        <s v="FL0053"/>
        <s v="FL0054"/>
        <s v="FL0055"/>
        <s v="FL0056"/>
        <s v="FL0057"/>
        <s v="FL0058"/>
        <s v="FL0059"/>
        <s v="FL0060"/>
        <s v="FL0061"/>
        <s v="FL0062"/>
        <s v="FL0040"/>
        <s v="FL0041"/>
      </sharedItems>
    </cacheField>
    <cacheField name="Departure_Airport" numFmtId="0">
      <sharedItems count="20">
        <s v="LHR"/>
        <s v="BKK"/>
        <s v="ICN"/>
        <s v="CDG"/>
        <s v="IST"/>
        <s v="HND"/>
        <s v="CAN"/>
        <s v="DEL"/>
        <s v="DFW"/>
        <s v="ATL"/>
        <s v="JFK"/>
        <s v="FRA"/>
        <s v="PVG"/>
        <s v="AMS"/>
        <s v="DEN"/>
        <s v="LAX"/>
        <s v="DXB"/>
        <s v="SIN"/>
        <s v="PEK"/>
        <s v="ORD"/>
      </sharedItems>
    </cacheField>
    <cacheField name="Arrival_Airport" numFmtId="0">
      <sharedItems count="20">
        <s v="ORD"/>
        <s v="PEK"/>
        <s v="ATL"/>
        <s v="BKK"/>
        <s v="DXB"/>
        <s v="DEN"/>
        <s v="PVG"/>
        <s v="LHR"/>
        <s v="CAN"/>
        <s v="ICN"/>
        <s v="JFK"/>
        <s v="AMS"/>
        <s v="HND"/>
        <s v="SIN"/>
        <s v="FRA"/>
        <s v="CDG"/>
        <s v="LAX"/>
        <s v="IST"/>
        <s v="DEL"/>
        <s v="DFW"/>
      </sharedItems>
    </cacheField>
    <cacheField name="Flight_Distance" numFmtId="0">
      <sharedItems containsSemiMixedTypes="0" containsString="0" containsNumber="1" containsInteger="1" minValue="347" maxValue="14596"/>
    </cacheField>
    <cacheField name="Scheduled_Departure_Time" numFmtId="0">
      <sharedItems containsSemiMixedTypes="0" containsNonDate="0" containsDate="1" containsString="0" minDate="1899-12-30T01:38:44" maxDate="1899-12-30T23:58:25"/>
    </cacheField>
    <cacheField name="Scheduled_Arrival_Time" numFmtId="164">
      <sharedItems containsSemiMixedTypes="0" containsNonDate="0" containsDate="1" containsString="0" minDate="1899-12-30T00:31:01" maxDate="1899-12-30T23:36:17"/>
    </cacheField>
    <cacheField name="Flight_Date" numFmtId="165">
      <sharedItems containsSemiMixedTypes="0" containsNonDate="0" containsDate="1" containsString="0" minDate="2025-01-01T00:00:00" maxDate="2025-01-16T00:00:00"/>
    </cacheField>
    <cacheField name="Actual_Departure_Time" numFmtId="164">
      <sharedItems containsDate="1" containsMixedTypes="1" minDate="1899-12-30T00:19:25" maxDate="1899-12-30T23:01:41"/>
    </cacheField>
    <cacheField name="Actual_Arrival_Time" numFmtId="164">
      <sharedItems containsDate="1" containsMixedTypes="1" minDate="1899-12-30T00:38:46" maxDate="1899-12-30T23:15:08"/>
    </cacheField>
    <cacheField name="Flight_Delay_Minutes" numFmtId="2">
      <sharedItems containsSemiMixedTypes="0" containsString="0" containsNumber="1" minValue="0" maxValue="226.5"/>
    </cacheField>
    <cacheField name="Ticket_Price" numFmtId="2">
      <sharedItems containsSemiMixedTypes="0" containsString="0" containsNumber="1" minValue="50.45" maxValue="1499.68"/>
    </cacheField>
    <cacheField name="Ticket_Class" numFmtId="0">
      <sharedItems count="3">
        <s v="Business"/>
        <s v="Economy"/>
        <s v="First"/>
      </sharedItems>
    </cacheField>
    <cacheField name="Customer_Feedback_Score" numFmtId="0">
      <sharedItems containsSemiMixedTypes="0" containsString="0" containsNumber="1" containsInteger="1" minValue="3" maxValue="5"/>
    </cacheField>
    <cacheField name="Meal_Preference" numFmtId="0">
      <sharedItems/>
    </cacheField>
    <cacheField name="In-Flight_Purchases" numFmtId="2">
      <sharedItems containsSemiMixedTypes="0" containsString="0" containsNumber="1" minValue="0.02" maxValue="200"/>
    </cacheField>
    <cacheField name="Fuel_Consumption_Liters" numFmtId="2">
      <sharedItems containsSemiMixedTypes="0" containsString="0" containsNumber="1" minValue="2241.7634556343801" maxValue="74473.513703252596"/>
    </cacheField>
    <cacheField name="Cancellation_Status" numFmtId="0">
      <sharedItems/>
    </cacheField>
    <cacheField name="Flight_Crew_Rating" numFmtId="0">
      <sharedItems containsSemiMixedTypes="0" containsString="0" containsNumber="1" minValue="3" maxValue="5"/>
    </cacheField>
    <cacheField name="Operating_Cost" numFmtId="2">
      <sharedItems containsSemiMixedTypes="0" containsString="0" containsNumber="1" minValue="7690.12" maxValue="141552.32999999999"/>
    </cacheField>
    <cacheField name="Revenue" numFmtId="2">
      <sharedItems containsSemiMixedTypes="0" containsString="0" containsNumber="1" minValue="1969.038" maxValue="96017.56"/>
    </cacheField>
    <cacheField name="Age_Group " numFmtId="2">
      <sharedItems/>
    </cacheField>
    <cacheField name="Delay_Category" numFmtId="2">
      <sharedItems/>
    </cacheField>
    <cacheField name="Revenue_Cost_Ratio" numFmtId="2">
      <sharedItems containsSemiMixedTypes="0" containsString="0" containsNumber="1" minValue="0.02" maxValue="12.24"/>
    </cacheField>
    <cacheField name="Distance_Category" numFmtId="2">
      <sharedItems count="3">
        <s v="Long-haul"/>
        <s v="Medium-haul"/>
        <s v="Short-hau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0">
  <r>
    <s v="10322eb8-a34e-4611-a620-27fb214f15e4"/>
    <s v="Courtney Tran"/>
    <n v="23"/>
    <s v="M"/>
    <s v="Australia"/>
    <x v="0"/>
    <x v="0"/>
    <x v="0"/>
    <x v="0"/>
    <n v="11386"/>
    <d v="1899-12-30T14:32:05"/>
    <d v="1899-12-30T03:11:05"/>
    <d v="2025-01-14T00:00:00"/>
    <d v="1899-12-30T16:06:05"/>
    <d v="1899-12-30T04:45:05"/>
    <n v="94"/>
    <n v="186.81"/>
    <x v="0"/>
    <n v="5"/>
    <s v="Vegan"/>
    <n v="190.89"/>
    <n v="57993.088239238503"/>
    <s v="Cancelled"/>
    <n v="4.92"/>
    <n v="74591.710000000006"/>
    <n v="11994.02"/>
    <s v="18-29"/>
    <s v="Moderate"/>
    <n v="0.16"/>
    <x v="0"/>
  </r>
  <r>
    <s v="e45f7443-83c7-4b75-82fd-f12ea7df52fe"/>
    <s v="Jacqueline Booth"/>
    <n v="67"/>
    <s v="F"/>
    <s v="Australia"/>
    <x v="0"/>
    <x v="0"/>
    <x v="0"/>
    <x v="0"/>
    <n v="11386"/>
    <d v="1899-12-30T14:32:05"/>
    <d v="1899-12-30T03:11:05"/>
    <d v="2025-01-03T00:00:00"/>
    <d v="1899-12-30T16:06:05"/>
    <d v="1899-12-30T04:45:05"/>
    <n v="94"/>
    <n v="1159.3399999999999"/>
    <x v="1"/>
    <n v="5"/>
    <s v="No Preference"/>
    <n v="86.19"/>
    <n v="57565.615741094298"/>
    <s v="Not Cancelled"/>
    <n v="3.47"/>
    <n v="74078.740000000005"/>
    <n v="74215"/>
    <s v="60+"/>
    <s v="Moderate"/>
    <n v="1"/>
    <x v="0"/>
  </r>
  <r>
    <s v="459dcce5-76c5-42b3-bbe4-2b0e10e9b663"/>
    <s v="Roy Howard"/>
    <n v="33"/>
    <s v="M"/>
    <s v="Australia"/>
    <x v="0"/>
    <x v="0"/>
    <x v="0"/>
    <x v="0"/>
    <n v="11386"/>
    <d v="1899-12-30T14:32:05"/>
    <d v="1899-12-30T03:11:05"/>
    <d v="2025-01-05T00:00:00"/>
    <d v="1899-12-30T16:06:05"/>
    <d v="1899-12-30T04:45:05"/>
    <n v="94"/>
    <n v="1249.49"/>
    <x v="0"/>
    <n v="3"/>
    <s v="Vegetarian"/>
    <n v="168"/>
    <n v="57547.187971199099"/>
    <s v="Cancelled"/>
    <n v="3.05"/>
    <n v="74056.63"/>
    <n v="80000.960000000006"/>
    <s v="30-39"/>
    <s v="Moderate"/>
    <n v="1.08"/>
    <x v="0"/>
  </r>
  <r>
    <s v="177a3c87-fae7-4888-9dbd-f3141a355ba6"/>
    <s v="Dorothy Adams"/>
    <n v="33"/>
    <s v="M"/>
    <s v="Australia"/>
    <x v="1"/>
    <x v="0"/>
    <x v="0"/>
    <x v="0"/>
    <n v="11386"/>
    <d v="1899-12-30T14:32:05"/>
    <d v="1899-12-30T03:11:05"/>
    <d v="2025-01-04T00:00:00"/>
    <d v="1899-12-30T16:06:05"/>
    <d v="1899-12-30T04:45:05"/>
    <n v="94"/>
    <n v="1299.77"/>
    <x v="1"/>
    <n v="3"/>
    <s v="Non-Vegetarian"/>
    <n v="188.32"/>
    <n v="58172.593631958502"/>
    <s v="Not Cancelled"/>
    <n v="4.21"/>
    <n v="74807.11"/>
    <n v="83222.94"/>
    <s v="30-39"/>
    <s v="Moderate"/>
    <n v="1.1100000000000001"/>
    <x v="0"/>
  </r>
  <r>
    <s v="9614f371-6981-448b-8178-41c4af86db1b"/>
    <s v="Mrs. Lisa Logan"/>
    <n v="52"/>
    <s v="F"/>
    <s v="Australia"/>
    <x v="0"/>
    <x v="0"/>
    <x v="0"/>
    <x v="0"/>
    <n v="11386"/>
    <d v="1899-12-30T14:32:05"/>
    <d v="1899-12-30T03:11:05"/>
    <d v="2025-01-11T00:00:00"/>
    <d v="1899-12-30T16:06:05"/>
    <d v="1899-12-30T04:45:05"/>
    <n v="94"/>
    <n v="1113.8699999999999"/>
    <x v="1"/>
    <n v="5"/>
    <s v="Vegetarian"/>
    <n v="151.6"/>
    <n v="57569.523393260897"/>
    <s v="Cancelled"/>
    <n v="4.1100000000000003"/>
    <n v="74083.429999999993"/>
    <n v="71318"/>
    <s v="50-59"/>
    <s v="Moderate"/>
    <n v="0.96"/>
    <x v="0"/>
  </r>
  <r>
    <s v="1840179b-dcca-4f44-904a-51f0c61a6fea"/>
    <s v="Lisa Harper"/>
    <n v="26"/>
    <s v="M"/>
    <s v="Australia"/>
    <x v="0"/>
    <x v="0"/>
    <x v="0"/>
    <x v="0"/>
    <n v="11386"/>
    <d v="1899-12-30T14:32:05"/>
    <d v="1899-12-30T03:11:05"/>
    <d v="2025-01-07T00:00:00"/>
    <d v="1899-12-30T16:06:05"/>
    <d v="1899-12-30T04:45:05"/>
    <n v="94"/>
    <n v="572.36"/>
    <x v="1"/>
    <n v="5"/>
    <s v="No Preference"/>
    <n v="9.5299999999999994"/>
    <n v="57758.465008000501"/>
    <s v="Cancelled"/>
    <n v="3.77"/>
    <n v="74310.16"/>
    <n v="36632.949999999997"/>
    <s v="18-29"/>
    <s v="Moderate"/>
    <n v="0.49"/>
    <x v="0"/>
  </r>
  <r>
    <s v="511e5924-5807-4a31-999d-f726965b7cb9"/>
    <s v="Michael Klein"/>
    <n v="40"/>
    <s v="M"/>
    <s v="Australia"/>
    <x v="0"/>
    <x v="0"/>
    <x v="0"/>
    <x v="0"/>
    <n v="11386"/>
    <d v="1899-12-30T14:32:05"/>
    <d v="1899-12-30T03:11:05"/>
    <d v="2025-01-09T00:00:00"/>
    <d v="1899-12-30T16:06:05"/>
    <d v="1899-12-30T04:45:05"/>
    <n v="94"/>
    <n v="403.72"/>
    <x v="2"/>
    <n v="3"/>
    <s v="No Preference"/>
    <n v="94.62"/>
    <n v="58057.276620842"/>
    <s v="Not Cancelled"/>
    <n v="4.34"/>
    <n v="74668.73"/>
    <n v="25857"/>
    <s v="40-49"/>
    <s v="Moderate"/>
    <n v="0.35"/>
    <x v="0"/>
  </r>
  <r>
    <s v="45d37239-714f-47db-a0a4-8d6a05725dd2"/>
    <s v="Lindsey Taylor"/>
    <n v="60"/>
    <s v="F"/>
    <s v="Australia"/>
    <x v="0"/>
    <x v="0"/>
    <x v="0"/>
    <x v="0"/>
    <n v="11386"/>
    <d v="1899-12-30T14:32:05"/>
    <d v="1899-12-30T03:11:05"/>
    <d v="2025-01-06T00:00:00"/>
    <d v="1899-12-30T16:06:05"/>
    <d v="1899-12-30T04:45:05"/>
    <n v="94"/>
    <n v="514.76"/>
    <x v="0"/>
    <n v="5"/>
    <s v="Vegan"/>
    <n v="6.03"/>
    <n v="58179.7017234144"/>
    <s v="Not Cancelled"/>
    <n v="4.6900000000000004"/>
    <n v="74815.64"/>
    <n v="32945.85"/>
    <s v="60+"/>
    <s v="Moderate"/>
    <n v="0.44"/>
    <x v="0"/>
  </r>
  <r>
    <s v="71552dfa-be34-4353-832c-00605e49003d"/>
    <s v="Michelle Brown"/>
    <n v="54"/>
    <s v="M"/>
    <s v="Australia"/>
    <x v="1"/>
    <x v="1"/>
    <x v="1"/>
    <x v="1"/>
    <n v="3448"/>
    <d v="1899-12-30T21:02:56"/>
    <d v="1899-12-30T00:51:56"/>
    <d v="2025-01-15T00:00:00"/>
    <d v="1899-12-30T21:52:56"/>
    <d v="1899-12-30T01:41:56"/>
    <n v="50"/>
    <n v="487.24"/>
    <x v="0"/>
    <n v="5"/>
    <s v="Vegetarian"/>
    <n v="63.7"/>
    <n v="18583.493876278899"/>
    <s v="Not Cancelled"/>
    <n v="4.57"/>
    <n v="27300.19"/>
    <n v="31196.1"/>
    <s v="50-59"/>
    <s v="Moderate"/>
    <n v="1.1399999999999999"/>
    <x v="1"/>
  </r>
  <r>
    <s v="940b0866-3b95-4ea3-b37b-304270dc98eb"/>
    <s v="Marisa Gordon DVM"/>
    <n v="33"/>
    <s v="F"/>
    <s v="Australia"/>
    <x v="1"/>
    <x v="1"/>
    <x v="1"/>
    <x v="1"/>
    <n v="3448"/>
    <d v="1899-12-30T21:02:56"/>
    <d v="1899-12-30T00:51:56"/>
    <d v="2025-01-02T00:00:00"/>
    <d v="1899-12-30T21:52:56"/>
    <d v="1899-12-30T01:41:56"/>
    <n v="50"/>
    <n v="712.29"/>
    <x v="1"/>
    <n v="3"/>
    <s v="Vegetarian"/>
    <n v="183.7"/>
    <n v="17795.677453125201"/>
    <s v="Cancelled"/>
    <n v="3.12"/>
    <n v="26354.81"/>
    <n v="45623.3"/>
    <s v="30-39"/>
    <s v="Moderate"/>
    <n v="1.73"/>
    <x v="1"/>
  </r>
  <r>
    <s v="1fc4e29b-e5b6-463a-911f-724a0349dd91"/>
    <s v="Brian Mcbride"/>
    <n v="40"/>
    <s v="M"/>
    <s v="Australia"/>
    <x v="1"/>
    <x v="1"/>
    <x v="1"/>
    <x v="1"/>
    <n v="3448"/>
    <d v="1899-12-30T21:02:56"/>
    <d v="1899-12-30T00:51:56"/>
    <d v="2025-01-11T00:00:00"/>
    <d v="1899-12-30T21:52:56"/>
    <d v="1899-12-30T01:41:56"/>
    <n v="50"/>
    <n v="1074.28"/>
    <x v="0"/>
    <n v="3"/>
    <s v="Non-Vegetarian"/>
    <n v="199.97"/>
    <n v="18086.579651921398"/>
    <s v="Not Cancelled"/>
    <n v="4.0199999999999996"/>
    <n v="26703.9"/>
    <n v="68793.91"/>
    <s v="40-49"/>
    <s v="Moderate"/>
    <n v="2.58"/>
    <x v="1"/>
  </r>
  <r>
    <s v="b680e6cc-6b76-47aa-8f0b-6fb0c64f93ac"/>
    <s v="Adam Brown"/>
    <n v="30"/>
    <s v="M"/>
    <s v="Australia"/>
    <x v="1"/>
    <x v="1"/>
    <x v="1"/>
    <x v="1"/>
    <n v="3448"/>
    <d v="1899-12-30T21:02:56"/>
    <d v="1899-12-30T00:51:56"/>
    <d v="2025-01-10T00:00:00"/>
    <d v="1899-12-30T21:52:56"/>
    <d v="1899-12-30T01:41:56"/>
    <n v="50"/>
    <n v="661.75"/>
    <x v="1"/>
    <n v="3"/>
    <s v="Vegan"/>
    <n v="25.79"/>
    <n v="18003.8674768807"/>
    <s v="Cancelled"/>
    <n v="3.57"/>
    <n v="26604.639999999999"/>
    <n v="42357.16"/>
    <s v="30-39"/>
    <s v="Moderate"/>
    <n v="1.59"/>
    <x v="1"/>
  </r>
  <r>
    <s v="0a760cfc-8349-4dfa-b385-11ff71eeb2d5"/>
    <s v="Laura Huang"/>
    <n v="48"/>
    <s v="F"/>
    <s v="Australia"/>
    <x v="1"/>
    <x v="1"/>
    <x v="1"/>
    <x v="1"/>
    <n v="3448"/>
    <d v="1899-12-30T21:02:56"/>
    <d v="1899-12-30T00:51:56"/>
    <d v="2025-01-14T00:00:00"/>
    <d v="1899-12-30T21:52:56"/>
    <d v="1899-12-30T01:41:56"/>
    <n v="50"/>
    <n v="418.84"/>
    <x v="1"/>
    <n v="5"/>
    <s v="Vegan"/>
    <n v="79.19"/>
    <n v="18233.525038082498"/>
    <s v="Not Cancelled"/>
    <n v="3.94"/>
    <n v="26880.23"/>
    <n v="26821.599999999999"/>
    <s v="40-49"/>
    <s v="Moderate"/>
    <n v="1"/>
    <x v="1"/>
  </r>
  <r>
    <s v="b5227bb2-5f93-4288-b74d-1a046dd00a17"/>
    <s v="Mary Davis"/>
    <n v="27"/>
    <s v="F"/>
    <s v="Australia"/>
    <x v="0"/>
    <x v="2"/>
    <x v="2"/>
    <x v="2"/>
    <n v="10686"/>
    <d v="1899-12-30T09:53:09"/>
    <d v="1899-12-30T21:45:09"/>
    <d v="2025-01-14T00:00:00"/>
    <d v="1899-12-30T11:21:09"/>
    <d v="1899-12-30T23:13:09"/>
    <n v="88"/>
    <n v="131.28"/>
    <x v="2"/>
    <n v="5"/>
    <s v="Vegan"/>
    <n v="48.15"/>
    <n v="53996.845800742201"/>
    <s v="Cancelled"/>
    <n v="3.73"/>
    <n v="69796.210000000006"/>
    <n v="8411.5499999999993"/>
    <s v="18-29"/>
    <s v="Moderate"/>
    <n v="0.12"/>
    <x v="0"/>
  </r>
  <r>
    <s v="940b0866-3b95-4ea3-b37b-304270dc98eb"/>
    <s v="Marisa Gordon DVM"/>
    <n v="33"/>
    <s v="F"/>
    <s v="Australia"/>
    <x v="1"/>
    <x v="2"/>
    <x v="2"/>
    <x v="2"/>
    <n v="10686"/>
    <d v="1899-12-30T09:53:09"/>
    <d v="1899-12-30T21:45:09"/>
    <d v="2025-01-13T00:00:00"/>
    <d v="1899-12-30T11:21:09"/>
    <d v="1899-12-30T23:13:09"/>
    <n v="88"/>
    <n v="1058.31"/>
    <x v="2"/>
    <n v="3"/>
    <s v="Vegetarian"/>
    <n v="18.87"/>
    <n v="53938.035662045302"/>
    <s v="Not Cancelled"/>
    <n v="3.78"/>
    <n v="69725.64"/>
    <n v="67735.61"/>
    <s v="30-39"/>
    <s v="Moderate"/>
    <n v="0.97"/>
    <x v="0"/>
  </r>
  <r>
    <s v="ff1ec010-2d31-471a-b7c5-2694f4349a98"/>
    <s v="Christopher Brandt"/>
    <n v="29"/>
    <s v="M"/>
    <s v="Australia"/>
    <x v="0"/>
    <x v="2"/>
    <x v="2"/>
    <x v="2"/>
    <n v="10686"/>
    <d v="1899-12-30T09:53:09"/>
    <d v="1899-12-30T21:45:09"/>
    <d v="2025-01-10T00:00:00"/>
    <d v="1899-12-30T11:21:09"/>
    <d v="1899-12-30T23:13:09"/>
    <n v="88"/>
    <n v="363.49"/>
    <x v="2"/>
    <n v="5"/>
    <s v="No Preference"/>
    <n v="101.62"/>
    <n v="54241.110188629602"/>
    <s v="Cancelled"/>
    <n v="4.3899999999999997"/>
    <n v="70089.33"/>
    <n v="23283.68"/>
    <s v="18-29"/>
    <s v="Moderate"/>
    <n v="0.33"/>
    <x v="0"/>
  </r>
  <r>
    <s v="796fc7eb-efb8-4f84-8c80-ef0c5677eeb0"/>
    <s v="Angela Thompson"/>
    <n v="45"/>
    <s v="F"/>
    <s v="Australia"/>
    <x v="0"/>
    <x v="2"/>
    <x v="2"/>
    <x v="2"/>
    <n v="10686"/>
    <d v="1899-12-30T09:53:09"/>
    <d v="1899-12-30T21:45:09"/>
    <d v="2025-01-08T00:00:00"/>
    <d v="1899-12-30T11:21:09"/>
    <d v="1899-12-30T23:13:09"/>
    <n v="88"/>
    <n v="710.49"/>
    <x v="0"/>
    <n v="5"/>
    <s v="No Preference"/>
    <n v="34.17"/>
    <n v="54822.757014425399"/>
    <s v="Not Cancelled"/>
    <n v="4"/>
    <n v="70787.31"/>
    <n v="45478.19"/>
    <s v="40-49"/>
    <s v="Moderate"/>
    <n v="0.64"/>
    <x v="0"/>
  </r>
  <r>
    <s v="4245d123-62a0-48e6-90f1-2a6974bbe19a"/>
    <s v="Susan Mckinney"/>
    <n v="37"/>
    <s v="F"/>
    <s v="Australia"/>
    <x v="1"/>
    <x v="2"/>
    <x v="2"/>
    <x v="2"/>
    <n v="10686"/>
    <d v="1899-12-30T09:53:09"/>
    <d v="1899-12-30T21:45:09"/>
    <d v="2025-01-04T00:00:00"/>
    <d v="1899-12-30T11:21:09"/>
    <d v="1899-12-30T23:13:09"/>
    <n v="88"/>
    <n v="185.1"/>
    <x v="1"/>
    <n v="3"/>
    <s v="Gluten-Free"/>
    <n v="7.71"/>
    <n v="54801.122700389104"/>
    <s v="Cancelled"/>
    <n v="4.18"/>
    <n v="70761.350000000006"/>
    <n v="11847.94"/>
    <s v="30-39"/>
    <s v="Moderate"/>
    <n v="0.17"/>
    <x v="0"/>
  </r>
  <r>
    <s v="3ef33f75-22b6-4d2e-8257-a8cef46c7827"/>
    <s v="Richard Graves"/>
    <n v="53"/>
    <s v="M"/>
    <s v="Australia"/>
    <x v="1"/>
    <x v="2"/>
    <x v="2"/>
    <x v="2"/>
    <n v="10686"/>
    <d v="1899-12-30T09:53:09"/>
    <d v="1899-12-30T21:45:09"/>
    <d v="2025-01-11T00:00:00"/>
    <d v="1899-12-30T11:21:09"/>
    <d v="1899-12-30T23:13:09"/>
    <n v="88"/>
    <n v="889.46"/>
    <x v="1"/>
    <n v="5"/>
    <s v="No Preference"/>
    <n v="121.69"/>
    <n v="54505.671811577602"/>
    <s v="Cancelled"/>
    <n v="4.92"/>
    <n v="70406.81"/>
    <n v="56949.78"/>
    <s v="50-59"/>
    <s v="Moderate"/>
    <n v="0.81"/>
    <x v="0"/>
  </r>
  <r>
    <s v="213da500-f4df-45a1-8dec-021ba10793c9"/>
    <s v="Lisa Phelps"/>
    <n v="36"/>
    <s v="M"/>
    <s v="Australia"/>
    <x v="1"/>
    <x v="2"/>
    <x v="2"/>
    <x v="2"/>
    <n v="10686"/>
    <d v="1899-12-30T09:53:09"/>
    <d v="1899-12-30T21:45:09"/>
    <d v="2025-01-09T00:00:00"/>
    <d v="1899-12-30T11:21:09"/>
    <d v="1899-12-30T23:13:09"/>
    <n v="88"/>
    <n v="502.95"/>
    <x v="2"/>
    <n v="3"/>
    <s v="Gluten-Free"/>
    <n v="110.05"/>
    <n v="54524.182969637797"/>
    <s v="Cancelled"/>
    <n v="4.8899999999999997"/>
    <n v="70429.02"/>
    <n v="32210.81"/>
    <s v="30-39"/>
    <s v="Moderate"/>
    <n v="0.46"/>
    <x v="0"/>
  </r>
  <r>
    <s v="75ff7fdd-7455-4efb-ad25-3eebd91f7c52"/>
    <s v="Ashley Johnson"/>
    <n v="29"/>
    <s v="M"/>
    <s v="Australia"/>
    <x v="0"/>
    <x v="3"/>
    <x v="3"/>
    <x v="1"/>
    <n v="14253"/>
    <d v="1899-12-30T17:08:15"/>
    <d v="1899-12-30T08:58:15"/>
    <d v="2025-01-05T00:00:00"/>
    <d v="1899-12-30T18:32:15"/>
    <d v="1899-12-30T10:22:15"/>
    <n v="126"/>
    <n v="1495.09"/>
    <x v="0"/>
    <n v="5"/>
    <s v="No Preference"/>
    <n v="58.36"/>
    <n v="72194.236180873995"/>
    <s v="Cancelled"/>
    <n v="4.3499999999999996"/>
    <n v="91633.08"/>
    <n v="95697.43"/>
    <s v="18-29"/>
    <s v="Severe"/>
    <n v="1.04"/>
    <x v="0"/>
  </r>
  <r>
    <s v="0317d3e3-5fa9-41be-915a-7ea962b2728c"/>
    <s v="Kara Hester"/>
    <n v="22"/>
    <s v="M"/>
    <s v="Australia"/>
    <x v="0"/>
    <x v="3"/>
    <x v="3"/>
    <x v="1"/>
    <n v="14253"/>
    <d v="1899-12-30T17:08:15"/>
    <d v="1899-12-30T08:58:15"/>
    <d v="2025-01-12T00:00:00"/>
    <d v="1899-12-30T18:32:15"/>
    <d v="1899-12-30T10:22:15"/>
    <n v="126"/>
    <n v="264.2"/>
    <x v="1"/>
    <n v="5"/>
    <s v="Non-Vegetarian"/>
    <n v="62.93"/>
    <n v="72239.733941242201"/>
    <s v="Not Cancelled"/>
    <n v="4.97"/>
    <n v="91687.679999999993"/>
    <n v="16921.39"/>
    <s v="18-29"/>
    <s v="Severe"/>
    <n v="0.18"/>
    <x v="0"/>
  </r>
  <r>
    <s v="c9830489-c3a3-4d1d-ba0c-48b0ff5ea2dd"/>
    <s v="Michael Cantrell"/>
    <n v="33"/>
    <s v="M"/>
    <s v="Australia"/>
    <x v="0"/>
    <x v="3"/>
    <x v="3"/>
    <x v="1"/>
    <n v="14253"/>
    <d v="1899-12-30T17:08:15"/>
    <d v="1899-12-30T08:58:15"/>
    <d v="2025-01-10T00:00:00"/>
    <d v="1899-12-30T18:32:15"/>
    <d v="1899-12-30T10:22:15"/>
    <n v="126"/>
    <n v="282.32"/>
    <x v="2"/>
    <n v="3"/>
    <s v="Vegetarian"/>
    <n v="69.67"/>
    <n v="72274.415195883499"/>
    <s v="Cancelled"/>
    <n v="4.76"/>
    <n v="91729.3"/>
    <n v="18082.41"/>
    <s v="30-39"/>
    <s v="Severe"/>
    <n v="0.2"/>
    <x v="0"/>
  </r>
  <r>
    <s v="a8c1ac6d-8cd5-410d-ae05-01191de05ec0"/>
    <s v="Felicia Williams"/>
    <n v="53"/>
    <s v="F"/>
    <s v="Australia"/>
    <x v="1"/>
    <x v="3"/>
    <x v="3"/>
    <x v="1"/>
    <n v="14253"/>
    <d v="1899-12-30T17:08:15"/>
    <d v="1899-12-30T08:58:15"/>
    <d v="2025-01-04T00:00:00"/>
    <d v="1899-12-30T18:32:15"/>
    <d v="1899-12-30T10:22:15"/>
    <n v="126"/>
    <n v="440.51"/>
    <x v="1"/>
    <n v="5"/>
    <s v="Vegetarian"/>
    <n v="12.06"/>
    <n v="72013.387362580601"/>
    <s v="Cancelled"/>
    <n v="4.7699999999999996"/>
    <n v="91416.06"/>
    <n v="28195.05"/>
    <s v="50-59"/>
    <s v="Severe"/>
    <n v="0.31"/>
    <x v="0"/>
  </r>
  <r>
    <s v="299cf135-870c-43c2-906e-4a3d18e04d55"/>
    <s v="Joshua Warren"/>
    <n v="54"/>
    <s v="M"/>
    <s v="Australia"/>
    <x v="1"/>
    <x v="3"/>
    <x v="3"/>
    <x v="1"/>
    <n v="14253"/>
    <d v="1899-12-30T17:08:15"/>
    <d v="1899-12-30T08:58:15"/>
    <d v="2025-01-02T00:00:00"/>
    <d v="1899-12-30T18:32:15"/>
    <d v="1899-12-30T10:22:15"/>
    <n v="126"/>
    <n v="65.22"/>
    <x v="2"/>
    <n v="5"/>
    <s v="No Preference"/>
    <n v="123.36"/>
    <n v="72748.617194598497"/>
    <s v="Not Cancelled"/>
    <n v="3.51"/>
    <n v="92298.34"/>
    <n v="4198.75"/>
    <s v="50-59"/>
    <s v="Severe"/>
    <n v="0.05"/>
    <x v="0"/>
  </r>
  <r>
    <s v="5332ba91-fc50-4270-9964-ecc4b5e7310d"/>
    <s v="Jennifer Villa"/>
    <n v="54"/>
    <s v="M"/>
    <s v="Australia"/>
    <x v="1"/>
    <x v="3"/>
    <x v="3"/>
    <x v="1"/>
    <n v="14253"/>
    <d v="1899-12-30T17:08:15"/>
    <d v="1899-12-30T08:58:15"/>
    <d v="2025-01-09T00:00:00"/>
    <d v="1899-12-30T18:32:15"/>
    <d v="1899-12-30T10:22:15"/>
    <n v="126"/>
    <n v="830.01"/>
    <x v="2"/>
    <n v="5"/>
    <s v="Vegan"/>
    <n v="93.53"/>
    <n v="72075.880022940793"/>
    <s v="Cancelled"/>
    <n v="4.16"/>
    <n v="91491.06"/>
    <n v="53139.35"/>
    <s v="50-59"/>
    <s v="Severe"/>
    <n v="0.57999999999999996"/>
    <x v="0"/>
  </r>
  <r>
    <s v="10cf65e7-c06a-4c74-af1d-3acdc08e45f5"/>
    <s v="Joshua Gray"/>
    <n v="63"/>
    <s v="F"/>
    <s v="Australia"/>
    <x v="0"/>
    <x v="3"/>
    <x v="3"/>
    <x v="1"/>
    <n v="14253"/>
    <d v="1899-12-30T17:08:15"/>
    <d v="1899-12-30T08:58:15"/>
    <d v="2025-01-05T00:00:00"/>
    <d v="1899-12-30T18:32:15"/>
    <d v="1899-12-30T10:22:15"/>
    <n v="126"/>
    <n v="554.23"/>
    <x v="1"/>
    <n v="5"/>
    <s v="Non-Vegetarian"/>
    <n v="127.91"/>
    <n v="72499.075715893705"/>
    <s v="Not Cancelled"/>
    <n v="3.34"/>
    <n v="91998.89"/>
    <n v="35496.300000000003"/>
    <s v="60+"/>
    <s v="Severe"/>
    <n v="0.39"/>
    <x v="0"/>
  </r>
  <r>
    <s v="27e245e1-6ffd-4f9d-a62a-027a377b9d02"/>
    <s v="Kenneth Smith"/>
    <n v="26"/>
    <s v="F"/>
    <s v="Australia"/>
    <x v="1"/>
    <x v="3"/>
    <x v="3"/>
    <x v="1"/>
    <n v="14253"/>
    <d v="1899-12-30T17:08:15"/>
    <d v="1899-12-30T08:58:15"/>
    <d v="2025-01-04T00:00:00"/>
    <d v="1899-12-30T18:32:15"/>
    <d v="1899-12-30T10:22:15"/>
    <n v="126"/>
    <n v="555.02"/>
    <x v="1"/>
    <n v="5"/>
    <s v="No Preference"/>
    <n v="190.49"/>
    <n v="72600.348569348207"/>
    <s v="Not Cancelled"/>
    <n v="4.54"/>
    <n v="92120.42"/>
    <n v="35559.379999999997"/>
    <s v="18-29"/>
    <s v="Severe"/>
    <n v="0.39"/>
    <x v="0"/>
  </r>
  <r>
    <s v="970e885b-8962-4d7d-b438-b9bf985305ee"/>
    <s v="Stephen Williams"/>
    <n v="28"/>
    <s v="M"/>
    <s v="Australia"/>
    <x v="1"/>
    <x v="3"/>
    <x v="3"/>
    <x v="1"/>
    <n v="14253"/>
    <d v="1899-12-30T17:08:15"/>
    <d v="1899-12-30T08:58:15"/>
    <d v="2025-01-04T00:00:00"/>
    <d v="1899-12-30T18:32:15"/>
    <d v="1899-12-30T10:22:15"/>
    <n v="126"/>
    <n v="788.22"/>
    <x v="1"/>
    <n v="5"/>
    <s v="Non-Vegetarian"/>
    <n v="192.94"/>
    <n v="72350.206433143205"/>
    <s v="Not Cancelled"/>
    <n v="4.38"/>
    <n v="91820.25"/>
    <n v="50484.67"/>
    <s v="18-29"/>
    <s v="Severe"/>
    <n v="0.55000000000000004"/>
    <x v="0"/>
  </r>
  <r>
    <s v="4f442093-58a8-4a1f-a207-1c3df576805c"/>
    <s v="Lauren West"/>
    <n v="45"/>
    <s v="M"/>
    <s v="Australia"/>
    <x v="0"/>
    <x v="3"/>
    <x v="3"/>
    <x v="1"/>
    <n v="14253"/>
    <d v="1899-12-30T17:08:15"/>
    <d v="1899-12-30T08:58:15"/>
    <d v="2025-01-12T00:00:00"/>
    <d v="1899-12-30T18:32:15"/>
    <d v="1899-12-30T10:22:15"/>
    <n v="126"/>
    <n v="152.77000000000001"/>
    <x v="1"/>
    <n v="5"/>
    <s v="No Preference"/>
    <n v="65.900000000000006"/>
    <n v="71778.971788467505"/>
    <s v="Cancelled"/>
    <n v="3.04"/>
    <n v="91134.77"/>
    <n v="9790.4599999999991"/>
    <s v="40-49"/>
    <s v="Severe"/>
    <n v="0.11"/>
    <x v="0"/>
  </r>
  <r>
    <s v="25e16f55-6fc9-483f-8a85-c6f324a9e456"/>
    <s v="Cheryl Hurst"/>
    <n v="69"/>
    <s v="F"/>
    <s v="Australia"/>
    <x v="1"/>
    <x v="3"/>
    <x v="3"/>
    <x v="1"/>
    <n v="14253"/>
    <d v="1899-12-30T17:08:15"/>
    <d v="1899-12-30T08:58:15"/>
    <d v="2025-01-02T00:00:00"/>
    <d v="1899-12-30T18:32:15"/>
    <d v="1899-12-30T10:22:15"/>
    <n v="126"/>
    <n v="356.82"/>
    <x v="0"/>
    <n v="5"/>
    <s v="Vegetarian"/>
    <n v="76.069999999999993"/>
    <n v="72116.798030467806"/>
    <s v="Cancelled"/>
    <n v="3.11"/>
    <n v="91540.160000000003"/>
    <n v="22851.69"/>
    <s v="60+"/>
    <s v="Severe"/>
    <n v="0.25"/>
    <x v="0"/>
  </r>
  <r>
    <s v="1c324fa0-6d11-468d-862f-d0a587e37217"/>
    <s v="Lisa Crosby"/>
    <n v="74"/>
    <s v="F"/>
    <s v="Australia"/>
    <x v="0"/>
    <x v="4"/>
    <x v="4"/>
    <x v="3"/>
    <n v="7728"/>
    <d v="1899-12-30T05:32:22"/>
    <d v="1899-12-30T14:07:22"/>
    <d v="2025-01-05T00:00:00"/>
    <d v="1899-12-30T06:10:22"/>
    <d v="1899-12-30T14:45:22"/>
    <n v="38"/>
    <n v="482.25"/>
    <x v="0"/>
    <n v="5"/>
    <s v="No Preference"/>
    <n v="72.930000000000007"/>
    <n v="39310.041351213898"/>
    <s v="Not Cancelled"/>
    <n v="3.78"/>
    <n v="52172.05"/>
    <n v="30878.59"/>
    <s v="60+"/>
    <s v="Moderate"/>
    <n v="0.59"/>
    <x v="0"/>
  </r>
  <r>
    <s v="cc132d60-ac77-46c1-a271-136bb341434b"/>
    <s v="Matthew Nguyen"/>
    <n v="27"/>
    <s v="F"/>
    <s v="Australia"/>
    <x v="1"/>
    <x v="4"/>
    <x v="4"/>
    <x v="3"/>
    <n v="7728"/>
    <d v="1899-12-30T05:32:22"/>
    <d v="1899-12-30T14:07:22"/>
    <d v="2025-01-07T00:00:00"/>
    <d v="1899-12-30T06:10:22"/>
    <d v="1899-12-30T14:45:22"/>
    <n v="38"/>
    <n v="650.85"/>
    <x v="0"/>
    <n v="5"/>
    <s v="No Preference"/>
    <n v="68.739999999999995"/>
    <n v="39893.569366631702"/>
    <s v="Not Cancelled"/>
    <n v="4.01"/>
    <n v="52872.28"/>
    <n v="41668.15"/>
    <s v="18-29"/>
    <s v="Moderate"/>
    <n v="0.79"/>
    <x v="0"/>
  </r>
  <r>
    <s v="511e5924-5807-4a31-999d-f726965b7cb9"/>
    <s v="Michael Klein"/>
    <n v="40"/>
    <s v="M"/>
    <s v="Australia"/>
    <x v="0"/>
    <x v="4"/>
    <x v="4"/>
    <x v="3"/>
    <n v="7728"/>
    <d v="1899-12-30T05:32:22"/>
    <d v="1899-12-30T14:07:22"/>
    <d v="2025-01-04T00:00:00"/>
    <d v="1899-12-30T06:10:22"/>
    <d v="1899-12-30T14:45:22"/>
    <n v="38"/>
    <n v="923.69"/>
    <x v="0"/>
    <n v="3"/>
    <s v="Gluten-Free"/>
    <n v="7.25"/>
    <n v="39516.952684525502"/>
    <s v="Not Cancelled"/>
    <n v="4.59"/>
    <n v="52420.34"/>
    <n v="59117.61"/>
    <s v="40-49"/>
    <s v="Moderate"/>
    <n v="1.1299999999999999"/>
    <x v="0"/>
  </r>
  <r>
    <s v="dd5a17bd-5ba2-4ad3-bc50-a82dd49930c6"/>
    <s v="Robert Newton"/>
    <n v="33"/>
    <s v="M"/>
    <s v="Australia"/>
    <x v="1"/>
    <x v="4"/>
    <x v="4"/>
    <x v="3"/>
    <n v="7728"/>
    <d v="1899-12-30T05:32:22"/>
    <d v="1899-12-30T14:07:22"/>
    <d v="2025-01-08T00:00:00"/>
    <d v="1899-12-30T06:10:22"/>
    <d v="1899-12-30T14:45:22"/>
    <n v="38"/>
    <n v="78.400000000000006"/>
    <x v="1"/>
    <n v="3"/>
    <s v="Non-Vegetarian"/>
    <n v="113.49"/>
    <n v="39661.054771585499"/>
    <s v="Not Cancelled"/>
    <n v="4.45"/>
    <n v="52593.27"/>
    <n v="5040.3"/>
    <s v="30-39"/>
    <s v="Moderate"/>
    <n v="0.1"/>
    <x v="0"/>
  </r>
  <r>
    <s v="02d6ea9f-473b-4348-94f0-494c709317a4"/>
    <s v="Jason Smith"/>
    <n v="36"/>
    <s v="M"/>
    <s v="Australia"/>
    <x v="0"/>
    <x v="4"/>
    <x v="4"/>
    <x v="3"/>
    <n v="7728"/>
    <d v="1899-12-30T05:32:22"/>
    <d v="1899-12-30T14:07:22"/>
    <d v="2025-01-11T00:00:00"/>
    <d v="1899-12-30T06:10:22"/>
    <d v="1899-12-30T14:45:22"/>
    <n v="38"/>
    <n v="802.15"/>
    <x v="1"/>
    <n v="3"/>
    <s v="Vegan"/>
    <n v="70.930000000000007"/>
    <n v="40118.081139158501"/>
    <s v="Not Cancelled"/>
    <n v="4.6100000000000003"/>
    <n v="53141.7"/>
    <n v="51351.79"/>
    <s v="30-39"/>
    <s v="Moderate"/>
    <n v="0.97"/>
    <x v="0"/>
  </r>
  <r>
    <s v="9abe701d-18c2-4189-9f99-fea850cdab4c"/>
    <s v="Kimberly Lopez"/>
    <n v="71"/>
    <s v="M"/>
    <s v="Australia"/>
    <x v="0"/>
    <x v="4"/>
    <x v="4"/>
    <x v="3"/>
    <n v="7728"/>
    <d v="1899-12-30T05:32:22"/>
    <d v="1899-12-30T14:07:22"/>
    <d v="2025-01-11T00:00:00"/>
    <d v="1899-12-30T06:10:22"/>
    <d v="1899-12-30T14:45:22"/>
    <n v="38"/>
    <n v="470.94"/>
    <x v="0"/>
    <n v="5"/>
    <s v="Vegetarian"/>
    <n v="49.61"/>
    <n v="39356.062886272302"/>
    <s v="Not Cancelled"/>
    <n v="4.9000000000000004"/>
    <n v="52227.28"/>
    <n v="30150.080000000002"/>
    <s v="60+"/>
    <s v="Moderate"/>
    <n v="0.57999999999999996"/>
    <x v="0"/>
  </r>
  <r>
    <s v="efc42dfe-aed3-4f5f-b5eb-255f4f03c25f"/>
    <s v="Micheal Kim"/>
    <n v="30"/>
    <s v="M"/>
    <s v="Australia"/>
    <x v="0"/>
    <x v="4"/>
    <x v="4"/>
    <x v="3"/>
    <n v="7728"/>
    <d v="1899-12-30T05:32:22"/>
    <d v="1899-12-30T14:07:22"/>
    <d v="2025-01-13T00:00:00"/>
    <d v="1899-12-30T06:10:22"/>
    <d v="1899-12-30T14:45:22"/>
    <n v="38"/>
    <n v="1470.44"/>
    <x v="1"/>
    <n v="3"/>
    <s v="Vegetarian"/>
    <n v="78.53"/>
    <n v="39548.814947766303"/>
    <s v="Cancelled"/>
    <n v="3.38"/>
    <n v="52458.58"/>
    <n v="94123.87"/>
    <s v="30-39"/>
    <s v="Moderate"/>
    <n v="1.79"/>
    <x v="0"/>
  </r>
  <r>
    <s v="1df90b31-7f8f-4748-8ca7-3fd103018320"/>
    <s v="Catherine Patel"/>
    <n v="18"/>
    <s v="M"/>
    <s v="Australia"/>
    <x v="0"/>
    <x v="4"/>
    <x v="4"/>
    <x v="3"/>
    <n v="7728"/>
    <d v="1899-12-30T05:32:22"/>
    <d v="1899-12-30T14:07:22"/>
    <d v="2025-01-07T00:00:00"/>
    <d v="1899-12-30T06:10:22"/>
    <d v="1899-12-30T14:45:22"/>
    <n v="38"/>
    <n v="1220.68"/>
    <x v="1"/>
    <n v="5"/>
    <s v="No Preference"/>
    <n v="167.34"/>
    <n v="39987.113980674301"/>
    <s v="Cancelled"/>
    <n v="4.7"/>
    <n v="52984.54"/>
    <n v="78156.990000000005"/>
    <s v="18-29"/>
    <s v="Moderate"/>
    <n v="1.48"/>
    <x v="0"/>
  </r>
  <r>
    <s v="5e56088a-e8c2-4ef4-9a9f-34710d1ecd6b"/>
    <s v="Lisa Mcmahon"/>
    <n v="62"/>
    <s v="M"/>
    <s v="Australia"/>
    <x v="1"/>
    <x v="4"/>
    <x v="4"/>
    <x v="3"/>
    <n v="7728"/>
    <d v="1899-12-30T05:32:22"/>
    <d v="1899-12-30T14:07:22"/>
    <d v="2025-01-01T00:00:00"/>
    <d v="1899-12-30T06:10:22"/>
    <d v="1899-12-30T14:45:22"/>
    <n v="38"/>
    <n v="993.95"/>
    <x v="0"/>
    <n v="5"/>
    <s v="Non-Vegetarian"/>
    <n v="13.54"/>
    <n v="39647.1159377371"/>
    <s v="Cancelled"/>
    <n v="4.8099999999999996"/>
    <n v="52576.54"/>
    <n v="63615.51"/>
    <s v="60+"/>
    <s v="Moderate"/>
    <n v="1.21"/>
    <x v="0"/>
  </r>
  <r>
    <s v="f24397cb-f5db-4dfc-998d-ae176b995c9b"/>
    <s v="Samuel Peterson"/>
    <n v="60"/>
    <s v="M"/>
    <s v="Australia"/>
    <x v="1"/>
    <x v="4"/>
    <x v="4"/>
    <x v="3"/>
    <n v="7728"/>
    <d v="1899-12-30T05:32:22"/>
    <d v="1899-12-30T14:07:22"/>
    <d v="2025-01-13T00:00:00"/>
    <d v="1899-12-30T06:10:22"/>
    <d v="1899-12-30T14:45:22"/>
    <n v="38"/>
    <n v="754.61"/>
    <x v="0"/>
    <n v="5"/>
    <s v="Gluten-Free"/>
    <n v="49.32"/>
    <n v="39219.161855288097"/>
    <s v="Not Cancelled"/>
    <n v="4.0199999999999996"/>
    <n v="52062.99"/>
    <n v="48304.9"/>
    <s v="60+"/>
    <s v="Moderate"/>
    <n v="0.93"/>
    <x v="0"/>
  </r>
  <r>
    <s v="b9705fcc-cb72-4e9e-a98e-3efa6501cade"/>
    <s v="Christian Villegas"/>
    <n v="52"/>
    <s v="M"/>
    <s v="Australia"/>
    <x v="1"/>
    <x v="5"/>
    <x v="2"/>
    <x v="4"/>
    <n v="2357"/>
    <d v="1899-12-30T16:35:37"/>
    <d v="1899-12-30T19:12:37"/>
    <d v="2025-01-01T00:00:00"/>
    <d v="1899-12-30T18:24:37"/>
    <d v="1899-12-30T21:01:37"/>
    <n v="109"/>
    <n v="646.09"/>
    <x v="2"/>
    <n v="5"/>
    <s v="Vegetarian"/>
    <n v="21.74"/>
    <n v="12922.667751856199"/>
    <s v="Not Cancelled"/>
    <n v="4.41"/>
    <n v="20507.2"/>
    <n v="41354.11"/>
    <s v="50-59"/>
    <s v="Moderate"/>
    <n v="2.02"/>
    <x v="2"/>
  </r>
  <r>
    <s v="96b1bece-cc3b-4c36-8150-153c7cd4242b"/>
    <s v="Kimberly Turner"/>
    <n v="42"/>
    <s v="M"/>
    <s v="Australia"/>
    <x v="0"/>
    <x v="5"/>
    <x v="2"/>
    <x v="4"/>
    <n v="2357"/>
    <d v="1899-12-30T16:35:37"/>
    <d v="1899-12-30T19:12:37"/>
    <d v="2025-01-03T00:00:00"/>
    <d v="1899-12-30T18:24:37"/>
    <d v="1899-12-30T21:01:37"/>
    <n v="109"/>
    <n v="361.79"/>
    <x v="0"/>
    <n v="5"/>
    <s v="Non-Vegetarian"/>
    <n v="144.38999999999999"/>
    <n v="12834.3051456296"/>
    <s v="Cancelled"/>
    <n v="3.89"/>
    <n v="20401.169999999998"/>
    <n v="23183.439999999999"/>
    <s v="40-49"/>
    <s v="Moderate"/>
    <n v="1.1399999999999999"/>
    <x v="2"/>
  </r>
  <r>
    <s v="5c96dd8e-4fcd-449f-a5b7-359b9ab8d4eb"/>
    <s v="Anthony Wilson"/>
    <n v="32"/>
    <s v="M"/>
    <s v="Australia"/>
    <x v="1"/>
    <x v="5"/>
    <x v="2"/>
    <x v="4"/>
    <n v="2357"/>
    <d v="1899-12-30T16:35:37"/>
    <d v="1899-12-30T19:12:37"/>
    <d v="2025-01-06T00:00:00"/>
    <d v="1899-12-30T18:24:37"/>
    <d v="1899-12-30T21:01:37"/>
    <n v="109"/>
    <n v="823.72"/>
    <x v="2"/>
    <n v="3"/>
    <s v="Vegan"/>
    <n v="103.19"/>
    <n v="12374.3562224543"/>
    <s v="Not Cancelled"/>
    <n v="4.88"/>
    <n v="19849.23"/>
    <n v="52738.720000000001"/>
    <s v="30-39"/>
    <s v="Moderate"/>
    <n v="2.66"/>
    <x v="2"/>
  </r>
  <r>
    <s v="3f497259-327d-4037-b48c-01cca8d8c3ae"/>
    <s v="Jennifer Webb"/>
    <n v="45"/>
    <s v="M"/>
    <s v="Australia"/>
    <x v="0"/>
    <x v="5"/>
    <x v="2"/>
    <x v="4"/>
    <n v="2357"/>
    <d v="1899-12-30T16:35:37"/>
    <d v="1899-12-30T19:12:37"/>
    <d v="2025-01-06T00:00:00"/>
    <d v="1899-12-30T18:24:37"/>
    <d v="1899-12-30T21:01:37"/>
    <n v="109"/>
    <n v="171.5"/>
    <x v="1"/>
    <n v="5"/>
    <s v="Vegetarian"/>
    <n v="177.19"/>
    <n v="13242.755668399501"/>
    <s v="Not Cancelled"/>
    <n v="4.54"/>
    <n v="20891.310000000001"/>
    <n v="11011.44"/>
    <s v="40-49"/>
    <s v="Moderate"/>
    <n v="0.53"/>
    <x v="2"/>
  </r>
  <r>
    <s v="f418bf0e-f485-467c-a08b-dd11c84d1e16"/>
    <s v="Tracy Keller"/>
    <n v="71"/>
    <s v="M"/>
    <s v="Australia"/>
    <x v="1"/>
    <x v="5"/>
    <x v="2"/>
    <x v="4"/>
    <n v="2357"/>
    <d v="1899-12-30T16:35:37"/>
    <d v="1899-12-30T19:12:37"/>
    <d v="2025-01-11T00:00:00"/>
    <d v="1899-12-30T18:24:37"/>
    <d v="1899-12-30T21:01:37"/>
    <n v="109"/>
    <n v="1031.48"/>
    <x v="1"/>
    <n v="5"/>
    <s v="Vegan"/>
    <n v="151.30000000000001"/>
    <n v="13079.302527391899"/>
    <s v="Not Cancelled"/>
    <n v="4.12"/>
    <n v="20695.16"/>
    <n v="66044.98"/>
    <s v="60+"/>
    <s v="Moderate"/>
    <n v="3.19"/>
    <x v="2"/>
  </r>
  <r>
    <s v="301ffbf5-11e6-4ee3-b48a-bc88da227967"/>
    <s v="Oscar Bates"/>
    <n v="72"/>
    <s v="F"/>
    <s v="Australia"/>
    <x v="0"/>
    <x v="5"/>
    <x v="2"/>
    <x v="4"/>
    <n v="2357"/>
    <d v="1899-12-30T16:35:37"/>
    <d v="1899-12-30T19:12:37"/>
    <d v="2025-01-13T00:00:00"/>
    <d v="1899-12-30T18:24:37"/>
    <d v="1899-12-30T21:01:37"/>
    <n v="109"/>
    <n v="592.22"/>
    <x v="1"/>
    <n v="5"/>
    <s v="Vegetarian"/>
    <n v="4.76"/>
    <n v="13084.196955654699"/>
    <s v="Not Cancelled"/>
    <n v="3.38"/>
    <n v="20701.04"/>
    <n v="37903.03"/>
    <s v="60+"/>
    <s v="Moderate"/>
    <n v="1.83"/>
    <x v="2"/>
  </r>
  <r>
    <s v="57bde9ff-cc14-4183-ba18-49303c3c6325"/>
    <s v="Shannon Moore"/>
    <n v="72"/>
    <s v="M"/>
    <s v="Australia"/>
    <x v="0"/>
    <x v="5"/>
    <x v="2"/>
    <x v="4"/>
    <n v="2357"/>
    <d v="1899-12-30T16:35:37"/>
    <d v="1899-12-30T19:12:37"/>
    <d v="2025-01-04T00:00:00"/>
    <d v="1899-12-30T18:24:37"/>
    <d v="1899-12-30T21:01:37"/>
    <n v="109"/>
    <n v="335.77"/>
    <x v="0"/>
    <n v="5"/>
    <s v="Vegetarian"/>
    <n v="141.36000000000001"/>
    <n v="12575.812893875"/>
    <s v="Not Cancelled"/>
    <n v="3.34"/>
    <n v="20090.98"/>
    <n v="21517.55"/>
    <s v="60+"/>
    <s v="Moderate"/>
    <n v="1.07"/>
    <x v="2"/>
  </r>
  <r>
    <s v="c2cdbea1-c47b-4a03-b8c1-bc5d88fb4c63"/>
    <s v="Micheal Stein"/>
    <n v="39"/>
    <s v="F"/>
    <s v="Australia"/>
    <x v="0"/>
    <x v="5"/>
    <x v="2"/>
    <x v="4"/>
    <n v="2357"/>
    <d v="1899-12-30T16:35:37"/>
    <d v="1899-12-30T19:12:37"/>
    <d v="2025-01-13T00:00:00"/>
    <d v="1899-12-30T18:24:37"/>
    <d v="1899-12-30T21:01:37"/>
    <n v="109"/>
    <n v="318.43"/>
    <x v="2"/>
    <n v="3"/>
    <s v="Vegan"/>
    <n v="42.01"/>
    <n v="12461.470024989399"/>
    <s v="Not Cancelled"/>
    <n v="4.6100000000000003"/>
    <n v="19953.759999999998"/>
    <n v="20387.919999999998"/>
    <s v="30-39"/>
    <s v="Moderate"/>
    <n v="1.02"/>
    <x v="2"/>
  </r>
  <r>
    <s v="01483fb5-d97b-46db-a043-d7c45a9399bb"/>
    <s v="Lisa Davis"/>
    <n v="41"/>
    <s v="M"/>
    <s v="Australia"/>
    <x v="0"/>
    <x v="5"/>
    <x v="2"/>
    <x v="4"/>
    <n v="2357"/>
    <d v="1899-12-30T16:35:37"/>
    <d v="1899-12-30T19:12:37"/>
    <d v="2025-01-06T00:00:00"/>
    <d v="1899-12-30T18:24:37"/>
    <d v="1899-12-30T21:01:37"/>
    <n v="109"/>
    <n v="927.64"/>
    <x v="0"/>
    <n v="5"/>
    <s v="Vegan"/>
    <n v="0.23"/>
    <n v="12401.788301110601"/>
    <s v="Not Cancelled"/>
    <n v="3.14"/>
    <n v="19882.150000000001"/>
    <n v="59369.01"/>
    <s v="40-49"/>
    <s v="Moderate"/>
    <n v="2.99"/>
    <x v="2"/>
  </r>
  <r>
    <s v="a704db02-1d8a-4091-bf2e-ec5c018862c5"/>
    <s v="Christina Carter"/>
    <n v="71"/>
    <s v="M"/>
    <s v="Australia"/>
    <x v="1"/>
    <x v="6"/>
    <x v="5"/>
    <x v="5"/>
    <n v="11198"/>
    <d v="1899-12-30T06:48:26"/>
    <d v="1899-12-30T19:14:26"/>
    <d v="2025-01-05T00:00:00"/>
    <d v="1899-12-30T07:27:26"/>
    <d v="1899-12-30T19:53:26"/>
    <n v="39"/>
    <n v="513.85"/>
    <x v="0"/>
    <n v="5"/>
    <s v="Non-Vegetarian"/>
    <n v="46.89"/>
    <n v="57061.420717872999"/>
    <s v="Not Cancelled"/>
    <n v="3.32"/>
    <n v="73473.7"/>
    <n v="32895.78"/>
    <s v="60+"/>
    <s v="Moderate"/>
    <n v="0.45"/>
    <x v="0"/>
  </r>
  <r>
    <s v="81d787fc-9698-4671-84e3-580cc59f90c9"/>
    <s v="Christina Nelson"/>
    <n v="46"/>
    <s v="F"/>
    <s v="Australia"/>
    <x v="0"/>
    <x v="6"/>
    <x v="5"/>
    <x v="5"/>
    <n v="11198"/>
    <d v="1899-12-30T06:48:26"/>
    <d v="1899-12-30T19:14:26"/>
    <d v="2025-01-11T00:00:00"/>
    <d v="1899-12-30T07:27:26"/>
    <d v="1899-12-30T19:53:26"/>
    <n v="39"/>
    <n v="659.38"/>
    <x v="1"/>
    <n v="5"/>
    <s v="Gluten-Free"/>
    <n v="102.91"/>
    <n v="57163.164638027702"/>
    <s v="Not Cancelled"/>
    <n v="3.38"/>
    <n v="73595.8"/>
    <n v="42220.9"/>
    <s v="40-49"/>
    <s v="Moderate"/>
    <n v="0.56999999999999995"/>
    <x v="0"/>
  </r>
  <r>
    <s v="e7737f7c-7982-4895-8f14-4f0cb5cc011c"/>
    <s v="Matthew Livingston MD"/>
    <n v="67"/>
    <s v="F"/>
    <s v="Australia"/>
    <x v="0"/>
    <x v="6"/>
    <x v="5"/>
    <x v="5"/>
    <n v="11198"/>
    <d v="1899-12-30T06:48:26"/>
    <d v="1899-12-30T19:14:26"/>
    <d v="2025-01-07T00:00:00"/>
    <d v="1899-12-30T07:27:26"/>
    <d v="1899-12-30T19:53:26"/>
    <n v="39"/>
    <n v="1246.3599999999999"/>
    <x v="0"/>
    <n v="5"/>
    <s v="Vegan"/>
    <n v="28.89"/>
    <n v="56958.998568903997"/>
    <s v="Cancelled"/>
    <n v="3.34"/>
    <n v="73350.8"/>
    <n v="79772.820000000007"/>
    <s v="60+"/>
    <s v="Moderate"/>
    <n v="1.0900000000000001"/>
    <x v="0"/>
  </r>
  <r>
    <s v="6887e3ee-8de7-48a6-bc53-fe86dee486b1"/>
    <s v="Heather Williams"/>
    <n v="48"/>
    <s v="F"/>
    <s v="Australia"/>
    <x v="1"/>
    <x v="6"/>
    <x v="5"/>
    <x v="5"/>
    <n v="11198"/>
    <d v="1899-12-30T06:48:26"/>
    <d v="1899-12-30T19:14:26"/>
    <d v="2025-01-12T00:00:00"/>
    <d v="1899-12-30T07:27:26"/>
    <d v="1899-12-30T19:53:26"/>
    <n v="39"/>
    <n v="465.87"/>
    <x v="2"/>
    <n v="5"/>
    <s v="Non-Vegetarian"/>
    <n v="155.15"/>
    <n v="57459.414125162199"/>
    <s v="Cancelled"/>
    <n v="4.71"/>
    <n v="73951.3"/>
    <n v="29846.71"/>
    <s v="40-49"/>
    <s v="Moderate"/>
    <n v="0.4"/>
    <x v="0"/>
  </r>
  <r>
    <s v="56f2f298-d157-43d1-8fbe-e65fb5dbf029"/>
    <s v="Whitney Perez"/>
    <n v="67"/>
    <s v="M"/>
    <s v="Australia"/>
    <x v="1"/>
    <x v="6"/>
    <x v="5"/>
    <x v="5"/>
    <n v="11198"/>
    <d v="1899-12-30T06:48:26"/>
    <d v="1899-12-30T19:14:26"/>
    <d v="2025-01-11T00:00:00"/>
    <d v="1899-12-30T07:27:26"/>
    <d v="1899-12-30T19:53:26"/>
    <n v="39"/>
    <n v="448.66"/>
    <x v="0"/>
    <n v="5"/>
    <s v="Non-Vegetarian"/>
    <n v="28.71"/>
    <n v="57429.443523688104"/>
    <s v="Cancelled"/>
    <n v="4.46"/>
    <n v="73915.33"/>
    <n v="28719.98"/>
    <s v="60+"/>
    <s v="Moderate"/>
    <n v="0.39"/>
    <x v="0"/>
  </r>
  <r>
    <s v="c2e14d0c-589e-4197-b7bd-3bcaf3e83630"/>
    <s v="Sonya Johnston"/>
    <n v="18"/>
    <s v="M"/>
    <s v="Australia"/>
    <x v="0"/>
    <x v="6"/>
    <x v="5"/>
    <x v="5"/>
    <n v="11198"/>
    <d v="1899-12-30T06:48:26"/>
    <d v="1899-12-30T19:14:26"/>
    <d v="2025-01-07T00:00:00"/>
    <d v="1899-12-30T07:27:26"/>
    <d v="1899-12-30T19:53:26"/>
    <n v="39"/>
    <n v="476.02"/>
    <x v="0"/>
    <n v="5"/>
    <s v="No Preference"/>
    <n v="151.02000000000001"/>
    <n v="56638.876618398099"/>
    <s v="Not Cancelled"/>
    <n v="4.67"/>
    <n v="72966.649999999994"/>
    <n v="30495.48"/>
    <s v="18-29"/>
    <s v="Moderate"/>
    <n v="0.42"/>
    <x v="0"/>
  </r>
  <r>
    <s v="904e59f4-a319-417b-9c82-74aeaa3fc9db"/>
    <s v="Gregory Murphy"/>
    <n v="66"/>
    <s v="M"/>
    <s v="Australia"/>
    <x v="1"/>
    <x v="6"/>
    <x v="5"/>
    <x v="5"/>
    <n v="11198"/>
    <d v="1899-12-30T06:48:26"/>
    <d v="1899-12-30T19:14:26"/>
    <d v="2025-01-12T00:00:00"/>
    <d v="1899-12-30T07:27:26"/>
    <d v="1899-12-30T19:53:26"/>
    <n v="39"/>
    <n v="1412.3"/>
    <x v="2"/>
    <n v="5"/>
    <s v="Vegan"/>
    <n v="57.89"/>
    <n v="56647.078468952597"/>
    <s v="Not Cancelled"/>
    <n v="4.8600000000000003"/>
    <n v="72976.490000000005"/>
    <n v="90398.78"/>
    <s v="60+"/>
    <s v="Moderate"/>
    <n v="1.24"/>
    <x v="0"/>
  </r>
  <r>
    <s v="95245066-31c2-4c62-bf31-30d68adb8a4c"/>
    <s v="Janet Harris"/>
    <n v="70"/>
    <s v="F"/>
    <s v="Australia"/>
    <x v="0"/>
    <x v="6"/>
    <x v="5"/>
    <x v="5"/>
    <n v="11198"/>
    <d v="1899-12-30T06:48:26"/>
    <d v="1899-12-30T19:14:26"/>
    <d v="2025-01-14T00:00:00"/>
    <d v="1899-12-30T07:27:26"/>
    <d v="1899-12-30T19:53:26"/>
    <n v="39"/>
    <n v="698.54"/>
    <x v="1"/>
    <n v="5"/>
    <s v="Gluten-Free"/>
    <n v="57.55"/>
    <n v="56973.745586437602"/>
    <s v="Cancelled"/>
    <n v="3.68"/>
    <n v="73368.490000000005"/>
    <n v="44718.07"/>
    <s v="60+"/>
    <s v="Moderate"/>
    <n v="0.61"/>
    <x v="0"/>
  </r>
  <r>
    <s v="b43f16cc-6d4a-4413-af87-7d35942be463"/>
    <s v="Dawn Hall"/>
    <n v="18"/>
    <s v="M"/>
    <s v="Australia"/>
    <x v="1"/>
    <x v="7"/>
    <x v="6"/>
    <x v="6"/>
    <n v="5057"/>
    <d v="1899-12-30T14:34:04"/>
    <d v="1899-12-30T20:11:04"/>
    <d v="2025-01-12T00:00:00"/>
    <d v="1899-12-30T14:38:04"/>
    <d v="1899-12-30T20:15:04"/>
    <n v="4"/>
    <n v="1383.41"/>
    <x v="2"/>
    <n v="5"/>
    <s v="No Preference"/>
    <n v="39.32"/>
    <n v="26251.027157045901"/>
    <s v="Cancelled"/>
    <n v="3.61"/>
    <n v="36501.230000000003"/>
    <n v="88546.1"/>
    <s v="18-29"/>
    <s v="On-Time"/>
    <n v="2.4300000000000002"/>
    <x v="1"/>
  </r>
  <r>
    <s v="d1d3ac79-5709-401d-b508-07fe97e251b6"/>
    <s v="Christopher King"/>
    <n v="74"/>
    <s v="F"/>
    <s v="Australia"/>
    <x v="0"/>
    <x v="7"/>
    <x v="6"/>
    <x v="6"/>
    <n v="5057"/>
    <d v="1899-12-30T14:34:04"/>
    <d v="1899-12-30T20:11:04"/>
    <d v="2025-01-03T00:00:00"/>
    <d v="1899-12-30T14:38:04"/>
    <d v="1899-12-30T20:15:04"/>
    <n v="4"/>
    <n v="358.97"/>
    <x v="0"/>
    <n v="5"/>
    <s v="Vegan"/>
    <n v="25.8"/>
    <n v="26223.824064308599"/>
    <s v="Cancelled"/>
    <n v="4.21"/>
    <n v="36468.589999999997"/>
    <n v="22979.24"/>
    <s v="60+"/>
    <s v="On-Time"/>
    <n v="0.63"/>
    <x v="1"/>
  </r>
  <r>
    <s v="6320070e-b751-4710-8aa6-ca4b529980bf"/>
    <s v="Meghan Houston DDS"/>
    <n v="55"/>
    <s v="M"/>
    <s v="Australia"/>
    <x v="0"/>
    <x v="7"/>
    <x v="6"/>
    <x v="6"/>
    <n v="5057"/>
    <d v="1899-12-30T14:34:04"/>
    <d v="1899-12-30T20:11:04"/>
    <d v="2025-01-09T00:00:00"/>
    <d v="1899-12-30T14:38:04"/>
    <d v="1899-12-30T20:15:04"/>
    <n v="4"/>
    <n v="1345.24"/>
    <x v="0"/>
    <n v="5"/>
    <s v="Vegan"/>
    <n v="119.11"/>
    <n v="26702.464114865001"/>
    <s v="Not Cancelled"/>
    <n v="3.79"/>
    <n v="37042.959999999999"/>
    <n v="86119.18"/>
    <s v="50-59"/>
    <s v="On-Time"/>
    <n v="2.3199999999999998"/>
    <x v="1"/>
  </r>
  <r>
    <s v="9efdbd00-7e04-44c2-a764-50470a44d388"/>
    <s v="John Harrison"/>
    <n v="36"/>
    <s v="M"/>
    <s v="Australia"/>
    <x v="0"/>
    <x v="7"/>
    <x v="6"/>
    <x v="6"/>
    <n v="5057"/>
    <d v="1899-12-30T14:34:04"/>
    <d v="1899-12-30T20:11:04"/>
    <d v="2025-01-13T00:00:00"/>
    <d v="1899-12-30T14:38:04"/>
    <d v="1899-12-30T20:15:04"/>
    <n v="4"/>
    <n v="604.15"/>
    <x v="2"/>
    <n v="3"/>
    <s v="Gluten-Free"/>
    <n v="193.79"/>
    <n v="26472.276682401702"/>
    <s v="Cancelled"/>
    <n v="4.6500000000000004"/>
    <n v="36766.730000000003"/>
    <n v="38704.36"/>
    <s v="30-39"/>
    <s v="On-Time"/>
    <n v="1.05"/>
    <x v="1"/>
  </r>
  <r>
    <s v="96f31683-c298-4ffc-add9-62bf65bf6eec"/>
    <s v="Melinda Dunn"/>
    <n v="52"/>
    <s v="F"/>
    <s v="Australia"/>
    <x v="1"/>
    <x v="7"/>
    <x v="6"/>
    <x v="6"/>
    <n v="5057"/>
    <d v="1899-12-30T14:34:04"/>
    <d v="1899-12-30T20:11:04"/>
    <d v="2025-01-03T00:00:00"/>
    <d v="1899-12-30T14:38:04"/>
    <d v="1899-12-30T20:15:04"/>
    <n v="4"/>
    <n v="890.57"/>
    <x v="0"/>
    <n v="5"/>
    <s v="No Preference"/>
    <n v="144.1"/>
    <n v="26384.5651374029"/>
    <s v="Not Cancelled"/>
    <n v="4.63"/>
    <n v="36661.480000000003"/>
    <n v="57025.3"/>
    <s v="50-59"/>
    <s v="On-Time"/>
    <n v="1.56"/>
    <x v="1"/>
  </r>
  <r>
    <s v="1fc659b0-e5c0-4530-9586-72bb75db53a4"/>
    <s v="Melissa Parks"/>
    <n v="42"/>
    <s v="F"/>
    <s v="Australia"/>
    <x v="0"/>
    <x v="7"/>
    <x v="6"/>
    <x v="6"/>
    <n v="5057"/>
    <d v="1899-12-30T14:34:04"/>
    <d v="1899-12-30T20:11:04"/>
    <d v="2025-01-07T00:00:00"/>
    <d v="1899-12-30T14:38:04"/>
    <d v="1899-12-30T20:15:04"/>
    <n v="4"/>
    <n v="1310.68"/>
    <x v="2"/>
    <n v="5"/>
    <s v="Gluten-Free"/>
    <n v="196.53"/>
    <n v="26325.227654746399"/>
    <s v="Not Cancelled"/>
    <n v="4.79"/>
    <n v="36590.269999999997"/>
    <n v="83922.83"/>
    <s v="40-49"/>
    <s v="On-Time"/>
    <n v="2.29"/>
    <x v="1"/>
  </r>
  <r>
    <s v="7deac304-4143-4325-8300-d94545bc7a35"/>
    <s v="Jonathan Washington"/>
    <n v="29"/>
    <s v="F"/>
    <s v="Australia"/>
    <x v="0"/>
    <x v="7"/>
    <x v="6"/>
    <x v="6"/>
    <n v="5057"/>
    <d v="1899-12-30T14:34:04"/>
    <d v="1899-12-30T20:11:04"/>
    <d v="2025-01-11T00:00:00"/>
    <d v="1899-12-30T14:38:04"/>
    <d v="1899-12-30T20:15:04"/>
    <n v="4"/>
    <n v="450.34"/>
    <x v="0"/>
    <n v="5"/>
    <s v="No Preference"/>
    <n v="157.22"/>
    <n v="26783.747094286598"/>
    <s v="Not Cancelled"/>
    <n v="3.73"/>
    <n v="37140.5"/>
    <n v="28853.200000000001"/>
    <s v="18-29"/>
    <s v="On-Time"/>
    <n v="0.78"/>
    <x v="1"/>
  </r>
  <r>
    <s v="66ca9d38-d419-4fb9-ad25-57c40d0b7021"/>
    <s v="Benjamin Cardenas"/>
    <n v="45"/>
    <s v="M"/>
    <s v="Australia"/>
    <x v="0"/>
    <x v="8"/>
    <x v="1"/>
    <x v="7"/>
    <n v="8155"/>
    <d v="1899-12-30T01:40:40"/>
    <d v="1899-12-30T10:43:40"/>
    <d v="2025-01-15T00:00:00"/>
    <d v="1899-12-30T02:53:40"/>
    <d v="1899-12-30T11:56:40"/>
    <n v="73"/>
    <n v="1271.19"/>
    <x v="1"/>
    <n v="5"/>
    <s v="Vegetarian"/>
    <n v="126.89"/>
    <n v="41793.104735239001"/>
    <s v="Cancelled"/>
    <n v="3.23"/>
    <n v="55151.73"/>
    <n v="81381.539999999994"/>
    <s v="40-49"/>
    <s v="Moderate"/>
    <n v="1.48"/>
    <x v="0"/>
  </r>
  <r>
    <s v="efc42dfe-aed3-4f5f-b5eb-255f4f03c25f"/>
    <s v="Micheal Kim"/>
    <n v="30"/>
    <s v="M"/>
    <s v="Australia"/>
    <x v="0"/>
    <x v="8"/>
    <x v="1"/>
    <x v="7"/>
    <n v="8155"/>
    <d v="1899-12-30T01:40:40"/>
    <d v="1899-12-30T10:43:40"/>
    <d v="2025-01-08T00:00:00"/>
    <d v="1899-12-30T02:53:40"/>
    <d v="1899-12-30T11:56:40"/>
    <n v="73"/>
    <n v="216.84"/>
    <x v="0"/>
    <n v="3"/>
    <s v="Non-Vegetarian"/>
    <n v="14.79"/>
    <n v="41573.276529156698"/>
    <s v="Cancelled"/>
    <n v="3.89"/>
    <n v="54887.93"/>
    <n v="13880.72"/>
    <s v="30-39"/>
    <s v="Moderate"/>
    <n v="0.25"/>
    <x v="0"/>
  </r>
  <r>
    <s v="b2ee0008-ee11-43f3-a60b-2c92a34707b9"/>
    <s v="Caroline Smith"/>
    <n v="42"/>
    <s v="F"/>
    <s v="Australia"/>
    <x v="0"/>
    <x v="8"/>
    <x v="1"/>
    <x v="7"/>
    <n v="8155"/>
    <d v="1899-12-30T01:40:40"/>
    <d v="1899-12-30T10:43:40"/>
    <d v="2025-01-12T00:00:00"/>
    <d v="1899-12-30T02:53:40"/>
    <d v="1899-12-30T11:56:40"/>
    <n v="73"/>
    <n v="362.37"/>
    <x v="2"/>
    <n v="5"/>
    <s v="Non-Vegetarian"/>
    <n v="198.07"/>
    <n v="42157.652062971902"/>
    <s v="Not Cancelled"/>
    <n v="3.09"/>
    <n v="55589.18"/>
    <n v="23231.29"/>
    <s v="40-49"/>
    <s v="Moderate"/>
    <n v="0.42"/>
    <x v="0"/>
  </r>
  <r>
    <s v="578523f7-49fc-469f-9cf5-698a18ee6545"/>
    <s v="Amber Russell"/>
    <n v="32"/>
    <s v="M"/>
    <s v="Australia"/>
    <x v="1"/>
    <x v="8"/>
    <x v="1"/>
    <x v="7"/>
    <n v="8155"/>
    <d v="1899-12-30T01:40:40"/>
    <d v="1899-12-30T10:43:40"/>
    <d v="2025-01-15T00:00:00"/>
    <d v="1899-12-30T02:53:40"/>
    <d v="1899-12-30T11:56:40"/>
    <n v="73"/>
    <n v="521.29"/>
    <x v="2"/>
    <n v="3"/>
    <s v="Gluten-Free"/>
    <n v="67.48"/>
    <n v="42009.932456250099"/>
    <s v="Not Cancelled"/>
    <n v="3.46"/>
    <n v="55411.92"/>
    <n v="33376.06"/>
    <s v="30-39"/>
    <s v="Moderate"/>
    <n v="0.6"/>
    <x v="0"/>
  </r>
  <r>
    <s v="1afdab7e-882e-4248-a6f2-828449089ee7"/>
    <s v="Christopher Kim"/>
    <n v="67"/>
    <s v="F"/>
    <s v="Australia"/>
    <x v="1"/>
    <x v="8"/>
    <x v="1"/>
    <x v="7"/>
    <n v="8155"/>
    <d v="1899-12-30T01:40:40"/>
    <d v="1899-12-30T10:43:40"/>
    <d v="2025-01-09T00:00:00"/>
    <d v="1899-12-30T02:53:40"/>
    <d v="1899-12-30T11:56:40"/>
    <n v="73"/>
    <n v="819.18"/>
    <x v="2"/>
    <n v="5"/>
    <s v="Vegan"/>
    <n v="13.57"/>
    <n v="41955.003666432996"/>
    <s v="Not Cancelled"/>
    <n v="4.62"/>
    <n v="55346"/>
    <n v="52430.23"/>
    <s v="60+"/>
    <s v="Moderate"/>
    <n v="0.95"/>
    <x v="0"/>
  </r>
  <r>
    <s v="2b855602-6e5c-4fb0-8b6c-35ace6c690bb"/>
    <s v="Alejandro Riley"/>
    <n v="34"/>
    <s v="F"/>
    <s v="Australia"/>
    <x v="0"/>
    <x v="8"/>
    <x v="1"/>
    <x v="7"/>
    <n v="8155"/>
    <d v="1899-12-30T01:40:40"/>
    <d v="1899-12-30T10:43:40"/>
    <d v="2025-01-04T00:00:00"/>
    <d v="1899-12-30T02:53:40"/>
    <d v="1899-12-30T11:56:40"/>
    <n v="73"/>
    <n v="590.25"/>
    <x v="0"/>
    <n v="3"/>
    <s v="Gluten-Free"/>
    <n v="156.13"/>
    <n v="42155.206584401902"/>
    <s v="Cancelled"/>
    <n v="3.37"/>
    <n v="55586.25"/>
    <n v="37807.230000000003"/>
    <s v="30-39"/>
    <s v="Moderate"/>
    <n v="0.68"/>
    <x v="0"/>
  </r>
  <r>
    <s v="4a13bbef-5537-4b23-9229-c0b197d86a77"/>
    <s v="Sarah Phillips"/>
    <n v="42"/>
    <s v="F"/>
    <s v="Australia"/>
    <x v="0"/>
    <x v="8"/>
    <x v="1"/>
    <x v="7"/>
    <n v="8155"/>
    <d v="1899-12-30T01:40:40"/>
    <d v="1899-12-30T10:43:40"/>
    <d v="2025-01-12T00:00:00"/>
    <d v="1899-12-30T02:53:40"/>
    <d v="1899-12-30T11:56:40"/>
    <n v="73"/>
    <n v="1398.57"/>
    <x v="1"/>
    <n v="5"/>
    <s v="No Preference"/>
    <n v="1.1299999999999999"/>
    <n v="41563.722357810897"/>
    <s v="Not Cancelled"/>
    <n v="4.66"/>
    <n v="54876.47"/>
    <n v="89508.71"/>
    <s v="40-49"/>
    <s v="Moderate"/>
    <n v="1.63"/>
    <x v="0"/>
  </r>
  <r>
    <s v="cf3c5971-ad93-4058-869b-02b12f628403"/>
    <s v="Julie Ramirez"/>
    <n v="59"/>
    <s v="F"/>
    <s v="Australia"/>
    <x v="0"/>
    <x v="8"/>
    <x v="1"/>
    <x v="7"/>
    <n v="8155"/>
    <d v="1899-12-30T01:40:40"/>
    <d v="1899-12-30T10:43:40"/>
    <d v="2025-01-10T00:00:00"/>
    <d v="1899-12-30T02:53:40"/>
    <d v="1899-12-30T11:56:40"/>
    <n v="73"/>
    <n v="538.57000000000005"/>
    <x v="2"/>
    <n v="5"/>
    <s v="Gluten-Free"/>
    <n v="89.9"/>
    <n v="42177.844607145402"/>
    <s v="Not Cancelled"/>
    <n v="4"/>
    <n v="55613.41"/>
    <n v="34486.46"/>
    <s v="50-59"/>
    <s v="Moderate"/>
    <n v="0.62"/>
    <x v="0"/>
  </r>
  <r>
    <s v="904e59f4-a319-417b-9c82-74aeaa3fc9db"/>
    <s v="Gregory Murphy"/>
    <n v="66"/>
    <s v="M"/>
    <s v="Australia"/>
    <x v="1"/>
    <x v="9"/>
    <x v="1"/>
    <x v="2"/>
    <n v="12679"/>
    <d v="1899-12-30T16:15:41"/>
    <d v="1899-12-30T06:20:41"/>
    <d v="2025-01-05T00:00:00"/>
    <d v="1899-12-30T17:06:41"/>
    <d v="1899-12-30T07:11:41"/>
    <n v="51"/>
    <n v="360.04"/>
    <x v="1"/>
    <n v="5"/>
    <s v="Gluten-Free"/>
    <n v="192.61"/>
    <n v="64488.430830662597"/>
    <s v="Not Cancelled"/>
    <n v="4.09"/>
    <n v="82386.12"/>
    <n v="23081.08"/>
    <s v="60+"/>
    <s v="Moderate"/>
    <n v="0.28000000000000003"/>
    <x v="0"/>
  </r>
  <r>
    <s v="592bf62e-c159-434c-b4df-7c6539b725bf"/>
    <s v="Angela Roberts"/>
    <n v="28"/>
    <s v="M"/>
    <s v="Australia"/>
    <x v="0"/>
    <x v="9"/>
    <x v="1"/>
    <x v="2"/>
    <n v="12679"/>
    <d v="1899-12-30T16:15:41"/>
    <d v="1899-12-30T06:20:41"/>
    <d v="2025-01-07T00:00:00"/>
    <d v="1899-12-30T17:06:41"/>
    <d v="1899-12-30T07:11:41"/>
    <n v="51"/>
    <n v="1092.93"/>
    <x v="0"/>
    <n v="5"/>
    <s v="Non-Vegetarian"/>
    <n v="129.44"/>
    <n v="64437.341427724903"/>
    <s v="Cancelled"/>
    <n v="4.17"/>
    <n v="82324.81"/>
    <n v="69973.41"/>
    <s v="18-29"/>
    <s v="Moderate"/>
    <n v="0.85"/>
    <x v="0"/>
  </r>
  <r>
    <s v="a7ff1f0d-0fdf-49e3-8958-2e64de58503c"/>
    <s v="Christina Watts"/>
    <n v="72"/>
    <s v="M"/>
    <s v="Australia"/>
    <x v="1"/>
    <x v="9"/>
    <x v="1"/>
    <x v="2"/>
    <n v="12679"/>
    <d v="1899-12-30T16:15:41"/>
    <d v="1899-12-30T06:20:41"/>
    <d v="2025-01-09T00:00:00"/>
    <d v="1899-12-30T17:06:41"/>
    <d v="1899-12-30T07:11:41"/>
    <n v="51"/>
    <n v="894.94"/>
    <x v="2"/>
    <n v="5"/>
    <s v="Gluten-Free"/>
    <n v="89.06"/>
    <n v="64220.5431562417"/>
    <s v="Not Cancelled"/>
    <n v="3.94"/>
    <n v="82064.649999999994"/>
    <n v="57293.97"/>
    <s v="60+"/>
    <s v="Moderate"/>
    <n v="0.7"/>
    <x v="0"/>
  </r>
  <r>
    <s v="299cf135-870c-43c2-906e-4a3d18e04d55"/>
    <s v="Joshua Warren"/>
    <n v="54"/>
    <s v="M"/>
    <s v="Australia"/>
    <x v="1"/>
    <x v="9"/>
    <x v="1"/>
    <x v="2"/>
    <n v="12679"/>
    <d v="1899-12-30T16:15:41"/>
    <d v="1899-12-30T06:20:41"/>
    <d v="2025-01-11T00:00:00"/>
    <d v="1899-12-30T17:06:41"/>
    <d v="1899-12-30T07:11:41"/>
    <n v="51"/>
    <n v="1429.91"/>
    <x v="2"/>
    <n v="5"/>
    <s v="Vegetarian"/>
    <n v="2.4500000000000002"/>
    <n v="64431.667799105802"/>
    <s v="Cancelled"/>
    <n v="3.58"/>
    <n v="82318"/>
    <n v="91514.73"/>
    <s v="50-59"/>
    <s v="Moderate"/>
    <n v="1.1100000000000001"/>
    <x v="0"/>
  </r>
  <r>
    <s v="29ea3a30-e20f-4f5d-b7c1-d30a22e3dac7"/>
    <s v="Jessica Goodwin"/>
    <n v="73"/>
    <s v="M"/>
    <s v="Australia"/>
    <x v="1"/>
    <x v="9"/>
    <x v="1"/>
    <x v="2"/>
    <n v="12679"/>
    <d v="1899-12-30T16:15:41"/>
    <d v="1899-12-30T06:20:41"/>
    <d v="2025-01-10T00:00:00"/>
    <d v="1899-12-30T17:06:41"/>
    <d v="1899-12-30T07:11:41"/>
    <n v="51"/>
    <n v="253.69"/>
    <x v="2"/>
    <n v="5"/>
    <s v="Gluten-Free"/>
    <n v="18.72"/>
    <n v="64225.490186564297"/>
    <s v="Cancelled"/>
    <n v="4.59"/>
    <n v="82070.59"/>
    <n v="16239.9"/>
    <s v="60+"/>
    <s v="Moderate"/>
    <n v="0.2"/>
    <x v="0"/>
  </r>
  <r>
    <s v="9ca37602-d466-41ac-99aa-c3de30541e1b"/>
    <s v="James Rich"/>
    <n v="47"/>
    <s v="M"/>
    <s v="Australia"/>
    <x v="0"/>
    <x v="9"/>
    <x v="1"/>
    <x v="2"/>
    <n v="12679"/>
    <d v="1899-12-30T16:15:41"/>
    <d v="1899-12-30T06:20:41"/>
    <d v="2025-01-04T00:00:00"/>
    <d v="1899-12-30T17:06:41"/>
    <d v="1899-12-30T07:11:41"/>
    <n v="51"/>
    <n v="1342.74"/>
    <x v="1"/>
    <n v="5"/>
    <s v="No Preference"/>
    <n v="31.08"/>
    <n v="64795.820007658403"/>
    <s v="Not Cancelled"/>
    <n v="4"/>
    <n v="82754.98"/>
    <n v="85941.58"/>
    <s v="40-49"/>
    <s v="Moderate"/>
    <n v="1.04"/>
    <x v="0"/>
  </r>
  <r>
    <s v="68846d2a-6a55-4ed3-882c-03108e0c48ca"/>
    <s v="Nicole Lin"/>
    <n v="43"/>
    <s v="M"/>
    <s v="Australia"/>
    <x v="0"/>
    <x v="9"/>
    <x v="1"/>
    <x v="2"/>
    <n v="12679"/>
    <d v="1899-12-30T16:15:41"/>
    <d v="1899-12-30T06:20:41"/>
    <d v="2025-01-11T00:00:00"/>
    <d v="1899-12-30T17:06:41"/>
    <d v="1899-12-30T07:11:41"/>
    <n v="51"/>
    <n v="1477.49"/>
    <x v="1"/>
    <n v="5"/>
    <s v="Non-Vegetarian"/>
    <n v="90.37"/>
    <n v="64421.103060409201"/>
    <s v="Not Cancelled"/>
    <n v="3.35"/>
    <n v="82305.320000000007"/>
    <n v="94577.43"/>
    <s v="40-49"/>
    <s v="Moderate"/>
    <n v="1.1499999999999999"/>
    <x v="0"/>
  </r>
  <r>
    <s v="086825f5-2f2a-4b2f-b88d-c009f13c5573"/>
    <s v="Cynthia Greene"/>
    <n v="34"/>
    <s v="F"/>
    <s v="Australia"/>
    <x v="1"/>
    <x v="10"/>
    <x v="7"/>
    <x v="8"/>
    <n v="1891"/>
    <d v="1899-12-30T01:38:44"/>
    <d v="1899-12-30T03:44:44"/>
    <d v="2025-01-15T00:00:00"/>
    <d v="1899-12-30T01:51:44"/>
    <d v="1899-12-30T03:57:44"/>
    <n v="13"/>
    <n v="96.61"/>
    <x v="2"/>
    <n v="3"/>
    <s v="No Preference"/>
    <n v="3.74"/>
    <n v="10876.2282306255"/>
    <s v="Not Cancelled"/>
    <n v="3.89"/>
    <n v="18051.47"/>
    <n v="6183.79"/>
    <s v="30-39"/>
    <s v="On-Time"/>
    <n v="0.34"/>
    <x v="2"/>
  </r>
  <r>
    <s v="19fc8985-d076-4d92-bfb3-dbd35c9cebb0"/>
    <s v="Tony Haney"/>
    <n v="61"/>
    <s v="M"/>
    <s v="Australia"/>
    <x v="0"/>
    <x v="10"/>
    <x v="7"/>
    <x v="8"/>
    <n v="1891"/>
    <d v="1899-12-30T01:38:44"/>
    <d v="1899-12-30T03:44:44"/>
    <d v="2025-01-01T00:00:00"/>
    <d v="1899-12-30T01:51:44"/>
    <d v="1899-12-30T03:57:44"/>
    <n v="13"/>
    <n v="1499.63"/>
    <x v="2"/>
    <n v="5"/>
    <s v="No Preference"/>
    <n v="131.52000000000001"/>
    <n v="10896.779275393201"/>
    <s v="Not Cancelled"/>
    <n v="4.67"/>
    <n v="18076.14"/>
    <n v="96002.62"/>
    <s v="60+"/>
    <s v="On-Time"/>
    <n v="5.31"/>
    <x v="2"/>
  </r>
  <r>
    <s v="14c3f73c-376f-48b3-9410-ad3592c40ebf"/>
    <s v="Dr. Diane Hammond"/>
    <n v="22"/>
    <s v="F"/>
    <s v="Australia"/>
    <x v="0"/>
    <x v="10"/>
    <x v="7"/>
    <x v="8"/>
    <n v="1891"/>
    <d v="1899-12-30T01:38:44"/>
    <d v="1899-12-30T03:44:44"/>
    <d v="2025-01-04T00:00:00"/>
    <d v="1899-12-30T01:51:44"/>
    <d v="1899-12-30T03:57:44"/>
    <n v="13"/>
    <n v="433.37"/>
    <x v="0"/>
    <n v="5"/>
    <s v="Vegetarian"/>
    <n v="182.3"/>
    <n v="10053.123676895601"/>
    <s v="Not Cancelled"/>
    <n v="3.38"/>
    <n v="17063.75"/>
    <n v="27772.14"/>
    <s v="18-29"/>
    <s v="On-Time"/>
    <n v="1.63"/>
    <x v="2"/>
  </r>
  <r>
    <s v="887e535d-527f-4e45-a79b-cccb5d559a58"/>
    <s v="Eric George"/>
    <n v="54"/>
    <s v="F"/>
    <s v="Australia"/>
    <x v="1"/>
    <x v="10"/>
    <x v="7"/>
    <x v="8"/>
    <n v="1891"/>
    <d v="1899-12-30T01:38:44"/>
    <d v="1899-12-30T03:44:44"/>
    <d v="2025-01-02T00:00:00"/>
    <d v="1899-12-30T01:51:44"/>
    <d v="1899-12-30T03:57:44"/>
    <n v="13"/>
    <n v="833.31"/>
    <x v="2"/>
    <n v="5"/>
    <s v="Vegan"/>
    <n v="61.37"/>
    <n v="10767.041571288"/>
    <s v="Cancelled"/>
    <n v="3.17"/>
    <n v="17920.45"/>
    <n v="53344.11"/>
    <s v="50-59"/>
    <s v="On-Time"/>
    <n v="2.98"/>
    <x v="2"/>
  </r>
  <r>
    <s v="374b6da7-d9ae-407b-9a16-4ad5c0d7a3cd"/>
    <s v="Maureen Ruiz"/>
    <n v="55"/>
    <s v="M"/>
    <s v="Australia"/>
    <x v="1"/>
    <x v="10"/>
    <x v="7"/>
    <x v="8"/>
    <n v="1891"/>
    <d v="1899-12-30T01:38:44"/>
    <d v="1899-12-30T03:44:44"/>
    <d v="2025-01-07T00:00:00"/>
    <d v="1899-12-30T01:51:44"/>
    <d v="1899-12-30T03:57:44"/>
    <n v="13"/>
    <n v="390.86"/>
    <x v="2"/>
    <n v="5"/>
    <s v="Vegetarian"/>
    <n v="10.41"/>
    <n v="10700.515771812001"/>
    <s v="Cancelled"/>
    <n v="3.46"/>
    <n v="17840.62"/>
    <n v="25017.119999999999"/>
    <s v="50-59"/>
    <s v="On-Time"/>
    <n v="1.4"/>
    <x v="2"/>
  </r>
  <r>
    <s v="e307b256-b7fe-427b-a6ca-f3df9ef7fcf1"/>
    <s v="Christopher Bond"/>
    <n v="33"/>
    <s v="F"/>
    <s v="Australia"/>
    <x v="0"/>
    <x v="10"/>
    <x v="7"/>
    <x v="8"/>
    <n v="1891"/>
    <d v="1899-12-30T01:38:44"/>
    <d v="1899-12-30T03:44:44"/>
    <d v="2025-01-12T00:00:00"/>
    <d v="1899-12-30T01:51:44"/>
    <d v="1899-12-30T03:57:44"/>
    <n v="13"/>
    <n v="1352.47"/>
    <x v="0"/>
    <n v="3"/>
    <s v="Non-Vegetarian"/>
    <n v="89.49"/>
    <n v="10475.397581389199"/>
    <s v="Cancelled"/>
    <n v="4.1500000000000004"/>
    <n v="17570.48"/>
    <n v="86575.98"/>
    <s v="30-39"/>
    <s v="On-Time"/>
    <n v="4.93"/>
    <x v="2"/>
  </r>
  <r>
    <s v="91d8eb40-b1f9-4336-b9fa-f0b5096164e2"/>
    <s v="Christopher Schneider"/>
    <n v="62"/>
    <s v="M"/>
    <s v="Australia"/>
    <x v="0"/>
    <x v="10"/>
    <x v="7"/>
    <x v="8"/>
    <n v="1891"/>
    <d v="1899-12-30T01:38:44"/>
    <d v="1899-12-30T03:44:44"/>
    <d v="2025-01-06T00:00:00"/>
    <d v="1899-12-30T01:51:44"/>
    <d v="1899-12-30T03:57:44"/>
    <n v="13"/>
    <n v="1354.5"/>
    <x v="1"/>
    <n v="5"/>
    <s v="No Preference"/>
    <n v="9.42"/>
    <n v="10311.0873147529"/>
    <s v="Not Cancelled"/>
    <n v="3.67"/>
    <n v="17373.3"/>
    <n v="86689.88"/>
    <s v="60+"/>
    <s v="On-Time"/>
    <n v="4.99"/>
    <x v="2"/>
  </r>
  <r>
    <s v="d5cb9dd3-5e21-4a75-8681-c008fce01260"/>
    <s v="Linda Miller"/>
    <n v="25"/>
    <s v="F"/>
    <s v="Australia"/>
    <x v="1"/>
    <x v="11"/>
    <x v="8"/>
    <x v="1"/>
    <n v="3312"/>
    <d v="1899-12-30T04:46:52"/>
    <d v="1899-12-30T08:26:52"/>
    <d v="2025-01-15T00:00:00"/>
    <d v="1899-12-30T06:59:52"/>
    <d v="1899-12-30T10:39:52"/>
    <n v="133"/>
    <n v="1428.97"/>
    <x v="0"/>
    <n v="5"/>
    <s v="Gluten-Free"/>
    <n v="23.69"/>
    <n v="17208.089734962901"/>
    <s v="Not Cancelled"/>
    <n v="3.8"/>
    <n v="38474.565000000002"/>
    <n v="54875.292000000001"/>
    <s v="18-29"/>
    <s v="Severe"/>
    <n v="1.43"/>
    <x v="1"/>
  </r>
  <r>
    <s v="d1d3ac79-5709-401d-b508-07fe97e251b6"/>
    <s v="Christopher King"/>
    <n v="74"/>
    <s v="F"/>
    <s v="Australia"/>
    <x v="0"/>
    <x v="11"/>
    <x v="8"/>
    <x v="1"/>
    <n v="3312"/>
    <d v="1899-12-30T04:46:52"/>
    <d v="1899-12-30T08:26:52"/>
    <d v="2025-01-02T00:00:00"/>
    <d v="1899-12-30T06:59:52"/>
    <d v="1899-12-30T10:39:52"/>
    <n v="133"/>
    <n v="1009.35"/>
    <x v="2"/>
    <n v="5"/>
    <s v="Non-Vegetarian"/>
    <n v="72.790000000000006"/>
    <n v="17248.417320711"/>
    <s v="Cancelled"/>
    <n v="3.65"/>
    <n v="38547.1499999999"/>
    <n v="38767.775999999998"/>
    <s v="60+"/>
    <s v="Severe"/>
    <n v="1.01"/>
    <x v="1"/>
  </r>
  <r>
    <s v="4ed561d9-ef4e-4e50-9497-198e77e20253"/>
    <s v="Aaron Campbell"/>
    <n v="69"/>
    <s v="F"/>
    <s v="Australia"/>
    <x v="0"/>
    <x v="11"/>
    <x v="8"/>
    <x v="1"/>
    <n v="3312"/>
    <d v="1899-12-30T04:46:52"/>
    <d v="1899-12-30T08:26:52"/>
    <d v="2025-01-10T00:00:00"/>
    <d v="1899-12-30T06:59:52"/>
    <d v="1899-12-30T10:39:52"/>
    <n v="133"/>
    <n v="1060.78"/>
    <x v="0"/>
    <n v="5"/>
    <s v="Vegetarian"/>
    <n v="45.87"/>
    <n v="17606.096278593501"/>
    <s v="Not Cancelled"/>
    <n v="4.49"/>
    <n v="39190.979999999901"/>
    <n v="40739.453999999998"/>
    <s v="60+"/>
    <s v="Severe"/>
    <n v="1.04"/>
    <x v="1"/>
  </r>
  <r>
    <s v="62976612-0e4f-4810-9100-b358ed33f30d"/>
    <s v="Erin Fisher"/>
    <n v="40"/>
    <s v="F"/>
    <s v="Australia"/>
    <x v="1"/>
    <x v="11"/>
    <x v="8"/>
    <x v="1"/>
    <n v="3312"/>
    <d v="1899-12-30T04:46:52"/>
    <d v="1899-12-30T08:26:52"/>
    <d v="2025-01-15T00:00:00"/>
    <d v="1899-12-30T06:59:52"/>
    <d v="1899-12-30T10:39:52"/>
    <n v="133"/>
    <n v="1373.89"/>
    <x v="2"/>
    <n v="3"/>
    <s v="Non-Vegetarian"/>
    <n v="88.34"/>
    <n v="17858.6632356222"/>
    <s v="Cancelled"/>
    <n v="3.06"/>
    <n v="39645.599999999999"/>
    <n v="52767.978000000003"/>
    <s v="40-49"/>
    <s v="Severe"/>
    <n v="1.33"/>
    <x v="1"/>
  </r>
  <r>
    <s v="8dd56c27-69c3-4c93-84b7-bbd46d451caa"/>
    <s v="Jillian Foster"/>
    <n v="75"/>
    <s v="F"/>
    <s v="Australia"/>
    <x v="0"/>
    <x v="11"/>
    <x v="8"/>
    <x v="1"/>
    <n v="3312"/>
    <d v="1899-12-30T04:46:52"/>
    <d v="1899-12-30T08:26:52"/>
    <d v="2025-01-02T00:00:00"/>
    <d v="1899-12-30T06:59:52"/>
    <d v="1899-12-30T10:39:52"/>
    <n v="133"/>
    <n v="287.14"/>
    <x v="0"/>
    <n v="5"/>
    <s v="Vegan"/>
    <n v="161.09"/>
    <n v="17175.6391685501"/>
    <s v="Cancelled"/>
    <n v="3.69"/>
    <n v="38416.154999999999"/>
    <n v="11045.508"/>
    <s v="60+"/>
    <s v="Severe"/>
    <n v="0.28999999999999998"/>
    <x v="1"/>
  </r>
  <r>
    <s v="a5674f07-68b0-4aa5-985f-2945a35460bf"/>
    <s v="Heather Thomas"/>
    <n v="26"/>
    <s v="M"/>
    <s v="Australia"/>
    <x v="1"/>
    <x v="11"/>
    <x v="8"/>
    <x v="1"/>
    <n v="3312"/>
    <d v="1899-12-30T04:46:52"/>
    <d v="1899-12-30T08:26:52"/>
    <d v="2025-01-10T00:00:00"/>
    <d v="1899-12-30T06:59:52"/>
    <d v="1899-12-30T10:39:52"/>
    <n v="133"/>
    <n v="1231.5999999999999"/>
    <x v="2"/>
    <n v="5"/>
    <s v="Non-Vegetarian"/>
    <n v="128.33000000000001"/>
    <n v="18038.733689160999"/>
    <s v="Not Cancelled"/>
    <n v="4.49"/>
    <n v="39969.72"/>
    <n v="47308.841999999997"/>
    <s v="18-29"/>
    <s v="Severe"/>
    <n v="1.18"/>
    <x v="1"/>
  </r>
  <r>
    <s v="f696fd43-2526-4795-86c5-7ef8ddd495ac"/>
    <s v="Kim Lee"/>
    <n v="66"/>
    <s v="F"/>
    <s v="Australia"/>
    <x v="1"/>
    <x v="12"/>
    <x v="9"/>
    <x v="9"/>
    <n v="9251"/>
    <d v="1899-12-30T04:11:16"/>
    <d v="1899-12-30T14:27:16"/>
    <d v="2025-01-07T00:00:00"/>
    <d v="1899-12-30T04:35:16"/>
    <d v="1899-12-30T14:51:16"/>
    <n v="24"/>
    <n v="179.62"/>
    <x v="1"/>
    <n v="5"/>
    <s v="Vegan"/>
    <n v="134.97999999999999"/>
    <n v="47367.087869644602"/>
    <s v="Cancelled"/>
    <n v="4.5999999999999996"/>
    <n v="92760.764999999999"/>
    <n v="6913.6080000000002"/>
    <s v="60+"/>
    <s v="On-Time"/>
    <n v="7.0000000000000007E-2"/>
    <x v="0"/>
  </r>
  <r>
    <s v="6fa3afa7-b9d0-4ba2-b469-362964196bcf"/>
    <s v="Natalie Dunn"/>
    <n v="27"/>
    <s v="M"/>
    <s v="Australia"/>
    <x v="1"/>
    <x v="12"/>
    <x v="9"/>
    <x v="9"/>
    <n v="9251"/>
    <d v="1899-12-30T04:11:16"/>
    <d v="1899-12-30T14:27:16"/>
    <d v="2025-01-07T00:00:00"/>
    <d v="1899-12-30T04:35:16"/>
    <d v="1899-12-30T14:51:16"/>
    <n v="24"/>
    <n v="790.69"/>
    <x v="0"/>
    <n v="5"/>
    <s v="Vegetarian"/>
    <n v="197.9"/>
    <n v="47238.793127363097"/>
    <s v="Not Cancelled"/>
    <n v="3.94"/>
    <n v="92529.824999999997"/>
    <n v="30386.243999999999"/>
    <s v="18-29"/>
    <s v="On-Time"/>
    <n v="0.33"/>
    <x v="0"/>
  </r>
  <r>
    <s v="bfa0306e-3769-4d84-a0f9-682427dac66f"/>
    <s v="Mary Watkins"/>
    <n v="30"/>
    <s v="M"/>
    <s v="Australia"/>
    <x v="0"/>
    <x v="12"/>
    <x v="9"/>
    <x v="9"/>
    <n v="9251"/>
    <d v="1899-12-30T04:11:16"/>
    <d v="1899-12-30T14:27:16"/>
    <d v="2025-01-02T00:00:00"/>
    <d v="1899-12-30T04:35:16"/>
    <d v="1899-12-30T14:51:16"/>
    <n v="24"/>
    <n v="968.12"/>
    <x v="2"/>
    <n v="3"/>
    <s v="No Preference"/>
    <n v="75.78"/>
    <n v="47433.339554732403"/>
    <s v="Not Cancelled"/>
    <n v="3.53"/>
    <n v="92880.014999999999"/>
    <n v="37184.9039999999"/>
    <s v="30-39"/>
    <s v="On-Time"/>
    <n v="0.4"/>
    <x v="0"/>
  </r>
  <r>
    <s v="05f4c6d4-9114-4ec0-812d-eddee8d0a77b"/>
    <s v="Robert Romero"/>
    <n v="72"/>
    <s v="M"/>
    <s v="Australia"/>
    <x v="1"/>
    <x v="12"/>
    <x v="9"/>
    <x v="9"/>
    <n v="9251"/>
    <d v="1899-12-30T04:11:16"/>
    <d v="1899-12-30T14:27:16"/>
    <d v="2025-01-08T00:00:00"/>
    <d v="1899-12-30T04:35:16"/>
    <d v="1899-12-30T14:51:16"/>
    <n v="24"/>
    <n v="696.02"/>
    <x v="0"/>
    <n v="5"/>
    <s v="Vegan"/>
    <n v="134.86000000000001"/>
    <n v="47090.542978727099"/>
    <s v="Cancelled"/>
    <n v="4.1500000000000004"/>
    <n v="92262.975000000006"/>
    <n v="26743.35"/>
    <s v="60+"/>
    <s v="On-Time"/>
    <n v="0.28999999999999998"/>
    <x v="0"/>
  </r>
  <r>
    <s v="6f7e9f99-1bdd-406b-80fa-e7fefb9dc99e"/>
    <s v="Brianna Clark"/>
    <n v="22"/>
    <s v="F"/>
    <s v="Australia"/>
    <x v="0"/>
    <x v="12"/>
    <x v="9"/>
    <x v="9"/>
    <n v="9251"/>
    <d v="1899-12-30T04:11:16"/>
    <d v="1899-12-30T14:27:16"/>
    <d v="2025-01-05T00:00:00"/>
    <d v="1899-12-30T04:35:16"/>
    <d v="1899-12-30T14:51:16"/>
    <n v="24"/>
    <n v="1008.64"/>
    <x v="2"/>
    <n v="5"/>
    <s v="No Preference"/>
    <n v="157.85"/>
    <n v="47189.535232714799"/>
    <s v="Cancelled"/>
    <n v="3.78"/>
    <n v="92441.16"/>
    <n v="38750.718000000001"/>
    <s v="18-29"/>
    <s v="On-Time"/>
    <n v="0.42"/>
    <x v="0"/>
  </r>
  <r>
    <s v="ba79e866-9aa6-4659-b51c-d554d41a5a14"/>
    <s v="Erin Roman"/>
    <n v="31"/>
    <s v="M"/>
    <s v="Australia"/>
    <x v="1"/>
    <x v="12"/>
    <x v="9"/>
    <x v="9"/>
    <n v="9251"/>
    <d v="1899-12-30T04:11:16"/>
    <d v="1899-12-30T14:27:16"/>
    <d v="2025-01-10T00:00:00"/>
    <d v="1899-12-30T04:35:16"/>
    <d v="1899-12-30T14:51:16"/>
    <n v="24"/>
    <n v="1441.9"/>
    <x v="2"/>
    <n v="3"/>
    <s v="Gluten-Free"/>
    <n v="109.32"/>
    <n v="47180.801041896899"/>
    <s v="Cancelled"/>
    <n v="3.62"/>
    <n v="92425.44"/>
    <n v="55382.076000000001"/>
    <s v="30-39"/>
    <s v="On-Time"/>
    <n v="0.6"/>
    <x v="0"/>
  </r>
  <r>
    <s v="fea65e1a-fe1a-402d-a48d-bbec87d0cb00"/>
    <s v="Savannah Jackson"/>
    <n v="41"/>
    <s v="M"/>
    <s v="Australia"/>
    <x v="0"/>
    <x v="12"/>
    <x v="9"/>
    <x v="9"/>
    <n v="9251"/>
    <d v="1899-12-30T04:11:16"/>
    <d v="1899-12-30T14:27:16"/>
    <d v="2025-01-15T00:00:00"/>
    <d v="1899-12-30T04:35:16"/>
    <d v="1899-12-30T14:51:16"/>
    <n v="24"/>
    <n v="190.52"/>
    <x v="1"/>
    <n v="5"/>
    <s v="No Preference"/>
    <n v="102.16"/>
    <n v="47005.753672633102"/>
    <s v="Not Cancelled"/>
    <n v="3.12"/>
    <n v="92110.35"/>
    <n v="7328.2259999999997"/>
    <s v="40-49"/>
    <s v="On-Time"/>
    <n v="0.08"/>
    <x v="0"/>
  </r>
  <r>
    <s v="2a359d48-81d1-4f0d-90b4-cf0da52fea2f"/>
    <s v="Stephanie Ramsey"/>
    <n v="64"/>
    <s v="M"/>
    <s v="Australia"/>
    <x v="0"/>
    <x v="12"/>
    <x v="9"/>
    <x v="9"/>
    <n v="9251"/>
    <d v="1899-12-30T04:11:16"/>
    <d v="1899-12-30T14:27:16"/>
    <d v="2025-01-08T00:00:00"/>
    <d v="1899-12-30T04:35:16"/>
    <d v="1899-12-30T14:51:16"/>
    <n v="24"/>
    <n v="1157.8900000000001"/>
    <x v="0"/>
    <n v="5"/>
    <s v="Vegan"/>
    <n v="138.01"/>
    <n v="47018.027695541998"/>
    <s v="Cancelled"/>
    <n v="3.29"/>
    <n v="92132.444999999905"/>
    <n v="44479.536"/>
    <s v="60+"/>
    <s v="On-Time"/>
    <n v="0.48"/>
    <x v="0"/>
  </r>
  <r>
    <s v="cf3c5971-ad93-4058-869b-02b12f628403"/>
    <s v="Julie Ramirez"/>
    <n v="59"/>
    <s v="F"/>
    <s v="Australia"/>
    <x v="0"/>
    <x v="12"/>
    <x v="9"/>
    <x v="9"/>
    <n v="9251"/>
    <d v="1899-12-30T04:11:16"/>
    <d v="1899-12-30T14:27:16"/>
    <d v="2025-01-02T00:00:00"/>
    <d v="1899-12-30T04:35:16"/>
    <d v="1899-12-30T14:51:16"/>
    <n v="24"/>
    <n v="1280.04"/>
    <x v="2"/>
    <n v="5"/>
    <s v="Non-Vegetarian"/>
    <n v="36.6"/>
    <n v="46869.641895033397"/>
    <s v="Not Cancelled"/>
    <n v="4.8099999999999996"/>
    <n v="91865.354999999996"/>
    <n v="49157.928"/>
    <s v="50-59"/>
    <s v="On-Time"/>
    <n v="0.54"/>
    <x v="0"/>
  </r>
  <r>
    <s v="c73bfb28-a06b-4d0d-938d-dc4790a946ee"/>
    <s v="Whitney Roth"/>
    <n v="41"/>
    <s v="F"/>
    <s v="Australia"/>
    <x v="1"/>
    <x v="13"/>
    <x v="10"/>
    <x v="9"/>
    <n v="10648"/>
    <d v="1899-12-30T22:11:42"/>
    <d v="1899-12-30T10:00:42"/>
    <d v="2025-01-14T00:00:00"/>
    <d v="1899-12-30T22:13:42"/>
    <d v="1899-12-30T10:02:42"/>
    <n v="2"/>
    <n v="235.04"/>
    <x v="2"/>
    <n v="5"/>
    <s v="Vegetarian"/>
    <n v="30.22"/>
    <n v="53986.272829638801"/>
    <s v="Cancelled"/>
    <n v="3.71"/>
    <n v="69783.53"/>
    <n v="15048.6"/>
    <s v="40-49"/>
    <s v="On-Time"/>
    <n v="0.22"/>
    <x v="0"/>
  </r>
  <r>
    <s v="acc0da96-8ca1-4d25-b70c-7ed7221fdbf8"/>
    <s v="Kevin Hernandez"/>
    <n v="28"/>
    <s v="M"/>
    <s v="Australia"/>
    <x v="1"/>
    <x v="13"/>
    <x v="10"/>
    <x v="9"/>
    <n v="10648"/>
    <d v="1899-12-30T22:11:42"/>
    <d v="1899-12-30T10:00:42"/>
    <d v="2025-01-12T00:00:00"/>
    <d v="1899-12-30T22:13:42"/>
    <d v="1899-12-30T10:02:42"/>
    <n v="2"/>
    <n v="876.8"/>
    <x v="1"/>
    <n v="5"/>
    <s v="No Preference"/>
    <n v="183.25"/>
    <n v="54187.837103479302"/>
    <s v="Cancelled"/>
    <n v="4.1399999999999997"/>
    <n v="70025.399999999994"/>
    <n v="56151.85"/>
    <s v="18-29"/>
    <s v="On-Time"/>
    <n v="0.8"/>
    <x v="0"/>
  </r>
  <r>
    <s v="aba3609a-7fd6-4db3-a34c-d33719745bce"/>
    <s v="Julie Paul"/>
    <n v="44"/>
    <s v="F"/>
    <s v="Australia"/>
    <x v="0"/>
    <x v="13"/>
    <x v="10"/>
    <x v="9"/>
    <n v="10648"/>
    <d v="1899-12-30T22:11:42"/>
    <d v="1899-12-30T10:00:42"/>
    <d v="2025-01-05T00:00:00"/>
    <d v="1899-12-30T22:13:42"/>
    <d v="1899-12-30T10:02:42"/>
    <n v="2"/>
    <n v="240.57"/>
    <x v="2"/>
    <n v="5"/>
    <s v="Non-Vegetarian"/>
    <n v="110.57"/>
    <n v="54280.112474677502"/>
    <s v="Cancelled"/>
    <n v="3.52"/>
    <n v="70136.13"/>
    <n v="15418.59"/>
    <s v="40-49"/>
    <s v="On-Time"/>
    <n v="0.22"/>
    <x v="0"/>
  </r>
  <r>
    <s v="b24b0e20-c306-406b-8517-fc5f5b5ebe66"/>
    <s v="Kimberly Caldwell"/>
    <n v="73"/>
    <s v="M"/>
    <s v="Australia"/>
    <x v="0"/>
    <x v="13"/>
    <x v="10"/>
    <x v="9"/>
    <n v="10648"/>
    <d v="1899-12-30T22:11:42"/>
    <d v="1899-12-30T10:00:42"/>
    <d v="2025-01-06T00:00:00"/>
    <d v="1899-12-30T22:13:42"/>
    <d v="1899-12-30T10:02:42"/>
    <n v="2"/>
    <n v="1265.94"/>
    <x v="2"/>
    <n v="5"/>
    <s v="Vegetarian"/>
    <n v="26.97"/>
    <n v="54297.294380704901"/>
    <s v="Not Cancelled"/>
    <n v="3.07"/>
    <n v="70156.75"/>
    <n v="81025.55"/>
    <s v="60+"/>
    <s v="On-Time"/>
    <n v="1.1499999999999999"/>
    <x v="0"/>
  </r>
  <r>
    <s v="332d867b-bcdd-4844-8776-45673e6e0614"/>
    <s v="Lindsay Harris"/>
    <n v="58"/>
    <s v="M"/>
    <s v="Australia"/>
    <x v="1"/>
    <x v="13"/>
    <x v="10"/>
    <x v="9"/>
    <n v="10648"/>
    <d v="1899-12-30T22:11:42"/>
    <d v="1899-12-30T10:00:42"/>
    <d v="2025-01-04T00:00:00"/>
    <d v="1899-12-30T22:13:42"/>
    <d v="1899-12-30T10:02:42"/>
    <n v="2"/>
    <n v="1034.92"/>
    <x v="2"/>
    <n v="5"/>
    <s v="No Preference"/>
    <n v="51.81"/>
    <n v="53908.812380542498"/>
    <s v="Cancelled"/>
    <n v="4.79"/>
    <n v="69690.570000000007"/>
    <n v="66245.240000000005"/>
    <s v="50-59"/>
    <s v="On-Time"/>
    <n v="0.95"/>
    <x v="0"/>
  </r>
  <r>
    <s v="9d8639f9-f040-4e76-aff3-a168524f7d06"/>
    <s v="Charles Rodriguez"/>
    <n v="26"/>
    <s v="M"/>
    <s v="Australia"/>
    <x v="0"/>
    <x v="13"/>
    <x v="10"/>
    <x v="9"/>
    <n v="10648"/>
    <d v="1899-12-30T22:11:42"/>
    <d v="1899-12-30T10:00:42"/>
    <d v="2025-01-05T00:00:00"/>
    <d v="1899-12-30T22:13:42"/>
    <d v="1899-12-30T10:02:42"/>
    <n v="2"/>
    <n v="829.85"/>
    <x v="1"/>
    <n v="5"/>
    <s v="Vegan"/>
    <n v="120.36"/>
    <n v="54492.8038084566"/>
    <s v="Cancelled"/>
    <n v="4.1500000000000004"/>
    <n v="70391.360000000001"/>
    <n v="53134.47"/>
    <s v="18-29"/>
    <s v="On-Time"/>
    <n v="0.75"/>
    <x v="0"/>
  </r>
  <r>
    <s v="105fec0d-2d9e-42d1-a03a-a4488d6ec364"/>
    <s v="Vincent Vargas"/>
    <n v="18"/>
    <s v="M"/>
    <s v="Australia"/>
    <x v="0"/>
    <x v="13"/>
    <x v="10"/>
    <x v="9"/>
    <n v="10648"/>
    <d v="1899-12-30T22:11:42"/>
    <d v="1899-12-30T10:00:42"/>
    <d v="2025-01-10T00:00:00"/>
    <d v="1899-12-30T22:13:42"/>
    <d v="1899-12-30T10:02:42"/>
    <n v="2"/>
    <n v="1123.23"/>
    <x v="1"/>
    <n v="5"/>
    <s v="Gluten-Free"/>
    <n v="55.28"/>
    <n v="54576.9266729593"/>
    <s v="Cancelled"/>
    <n v="3.33"/>
    <n v="70492.31"/>
    <n v="71897.78"/>
    <s v="18-29"/>
    <s v="On-Time"/>
    <n v="1.02"/>
    <x v="0"/>
  </r>
  <r>
    <s v="9ca37602-d466-41ac-99aa-c3de30541e1b"/>
    <s v="James Rich"/>
    <n v="47"/>
    <s v="M"/>
    <s v="Australia"/>
    <x v="0"/>
    <x v="14"/>
    <x v="4"/>
    <x v="0"/>
    <n v="13817"/>
    <d v="1899-12-30T22:00:32"/>
    <d v="1899-12-30T13:21:32"/>
    <d v="2025-01-14T00:00:00"/>
    <d v="1899-12-30T22:06:32"/>
    <d v="1899-12-30T13:27:32"/>
    <n v="6"/>
    <n v="72.69"/>
    <x v="2"/>
    <n v="5"/>
    <s v="Vegetarian"/>
    <n v="119.05"/>
    <n v="69971.433574309602"/>
    <s v="Cancelled"/>
    <n v="3.4"/>
    <n v="88965.72"/>
    <n v="4675.97"/>
    <s v="40-49"/>
    <s v="On-Time"/>
    <n v="0.05"/>
    <x v="0"/>
  </r>
  <r>
    <s v="2af45f44-d594-4302-976c-776b96dc759b"/>
    <s v="Jenna Hart"/>
    <n v="19"/>
    <s v="F"/>
    <s v="Australia"/>
    <x v="1"/>
    <x v="14"/>
    <x v="4"/>
    <x v="0"/>
    <n v="13817"/>
    <d v="1899-12-30T22:00:32"/>
    <d v="1899-12-30T13:21:32"/>
    <d v="2025-01-10T00:00:00"/>
    <d v="1899-12-30T22:06:32"/>
    <d v="1899-12-30T13:27:32"/>
    <n v="6"/>
    <n v="651.32000000000005"/>
    <x v="1"/>
    <n v="5"/>
    <s v="Non-Vegetarian"/>
    <n v="56.07"/>
    <n v="70386.158567397404"/>
    <s v="Cancelled"/>
    <n v="4.76"/>
    <n v="89463.39"/>
    <n v="41695.69"/>
    <s v="18-29"/>
    <s v="On-Time"/>
    <n v="0.47"/>
    <x v="0"/>
  </r>
  <r>
    <s v="904e59f4-a319-417b-9c82-74aeaa3fc9db"/>
    <s v="Gregory Murphy"/>
    <n v="66"/>
    <s v="M"/>
    <s v="Australia"/>
    <x v="1"/>
    <x v="14"/>
    <x v="4"/>
    <x v="0"/>
    <n v="13817"/>
    <d v="1899-12-30T22:00:32"/>
    <d v="1899-12-30T13:21:32"/>
    <d v="2025-01-03T00:00:00"/>
    <d v="1899-12-30T22:06:32"/>
    <d v="1899-12-30T13:27:32"/>
    <n v="6"/>
    <n v="490.59"/>
    <x v="2"/>
    <n v="5"/>
    <s v="No Preference"/>
    <n v="30.01"/>
    <n v="70579.043703804302"/>
    <s v="Not Cancelled"/>
    <n v="3.1"/>
    <n v="89694.85"/>
    <n v="31403.759999999998"/>
    <s v="60+"/>
    <s v="On-Time"/>
    <n v="0.35"/>
    <x v="0"/>
  </r>
  <r>
    <s v="19fc8985-d076-4d92-bfb3-dbd35c9cebb0"/>
    <s v="Tony Haney"/>
    <n v="61"/>
    <s v="M"/>
    <s v="Australia"/>
    <x v="0"/>
    <x v="14"/>
    <x v="4"/>
    <x v="0"/>
    <n v="13817"/>
    <d v="1899-12-30T22:00:32"/>
    <d v="1899-12-30T13:21:32"/>
    <d v="2025-01-14T00:00:00"/>
    <d v="1899-12-30T22:06:32"/>
    <d v="1899-12-30T13:27:32"/>
    <n v="6"/>
    <n v="439.83"/>
    <x v="1"/>
    <n v="5"/>
    <s v="Vegetarian"/>
    <n v="97.37"/>
    <n v="70204.787147023395"/>
    <s v="Not Cancelled"/>
    <n v="3.11"/>
    <n v="89245.74"/>
    <n v="28168.59"/>
    <s v="60+"/>
    <s v="On-Time"/>
    <n v="0.32"/>
    <x v="0"/>
  </r>
  <r>
    <s v="acf11417-19cb-4946-b384-62101ba1204b"/>
    <s v="Dennis King"/>
    <n v="48"/>
    <s v="M"/>
    <s v="Australia"/>
    <x v="0"/>
    <x v="14"/>
    <x v="4"/>
    <x v="0"/>
    <n v="13817"/>
    <d v="1899-12-30T22:00:32"/>
    <d v="1899-12-30T13:21:32"/>
    <d v="2025-01-02T00:00:00"/>
    <d v="1899-12-30T22:06:32"/>
    <d v="1899-12-30T13:27:32"/>
    <n v="6"/>
    <n v="578.14"/>
    <x v="1"/>
    <n v="5"/>
    <s v="Vegetarian"/>
    <n v="71.87"/>
    <n v="69692.019504233496"/>
    <s v="Cancelled"/>
    <n v="4.42"/>
    <n v="88630.42"/>
    <n v="37015.33"/>
    <s v="40-49"/>
    <s v="On-Time"/>
    <n v="0.42"/>
    <x v="0"/>
  </r>
  <r>
    <s v="4fec887b-a878-428b-a20a-47d30e2a5af0"/>
    <s v="Cindy Carr"/>
    <n v="42"/>
    <s v="M"/>
    <s v="Australia"/>
    <x v="0"/>
    <x v="14"/>
    <x v="4"/>
    <x v="0"/>
    <n v="13817"/>
    <d v="1899-12-30T22:00:32"/>
    <d v="1899-12-30T13:21:32"/>
    <d v="2025-01-11T00:00:00"/>
    <d v="1899-12-30T22:06:32"/>
    <d v="1899-12-30T13:27:32"/>
    <n v="6"/>
    <n v="250.75"/>
    <x v="0"/>
    <n v="5"/>
    <s v="Vegan"/>
    <n v="160.77000000000001"/>
    <n v="69870.336487348803"/>
    <s v="Cancelled"/>
    <n v="4.4000000000000004"/>
    <n v="88844.4"/>
    <n v="16080.15"/>
    <s v="40-49"/>
    <s v="On-Time"/>
    <n v="0.18"/>
    <x v="0"/>
  </r>
  <r>
    <s v="6320070e-b751-4710-8aa6-ca4b529980bf"/>
    <s v="Meghan Houston DDS"/>
    <n v="55"/>
    <s v="M"/>
    <s v="Australia"/>
    <x v="0"/>
    <x v="14"/>
    <x v="4"/>
    <x v="0"/>
    <n v="13817"/>
    <d v="1899-12-30T22:00:32"/>
    <d v="1899-12-30T13:21:32"/>
    <d v="2025-01-03T00:00:00"/>
    <d v="1899-12-30T22:06:32"/>
    <d v="1899-12-30T13:27:32"/>
    <n v="6"/>
    <n v="484.57"/>
    <x v="0"/>
    <n v="5"/>
    <s v="Non-Vegetarian"/>
    <n v="24.23"/>
    <n v="70242.322785689801"/>
    <s v="Cancelled"/>
    <n v="4.5"/>
    <n v="89290.79"/>
    <n v="31017.33"/>
    <s v="50-59"/>
    <s v="On-Time"/>
    <n v="0.35"/>
    <x v="0"/>
  </r>
  <r>
    <s v="cfc72e20-1af5-4dcd-bc85-51181a786693"/>
    <s v="Kenneth Daniels"/>
    <n v="54"/>
    <s v="M"/>
    <s v="Australia"/>
    <x v="0"/>
    <x v="14"/>
    <x v="4"/>
    <x v="0"/>
    <n v="13817"/>
    <d v="1899-12-30T22:00:32"/>
    <d v="1899-12-30T13:21:32"/>
    <d v="2025-01-07T00:00:00"/>
    <d v="1899-12-30T22:06:32"/>
    <d v="1899-12-30T13:27:32"/>
    <n v="6"/>
    <n v="1179.1500000000001"/>
    <x v="1"/>
    <n v="5"/>
    <s v="Vegan"/>
    <n v="113.62"/>
    <n v="69757.681699560504"/>
    <s v="Cancelled"/>
    <n v="4.59"/>
    <n v="88709.22"/>
    <n v="75488.320000000007"/>
    <s v="50-59"/>
    <s v="On-Time"/>
    <n v="0.85"/>
    <x v="0"/>
  </r>
  <r>
    <s v="71552dfa-be34-4353-832c-00605e49003d"/>
    <s v="Michelle Brown"/>
    <n v="54"/>
    <s v="M"/>
    <s v="Australia"/>
    <x v="1"/>
    <x v="14"/>
    <x v="4"/>
    <x v="0"/>
    <n v="13817"/>
    <d v="1899-12-30T22:00:32"/>
    <d v="1899-12-30T13:21:32"/>
    <d v="2025-01-12T00:00:00"/>
    <d v="1899-12-30T22:06:32"/>
    <d v="1899-12-30T13:27:32"/>
    <n v="6"/>
    <n v="481.33"/>
    <x v="2"/>
    <n v="5"/>
    <s v="Vegan"/>
    <n v="172.15"/>
    <n v="69651.399358263196"/>
    <s v="Cancelled"/>
    <n v="4.6399999999999997"/>
    <n v="88581.68"/>
    <n v="30839.55"/>
    <s v="50-59"/>
    <s v="On-Time"/>
    <n v="0.35"/>
    <x v="0"/>
  </r>
  <r>
    <s v="0b970827-0b47-4859-bb06-4e03c6f23588"/>
    <s v="Leslie Pugh"/>
    <n v="36"/>
    <s v="F"/>
    <s v="Australia"/>
    <x v="0"/>
    <x v="15"/>
    <x v="9"/>
    <x v="6"/>
    <n v="11652"/>
    <d v="1899-12-30T22:40:48"/>
    <d v="1899-12-30T11:36:48"/>
    <d v="2025-01-10T00:00:00"/>
    <d v="1899-12-30T22:57:48"/>
    <d v="1899-12-30T11:53:48"/>
    <n v="17"/>
    <n v="1240.29"/>
    <x v="0"/>
    <n v="3"/>
    <s v="No Preference"/>
    <n v="107.7"/>
    <n v="59188.062955547102"/>
    <s v="Cancelled"/>
    <n v="4.7"/>
    <n v="114038.519999999"/>
    <n v="47640.06"/>
    <s v="30-39"/>
    <s v="On-Time"/>
    <n v="0.42"/>
    <x v="0"/>
  </r>
  <r>
    <s v="afd85960-6e87-4bfb-a2bf-07187a2038e0"/>
    <s v="Chad Perry"/>
    <n v="63"/>
    <s v="M"/>
    <s v="Australia"/>
    <x v="0"/>
    <x v="15"/>
    <x v="9"/>
    <x v="6"/>
    <n v="11652"/>
    <d v="1899-12-30T22:40:48"/>
    <d v="1899-12-30T11:36:48"/>
    <d v="2025-01-09T00:00:00"/>
    <d v="1899-12-30T22:57:48"/>
    <d v="1899-12-30T11:53:48"/>
    <n v="17"/>
    <n v="1018.67"/>
    <x v="2"/>
    <n v="5"/>
    <s v="No Preference"/>
    <n v="98.38"/>
    <n v="58842.191251561402"/>
    <s v="Not Cancelled"/>
    <n v="3.13"/>
    <n v="113415.94500000001"/>
    <n v="39128.735999999997"/>
    <s v="60+"/>
    <s v="On-Time"/>
    <n v="0.35"/>
    <x v="0"/>
  </r>
  <r>
    <s v="e7de7bd0-55e4-47d5-8f54-488da90e1dff"/>
    <s v="Mark Chase"/>
    <n v="26"/>
    <s v="M"/>
    <s v="Australia"/>
    <x v="0"/>
    <x v="15"/>
    <x v="9"/>
    <x v="6"/>
    <n v="11652"/>
    <d v="1899-12-30T22:40:48"/>
    <d v="1899-12-30T11:36:48"/>
    <d v="2025-01-05T00:00:00"/>
    <d v="1899-12-30T22:57:48"/>
    <d v="1899-12-30T11:53:48"/>
    <n v="17"/>
    <n v="1366.46"/>
    <x v="1"/>
    <n v="5"/>
    <s v="Non-Vegetarian"/>
    <n v="66.95"/>
    <n v="59378.164152212303"/>
    <s v="Not Cancelled"/>
    <n v="3.04"/>
    <n v="114380.7"/>
    <n v="52480.097999999998"/>
    <s v="18-29"/>
    <s v="On-Time"/>
    <n v="0.46"/>
    <x v="0"/>
  </r>
  <r>
    <s v="80eed501-14d2-49f6-8461-d114367126b5"/>
    <s v="April Simon"/>
    <n v="48"/>
    <s v="F"/>
    <s v="Australia"/>
    <x v="1"/>
    <x v="15"/>
    <x v="9"/>
    <x v="6"/>
    <n v="11652"/>
    <d v="1899-12-30T22:40:48"/>
    <d v="1899-12-30T11:36:48"/>
    <d v="2025-01-11T00:00:00"/>
    <d v="1899-12-30T22:57:48"/>
    <d v="1899-12-30T11:53:48"/>
    <n v="17"/>
    <n v="482.43"/>
    <x v="0"/>
    <n v="5"/>
    <s v="Gluten-Free"/>
    <n v="142.79"/>
    <n v="59040.7416382351"/>
    <s v="Not Cancelled"/>
    <n v="3.99"/>
    <n v="113773.334999999"/>
    <n v="18542.448"/>
    <s v="40-49"/>
    <s v="On-Time"/>
    <n v="0.16"/>
    <x v="0"/>
  </r>
  <r>
    <s v="ab081a22-6f23-4333-9387-970927032127"/>
    <s v="David Melton PhD"/>
    <n v="57"/>
    <s v="F"/>
    <s v="Australia"/>
    <x v="0"/>
    <x v="15"/>
    <x v="9"/>
    <x v="6"/>
    <n v="11652"/>
    <d v="1899-12-30T22:40:48"/>
    <d v="1899-12-30T11:36:48"/>
    <d v="2025-01-01T00:00:00"/>
    <d v="1899-12-30T22:57:48"/>
    <d v="1899-12-30T11:53:48"/>
    <n v="17"/>
    <n v="287.36"/>
    <x v="2"/>
    <n v="5"/>
    <s v="Gluten-Free"/>
    <n v="178.58"/>
    <n v="59071.228406663096"/>
    <s v="Not Cancelled"/>
    <n v="3.19"/>
    <n v="113828.205"/>
    <n v="11056.0559999999"/>
    <s v="50-59"/>
    <s v="On-Time"/>
    <n v="0.1"/>
    <x v="0"/>
  </r>
  <r>
    <s v="c7d2f4d8-7d51-4cca-ae68-cdcac47a1b55"/>
    <s v="Sarah Sharp"/>
    <n v="49"/>
    <s v="M"/>
    <s v="Australia"/>
    <x v="1"/>
    <x v="15"/>
    <x v="9"/>
    <x v="6"/>
    <n v="11652"/>
    <d v="1899-12-30T22:40:48"/>
    <d v="1899-12-30T11:36:48"/>
    <d v="2025-01-03T00:00:00"/>
    <d v="1899-12-30T22:57:48"/>
    <d v="1899-12-30T11:53:48"/>
    <n v="17"/>
    <n v="586.79"/>
    <x v="0"/>
    <n v="5"/>
    <s v="Vegan"/>
    <n v="186.51"/>
    <n v="59480.657480479698"/>
    <s v="Cancelled"/>
    <n v="3.84"/>
    <n v="114565.185"/>
    <n v="22555.1159999999"/>
    <s v="40-49"/>
    <s v="On-Time"/>
    <n v="0.2"/>
    <x v="0"/>
  </r>
  <r>
    <s v="0a55f74d-8805-4cfd-a6a6-b2bc7de904fb"/>
    <s v="Tracy Miller"/>
    <n v="45"/>
    <s v="F"/>
    <s v="Australia"/>
    <x v="1"/>
    <x v="15"/>
    <x v="9"/>
    <x v="6"/>
    <n v="11652"/>
    <d v="1899-12-30T22:40:48"/>
    <d v="1899-12-30T11:36:48"/>
    <d v="2025-01-12T00:00:00"/>
    <d v="1899-12-30T22:57:48"/>
    <d v="1899-12-30T11:53:48"/>
    <n v="17"/>
    <n v="456.52"/>
    <x v="1"/>
    <n v="5"/>
    <s v="Non-Vegetarian"/>
    <n v="129.44999999999999"/>
    <n v="59590.343384640197"/>
    <s v="Cancelled"/>
    <n v="3.36"/>
    <n v="114762.61500000001"/>
    <n v="17545.901999999998"/>
    <s v="40-49"/>
    <s v="On-Time"/>
    <n v="0.15"/>
    <x v="0"/>
  </r>
  <r>
    <s v="970e885b-8962-4d7d-b438-b9bf985305ee"/>
    <s v="Stephen Williams"/>
    <n v="28"/>
    <s v="M"/>
    <s v="Australia"/>
    <x v="1"/>
    <x v="15"/>
    <x v="9"/>
    <x v="6"/>
    <n v="11652"/>
    <d v="1899-12-30T22:40:48"/>
    <d v="1899-12-30T11:36:48"/>
    <d v="2025-01-03T00:00:00"/>
    <d v="1899-12-30T22:57:48"/>
    <d v="1899-12-30T11:53:48"/>
    <n v="17"/>
    <n v="850.65"/>
    <x v="0"/>
    <n v="5"/>
    <s v="No Preference"/>
    <n v="159.19"/>
    <n v="58771.58725371"/>
    <s v="Not Cancelled"/>
    <n v="3.33"/>
    <n v="113288.849999999"/>
    <n v="32684.063999999998"/>
    <s v="18-29"/>
    <s v="On-Time"/>
    <n v="0.28999999999999998"/>
    <x v="0"/>
  </r>
  <r>
    <s v="fbf96dc5-d258-4abb-a1b4-338d1d5add3d"/>
    <s v="Elizabeth Morales"/>
    <n v="41"/>
    <s v="M"/>
    <s v="Australia"/>
    <x v="1"/>
    <x v="15"/>
    <x v="9"/>
    <x v="6"/>
    <n v="11652"/>
    <d v="1899-12-30T22:40:48"/>
    <d v="1899-12-30T11:36:48"/>
    <d v="2025-01-13T00:00:00"/>
    <d v="1899-12-30T22:57:48"/>
    <d v="1899-12-30T11:53:48"/>
    <n v="17"/>
    <n v="146.27000000000001"/>
    <x v="0"/>
    <n v="5"/>
    <s v="Non-Vegetarian"/>
    <n v="31.81"/>
    <n v="58845.301892355601"/>
    <s v="Cancelled"/>
    <n v="4.7300000000000004"/>
    <n v="113421.54"/>
    <n v="5620.5839999999998"/>
    <s v="40-49"/>
    <s v="On-Time"/>
    <n v="0.05"/>
    <x v="0"/>
  </r>
  <r>
    <s v="4ebc57ad-737f-4cca-a0d6-b0fd3ca3b78f"/>
    <s v="Joshua Adams"/>
    <n v="18"/>
    <s v="M"/>
    <s v="Australia"/>
    <x v="1"/>
    <x v="15"/>
    <x v="9"/>
    <x v="6"/>
    <n v="11652"/>
    <d v="1899-12-30T22:40:48"/>
    <d v="1899-12-30T11:36:48"/>
    <d v="2025-01-10T00:00:00"/>
    <d v="1899-12-30T22:57:48"/>
    <d v="1899-12-30T11:53:48"/>
    <n v="17"/>
    <n v="697.24"/>
    <x v="1"/>
    <n v="5"/>
    <s v="Non-Vegetarian"/>
    <n v="76.430000000000007"/>
    <n v="59070.624457043799"/>
    <s v="Not Cancelled"/>
    <n v="3.39"/>
    <n v="113827.125"/>
    <n v="26783.19"/>
    <s v="18-29"/>
    <s v="On-Time"/>
    <n v="0.24"/>
    <x v="0"/>
  </r>
  <r>
    <s v="87e689e3-3817-40ef-86d3-eadc1b83c320"/>
    <s v="Amanda Mills"/>
    <n v="20"/>
    <s v="F"/>
    <s v="Australia"/>
    <x v="1"/>
    <x v="15"/>
    <x v="9"/>
    <x v="6"/>
    <n v="11652"/>
    <d v="1899-12-30T22:40:48"/>
    <d v="1899-12-30T11:36:48"/>
    <d v="2025-01-07T00:00:00"/>
    <d v="1899-12-30T22:57:48"/>
    <d v="1899-12-30T11:53:48"/>
    <n v="17"/>
    <n v="104.96"/>
    <x v="2"/>
    <n v="5"/>
    <s v="Gluten-Free"/>
    <n v="38.89"/>
    <n v="59253.300793553302"/>
    <s v="Cancelled"/>
    <n v="4.03"/>
    <n v="114155.94"/>
    <n v="4035.1320000000001"/>
    <s v="18-29"/>
    <s v="On-Time"/>
    <n v="0.04"/>
    <x v="0"/>
  </r>
  <r>
    <s v="1c1b72d5-dade-4d82-a94d-0865558d1919"/>
    <s v="Paul Cooper"/>
    <n v="20"/>
    <s v="F"/>
    <s v="Australia"/>
    <x v="1"/>
    <x v="15"/>
    <x v="9"/>
    <x v="6"/>
    <n v="11652"/>
    <d v="1899-12-30T22:40:48"/>
    <d v="1899-12-30T11:36:48"/>
    <d v="2025-01-08T00:00:00"/>
    <d v="1899-12-30T22:57:48"/>
    <d v="1899-12-30T11:53:48"/>
    <n v="17"/>
    <n v="575.09"/>
    <x v="1"/>
    <n v="5"/>
    <s v="Vegan"/>
    <n v="148.57"/>
    <n v="59549.662093283303"/>
    <s v="Cancelled"/>
    <n v="4.91"/>
    <n v="114689.38499999999"/>
    <n v="22101.281999999999"/>
    <s v="18-29"/>
    <s v="On-Time"/>
    <n v="0.19"/>
    <x v="0"/>
  </r>
  <r>
    <s v="10cf65e7-c06a-4c74-af1d-3acdc08e45f5"/>
    <s v="Joshua Gray"/>
    <n v="63"/>
    <s v="F"/>
    <s v="Australia"/>
    <x v="0"/>
    <x v="16"/>
    <x v="11"/>
    <x v="0"/>
    <n v="14406"/>
    <d v="1899-12-30T09:47:08"/>
    <d v="1899-12-30T01:47:08"/>
    <d v="2025-01-14T00:00:00"/>
    <d v="1899-12-30T09:47:08"/>
    <d v="1899-12-30T01:47:08"/>
    <n v="0"/>
    <n v="854.26"/>
    <x v="2"/>
    <n v="5"/>
    <s v="Non-Vegetarian"/>
    <n v="142.25"/>
    <n v="72910.256835051099"/>
    <s v="Not Cancelled"/>
    <n v="3.46"/>
    <n v="92492.31"/>
    <n v="54701.09"/>
    <s v="60+"/>
    <s v="On-Time"/>
    <n v="0.59"/>
    <x v="0"/>
  </r>
  <r>
    <s v="d25efec5-fc7e-46d4-9dc4-eb3af355748a"/>
    <s v="Juan Oliver"/>
    <n v="74"/>
    <s v="F"/>
    <s v="Australia"/>
    <x v="0"/>
    <x v="16"/>
    <x v="11"/>
    <x v="0"/>
    <n v="14406"/>
    <d v="1899-12-30T09:47:08"/>
    <d v="1899-12-30T01:47:08"/>
    <d v="2025-01-10T00:00:00"/>
    <d v="1899-12-30T09:47:08"/>
    <d v="1899-12-30T01:47:08"/>
    <n v="0"/>
    <n v="664.06"/>
    <x v="2"/>
    <n v="5"/>
    <s v="Gluten-Free"/>
    <n v="14.34"/>
    <n v="72777.322502012103"/>
    <s v="Cancelled"/>
    <n v="4.8600000000000003"/>
    <n v="92332.79"/>
    <n v="42502.71"/>
    <s v="60+"/>
    <s v="On-Time"/>
    <n v="0.46"/>
    <x v="0"/>
  </r>
  <r>
    <s v="cc132d60-ac77-46c1-a271-136bb341434b"/>
    <s v="Matthew Nguyen"/>
    <n v="27"/>
    <s v="F"/>
    <s v="Australia"/>
    <x v="1"/>
    <x v="16"/>
    <x v="11"/>
    <x v="0"/>
    <n v="14406"/>
    <d v="1899-12-30T09:47:08"/>
    <d v="1899-12-30T01:47:08"/>
    <d v="2025-01-06T00:00:00"/>
    <d v="1899-12-30T09:47:08"/>
    <d v="1899-12-30T01:47:08"/>
    <n v="0"/>
    <n v="1487.84"/>
    <x v="1"/>
    <n v="5"/>
    <s v="No Preference"/>
    <n v="127.44"/>
    <n v="72944.335185003205"/>
    <s v="Not Cancelled"/>
    <n v="4.38"/>
    <n v="92533.2"/>
    <n v="95247.25"/>
    <s v="18-29"/>
    <s v="On-Time"/>
    <n v="1.03"/>
    <x v="0"/>
  </r>
  <r>
    <s v="52c6773e-97f0-4b06-afc4-5334e358e7c6"/>
    <s v="Ashley Robinson"/>
    <n v="45"/>
    <s v="F"/>
    <s v="Australia"/>
    <x v="1"/>
    <x v="16"/>
    <x v="11"/>
    <x v="0"/>
    <n v="14406"/>
    <d v="1899-12-30T09:47:08"/>
    <d v="1899-12-30T01:47:08"/>
    <d v="2025-01-02T00:00:00"/>
    <d v="1899-12-30T09:47:08"/>
    <d v="1899-12-30T01:47:08"/>
    <n v="0"/>
    <n v="892.23"/>
    <x v="0"/>
    <n v="5"/>
    <s v="Gluten-Free"/>
    <n v="108.4"/>
    <n v="72640.243785394894"/>
    <s v="Cancelled"/>
    <n v="3.94"/>
    <n v="92168.29"/>
    <n v="57124.4"/>
    <s v="40-49"/>
    <s v="On-Time"/>
    <n v="0.62"/>
    <x v="0"/>
  </r>
  <r>
    <s v="7b93da08-eb4e-415d-b2cf-f82cd593ad25"/>
    <s v="Christine Webb"/>
    <n v="19"/>
    <s v="F"/>
    <s v="Australia"/>
    <x v="1"/>
    <x v="16"/>
    <x v="11"/>
    <x v="0"/>
    <n v="14406"/>
    <d v="1899-12-30T09:47:08"/>
    <d v="1899-12-30T01:47:08"/>
    <d v="2025-01-11T00:00:00"/>
    <d v="1899-12-30T09:47:08"/>
    <d v="1899-12-30T01:47:08"/>
    <n v="0"/>
    <n v="652.74"/>
    <x v="1"/>
    <n v="5"/>
    <s v="Vegetarian"/>
    <n v="36.89"/>
    <n v="73149.107403364294"/>
    <s v="Cancelled"/>
    <n v="3.78"/>
    <n v="92778.93"/>
    <n v="41782.74"/>
    <s v="18-29"/>
    <s v="On-Time"/>
    <n v="0.45"/>
    <x v="0"/>
  </r>
  <r>
    <s v="34473cf3-fe59-4a7a-b26b-cdf76ea07e84"/>
    <s v="Angel Walker"/>
    <n v="52"/>
    <s v="F"/>
    <s v="Australia"/>
    <x v="0"/>
    <x v="16"/>
    <x v="11"/>
    <x v="0"/>
    <n v="14406"/>
    <d v="1899-12-30T09:47:08"/>
    <d v="1899-12-30T01:47:08"/>
    <d v="2025-01-10T00:00:00"/>
    <d v="1899-12-30T09:47:08"/>
    <d v="1899-12-30T01:47:08"/>
    <n v="0"/>
    <n v="1485.98"/>
    <x v="0"/>
    <n v="5"/>
    <s v="Non-Vegetarian"/>
    <n v="136.30000000000001"/>
    <n v="73208.399531115399"/>
    <s v="Cancelled"/>
    <n v="3.55"/>
    <n v="92850.08"/>
    <n v="95129.98"/>
    <s v="50-59"/>
    <s v="On-Time"/>
    <n v="1.02"/>
    <x v="0"/>
  </r>
  <r>
    <s v="2558db03-1903-4ec1-8931-2467bc619cda"/>
    <s v="Barbara Wolfe"/>
    <n v="34"/>
    <s v="M"/>
    <s v="Australia"/>
    <x v="1"/>
    <x v="16"/>
    <x v="11"/>
    <x v="0"/>
    <n v="14406"/>
    <d v="1899-12-30T09:47:08"/>
    <d v="1899-12-30T01:47:08"/>
    <d v="2025-01-09T00:00:00"/>
    <d v="1899-12-30T09:47:08"/>
    <d v="1899-12-30T01:47:08"/>
    <n v="0"/>
    <n v="806.98"/>
    <x v="2"/>
    <n v="3"/>
    <s v="Non-Vegetarian"/>
    <n v="171.79"/>
    <n v="72756.834159135295"/>
    <s v="Not Cancelled"/>
    <n v="3.42"/>
    <n v="92308.2"/>
    <n v="51681.08"/>
    <s v="30-39"/>
    <s v="On-Time"/>
    <n v="0.56000000000000005"/>
    <x v="0"/>
  </r>
  <r>
    <s v="2f087f3b-efcf-4ded-9694-9ab70e250f73"/>
    <s v="Veronica Miranda"/>
    <n v="25"/>
    <s v="F"/>
    <s v="Australia"/>
    <x v="1"/>
    <x v="16"/>
    <x v="11"/>
    <x v="0"/>
    <n v="14406"/>
    <d v="1899-12-30T09:47:08"/>
    <d v="1899-12-30T01:47:08"/>
    <d v="2025-01-12T00:00:00"/>
    <d v="1899-12-30T09:47:08"/>
    <d v="1899-12-30T01:47:08"/>
    <n v="0"/>
    <n v="1154.03"/>
    <x v="1"/>
    <n v="5"/>
    <s v="No Preference"/>
    <n v="117.5"/>
    <n v="72725.916279882804"/>
    <s v="Cancelled"/>
    <n v="3.29"/>
    <n v="92271.1"/>
    <n v="73881.42"/>
    <s v="18-29"/>
    <s v="On-Time"/>
    <n v="0.8"/>
    <x v="0"/>
  </r>
  <r>
    <s v="9682a51b-668f-471b-a087-1a02a6e1a66c"/>
    <s v="Brian Smith"/>
    <n v="62"/>
    <s v="M"/>
    <s v="Australia"/>
    <x v="0"/>
    <x v="16"/>
    <x v="11"/>
    <x v="0"/>
    <n v="14406"/>
    <d v="1899-12-30T09:47:08"/>
    <d v="1899-12-30T01:47:08"/>
    <d v="2025-01-13T00:00:00"/>
    <d v="1899-12-30T09:47:08"/>
    <d v="1899-12-30T01:47:08"/>
    <n v="0"/>
    <n v="815.63"/>
    <x v="1"/>
    <n v="5"/>
    <s v="Vegetarian"/>
    <n v="42.25"/>
    <n v="73077.533396844607"/>
    <s v="Not Cancelled"/>
    <n v="4.8600000000000003"/>
    <n v="92693.04"/>
    <n v="52208.77"/>
    <s v="60+"/>
    <s v="On-Time"/>
    <n v="0.56000000000000005"/>
    <x v="0"/>
  </r>
  <r>
    <s v="ae9501b6-85b7-4e0e-b19c-c61362480f96"/>
    <s v="Victoria Mcclain MD"/>
    <n v="58"/>
    <s v="F"/>
    <s v="Australia"/>
    <x v="0"/>
    <x v="16"/>
    <x v="11"/>
    <x v="0"/>
    <n v="14406"/>
    <d v="1899-12-30T09:47:08"/>
    <d v="1899-12-30T01:47:08"/>
    <d v="2025-01-07T00:00:00"/>
    <d v="1899-12-30T09:47:08"/>
    <d v="1899-12-30T01:47:08"/>
    <n v="0"/>
    <n v="395.1"/>
    <x v="1"/>
    <n v="5"/>
    <s v="Gluten-Free"/>
    <n v="86.33"/>
    <n v="73476.132432217099"/>
    <s v="Cancelled"/>
    <n v="4.13"/>
    <n v="93171.36"/>
    <n v="25303.67"/>
    <s v="50-59"/>
    <s v="On-Time"/>
    <n v="0.27"/>
    <x v="0"/>
  </r>
  <r>
    <s v="479dd045-fd1a-4557-a3b3-18ed34c3ee1c"/>
    <s v="Mary Brown"/>
    <n v="39"/>
    <s v="M"/>
    <s v="Australia"/>
    <x v="1"/>
    <x v="17"/>
    <x v="12"/>
    <x v="10"/>
    <n v="3625"/>
    <d v="1899-12-30T02:26:02"/>
    <d v="1899-12-30T06:27:02"/>
    <d v="2025-01-14T00:00:00"/>
    <d v="1899-12-30T03:45:02"/>
    <d v="1899-12-30T07:46:02"/>
    <n v="79"/>
    <n v="187.41"/>
    <x v="0"/>
    <n v="3"/>
    <s v="Vegetarian"/>
    <n v="20.67"/>
    <n v="18993.505049235999"/>
    <s v="Not Cancelled"/>
    <n v="4.67"/>
    <n v="27792.21"/>
    <n v="11998.37"/>
    <s v="30-39"/>
    <s v="Moderate"/>
    <n v="0.43"/>
    <x v="1"/>
  </r>
  <r>
    <s v="e18c7bbd-6654-467e-8999-db91ef667908"/>
    <s v="Robert Williams"/>
    <n v="47"/>
    <s v="F"/>
    <s v="Australia"/>
    <x v="0"/>
    <x v="17"/>
    <x v="12"/>
    <x v="10"/>
    <n v="3625"/>
    <d v="1899-12-30T02:26:02"/>
    <d v="1899-12-30T06:27:02"/>
    <d v="2025-01-07T00:00:00"/>
    <d v="1899-12-30T03:45:02"/>
    <d v="1899-12-30T07:46:02"/>
    <n v="79"/>
    <n v="184.65"/>
    <x v="2"/>
    <n v="5"/>
    <s v="Vegetarian"/>
    <n v="143.47999999999999"/>
    <n v="19153.8363717422"/>
    <s v="Not Cancelled"/>
    <n v="4.88"/>
    <n v="27984.6"/>
    <n v="11846.3"/>
    <s v="40-49"/>
    <s v="Moderate"/>
    <n v="0.42"/>
    <x v="1"/>
  </r>
  <r>
    <s v="b1ad9908-1586-4fe4-aeb2-568473901db0"/>
    <s v="Alexis Hernandez"/>
    <n v="58"/>
    <s v="F"/>
    <s v="Australia"/>
    <x v="0"/>
    <x v="17"/>
    <x v="12"/>
    <x v="10"/>
    <n v="3625"/>
    <d v="1899-12-30T02:26:02"/>
    <d v="1899-12-30T06:27:02"/>
    <d v="2025-01-02T00:00:00"/>
    <d v="1899-12-30T03:45:02"/>
    <d v="1899-12-30T07:46:02"/>
    <n v="79"/>
    <n v="1355.48"/>
    <x v="2"/>
    <n v="5"/>
    <s v="Vegan"/>
    <n v="97.62"/>
    <n v="18926.857036455302"/>
    <s v="Cancelled"/>
    <n v="4.38"/>
    <n v="27712.23"/>
    <n v="86770.240000000005"/>
    <s v="50-59"/>
    <s v="Moderate"/>
    <n v="3.13"/>
    <x v="1"/>
  </r>
  <r>
    <s v="8303e4e3-dab7-41b0-a9ff-9062b6989b39"/>
    <s v="Wendy Curtis"/>
    <n v="64"/>
    <s v="F"/>
    <s v="Australia"/>
    <x v="0"/>
    <x v="17"/>
    <x v="12"/>
    <x v="10"/>
    <n v="3625"/>
    <d v="1899-12-30T02:26:02"/>
    <d v="1899-12-30T06:27:02"/>
    <d v="2025-01-03T00:00:00"/>
    <d v="1899-12-30T03:45:02"/>
    <d v="1899-12-30T07:46:02"/>
    <n v="79"/>
    <n v="198.35"/>
    <x v="1"/>
    <n v="5"/>
    <s v="Vegan"/>
    <n v="193.93"/>
    <n v="19583.074560260899"/>
    <s v="Not Cancelled"/>
    <n v="3.23"/>
    <n v="28499.69"/>
    <n v="12733.19"/>
    <s v="60+"/>
    <s v="Moderate"/>
    <n v="0.45"/>
    <x v="1"/>
  </r>
  <r>
    <s v="3e5da4a8-a3a6-404f-93ff-e53ec112dade"/>
    <s v="Francisco Cummings"/>
    <n v="63"/>
    <s v="F"/>
    <s v="Australia"/>
    <x v="0"/>
    <x v="18"/>
    <x v="13"/>
    <x v="6"/>
    <n v="4648"/>
    <d v="1899-12-30T16:59:46"/>
    <d v="1899-12-30T22:08:46"/>
    <d v="2025-01-15T00:00:00"/>
    <d v="1899-12-30T19:29:46"/>
    <d v="1899-12-30T00:38:46"/>
    <n v="150"/>
    <n v="1461.7"/>
    <x v="0"/>
    <n v="5"/>
    <s v="Vegetarian"/>
    <n v="27.37"/>
    <n v="24174.9108209031"/>
    <s v="Cancelled"/>
    <n v="4.54"/>
    <n v="34009.89"/>
    <n v="93554.27"/>
    <s v="60+"/>
    <s v="Severe"/>
    <n v="2.75"/>
    <x v="1"/>
  </r>
  <r>
    <s v="55242a5d-890b-4c9b-bf2b-76b2923e8ac1"/>
    <s v="Amanda Robertson"/>
    <n v="42"/>
    <s v="F"/>
    <s v="Australia"/>
    <x v="0"/>
    <x v="18"/>
    <x v="13"/>
    <x v="6"/>
    <n v="4648"/>
    <d v="1899-12-30T16:59:46"/>
    <d v="1899-12-30T22:08:46"/>
    <d v="2025-01-09T00:00:00"/>
    <d v="1899-12-30T19:29:46"/>
    <d v="1899-12-30T00:38:46"/>
    <n v="150"/>
    <n v="1439.88"/>
    <x v="1"/>
    <n v="5"/>
    <s v="Vegetarian"/>
    <n v="56.95"/>
    <n v="23795.711145987199"/>
    <s v="Cancelled"/>
    <n v="4.12"/>
    <n v="33554.85"/>
    <n v="92163.71"/>
    <s v="40-49"/>
    <s v="Severe"/>
    <n v="2.75"/>
    <x v="1"/>
  </r>
  <r>
    <s v="cd6e058c-9f73-40d5-9c77-172f55536112"/>
    <s v="Jennifer Carey"/>
    <n v="65"/>
    <s v="M"/>
    <s v="Australia"/>
    <x v="0"/>
    <x v="18"/>
    <x v="13"/>
    <x v="6"/>
    <n v="4648"/>
    <d v="1899-12-30T16:59:46"/>
    <d v="1899-12-30T22:08:46"/>
    <d v="2025-01-02T00:00:00"/>
    <d v="1899-12-30T19:29:46"/>
    <d v="1899-12-30T00:38:46"/>
    <n v="150"/>
    <n v="1151.1600000000001"/>
    <x v="1"/>
    <n v="5"/>
    <s v="Vegetarian"/>
    <n v="26.51"/>
    <n v="24232.9828473405"/>
    <s v="Not Cancelled"/>
    <n v="4.08"/>
    <n v="34079.58"/>
    <n v="73679.539999999994"/>
    <s v="60+"/>
    <s v="Severe"/>
    <n v="2.16"/>
    <x v="1"/>
  </r>
  <r>
    <s v="998e6bba-914a-49c8-859e-01ff3a2ad3be"/>
    <s v="Robert Wong"/>
    <n v="39"/>
    <s v="F"/>
    <s v="Australia"/>
    <x v="0"/>
    <x v="18"/>
    <x v="13"/>
    <x v="6"/>
    <n v="4648"/>
    <d v="1899-12-30T16:59:46"/>
    <d v="1899-12-30T22:08:46"/>
    <d v="2025-01-01T00:00:00"/>
    <d v="1899-12-30T19:29:46"/>
    <d v="1899-12-30T00:38:46"/>
    <n v="150"/>
    <n v="356.39"/>
    <x v="0"/>
    <n v="3"/>
    <s v="No Preference"/>
    <n v="128.82"/>
    <n v="24550.075060756801"/>
    <s v="Not Cancelled"/>
    <n v="4.6100000000000003"/>
    <n v="34460.089999999997"/>
    <n v="22834.720000000001"/>
    <s v="30-39"/>
    <s v="Severe"/>
    <n v="0.66"/>
    <x v="1"/>
  </r>
  <r>
    <s v="c3483de2-5dd0-4e4b-8104-307976cfdd0e"/>
    <s v="Brandon Cantu"/>
    <n v="24"/>
    <s v="F"/>
    <s v="Australia"/>
    <x v="0"/>
    <x v="18"/>
    <x v="13"/>
    <x v="6"/>
    <n v="4648"/>
    <d v="1899-12-30T16:59:46"/>
    <d v="1899-12-30T22:08:46"/>
    <d v="2025-01-01T00:00:00"/>
    <d v="1899-12-30T19:29:46"/>
    <d v="1899-12-30T00:38:46"/>
    <n v="150"/>
    <n v="714.43"/>
    <x v="2"/>
    <n v="5"/>
    <s v="Vegetarian"/>
    <n v="123.82"/>
    <n v="23951.527154928201"/>
    <s v="Not Cancelled"/>
    <n v="3.63"/>
    <n v="33741.83"/>
    <n v="45748.28"/>
    <s v="18-29"/>
    <s v="Severe"/>
    <n v="1.36"/>
    <x v="1"/>
  </r>
  <r>
    <s v="73064bb2-33cb-46a0-8e88-de5ff5524fb2"/>
    <s v="Katherine Willis"/>
    <n v="26"/>
    <s v="F"/>
    <s v="Australia"/>
    <x v="0"/>
    <x v="18"/>
    <x v="13"/>
    <x v="6"/>
    <n v="4648"/>
    <d v="1899-12-30T16:59:46"/>
    <d v="1899-12-30T22:08:46"/>
    <d v="2025-01-10T00:00:00"/>
    <d v="1899-12-30T19:29:46"/>
    <d v="1899-12-30T00:38:46"/>
    <n v="150"/>
    <n v="407.96"/>
    <x v="1"/>
    <n v="5"/>
    <s v="Gluten-Free"/>
    <n v="15.42"/>
    <n v="24542.7980190177"/>
    <s v="Not Cancelled"/>
    <n v="4.38"/>
    <n v="34451.360000000001"/>
    <n v="26112.52"/>
    <s v="18-29"/>
    <s v="Severe"/>
    <n v="0.76"/>
    <x v="1"/>
  </r>
  <r>
    <s v="38493a6b-760a-46f9-9652-753e25b81fd1"/>
    <s v="Kayla Boyle"/>
    <n v="52"/>
    <s v="M"/>
    <s v="Australia"/>
    <x v="0"/>
    <x v="18"/>
    <x v="13"/>
    <x v="6"/>
    <n v="4648"/>
    <d v="1899-12-30T16:59:46"/>
    <d v="1899-12-30T22:08:46"/>
    <d v="2025-01-09T00:00:00"/>
    <d v="1899-12-30T19:29:46"/>
    <d v="1899-12-30T00:38:46"/>
    <n v="150"/>
    <n v="1172.48"/>
    <x v="1"/>
    <n v="5"/>
    <s v="Vegan"/>
    <n v="147.52000000000001"/>
    <n v="24243.543357414899"/>
    <s v="Not Cancelled"/>
    <n v="4.16"/>
    <n v="34092.25"/>
    <n v="75068.22"/>
    <s v="50-59"/>
    <s v="Severe"/>
    <n v="2.2000000000000002"/>
    <x v="1"/>
  </r>
  <r>
    <s v="3913e5a1-8079-4168-8a5d-9df3aa857050"/>
    <s v="Derek Gibson"/>
    <n v="24"/>
    <s v="M"/>
    <s v="Australia"/>
    <x v="1"/>
    <x v="19"/>
    <x v="7"/>
    <x v="7"/>
    <n v="3765"/>
    <d v="1899-12-30T21:19:15"/>
    <d v="1899-12-30T01:30:15"/>
    <d v="2025-01-13T00:00:00"/>
    <d v="1899-12-30T21:23:15"/>
    <d v="1899-12-30T01:34:15"/>
    <n v="4"/>
    <n v="1381.47"/>
    <x v="2"/>
    <n v="5"/>
    <s v="Non-Vegetarian"/>
    <n v="48.3"/>
    <n v="19611.203864806401"/>
    <s v="Cancelled"/>
    <n v="4.3099999999999996"/>
    <n v="28533.439999999999"/>
    <n v="88423.74"/>
    <s v="18-29"/>
    <s v="On-Time"/>
    <n v="3.1"/>
    <x v="1"/>
  </r>
  <r>
    <s v="c6932114-8318-4498-a8ed-14b90aebd686"/>
    <s v="Alexandra Donovan"/>
    <n v="49"/>
    <s v="M"/>
    <s v="Australia"/>
    <x v="0"/>
    <x v="19"/>
    <x v="7"/>
    <x v="7"/>
    <n v="3765"/>
    <d v="1899-12-30T21:19:15"/>
    <d v="1899-12-30T01:30:15"/>
    <d v="2025-01-09T00:00:00"/>
    <d v="1899-12-30T21:23:15"/>
    <d v="1899-12-30T01:34:15"/>
    <n v="4"/>
    <n v="1153.75"/>
    <x v="1"/>
    <n v="5"/>
    <s v="Gluten-Free"/>
    <n v="82.57"/>
    <n v="19997.312470390301"/>
    <s v="Cancelled"/>
    <n v="4.0999999999999996"/>
    <n v="28996.77"/>
    <n v="73856.509999999995"/>
    <s v="40-49"/>
    <s v="On-Time"/>
    <n v="2.5499999999999998"/>
    <x v="1"/>
  </r>
  <r>
    <s v="4abb142a-d0b1-4d8e-aa6f-769a4c8b11d7"/>
    <s v="Jason Thompson"/>
    <n v="65"/>
    <s v="M"/>
    <s v="Australia"/>
    <x v="1"/>
    <x v="19"/>
    <x v="7"/>
    <x v="7"/>
    <n v="3765"/>
    <d v="1899-12-30T21:19:15"/>
    <d v="1899-12-30T01:30:15"/>
    <d v="2025-01-13T00:00:00"/>
    <d v="1899-12-30T21:23:15"/>
    <d v="1899-12-30T01:34:15"/>
    <n v="4"/>
    <n v="1410.02"/>
    <x v="1"/>
    <n v="5"/>
    <s v="Vegan"/>
    <n v="2.25"/>
    <n v="19515.868108114999"/>
    <s v="Not Cancelled"/>
    <n v="3.49"/>
    <n v="28419.040000000001"/>
    <n v="90241.73"/>
    <s v="60+"/>
    <s v="On-Time"/>
    <n v="3.18"/>
    <x v="1"/>
  </r>
  <r>
    <s v="4153de7e-0f79-4114-bd18-ffd86d9fefc8"/>
    <s v="Melissa Lawson"/>
    <n v="71"/>
    <s v="F"/>
    <s v="Australia"/>
    <x v="0"/>
    <x v="19"/>
    <x v="7"/>
    <x v="7"/>
    <n v="3765"/>
    <d v="1899-12-30T21:19:15"/>
    <d v="1899-12-30T01:30:15"/>
    <d v="2025-01-04T00:00:00"/>
    <d v="1899-12-30T21:23:15"/>
    <d v="1899-12-30T01:34:15"/>
    <n v="4"/>
    <n v="287.06"/>
    <x v="0"/>
    <n v="5"/>
    <s v="Vegetarian"/>
    <n v="101.21"/>
    <n v="19375.815568122802"/>
    <s v="Not Cancelled"/>
    <n v="4.26"/>
    <n v="28250.98"/>
    <n v="18392.080000000002"/>
    <s v="60+"/>
    <s v="On-Time"/>
    <n v="0.65"/>
    <x v="1"/>
  </r>
  <r>
    <s v="d9cdb502-e5c9-416d-bcfb-fb881b5f380d"/>
    <s v="Sara Branch"/>
    <n v="68"/>
    <s v="F"/>
    <s v="Australia"/>
    <x v="1"/>
    <x v="19"/>
    <x v="7"/>
    <x v="7"/>
    <n v="3765"/>
    <d v="1899-12-30T21:19:15"/>
    <d v="1899-12-30T01:30:15"/>
    <d v="2025-01-03T00:00:00"/>
    <d v="1899-12-30T21:23:15"/>
    <d v="1899-12-30T01:34:15"/>
    <n v="4"/>
    <n v="944.32"/>
    <x v="0"/>
    <n v="5"/>
    <s v="Vegan"/>
    <n v="82.94"/>
    <n v="19729.4431152545"/>
    <s v="Not Cancelled"/>
    <n v="3.36"/>
    <n v="28675.33"/>
    <n v="60453.07"/>
    <s v="60+"/>
    <s v="On-Time"/>
    <n v="2.11"/>
    <x v="1"/>
  </r>
  <r>
    <s v="fb078fb4-8daa-4a3f-bc42-b39349ea3cc4"/>
    <s v="Jennifer Medina"/>
    <n v="51"/>
    <s v="F"/>
    <s v="Australia"/>
    <x v="0"/>
    <x v="19"/>
    <x v="7"/>
    <x v="7"/>
    <n v="3765"/>
    <d v="1899-12-30T21:19:15"/>
    <d v="1899-12-30T01:30:15"/>
    <d v="2025-01-01T00:00:00"/>
    <d v="1899-12-30T21:23:15"/>
    <d v="1899-12-30T01:34:15"/>
    <n v="4"/>
    <n v="1411.37"/>
    <x v="2"/>
    <n v="5"/>
    <s v="No Preference"/>
    <n v="49.85"/>
    <n v="19615.233697695101"/>
    <s v="Cancelled"/>
    <n v="3.17"/>
    <n v="28538.28"/>
    <n v="90337.65"/>
    <s v="50-59"/>
    <s v="On-Time"/>
    <n v="3.17"/>
    <x v="1"/>
  </r>
  <r>
    <s v="bfa0306e-3769-4d84-a0f9-682427dac66f"/>
    <s v="Mary Watkins"/>
    <n v="30"/>
    <s v="M"/>
    <s v="Australia"/>
    <x v="0"/>
    <x v="19"/>
    <x v="7"/>
    <x v="7"/>
    <n v="3765"/>
    <d v="1899-12-30T21:19:15"/>
    <d v="1899-12-30T01:30:15"/>
    <d v="2025-01-06T00:00:00"/>
    <d v="1899-12-30T21:23:15"/>
    <d v="1899-12-30T01:34:15"/>
    <n v="4"/>
    <n v="1269.48"/>
    <x v="0"/>
    <n v="3"/>
    <s v="No Preference"/>
    <n v="180.63"/>
    <n v="19922.200515821802"/>
    <s v="Cancelled"/>
    <n v="3.55"/>
    <n v="28906.639999999999"/>
    <n v="81282.850000000006"/>
    <s v="30-39"/>
    <s v="On-Time"/>
    <n v="2.81"/>
    <x v="1"/>
  </r>
  <r>
    <s v="a704db02-1d8a-4091-bf2e-ec5c018862c5"/>
    <s v="Christina Carter"/>
    <n v="71"/>
    <s v="M"/>
    <s v="Australia"/>
    <x v="1"/>
    <x v="19"/>
    <x v="7"/>
    <x v="7"/>
    <n v="3765"/>
    <d v="1899-12-30T21:19:15"/>
    <d v="1899-12-30T01:30:15"/>
    <d v="2025-01-15T00:00:00"/>
    <d v="1899-12-30T21:23:15"/>
    <d v="1899-12-30T01:34:15"/>
    <n v="4"/>
    <n v="1023.55"/>
    <x v="2"/>
    <n v="5"/>
    <s v="Non-Vegetarian"/>
    <n v="44.91"/>
    <n v="19511.973833989199"/>
    <s v="Cancelled"/>
    <n v="3.66"/>
    <n v="28414.37"/>
    <n v="65516.18"/>
    <s v="60+"/>
    <s v="On-Time"/>
    <n v="2.31"/>
    <x v="1"/>
  </r>
  <r>
    <s v="0b332687-197c-455a-a571-2e316158633d"/>
    <s v="Timothy Roy"/>
    <n v="59"/>
    <s v="F"/>
    <s v="Australia"/>
    <x v="1"/>
    <x v="19"/>
    <x v="7"/>
    <x v="7"/>
    <n v="3765"/>
    <d v="1899-12-30T21:19:15"/>
    <d v="1899-12-30T01:30:15"/>
    <d v="2025-01-03T00:00:00"/>
    <d v="1899-12-30T21:23:15"/>
    <d v="1899-12-30T01:34:15"/>
    <n v="4"/>
    <n v="1223.94"/>
    <x v="2"/>
    <n v="5"/>
    <s v="Vegan"/>
    <n v="69.14"/>
    <n v="20058.470551251299"/>
    <s v="Not Cancelled"/>
    <n v="3.4"/>
    <n v="29070.16"/>
    <n v="78345.990000000005"/>
    <s v="50-59"/>
    <s v="On-Time"/>
    <n v="2.7"/>
    <x v="1"/>
  </r>
  <r>
    <s v="0f0d6585-1041-4a8b-9bfe-a57b2dc76cb7"/>
    <s v="Amanda Mcdowell"/>
    <n v="71"/>
    <s v="F"/>
    <s v="Australia"/>
    <x v="1"/>
    <x v="19"/>
    <x v="7"/>
    <x v="7"/>
    <n v="3765"/>
    <d v="1899-12-30T21:19:15"/>
    <d v="1899-12-30T01:30:15"/>
    <d v="2025-01-11T00:00:00"/>
    <d v="1899-12-30T21:23:15"/>
    <d v="1899-12-30T01:34:15"/>
    <n v="4"/>
    <n v="636.54999999999995"/>
    <x v="0"/>
    <n v="5"/>
    <s v="No Preference"/>
    <n v="0.5"/>
    <n v="19677.366474485199"/>
    <s v="Not Cancelled"/>
    <n v="3.24"/>
    <n v="28612.84"/>
    <n v="40739.300000000003"/>
    <s v="60+"/>
    <s v="On-Time"/>
    <n v="1.42"/>
    <x v="1"/>
  </r>
  <r>
    <s v="29cc9575-2244-4510-8ed9-cc31fdebaf27"/>
    <s v="David Brown"/>
    <n v="68"/>
    <s v="F"/>
    <s v="Australia"/>
    <x v="0"/>
    <x v="19"/>
    <x v="7"/>
    <x v="7"/>
    <n v="3765"/>
    <d v="1899-12-30T21:19:15"/>
    <d v="1899-12-30T01:30:15"/>
    <d v="2025-01-02T00:00:00"/>
    <d v="1899-12-30T21:23:15"/>
    <d v="1899-12-30T01:34:15"/>
    <n v="4"/>
    <n v="248.31"/>
    <x v="2"/>
    <n v="5"/>
    <s v="Non-Vegetarian"/>
    <n v="167.79"/>
    <n v="20279.924440564999"/>
    <s v="Cancelled"/>
    <n v="3.63"/>
    <n v="29335.91"/>
    <n v="15925.4"/>
    <s v="60+"/>
    <s v="On-Time"/>
    <n v="0.54"/>
    <x v="1"/>
  </r>
  <r>
    <s v="96f67267-76e0-4a35-9fa6-68e1bebb6a9e"/>
    <s v="Philip Cooper"/>
    <n v="26"/>
    <s v="M"/>
    <s v="Australia"/>
    <x v="1"/>
    <x v="19"/>
    <x v="7"/>
    <x v="7"/>
    <n v="3765"/>
    <d v="1899-12-30T21:19:15"/>
    <d v="1899-12-30T01:30:15"/>
    <d v="2025-01-10T00:00:00"/>
    <d v="1899-12-30T21:23:15"/>
    <d v="1899-12-30T01:34:15"/>
    <n v="4"/>
    <n v="342.34"/>
    <x v="1"/>
    <n v="5"/>
    <s v="Gluten-Free"/>
    <n v="130.05000000000001"/>
    <n v="19511.993280622599"/>
    <s v="Not Cancelled"/>
    <n v="4.66"/>
    <n v="28414.39"/>
    <n v="21935.77"/>
    <s v="18-29"/>
    <s v="On-Time"/>
    <n v="0.77"/>
    <x v="1"/>
  </r>
  <r>
    <s v="e7de7bd0-55e4-47d5-8f54-488da90e1dff"/>
    <s v="Mark Chase"/>
    <n v="26"/>
    <s v="M"/>
    <s v="Australia"/>
    <x v="0"/>
    <x v="19"/>
    <x v="7"/>
    <x v="7"/>
    <n v="3765"/>
    <d v="1899-12-30T21:19:15"/>
    <d v="1899-12-30T01:30:15"/>
    <d v="2025-01-13T00:00:00"/>
    <d v="1899-12-30T21:23:15"/>
    <d v="1899-12-30T01:34:15"/>
    <n v="4"/>
    <n v="815.94"/>
    <x v="1"/>
    <n v="5"/>
    <s v="Non-Vegetarian"/>
    <n v="77.069999999999993"/>
    <n v="19907.619709050901"/>
    <s v="Cancelled"/>
    <n v="4.76"/>
    <n v="28889.14"/>
    <n v="52235.57"/>
    <s v="18-29"/>
    <s v="On-Time"/>
    <n v="1.81"/>
    <x v="1"/>
  </r>
  <r>
    <s v="38be304d-7276-4bc5-8c45-c728273cbeef"/>
    <s v="Jonathon House"/>
    <n v="64"/>
    <s v="F"/>
    <s v="Australia"/>
    <x v="0"/>
    <x v="19"/>
    <x v="7"/>
    <x v="7"/>
    <n v="3765"/>
    <d v="1899-12-30T21:19:15"/>
    <d v="1899-12-30T01:30:15"/>
    <d v="2025-01-01T00:00:00"/>
    <d v="1899-12-30T21:23:15"/>
    <d v="1899-12-30T01:34:15"/>
    <n v="4"/>
    <n v="851.4"/>
    <x v="1"/>
    <n v="5"/>
    <s v="Gluten-Free"/>
    <n v="168.46"/>
    <n v="19836.771909685802"/>
    <s v="Cancelled"/>
    <n v="3.65"/>
    <n v="28804.13"/>
    <n v="54523.29"/>
    <s v="60+"/>
    <s v="On-Time"/>
    <n v="1.89"/>
    <x v="1"/>
  </r>
  <r>
    <s v="e18c7bbd-6654-467e-8999-db91ef667908"/>
    <s v="Robert Williams"/>
    <n v="47"/>
    <s v="F"/>
    <s v="Australia"/>
    <x v="0"/>
    <x v="20"/>
    <x v="14"/>
    <x v="11"/>
    <n v="7175"/>
    <d v="1899-12-30T16:33:01"/>
    <d v="1899-12-30T00:31:01"/>
    <d v="2025-01-14T00:00:00"/>
    <d v="1899-12-30T19:06:01"/>
    <d v="1899-12-30T03:04:01"/>
    <n v="153"/>
    <n v="482.28"/>
    <x v="1"/>
    <n v="5"/>
    <s v="Vegetarian"/>
    <n v="151.55000000000001"/>
    <n v="36557.033787623201"/>
    <s v="Not Cancelled"/>
    <n v="4.43"/>
    <n v="48868.44"/>
    <n v="30896.23"/>
    <s v="40-49"/>
    <s v="Severe"/>
    <n v="0.63"/>
    <x v="0"/>
  </r>
  <r>
    <s v="4923cc0d-da1f-44fd-acdb-fb5517736674"/>
    <s v="Angela Moreno"/>
    <n v="19"/>
    <s v="M"/>
    <s v="Australia"/>
    <x v="0"/>
    <x v="20"/>
    <x v="14"/>
    <x v="11"/>
    <n v="7175"/>
    <d v="1899-12-30T16:33:01"/>
    <d v="1899-12-30T00:31:01"/>
    <d v="2025-01-06T00:00:00"/>
    <d v="1899-12-30T19:06:01"/>
    <d v="1899-12-30T03:04:01"/>
    <n v="153"/>
    <n v="1248.3900000000001"/>
    <x v="2"/>
    <n v="5"/>
    <s v="Vegetarian"/>
    <n v="95.32"/>
    <n v="36821.007029433204"/>
    <s v="Not Cancelled"/>
    <n v="4.04"/>
    <n v="49185.21"/>
    <n v="79916.02"/>
    <s v="18-29"/>
    <s v="Severe"/>
    <n v="1.62"/>
    <x v="0"/>
  </r>
  <r>
    <s v="3ec783d2-ee9d-4014-b547-ab85d4bca459"/>
    <s v="William Miller"/>
    <n v="70"/>
    <s v="M"/>
    <s v="Australia"/>
    <x v="0"/>
    <x v="20"/>
    <x v="14"/>
    <x v="11"/>
    <n v="7175"/>
    <d v="1899-12-30T16:33:01"/>
    <d v="1899-12-30T00:31:01"/>
    <d v="2025-01-13T00:00:00"/>
    <d v="1899-12-30T19:06:01"/>
    <d v="1899-12-30T03:04:01"/>
    <n v="153"/>
    <n v="1262.8399999999999"/>
    <x v="2"/>
    <n v="5"/>
    <s v="No Preference"/>
    <n v="158.68"/>
    <n v="36551.756004822899"/>
    <s v="Cancelled"/>
    <n v="3.21"/>
    <n v="48862.11"/>
    <n v="80853.5"/>
    <s v="60+"/>
    <s v="Severe"/>
    <n v="1.65"/>
    <x v="0"/>
  </r>
  <r>
    <s v="3e228643-5bc2-4922-bf00-52013a9bf6f8"/>
    <s v="Lisa Tucker"/>
    <n v="68"/>
    <s v="M"/>
    <s v="Australia"/>
    <x v="0"/>
    <x v="20"/>
    <x v="14"/>
    <x v="11"/>
    <n v="7175"/>
    <d v="1899-12-30T16:33:01"/>
    <d v="1899-12-30T00:31:01"/>
    <d v="2025-01-05T00:00:00"/>
    <d v="1899-12-30T19:06:01"/>
    <d v="1899-12-30T03:04:01"/>
    <n v="153"/>
    <n v="380.24"/>
    <x v="1"/>
    <n v="5"/>
    <s v="Non-Vegetarian"/>
    <n v="147.56"/>
    <n v="37229.343513387299"/>
    <s v="Not Cancelled"/>
    <n v="4.3099999999999996"/>
    <n v="49675.21"/>
    <n v="24364.87"/>
    <s v="60+"/>
    <s v="Severe"/>
    <n v="0.49"/>
    <x v="0"/>
  </r>
  <r>
    <s v="55b27cd4-b8f0-4b43-8fea-7c78a52a0f92"/>
    <s v="Sarah Robinson"/>
    <n v="50"/>
    <s v="F"/>
    <s v="Australia"/>
    <x v="0"/>
    <x v="20"/>
    <x v="14"/>
    <x v="11"/>
    <n v="7175"/>
    <d v="1899-12-30T16:33:01"/>
    <d v="1899-12-30T00:31:01"/>
    <d v="2025-01-02T00:00:00"/>
    <d v="1899-12-30T19:06:01"/>
    <d v="1899-12-30T03:04:01"/>
    <n v="153"/>
    <n v="240.44"/>
    <x v="1"/>
    <n v="5"/>
    <s v="Gluten-Free"/>
    <n v="142.06"/>
    <n v="37037.004966876797"/>
    <s v="Not Cancelled"/>
    <n v="3.99"/>
    <n v="49444.41"/>
    <n v="15416.57"/>
    <s v="50-59"/>
    <s v="Severe"/>
    <n v="0.31"/>
    <x v="0"/>
  </r>
  <r>
    <s v="e1dcd494-01ae-4888-8d89-fe74243fdf78"/>
    <s v="Andrea Martinez"/>
    <n v="44"/>
    <s v="F"/>
    <s v="Australia"/>
    <x v="1"/>
    <x v="20"/>
    <x v="14"/>
    <x v="11"/>
    <n v="7175"/>
    <d v="1899-12-30T16:33:01"/>
    <d v="1899-12-30T00:31:01"/>
    <d v="2025-01-11T00:00:00"/>
    <d v="1899-12-30T19:06:01"/>
    <d v="1899-12-30T03:04:01"/>
    <n v="153"/>
    <n v="252.79"/>
    <x v="2"/>
    <n v="5"/>
    <s v="Vegan"/>
    <n v="144.18"/>
    <n v="37050.997435862599"/>
    <s v="Cancelled"/>
    <n v="4.4000000000000004"/>
    <n v="49461.2"/>
    <n v="16207.4"/>
    <s v="40-49"/>
    <s v="Severe"/>
    <n v="0.33"/>
    <x v="0"/>
  </r>
  <r>
    <s v="d5cb9dd3-5e21-4a75-8681-c008fce01260"/>
    <s v="Linda Miller"/>
    <n v="25"/>
    <s v="F"/>
    <s v="Australia"/>
    <x v="1"/>
    <x v="20"/>
    <x v="14"/>
    <x v="11"/>
    <n v="7175"/>
    <d v="1899-12-30T16:33:01"/>
    <d v="1899-12-30T00:31:01"/>
    <d v="2025-01-07T00:00:00"/>
    <d v="1899-12-30T19:06:01"/>
    <d v="1899-12-30T03:04:01"/>
    <n v="153"/>
    <n v="560.5"/>
    <x v="0"/>
    <n v="5"/>
    <s v="Gluten-Free"/>
    <n v="174.32"/>
    <n v="37164.322164842102"/>
    <s v="Not Cancelled"/>
    <n v="4.01"/>
    <n v="49597.19"/>
    <n v="35906.86"/>
    <s v="18-29"/>
    <s v="Severe"/>
    <n v="0.72"/>
    <x v="0"/>
  </r>
  <r>
    <s v="aba3609a-7fd6-4db3-a34c-d33719745bce"/>
    <s v="Julie Paul"/>
    <n v="44"/>
    <s v="F"/>
    <s v="Australia"/>
    <x v="0"/>
    <x v="21"/>
    <x v="15"/>
    <x v="12"/>
    <n v="14015"/>
    <d v="1899-12-30T19:54:51"/>
    <d v="1899-12-30T11:28:51"/>
    <d v="2025-01-13T00:00:00"/>
    <d v="1899-12-30T20:54:51"/>
    <d v="1899-12-30T12:28:51"/>
    <n v="60"/>
    <n v="287.87"/>
    <x v="2"/>
    <n v="5"/>
    <s v="Gluten-Free"/>
    <n v="154.94"/>
    <n v="70632.672191474805"/>
    <s v="Cancelled"/>
    <n v="3.58"/>
    <n v="89759.21"/>
    <n v="18454.669999999998"/>
    <s v="40-49"/>
    <s v="Moderate"/>
    <n v="0.21"/>
    <x v="0"/>
  </r>
  <r>
    <s v="5a328b51-364b-431f-8fa6-d3431bc0ce75"/>
    <s v="Scott Wood"/>
    <n v="34"/>
    <s v="M"/>
    <s v="Australia"/>
    <x v="0"/>
    <x v="21"/>
    <x v="15"/>
    <x v="12"/>
    <n v="14015"/>
    <d v="1899-12-30T19:54:51"/>
    <d v="1899-12-30T11:28:51"/>
    <d v="2025-01-14T00:00:00"/>
    <d v="1899-12-30T20:54:51"/>
    <d v="1899-12-30T12:28:51"/>
    <n v="60"/>
    <n v="1185.33"/>
    <x v="1"/>
    <n v="3"/>
    <s v="No Preference"/>
    <n v="164.1"/>
    <n v="70631.141365703399"/>
    <s v="Not Cancelled"/>
    <n v="3.03"/>
    <n v="89757.37"/>
    <n v="75893.94"/>
    <s v="30-39"/>
    <s v="Moderate"/>
    <n v="0.85"/>
    <x v="0"/>
  </r>
  <r>
    <s v="1c8df7b2-69d6-4878-9caf-ecf466a1b852"/>
    <s v="Lisa Aguirre"/>
    <n v="53"/>
    <s v="F"/>
    <s v="Australia"/>
    <x v="1"/>
    <x v="21"/>
    <x v="15"/>
    <x v="12"/>
    <n v="14015"/>
    <d v="1899-12-30T19:54:51"/>
    <d v="1899-12-30T11:28:51"/>
    <d v="2025-01-04T00:00:00"/>
    <d v="1899-12-30T20:54:51"/>
    <d v="1899-12-30T12:28:51"/>
    <n v="60"/>
    <n v="238.71"/>
    <x v="1"/>
    <n v="5"/>
    <s v="Vegan"/>
    <n v="197.09"/>
    <n v="70728.815818614705"/>
    <s v="Not Cancelled"/>
    <n v="4.18"/>
    <n v="89874.58"/>
    <n v="15316.86"/>
    <s v="50-59"/>
    <s v="Moderate"/>
    <n v="0.17"/>
    <x v="0"/>
  </r>
  <r>
    <s v="8764928c-f19c-4538-bbb9-ed5054bd3aab"/>
    <s v="Christy Robertson"/>
    <n v="74"/>
    <s v="M"/>
    <s v="Australia"/>
    <x v="0"/>
    <x v="21"/>
    <x v="15"/>
    <x v="12"/>
    <n v="14015"/>
    <d v="1899-12-30T19:54:51"/>
    <d v="1899-12-30T11:28:51"/>
    <d v="2025-01-13T00:00:00"/>
    <d v="1899-12-30T20:54:51"/>
    <d v="1899-12-30T12:28:51"/>
    <n v="60"/>
    <n v="247.42"/>
    <x v="2"/>
    <n v="5"/>
    <s v="Vegan"/>
    <n v="198.17"/>
    <n v="70667.576296647007"/>
    <s v="Not Cancelled"/>
    <n v="4.0599999999999996"/>
    <n v="89801.09"/>
    <n v="15874.51"/>
    <s v="60+"/>
    <s v="Moderate"/>
    <n v="0.18"/>
    <x v="0"/>
  </r>
  <r>
    <s v="2b8a3d30-ed84-47ce-b8a8-bb30a2caae74"/>
    <s v="Michael Gonzales"/>
    <n v="42"/>
    <s v="F"/>
    <s v="Australia"/>
    <x v="0"/>
    <x v="21"/>
    <x v="15"/>
    <x v="12"/>
    <n v="14015"/>
    <d v="1899-12-30T19:54:51"/>
    <d v="1899-12-30T11:28:51"/>
    <d v="2025-01-02T00:00:00"/>
    <d v="1899-12-30T20:54:51"/>
    <d v="1899-12-30T12:28:51"/>
    <n v="60"/>
    <n v="213.61"/>
    <x v="0"/>
    <n v="5"/>
    <s v="Gluten-Free"/>
    <n v="153.27000000000001"/>
    <n v="70738.652800983502"/>
    <s v="Cancelled"/>
    <n v="4.54"/>
    <n v="89886.38"/>
    <n v="13701.69"/>
    <s v="40-49"/>
    <s v="Moderate"/>
    <n v="0.15"/>
    <x v="0"/>
  </r>
  <r>
    <s v="62f90d62-3ad3-4288-8248-9fdac6e0cafb"/>
    <s v="Patrick Martinez"/>
    <n v="55"/>
    <s v="M"/>
    <s v="Australia"/>
    <x v="1"/>
    <x v="21"/>
    <x v="15"/>
    <x v="12"/>
    <n v="14015"/>
    <d v="1899-12-30T19:54:51"/>
    <d v="1899-12-30T11:28:51"/>
    <d v="2025-01-11T00:00:00"/>
    <d v="1899-12-30T20:54:51"/>
    <d v="1899-12-30T12:28:51"/>
    <n v="60"/>
    <n v="1428.22"/>
    <x v="1"/>
    <n v="5"/>
    <s v="Vegetarian"/>
    <n v="171.9"/>
    <n v="70809.032941452795"/>
    <s v="Not Cancelled"/>
    <n v="3.4"/>
    <n v="89970.84"/>
    <n v="91440.46"/>
    <s v="50-59"/>
    <s v="Moderate"/>
    <n v="1.02"/>
    <x v="0"/>
  </r>
  <r>
    <s v="832f4c04-b471-4c79-9ce7-7ae33aa46d3b"/>
    <s v="Leslie Thomas"/>
    <n v="19"/>
    <s v="F"/>
    <s v="Australia"/>
    <x v="1"/>
    <x v="21"/>
    <x v="15"/>
    <x v="12"/>
    <n v="14015"/>
    <d v="1899-12-30T19:54:51"/>
    <d v="1899-12-30T11:28:51"/>
    <d v="2025-01-01T00:00:00"/>
    <d v="1899-12-30T20:54:51"/>
    <d v="1899-12-30T12:28:51"/>
    <n v="60"/>
    <n v="1423.85"/>
    <x v="0"/>
    <n v="5"/>
    <s v="No Preference"/>
    <n v="32.799999999999997"/>
    <n v="71531.763428688093"/>
    <s v="Not Cancelled"/>
    <n v="4.92"/>
    <n v="90838.12"/>
    <n v="91132.96"/>
    <s v="18-29"/>
    <s v="Moderate"/>
    <n v="1"/>
    <x v="0"/>
  </r>
  <r>
    <s v="b735a602-10e8-4a05-8dc9-d0669f01f04d"/>
    <s v="Christopher Riley"/>
    <n v="75"/>
    <s v="M"/>
    <s v="Australia"/>
    <x v="1"/>
    <x v="21"/>
    <x v="15"/>
    <x v="12"/>
    <n v="14015"/>
    <d v="1899-12-30T19:54:51"/>
    <d v="1899-12-30T11:28:51"/>
    <d v="2025-01-14T00:00:00"/>
    <d v="1899-12-30T20:54:51"/>
    <d v="1899-12-30T12:28:51"/>
    <n v="60"/>
    <n v="584.09"/>
    <x v="0"/>
    <n v="5"/>
    <s v="Vegan"/>
    <n v="127.84"/>
    <n v="70961.099269718601"/>
    <s v="Cancelled"/>
    <n v="3.93"/>
    <n v="90153.32"/>
    <n v="37407.33"/>
    <s v="60+"/>
    <s v="Moderate"/>
    <n v="0.41"/>
    <x v="0"/>
  </r>
  <r>
    <s v="2a359d48-81d1-4f0d-90b4-cf0da52fea2f"/>
    <s v="Stephanie Ramsey"/>
    <n v="64"/>
    <s v="M"/>
    <s v="Australia"/>
    <x v="0"/>
    <x v="21"/>
    <x v="15"/>
    <x v="12"/>
    <n v="14015"/>
    <d v="1899-12-30T19:54:51"/>
    <d v="1899-12-30T11:28:51"/>
    <d v="2025-01-03T00:00:00"/>
    <d v="1899-12-30T20:54:51"/>
    <d v="1899-12-30T12:28:51"/>
    <n v="60"/>
    <n v="1176.5999999999999"/>
    <x v="2"/>
    <n v="5"/>
    <s v="No Preference"/>
    <n v="167.44"/>
    <n v="71195.029007032193"/>
    <s v="Cancelled"/>
    <n v="3.87"/>
    <n v="90434.03"/>
    <n v="75335.89"/>
    <s v="60+"/>
    <s v="Moderate"/>
    <n v="0.83"/>
    <x v="0"/>
  </r>
  <r>
    <s v="35b4ca76-02af-4677-b067-a8d043558c88"/>
    <s v="Chris Willis"/>
    <n v="47"/>
    <s v="F"/>
    <s v="Australia"/>
    <x v="1"/>
    <x v="21"/>
    <x v="15"/>
    <x v="12"/>
    <n v="14015"/>
    <d v="1899-12-30T19:54:51"/>
    <d v="1899-12-30T11:28:51"/>
    <d v="2025-01-09T00:00:00"/>
    <d v="1899-12-30T20:54:51"/>
    <d v="1899-12-30T12:28:51"/>
    <n v="60"/>
    <n v="324.29000000000002"/>
    <x v="1"/>
    <n v="5"/>
    <s v="Vegetarian"/>
    <n v="59.85"/>
    <n v="71283.430952477298"/>
    <s v="Not Cancelled"/>
    <n v="3.58"/>
    <n v="90540.12"/>
    <n v="20766.53"/>
    <s v="40-49"/>
    <s v="Moderate"/>
    <n v="0.23"/>
    <x v="0"/>
  </r>
  <r>
    <s v="374b6da7-d9ae-407b-9a16-4ad5c0d7a3cd"/>
    <s v="Maureen Ruiz"/>
    <n v="55"/>
    <s v="M"/>
    <s v="Australia"/>
    <x v="1"/>
    <x v="21"/>
    <x v="15"/>
    <x v="12"/>
    <n v="14015"/>
    <d v="1899-12-30T19:54:51"/>
    <d v="1899-12-30T11:28:51"/>
    <d v="2025-01-06T00:00:00"/>
    <d v="1899-12-30T20:54:51"/>
    <d v="1899-12-30T12:28:51"/>
    <n v="60"/>
    <n v="1316.21"/>
    <x v="0"/>
    <n v="5"/>
    <s v="Gluten-Free"/>
    <n v="36.200000000000003"/>
    <n v="70974.147917612499"/>
    <s v="Not Cancelled"/>
    <n v="4.54"/>
    <n v="90168.98"/>
    <n v="84244.68"/>
    <s v="50-59"/>
    <s v="Moderate"/>
    <n v="0.93"/>
    <x v="0"/>
  </r>
  <r>
    <s v="8f1d5d97-8c81-406c-9028-08d603de1cf2"/>
    <s v="Kendra Johnson"/>
    <n v="37"/>
    <s v="M"/>
    <s v="Australia"/>
    <x v="1"/>
    <x v="21"/>
    <x v="15"/>
    <x v="12"/>
    <n v="14015"/>
    <d v="1899-12-30T19:54:51"/>
    <d v="1899-12-30T11:28:51"/>
    <d v="2025-01-08T00:00:00"/>
    <d v="1899-12-30T20:54:51"/>
    <d v="1899-12-30T12:28:51"/>
    <n v="60"/>
    <n v="826.55"/>
    <x v="2"/>
    <n v="3"/>
    <s v="No Preference"/>
    <n v="107.03"/>
    <n v="70882.096150059398"/>
    <s v="Not Cancelled"/>
    <n v="3.77"/>
    <n v="90058.52"/>
    <n v="52920.61"/>
    <s v="30-39"/>
    <s v="Moderate"/>
    <n v="0.59"/>
    <x v="0"/>
  </r>
  <r>
    <s v="9dfbb2e2-14be-4213-b782-b55d58aef9c0"/>
    <s v="Kevin Henry"/>
    <n v="60"/>
    <s v="M"/>
    <s v="Australia"/>
    <x v="0"/>
    <x v="22"/>
    <x v="10"/>
    <x v="13"/>
    <n v="723"/>
    <d v="1899-12-30T23:58:25"/>
    <d v="1899-12-30T00:46:25"/>
    <d v="2025-01-13T00:00:00"/>
    <d v="1899-12-30T00:19:25"/>
    <d v="1899-12-30T01:07:25"/>
    <n v="21"/>
    <n v="520.42999999999995"/>
    <x v="2"/>
    <n v="5"/>
    <s v="No Preference"/>
    <n v="80.84"/>
    <n v="4586.46857697411"/>
    <s v="Cancelled"/>
    <n v="4.63"/>
    <n v="10503.76"/>
    <n v="33323.69"/>
    <s v="60+"/>
    <s v="On-Time"/>
    <n v="3.17"/>
    <x v="2"/>
  </r>
  <r>
    <s v="0004b5a7-c6bb-4143-a6a6-c7198ba030dc"/>
    <s v="Cody Adams"/>
    <n v="54"/>
    <s v="F"/>
    <s v="Australia"/>
    <x v="1"/>
    <x v="22"/>
    <x v="10"/>
    <x v="13"/>
    <n v="723"/>
    <d v="1899-12-30T23:58:25"/>
    <d v="1899-12-30T00:46:25"/>
    <d v="2025-01-03T00:00:00"/>
    <d v="1899-12-30T00:19:25"/>
    <d v="1899-12-30T01:07:25"/>
    <n v="21"/>
    <n v="563.21"/>
    <x v="2"/>
    <n v="5"/>
    <s v="Non-Vegetarian"/>
    <n v="84.19"/>
    <n v="4916.7422588214004"/>
    <s v="Not Cancelled"/>
    <n v="4.88"/>
    <n v="10900.09"/>
    <n v="36062.28"/>
    <s v="50-59"/>
    <s v="On-Time"/>
    <n v="3.31"/>
    <x v="2"/>
  </r>
  <r>
    <s v="31eec6d1-1bc7-4ed8-8cc8-ce312bed3492"/>
    <s v="Justin Henry"/>
    <n v="69"/>
    <s v="M"/>
    <s v="Australia"/>
    <x v="0"/>
    <x v="22"/>
    <x v="10"/>
    <x v="13"/>
    <n v="723"/>
    <d v="1899-12-30T23:58:25"/>
    <d v="1899-12-30T00:46:25"/>
    <d v="2025-01-03T00:00:00"/>
    <d v="1899-12-30T00:19:25"/>
    <d v="1899-12-30T01:07:25"/>
    <n v="21"/>
    <n v="847.58"/>
    <x v="2"/>
    <n v="5"/>
    <s v="Vegan"/>
    <n v="40.89"/>
    <n v="4381.0644617743601"/>
    <s v="Cancelled"/>
    <n v="4.72"/>
    <n v="10257.280000000001"/>
    <n v="54253.3"/>
    <s v="60+"/>
    <s v="On-Time"/>
    <n v="5.29"/>
    <x v="2"/>
  </r>
  <r>
    <s v="66cbb941-3961-4a74-8fa0-2870e7e119c4"/>
    <s v="Mrs. Ashley Clark"/>
    <n v="36"/>
    <s v="M"/>
    <s v="Australia"/>
    <x v="1"/>
    <x v="22"/>
    <x v="10"/>
    <x v="13"/>
    <n v="723"/>
    <d v="1899-12-30T23:58:25"/>
    <d v="1899-12-30T00:46:25"/>
    <d v="2025-01-08T00:00:00"/>
    <d v="1899-12-30T00:19:25"/>
    <d v="1899-12-30T01:07:25"/>
    <n v="21"/>
    <n v="563.49"/>
    <x v="0"/>
    <n v="3"/>
    <s v="Vegan"/>
    <n v="199.7"/>
    <n v="4352.0387050789304"/>
    <s v="Not Cancelled"/>
    <n v="4.07"/>
    <n v="10222.450000000001"/>
    <n v="36103.300000000003"/>
    <s v="30-39"/>
    <s v="On-Time"/>
    <n v="3.53"/>
    <x v="2"/>
  </r>
  <r>
    <s v="43df7444-073f-453a-a994-feff3cef6eb3"/>
    <s v="Edwin Garcia"/>
    <n v="57"/>
    <s v="M"/>
    <s v="Australia"/>
    <x v="0"/>
    <x v="22"/>
    <x v="10"/>
    <x v="13"/>
    <n v="723"/>
    <d v="1899-12-30T23:58:25"/>
    <d v="1899-12-30T00:46:25"/>
    <d v="2025-01-15T00:00:00"/>
    <d v="1899-12-30T00:19:25"/>
    <d v="1899-12-30T01:07:25"/>
    <n v="21"/>
    <n v="1251.58"/>
    <x v="2"/>
    <n v="5"/>
    <s v="No Preference"/>
    <n v="135.88"/>
    <n v="4169.3038253352697"/>
    <s v="Cancelled"/>
    <n v="4.46"/>
    <n v="10003.16"/>
    <n v="80128.3"/>
    <s v="50-59"/>
    <s v="On-Time"/>
    <n v="8.01"/>
    <x v="2"/>
  </r>
  <r>
    <s v="98683789-8cb2-4d9e-9b9d-464780a3ecab"/>
    <s v="Jennifer Allison"/>
    <n v="58"/>
    <s v="M"/>
    <s v="Australia"/>
    <x v="0"/>
    <x v="22"/>
    <x v="10"/>
    <x v="13"/>
    <n v="723"/>
    <d v="1899-12-30T23:58:25"/>
    <d v="1899-12-30T00:46:25"/>
    <d v="2025-01-08T00:00:00"/>
    <d v="1899-12-30T00:19:25"/>
    <d v="1899-12-30T01:07:25"/>
    <n v="21"/>
    <n v="311.74"/>
    <x v="1"/>
    <n v="5"/>
    <s v="No Preference"/>
    <n v="189.2"/>
    <n v="4254.5612369901"/>
    <s v="Cancelled"/>
    <n v="3.51"/>
    <n v="10105.469999999999"/>
    <n v="19989.2"/>
    <s v="50-59"/>
    <s v="On-Time"/>
    <n v="1.98"/>
    <x v="2"/>
  </r>
  <r>
    <s v="2f087f3b-efcf-4ded-9694-9ab70e250f73"/>
    <s v="Veronica Miranda"/>
    <n v="25"/>
    <s v="F"/>
    <s v="Australia"/>
    <x v="1"/>
    <x v="22"/>
    <x v="10"/>
    <x v="13"/>
    <n v="723"/>
    <d v="1899-12-30T23:58:25"/>
    <d v="1899-12-30T00:46:25"/>
    <d v="2025-01-01T00:00:00"/>
    <d v="1899-12-30T00:19:25"/>
    <d v="1899-12-30T01:07:25"/>
    <n v="21"/>
    <n v="1391.62"/>
    <x v="2"/>
    <n v="5"/>
    <s v="Vegetarian"/>
    <n v="125.93"/>
    <n v="5099.2157581935999"/>
    <s v="Not Cancelled"/>
    <n v="3.82"/>
    <n v="11119.06"/>
    <n v="89088.87"/>
    <s v="18-29"/>
    <s v="On-Time"/>
    <n v="8.01"/>
    <x v="2"/>
  </r>
  <r>
    <s v="96f31683-c298-4ffc-add9-62bf65bf6eec"/>
    <s v="Melinda Dunn"/>
    <n v="52"/>
    <s v="F"/>
    <s v="Australia"/>
    <x v="1"/>
    <x v="22"/>
    <x v="10"/>
    <x v="13"/>
    <n v="723"/>
    <d v="1899-12-30T23:58:25"/>
    <d v="1899-12-30T00:46:25"/>
    <d v="2025-01-10T00:00:00"/>
    <d v="1899-12-30T00:19:25"/>
    <d v="1899-12-30T01:07:25"/>
    <n v="21"/>
    <n v="1387.33"/>
    <x v="2"/>
    <n v="5"/>
    <s v="Non-Vegetarian"/>
    <n v="102.36"/>
    <n v="4346.0506871787302"/>
    <s v="Cancelled"/>
    <n v="3.84"/>
    <n v="10215.26"/>
    <n v="88809.59"/>
    <s v="50-59"/>
    <s v="On-Time"/>
    <n v="8.69"/>
    <x v="2"/>
  </r>
  <r>
    <s v="9614f371-6981-448b-8178-41c4af86db1b"/>
    <s v="Mrs. Lisa Logan"/>
    <n v="52"/>
    <s v="F"/>
    <s v="Australia"/>
    <x v="0"/>
    <x v="22"/>
    <x v="10"/>
    <x v="13"/>
    <n v="723"/>
    <d v="1899-12-30T23:58:25"/>
    <d v="1899-12-30T00:46:25"/>
    <d v="2025-01-07T00:00:00"/>
    <d v="1899-12-30T00:19:25"/>
    <d v="1899-12-30T01:07:25"/>
    <n v="21"/>
    <n v="305.48"/>
    <x v="2"/>
    <n v="5"/>
    <s v="Non-Vegetarian"/>
    <n v="82.79"/>
    <n v="4129.9191241426997"/>
    <s v="Not Cancelled"/>
    <n v="4"/>
    <n v="9955.9"/>
    <n v="19567.28"/>
    <s v="50-59"/>
    <s v="On-Time"/>
    <n v="1.97"/>
    <x v="2"/>
  </r>
  <r>
    <s v="101258fd-48cc-4317-aabc-bfb21bcb34cc"/>
    <s v="Stephen David"/>
    <n v="57"/>
    <s v="M"/>
    <s v="Australia"/>
    <x v="0"/>
    <x v="22"/>
    <x v="10"/>
    <x v="13"/>
    <n v="723"/>
    <d v="1899-12-30T23:58:25"/>
    <d v="1899-12-30T00:46:25"/>
    <d v="2025-01-05T00:00:00"/>
    <d v="1899-12-30T00:19:25"/>
    <d v="1899-12-30T01:07:25"/>
    <n v="21"/>
    <n v="250.06"/>
    <x v="0"/>
    <n v="5"/>
    <s v="Gluten-Free"/>
    <n v="49.84"/>
    <n v="4239.7229652697497"/>
    <s v="Not Cancelled"/>
    <n v="4.95"/>
    <n v="10087.67"/>
    <n v="16013.81"/>
    <s v="50-59"/>
    <s v="On-Time"/>
    <n v="1.59"/>
    <x v="2"/>
  </r>
  <r>
    <s v="39ac1bcd-28ef-406e-9521-a0533aed53b1"/>
    <s v="Marvin Jones"/>
    <n v="18"/>
    <s v="M"/>
    <s v="Australia"/>
    <x v="1"/>
    <x v="22"/>
    <x v="10"/>
    <x v="13"/>
    <n v="723"/>
    <d v="1899-12-30T23:58:25"/>
    <d v="1899-12-30T00:46:25"/>
    <d v="2025-01-11T00:00:00"/>
    <d v="1899-12-30T00:19:25"/>
    <d v="1899-12-30T01:07:25"/>
    <n v="21"/>
    <n v="1208.58"/>
    <x v="0"/>
    <n v="5"/>
    <s v="Non-Vegetarian"/>
    <n v="124.64"/>
    <n v="4131.2079591916799"/>
    <s v="Cancelled"/>
    <n v="4.76"/>
    <n v="9957.4500000000007"/>
    <n v="77374.05"/>
    <s v="18-29"/>
    <s v="On-Time"/>
    <n v="7.77"/>
    <x v="2"/>
  </r>
  <r>
    <s v="c5796b71-7b49-44f3-9a5c-f3be1532e39f"/>
    <s v="Jamie Owens"/>
    <n v="58"/>
    <s v="M"/>
    <s v="Australia"/>
    <x v="0"/>
    <x v="23"/>
    <x v="4"/>
    <x v="6"/>
    <n v="2963"/>
    <d v="1899-12-30T19:22:56"/>
    <d v="1899-12-30T22:39:56"/>
    <d v="2025-01-11T00:00:00"/>
    <d v="1899-12-30T21:32:56"/>
    <d v="1899-12-30T00:49:56"/>
    <n v="130"/>
    <n v="310.18"/>
    <x v="2"/>
    <n v="5"/>
    <s v="Gluten-Free"/>
    <n v="43.42"/>
    <n v="15409.3929854242"/>
    <s v="Not Cancelled"/>
    <n v="3.52"/>
    <n v="23491.27"/>
    <n v="19860.2"/>
    <s v="50-59"/>
    <s v="Severe"/>
    <n v="0.85"/>
    <x v="2"/>
  </r>
  <r>
    <s v="da6b2ec0-4558-48c7-88cc-fa1d0d06f9ca"/>
    <s v="Justin Jones"/>
    <n v="69"/>
    <s v="F"/>
    <s v="Australia"/>
    <x v="0"/>
    <x v="23"/>
    <x v="4"/>
    <x v="6"/>
    <n v="2963"/>
    <d v="1899-12-30T19:22:56"/>
    <d v="1899-12-30T22:39:56"/>
    <d v="2025-01-07T00:00:00"/>
    <d v="1899-12-30T21:32:56"/>
    <d v="1899-12-30T00:49:56"/>
    <n v="130"/>
    <n v="625.63"/>
    <x v="0"/>
    <n v="5"/>
    <s v="Non-Vegetarian"/>
    <n v="179.67"/>
    <n v="15749.8518269796"/>
    <s v="Not Cancelled"/>
    <n v="3.89"/>
    <n v="23899.82"/>
    <n v="40076.25"/>
    <s v="60+"/>
    <s v="Severe"/>
    <n v="1.68"/>
    <x v="2"/>
  </r>
  <r>
    <s v="455597e8-3a14-4523-8555-f358807374d3"/>
    <s v="Karen Nixon"/>
    <n v="29"/>
    <s v="M"/>
    <s v="Australia"/>
    <x v="0"/>
    <x v="23"/>
    <x v="4"/>
    <x v="6"/>
    <n v="2963"/>
    <d v="1899-12-30T19:22:56"/>
    <d v="1899-12-30T22:39:56"/>
    <d v="2025-01-09T00:00:00"/>
    <d v="1899-12-30T21:32:56"/>
    <d v="1899-12-30T00:49:56"/>
    <n v="130"/>
    <n v="1422.64"/>
    <x v="0"/>
    <n v="5"/>
    <s v="Vegetarian"/>
    <n v="20.34"/>
    <n v="15522.437664593501"/>
    <s v="Cancelled"/>
    <n v="4.7"/>
    <n v="23626.93"/>
    <n v="91053.03"/>
    <s v="18-29"/>
    <s v="Severe"/>
    <n v="3.85"/>
    <x v="2"/>
  </r>
  <r>
    <s v="1afdab7e-882e-4248-a6f2-828449089ee7"/>
    <s v="Christopher Kim"/>
    <n v="67"/>
    <s v="F"/>
    <s v="Australia"/>
    <x v="1"/>
    <x v="23"/>
    <x v="4"/>
    <x v="6"/>
    <n v="2963"/>
    <d v="1899-12-30T19:22:56"/>
    <d v="1899-12-30T22:39:56"/>
    <d v="2025-01-12T00:00:00"/>
    <d v="1899-12-30T21:32:56"/>
    <d v="1899-12-30T00:49:56"/>
    <n v="130"/>
    <n v="534.33000000000004"/>
    <x v="1"/>
    <n v="5"/>
    <s v="No Preference"/>
    <n v="132.22999999999999"/>
    <n v="15319.378909851999"/>
    <s v="Not Cancelled"/>
    <n v="3.56"/>
    <n v="23383.25"/>
    <n v="34223.57"/>
    <s v="60+"/>
    <s v="Severe"/>
    <n v="1.46"/>
    <x v="2"/>
  </r>
  <r>
    <s v="4153de7e-0f79-4114-bd18-ffd86d9fefc8"/>
    <s v="Melissa Lawson"/>
    <n v="71"/>
    <s v="F"/>
    <s v="Australia"/>
    <x v="0"/>
    <x v="23"/>
    <x v="4"/>
    <x v="6"/>
    <n v="2963"/>
    <d v="1899-12-30T19:22:56"/>
    <d v="1899-12-30T22:39:56"/>
    <d v="2025-01-04T00:00:00"/>
    <d v="1899-12-30T21:32:56"/>
    <d v="1899-12-30T00:49:56"/>
    <n v="130"/>
    <n v="227.8"/>
    <x v="2"/>
    <n v="5"/>
    <s v="Non-Vegetarian"/>
    <n v="184.91"/>
    <n v="15430.445327436"/>
    <s v="Not Cancelled"/>
    <n v="4.6100000000000003"/>
    <n v="23516.53"/>
    <n v="14616.18"/>
    <s v="60+"/>
    <s v="Severe"/>
    <n v="0.62"/>
    <x v="2"/>
  </r>
  <r>
    <s v="07cde674-9bd2-48a7-a2b1-394d0a1ad2ba"/>
    <s v="Brittany Webster"/>
    <n v="33"/>
    <s v="M"/>
    <s v="Australia"/>
    <x v="1"/>
    <x v="23"/>
    <x v="4"/>
    <x v="6"/>
    <n v="2963"/>
    <d v="1899-12-30T19:22:56"/>
    <d v="1899-12-30T22:39:56"/>
    <d v="2025-01-02T00:00:00"/>
    <d v="1899-12-30T21:32:56"/>
    <d v="1899-12-30T00:49:56"/>
    <n v="130"/>
    <n v="1496.91"/>
    <x v="1"/>
    <n v="3"/>
    <s v="Gluten-Free"/>
    <n v="41.16"/>
    <n v="16022.5984201744"/>
    <s v="Cancelled"/>
    <n v="3.5"/>
    <n v="24227.119999999999"/>
    <n v="95810.47"/>
    <s v="30-39"/>
    <s v="Severe"/>
    <n v="3.95"/>
    <x v="2"/>
  </r>
  <r>
    <s v="76693d6d-9865-4cdb-9a7f-31eacf52db68"/>
    <s v="Kayla Bates"/>
    <n v="35"/>
    <s v="F"/>
    <s v="Australia"/>
    <x v="1"/>
    <x v="23"/>
    <x v="4"/>
    <x v="6"/>
    <n v="2963"/>
    <d v="1899-12-30T19:22:56"/>
    <d v="1899-12-30T22:39:56"/>
    <d v="2025-01-05T00:00:00"/>
    <d v="1899-12-30T21:32:56"/>
    <d v="1899-12-30T00:49:56"/>
    <n v="130"/>
    <n v="160.94"/>
    <x v="1"/>
    <n v="3"/>
    <s v="Non-Vegetarian"/>
    <n v="187.1"/>
    <n v="15557.0493360254"/>
    <s v="Cancelled"/>
    <n v="3.39"/>
    <n v="23668.46"/>
    <n v="10337.58"/>
    <s v="30-39"/>
    <s v="Severe"/>
    <n v="0.44"/>
    <x v="2"/>
  </r>
  <r>
    <s v="ee0d0208-2127-4b9c-8c03-146711503bb1"/>
    <s v="Wesley Rice"/>
    <n v="35"/>
    <s v="M"/>
    <s v="Australia"/>
    <x v="0"/>
    <x v="23"/>
    <x v="4"/>
    <x v="6"/>
    <n v="2963"/>
    <d v="1899-12-30T19:22:56"/>
    <d v="1899-12-30T22:39:56"/>
    <d v="2025-01-07T00:00:00"/>
    <d v="1899-12-30T21:32:56"/>
    <d v="1899-12-30T00:49:56"/>
    <n v="130"/>
    <n v="1038.5"/>
    <x v="2"/>
    <n v="3"/>
    <s v="Non-Vegetarian"/>
    <n v="8.3800000000000008"/>
    <n v="16175.893338271801"/>
    <s v="Cancelled"/>
    <n v="3.07"/>
    <n v="24411.07"/>
    <n v="66465.679999999993"/>
    <s v="30-39"/>
    <s v="Severe"/>
    <n v="2.72"/>
    <x v="2"/>
  </r>
  <r>
    <s v="34795460-2070-415d-abc4-664e7dcbbd37"/>
    <s v="Bryan Sutton"/>
    <n v="40"/>
    <s v="F"/>
    <s v="Australia"/>
    <x v="0"/>
    <x v="24"/>
    <x v="0"/>
    <x v="10"/>
    <n v="5909"/>
    <d v="1899-12-30T16:30:13"/>
    <d v="1899-12-30T23:03:13"/>
    <d v="2025-01-07T00:00:00"/>
    <d v="1899-12-30T19:12:13"/>
    <d v="1899-12-30T01:45:13"/>
    <n v="162"/>
    <n v="1256.48"/>
    <x v="0"/>
    <n v="3"/>
    <s v="Vegan"/>
    <n v="194.31"/>
    <n v="30744.643873915302"/>
    <s v="Not Cancelled"/>
    <n v="4.79"/>
    <n v="41893.57"/>
    <n v="80453.58"/>
    <s v="40-49"/>
    <s v="Severe"/>
    <n v="1.92"/>
    <x v="1"/>
  </r>
  <r>
    <s v="25423b50-ebb0-46db-adaf-e92a8530eed6"/>
    <s v="Michael Kaufman"/>
    <n v="51"/>
    <s v="F"/>
    <s v="Australia"/>
    <x v="0"/>
    <x v="24"/>
    <x v="0"/>
    <x v="10"/>
    <n v="5909"/>
    <d v="1899-12-30T16:30:13"/>
    <d v="1899-12-30T23:03:13"/>
    <d v="2025-01-13T00:00:00"/>
    <d v="1899-12-30T19:12:13"/>
    <d v="1899-12-30T01:45:13"/>
    <n v="162"/>
    <n v="434.21"/>
    <x v="1"/>
    <n v="5"/>
    <s v="Gluten-Free"/>
    <n v="29.51"/>
    <n v="30099.226360513301"/>
    <s v="Not Cancelled"/>
    <n v="3.64"/>
    <n v="41119.07"/>
    <n v="27795.34"/>
    <s v="50-59"/>
    <s v="Severe"/>
    <n v="0.68"/>
    <x v="1"/>
  </r>
  <r>
    <s v="592df943-fe17-4500-9a4b-13d5b56f6db8"/>
    <s v="Anthony Richard"/>
    <n v="57"/>
    <s v="M"/>
    <s v="Australia"/>
    <x v="0"/>
    <x v="24"/>
    <x v="0"/>
    <x v="10"/>
    <n v="5909"/>
    <d v="1899-12-30T16:30:13"/>
    <d v="1899-12-30T23:03:13"/>
    <d v="2025-01-10T00:00:00"/>
    <d v="1899-12-30T19:12:13"/>
    <d v="1899-12-30T01:45:13"/>
    <n v="162"/>
    <n v="1138.33"/>
    <x v="2"/>
    <n v="5"/>
    <s v="No Preference"/>
    <n v="7.41"/>
    <n v="30142.2012143172"/>
    <s v="Cancelled"/>
    <n v="3.14"/>
    <n v="41170.639999999999"/>
    <n v="72854.600000000006"/>
    <s v="50-59"/>
    <s v="Severe"/>
    <n v="1.77"/>
    <x v="1"/>
  </r>
  <r>
    <s v="27e245e1-6ffd-4f9d-a62a-027a377b9d02"/>
    <s v="Kenneth Smith"/>
    <n v="26"/>
    <s v="F"/>
    <s v="Australia"/>
    <x v="1"/>
    <x v="24"/>
    <x v="0"/>
    <x v="10"/>
    <n v="5909"/>
    <d v="1899-12-30T16:30:13"/>
    <d v="1899-12-30T23:03:13"/>
    <d v="2025-01-04T00:00:00"/>
    <d v="1899-12-30T19:12:13"/>
    <d v="1899-12-30T01:45:13"/>
    <n v="162"/>
    <n v="119.12"/>
    <x v="0"/>
    <n v="5"/>
    <s v="Non-Vegetarian"/>
    <n v="0.18"/>
    <n v="30674.422649345899"/>
    <s v="Not Cancelled"/>
    <n v="3.12"/>
    <n v="41809.31"/>
    <n v="7623.72"/>
    <s v="18-29"/>
    <s v="Severe"/>
    <n v="0.18"/>
    <x v="1"/>
  </r>
  <r>
    <s v="1df90b31-7f8f-4748-8ca7-3fd103018320"/>
    <s v="Catherine Patel"/>
    <n v="18"/>
    <s v="M"/>
    <s v="Australia"/>
    <x v="0"/>
    <x v="24"/>
    <x v="0"/>
    <x v="10"/>
    <n v="5909"/>
    <d v="1899-12-30T16:30:13"/>
    <d v="1899-12-30T23:03:13"/>
    <d v="2025-01-12T00:00:00"/>
    <d v="1899-12-30T19:12:13"/>
    <d v="1899-12-30T01:45:13"/>
    <n v="162"/>
    <n v="237.4"/>
    <x v="2"/>
    <n v="5"/>
    <s v="Non-Vegetarian"/>
    <n v="116.23"/>
    <n v="30354.309996510601"/>
    <s v="Not Cancelled"/>
    <n v="4.59"/>
    <n v="41425.17"/>
    <n v="15216.85"/>
    <s v="18-29"/>
    <s v="Severe"/>
    <n v="0.37"/>
    <x v="1"/>
  </r>
  <r>
    <s v="14e601c8-40eb-42f4-89fa-6a4ab894800e"/>
    <s v="Danielle Snow"/>
    <n v="33"/>
    <s v="M"/>
    <s v="Australia"/>
    <x v="1"/>
    <x v="24"/>
    <x v="0"/>
    <x v="10"/>
    <n v="5909"/>
    <d v="1899-12-30T16:30:13"/>
    <d v="1899-12-30T23:03:13"/>
    <d v="2025-01-06T00:00:00"/>
    <d v="1899-12-30T19:12:13"/>
    <d v="1899-12-30T01:45:13"/>
    <n v="162"/>
    <n v="1226.9100000000001"/>
    <x v="0"/>
    <n v="3"/>
    <s v="Vegetarian"/>
    <n v="198.71"/>
    <n v="30088.166096266501"/>
    <s v="Cancelled"/>
    <n v="4.72"/>
    <n v="41105.800000000003"/>
    <n v="78561.98"/>
    <s v="30-39"/>
    <s v="Severe"/>
    <n v="1.91"/>
    <x v="1"/>
  </r>
  <r>
    <s v="b560bcfa-cb7f-4996-a3a6-302817d40d0f"/>
    <s v="Barry Johnson"/>
    <n v="32"/>
    <s v="M"/>
    <s v="Australia"/>
    <x v="1"/>
    <x v="24"/>
    <x v="0"/>
    <x v="10"/>
    <n v="5909"/>
    <d v="1899-12-30T16:30:13"/>
    <d v="1899-12-30T23:03:13"/>
    <d v="2025-01-13T00:00:00"/>
    <d v="1899-12-30T19:12:13"/>
    <d v="1899-12-30T01:45:13"/>
    <n v="162"/>
    <n v="213.23"/>
    <x v="2"/>
    <n v="3"/>
    <s v="Non-Vegetarian"/>
    <n v="61.31"/>
    <n v="30606.995966445302"/>
    <s v="Not Cancelled"/>
    <n v="4.51"/>
    <n v="41728.400000000001"/>
    <n v="13658.98"/>
    <s v="30-39"/>
    <s v="Severe"/>
    <n v="0.33"/>
    <x v="1"/>
  </r>
  <r>
    <s v="818e2bb1-7b79-416a-aec9-e6db7afc5090"/>
    <s v="Robert Golden"/>
    <n v="39"/>
    <s v="M"/>
    <s v="Australia"/>
    <x v="1"/>
    <x v="24"/>
    <x v="0"/>
    <x v="10"/>
    <n v="5909"/>
    <d v="1899-12-30T16:30:13"/>
    <d v="1899-12-30T23:03:13"/>
    <d v="2025-01-13T00:00:00"/>
    <d v="1899-12-30T19:12:13"/>
    <d v="1899-12-30T01:45:13"/>
    <n v="162"/>
    <n v="1477.23"/>
    <x v="2"/>
    <n v="3"/>
    <s v="Vegan"/>
    <n v="111.06"/>
    <n v="30148.878639553001"/>
    <s v="Not Cancelled"/>
    <n v="3.54"/>
    <n v="41178.65"/>
    <n v="94564.93"/>
    <s v="30-39"/>
    <s v="Severe"/>
    <n v="2.2999999999999998"/>
    <x v="1"/>
  </r>
  <r>
    <s v="dd7bb3fa-0c97-4563-96df-5e6b4eed5c2d"/>
    <s v="Richard Austin"/>
    <n v="65"/>
    <s v="F"/>
    <s v="Australia"/>
    <x v="1"/>
    <x v="24"/>
    <x v="0"/>
    <x v="10"/>
    <n v="5909"/>
    <d v="1899-12-30T16:30:13"/>
    <d v="1899-12-30T23:03:13"/>
    <d v="2025-01-15T00:00:00"/>
    <d v="1899-12-30T19:12:13"/>
    <d v="1899-12-30T01:45:13"/>
    <n v="162"/>
    <n v="348.72"/>
    <x v="1"/>
    <n v="5"/>
    <s v="Vegan"/>
    <n v="195.86"/>
    <n v="30301.689241587399"/>
    <s v="Cancelled"/>
    <n v="3.61"/>
    <n v="41362.03"/>
    <n v="22357.25"/>
    <s v="60+"/>
    <s v="Severe"/>
    <n v="0.54"/>
    <x v="1"/>
  </r>
  <r>
    <s v="479affc6-e824-4219-ac20-e1fbe9935c90"/>
    <s v="Mr. Raymond Brooks"/>
    <n v="39"/>
    <s v="F"/>
    <s v="Australia"/>
    <x v="0"/>
    <x v="25"/>
    <x v="8"/>
    <x v="14"/>
    <n v="13746"/>
    <d v="1899-12-30T15:17:00"/>
    <d v="1899-12-30T06:33:00"/>
    <d v="2025-01-06T00:00:00"/>
    <d v="1899-12-30T17:36:00"/>
    <d v="1899-12-30T08:52:00"/>
    <n v="139"/>
    <n v="691.99"/>
    <x v="2"/>
    <n v="3"/>
    <s v="Gluten-Free"/>
    <n v="53.96"/>
    <n v="69901.784439970099"/>
    <s v="Not Cancelled"/>
    <n v="3.06"/>
    <n v="133323.21"/>
    <n v="26578.89"/>
    <s v="30-39"/>
    <s v="Severe"/>
    <n v="0.2"/>
    <x v="0"/>
  </r>
  <r>
    <s v="4e68f19d-04c4-40fe-9ab4-78d603222a6c"/>
    <s v="Brandon Willis"/>
    <n v="55"/>
    <s v="M"/>
    <s v="Australia"/>
    <x v="0"/>
    <x v="25"/>
    <x v="8"/>
    <x v="14"/>
    <n v="13746"/>
    <d v="1899-12-30T15:17:00"/>
    <d v="1899-12-30T06:33:00"/>
    <d v="2025-01-05T00:00:00"/>
    <d v="1899-12-30T17:36:00"/>
    <d v="1899-12-30T08:52:00"/>
    <n v="139"/>
    <n v="317.92"/>
    <x v="2"/>
    <n v="5"/>
    <s v="Non-Vegetarian"/>
    <n v="27.27"/>
    <n v="69804.325038113297"/>
    <s v="Not Cancelled"/>
    <n v="4.8899999999999997"/>
    <n v="133147.785"/>
    <n v="12211.397999999999"/>
    <s v="50-59"/>
    <s v="Severe"/>
    <n v="0.09"/>
    <x v="0"/>
  </r>
  <r>
    <s v="9053e217-396b-49fc-9442-0d91a9f3cdd3"/>
    <s v="Ricardo Sanders"/>
    <n v="57"/>
    <s v="F"/>
    <s v="Australia"/>
    <x v="0"/>
    <x v="25"/>
    <x v="8"/>
    <x v="14"/>
    <n v="13746"/>
    <d v="1899-12-30T15:17:00"/>
    <d v="1899-12-30T06:33:00"/>
    <d v="2025-01-01T00:00:00"/>
    <d v="1899-12-30T17:36:00"/>
    <d v="1899-12-30T08:52:00"/>
    <n v="139"/>
    <n v="216.57"/>
    <x v="2"/>
    <n v="5"/>
    <s v="Non-Vegetarian"/>
    <n v="163.53"/>
    <n v="69842.998785010903"/>
    <s v="Not Cancelled"/>
    <n v="4.9800000000000004"/>
    <n v="133217.4"/>
    <n v="8335.9140000000007"/>
    <s v="50-59"/>
    <s v="Severe"/>
    <n v="0.06"/>
    <x v="0"/>
  </r>
  <r>
    <s v="b64fd36b-f3cd-4bf9-a887-7c5b1619d5bb"/>
    <s v="Susan Miller"/>
    <n v="75"/>
    <s v="M"/>
    <s v="Australia"/>
    <x v="0"/>
    <x v="25"/>
    <x v="8"/>
    <x v="14"/>
    <n v="13746"/>
    <d v="1899-12-30T15:17:00"/>
    <d v="1899-12-30T06:33:00"/>
    <d v="2025-01-05T00:00:00"/>
    <d v="1899-12-30T17:36:00"/>
    <d v="1899-12-30T08:52:00"/>
    <n v="139"/>
    <n v="93.7"/>
    <x v="0"/>
    <n v="5"/>
    <s v="No Preference"/>
    <n v="98.88"/>
    <n v="70182.269619410799"/>
    <s v="Cancelled"/>
    <n v="3.98"/>
    <n v="133828.07999999999"/>
    <n v="3609.9479999999999"/>
    <s v="60+"/>
    <s v="Severe"/>
    <n v="0.03"/>
    <x v="0"/>
  </r>
  <r>
    <s v="62976612-0e4f-4810-9100-b358ed33f30d"/>
    <s v="Erin Fisher"/>
    <n v="40"/>
    <s v="F"/>
    <s v="Australia"/>
    <x v="1"/>
    <x v="25"/>
    <x v="8"/>
    <x v="14"/>
    <n v="13746"/>
    <d v="1899-12-30T15:17:00"/>
    <d v="1899-12-30T06:33:00"/>
    <d v="2025-01-04T00:00:00"/>
    <d v="1899-12-30T17:36:00"/>
    <d v="1899-12-30T08:52:00"/>
    <n v="139"/>
    <n v="559.54"/>
    <x v="2"/>
    <n v="3"/>
    <s v="Vegetarian"/>
    <n v="108.52"/>
    <n v="69411.791184003494"/>
    <s v="Cancelled"/>
    <n v="4.21"/>
    <n v="132441.22499999899"/>
    <n v="21499.356"/>
    <s v="40-49"/>
    <s v="Severe"/>
    <n v="0.16"/>
    <x v="0"/>
  </r>
  <r>
    <s v="ac4fb58d-5a98-48b8-97b1-1e9626d92ee8"/>
    <s v="Kathleen Sanders"/>
    <n v="57"/>
    <s v="F"/>
    <s v="Australia"/>
    <x v="1"/>
    <x v="26"/>
    <x v="10"/>
    <x v="8"/>
    <n v="1919"/>
    <d v="1899-12-30T16:22:15"/>
    <d v="1899-12-30T18:29:15"/>
    <d v="2025-01-05T00:00:00"/>
    <d v="1899-12-30T17:56:15"/>
    <d v="1899-12-30T20:03:15"/>
    <n v="94"/>
    <n v="1028.3"/>
    <x v="2"/>
    <n v="5"/>
    <s v="Non-Vegetarian"/>
    <n v="12.8"/>
    <n v="10714.6849442149"/>
    <s v="Cancelled"/>
    <n v="4.72"/>
    <n v="17857.62"/>
    <n v="65813.759999999995"/>
    <s v="50-59"/>
    <s v="Moderate"/>
    <n v="3.69"/>
    <x v="2"/>
  </r>
  <r>
    <s v="acf11417-19cb-4946-b384-62101ba1204b"/>
    <s v="Dennis King"/>
    <n v="48"/>
    <s v="M"/>
    <s v="Australia"/>
    <x v="0"/>
    <x v="26"/>
    <x v="10"/>
    <x v="8"/>
    <n v="1919"/>
    <d v="1899-12-30T16:22:15"/>
    <d v="1899-12-30T18:29:15"/>
    <d v="2025-01-06T00:00:00"/>
    <d v="1899-12-30T17:56:15"/>
    <d v="1899-12-30T20:03:15"/>
    <n v="94"/>
    <n v="542.94000000000005"/>
    <x v="0"/>
    <n v="5"/>
    <s v="Vegan"/>
    <n v="82.85"/>
    <n v="10267.559614068899"/>
    <s v="Not Cancelled"/>
    <n v="4.47"/>
    <n v="17321.07"/>
    <n v="34764.730000000003"/>
    <s v="40-49"/>
    <s v="Moderate"/>
    <n v="2.0099999999999998"/>
    <x v="2"/>
  </r>
  <r>
    <s v="e7de7bd0-55e4-47d5-8f54-488da90e1dff"/>
    <s v="Mark Chase"/>
    <n v="26"/>
    <s v="M"/>
    <s v="Australia"/>
    <x v="0"/>
    <x v="26"/>
    <x v="10"/>
    <x v="8"/>
    <n v="1919"/>
    <d v="1899-12-30T16:22:15"/>
    <d v="1899-12-30T18:29:15"/>
    <d v="2025-01-07T00:00:00"/>
    <d v="1899-12-30T17:56:15"/>
    <d v="1899-12-30T20:03:15"/>
    <n v="94"/>
    <n v="1348.91"/>
    <x v="1"/>
    <n v="5"/>
    <s v="Vegetarian"/>
    <n v="157.5"/>
    <n v="10590.5633773107"/>
    <s v="Not Cancelled"/>
    <n v="3.11"/>
    <n v="17708.68"/>
    <n v="86361.74"/>
    <s v="18-29"/>
    <s v="Moderate"/>
    <n v="4.88"/>
    <x v="2"/>
  </r>
  <r>
    <s v="14e601c8-40eb-42f4-89fa-6a4ab894800e"/>
    <s v="Danielle Snow"/>
    <n v="33"/>
    <s v="M"/>
    <s v="Australia"/>
    <x v="1"/>
    <x v="26"/>
    <x v="10"/>
    <x v="8"/>
    <n v="1919"/>
    <d v="1899-12-30T16:22:15"/>
    <d v="1899-12-30T18:29:15"/>
    <d v="2025-01-06T00:00:00"/>
    <d v="1899-12-30T17:56:15"/>
    <d v="1899-12-30T20:03:15"/>
    <n v="94"/>
    <n v="512.88"/>
    <x v="1"/>
    <n v="3"/>
    <s v="Non-Vegetarian"/>
    <n v="40.92"/>
    <n v="10720.320298116299"/>
    <s v="Not Cancelled"/>
    <n v="3.47"/>
    <n v="17864.38"/>
    <n v="32832.5"/>
    <s v="30-39"/>
    <s v="Moderate"/>
    <n v="1.84"/>
    <x v="2"/>
  </r>
  <r>
    <s v="87e689e3-3817-40ef-86d3-eadc1b83c320"/>
    <s v="Amanda Mills"/>
    <n v="20"/>
    <s v="F"/>
    <s v="Australia"/>
    <x v="1"/>
    <x v="26"/>
    <x v="10"/>
    <x v="8"/>
    <n v="1919"/>
    <d v="1899-12-30T16:22:15"/>
    <d v="1899-12-30T18:29:15"/>
    <d v="2025-01-03T00:00:00"/>
    <d v="1899-12-30T17:56:15"/>
    <d v="1899-12-30T20:03:15"/>
    <n v="94"/>
    <n v="499.38"/>
    <x v="1"/>
    <n v="5"/>
    <s v="Vegetarian"/>
    <n v="95.54"/>
    <n v="10786.491928997501"/>
    <s v="Not Cancelled"/>
    <n v="3.38"/>
    <n v="17943.79"/>
    <n v="31979.43"/>
    <s v="18-29"/>
    <s v="Moderate"/>
    <n v="1.78"/>
    <x v="2"/>
  </r>
  <r>
    <s v="8e83008f-6105-4685-8041-0c83c0360e36"/>
    <s v="Elaine Olsen"/>
    <n v="25"/>
    <s v="M"/>
    <s v="Australia"/>
    <x v="1"/>
    <x v="26"/>
    <x v="10"/>
    <x v="8"/>
    <n v="1919"/>
    <d v="1899-12-30T16:22:15"/>
    <d v="1899-12-30T18:29:15"/>
    <d v="2025-01-15T00:00:00"/>
    <d v="1899-12-30T17:56:15"/>
    <d v="1899-12-30T20:03:15"/>
    <n v="94"/>
    <n v="958.68"/>
    <x v="0"/>
    <n v="5"/>
    <s v="Vegan"/>
    <n v="145.25"/>
    <n v="10733.271004329999"/>
    <s v="Cancelled"/>
    <n v="3.31"/>
    <n v="17879.93"/>
    <n v="61384.57"/>
    <s v="18-29"/>
    <s v="Moderate"/>
    <n v="3.43"/>
    <x v="2"/>
  </r>
  <r>
    <s v="cb3c4a91-d421-433b-90ee-9e20efdd4154"/>
    <s v="Angela Foster"/>
    <n v="18"/>
    <s v="M"/>
    <s v="Australia"/>
    <x v="1"/>
    <x v="26"/>
    <x v="10"/>
    <x v="8"/>
    <n v="1919"/>
    <d v="1899-12-30T16:22:15"/>
    <d v="1899-12-30T18:29:15"/>
    <d v="2025-01-13T00:00:00"/>
    <d v="1899-12-30T17:56:15"/>
    <d v="1899-12-30T20:03:15"/>
    <n v="94"/>
    <n v="243.27"/>
    <x v="1"/>
    <n v="5"/>
    <s v="Gluten-Free"/>
    <n v="134.38999999999999"/>
    <n v="10789.382962272301"/>
    <s v="Cancelled"/>
    <n v="3.23"/>
    <n v="17947.259999999998"/>
    <n v="15596.16"/>
    <s v="18-29"/>
    <s v="Moderate"/>
    <n v="0.87"/>
    <x v="2"/>
  </r>
  <r>
    <s v="592df943-fe17-4500-9a4b-13d5b56f6db8"/>
    <s v="Anthony Richard"/>
    <n v="57"/>
    <s v="M"/>
    <s v="Australia"/>
    <x v="0"/>
    <x v="26"/>
    <x v="10"/>
    <x v="8"/>
    <n v="1919"/>
    <d v="1899-12-30T16:22:15"/>
    <d v="1899-12-30T18:29:15"/>
    <d v="2025-01-15T00:00:00"/>
    <d v="1899-12-30T17:56:15"/>
    <d v="1899-12-30T20:03:15"/>
    <n v="94"/>
    <n v="1184.46"/>
    <x v="2"/>
    <n v="5"/>
    <s v="Gluten-Free"/>
    <n v="17.170000000000002"/>
    <n v="10984.3096369665"/>
    <s v="Cancelled"/>
    <n v="4"/>
    <n v="18181.169999999998"/>
    <n v="75808.87"/>
    <s v="50-59"/>
    <s v="Moderate"/>
    <n v="4.17"/>
    <x v="2"/>
  </r>
  <r>
    <s v="217b7b46-b2e7-44f4-a3cd-de2ffcbeb0dc"/>
    <s v="Michael Patterson"/>
    <n v="39"/>
    <s v="M"/>
    <s v="Australia"/>
    <x v="0"/>
    <x v="26"/>
    <x v="10"/>
    <x v="8"/>
    <n v="1919"/>
    <d v="1899-12-30T16:22:15"/>
    <d v="1899-12-30T18:29:15"/>
    <d v="2025-01-06T00:00:00"/>
    <d v="1899-12-30T17:56:15"/>
    <d v="1899-12-30T20:03:15"/>
    <n v="94"/>
    <n v="1275.29"/>
    <x v="0"/>
    <n v="3"/>
    <s v="Vegetarian"/>
    <n v="125.83"/>
    <n v="10238.4502475564"/>
    <s v="Not Cancelled"/>
    <n v="3.06"/>
    <n v="17286.14"/>
    <n v="81643.73"/>
    <s v="30-39"/>
    <s v="Moderate"/>
    <n v="4.72"/>
    <x v="2"/>
  </r>
  <r>
    <s v="91d8eb40-b1f9-4336-b9fa-f0b5096164e2"/>
    <s v="Christopher Schneider"/>
    <n v="62"/>
    <s v="M"/>
    <s v="Australia"/>
    <x v="0"/>
    <x v="26"/>
    <x v="10"/>
    <x v="8"/>
    <n v="1919"/>
    <d v="1899-12-30T16:22:15"/>
    <d v="1899-12-30T18:29:15"/>
    <d v="2025-01-02T00:00:00"/>
    <d v="1899-12-30T17:56:15"/>
    <d v="1899-12-30T20:03:15"/>
    <n v="94"/>
    <n v="693.32"/>
    <x v="1"/>
    <n v="5"/>
    <s v="Vegetarian"/>
    <n v="89.3"/>
    <n v="10518.403017705299"/>
    <s v="Cancelled"/>
    <n v="4.9400000000000004"/>
    <n v="17622.080000000002"/>
    <n v="44390.34"/>
    <s v="60+"/>
    <s v="Moderate"/>
    <n v="2.52"/>
    <x v="2"/>
  </r>
  <r>
    <s v="0b970827-0b47-4859-bb06-4e03c6f23588"/>
    <s v="Leslie Pugh"/>
    <n v="36"/>
    <s v="F"/>
    <s v="Australia"/>
    <x v="0"/>
    <x v="26"/>
    <x v="10"/>
    <x v="8"/>
    <n v="1919"/>
    <d v="1899-12-30T16:22:15"/>
    <d v="1899-12-30T18:29:15"/>
    <d v="2025-01-12T00:00:00"/>
    <d v="1899-12-30T17:56:15"/>
    <d v="1899-12-30T20:03:15"/>
    <n v="94"/>
    <n v="523.52"/>
    <x v="1"/>
    <n v="3"/>
    <s v="Vegetarian"/>
    <n v="189.37"/>
    <n v="10462.759668196901"/>
    <s v="Cancelled"/>
    <n v="3.83"/>
    <n v="17555.310000000001"/>
    <n v="33543.15"/>
    <s v="30-39"/>
    <s v="Moderate"/>
    <n v="1.91"/>
    <x v="2"/>
  </r>
  <r>
    <s v="c6932114-8318-4498-a8ed-14b90aebd686"/>
    <s v="Alexandra Donovan"/>
    <n v="49"/>
    <s v="M"/>
    <s v="Australia"/>
    <x v="0"/>
    <x v="26"/>
    <x v="10"/>
    <x v="8"/>
    <n v="1919"/>
    <d v="1899-12-30T16:22:15"/>
    <d v="1899-12-30T18:29:15"/>
    <d v="2025-01-05T00:00:00"/>
    <d v="1899-12-30T17:56:15"/>
    <d v="1899-12-30T20:03:15"/>
    <n v="94"/>
    <n v="514.44000000000005"/>
    <x v="2"/>
    <n v="5"/>
    <s v="Gluten-Free"/>
    <n v="169.11"/>
    <n v="10604.088669975399"/>
    <s v="Cancelled"/>
    <n v="4.4400000000000004"/>
    <n v="17724.91"/>
    <n v="32957.980000000003"/>
    <s v="40-49"/>
    <s v="Moderate"/>
    <n v="1.86"/>
    <x v="2"/>
  </r>
  <r>
    <s v="5232b76e-5e54-4e56-aef3-95cd5d5ad6bd"/>
    <s v="Catherine Shah"/>
    <n v="54"/>
    <s v="F"/>
    <s v="Australia"/>
    <x v="1"/>
    <x v="27"/>
    <x v="9"/>
    <x v="4"/>
    <n v="14469"/>
    <d v="1899-12-30T04:48:31"/>
    <d v="1899-12-30T20:52:31"/>
    <d v="2025-01-05T00:00:00"/>
    <d v="1899-12-30T06:27:31"/>
    <d v="1899-12-30T22:31:31"/>
    <n v="99"/>
    <n v="425.03"/>
    <x v="2"/>
    <n v="5"/>
    <s v="Vegetarian"/>
    <n v="89.17"/>
    <n v="73361.169669715993"/>
    <s v="Cancelled"/>
    <n v="3.32"/>
    <n v="139550.09999999899"/>
    <n v="16331.8499999999"/>
    <s v="50-59"/>
    <s v="Moderate"/>
    <n v="0.12"/>
    <x v="0"/>
  </r>
  <r>
    <s v="704e00b9-ce17-408f-8e21-3a7a0a600ed1"/>
    <s v="Michael Blackwell"/>
    <n v="74"/>
    <s v="M"/>
    <s v="Australia"/>
    <x v="0"/>
    <x v="27"/>
    <x v="9"/>
    <x v="4"/>
    <n v="14469"/>
    <d v="1899-12-30T04:48:31"/>
    <d v="1899-12-30T20:52:31"/>
    <d v="2025-01-08T00:00:00"/>
    <d v="1899-12-30T06:27:31"/>
    <d v="1899-12-30T22:31:31"/>
    <n v="99"/>
    <n v="773.02"/>
    <x v="2"/>
    <n v="5"/>
    <s v="Gluten-Free"/>
    <n v="44.94"/>
    <n v="73573.024169790297"/>
    <s v="Cancelled"/>
    <n v="3.09"/>
    <n v="139931.44500000001"/>
    <n v="29689.361999999899"/>
    <s v="60+"/>
    <s v="Moderate"/>
    <n v="0.21"/>
    <x v="0"/>
  </r>
  <r>
    <s v="66ca9d38-d419-4fb9-ad25-57c40d0b7021"/>
    <s v="Benjamin Cardenas"/>
    <n v="45"/>
    <s v="M"/>
    <s v="Australia"/>
    <x v="0"/>
    <x v="27"/>
    <x v="9"/>
    <x v="4"/>
    <n v="14469"/>
    <d v="1899-12-30T04:48:31"/>
    <d v="1899-12-30T20:52:31"/>
    <d v="2025-01-09T00:00:00"/>
    <d v="1899-12-30T06:27:31"/>
    <d v="1899-12-30T22:31:31"/>
    <n v="99"/>
    <n v="1238.04"/>
    <x v="0"/>
    <n v="5"/>
    <s v="Non-Vegetarian"/>
    <n v="37.56"/>
    <n v="73396.137218041898"/>
    <s v="Not Cancelled"/>
    <n v="3.33"/>
    <n v="139613.04"/>
    <n v="47545.241999999998"/>
    <s v="40-49"/>
    <s v="Moderate"/>
    <n v="0.34"/>
    <x v="0"/>
  </r>
  <r>
    <s v="05e4f0ff-c128-4ea4-b2cf-38ad4821237f"/>
    <s v="Luis Stanley"/>
    <n v="67"/>
    <s v="F"/>
    <s v="Australia"/>
    <x v="1"/>
    <x v="27"/>
    <x v="9"/>
    <x v="4"/>
    <n v="14469"/>
    <d v="1899-12-30T04:48:31"/>
    <d v="1899-12-30T20:52:31"/>
    <d v="2025-01-12T00:00:00"/>
    <d v="1899-12-30T06:27:31"/>
    <d v="1899-12-30T22:31:31"/>
    <n v="99"/>
    <n v="62.31"/>
    <x v="0"/>
    <n v="5"/>
    <s v="Vegetarian"/>
    <n v="135.43"/>
    <n v="73339.542253070103"/>
    <s v="Not Cancelled"/>
    <n v="3.48"/>
    <n v="139511.17499999999"/>
    <n v="2408.9579999999901"/>
    <s v="60+"/>
    <s v="Moderate"/>
    <n v="0.02"/>
    <x v="0"/>
  </r>
  <r>
    <s v="55fe9ff2-4f44-4331-b8bb-2f77ebd70569"/>
    <s v="Roberto Hall"/>
    <n v="34"/>
    <s v="M"/>
    <s v="Australia"/>
    <x v="1"/>
    <x v="27"/>
    <x v="9"/>
    <x v="4"/>
    <n v="14469"/>
    <d v="1899-12-30T04:48:31"/>
    <d v="1899-12-30T20:52:31"/>
    <d v="2025-01-11T00:00:00"/>
    <d v="1899-12-30T06:27:31"/>
    <d v="1899-12-30T22:31:31"/>
    <n v="99"/>
    <n v="1038.25"/>
    <x v="1"/>
    <n v="3"/>
    <s v="Non-Vegetarian"/>
    <n v="77.739999999999995"/>
    <n v="73588.989288651806"/>
    <s v="Cancelled"/>
    <n v="5"/>
    <n v="139960.185"/>
    <n v="39878.129999999997"/>
    <s v="30-39"/>
    <s v="Moderate"/>
    <n v="0.28000000000000003"/>
    <x v="0"/>
  </r>
  <r>
    <s v="2b6ff5bf-d14a-4694-9594-4d1ad1426975"/>
    <s v="Kyle Chang"/>
    <n v="55"/>
    <s v="M"/>
    <s v="Australia"/>
    <x v="0"/>
    <x v="28"/>
    <x v="8"/>
    <x v="2"/>
    <n v="7101"/>
    <d v="1899-12-30T15:43:17"/>
    <d v="1899-12-30T23:36:17"/>
    <d v="2025-01-01T00:00:00"/>
    <d v="1899-12-30T17:04:17"/>
    <d v="1899-12-30T00:57:17"/>
    <n v="81"/>
    <n v="113.85"/>
    <x v="2"/>
    <n v="5"/>
    <s v="Vegetarian"/>
    <n v="119.63"/>
    <n v="36615.897086487799"/>
    <s v="Cancelled"/>
    <n v="3.49"/>
    <n v="73408.62"/>
    <n v="4386.1979999999903"/>
    <s v="50-59"/>
    <s v="Moderate"/>
    <n v="0.06"/>
    <x v="0"/>
  </r>
  <r>
    <s v="69102280-fd93-4677-8e0c-f258a146b55e"/>
    <s v="William Miller"/>
    <n v="56"/>
    <s v="F"/>
    <s v="Australia"/>
    <x v="0"/>
    <x v="28"/>
    <x v="8"/>
    <x v="2"/>
    <n v="7101"/>
    <d v="1899-12-30T15:43:17"/>
    <d v="1899-12-30T23:36:17"/>
    <d v="2025-01-07T00:00:00"/>
    <d v="1899-12-30T17:04:17"/>
    <d v="1899-12-30T00:57:17"/>
    <n v="81"/>
    <n v="789.39"/>
    <x v="0"/>
    <n v="5"/>
    <s v="Vegetarian"/>
    <n v="53.02"/>
    <n v="36727.254255345302"/>
    <s v="Not Cancelled"/>
    <n v="3.68"/>
    <n v="73609.065000000002"/>
    <n v="30318.9359999999"/>
    <s v="50-59"/>
    <s v="Moderate"/>
    <n v="0.41"/>
    <x v="0"/>
  </r>
  <r>
    <s v="c0007e46-98d0-459a-84df-3337da51bea6"/>
    <s v="Robert Garrison"/>
    <n v="56"/>
    <s v="F"/>
    <s v="Australia"/>
    <x v="0"/>
    <x v="28"/>
    <x v="8"/>
    <x v="2"/>
    <n v="7101"/>
    <d v="1899-12-30T15:43:17"/>
    <d v="1899-12-30T23:36:17"/>
    <d v="2025-01-12T00:00:00"/>
    <d v="1899-12-30T17:04:17"/>
    <d v="1899-12-30T00:57:17"/>
    <n v="81"/>
    <n v="1293.77"/>
    <x v="1"/>
    <n v="5"/>
    <s v="No Preference"/>
    <n v="169.75"/>
    <n v="36656.377939522798"/>
    <s v="Not Cancelled"/>
    <n v="3.81"/>
    <n v="73481.475000000006"/>
    <n v="49701.137999999999"/>
    <s v="50-59"/>
    <s v="Moderate"/>
    <n v="0.68"/>
    <x v="0"/>
  </r>
  <r>
    <s v="0a55f74d-8805-4cfd-a6a6-b2bc7de904fb"/>
    <s v="Tracy Miller"/>
    <n v="45"/>
    <s v="F"/>
    <s v="Australia"/>
    <x v="1"/>
    <x v="28"/>
    <x v="8"/>
    <x v="2"/>
    <n v="7101"/>
    <d v="1899-12-30T15:43:17"/>
    <d v="1899-12-30T23:36:17"/>
    <d v="2025-01-09T00:00:00"/>
    <d v="1899-12-30T17:04:17"/>
    <d v="1899-12-30T00:57:17"/>
    <n v="81"/>
    <n v="1490.43"/>
    <x v="0"/>
    <n v="5"/>
    <s v="Vegan"/>
    <n v="2.41"/>
    <n v="36910.807895974402"/>
    <s v="Not Cancelled"/>
    <n v="3.51"/>
    <n v="73939.455000000002"/>
    <n v="57232.799999999901"/>
    <s v="40-49"/>
    <s v="Moderate"/>
    <n v="0.77"/>
    <x v="0"/>
  </r>
  <r>
    <s v="c6932114-8318-4498-a8ed-14b90aebd686"/>
    <s v="Alexandra Donovan"/>
    <n v="49"/>
    <s v="M"/>
    <s v="Australia"/>
    <x v="0"/>
    <x v="28"/>
    <x v="8"/>
    <x v="2"/>
    <n v="7101"/>
    <d v="1899-12-30T15:43:17"/>
    <d v="1899-12-30T23:36:17"/>
    <d v="2025-01-07T00:00:00"/>
    <d v="1899-12-30T17:04:17"/>
    <d v="1899-12-30T00:57:17"/>
    <n v="81"/>
    <n v="1420.65"/>
    <x v="2"/>
    <n v="5"/>
    <s v="Gluten-Free"/>
    <n v="180.82"/>
    <n v="36339.211963751397"/>
    <s v="Not Cancelled"/>
    <n v="4.29"/>
    <n v="72910.574999999997"/>
    <n v="54574.655999999901"/>
    <s v="40-49"/>
    <s v="Moderate"/>
    <n v="0.75"/>
    <x v="0"/>
  </r>
  <r>
    <s v="ab081a22-6f23-4333-9387-970927032127"/>
    <s v="David Melton PhD"/>
    <n v="57"/>
    <s v="F"/>
    <s v="Australia"/>
    <x v="0"/>
    <x v="28"/>
    <x v="8"/>
    <x v="2"/>
    <n v="7101"/>
    <d v="1899-12-30T15:43:17"/>
    <d v="1899-12-30T23:36:17"/>
    <d v="2025-01-09T00:00:00"/>
    <d v="1899-12-30T17:04:17"/>
    <d v="1899-12-30T00:57:17"/>
    <n v="81"/>
    <n v="630.35"/>
    <x v="2"/>
    <n v="5"/>
    <s v="Gluten-Free"/>
    <n v="81.48"/>
    <n v="36088.110686317297"/>
    <s v="Not Cancelled"/>
    <n v="4.1500000000000004"/>
    <n v="72458.595000000001"/>
    <n v="24215.219999999899"/>
    <s v="50-59"/>
    <s v="Moderate"/>
    <n v="0.33"/>
    <x v="0"/>
  </r>
  <r>
    <s v="6cfdee56-ed1a-4370-a867-5d428577ae54"/>
    <s v="Scott Robinson"/>
    <n v="41"/>
    <s v="M"/>
    <s v="Australia"/>
    <x v="1"/>
    <x v="28"/>
    <x v="8"/>
    <x v="2"/>
    <n v="7101"/>
    <d v="1899-12-30T15:43:17"/>
    <d v="1899-12-30T23:36:17"/>
    <d v="2025-01-13T00:00:00"/>
    <d v="1899-12-30T17:04:17"/>
    <d v="1899-12-30T00:57:17"/>
    <n v="81"/>
    <n v="180.27"/>
    <x v="2"/>
    <n v="5"/>
    <s v="Gluten-Free"/>
    <n v="131.76"/>
    <n v="36749.937523353299"/>
    <s v="Cancelled"/>
    <n v="3.76"/>
    <n v="73649.895000000004"/>
    <n v="6938.1779999999899"/>
    <s v="40-49"/>
    <s v="Moderate"/>
    <n v="0.09"/>
    <x v="0"/>
  </r>
  <r>
    <s v="4e68f19d-04c4-40fe-9ab4-78d603222a6c"/>
    <s v="Brandon Willis"/>
    <n v="55"/>
    <s v="M"/>
    <s v="Australia"/>
    <x v="0"/>
    <x v="29"/>
    <x v="7"/>
    <x v="15"/>
    <n v="4870"/>
    <d v="1899-12-30T08:18:00"/>
    <d v="1899-12-30T13:42:00"/>
    <d v="2025-01-14T00:00:00"/>
    <d v="1899-12-30T11:15:00"/>
    <d v="1899-12-30T16:39:00"/>
    <n v="177"/>
    <n v="776.54"/>
    <x v="1"/>
    <n v="5"/>
    <s v="Vegan"/>
    <n v="172.49"/>
    <n v="25516.067105634698"/>
    <s v="Not Cancelled"/>
    <n v="3.51"/>
    <n v="35619.279999999999"/>
    <n v="49733.06"/>
    <s v="50-59"/>
    <s v="Severe"/>
    <n v="1.4"/>
    <x v="1"/>
  </r>
  <r>
    <s v="ccba42ff-f8ba-486d-a99d-7899705251b4"/>
    <s v="Kathleen Richardson"/>
    <n v="51"/>
    <s v="M"/>
    <s v="Australia"/>
    <x v="0"/>
    <x v="29"/>
    <x v="7"/>
    <x v="15"/>
    <n v="4870"/>
    <d v="1899-12-30T08:18:00"/>
    <d v="1899-12-30T13:42:00"/>
    <d v="2025-01-14T00:00:00"/>
    <d v="1899-12-30T11:15:00"/>
    <d v="1899-12-30T16:39:00"/>
    <n v="177"/>
    <n v="958.05"/>
    <x v="1"/>
    <n v="5"/>
    <s v="No Preference"/>
    <n v="142.86000000000001"/>
    <n v="25307.201196638802"/>
    <s v="Cancelled"/>
    <n v="3.4"/>
    <n v="35368.639999999999"/>
    <n v="61343.77"/>
    <s v="50-59"/>
    <s v="Severe"/>
    <n v="1.73"/>
    <x v="1"/>
  </r>
  <r>
    <s v="ef591a0c-8062-482a-b1a4-8f2b09fcdf26"/>
    <s v="Mrs. Cynthia Martinez"/>
    <n v="55"/>
    <s v="M"/>
    <s v="Australia"/>
    <x v="1"/>
    <x v="29"/>
    <x v="7"/>
    <x v="15"/>
    <n v="4870"/>
    <d v="1899-12-30T08:18:00"/>
    <d v="1899-12-30T13:42:00"/>
    <d v="2025-01-04T00:00:00"/>
    <d v="1899-12-30T11:15:00"/>
    <d v="1899-12-30T16:39:00"/>
    <n v="177"/>
    <n v="1406.79"/>
    <x v="0"/>
    <n v="5"/>
    <s v="No Preference"/>
    <n v="122.34"/>
    <n v="25549.630274812"/>
    <s v="Not Cancelled"/>
    <n v="3.64"/>
    <n v="35659.56"/>
    <n v="90059.03"/>
    <s v="50-59"/>
    <s v="Severe"/>
    <n v="2.5299999999999998"/>
    <x v="1"/>
  </r>
  <r>
    <s v="6d15fd0b-d680-4f73-b699-cc9a6a940207"/>
    <s v="Russell Yang MD"/>
    <n v="71"/>
    <s v="M"/>
    <s v="Australia"/>
    <x v="1"/>
    <x v="29"/>
    <x v="7"/>
    <x v="15"/>
    <n v="4870"/>
    <d v="1899-12-30T08:18:00"/>
    <d v="1899-12-30T13:42:00"/>
    <d v="2025-01-13T00:00:00"/>
    <d v="1899-12-30T11:15:00"/>
    <d v="1899-12-30T16:39:00"/>
    <n v="177"/>
    <n v="210.45"/>
    <x v="0"/>
    <n v="5"/>
    <s v="Non-Vegetarian"/>
    <n v="9.34"/>
    <n v="25173.497091850099"/>
    <s v="Cancelled"/>
    <n v="3.9"/>
    <n v="35208.199999999997"/>
    <n v="13470.67"/>
    <s v="60+"/>
    <s v="Severe"/>
    <n v="0.38"/>
    <x v="1"/>
  </r>
  <r>
    <s v="603670b6-a637-4ce8-a981-31b25712b032"/>
    <s v="Morgan Lewis"/>
    <n v="18"/>
    <s v="M"/>
    <s v="Australia"/>
    <x v="0"/>
    <x v="29"/>
    <x v="7"/>
    <x v="15"/>
    <n v="4870"/>
    <d v="1899-12-30T08:18:00"/>
    <d v="1899-12-30T13:42:00"/>
    <d v="2025-01-06T00:00:00"/>
    <d v="1899-12-30T11:15:00"/>
    <d v="1899-12-30T16:39:00"/>
    <n v="177"/>
    <n v="803.71"/>
    <x v="1"/>
    <n v="5"/>
    <s v="Vegetarian"/>
    <n v="131.11000000000001"/>
    <n v="24960.5381576703"/>
    <s v="Not Cancelled"/>
    <n v="3"/>
    <n v="34952.65"/>
    <n v="51463.66"/>
    <s v="18-29"/>
    <s v="Severe"/>
    <n v="1.47"/>
    <x v="1"/>
  </r>
  <r>
    <s v="3e5da4a8-a3a6-404f-93ff-e53ec112dade"/>
    <s v="Francisco Cummings"/>
    <n v="63"/>
    <s v="F"/>
    <s v="Australia"/>
    <x v="0"/>
    <x v="29"/>
    <x v="7"/>
    <x v="15"/>
    <n v="4870"/>
    <d v="1899-12-30T08:18:00"/>
    <d v="1899-12-30T13:42:00"/>
    <d v="2025-01-04T00:00:00"/>
    <d v="1899-12-30T11:15:00"/>
    <d v="1899-12-30T16:39:00"/>
    <n v="177"/>
    <n v="1246.1199999999999"/>
    <x v="2"/>
    <n v="5"/>
    <s v="Gluten-Free"/>
    <n v="149.32"/>
    <n v="25193.704362502998"/>
    <s v="Cancelled"/>
    <n v="4.71"/>
    <n v="35232.449999999997"/>
    <n v="79781.539999999994"/>
    <s v="60+"/>
    <s v="Severe"/>
    <n v="2.2599999999999998"/>
    <x v="1"/>
  </r>
  <r>
    <s v="85f6a958-4424-4a3b-9db4-674ae8292eb6"/>
    <s v="Joe Wong"/>
    <n v="37"/>
    <s v="M"/>
    <s v="Australia"/>
    <x v="1"/>
    <x v="29"/>
    <x v="7"/>
    <x v="15"/>
    <n v="4870"/>
    <d v="1899-12-30T08:18:00"/>
    <d v="1899-12-30T13:42:00"/>
    <d v="2025-01-08T00:00:00"/>
    <d v="1899-12-30T11:15:00"/>
    <d v="1899-12-30T16:39:00"/>
    <n v="177"/>
    <n v="1106.94"/>
    <x v="2"/>
    <n v="3"/>
    <s v="No Preference"/>
    <n v="54.87"/>
    <n v="25328.496567974998"/>
    <s v="Cancelled"/>
    <n v="3.83"/>
    <n v="35394.199999999997"/>
    <n v="70855.13"/>
    <s v="30-39"/>
    <s v="Severe"/>
    <n v="2"/>
    <x v="1"/>
  </r>
  <r>
    <s v="2e37f230-57d9-4940-a34c-af39b7495126"/>
    <s v="Colleen Tran"/>
    <n v="29"/>
    <s v="M"/>
    <s v="Australia"/>
    <x v="1"/>
    <x v="29"/>
    <x v="7"/>
    <x v="15"/>
    <n v="4870"/>
    <d v="1899-12-30T08:18:00"/>
    <d v="1899-12-30T13:42:00"/>
    <d v="2025-01-04T00:00:00"/>
    <d v="1899-12-30T11:15:00"/>
    <d v="1899-12-30T16:39:00"/>
    <n v="177"/>
    <n v="1274.3900000000001"/>
    <x v="0"/>
    <n v="5"/>
    <s v="Vegetarian"/>
    <n v="177.42"/>
    <n v="25733.871276565202"/>
    <s v="Cancelled"/>
    <n v="4.08"/>
    <n v="35880.65"/>
    <n v="81596.44"/>
    <s v="18-29"/>
    <s v="Severe"/>
    <n v="2.27"/>
    <x v="1"/>
  </r>
  <r>
    <s v="bd68ca0c-3c62-490a-b950-ae5c17fb7aba"/>
    <s v="Crystal Castillo"/>
    <n v="61"/>
    <s v="F"/>
    <s v="Australia"/>
    <x v="0"/>
    <x v="29"/>
    <x v="7"/>
    <x v="15"/>
    <n v="4870"/>
    <d v="1899-12-30T08:18:00"/>
    <d v="1899-12-30T13:42:00"/>
    <d v="2025-01-13T00:00:00"/>
    <d v="1899-12-30T11:15:00"/>
    <d v="1899-12-30T16:39:00"/>
    <n v="177"/>
    <n v="983.61"/>
    <x v="2"/>
    <n v="5"/>
    <s v="Non-Vegetarian"/>
    <n v="4.32"/>
    <n v="24894.555103994699"/>
    <s v="Not Cancelled"/>
    <n v="3.39"/>
    <n v="34873.47"/>
    <n v="62951.9"/>
    <s v="60+"/>
    <s v="Severe"/>
    <n v="1.81"/>
    <x v="1"/>
  </r>
  <r>
    <s v="1fc659b0-e5c0-4530-9586-72bb75db53a4"/>
    <s v="Melissa Parks"/>
    <n v="42"/>
    <s v="F"/>
    <s v="Australia"/>
    <x v="0"/>
    <x v="29"/>
    <x v="7"/>
    <x v="15"/>
    <n v="4870"/>
    <d v="1899-12-30T08:18:00"/>
    <d v="1899-12-30T13:42:00"/>
    <d v="2025-01-15T00:00:00"/>
    <d v="1899-12-30T11:15:00"/>
    <d v="1899-12-30T16:39:00"/>
    <n v="177"/>
    <n v="374.82"/>
    <x v="2"/>
    <n v="5"/>
    <s v="Vegetarian"/>
    <n v="66.459999999999994"/>
    <n v="24929.452205030098"/>
    <s v="Not Cancelled"/>
    <n v="4.9800000000000004"/>
    <n v="34915.339999999997"/>
    <n v="24001.77"/>
    <s v="40-49"/>
    <s v="Severe"/>
    <n v="0.69"/>
    <x v="1"/>
  </r>
  <r>
    <s v="43c18cb1-b32b-4e5a-9698-b06ddd29f2d7"/>
    <s v="Luis Gray"/>
    <n v="28"/>
    <s v="M"/>
    <s v="Australia"/>
    <x v="0"/>
    <x v="29"/>
    <x v="7"/>
    <x v="15"/>
    <n v="4870"/>
    <d v="1899-12-30T08:18:00"/>
    <d v="1899-12-30T13:42:00"/>
    <d v="2025-01-14T00:00:00"/>
    <d v="1899-12-30T11:15:00"/>
    <d v="1899-12-30T16:39:00"/>
    <n v="177"/>
    <n v="555.41999999999996"/>
    <x v="1"/>
    <n v="5"/>
    <s v="Vegetarian"/>
    <n v="39.409999999999997"/>
    <n v="25441.050895284701"/>
    <s v="Cancelled"/>
    <n v="3.85"/>
    <n v="35529.26"/>
    <n v="35554.76"/>
    <s v="18-29"/>
    <s v="Severe"/>
    <n v="1"/>
    <x v="1"/>
  </r>
  <r>
    <s v="00253102-490c-4a29-804a-4073f830a380"/>
    <s v="Marc Scott"/>
    <n v="21"/>
    <s v="F"/>
    <s v="Australia"/>
    <x v="0"/>
    <x v="30"/>
    <x v="13"/>
    <x v="14"/>
    <n v="13175"/>
    <d v="1899-12-30T16:22:52"/>
    <d v="1899-12-30T07:00:52"/>
    <d v="2025-01-12T00:00:00"/>
    <d v="1899-12-30T18:21:52"/>
    <d v="1899-12-30T08:59:52"/>
    <n v="119"/>
    <n v="723.92"/>
    <x v="2"/>
    <n v="5"/>
    <s v="Non-Vegetarian"/>
    <n v="143.37"/>
    <n v="67238.398223191805"/>
    <s v="Cancelled"/>
    <n v="4.3099999999999996"/>
    <n v="85686.080000000002"/>
    <n v="46359.55"/>
    <s v="18-29"/>
    <s v="Moderate"/>
    <n v="0.54"/>
    <x v="0"/>
  </r>
  <r>
    <s v="e45f7443-83c7-4b75-82fd-f12ea7df52fe"/>
    <s v="Jacqueline Booth"/>
    <n v="67"/>
    <s v="F"/>
    <s v="Australia"/>
    <x v="0"/>
    <x v="30"/>
    <x v="13"/>
    <x v="14"/>
    <n v="13175"/>
    <d v="1899-12-30T16:22:52"/>
    <d v="1899-12-30T07:00:52"/>
    <d v="2025-01-04T00:00:00"/>
    <d v="1899-12-30T18:21:52"/>
    <d v="1899-12-30T08:59:52"/>
    <n v="119"/>
    <n v="1065.44"/>
    <x v="1"/>
    <n v="5"/>
    <s v="Gluten-Free"/>
    <n v="166.34"/>
    <n v="67116.128385635806"/>
    <s v="Cancelled"/>
    <n v="4.55"/>
    <n v="85539.35"/>
    <n v="68221.429999999993"/>
    <s v="60+"/>
    <s v="Moderate"/>
    <n v="0.8"/>
    <x v="0"/>
  </r>
  <r>
    <s v="28b30485-1c4f-4947-9f87-81e1ba10b940"/>
    <s v="Christine Hernandez"/>
    <n v="35"/>
    <s v="F"/>
    <s v="Australia"/>
    <x v="0"/>
    <x v="30"/>
    <x v="13"/>
    <x v="14"/>
    <n v="13175"/>
    <d v="1899-12-30T16:22:52"/>
    <d v="1899-12-30T07:00:52"/>
    <d v="2025-01-10T00:00:00"/>
    <d v="1899-12-30T18:21:52"/>
    <d v="1899-12-30T08:59:52"/>
    <n v="119"/>
    <n v="1066.53"/>
    <x v="0"/>
    <n v="3"/>
    <s v="Vegan"/>
    <n v="22.12"/>
    <n v="67228.915928440998"/>
    <s v="Not Cancelled"/>
    <n v="4.0199999999999996"/>
    <n v="85674.7"/>
    <n v="68262.34"/>
    <s v="30-39"/>
    <s v="Moderate"/>
    <n v="0.8"/>
    <x v="0"/>
  </r>
  <r>
    <s v="459dcce5-76c5-42b3-bbe4-2b0e10e9b663"/>
    <s v="Roy Howard"/>
    <n v="33"/>
    <s v="M"/>
    <s v="Australia"/>
    <x v="0"/>
    <x v="30"/>
    <x v="13"/>
    <x v="14"/>
    <n v="13175"/>
    <d v="1899-12-30T16:22:52"/>
    <d v="1899-12-30T07:00:52"/>
    <d v="2025-01-11T00:00:00"/>
    <d v="1899-12-30T18:21:52"/>
    <d v="1899-12-30T08:59:52"/>
    <n v="119"/>
    <n v="483.24"/>
    <x v="2"/>
    <n v="3"/>
    <s v="Vegan"/>
    <n v="144.79"/>
    <n v="66931.819742335298"/>
    <s v="Cancelled"/>
    <n v="3.41"/>
    <n v="85318.18"/>
    <n v="30956.32"/>
    <s v="30-39"/>
    <s v="Moderate"/>
    <n v="0.36"/>
    <x v="0"/>
  </r>
  <r>
    <s v="d60090e0-f23d-4973-b63a-51e7f9edbb03"/>
    <s v="Daniel Ball"/>
    <n v="18"/>
    <s v="F"/>
    <s v="Australia"/>
    <x v="0"/>
    <x v="30"/>
    <x v="13"/>
    <x v="14"/>
    <n v="13175"/>
    <d v="1899-12-30T16:22:52"/>
    <d v="1899-12-30T07:00:52"/>
    <d v="2025-01-10T00:00:00"/>
    <d v="1899-12-30T18:21:52"/>
    <d v="1899-12-30T08:59:52"/>
    <n v="119"/>
    <n v="1402.15"/>
    <x v="2"/>
    <n v="5"/>
    <s v="Vegan"/>
    <n v="10.220000000000001"/>
    <n v="66707.684389278205"/>
    <s v="Cancelled"/>
    <n v="4.88"/>
    <n v="85049.22"/>
    <n v="89739.64"/>
    <s v="18-29"/>
    <s v="Moderate"/>
    <n v="1.06"/>
    <x v="0"/>
  </r>
  <r>
    <s v="a09b7759-f28e-4be2-b1da-76c04b523615"/>
    <s v="Ruth Rogers"/>
    <n v="46"/>
    <s v="F"/>
    <s v="Australia"/>
    <x v="1"/>
    <x v="30"/>
    <x v="13"/>
    <x v="14"/>
    <n v="13175"/>
    <d v="1899-12-30T16:22:52"/>
    <d v="1899-12-30T07:00:52"/>
    <d v="2025-01-07T00:00:00"/>
    <d v="1899-12-30T18:21:52"/>
    <d v="1899-12-30T08:59:52"/>
    <n v="119"/>
    <n v="796.71"/>
    <x v="1"/>
    <n v="5"/>
    <s v="Non-Vegetarian"/>
    <n v="186.09"/>
    <n v="66852.592385264405"/>
    <s v="Not Cancelled"/>
    <n v="4.88"/>
    <n v="85223.11"/>
    <n v="51026.66"/>
    <s v="40-49"/>
    <s v="Moderate"/>
    <n v="0.6"/>
    <x v="0"/>
  </r>
  <r>
    <s v="cf3c5971-ad93-4058-869b-02b12f628403"/>
    <s v="Julie Ramirez"/>
    <n v="59"/>
    <s v="F"/>
    <s v="Australia"/>
    <x v="0"/>
    <x v="30"/>
    <x v="13"/>
    <x v="14"/>
    <n v="13175"/>
    <d v="1899-12-30T16:22:52"/>
    <d v="1899-12-30T07:00:52"/>
    <d v="2025-01-08T00:00:00"/>
    <d v="1899-12-30T18:21:52"/>
    <d v="1899-12-30T08:59:52"/>
    <n v="119"/>
    <n v="588.05999999999995"/>
    <x v="0"/>
    <n v="5"/>
    <s v="No Preference"/>
    <n v="38.69"/>
    <n v="66643.327589516004"/>
    <s v="Cancelled"/>
    <n v="3.7"/>
    <n v="84971.99"/>
    <n v="37643.58"/>
    <s v="50-59"/>
    <s v="Moderate"/>
    <n v="0.44"/>
    <x v="0"/>
  </r>
  <r>
    <s v="7d85a2fa-5c8d-4c39-a4e2-f842db89fbda"/>
    <s v="Cheryl Madden"/>
    <n v="56"/>
    <s v="F"/>
    <s v="Australia"/>
    <x v="0"/>
    <x v="30"/>
    <x v="13"/>
    <x v="14"/>
    <n v="13175"/>
    <d v="1899-12-30T16:22:52"/>
    <d v="1899-12-30T07:00:52"/>
    <d v="2025-01-13T00:00:00"/>
    <d v="1899-12-30T18:21:52"/>
    <d v="1899-12-30T08:59:52"/>
    <n v="119"/>
    <n v="407.1"/>
    <x v="1"/>
    <n v="5"/>
    <s v="Vegan"/>
    <n v="136.84"/>
    <n v="66898.220981451304"/>
    <s v="Cancelled"/>
    <n v="4.6900000000000004"/>
    <n v="85277.87"/>
    <n v="26081.77"/>
    <s v="50-59"/>
    <s v="Moderate"/>
    <n v="0.31"/>
    <x v="0"/>
  </r>
  <r>
    <s v="ef591a0c-8062-482a-b1a4-8f2b09fcdf26"/>
    <s v="Mrs. Cynthia Martinez"/>
    <n v="55"/>
    <s v="M"/>
    <s v="Australia"/>
    <x v="1"/>
    <x v="31"/>
    <x v="11"/>
    <x v="16"/>
    <n v="4998"/>
    <d v="1899-12-30T22:36:35"/>
    <d v="1899-12-30T04:09:35"/>
    <d v="2025-01-06T00:00:00"/>
    <d v="1899-12-30T01:07:35"/>
    <d v="1899-12-30T06:40:35"/>
    <n v="226.5"/>
    <n v="399.49"/>
    <x v="2"/>
    <n v="5"/>
    <s v="Vegetarian"/>
    <n v="150.75"/>
    <n v="26474.5285803484"/>
    <s v="Cancelled"/>
    <n v="3.82"/>
    <n v="36769.43"/>
    <n v="25597.51"/>
    <s v="50-59"/>
    <s v="Severe"/>
    <n v="0.7"/>
    <x v="1"/>
  </r>
  <r>
    <s v="621532a1-ae1d-4a7f-8c51-22406b36d64c"/>
    <s v="Carolyn Cook"/>
    <n v="67"/>
    <s v="M"/>
    <s v="Australia"/>
    <x v="0"/>
    <x v="31"/>
    <x v="11"/>
    <x v="16"/>
    <n v="4998"/>
    <d v="1899-12-30T22:36:35"/>
    <d v="1899-12-30T04:09:35"/>
    <d v="2025-01-09T00:00:00"/>
    <d v="1899-12-30T01:07:35"/>
    <d v="1899-12-30T06:40:35"/>
    <n v="226.5"/>
    <n v="205.67"/>
    <x v="2"/>
    <n v="5"/>
    <s v="Vegan"/>
    <n v="43.99"/>
    <n v="25738.439967322302"/>
    <s v="Cancelled"/>
    <n v="4.07"/>
    <n v="35886.129999999997"/>
    <n v="13171.68"/>
    <s v="60+"/>
    <s v="Severe"/>
    <n v="0.37"/>
    <x v="1"/>
  </r>
  <r>
    <s v="acdceb4d-39f7-40ac-bc49-e4ab077f9056"/>
    <s v="Edward Preston"/>
    <n v="25"/>
    <s v="M"/>
    <s v="Australia"/>
    <x v="0"/>
    <x v="31"/>
    <x v="11"/>
    <x v="16"/>
    <n v="4998"/>
    <d v="1899-12-30T22:36:35"/>
    <d v="1899-12-30T04:09:35"/>
    <d v="2025-01-15T00:00:00"/>
    <d v="1899-12-30T01:07:35"/>
    <d v="1899-12-30T06:40:35"/>
    <n v="226.5"/>
    <n v="607.20000000000005"/>
    <x v="2"/>
    <n v="5"/>
    <s v="Non-Vegetarian"/>
    <n v="99.6"/>
    <n v="26298.3022659126"/>
    <s v="Cancelled"/>
    <n v="4.9000000000000004"/>
    <n v="36557.96"/>
    <n v="38880.720000000001"/>
    <s v="18-29"/>
    <s v="Severe"/>
    <n v="1.06"/>
    <x v="1"/>
  </r>
  <r>
    <s v="da1ed46c-e09c-48ba-a729-2a67f233b54e"/>
    <s v="Claire Burgess"/>
    <n v="53"/>
    <s v="M"/>
    <s v="Australia"/>
    <x v="0"/>
    <x v="31"/>
    <x v="11"/>
    <x v="16"/>
    <n v="4998"/>
    <d v="1899-12-30T22:36:35"/>
    <d v="1899-12-30T04:09:35"/>
    <d v="2025-01-11T00:00:00"/>
    <d v="1899-12-30T01:07:35"/>
    <d v="1899-12-30T06:40:35"/>
    <n v="226.5"/>
    <n v="744.02"/>
    <x v="1"/>
    <n v="5"/>
    <s v="Gluten-Free"/>
    <n v="28.35"/>
    <n v="26176.1164744499"/>
    <s v="Not Cancelled"/>
    <n v="4.34"/>
    <n v="36411.339999999997"/>
    <n v="47622.95"/>
    <s v="50-59"/>
    <s v="Severe"/>
    <n v="1.31"/>
    <x v="1"/>
  </r>
  <r>
    <s v="f24397cb-f5db-4dfc-998d-ae176b995c9b"/>
    <s v="Samuel Peterson"/>
    <n v="60"/>
    <s v="M"/>
    <s v="Australia"/>
    <x v="1"/>
    <x v="31"/>
    <x v="11"/>
    <x v="16"/>
    <n v="4998"/>
    <d v="1899-12-30T22:36:35"/>
    <d v="1899-12-30T04:09:35"/>
    <d v="2025-01-05T00:00:00"/>
    <d v="1899-12-30T01:07:35"/>
    <d v="1899-12-30T06:40:35"/>
    <n v="226.5"/>
    <n v="1293.78"/>
    <x v="0"/>
    <n v="5"/>
    <s v="No Preference"/>
    <n v="62.69"/>
    <n v="26247.073318996801"/>
    <s v="Cancelled"/>
    <n v="3.09"/>
    <n v="36496.49"/>
    <n v="82814.460000000006"/>
    <s v="60+"/>
    <s v="Severe"/>
    <n v="2.27"/>
    <x v="1"/>
  </r>
  <r>
    <s v="111c5606-6c74-43ff-9374-82a7e2e23d29"/>
    <s v="Kathy Harris"/>
    <n v="20"/>
    <s v="M"/>
    <s v="Australia"/>
    <x v="1"/>
    <x v="31"/>
    <x v="11"/>
    <x v="16"/>
    <n v="4998"/>
    <d v="1899-12-30T22:36:35"/>
    <d v="1899-12-30T04:09:35"/>
    <d v="2025-01-10T00:00:00"/>
    <d v="1899-12-30T01:07:35"/>
    <d v="1899-12-30T06:40:35"/>
    <n v="226.5"/>
    <n v="1430.71"/>
    <x v="0"/>
    <n v="5"/>
    <s v="Vegan"/>
    <n v="190.34"/>
    <n v="25833.4356175254"/>
    <s v="Not Cancelled"/>
    <n v="3.39"/>
    <n v="36000.120000000003"/>
    <n v="91603.51"/>
    <s v="18-29"/>
    <s v="Severe"/>
    <n v="2.54"/>
    <x v="1"/>
  </r>
  <r>
    <s v="d78cdd56-8050-4f08-a09a-88f23afe0613"/>
    <s v="Mary Thompson"/>
    <n v="50"/>
    <s v="F"/>
    <s v="Australia"/>
    <x v="0"/>
    <x v="31"/>
    <x v="11"/>
    <x v="16"/>
    <n v="4998"/>
    <d v="1899-12-30T22:36:35"/>
    <d v="1899-12-30T04:09:35"/>
    <d v="2025-01-15T00:00:00"/>
    <d v="1899-12-30T01:07:35"/>
    <d v="1899-12-30T06:40:35"/>
    <n v="226.5"/>
    <n v="1095.27"/>
    <x v="2"/>
    <n v="5"/>
    <s v="No Preference"/>
    <n v="18.940000000000001"/>
    <n v="26307.493670219101"/>
    <s v="Not Cancelled"/>
    <n v="4.51"/>
    <n v="36568.99"/>
    <n v="70101.070000000007"/>
    <s v="50-59"/>
    <s v="Severe"/>
    <n v="1.92"/>
    <x v="1"/>
  </r>
  <r>
    <s v="800b5b52-427c-463c-865c-54e6b04c7a68"/>
    <s v="Kyle Cooper"/>
    <n v="19"/>
    <s v="F"/>
    <s v="Australia"/>
    <x v="0"/>
    <x v="32"/>
    <x v="12"/>
    <x v="0"/>
    <n v="14251"/>
    <d v="1899-12-30T13:30:13"/>
    <d v="1899-12-30T05:20:13"/>
    <d v="2025-01-11T00:00:00"/>
    <d v="1899-12-30T16:00:13"/>
    <d v="1899-12-30T07:50:13"/>
    <n v="150"/>
    <n v="558.83000000000004"/>
    <x v="2"/>
    <n v="5"/>
    <s v="Gluten-Free"/>
    <n v="149.5"/>
    <n v="71799.478309573402"/>
    <s v="Cancelled"/>
    <n v="4.91"/>
    <n v="91159.37"/>
    <n v="35795.019999999997"/>
    <s v="18-29"/>
    <s v="Severe"/>
    <n v="0.39"/>
    <x v="0"/>
  </r>
  <r>
    <s v="71099f7c-b22f-4616-9141-edb5a5b13df9"/>
    <s v="Nicole Gordon"/>
    <n v="42"/>
    <s v="F"/>
    <s v="Australia"/>
    <x v="1"/>
    <x v="32"/>
    <x v="12"/>
    <x v="0"/>
    <n v="14251"/>
    <d v="1899-12-30T13:30:13"/>
    <d v="1899-12-30T05:20:13"/>
    <d v="2025-01-07T00:00:00"/>
    <d v="1899-12-30T16:00:13"/>
    <d v="1899-12-30T07:50:13"/>
    <n v="150"/>
    <n v="528.22"/>
    <x v="0"/>
    <n v="5"/>
    <s v="Vegan"/>
    <n v="170.61"/>
    <n v="72184.539877918694"/>
    <s v="Not Cancelled"/>
    <n v="4.5199999999999996"/>
    <n v="91621.45"/>
    <n v="33840.199999999997"/>
    <s v="40-49"/>
    <s v="Severe"/>
    <n v="0.37"/>
    <x v="0"/>
  </r>
  <r>
    <s v="fc6f0385-792f-4aa3-93fc-e32bb2d6178f"/>
    <s v="Kyle Ruiz"/>
    <n v="57"/>
    <s v="M"/>
    <s v="Australia"/>
    <x v="0"/>
    <x v="32"/>
    <x v="12"/>
    <x v="0"/>
    <n v="14251"/>
    <d v="1899-12-30T13:30:13"/>
    <d v="1899-12-30T05:20:13"/>
    <d v="2025-01-09T00:00:00"/>
    <d v="1899-12-30T16:00:13"/>
    <d v="1899-12-30T07:50:13"/>
    <n v="150"/>
    <n v="1485.59"/>
    <x v="0"/>
    <n v="5"/>
    <s v="No Preference"/>
    <n v="117.49"/>
    <n v="72346.227523136797"/>
    <s v="Not Cancelled"/>
    <n v="3.41"/>
    <n v="91815.47"/>
    <n v="95101.26"/>
    <s v="50-59"/>
    <s v="Severe"/>
    <n v="1.04"/>
    <x v="0"/>
  </r>
  <r>
    <s v="dcff8f37-46fa-4d06-9af0-eeac464d864c"/>
    <s v="Michael Baker"/>
    <n v="31"/>
    <s v="F"/>
    <s v="Australia"/>
    <x v="1"/>
    <x v="32"/>
    <x v="12"/>
    <x v="0"/>
    <n v="14251"/>
    <d v="1899-12-30T13:30:13"/>
    <d v="1899-12-30T05:20:13"/>
    <d v="2025-01-08T00:00:00"/>
    <d v="1899-12-30T16:00:13"/>
    <d v="1899-12-30T07:50:13"/>
    <n v="150"/>
    <n v="885.14"/>
    <x v="1"/>
    <n v="3"/>
    <s v="Gluten-Free"/>
    <n v="38.69"/>
    <n v="72021.863488248695"/>
    <s v="Not Cancelled"/>
    <n v="4.51"/>
    <n v="91426.240000000005"/>
    <n v="56656.7"/>
    <s v="30-39"/>
    <s v="Severe"/>
    <n v="0.62"/>
    <x v="0"/>
  </r>
  <r>
    <s v="66afa984-3bcf-46db-be4a-50ea58eb5ae6"/>
    <s v="Kimberly Lewis"/>
    <n v="65"/>
    <s v="F"/>
    <s v="Australia"/>
    <x v="1"/>
    <x v="32"/>
    <x v="12"/>
    <x v="0"/>
    <n v="14251"/>
    <d v="1899-12-30T13:30:13"/>
    <d v="1899-12-30T05:20:13"/>
    <d v="2025-01-03T00:00:00"/>
    <d v="1899-12-30T16:00:13"/>
    <d v="1899-12-30T07:50:13"/>
    <n v="150"/>
    <n v="1187.03"/>
    <x v="2"/>
    <n v="5"/>
    <s v="Vegan"/>
    <n v="172.59"/>
    <n v="71998.181620672796"/>
    <s v="Cancelled"/>
    <n v="3.08"/>
    <n v="91397.82"/>
    <n v="76004.44"/>
    <s v="60+"/>
    <s v="Severe"/>
    <n v="0.83"/>
    <x v="0"/>
  </r>
  <r>
    <s v="6d969454-a4ba-4514-90ba-34099cb99c2a"/>
    <s v="Teresa Soto"/>
    <n v="19"/>
    <s v="F"/>
    <s v="Australia"/>
    <x v="1"/>
    <x v="32"/>
    <x v="12"/>
    <x v="0"/>
    <n v="14251"/>
    <d v="1899-12-30T13:30:13"/>
    <d v="1899-12-30T05:20:13"/>
    <d v="2025-01-11T00:00:00"/>
    <d v="1899-12-30T16:00:13"/>
    <d v="1899-12-30T07:50:13"/>
    <n v="150"/>
    <n v="843.91"/>
    <x v="2"/>
    <n v="5"/>
    <s v="Gluten-Free"/>
    <n v="41.04"/>
    <n v="72375.810216090395"/>
    <s v="Not Cancelled"/>
    <n v="3.92"/>
    <n v="91850.97"/>
    <n v="54018.45"/>
    <s v="18-29"/>
    <s v="Severe"/>
    <n v="0.59"/>
    <x v="0"/>
  </r>
  <r>
    <s v="52e54787-3264-497f-b1a7-6caac5e7ea30"/>
    <s v="Tammy Perry"/>
    <n v="54"/>
    <s v="F"/>
    <s v="Australia"/>
    <x v="1"/>
    <x v="32"/>
    <x v="12"/>
    <x v="0"/>
    <n v="14251"/>
    <d v="1899-12-30T13:30:13"/>
    <d v="1899-12-30T05:20:13"/>
    <d v="2025-01-05T00:00:00"/>
    <d v="1899-12-30T16:00:13"/>
    <d v="1899-12-30T07:50:13"/>
    <n v="150"/>
    <n v="679.13"/>
    <x v="0"/>
    <n v="5"/>
    <s v="Non-Vegetarian"/>
    <n v="27.38"/>
    <n v="72306.956370835993"/>
    <s v="Cancelled"/>
    <n v="3.79"/>
    <n v="91768.35"/>
    <n v="43469.8"/>
    <s v="50-59"/>
    <s v="Severe"/>
    <n v="0.47"/>
    <x v="0"/>
  </r>
  <r>
    <s v="224138ce-15bf-4434-b683-1a34b30329f4"/>
    <s v="James Wade"/>
    <n v="62"/>
    <s v="M"/>
    <s v="Australia"/>
    <x v="1"/>
    <x v="32"/>
    <x v="12"/>
    <x v="0"/>
    <n v="14251"/>
    <d v="1899-12-30T13:30:13"/>
    <d v="1899-12-30T05:20:13"/>
    <d v="2025-01-02T00:00:00"/>
    <d v="1899-12-30T16:00:13"/>
    <d v="1899-12-30T07:50:13"/>
    <n v="150"/>
    <n v="148.9"/>
    <x v="1"/>
    <n v="5"/>
    <s v="Non-Vegetarian"/>
    <n v="165.08"/>
    <n v="72049.988374850596"/>
    <s v="Cancelled"/>
    <n v="4.74"/>
    <n v="91459.99"/>
    <n v="9562.6200000000008"/>
    <s v="60+"/>
    <s v="Severe"/>
    <n v="0.1"/>
    <x v="0"/>
  </r>
  <r>
    <s v="b2ee0008-ee11-43f3-a60b-2c92a34707b9"/>
    <s v="Caroline Smith"/>
    <n v="42"/>
    <s v="F"/>
    <s v="Australia"/>
    <x v="0"/>
    <x v="33"/>
    <x v="3"/>
    <x v="9"/>
    <n v="5970"/>
    <d v="1899-12-30T08:05:51"/>
    <d v="1899-12-30T14:43:51"/>
    <d v="2025-01-04T00:00:00"/>
    <d v="1899-12-30T10:05:51"/>
    <d v="1899-12-30T16:43:51"/>
    <n v="180"/>
    <n v="176.86"/>
    <x v="0"/>
    <n v="5"/>
    <s v="Non-Vegetarian"/>
    <n v="120.85"/>
    <n v="30699.4167405966"/>
    <s v="Not Cancelled"/>
    <n v="4.25"/>
    <n v="41839.300000000003"/>
    <n v="11343.21"/>
    <s v="40-49"/>
    <s v="Severe"/>
    <n v="0.27"/>
    <x v="1"/>
  </r>
  <r>
    <s v="0b8c90d7-5b49-4ecd-89e7-229a5efb56f4"/>
    <s v="Jim Henderson"/>
    <n v="72"/>
    <s v="F"/>
    <s v="Australia"/>
    <x v="1"/>
    <x v="33"/>
    <x v="3"/>
    <x v="9"/>
    <n v="5970"/>
    <d v="1899-12-30T08:05:51"/>
    <d v="1899-12-30T14:43:51"/>
    <d v="2025-01-06T00:00:00"/>
    <d v="1899-12-30T10:05:51"/>
    <d v="1899-12-30T16:43:51"/>
    <n v="180"/>
    <n v="854.82"/>
    <x v="2"/>
    <n v="5"/>
    <s v="Vegan"/>
    <n v="86.51"/>
    <n v="30513.492609926401"/>
    <s v="Cancelled"/>
    <n v="4.6500000000000004"/>
    <n v="41616.19"/>
    <n v="54725.78"/>
    <s v="60+"/>
    <s v="Severe"/>
    <n v="1.32"/>
    <x v="1"/>
  </r>
  <r>
    <s v="d5cb9dd3-5e21-4a75-8681-c008fce01260"/>
    <s v="Linda Miller"/>
    <n v="25"/>
    <s v="F"/>
    <s v="Australia"/>
    <x v="1"/>
    <x v="33"/>
    <x v="3"/>
    <x v="9"/>
    <n v="5970"/>
    <d v="1899-12-30T08:05:51"/>
    <d v="1899-12-30T14:43:51"/>
    <d v="2025-01-10T00:00:00"/>
    <d v="1899-12-30T10:05:51"/>
    <d v="1899-12-30T16:43:51"/>
    <n v="180"/>
    <n v="502.54"/>
    <x v="2"/>
    <n v="5"/>
    <s v="Gluten-Free"/>
    <n v="137.62"/>
    <n v="30459.717979070301"/>
    <s v="Not Cancelled"/>
    <n v="4.9000000000000004"/>
    <n v="41551.660000000003"/>
    <n v="32190.080000000002"/>
    <s v="18-29"/>
    <s v="Severe"/>
    <n v="0.77"/>
    <x v="1"/>
  </r>
  <r>
    <s v="b560bcfa-cb7f-4996-a3a6-302817d40d0f"/>
    <s v="Barry Johnson"/>
    <n v="32"/>
    <s v="M"/>
    <s v="Australia"/>
    <x v="1"/>
    <x v="33"/>
    <x v="3"/>
    <x v="9"/>
    <n v="5970"/>
    <d v="1899-12-30T08:05:51"/>
    <d v="1899-12-30T14:43:51"/>
    <d v="2025-01-07T00:00:00"/>
    <d v="1899-12-30T10:05:51"/>
    <d v="1899-12-30T16:43:51"/>
    <n v="180"/>
    <n v="1105.2"/>
    <x v="2"/>
    <n v="3"/>
    <s v="Non-Vegetarian"/>
    <n v="142.99"/>
    <n v="30945.620532382301"/>
    <s v="Cancelled"/>
    <n v="3.72"/>
    <n v="42134.74"/>
    <n v="70761.399999999994"/>
    <s v="30-39"/>
    <s v="Severe"/>
    <n v="1.68"/>
    <x v="1"/>
  </r>
  <r>
    <s v="8e774b80-b9ee-484b-b0f5-8930c8e5760c"/>
    <s v="Terry Rivera"/>
    <n v="56"/>
    <s v="F"/>
    <s v="Australia"/>
    <x v="1"/>
    <x v="34"/>
    <x v="16"/>
    <x v="14"/>
    <n v="1215"/>
    <d v="1899-12-30T10:23:42"/>
    <d v="1899-12-30T11:44:42"/>
    <d v="2025-01-15T00:00:00"/>
    <d v="1899-12-30T13:16:42"/>
    <d v="1899-12-30T14:37:42"/>
    <n v="173"/>
    <n v="559.16999999999996"/>
    <x v="0"/>
    <n v="5"/>
    <s v="No Preference"/>
    <n v="190.67"/>
    <n v="7275.9901356014998"/>
    <s v="Cancelled"/>
    <n v="3.85"/>
    <n v="13731.19"/>
    <n v="35825.01"/>
    <s v="50-59"/>
    <s v="Severe"/>
    <n v="2.61"/>
    <x v="2"/>
  </r>
  <r>
    <s v="55738c83-b214-4c30-ab2e-39d349bd2a5d"/>
    <s v="Donna Blackburn"/>
    <n v="74"/>
    <s v="M"/>
    <s v="Australia"/>
    <x v="0"/>
    <x v="34"/>
    <x v="16"/>
    <x v="14"/>
    <n v="1215"/>
    <d v="1899-12-30T10:23:42"/>
    <d v="1899-12-30T11:44:42"/>
    <d v="2025-01-11T00:00:00"/>
    <d v="1899-12-30T13:16:42"/>
    <d v="1899-12-30T14:37:42"/>
    <n v="173"/>
    <n v="390.01"/>
    <x v="2"/>
    <n v="5"/>
    <s v="Vegan"/>
    <n v="153.21"/>
    <n v="7378.6466035100902"/>
    <s v="Cancelled"/>
    <n v="3.96"/>
    <n v="13854.38"/>
    <n v="24991.279999999999"/>
    <s v="60+"/>
    <s v="Severe"/>
    <n v="1.8"/>
    <x v="2"/>
  </r>
  <r>
    <s v="34795460-2070-415d-abc4-664e7dcbbd37"/>
    <s v="Bryan Sutton"/>
    <n v="40"/>
    <s v="F"/>
    <s v="Australia"/>
    <x v="0"/>
    <x v="34"/>
    <x v="16"/>
    <x v="14"/>
    <n v="1215"/>
    <d v="1899-12-30T10:23:42"/>
    <d v="1899-12-30T11:44:42"/>
    <d v="2025-01-14T00:00:00"/>
    <d v="1899-12-30T13:16:42"/>
    <d v="1899-12-30T14:37:42"/>
    <n v="173"/>
    <n v="270.94"/>
    <x v="2"/>
    <n v="3"/>
    <s v="Gluten-Free"/>
    <n v="49.97"/>
    <n v="6983.6934858678796"/>
    <s v="Cancelled"/>
    <n v="4.51"/>
    <n v="13380.43"/>
    <n v="17350.150000000001"/>
    <s v="40-49"/>
    <s v="Severe"/>
    <n v="1.3"/>
    <x v="2"/>
  </r>
  <r>
    <s v="0bbf25e2-2a14-4280-96c2-d846ea41df0c"/>
    <s v="Jeanne Carter"/>
    <n v="54"/>
    <s v="F"/>
    <s v="Australia"/>
    <x v="0"/>
    <x v="34"/>
    <x v="16"/>
    <x v="14"/>
    <n v="1215"/>
    <d v="1899-12-30T10:23:42"/>
    <d v="1899-12-30T11:44:42"/>
    <d v="2025-01-09T00:00:00"/>
    <d v="1899-12-30T13:16:42"/>
    <d v="1899-12-30T14:37:42"/>
    <n v="173"/>
    <n v="1194.27"/>
    <x v="1"/>
    <n v="5"/>
    <s v="Vegan"/>
    <n v="146.71"/>
    <n v="7501.4575841292699"/>
    <s v="Cancelled"/>
    <n v="3.75"/>
    <n v="14001.75"/>
    <n v="76462.62"/>
    <s v="50-59"/>
    <s v="Severe"/>
    <n v="5.46"/>
    <x v="2"/>
  </r>
  <r>
    <s v="3913e5a1-8079-4168-8a5d-9df3aa857050"/>
    <s v="Derek Gibson"/>
    <n v="24"/>
    <s v="M"/>
    <s v="Australia"/>
    <x v="1"/>
    <x v="34"/>
    <x v="16"/>
    <x v="14"/>
    <n v="1215"/>
    <d v="1899-12-30T10:23:42"/>
    <d v="1899-12-30T11:44:42"/>
    <d v="2025-01-13T00:00:00"/>
    <d v="1899-12-30T13:16:42"/>
    <d v="1899-12-30T14:37:42"/>
    <n v="173"/>
    <n v="1275.43"/>
    <x v="2"/>
    <n v="5"/>
    <s v="Non-Vegetarian"/>
    <n v="87.25"/>
    <n v="7505.7745595258002"/>
    <s v="Cancelled"/>
    <n v="4.8899999999999997"/>
    <n v="14006.93"/>
    <n v="81644.97"/>
    <s v="18-29"/>
    <s v="Severe"/>
    <n v="5.83"/>
    <x v="2"/>
  </r>
  <r>
    <s v="0f0d6585-1041-4a8b-9bfe-a57b2dc76cb7"/>
    <s v="Amanda Mcdowell"/>
    <n v="71"/>
    <s v="F"/>
    <s v="Australia"/>
    <x v="1"/>
    <x v="35"/>
    <x v="15"/>
    <x v="8"/>
    <n v="2001"/>
    <d v="1899-12-30T09:18:27"/>
    <d v="1899-12-30T11:31:27"/>
    <d v="2025-01-04T00:00:00"/>
    <d v="1899-12-30T12:04:27"/>
    <d v="1899-12-30T14:17:27"/>
    <n v="166"/>
    <n v="79.8"/>
    <x v="0"/>
    <n v="5"/>
    <s v="Non-Vegetarian"/>
    <n v="170.89"/>
    <n v="10809.032201972201"/>
    <s v="Cancelled"/>
    <n v="3.82"/>
    <n v="17970.84"/>
    <n v="5141.38"/>
    <s v="60+"/>
    <s v="Severe"/>
    <n v="0.28999999999999998"/>
    <x v="2"/>
  </r>
  <r>
    <s v="1840179b-dcca-4f44-904a-51f0c61a6fea"/>
    <s v="Lisa Harper"/>
    <n v="26"/>
    <s v="M"/>
    <s v="Australia"/>
    <x v="0"/>
    <x v="35"/>
    <x v="15"/>
    <x v="8"/>
    <n v="2001"/>
    <d v="1899-12-30T09:18:27"/>
    <d v="1899-12-30T11:31:27"/>
    <d v="2025-01-06T00:00:00"/>
    <d v="1899-12-30T12:04:27"/>
    <d v="1899-12-30T14:17:27"/>
    <n v="166"/>
    <n v="1360.64"/>
    <x v="2"/>
    <n v="5"/>
    <s v="Vegan"/>
    <n v="62.7"/>
    <n v="11261.717136687201"/>
    <s v="Cancelled"/>
    <n v="4.92"/>
    <n v="18514.060000000001"/>
    <n v="87093.5"/>
    <s v="18-29"/>
    <s v="Severe"/>
    <n v="4.7"/>
    <x v="2"/>
  </r>
  <r>
    <s v="a1e4f6e3-2c5e-42be-95d8-aa21fb20d319"/>
    <s v="Kenneth Vega"/>
    <n v="67"/>
    <s v="M"/>
    <s v="Australia"/>
    <x v="1"/>
    <x v="35"/>
    <x v="15"/>
    <x v="8"/>
    <n v="2001"/>
    <d v="1899-12-30T09:18:27"/>
    <d v="1899-12-30T11:31:27"/>
    <d v="2025-01-13T00:00:00"/>
    <d v="1899-12-30T12:04:27"/>
    <d v="1899-12-30T14:17:27"/>
    <n v="166"/>
    <n v="818.9"/>
    <x v="1"/>
    <n v="5"/>
    <s v="Gluten-Free"/>
    <n v="144.34"/>
    <n v="11112.578006934"/>
    <s v="Cancelled"/>
    <n v="4.2699999999999996"/>
    <n v="18335.09"/>
    <n v="52438.47"/>
    <s v="60+"/>
    <s v="Severe"/>
    <n v="2.86"/>
    <x v="2"/>
  </r>
  <r>
    <s v="217b7b46-b2e7-44f4-a3cd-de2ffcbeb0dc"/>
    <s v="Michael Patterson"/>
    <n v="39"/>
    <s v="M"/>
    <s v="Australia"/>
    <x v="0"/>
    <x v="35"/>
    <x v="15"/>
    <x v="8"/>
    <n v="2001"/>
    <d v="1899-12-30T09:18:27"/>
    <d v="1899-12-30T11:31:27"/>
    <d v="2025-01-04T00:00:00"/>
    <d v="1899-12-30T12:04:27"/>
    <d v="1899-12-30T14:17:27"/>
    <n v="166"/>
    <n v="1298.45"/>
    <x v="2"/>
    <n v="3"/>
    <s v="No Preference"/>
    <n v="183.69"/>
    <n v="11035.477678028899"/>
    <s v="Not Cancelled"/>
    <n v="4.18"/>
    <n v="18242.57"/>
    <n v="83137.539999999994"/>
    <s v="30-39"/>
    <s v="Severe"/>
    <n v="4.5599999999999996"/>
    <x v="2"/>
  </r>
  <r>
    <s v="aba3609a-7fd6-4db3-a34c-d33719745bce"/>
    <s v="Julie Paul"/>
    <n v="44"/>
    <s v="F"/>
    <s v="Australia"/>
    <x v="0"/>
    <x v="35"/>
    <x v="15"/>
    <x v="8"/>
    <n v="2001"/>
    <d v="1899-12-30T09:18:27"/>
    <d v="1899-12-30T11:31:27"/>
    <d v="2025-01-12T00:00:00"/>
    <d v="1899-12-30T12:04:27"/>
    <d v="1899-12-30T14:17:27"/>
    <n v="166"/>
    <n v="687.47"/>
    <x v="0"/>
    <n v="5"/>
    <s v="Vegan"/>
    <n v="96.68"/>
    <n v="10790.448991027301"/>
    <s v="Cancelled"/>
    <n v="4.84"/>
    <n v="17948.54"/>
    <n v="44017.42"/>
    <s v="40-49"/>
    <s v="Severe"/>
    <n v="2.4500000000000002"/>
    <x v="2"/>
  </r>
  <r>
    <s v="479affc6-e824-4219-ac20-e1fbe9935c90"/>
    <s v="Mr. Raymond Brooks"/>
    <n v="39"/>
    <s v="F"/>
    <s v="Australia"/>
    <x v="0"/>
    <x v="35"/>
    <x v="15"/>
    <x v="8"/>
    <n v="2001"/>
    <d v="1899-12-30T09:18:27"/>
    <d v="1899-12-30T11:31:27"/>
    <d v="2025-01-14T00:00:00"/>
    <d v="1899-12-30T12:04:27"/>
    <d v="1899-12-30T14:17:27"/>
    <n v="166"/>
    <n v="404.09"/>
    <x v="2"/>
    <n v="3"/>
    <s v="Vegetarian"/>
    <n v="197.73"/>
    <n v="10614.121199909199"/>
    <s v="Cancelled"/>
    <n v="3.09"/>
    <n v="17736.95"/>
    <n v="25901.31"/>
    <s v="30-39"/>
    <s v="Severe"/>
    <n v="1.46"/>
    <x v="2"/>
  </r>
  <r>
    <s v="acdceb4d-39f7-40ac-bc49-e4ab077f9056"/>
    <s v="Edward Preston"/>
    <n v="25"/>
    <s v="M"/>
    <s v="Australia"/>
    <x v="0"/>
    <x v="35"/>
    <x v="15"/>
    <x v="8"/>
    <n v="2001"/>
    <d v="1899-12-30T09:18:27"/>
    <d v="1899-12-30T11:31:27"/>
    <d v="2025-01-11T00:00:00"/>
    <d v="1899-12-30T12:04:27"/>
    <d v="1899-12-30T14:17:27"/>
    <n v="166"/>
    <n v="808.47"/>
    <x v="0"/>
    <n v="5"/>
    <s v="Vegan"/>
    <n v="148.63"/>
    <n v="11279.461818075401"/>
    <s v="Not Cancelled"/>
    <n v="4.0199999999999996"/>
    <n v="18535.349999999999"/>
    <n v="51771.81"/>
    <s v="18-29"/>
    <s v="Severe"/>
    <n v="2.79"/>
    <x v="2"/>
  </r>
  <r>
    <s v="ea7beb75-2efa-46fc-a641-0e181fd02878"/>
    <s v="Timothy Hill"/>
    <n v="31"/>
    <s v="F"/>
    <s v="Australia"/>
    <x v="0"/>
    <x v="35"/>
    <x v="15"/>
    <x v="8"/>
    <n v="2001"/>
    <d v="1899-12-30T09:18:27"/>
    <d v="1899-12-30T11:31:27"/>
    <d v="2025-01-08T00:00:00"/>
    <d v="1899-12-30T12:04:27"/>
    <d v="1899-12-30T14:17:27"/>
    <n v="166"/>
    <n v="1463.34"/>
    <x v="0"/>
    <n v="3"/>
    <s v="Non-Vegetarian"/>
    <n v="144.55000000000001"/>
    <n v="11312.9798839917"/>
    <s v="Cancelled"/>
    <n v="3.39"/>
    <n v="18575.580000000002"/>
    <n v="93682.67"/>
    <s v="30-39"/>
    <s v="Severe"/>
    <n v="5.04"/>
    <x v="2"/>
  </r>
  <r>
    <s v="4e40fe2b-42f9-4270-b9f9-3013e496238b"/>
    <s v="Michael Brown"/>
    <n v="40"/>
    <s v="F"/>
    <s v="Australia"/>
    <x v="0"/>
    <x v="36"/>
    <x v="10"/>
    <x v="17"/>
    <n v="11334"/>
    <d v="1899-12-30T02:06:20"/>
    <d v="1899-12-30T14:41:20"/>
    <d v="2025-01-09T00:00:00"/>
    <d v="1899-12-30T03:28:20"/>
    <d v="1899-12-30T16:03:20"/>
    <n v="82"/>
    <n v="1080.52"/>
    <x v="1"/>
    <n v="3"/>
    <s v="Vegetarian"/>
    <n v="172.72"/>
    <n v="57747.490279628801"/>
    <s v="Cancelled"/>
    <n v="3.06"/>
    <n v="74296.990000000005"/>
    <n v="69187.820000000007"/>
    <s v="40-49"/>
    <s v="Moderate"/>
    <n v="0.93"/>
    <x v="0"/>
  </r>
  <r>
    <s v="83be25f4-e92e-4ec5-a95f-158b121b165c"/>
    <s v="Austin Jimenez"/>
    <n v="59"/>
    <s v="F"/>
    <s v="Australia"/>
    <x v="0"/>
    <x v="36"/>
    <x v="10"/>
    <x v="17"/>
    <n v="11334"/>
    <d v="1899-12-30T02:06:20"/>
    <d v="1899-12-30T14:41:20"/>
    <d v="2025-01-15T00:00:00"/>
    <d v="1899-12-30T03:28:20"/>
    <d v="1899-12-30T16:03:20"/>
    <n v="82"/>
    <n v="1191.6500000000001"/>
    <x v="1"/>
    <n v="5"/>
    <s v="Gluten-Free"/>
    <n v="74.489999999999995"/>
    <n v="58148.166253127201"/>
    <s v="Cancelled"/>
    <n v="3.26"/>
    <n v="74777.8"/>
    <n v="76280.5"/>
    <s v="50-59"/>
    <s v="Moderate"/>
    <n v="1.02"/>
    <x v="0"/>
  </r>
  <r>
    <s v="cf464952-434c-4a0a-8d74-111bafec2bf1"/>
    <s v="Bridget Lee"/>
    <n v="32"/>
    <s v="F"/>
    <s v="Australia"/>
    <x v="0"/>
    <x v="36"/>
    <x v="10"/>
    <x v="17"/>
    <n v="11334"/>
    <d v="1899-12-30T02:06:20"/>
    <d v="1899-12-30T14:41:20"/>
    <d v="2025-01-10T00:00:00"/>
    <d v="1899-12-30T03:28:20"/>
    <d v="1899-12-30T16:03:20"/>
    <n v="82"/>
    <n v="445.91"/>
    <x v="0"/>
    <n v="3"/>
    <s v="Non-Vegetarian"/>
    <n v="53.44"/>
    <n v="57299.020858829201"/>
    <s v="Not Cancelled"/>
    <n v="3.84"/>
    <n v="73758.83"/>
    <n v="28548.93"/>
    <s v="30-39"/>
    <s v="Moderate"/>
    <n v="0.39"/>
    <x v="0"/>
  </r>
  <r>
    <s v="977a2228-ed4b-42b2-bd45-9d496439cca5"/>
    <s v="Karen Sullivan"/>
    <n v="25"/>
    <s v="F"/>
    <s v="Australia"/>
    <x v="1"/>
    <x v="36"/>
    <x v="10"/>
    <x v="17"/>
    <n v="11334"/>
    <d v="1899-12-30T02:06:20"/>
    <d v="1899-12-30T14:41:20"/>
    <d v="2025-01-08T00:00:00"/>
    <d v="1899-12-30T03:28:20"/>
    <d v="1899-12-30T16:03:20"/>
    <n v="82"/>
    <n v="1107.73"/>
    <x v="1"/>
    <n v="5"/>
    <s v="Vegan"/>
    <n v="10.64"/>
    <n v="57974.411040114697"/>
    <s v="Not Cancelled"/>
    <n v="3.9"/>
    <n v="74569.289999999994"/>
    <n v="70896.850000000006"/>
    <s v="18-29"/>
    <s v="Moderate"/>
    <n v="0.95"/>
    <x v="0"/>
  </r>
  <r>
    <s v="621532a1-ae1d-4a7f-8c51-22406b36d64c"/>
    <s v="Carolyn Cook"/>
    <n v="67"/>
    <s v="M"/>
    <s v="Australia"/>
    <x v="0"/>
    <x v="37"/>
    <x v="7"/>
    <x v="12"/>
    <n v="9317"/>
    <d v="1899-12-30T19:25:04"/>
    <d v="1899-12-30T05:46:04"/>
    <d v="2025-01-10T00:00:00"/>
    <d v="1899-12-30T20:21:04"/>
    <d v="1899-12-30T06:42:04"/>
    <n v="56"/>
    <n v="174.28"/>
    <x v="2"/>
    <n v="5"/>
    <s v="Gluten-Free"/>
    <n v="165.9"/>
    <n v="47749.320768998099"/>
    <s v="Cancelled"/>
    <n v="3.14"/>
    <n v="62299.18"/>
    <n v="11187.1"/>
    <s v="60+"/>
    <s v="Moderate"/>
    <n v="0.18"/>
    <x v="0"/>
  </r>
  <r>
    <s v="6756e90b-44a9-4373-99de-d53db7898ddf"/>
    <s v="Michelle Williams"/>
    <n v="54"/>
    <s v="M"/>
    <s v="Australia"/>
    <x v="0"/>
    <x v="37"/>
    <x v="7"/>
    <x v="12"/>
    <n v="9317"/>
    <d v="1899-12-30T19:25:04"/>
    <d v="1899-12-30T05:46:04"/>
    <d v="2025-01-02T00:00:00"/>
    <d v="1899-12-30T20:21:04"/>
    <d v="1899-12-30T06:42:04"/>
    <n v="56"/>
    <n v="1274.6400000000001"/>
    <x v="2"/>
    <n v="5"/>
    <s v="Non-Vegetarian"/>
    <n v="199.75"/>
    <n v="47999.616329058597"/>
    <s v="Cancelled"/>
    <n v="3.59"/>
    <n v="62599.54"/>
    <n v="81616.91"/>
    <s v="50-59"/>
    <s v="Moderate"/>
    <n v="1.3"/>
    <x v="0"/>
  </r>
  <r>
    <s v="578523f7-49fc-469f-9cf5-698a18ee6545"/>
    <s v="Amber Russell"/>
    <n v="32"/>
    <s v="M"/>
    <s v="Australia"/>
    <x v="1"/>
    <x v="37"/>
    <x v="7"/>
    <x v="12"/>
    <n v="9317"/>
    <d v="1899-12-30T19:25:04"/>
    <d v="1899-12-30T05:46:04"/>
    <d v="2025-01-11T00:00:00"/>
    <d v="1899-12-30T20:21:04"/>
    <d v="1899-12-30T06:42:04"/>
    <n v="56"/>
    <n v="368.58"/>
    <x v="1"/>
    <n v="3"/>
    <s v="Vegetarian"/>
    <n v="29.45"/>
    <n v="47258.676844850503"/>
    <s v="Not Cancelled"/>
    <n v="4.8600000000000003"/>
    <n v="61710.41"/>
    <n v="23595.01"/>
    <s v="30-39"/>
    <s v="Moderate"/>
    <n v="0.38"/>
    <x v="0"/>
  </r>
  <r>
    <s v="9053e217-396b-49fc-9442-0d91a9f3cdd3"/>
    <s v="Ricardo Sanders"/>
    <n v="57"/>
    <s v="F"/>
    <s v="Australia"/>
    <x v="0"/>
    <x v="37"/>
    <x v="7"/>
    <x v="12"/>
    <n v="9317"/>
    <d v="1899-12-30T19:25:04"/>
    <d v="1899-12-30T05:46:04"/>
    <d v="2025-01-15T00:00:00"/>
    <d v="1899-12-30T20:21:04"/>
    <d v="1899-12-30T06:42:04"/>
    <n v="56"/>
    <n v="69.069999999999993"/>
    <x v="0"/>
    <n v="5"/>
    <s v="Gluten-Free"/>
    <n v="133.13999999999999"/>
    <n v="47934.982285482001"/>
    <s v="Not Cancelled"/>
    <n v="4.4000000000000004"/>
    <n v="62521.98"/>
    <n v="4447.1099999999997"/>
    <s v="50-59"/>
    <s v="Moderate"/>
    <n v="7.0000000000000007E-2"/>
    <x v="0"/>
  </r>
  <r>
    <s v="4245d123-62a0-48e6-90f1-2a6974bbe19a"/>
    <s v="Susan Mckinney"/>
    <n v="37"/>
    <s v="F"/>
    <s v="Australia"/>
    <x v="1"/>
    <x v="37"/>
    <x v="7"/>
    <x v="12"/>
    <n v="9317"/>
    <d v="1899-12-30T19:25:04"/>
    <d v="1899-12-30T05:46:04"/>
    <d v="2025-01-07T00:00:00"/>
    <d v="1899-12-30T20:21:04"/>
    <d v="1899-12-30T06:42:04"/>
    <n v="56"/>
    <n v="620.67999999999995"/>
    <x v="1"/>
    <n v="3"/>
    <s v="Vegan"/>
    <n v="43.72"/>
    <n v="47166.803002537301"/>
    <s v="Cancelled"/>
    <n v="3.82"/>
    <n v="61600.160000000003"/>
    <n v="39732.26"/>
    <s v="30-39"/>
    <s v="Moderate"/>
    <n v="0.65"/>
    <x v="0"/>
  </r>
  <r>
    <s v="ec4824fd-a7b3-4a04-81e0-b4b88ca0efc1"/>
    <s v="Gregory Cook"/>
    <n v="30"/>
    <s v="M"/>
    <s v="Australia"/>
    <x v="0"/>
    <x v="37"/>
    <x v="7"/>
    <x v="12"/>
    <n v="9317"/>
    <d v="1899-12-30T19:25:04"/>
    <d v="1899-12-30T05:46:04"/>
    <d v="2025-01-13T00:00:00"/>
    <d v="1899-12-30T20:21:04"/>
    <d v="1899-12-30T06:42:04"/>
    <n v="56"/>
    <n v="1273.24"/>
    <x v="2"/>
    <n v="3"/>
    <s v="Gluten-Free"/>
    <n v="57.31"/>
    <n v="47668.291433338702"/>
    <s v="Cancelled"/>
    <n v="3.74"/>
    <n v="62201.95"/>
    <n v="81498.820000000007"/>
    <s v="30-39"/>
    <s v="Moderate"/>
    <n v="1.31"/>
    <x v="0"/>
  </r>
  <r>
    <s v="904e59f4-a319-417b-9c82-74aeaa3fc9db"/>
    <s v="Gregory Murphy"/>
    <n v="66"/>
    <s v="M"/>
    <s v="Australia"/>
    <x v="1"/>
    <x v="38"/>
    <x v="10"/>
    <x v="6"/>
    <n v="5518"/>
    <d v="1899-12-30T06:12:55"/>
    <d v="1899-12-30T12:19:55"/>
    <d v="2025-01-10T00:00:00"/>
    <d v="1899-12-30T07:39:55"/>
    <d v="1899-12-30T13:46:55"/>
    <n v="87"/>
    <n v="460.28"/>
    <x v="0"/>
    <n v="5"/>
    <s v="Non-Vegetarian"/>
    <n v="154.06"/>
    <n v="28453.2325013753"/>
    <s v="Cancelled"/>
    <n v="3.5"/>
    <n v="39143.879999999997"/>
    <n v="29488.73"/>
    <s v="60+"/>
    <s v="Moderate"/>
    <n v="0.75"/>
    <x v="1"/>
  </r>
  <r>
    <s v="6d969454-a4ba-4514-90ba-34099cb99c2a"/>
    <s v="Teresa Soto"/>
    <n v="19"/>
    <s v="F"/>
    <s v="Australia"/>
    <x v="1"/>
    <x v="38"/>
    <x v="10"/>
    <x v="6"/>
    <n v="5518"/>
    <d v="1899-12-30T06:12:55"/>
    <d v="1899-12-30T12:19:55"/>
    <d v="2025-01-09T00:00:00"/>
    <d v="1899-12-30T07:39:55"/>
    <d v="1899-12-30T13:46:55"/>
    <n v="87"/>
    <n v="1074.76"/>
    <x v="2"/>
    <n v="5"/>
    <s v="Vegetarian"/>
    <n v="61.93"/>
    <n v="28250.6889923669"/>
    <s v="Cancelled"/>
    <n v="4.1900000000000004"/>
    <n v="38900.83"/>
    <n v="68797.03"/>
    <s v="18-29"/>
    <s v="Moderate"/>
    <n v="1.77"/>
    <x v="1"/>
  </r>
  <r>
    <s v="3b3f688a-7836-4f41-a692-62c125b82407"/>
    <s v="John Wallace"/>
    <n v="45"/>
    <s v="M"/>
    <s v="Australia"/>
    <x v="1"/>
    <x v="38"/>
    <x v="10"/>
    <x v="6"/>
    <n v="5518"/>
    <d v="1899-12-30T06:12:55"/>
    <d v="1899-12-30T12:19:55"/>
    <d v="2025-01-05T00:00:00"/>
    <d v="1899-12-30T07:39:55"/>
    <d v="1899-12-30T13:46:55"/>
    <n v="87"/>
    <n v="289.86"/>
    <x v="0"/>
    <n v="5"/>
    <s v="Vegetarian"/>
    <n v="91.2"/>
    <n v="28120.840922785199"/>
    <s v="Not Cancelled"/>
    <n v="3.85"/>
    <n v="38745.01"/>
    <n v="18569.28"/>
    <s v="40-49"/>
    <s v="Moderate"/>
    <n v="0.48"/>
    <x v="1"/>
  </r>
  <r>
    <s v="ac4bb872-4500-4c60-b1b0-667a483a95f0"/>
    <s v="Caitlin Cherry"/>
    <n v="73"/>
    <s v="F"/>
    <s v="Australia"/>
    <x v="0"/>
    <x v="38"/>
    <x v="10"/>
    <x v="6"/>
    <n v="5518"/>
    <d v="1899-12-30T06:12:55"/>
    <d v="1899-12-30T12:19:55"/>
    <d v="2025-01-02T00:00:00"/>
    <d v="1899-12-30T07:39:55"/>
    <d v="1899-12-30T13:46:55"/>
    <n v="87"/>
    <n v="457"/>
    <x v="2"/>
    <n v="5"/>
    <s v="Vegetarian"/>
    <n v="20.94"/>
    <n v="28509.974260170598"/>
    <s v="Cancelled"/>
    <n v="4.1500000000000004"/>
    <n v="39211.97"/>
    <n v="29252.19"/>
    <s v="60+"/>
    <s v="Moderate"/>
    <n v="0.75"/>
    <x v="1"/>
  </r>
  <r>
    <s v="769d3470-e31d-4b54-9fc8-0f46d55e3f4b"/>
    <s v="Jeffrey Ali"/>
    <n v="57"/>
    <s v="F"/>
    <s v="Australia"/>
    <x v="1"/>
    <x v="38"/>
    <x v="10"/>
    <x v="6"/>
    <n v="5518"/>
    <d v="1899-12-30T06:12:55"/>
    <d v="1899-12-30T12:19:55"/>
    <d v="2025-01-12T00:00:00"/>
    <d v="1899-12-30T07:39:55"/>
    <d v="1899-12-30T13:46:55"/>
    <n v="87"/>
    <n v="322.07"/>
    <x v="0"/>
    <n v="5"/>
    <s v="Non-Vegetarian"/>
    <n v="103.29"/>
    <n v="28405.799956686798"/>
    <s v="Not Cancelled"/>
    <n v="3.44"/>
    <n v="39086.959999999999"/>
    <n v="20633.14"/>
    <s v="50-59"/>
    <s v="Moderate"/>
    <n v="0.53"/>
    <x v="1"/>
  </r>
  <r>
    <s v="d8f1018f-48a3-4f7f-9417-30da3466fa1e"/>
    <s v="Hannah Johnson"/>
    <n v="34"/>
    <s v="F"/>
    <s v="Australia"/>
    <x v="0"/>
    <x v="39"/>
    <x v="12"/>
    <x v="7"/>
    <n v="3105"/>
    <d v="1899-12-30T22:01:41"/>
    <d v="1899-12-30T01:28:41"/>
    <d v="2025-01-13T00:00:00"/>
    <d v="1899-12-30T23:01:41"/>
    <d v="1899-12-30T02:28:41"/>
    <n v="60"/>
    <n v="539.52"/>
    <x v="2"/>
    <n v="3"/>
    <s v="Vegan"/>
    <n v="113.83"/>
    <n v="16105.5568787582"/>
    <s v="Not Cancelled"/>
    <n v="4.08"/>
    <n v="24326.67"/>
    <n v="34552.050000000003"/>
    <s v="30-39"/>
    <s v="Moderate"/>
    <n v="1.42"/>
    <x v="1"/>
  </r>
  <r>
    <s v="b680e6cc-6b76-47aa-8f0b-6fb0c64f93ac"/>
    <s v="Adam Brown"/>
    <n v="30"/>
    <s v="M"/>
    <s v="Australia"/>
    <x v="1"/>
    <x v="39"/>
    <x v="12"/>
    <x v="7"/>
    <n v="3105"/>
    <d v="1899-12-30T22:01:41"/>
    <d v="1899-12-30T01:28:41"/>
    <d v="2025-01-06T00:00:00"/>
    <d v="1899-12-30T23:01:41"/>
    <d v="1899-12-30T02:28:41"/>
    <n v="60"/>
    <n v="231.39"/>
    <x v="1"/>
    <n v="3"/>
    <s v="Gluten-Free"/>
    <n v="139.72"/>
    <n v="16838.557671864499"/>
    <s v="Cancelled"/>
    <n v="3.91"/>
    <n v="25206.27"/>
    <n v="14836.9"/>
    <s v="30-39"/>
    <s v="Moderate"/>
    <n v="0.59"/>
    <x v="1"/>
  </r>
  <r>
    <s v="6d2db3fb-3562-48fb-932f-39c3e80eea27"/>
    <s v="Suzanne Lee"/>
    <n v="22"/>
    <s v="M"/>
    <s v="Australia"/>
    <x v="1"/>
    <x v="39"/>
    <x v="12"/>
    <x v="7"/>
    <n v="3105"/>
    <d v="1899-12-30T22:01:41"/>
    <d v="1899-12-30T01:28:41"/>
    <d v="2025-01-14T00:00:00"/>
    <d v="1899-12-30T23:01:41"/>
    <d v="1899-12-30T02:28:41"/>
    <n v="60"/>
    <n v="297.58999999999997"/>
    <x v="1"/>
    <n v="5"/>
    <s v="Gluten-Free"/>
    <n v="142.54"/>
    <n v="16391.6780864436"/>
    <s v="Cancelled"/>
    <n v="4.71"/>
    <n v="24670.01"/>
    <n v="19074.27"/>
    <s v="18-29"/>
    <s v="Moderate"/>
    <n v="0.77"/>
    <x v="1"/>
  </r>
  <r>
    <s v="43577f26-1b61-4522-8bec-ddd7ac312674"/>
    <s v="Nathaniel Chase"/>
    <n v="52"/>
    <s v="M"/>
    <s v="Australia"/>
    <x v="0"/>
    <x v="39"/>
    <x v="12"/>
    <x v="7"/>
    <n v="3105"/>
    <d v="1899-12-30T22:01:41"/>
    <d v="1899-12-30T01:28:41"/>
    <d v="2025-01-09T00:00:00"/>
    <d v="1899-12-30T23:01:41"/>
    <d v="1899-12-30T02:28:41"/>
    <n v="60"/>
    <n v="332.66"/>
    <x v="1"/>
    <n v="5"/>
    <s v="Gluten-Free"/>
    <n v="98.56"/>
    <n v="16149.9581454691"/>
    <s v="Cancelled"/>
    <n v="4.37"/>
    <n v="24379.95"/>
    <n v="21309.95"/>
    <s v="50-59"/>
    <s v="Moderate"/>
    <n v="0.87"/>
    <x v="1"/>
  </r>
  <r>
    <s v="3c32b4b1-961a-4bac-9d18-491ed77d60f6"/>
    <s v="Anthony Anderson"/>
    <n v="38"/>
    <s v="F"/>
    <s v="Australia"/>
    <x v="0"/>
    <x v="39"/>
    <x v="12"/>
    <x v="7"/>
    <n v="3105"/>
    <d v="1899-12-30T22:01:41"/>
    <d v="1899-12-30T01:28:41"/>
    <d v="2025-01-09T00:00:00"/>
    <d v="1899-12-30T23:01:41"/>
    <d v="1899-12-30T02:28:41"/>
    <n v="60"/>
    <n v="989.04"/>
    <x v="2"/>
    <n v="3"/>
    <s v="Non-Vegetarian"/>
    <n v="72.92"/>
    <n v="16852.380386747998"/>
    <s v="Cancelled"/>
    <n v="4.8899999999999997"/>
    <n v="25222.86"/>
    <n v="63313.14"/>
    <s v="30-39"/>
    <s v="Moderate"/>
    <n v="2.5099999999999998"/>
    <x v="1"/>
  </r>
  <r>
    <s v="8f1d5d97-8c81-406c-9028-08d603de1cf2"/>
    <s v="Kendra Johnson"/>
    <n v="37"/>
    <s v="M"/>
    <s v="Australia"/>
    <x v="1"/>
    <x v="39"/>
    <x v="12"/>
    <x v="7"/>
    <n v="3105"/>
    <d v="1899-12-30T22:01:41"/>
    <d v="1899-12-30T01:28:41"/>
    <d v="2025-01-02T00:00:00"/>
    <d v="1899-12-30T23:01:41"/>
    <d v="1899-12-30T02:28:41"/>
    <n v="60"/>
    <n v="816.67"/>
    <x v="1"/>
    <n v="3"/>
    <s v="Gluten-Free"/>
    <n v="36.86"/>
    <n v="16454.872273628102"/>
    <s v="Cancelled"/>
    <n v="4.18"/>
    <n v="24745.85"/>
    <n v="52274.25"/>
    <s v="30-39"/>
    <s v="Moderate"/>
    <n v="2.11"/>
    <x v="1"/>
  </r>
  <r>
    <s v="43438ace-5285-4c0b-8659-38a407da0762"/>
    <s v="Lori Clements"/>
    <n v="45"/>
    <s v="F"/>
    <s v="Australia"/>
    <x v="1"/>
    <x v="40"/>
    <x v="13"/>
    <x v="9"/>
    <n v="347"/>
    <d v="1899-12-30T13:37:35"/>
    <d v="1899-12-30T14:00:35"/>
    <d v="2025-01-10T00:00:00"/>
    <d v="1899-12-30T14:26:35"/>
    <d v="1899-12-30T14:49:35"/>
    <n v="49"/>
    <n v="75.69"/>
    <x v="2"/>
    <n v="5"/>
    <s v="No Preference"/>
    <n v="12.58"/>
    <n v="2603.91427509801"/>
    <s v="Not Cancelled"/>
    <n v="4.75"/>
    <n v="8124.7"/>
    <n v="4846.68"/>
    <s v="40-49"/>
    <s v="Moderate"/>
    <n v="0.6"/>
    <x v="2"/>
  </r>
  <r>
    <s v="9ca37602-d466-41ac-99aa-c3de30541e1b"/>
    <s v="James Rich"/>
    <n v="47"/>
    <s v="M"/>
    <s v="Australia"/>
    <x v="0"/>
    <x v="40"/>
    <x v="13"/>
    <x v="9"/>
    <n v="347"/>
    <d v="1899-12-30T13:37:35"/>
    <d v="1899-12-30T14:00:35"/>
    <d v="2025-01-14T00:00:00"/>
    <d v="1899-12-30T14:26:35"/>
    <d v="1899-12-30T14:49:35"/>
    <n v="49"/>
    <n v="301.08999999999997"/>
    <x v="2"/>
    <n v="5"/>
    <s v="Gluten-Free"/>
    <n v="72.87"/>
    <n v="2289.7100583769102"/>
    <s v="Not Cancelled"/>
    <n v="4.6500000000000004"/>
    <n v="7747.65"/>
    <n v="19284.330000000002"/>
    <s v="40-49"/>
    <s v="Moderate"/>
    <n v="2.4900000000000002"/>
    <x v="2"/>
  </r>
  <r>
    <s v="02d6ea9f-473b-4348-94f0-494c709317a4"/>
    <s v="Jason Smith"/>
    <n v="36"/>
    <s v="M"/>
    <s v="Australia"/>
    <x v="0"/>
    <x v="40"/>
    <x v="13"/>
    <x v="9"/>
    <n v="347"/>
    <d v="1899-12-30T13:37:35"/>
    <d v="1899-12-30T14:00:35"/>
    <d v="2025-01-12T00:00:00"/>
    <d v="1899-12-30T14:26:35"/>
    <d v="1899-12-30T14:49:35"/>
    <n v="49"/>
    <n v="342.28"/>
    <x v="2"/>
    <n v="3"/>
    <s v="Gluten-Free"/>
    <n v="176.36"/>
    <n v="3071.7094761456001"/>
    <s v="Cancelled"/>
    <n v="3.86"/>
    <n v="8686.0499999999993"/>
    <n v="21941.19"/>
    <s v="30-39"/>
    <s v="Moderate"/>
    <n v="2.5299999999999998"/>
    <x v="2"/>
  </r>
  <r>
    <s v="bd68ca0c-3c62-490a-b950-ae5c17fb7aba"/>
    <s v="Crystal Castillo"/>
    <n v="61"/>
    <s v="F"/>
    <s v="Australia"/>
    <x v="0"/>
    <x v="41"/>
    <x v="13"/>
    <x v="10"/>
    <n v="3594"/>
    <d v="1899-12-30T04:33:34"/>
    <d v="1899-12-30T08:32:34"/>
    <d v="2025-01-02T00:00:00"/>
    <d v="1899-12-30T05:28:34"/>
    <d v="1899-12-30T09:27:34"/>
    <n v="55"/>
    <n v="1023.75"/>
    <x v="2"/>
    <n v="5"/>
    <s v="Non-Vegetarian"/>
    <n v="116.32"/>
    <n v="18819.387331432499"/>
    <s v="Cancelled"/>
    <n v="4.92"/>
    <n v="27583.26"/>
    <n v="65543.259999999995"/>
    <s v="60+"/>
    <s v="Moderate"/>
    <n v="2.38"/>
    <x v="1"/>
  </r>
  <r>
    <s v="0a51c63c-f7c6-442c-88ae-947d379d50bd"/>
    <s v="Perry Murray"/>
    <n v="41"/>
    <s v="M"/>
    <s v="Australia"/>
    <x v="0"/>
    <x v="41"/>
    <x v="13"/>
    <x v="10"/>
    <n v="3594"/>
    <d v="1899-12-30T04:33:34"/>
    <d v="1899-12-30T08:32:34"/>
    <d v="2025-01-14T00:00:00"/>
    <d v="1899-12-30T05:28:34"/>
    <d v="1899-12-30T09:27:34"/>
    <n v="55"/>
    <n v="1078.93"/>
    <x v="0"/>
    <n v="5"/>
    <s v="No Preference"/>
    <n v="150.74"/>
    <n v="19177.309879583201"/>
    <s v="Not Cancelled"/>
    <n v="3.42"/>
    <n v="28012.77"/>
    <n v="69081.67"/>
    <s v="40-49"/>
    <s v="Moderate"/>
    <n v="2.4700000000000002"/>
    <x v="1"/>
  </r>
  <r>
    <s v="70d3caf5-623c-4504-b8bd-409e540cc676"/>
    <s v="Melissa Pruitt"/>
    <n v="48"/>
    <s v="F"/>
    <s v="Australia"/>
    <x v="1"/>
    <x v="41"/>
    <x v="13"/>
    <x v="10"/>
    <n v="3594"/>
    <d v="1899-12-30T04:33:34"/>
    <d v="1899-12-30T08:32:34"/>
    <d v="2025-01-03T00:00:00"/>
    <d v="1899-12-30T05:28:34"/>
    <d v="1899-12-30T09:27:34"/>
    <n v="55"/>
    <n v="1317.24"/>
    <x v="2"/>
    <n v="5"/>
    <s v="Non-Vegetarian"/>
    <n v="90.52"/>
    <n v="18894.7984955006"/>
    <s v="Not Cancelled"/>
    <n v="4.68"/>
    <n v="27673.759999999998"/>
    <n v="84321.46"/>
    <s v="40-49"/>
    <s v="Moderate"/>
    <n v="3.05"/>
    <x v="1"/>
  </r>
  <r>
    <s v="eda36afc-5bc3-4f23-9c71-e495acc5c8fe"/>
    <s v="Cameron Thornton"/>
    <n v="28"/>
    <s v="M"/>
    <s v="Australia"/>
    <x v="0"/>
    <x v="41"/>
    <x v="13"/>
    <x v="10"/>
    <n v="3594"/>
    <d v="1899-12-30T04:33:34"/>
    <d v="1899-12-30T08:32:34"/>
    <d v="2025-01-14T00:00:00"/>
    <d v="1899-12-30T05:28:34"/>
    <d v="1899-12-30T09:27:34"/>
    <n v="55"/>
    <n v="812.29"/>
    <x v="0"/>
    <n v="5"/>
    <s v="Vegetarian"/>
    <n v="154.99"/>
    <n v="18924.991722386301"/>
    <s v="Not Cancelled"/>
    <n v="3.73"/>
    <n v="27709.99"/>
    <n v="52017.56"/>
    <s v="18-29"/>
    <s v="Moderate"/>
    <n v="1.88"/>
    <x v="1"/>
  </r>
  <r>
    <s v="9293f3ea-280b-4a95-8580-dd5fcb760cda"/>
    <s v="Brooke Jordan MD"/>
    <n v="41"/>
    <s v="F"/>
    <s v="Australia"/>
    <x v="1"/>
    <x v="41"/>
    <x v="13"/>
    <x v="10"/>
    <n v="3594"/>
    <d v="1899-12-30T04:33:34"/>
    <d v="1899-12-30T08:32:34"/>
    <d v="2025-01-05T00:00:00"/>
    <d v="1899-12-30T05:28:34"/>
    <d v="1899-12-30T09:27:34"/>
    <n v="55"/>
    <n v="735.02"/>
    <x v="0"/>
    <n v="5"/>
    <s v="Vegan"/>
    <n v="149.94999999999999"/>
    <n v="19239.598878469202"/>
    <s v="Not Cancelled"/>
    <n v="3.11"/>
    <n v="28087.52"/>
    <n v="47071.27"/>
    <s v="40-49"/>
    <s v="Moderate"/>
    <n v="1.68"/>
    <x v="1"/>
  </r>
  <r>
    <s v="a8c1ac6d-8cd5-410d-ae05-01191de05ec0"/>
    <s v="Felicia Williams"/>
    <n v="53"/>
    <s v="F"/>
    <s v="Australia"/>
    <x v="1"/>
    <x v="41"/>
    <x v="13"/>
    <x v="10"/>
    <n v="3594"/>
    <d v="1899-12-30T04:33:34"/>
    <d v="1899-12-30T08:32:34"/>
    <d v="2025-01-06T00:00:00"/>
    <d v="1899-12-30T05:28:34"/>
    <d v="1899-12-30T09:27:34"/>
    <n v="55"/>
    <n v="961.38"/>
    <x v="2"/>
    <n v="5"/>
    <s v="No Preference"/>
    <n v="77.62"/>
    <n v="19087.762021482002"/>
    <s v="Cancelled"/>
    <n v="4.0599999999999996"/>
    <n v="27905.31"/>
    <n v="61543.839999999997"/>
    <s v="50-59"/>
    <s v="Moderate"/>
    <n v="2.21"/>
    <x v="1"/>
  </r>
  <r>
    <s v="87519db7-e1d1-4810-a3f0-183a9dea31de"/>
    <s v="Jon Martin"/>
    <n v="42"/>
    <s v="M"/>
    <s v="Australia"/>
    <x v="1"/>
    <x v="41"/>
    <x v="13"/>
    <x v="10"/>
    <n v="3594"/>
    <d v="1899-12-30T04:33:34"/>
    <d v="1899-12-30T08:32:34"/>
    <d v="2025-01-03T00:00:00"/>
    <d v="1899-12-30T05:28:34"/>
    <d v="1899-12-30T09:27:34"/>
    <n v="55"/>
    <n v="610.4"/>
    <x v="2"/>
    <n v="5"/>
    <s v="Gluten-Free"/>
    <n v="184.43"/>
    <n v="19403.416962920099"/>
    <s v="Cancelled"/>
    <n v="4.78"/>
    <n v="28284.1"/>
    <n v="39102.49"/>
    <s v="40-49"/>
    <s v="Moderate"/>
    <n v="1.38"/>
    <x v="1"/>
  </r>
  <r>
    <s v="fe677a17-94c6-427e-ad25-af2595b845a3"/>
    <s v="Amanda James"/>
    <n v="25"/>
    <s v="M"/>
    <s v="Australia"/>
    <x v="0"/>
    <x v="41"/>
    <x v="13"/>
    <x v="10"/>
    <n v="3594"/>
    <d v="1899-12-30T04:33:34"/>
    <d v="1899-12-30T08:32:34"/>
    <d v="2025-01-05T00:00:00"/>
    <d v="1899-12-30T05:28:34"/>
    <d v="1899-12-30T09:27:34"/>
    <n v="55"/>
    <n v="1069.01"/>
    <x v="1"/>
    <n v="5"/>
    <s v="Gluten-Free"/>
    <n v="126.43"/>
    <n v="18872.3330441461"/>
    <s v="Cancelled"/>
    <n v="4.07"/>
    <n v="27646.799999999999"/>
    <n v="68441.929999999993"/>
    <s v="18-29"/>
    <s v="Moderate"/>
    <n v="2.48"/>
    <x v="1"/>
  </r>
  <r>
    <s v="a7ff1f0d-0fdf-49e3-8958-2e64de58503c"/>
    <s v="Christina Watts"/>
    <n v="72"/>
    <s v="M"/>
    <s v="Australia"/>
    <x v="1"/>
    <x v="41"/>
    <x v="13"/>
    <x v="10"/>
    <n v="3594"/>
    <d v="1899-12-30T04:33:34"/>
    <d v="1899-12-30T08:32:34"/>
    <d v="2025-01-06T00:00:00"/>
    <d v="1899-12-30T05:28:34"/>
    <d v="1899-12-30T09:27:34"/>
    <n v="55"/>
    <n v="626.94000000000005"/>
    <x v="0"/>
    <n v="5"/>
    <s v="Vegetarian"/>
    <n v="56.14"/>
    <n v="18741.600450701899"/>
    <s v="Cancelled"/>
    <n v="4.08"/>
    <n v="27489.919999999998"/>
    <n v="40135.39"/>
    <s v="60+"/>
    <s v="Moderate"/>
    <n v="1.46"/>
    <x v="1"/>
  </r>
  <r>
    <s v="10322eb8-a34e-4611-a620-27fb214f15e4"/>
    <s v="Courtney Tran"/>
    <n v="23"/>
    <s v="M"/>
    <s v="Australia"/>
    <x v="0"/>
    <x v="41"/>
    <x v="13"/>
    <x v="10"/>
    <n v="3594"/>
    <d v="1899-12-30T04:33:34"/>
    <d v="1899-12-30T08:32:34"/>
    <d v="2025-01-04T00:00:00"/>
    <d v="1899-12-30T05:28:34"/>
    <d v="1899-12-30T09:27:34"/>
    <n v="55"/>
    <n v="823.57"/>
    <x v="2"/>
    <n v="5"/>
    <s v="Vegan"/>
    <n v="193.15"/>
    <n v="18737.326120093399"/>
    <s v="Cancelled"/>
    <n v="3.81"/>
    <n v="27484.79"/>
    <n v="52747.11"/>
    <s v="18-29"/>
    <s v="Moderate"/>
    <n v="1.92"/>
    <x v="1"/>
  </r>
  <r>
    <s v="2f087f3b-efcf-4ded-9694-9ab70e250f73"/>
    <s v="Veronica Miranda"/>
    <n v="25"/>
    <s v="F"/>
    <s v="Australia"/>
    <x v="1"/>
    <x v="42"/>
    <x v="10"/>
    <x v="18"/>
    <n v="3239"/>
    <d v="1899-12-30T02:19:19"/>
    <d v="1899-12-30T05:54:19"/>
    <d v="2025-01-05T00:00:00"/>
    <d v="1899-12-30T03:56:19"/>
    <d v="1899-12-30T07:31:19"/>
    <n v="97"/>
    <n v="1241.1400000000001"/>
    <x v="1"/>
    <n v="5"/>
    <s v="Vegetarian"/>
    <n v="79.67"/>
    <n v="17355.887424263801"/>
    <s v="Not Cancelled"/>
    <n v="3.22"/>
    <n v="25827.06"/>
    <n v="79448.89"/>
    <s v="18-29"/>
    <s v="Moderate"/>
    <n v="3.08"/>
    <x v="1"/>
  </r>
  <r>
    <s v="31eec6d1-1bc7-4ed8-8cc8-ce312bed3492"/>
    <s v="Justin Henry"/>
    <n v="69"/>
    <s v="M"/>
    <s v="Australia"/>
    <x v="0"/>
    <x v="42"/>
    <x v="10"/>
    <x v="18"/>
    <n v="3239"/>
    <d v="1899-12-30T02:19:19"/>
    <d v="1899-12-30T05:54:19"/>
    <d v="2025-01-10T00:00:00"/>
    <d v="1899-12-30T03:56:19"/>
    <d v="1899-12-30T07:31:19"/>
    <n v="97"/>
    <n v="685.7"/>
    <x v="1"/>
    <n v="5"/>
    <s v="No Preference"/>
    <n v="107.15"/>
    <n v="17195.526948027298"/>
    <s v="Not Cancelled"/>
    <n v="4.1500000000000004"/>
    <n v="25634.63"/>
    <n v="43906.23"/>
    <s v="60+"/>
    <s v="Moderate"/>
    <n v="1.71"/>
    <x v="1"/>
  </r>
  <r>
    <s v="511e5924-5807-4a31-999d-f726965b7cb9"/>
    <s v="Michael Klein"/>
    <n v="40"/>
    <s v="M"/>
    <s v="Australia"/>
    <x v="0"/>
    <x v="42"/>
    <x v="10"/>
    <x v="18"/>
    <n v="3239"/>
    <d v="1899-12-30T02:19:19"/>
    <d v="1899-12-30T05:54:19"/>
    <d v="2025-01-07T00:00:00"/>
    <d v="1899-12-30T03:56:19"/>
    <d v="1899-12-30T07:31:19"/>
    <n v="97"/>
    <n v="615.86"/>
    <x v="1"/>
    <n v="3"/>
    <s v="No Preference"/>
    <n v="190.28"/>
    <n v="16719.174534454"/>
    <s v="Cancelled"/>
    <n v="4"/>
    <n v="25063.01"/>
    <n v="39453.1"/>
    <s v="40-49"/>
    <s v="Moderate"/>
    <n v="1.57"/>
    <x v="1"/>
  </r>
  <r>
    <s v="4153de7e-0f79-4114-bd18-ffd86d9fefc8"/>
    <s v="Melissa Lawson"/>
    <n v="71"/>
    <s v="F"/>
    <s v="Australia"/>
    <x v="0"/>
    <x v="42"/>
    <x v="10"/>
    <x v="18"/>
    <n v="3239"/>
    <d v="1899-12-30T02:19:19"/>
    <d v="1899-12-30T05:54:19"/>
    <d v="2025-01-02T00:00:00"/>
    <d v="1899-12-30T03:56:19"/>
    <d v="1899-12-30T07:31:19"/>
    <n v="97"/>
    <n v="885.7"/>
    <x v="1"/>
    <n v="5"/>
    <s v="Vegetarian"/>
    <n v="64.010000000000005"/>
    <n v="17151.819677232601"/>
    <s v="Cancelled"/>
    <n v="4.72"/>
    <n v="25582.18"/>
    <n v="56697.599999999999"/>
    <s v="60+"/>
    <s v="Moderate"/>
    <n v="2.2200000000000002"/>
    <x v="1"/>
  </r>
  <r>
    <s v="19fc8985-d076-4d92-bfb3-dbd35c9cebb0"/>
    <s v="Tony Haney"/>
    <n v="61"/>
    <s v="M"/>
    <s v="Australia"/>
    <x v="0"/>
    <x v="42"/>
    <x v="10"/>
    <x v="18"/>
    <n v="3239"/>
    <d v="1899-12-30T02:19:19"/>
    <d v="1899-12-30T05:54:19"/>
    <d v="2025-01-12T00:00:00"/>
    <d v="1899-12-30T03:56:19"/>
    <d v="1899-12-30T07:31:19"/>
    <n v="97"/>
    <n v="1308.26"/>
    <x v="2"/>
    <n v="5"/>
    <s v="Vegetarian"/>
    <n v="48.96"/>
    <n v="17346.081868793201"/>
    <s v="Not Cancelled"/>
    <n v="4.79"/>
    <n v="25815.3"/>
    <n v="83738.429999999993"/>
    <s v="60+"/>
    <s v="Moderate"/>
    <n v="3.24"/>
    <x v="1"/>
  </r>
  <r>
    <s v="df56da47-f64d-4d19-a860-7de51d399bda"/>
    <s v="Terri Mccarty MD"/>
    <n v="23"/>
    <s v="M"/>
    <s v="Australia"/>
    <x v="0"/>
    <x v="42"/>
    <x v="10"/>
    <x v="18"/>
    <n v="3239"/>
    <d v="1899-12-30T02:19:19"/>
    <d v="1899-12-30T05:54:19"/>
    <d v="2025-01-08T00:00:00"/>
    <d v="1899-12-30T03:56:19"/>
    <d v="1899-12-30T07:31:19"/>
    <n v="97"/>
    <n v="296.69"/>
    <x v="2"/>
    <n v="5"/>
    <s v="Vegetarian"/>
    <n v="113.07"/>
    <n v="17098.804576872401"/>
    <s v="Not Cancelled"/>
    <n v="4.32"/>
    <n v="25518.57"/>
    <n v="19010.77"/>
    <s v="18-29"/>
    <s v="Moderate"/>
    <n v="0.74"/>
    <x v="1"/>
  </r>
  <r>
    <s v="6008fc9b-de4c-46e2-a7d0-8cccc7472c99"/>
    <s v="Jennifer Coleman"/>
    <n v="67"/>
    <s v="F"/>
    <s v="Australia"/>
    <x v="0"/>
    <x v="42"/>
    <x v="10"/>
    <x v="18"/>
    <n v="3239"/>
    <d v="1899-12-30T02:19:19"/>
    <d v="1899-12-30T05:54:19"/>
    <d v="2025-01-10T00:00:00"/>
    <d v="1899-12-30T03:56:19"/>
    <d v="1899-12-30T07:31:19"/>
    <n v="97"/>
    <n v="1407.59"/>
    <x v="0"/>
    <n v="5"/>
    <s v="Vegetarian"/>
    <n v="30.49"/>
    <n v="17510.511168826099"/>
    <s v="Cancelled"/>
    <n v="4.97"/>
    <n v="26012.61"/>
    <n v="90091.86"/>
    <s v="60+"/>
    <s v="Moderate"/>
    <n v="3.46"/>
    <x v="1"/>
  </r>
  <r>
    <s v="578523f7-49fc-469f-9cf5-698a18ee6545"/>
    <s v="Amber Russell"/>
    <n v="32"/>
    <s v="M"/>
    <s v="Australia"/>
    <x v="1"/>
    <x v="42"/>
    <x v="10"/>
    <x v="18"/>
    <n v="3239"/>
    <d v="1899-12-30T02:19:19"/>
    <d v="1899-12-30T05:54:19"/>
    <d v="2025-01-03T00:00:00"/>
    <d v="1899-12-30T03:56:19"/>
    <d v="1899-12-30T07:31:19"/>
    <n v="97"/>
    <n v="1460.05"/>
    <x v="0"/>
    <n v="3"/>
    <s v="Vegan"/>
    <n v="87.41"/>
    <n v="16994.681304962702"/>
    <s v="Cancelled"/>
    <n v="4.13"/>
    <n v="25393.62"/>
    <n v="93460.68"/>
    <s v="30-39"/>
    <s v="Moderate"/>
    <n v="3.68"/>
    <x v="1"/>
  </r>
  <r>
    <s v="a5d08ab1-e3c7-4fe7-8c8b-f41ab88dfd10"/>
    <s v="Matthew Smith"/>
    <n v="27"/>
    <s v="F"/>
    <s v="Australia"/>
    <x v="1"/>
    <x v="42"/>
    <x v="10"/>
    <x v="18"/>
    <n v="3239"/>
    <d v="1899-12-30T02:19:19"/>
    <d v="1899-12-30T05:54:19"/>
    <d v="2025-01-03T00:00:00"/>
    <d v="1899-12-30T03:56:19"/>
    <d v="1899-12-30T07:31:19"/>
    <n v="97"/>
    <n v="529.86"/>
    <x v="1"/>
    <n v="5"/>
    <s v="Vegetarian"/>
    <n v="157.32"/>
    <n v="17632.386283516698"/>
    <s v="Cancelled"/>
    <n v="3.21"/>
    <n v="26158.86"/>
    <n v="33942.5"/>
    <s v="18-29"/>
    <s v="Moderate"/>
    <n v="1.3"/>
    <x v="1"/>
  </r>
  <r>
    <s v="4fd70667-d9e1-416e-a675-59982220b3a2"/>
    <s v="Adrienne Waller"/>
    <n v="26"/>
    <s v="M"/>
    <s v="Australia"/>
    <x v="1"/>
    <x v="42"/>
    <x v="10"/>
    <x v="18"/>
    <n v="3239"/>
    <d v="1899-12-30T02:19:19"/>
    <d v="1899-12-30T05:54:19"/>
    <d v="2025-01-08T00:00:00"/>
    <d v="1899-12-30T03:56:19"/>
    <d v="1899-12-30T07:31:19"/>
    <n v="97"/>
    <n v="1253.5999999999999"/>
    <x v="0"/>
    <n v="5"/>
    <s v="Vegetarian"/>
    <n v="98.57"/>
    <n v="17192.059866742598"/>
    <s v="Not Cancelled"/>
    <n v="3.9"/>
    <n v="25630.47"/>
    <n v="80250.11"/>
    <s v="18-29"/>
    <s v="Moderate"/>
    <n v="3.13"/>
    <x v="1"/>
  </r>
  <r>
    <s v="67d9a078-5a3e-463b-bad6-cce3c224ded5"/>
    <s v="Adam Torres"/>
    <n v="58"/>
    <s v="M"/>
    <s v="Australia"/>
    <x v="0"/>
    <x v="42"/>
    <x v="10"/>
    <x v="18"/>
    <n v="3239"/>
    <d v="1899-12-30T02:19:19"/>
    <d v="1899-12-30T05:54:19"/>
    <d v="2025-01-13T00:00:00"/>
    <d v="1899-12-30T03:56:19"/>
    <d v="1899-12-30T07:31:19"/>
    <n v="97"/>
    <n v="894.68"/>
    <x v="0"/>
    <n v="5"/>
    <s v="Non-Vegetarian"/>
    <n v="172.35"/>
    <n v="16852.971088568102"/>
    <s v="Cancelled"/>
    <n v="4.13"/>
    <n v="25223.57"/>
    <n v="57293.99"/>
    <s v="50-59"/>
    <s v="Moderate"/>
    <n v="2.27"/>
    <x v="1"/>
  </r>
  <r>
    <s v="73a97382-0ede-4291-81b6-c627c1b391e7"/>
    <s v="Andrea Brown"/>
    <n v="38"/>
    <s v="M"/>
    <s v="Australia"/>
    <x v="0"/>
    <x v="43"/>
    <x v="0"/>
    <x v="15"/>
    <n v="2142"/>
    <d v="1899-12-30T21:05:30"/>
    <d v="1899-12-30T23:27:30"/>
    <d v="2025-01-04T00:00:00"/>
    <d v="1899-12-30T22:34:30"/>
    <d v="1899-12-30T00:56:30"/>
    <n v="89"/>
    <n v="541.66999999999996"/>
    <x v="2"/>
    <n v="3"/>
    <s v="No Preference"/>
    <n v="114"/>
    <n v="11223.871243724099"/>
    <s v="Cancelled"/>
    <n v="4.2699999999999996"/>
    <n v="18468.650000000001"/>
    <n v="34689.68"/>
    <s v="30-39"/>
    <s v="Moderate"/>
    <n v="1.88"/>
    <x v="2"/>
  </r>
  <r>
    <s v="7ab460a3-25ab-40bb-a8e2-5346adc5a0cb"/>
    <s v="Tammy Jimenez"/>
    <n v="67"/>
    <s v="M"/>
    <s v="Australia"/>
    <x v="1"/>
    <x v="43"/>
    <x v="0"/>
    <x v="15"/>
    <n v="2142"/>
    <d v="1899-12-30T21:05:30"/>
    <d v="1899-12-30T23:27:30"/>
    <d v="2025-01-09T00:00:00"/>
    <d v="1899-12-30T22:34:30"/>
    <d v="1899-12-30T00:56:30"/>
    <n v="89"/>
    <n v="817.58"/>
    <x v="0"/>
    <n v="5"/>
    <s v="No Preference"/>
    <n v="108.49"/>
    <n v="12000.901304086499"/>
    <s v="Cancelled"/>
    <n v="4.7300000000000004"/>
    <n v="19401.080000000002"/>
    <n v="52346.82"/>
    <s v="60+"/>
    <s v="Moderate"/>
    <n v="2.7"/>
    <x v="2"/>
  </r>
  <r>
    <s v="71099f7c-b22f-4616-9141-edb5a5b13df9"/>
    <s v="Nicole Gordon"/>
    <n v="42"/>
    <s v="F"/>
    <s v="Australia"/>
    <x v="1"/>
    <x v="43"/>
    <x v="0"/>
    <x v="15"/>
    <n v="2142"/>
    <d v="1899-12-30T21:05:30"/>
    <d v="1899-12-30T23:27:30"/>
    <d v="2025-01-11T00:00:00"/>
    <d v="1899-12-30T22:34:30"/>
    <d v="1899-12-30T00:56:30"/>
    <n v="89"/>
    <n v="949.13"/>
    <x v="2"/>
    <n v="5"/>
    <s v="Non-Vegetarian"/>
    <n v="154.94999999999999"/>
    <n v="11775.8840876955"/>
    <s v="Not Cancelled"/>
    <n v="4.83"/>
    <n v="19131.060000000001"/>
    <n v="60775.31"/>
    <s v="40-49"/>
    <s v="Moderate"/>
    <n v="3.18"/>
    <x v="2"/>
  </r>
  <r>
    <s v="69716a89-eddf-4234-89c7-5ccfeaf1401f"/>
    <s v="Stephanie Duffy"/>
    <n v="25"/>
    <s v="M"/>
    <s v="Australia"/>
    <x v="0"/>
    <x v="43"/>
    <x v="0"/>
    <x v="15"/>
    <n v="2142"/>
    <d v="1899-12-30T21:05:30"/>
    <d v="1899-12-30T23:27:30"/>
    <d v="2025-01-02T00:00:00"/>
    <d v="1899-12-30T22:34:30"/>
    <d v="1899-12-30T00:56:30"/>
    <n v="89"/>
    <n v="731.64"/>
    <x v="2"/>
    <n v="5"/>
    <s v="Vegetarian"/>
    <n v="73.84"/>
    <n v="12037.202468232201"/>
    <s v="Not Cancelled"/>
    <n v="4.83"/>
    <n v="19444.64"/>
    <n v="46839.73"/>
    <s v="18-29"/>
    <s v="Moderate"/>
    <n v="2.41"/>
    <x v="2"/>
  </r>
  <r>
    <s v="e7c344c9-42bf-4802-a4e9-3b4ca02ebb0a"/>
    <s v="Laura Moore"/>
    <n v="24"/>
    <s v="M"/>
    <s v="Australia"/>
    <x v="1"/>
    <x v="43"/>
    <x v="0"/>
    <x v="15"/>
    <n v="2142"/>
    <d v="1899-12-30T21:05:30"/>
    <d v="1899-12-30T23:27:30"/>
    <d v="2025-01-01T00:00:00"/>
    <d v="1899-12-30T22:34:30"/>
    <d v="1899-12-30T00:56:30"/>
    <n v="89"/>
    <n v="1323.75"/>
    <x v="1"/>
    <n v="5"/>
    <s v="Vegan"/>
    <n v="26.56"/>
    <n v="11884.618323201399"/>
    <s v="Cancelled"/>
    <n v="3.92"/>
    <n v="19261.54"/>
    <n v="84725.31"/>
    <s v="18-29"/>
    <s v="Moderate"/>
    <n v="4.4000000000000004"/>
    <x v="2"/>
  </r>
  <r>
    <s v="e110bafb-5403-43eb-b803-b369186db75b"/>
    <s v="Dr. Kevin Finley DDS"/>
    <n v="46"/>
    <s v="F"/>
    <s v="Australia"/>
    <x v="1"/>
    <x v="43"/>
    <x v="0"/>
    <x v="15"/>
    <n v="2142"/>
    <d v="1899-12-30T21:05:30"/>
    <d v="1899-12-30T23:27:30"/>
    <d v="2025-01-08T00:00:00"/>
    <d v="1899-12-30T22:34:30"/>
    <d v="1899-12-30T00:56:30"/>
    <n v="89"/>
    <n v="824.69"/>
    <x v="1"/>
    <n v="5"/>
    <s v="Gluten-Free"/>
    <n v="57.08"/>
    <n v="11657.529552125199"/>
    <s v="Not Cancelled"/>
    <n v="3.39"/>
    <n v="18989.04"/>
    <n v="52791.58"/>
    <s v="40-49"/>
    <s v="Moderate"/>
    <n v="2.78"/>
    <x v="2"/>
  </r>
  <r>
    <s v="6d969454-a4ba-4514-90ba-34099cb99c2a"/>
    <s v="Teresa Soto"/>
    <n v="19"/>
    <s v="F"/>
    <s v="Australia"/>
    <x v="1"/>
    <x v="43"/>
    <x v="0"/>
    <x v="15"/>
    <n v="2142"/>
    <d v="1899-12-30T21:05:30"/>
    <d v="1899-12-30T23:27:30"/>
    <d v="2025-01-11T00:00:00"/>
    <d v="1899-12-30T22:34:30"/>
    <d v="1899-12-30T00:56:30"/>
    <n v="89"/>
    <n v="886.81"/>
    <x v="0"/>
    <n v="5"/>
    <s v="Vegetarian"/>
    <n v="64.22"/>
    <n v="11660.7332050924"/>
    <s v="Not Cancelled"/>
    <n v="4.25"/>
    <n v="18992.88"/>
    <n v="56768.68"/>
    <s v="18-29"/>
    <s v="Moderate"/>
    <n v="2.99"/>
    <x v="2"/>
  </r>
  <r>
    <s v="25e16f55-6fc9-483f-8a85-c6f324a9e456"/>
    <s v="Cheryl Hurst"/>
    <n v="69"/>
    <s v="F"/>
    <s v="Australia"/>
    <x v="1"/>
    <x v="43"/>
    <x v="0"/>
    <x v="15"/>
    <n v="2142"/>
    <d v="1899-12-30T21:05:30"/>
    <d v="1899-12-30T23:27:30"/>
    <d v="2025-01-03T00:00:00"/>
    <d v="1899-12-30T22:34:30"/>
    <d v="1899-12-30T00:56:30"/>
    <n v="89"/>
    <n v="618.84"/>
    <x v="1"/>
    <n v="5"/>
    <s v="Vegan"/>
    <n v="42.55"/>
    <n v="11272.786573780601"/>
    <s v="Cancelled"/>
    <n v="4.33"/>
    <n v="18527.34"/>
    <n v="39614.269999999997"/>
    <s v="60+"/>
    <s v="Moderate"/>
    <n v="2.14"/>
    <x v="2"/>
  </r>
  <r>
    <s v="68c0480a-1bc1-48e5-8772-c6d751478933"/>
    <s v="Joseph Santos"/>
    <n v="48"/>
    <s v="F"/>
    <s v="Australia"/>
    <x v="0"/>
    <x v="43"/>
    <x v="0"/>
    <x v="15"/>
    <n v="2142"/>
    <d v="1899-12-30T21:05:30"/>
    <d v="1899-12-30T23:27:30"/>
    <d v="2025-01-10T00:00:00"/>
    <d v="1899-12-30T22:34:30"/>
    <d v="1899-12-30T00:56:30"/>
    <n v="89"/>
    <n v="1406.05"/>
    <x v="2"/>
    <n v="5"/>
    <s v="Vegan"/>
    <n v="147.85"/>
    <n v="11757.580990434501"/>
    <s v="Cancelled"/>
    <n v="4.4000000000000004"/>
    <n v="19109.099999999999"/>
    <n v="90016.77"/>
    <s v="40-49"/>
    <s v="Moderate"/>
    <n v="4.71"/>
    <x v="2"/>
  </r>
  <r>
    <s v="6008fc9b-de4c-46e2-a7d0-8cccc7472c99"/>
    <s v="Jennifer Coleman"/>
    <n v="67"/>
    <s v="F"/>
    <s v="Australia"/>
    <x v="0"/>
    <x v="43"/>
    <x v="0"/>
    <x v="15"/>
    <n v="2142"/>
    <d v="1899-12-30T21:05:30"/>
    <d v="1899-12-30T23:27:30"/>
    <d v="2025-01-03T00:00:00"/>
    <d v="1899-12-30T22:34:30"/>
    <d v="1899-12-30T00:56:30"/>
    <n v="89"/>
    <n v="303.52999999999997"/>
    <x v="0"/>
    <n v="5"/>
    <s v="Non-Vegetarian"/>
    <n v="136.19"/>
    <n v="11674.4475817034"/>
    <s v="Not Cancelled"/>
    <n v="4.24"/>
    <n v="19009.34"/>
    <n v="19453.16"/>
    <s v="60+"/>
    <s v="Moderate"/>
    <n v="1.02"/>
    <x v="2"/>
  </r>
  <r>
    <s v="ad81402d-ea3e-4542-ba35-910d49850eb7"/>
    <s v="Amanda Crawford"/>
    <n v="24"/>
    <s v="M"/>
    <s v="Australia"/>
    <x v="0"/>
    <x v="43"/>
    <x v="0"/>
    <x v="15"/>
    <n v="2142"/>
    <d v="1899-12-30T21:05:30"/>
    <d v="1899-12-30T23:27:30"/>
    <d v="2025-01-14T00:00:00"/>
    <d v="1899-12-30T22:34:30"/>
    <d v="1899-12-30T00:56:30"/>
    <n v="89"/>
    <n v="1373.41"/>
    <x v="2"/>
    <n v="5"/>
    <s v="Vegan"/>
    <n v="83.93"/>
    <n v="11476.6887578601"/>
    <s v="Not Cancelled"/>
    <n v="4.0199999999999996"/>
    <n v="18772.03"/>
    <n v="87915.03"/>
    <s v="18-29"/>
    <s v="Moderate"/>
    <n v="4.68"/>
    <x v="2"/>
  </r>
  <r>
    <s v="1fc659b0-e5c0-4530-9586-72bb75db53a4"/>
    <s v="Melissa Parks"/>
    <n v="42"/>
    <s v="F"/>
    <s v="Australia"/>
    <x v="0"/>
    <x v="44"/>
    <x v="2"/>
    <x v="16"/>
    <n v="10284"/>
    <d v="1899-12-30T13:15:23"/>
    <d v="1899-12-30T00:40:23"/>
    <d v="2025-01-10T00:00:00"/>
    <d v="1899-12-30T14:36:23"/>
    <d v="1899-12-30T02:01:23"/>
    <n v="81"/>
    <n v="1462.27"/>
    <x v="0"/>
    <n v="5"/>
    <s v="No Preference"/>
    <n v="110.12"/>
    <n v="52165.550536341703"/>
    <s v="Cancelled"/>
    <n v="3.92"/>
    <n v="67598.66"/>
    <n v="93607.3"/>
    <s v="40-49"/>
    <s v="Moderate"/>
    <n v="1.38"/>
    <x v="0"/>
  </r>
  <r>
    <s v="dcff8f37-46fa-4d06-9af0-eeac464d864c"/>
    <s v="Michael Baker"/>
    <n v="31"/>
    <s v="F"/>
    <s v="Australia"/>
    <x v="1"/>
    <x v="44"/>
    <x v="2"/>
    <x v="16"/>
    <n v="10284"/>
    <d v="1899-12-30T13:15:23"/>
    <d v="1899-12-30T00:40:23"/>
    <d v="2025-01-06T00:00:00"/>
    <d v="1899-12-30T14:36:23"/>
    <d v="1899-12-30T02:01:23"/>
    <n v="81"/>
    <n v="1455.99"/>
    <x v="2"/>
    <n v="3"/>
    <s v="No Preference"/>
    <n v="111.9"/>
    <n v="52554.312756153799"/>
    <s v="Not Cancelled"/>
    <n v="4.88"/>
    <n v="68065.179999999993"/>
    <n v="93205.74"/>
    <s v="30-39"/>
    <s v="Moderate"/>
    <n v="1.37"/>
    <x v="0"/>
  </r>
  <r>
    <s v="1cf53590-2133-46a7-8a99-055e26a27d0b"/>
    <s v="Jacqueline Jackson"/>
    <n v="22"/>
    <s v="M"/>
    <s v="Australia"/>
    <x v="0"/>
    <x v="44"/>
    <x v="2"/>
    <x v="16"/>
    <n v="10284"/>
    <d v="1899-12-30T13:15:23"/>
    <d v="1899-12-30T00:40:23"/>
    <d v="2025-01-01T00:00:00"/>
    <d v="1899-12-30T14:36:23"/>
    <d v="1899-12-30T02:01:23"/>
    <n v="81"/>
    <n v="414.49"/>
    <x v="1"/>
    <n v="5"/>
    <s v="No Preference"/>
    <n v="3.95"/>
    <n v="52746.856724957899"/>
    <s v="Not Cancelled"/>
    <n v="3.9"/>
    <n v="68296.23"/>
    <n v="26528.15"/>
    <s v="18-29"/>
    <s v="Moderate"/>
    <n v="0.39"/>
    <x v="0"/>
  </r>
  <r>
    <s v="0e003fb9-60a0-41ad-ba07-6614b7b30496"/>
    <s v="Jaime Morton"/>
    <n v="25"/>
    <s v="F"/>
    <s v="Australia"/>
    <x v="1"/>
    <x v="44"/>
    <x v="2"/>
    <x v="16"/>
    <n v="10284"/>
    <d v="1899-12-30T13:15:23"/>
    <d v="1899-12-30T00:40:23"/>
    <d v="2025-01-12T00:00:00"/>
    <d v="1899-12-30T14:36:23"/>
    <d v="1899-12-30T02:01:23"/>
    <n v="81"/>
    <n v="1064.1600000000001"/>
    <x v="1"/>
    <n v="5"/>
    <s v="No Preference"/>
    <n v="179.56"/>
    <n v="52141.306815730597"/>
    <s v="Not Cancelled"/>
    <n v="3.68"/>
    <n v="67569.570000000007"/>
    <n v="68142.149999999994"/>
    <s v="18-29"/>
    <s v="Moderate"/>
    <n v="1.01"/>
    <x v="0"/>
  </r>
  <r>
    <s v="257805e1-2f22-4039-8a1d-7dd4b5de9a61"/>
    <s v="Nicholas Crawford"/>
    <n v="48"/>
    <s v="F"/>
    <s v="Australia"/>
    <x v="0"/>
    <x v="44"/>
    <x v="2"/>
    <x v="16"/>
    <n v="10284"/>
    <d v="1899-12-30T13:15:23"/>
    <d v="1899-12-30T00:40:23"/>
    <d v="2025-01-05T00:00:00"/>
    <d v="1899-12-30T14:36:23"/>
    <d v="1899-12-30T02:01:23"/>
    <n v="81"/>
    <n v="478.03"/>
    <x v="0"/>
    <n v="5"/>
    <s v="Non-Vegetarian"/>
    <n v="128.37"/>
    <n v="52078.364687192799"/>
    <s v="Not Cancelled"/>
    <n v="4.54"/>
    <n v="67494.039999999994"/>
    <n v="30619.59"/>
    <s v="40-49"/>
    <s v="Moderate"/>
    <n v="0.45"/>
    <x v="0"/>
  </r>
  <r>
    <s v="06c6b002-00be-43a7-95a0-a62e0dc378d5"/>
    <s v="Jessica Perez"/>
    <n v="29"/>
    <s v="F"/>
    <s v="Australia"/>
    <x v="0"/>
    <x v="44"/>
    <x v="2"/>
    <x v="16"/>
    <n v="10284"/>
    <d v="1899-12-30T13:15:23"/>
    <d v="1899-12-30T00:40:23"/>
    <d v="2025-01-03T00:00:00"/>
    <d v="1899-12-30T14:36:23"/>
    <d v="1899-12-30T02:01:23"/>
    <n v="81"/>
    <n v="79.83"/>
    <x v="1"/>
    <n v="5"/>
    <s v="Vegan"/>
    <n v="9.83"/>
    <n v="52867.7164771682"/>
    <s v="Not Cancelled"/>
    <n v="4.1500000000000004"/>
    <n v="68441.259999999995"/>
    <n v="5111.09"/>
    <s v="18-29"/>
    <s v="Moderate"/>
    <n v="7.0000000000000007E-2"/>
    <x v="0"/>
  </r>
  <r>
    <s v="afc0da6f-5009-4bc5-972a-edf9c5c233ee"/>
    <s v="Robert Jackson"/>
    <n v="36"/>
    <s v="M"/>
    <s v="Australia"/>
    <x v="0"/>
    <x v="44"/>
    <x v="2"/>
    <x v="16"/>
    <n v="10284"/>
    <d v="1899-12-30T13:15:23"/>
    <d v="1899-12-30T00:40:23"/>
    <d v="2025-01-11T00:00:00"/>
    <d v="1899-12-30T14:36:23"/>
    <d v="1899-12-30T02:01:23"/>
    <n v="81"/>
    <n v="1342.58"/>
    <x v="2"/>
    <n v="3"/>
    <s v="Vegetarian"/>
    <n v="177.72"/>
    <n v="52342.870088138603"/>
    <s v="Cancelled"/>
    <n v="4.5"/>
    <n v="67811.44"/>
    <n v="85960.66"/>
    <s v="30-39"/>
    <s v="Moderate"/>
    <n v="1.27"/>
    <x v="0"/>
  </r>
  <r>
    <s v="6756e90b-44a9-4373-99de-d53db7898ddf"/>
    <s v="Michelle Williams"/>
    <n v="54"/>
    <s v="M"/>
    <s v="Australia"/>
    <x v="0"/>
    <x v="44"/>
    <x v="2"/>
    <x v="16"/>
    <n v="10284"/>
    <d v="1899-12-30T13:15:23"/>
    <d v="1899-12-30T00:40:23"/>
    <d v="2025-01-05T00:00:00"/>
    <d v="1899-12-30T14:36:23"/>
    <d v="1899-12-30T02:01:23"/>
    <n v="81"/>
    <n v="86.48"/>
    <x v="0"/>
    <n v="5"/>
    <s v="Gluten-Free"/>
    <n v="157.80000000000001"/>
    <n v="52791.266641436203"/>
    <s v="Not Cancelled"/>
    <n v="4.3099999999999996"/>
    <n v="68349.52"/>
    <n v="5566.28"/>
    <s v="50-59"/>
    <s v="Moderate"/>
    <n v="0.08"/>
    <x v="0"/>
  </r>
  <r>
    <s v="7d85a2fa-5c8d-4c39-a4e2-f842db89fbda"/>
    <s v="Cheryl Madden"/>
    <n v="56"/>
    <s v="F"/>
    <s v="Australia"/>
    <x v="0"/>
    <x v="45"/>
    <x v="13"/>
    <x v="15"/>
    <n v="5417"/>
    <d v="1899-12-30T06:59:19"/>
    <d v="1899-12-30T13:00:19"/>
    <d v="2025-01-05T00:00:00"/>
    <d v="1899-12-30T09:33:19"/>
    <d v="1899-12-30T15:34:19"/>
    <n v="154"/>
    <n v="969.32"/>
    <x v="1"/>
    <n v="5"/>
    <s v="No Preference"/>
    <n v="46.09"/>
    <n v="28106.927928193301"/>
    <s v="Not Cancelled"/>
    <n v="3.47"/>
    <n v="38728.31"/>
    <n v="62045.7"/>
    <s v="50-59"/>
    <s v="Severe"/>
    <n v="1.6"/>
    <x v="1"/>
  </r>
  <r>
    <s v="619cc6ae-f31c-4940-b703-fedb09848102"/>
    <s v="Donald Bishop"/>
    <n v="28"/>
    <s v="F"/>
    <s v="Australia"/>
    <x v="0"/>
    <x v="45"/>
    <x v="13"/>
    <x v="15"/>
    <n v="5417"/>
    <d v="1899-12-30T06:59:19"/>
    <d v="1899-12-30T13:00:19"/>
    <d v="2025-01-10T00:00:00"/>
    <d v="1899-12-30T09:33:19"/>
    <d v="1899-12-30T15:34:19"/>
    <n v="154"/>
    <n v="428.12"/>
    <x v="2"/>
    <n v="5"/>
    <s v="Gluten-Free"/>
    <n v="86.91"/>
    <n v="28044.243400118099"/>
    <s v="Not Cancelled"/>
    <n v="3.29"/>
    <n v="38653.089999999997"/>
    <n v="27417.06"/>
    <s v="18-29"/>
    <s v="Severe"/>
    <n v="0.71"/>
    <x v="1"/>
  </r>
  <r>
    <s v="71099f7c-b22f-4616-9141-edb5a5b13df9"/>
    <s v="Nicole Gordon"/>
    <n v="42"/>
    <s v="F"/>
    <s v="Australia"/>
    <x v="1"/>
    <x v="45"/>
    <x v="13"/>
    <x v="15"/>
    <n v="5417"/>
    <d v="1899-12-30T06:59:19"/>
    <d v="1899-12-30T13:00:19"/>
    <d v="2025-01-02T00:00:00"/>
    <d v="1899-12-30T09:33:19"/>
    <d v="1899-12-30T15:34:19"/>
    <n v="154"/>
    <n v="196.04"/>
    <x v="0"/>
    <n v="5"/>
    <s v="Gluten-Free"/>
    <n v="55.93"/>
    <n v="28389.209655983701"/>
    <s v="Not Cancelled"/>
    <n v="4.8600000000000003"/>
    <n v="39067.050000000003"/>
    <n v="12557.75"/>
    <s v="40-49"/>
    <s v="Severe"/>
    <n v="0.32"/>
    <x v="1"/>
  </r>
  <r>
    <s v="832f4c04-b471-4c79-9ce7-7ae33aa46d3b"/>
    <s v="Leslie Thomas"/>
    <n v="19"/>
    <s v="F"/>
    <s v="Australia"/>
    <x v="1"/>
    <x v="45"/>
    <x v="13"/>
    <x v="15"/>
    <n v="5417"/>
    <d v="1899-12-30T06:59:19"/>
    <d v="1899-12-30T13:00:19"/>
    <d v="2025-01-09T00:00:00"/>
    <d v="1899-12-30T09:33:19"/>
    <d v="1899-12-30T15:34:19"/>
    <n v="154"/>
    <n v="1171.94"/>
    <x v="2"/>
    <n v="5"/>
    <s v="No Preference"/>
    <n v="197.41"/>
    <n v="27633.289312598001"/>
    <s v="Cancelled"/>
    <n v="4.24"/>
    <n v="38159.949999999997"/>
    <n v="75043.64"/>
    <s v="18-29"/>
    <s v="Severe"/>
    <n v="1.97"/>
    <x v="1"/>
  </r>
  <r>
    <s v="7f91efc0-e695-43bc-a68f-3af7a3ec8673"/>
    <s v="Robert Adams"/>
    <n v="30"/>
    <s v="F"/>
    <s v="Australia"/>
    <x v="0"/>
    <x v="45"/>
    <x v="13"/>
    <x v="15"/>
    <n v="5417"/>
    <d v="1899-12-30T06:59:19"/>
    <d v="1899-12-30T13:00:19"/>
    <d v="2025-01-11T00:00:00"/>
    <d v="1899-12-30T09:33:19"/>
    <d v="1899-12-30T15:34:19"/>
    <n v="154"/>
    <n v="248.96"/>
    <x v="2"/>
    <n v="3"/>
    <s v="No Preference"/>
    <n v="19.399999999999999"/>
    <n v="28124.141216514399"/>
    <s v="Cancelled"/>
    <n v="4.8"/>
    <n v="38748.97"/>
    <n v="15937.32"/>
    <s v="30-39"/>
    <s v="Severe"/>
    <n v="0.41"/>
    <x v="1"/>
  </r>
  <r>
    <s v="c3483de2-5dd0-4e4b-8104-307976cfdd0e"/>
    <s v="Brandon Cantu"/>
    <n v="24"/>
    <s v="F"/>
    <s v="Australia"/>
    <x v="0"/>
    <x v="45"/>
    <x v="13"/>
    <x v="15"/>
    <n v="5417"/>
    <d v="1899-12-30T06:59:19"/>
    <d v="1899-12-30T13:00:19"/>
    <d v="2025-01-11T00:00:00"/>
    <d v="1899-12-30T09:33:19"/>
    <d v="1899-12-30T15:34:19"/>
    <n v="154"/>
    <n v="1304.4000000000001"/>
    <x v="2"/>
    <n v="5"/>
    <s v="Non-Vegetarian"/>
    <n v="150.55000000000001"/>
    <n v="28414.2270061735"/>
    <s v="Cancelled"/>
    <n v="3.85"/>
    <n v="39097.07"/>
    <n v="83511.710000000006"/>
    <s v="18-29"/>
    <s v="Severe"/>
    <n v="2.14"/>
    <x v="1"/>
  </r>
  <r>
    <s v="a704db02-1d8a-4091-bf2e-ec5c018862c5"/>
    <s v="Christina Carter"/>
    <n v="71"/>
    <s v="M"/>
    <s v="Australia"/>
    <x v="1"/>
    <x v="45"/>
    <x v="13"/>
    <x v="15"/>
    <n v="5417"/>
    <d v="1899-12-30T06:59:19"/>
    <d v="1899-12-30T13:00:19"/>
    <d v="2025-01-15T00:00:00"/>
    <d v="1899-12-30T09:33:19"/>
    <d v="1899-12-30T15:34:19"/>
    <n v="154"/>
    <n v="1205.9000000000001"/>
    <x v="0"/>
    <n v="5"/>
    <s v="No Preference"/>
    <n v="165.24"/>
    <n v="28517.901602392802"/>
    <s v="Not Cancelled"/>
    <n v="3.35"/>
    <n v="39221.480000000003"/>
    <n v="77210.649999999994"/>
    <s v="60+"/>
    <s v="Severe"/>
    <n v="1.97"/>
    <x v="1"/>
  </r>
  <r>
    <s v="e7737f7c-7982-4895-8f14-4f0cb5cc011c"/>
    <s v="Matthew Livingston MD"/>
    <n v="67"/>
    <s v="F"/>
    <s v="Australia"/>
    <x v="0"/>
    <x v="46"/>
    <x v="11"/>
    <x v="12"/>
    <n v="8777"/>
    <d v="1899-12-30T15:28:27"/>
    <d v="1899-12-30T01:13:27"/>
    <d v="2025-01-06T00:00:00"/>
    <d v="1899-12-30T16:22:27"/>
    <d v="1899-12-30T02:07:27"/>
    <n v="81"/>
    <n v="580.28"/>
    <x v="0"/>
    <n v="5"/>
    <s v="Non-Vegetarian"/>
    <n v="60.18"/>
    <n v="44959.304107493299"/>
    <s v="Cancelled"/>
    <n v="3.27"/>
    <n v="58951.16"/>
    <n v="37149.96"/>
    <s v="60+"/>
    <s v="Moderate"/>
    <n v="0.63"/>
    <x v="0"/>
  </r>
  <r>
    <s v="0b332687-197c-455a-a571-2e316158633d"/>
    <s v="Timothy Roy"/>
    <n v="59"/>
    <s v="F"/>
    <s v="Australia"/>
    <x v="1"/>
    <x v="46"/>
    <x v="11"/>
    <x v="12"/>
    <n v="8777"/>
    <d v="1899-12-30T15:28:27"/>
    <d v="1899-12-30T01:13:27"/>
    <d v="2025-01-09T00:00:00"/>
    <d v="1899-12-30T16:22:27"/>
    <d v="1899-12-30T02:07:27"/>
    <n v="81"/>
    <n v="1120.18"/>
    <x v="0"/>
    <n v="5"/>
    <s v="Non-Vegetarian"/>
    <n v="76.900000000000006"/>
    <n v="45265.722895677398"/>
    <s v="Cancelled"/>
    <n v="3.81"/>
    <n v="59318.87"/>
    <n v="71706.899999999994"/>
    <s v="50-59"/>
    <s v="Moderate"/>
    <n v="1.21"/>
    <x v="0"/>
  </r>
  <r>
    <s v="1cf53590-2133-46a7-8a99-055e26a27d0b"/>
    <s v="Jacqueline Jackson"/>
    <n v="22"/>
    <s v="M"/>
    <s v="Australia"/>
    <x v="0"/>
    <x v="46"/>
    <x v="11"/>
    <x v="12"/>
    <n v="8777"/>
    <d v="1899-12-30T15:28:27"/>
    <d v="1899-12-30T01:13:27"/>
    <d v="2025-01-05T00:00:00"/>
    <d v="1899-12-30T16:22:27"/>
    <d v="1899-12-30T02:07:27"/>
    <n v="81"/>
    <n v="311.13"/>
    <x v="0"/>
    <n v="5"/>
    <s v="Gluten-Free"/>
    <n v="131.16999999999999"/>
    <n v="45288.5451916073"/>
    <s v="Not Cancelled"/>
    <n v="4.0599999999999996"/>
    <n v="59346.25"/>
    <n v="19938.55"/>
    <s v="18-29"/>
    <s v="Moderate"/>
    <n v="0.34"/>
    <x v="0"/>
  </r>
  <r>
    <s v="27270451-15a9-4749-a330-8a8d8e49cd39"/>
    <s v="Mrs. Brenda Norman"/>
    <n v="71"/>
    <s v="M"/>
    <s v="Australia"/>
    <x v="0"/>
    <x v="46"/>
    <x v="11"/>
    <x v="12"/>
    <n v="8777"/>
    <d v="1899-12-30T15:28:27"/>
    <d v="1899-12-30T01:13:27"/>
    <d v="2025-01-07T00:00:00"/>
    <d v="1899-12-30T16:22:27"/>
    <d v="1899-12-30T02:07:27"/>
    <n v="81"/>
    <n v="169.2"/>
    <x v="1"/>
    <n v="5"/>
    <s v="No Preference"/>
    <n v="150.47"/>
    <n v="44934.134366259299"/>
    <s v="Cancelled"/>
    <n v="4.62"/>
    <n v="58920.959999999999"/>
    <n v="10858.89"/>
    <s v="60+"/>
    <s v="Moderate"/>
    <n v="0.18"/>
    <x v="0"/>
  </r>
  <r>
    <s v="b9b8b0f0-18dd-4c3f-a4d7-383d80621770"/>
    <s v="Cassie Brown"/>
    <n v="69"/>
    <s v="M"/>
    <s v="Australia"/>
    <x v="0"/>
    <x v="46"/>
    <x v="11"/>
    <x v="12"/>
    <n v="8777"/>
    <d v="1899-12-30T15:28:27"/>
    <d v="1899-12-30T01:13:27"/>
    <d v="2025-01-12T00:00:00"/>
    <d v="1899-12-30T16:22:27"/>
    <d v="1899-12-30T02:07:27"/>
    <n v="81"/>
    <n v="183.02"/>
    <x v="0"/>
    <n v="5"/>
    <s v="Vegetarian"/>
    <n v="133.13999999999999"/>
    <n v="44422.631476356903"/>
    <s v="Not Cancelled"/>
    <n v="3.17"/>
    <n v="58307.16"/>
    <n v="11739.91"/>
    <s v="60+"/>
    <s v="Moderate"/>
    <n v="0.2"/>
    <x v="0"/>
  </r>
  <r>
    <s v="bbe1d8cb-9d45-4864-bd31-4fada8d810c3"/>
    <s v="Stephanie Gordon"/>
    <n v="25"/>
    <s v="M"/>
    <s v="Australia"/>
    <x v="1"/>
    <x v="46"/>
    <x v="11"/>
    <x v="12"/>
    <n v="8777"/>
    <d v="1899-12-30T15:28:27"/>
    <d v="1899-12-30T01:13:27"/>
    <d v="2025-01-11T00:00:00"/>
    <d v="1899-12-30T16:22:27"/>
    <d v="1899-12-30T02:07:27"/>
    <n v="81"/>
    <n v="1260.78"/>
    <x v="1"/>
    <n v="5"/>
    <s v="Non-Vegetarian"/>
    <n v="122.47"/>
    <n v="45257.499171936601"/>
    <s v="Cancelled"/>
    <n v="3.58"/>
    <n v="59309"/>
    <n v="80714.41"/>
    <s v="18-29"/>
    <s v="Moderate"/>
    <n v="1.36"/>
    <x v="0"/>
  </r>
  <r>
    <s v="4a5f24d6-a33b-478b-8675-a92120c173a7"/>
    <s v="John Long"/>
    <n v="73"/>
    <s v="F"/>
    <s v="Australia"/>
    <x v="1"/>
    <x v="47"/>
    <x v="17"/>
    <x v="8"/>
    <n v="5397"/>
    <d v="1899-12-30T15:06:25"/>
    <d v="1899-12-30T21:05:25"/>
    <d v="2025-01-02T00:00:00"/>
    <d v="1899-12-30T15:19:25"/>
    <d v="1899-12-30T21:18:25"/>
    <n v="13"/>
    <n v="1305.99"/>
    <x v="0"/>
    <n v="5"/>
    <s v="No Preference"/>
    <n v="35.979999999999997"/>
    <n v="27497.350841593499"/>
    <s v="Cancelled"/>
    <n v="4.47"/>
    <n v="37996.82"/>
    <n v="83590.559999999998"/>
    <s v="60+"/>
    <s v="On-Time"/>
    <n v="2.2000000000000002"/>
    <x v="1"/>
  </r>
  <r>
    <s v="4153de7e-0f79-4114-bd18-ffd86d9fefc8"/>
    <s v="Melissa Lawson"/>
    <n v="71"/>
    <s v="F"/>
    <s v="Australia"/>
    <x v="0"/>
    <x v="47"/>
    <x v="17"/>
    <x v="8"/>
    <n v="5397"/>
    <d v="1899-12-30T15:06:25"/>
    <d v="1899-12-30T21:05:25"/>
    <d v="2025-01-06T00:00:00"/>
    <d v="1899-12-30T15:19:25"/>
    <d v="1899-12-30T21:18:25"/>
    <n v="13"/>
    <n v="654.67999999999995"/>
    <x v="0"/>
    <n v="5"/>
    <s v="No Preference"/>
    <n v="21.53"/>
    <n v="28130.182579826698"/>
    <s v="Cancelled"/>
    <n v="4.92"/>
    <n v="38756.22"/>
    <n v="41903.83"/>
    <s v="60+"/>
    <s v="On-Time"/>
    <n v="1.08"/>
    <x v="1"/>
  </r>
  <r>
    <s v="da1ed46c-e09c-48ba-a729-2a67f233b54e"/>
    <s v="Claire Burgess"/>
    <n v="53"/>
    <s v="M"/>
    <s v="Australia"/>
    <x v="0"/>
    <x v="47"/>
    <x v="17"/>
    <x v="8"/>
    <n v="5397"/>
    <d v="1899-12-30T15:06:25"/>
    <d v="1899-12-30T21:05:25"/>
    <d v="2025-01-08T00:00:00"/>
    <d v="1899-12-30T15:19:25"/>
    <d v="1899-12-30T21:18:25"/>
    <n v="13"/>
    <n v="212.47"/>
    <x v="0"/>
    <n v="5"/>
    <s v="Vegan"/>
    <n v="71.489999999999995"/>
    <n v="28293.817889739399"/>
    <s v="Not Cancelled"/>
    <n v="3.67"/>
    <n v="38952.58"/>
    <n v="13612.38"/>
    <s v="50-59"/>
    <s v="On-Time"/>
    <n v="0.35"/>
    <x v="1"/>
  </r>
  <r>
    <s v="1c1b72d5-dade-4d82-a94d-0865558d1919"/>
    <s v="Paul Cooper"/>
    <n v="20"/>
    <s v="F"/>
    <s v="Australia"/>
    <x v="1"/>
    <x v="47"/>
    <x v="17"/>
    <x v="8"/>
    <n v="5397"/>
    <d v="1899-12-30T15:06:25"/>
    <d v="1899-12-30T21:05:25"/>
    <d v="2025-01-02T00:00:00"/>
    <d v="1899-12-30T15:19:25"/>
    <d v="1899-12-30T21:18:25"/>
    <n v="13"/>
    <n v="1467.72"/>
    <x v="0"/>
    <n v="5"/>
    <s v="Vegan"/>
    <n v="2.23"/>
    <n v="27489.202710412501"/>
    <s v="Not Cancelled"/>
    <n v="4.55"/>
    <n v="37987.040000000001"/>
    <n v="93934.53"/>
    <s v="18-29"/>
    <s v="On-Time"/>
    <n v="2.4700000000000002"/>
    <x v="1"/>
  </r>
  <r>
    <s v="4363e623-3378-48c2-9f26-213080f11b56"/>
    <s v="Christopher Keller"/>
    <n v="67"/>
    <s v="F"/>
    <s v="Australia"/>
    <x v="1"/>
    <x v="47"/>
    <x v="17"/>
    <x v="8"/>
    <n v="5397"/>
    <d v="1899-12-30T15:06:25"/>
    <d v="1899-12-30T21:05:25"/>
    <d v="2025-01-06T00:00:00"/>
    <d v="1899-12-30T15:19:25"/>
    <d v="1899-12-30T21:18:25"/>
    <n v="13"/>
    <n v="861.84"/>
    <x v="2"/>
    <n v="5"/>
    <s v="Vegetarian"/>
    <n v="154.81"/>
    <n v="28420.644143006401"/>
    <s v="Not Cancelled"/>
    <n v="4.9400000000000004"/>
    <n v="39104.769999999997"/>
    <n v="55188.72"/>
    <s v="60+"/>
    <s v="On-Time"/>
    <n v="1.41"/>
    <x v="1"/>
  </r>
  <r>
    <s v="5d293fac-0463-452b-8eae-d2dc86674804"/>
    <s v="James Hudson"/>
    <n v="55"/>
    <s v="F"/>
    <s v="Australia"/>
    <x v="0"/>
    <x v="47"/>
    <x v="17"/>
    <x v="8"/>
    <n v="5397"/>
    <d v="1899-12-30T15:06:25"/>
    <d v="1899-12-30T21:05:25"/>
    <d v="2025-01-03T00:00:00"/>
    <d v="1899-12-30T15:19:25"/>
    <d v="1899-12-30T21:18:25"/>
    <n v="13"/>
    <n v="536.35"/>
    <x v="1"/>
    <n v="5"/>
    <s v="No Preference"/>
    <n v="102.98"/>
    <n v="28281.480481110299"/>
    <s v="Not Cancelled"/>
    <n v="3.24"/>
    <n v="38937.78"/>
    <n v="34347"/>
    <s v="50-59"/>
    <s v="On-Time"/>
    <n v="0.88"/>
    <x v="1"/>
  </r>
  <r>
    <s v="68655cd6-dd0d-4d04-bd64-fdad7a53d989"/>
    <s v="Mary Ryan"/>
    <n v="35"/>
    <s v="F"/>
    <s v="Australia"/>
    <x v="1"/>
    <x v="47"/>
    <x v="17"/>
    <x v="8"/>
    <n v="5397"/>
    <d v="1899-12-30T15:06:25"/>
    <d v="1899-12-30T21:05:25"/>
    <d v="2025-01-15T00:00:00"/>
    <d v="1899-12-30T15:19:25"/>
    <d v="1899-12-30T21:18:25"/>
    <n v="13"/>
    <n v="1266.31"/>
    <x v="1"/>
    <n v="3"/>
    <s v="Vegetarian"/>
    <n v="122.65"/>
    <n v="28191.538865238199"/>
    <s v="Not Cancelled"/>
    <n v="4.67"/>
    <n v="38829.85"/>
    <n v="81068.37"/>
    <s v="30-39"/>
    <s v="On-Time"/>
    <n v="2.09"/>
    <x v="1"/>
  </r>
  <r>
    <s v="9053e217-396b-49fc-9442-0d91a9f3cdd3"/>
    <s v="Ricardo Sanders"/>
    <n v="57"/>
    <s v="F"/>
    <s v="Australia"/>
    <x v="0"/>
    <x v="47"/>
    <x v="17"/>
    <x v="8"/>
    <n v="5397"/>
    <d v="1899-12-30T15:06:25"/>
    <d v="1899-12-30T21:05:25"/>
    <d v="2025-01-01T00:00:00"/>
    <d v="1899-12-30T15:19:25"/>
    <d v="1899-12-30T21:18:25"/>
    <n v="13"/>
    <n v="296.93"/>
    <x v="2"/>
    <n v="5"/>
    <s v="Vegetarian"/>
    <n v="166.86"/>
    <n v="28061.9354035992"/>
    <s v="Cancelled"/>
    <n v="4.04"/>
    <n v="38674.32"/>
    <n v="19036.89"/>
    <s v="50-59"/>
    <s v="On-Time"/>
    <n v="0.49"/>
    <x v="1"/>
  </r>
  <r>
    <s v="2c9aad6d-8c07-489b-9ea1-37cd7529e4af"/>
    <s v="Christina Reyes"/>
    <n v="24"/>
    <s v="F"/>
    <s v="Australia"/>
    <x v="1"/>
    <x v="47"/>
    <x v="17"/>
    <x v="8"/>
    <n v="5397"/>
    <d v="1899-12-30T15:06:25"/>
    <d v="1899-12-30T21:05:25"/>
    <d v="2025-01-09T00:00:00"/>
    <d v="1899-12-30T15:19:25"/>
    <d v="1899-12-30T21:18:25"/>
    <n v="13"/>
    <n v="953.17"/>
    <x v="0"/>
    <n v="5"/>
    <s v="No Preference"/>
    <n v="60.07"/>
    <n v="27951.899359121999"/>
    <s v="Not Cancelled"/>
    <n v="4.18"/>
    <n v="38542.28"/>
    <n v="61014.89"/>
    <s v="18-29"/>
    <s v="On-Time"/>
    <n v="1.58"/>
    <x v="1"/>
  </r>
  <r>
    <s v="1b237ec7-8fde-4a20-8a46-c787339cd298"/>
    <s v="Laura Daniels"/>
    <n v="21"/>
    <s v="M"/>
    <s v="Australia"/>
    <x v="1"/>
    <x v="47"/>
    <x v="17"/>
    <x v="8"/>
    <n v="5397"/>
    <d v="1899-12-30T15:06:25"/>
    <d v="1899-12-30T21:05:25"/>
    <d v="2025-01-08T00:00:00"/>
    <d v="1899-12-30T15:19:25"/>
    <d v="1899-12-30T21:18:25"/>
    <n v="13"/>
    <n v="133.78"/>
    <x v="1"/>
    <n v="5"/>
    <s v="Non-Vegetarian"/>
    <n v="185.46"/>
    <n v="27706.579243087701"/>
    <s v="Cancelled"/>
    <n v="3.68"/>
    <n v="38247.9"/>
    <n v="8599.01"/>
    <s v="18-29"/>
    <s v="On-Time"/>
    <n v="0.22"/>
    <x v="1"/>
  </r>
  <r>
    <s v="a1e4f6e3-2c5e-42be-95d8-aa21fb20d319"/>
    <s v="Kenneth Vega"/>
    <n v="67"/>
    <s v="M"/>
    <s v="Australia"/>
    <x v="1"/>
    <x v="47"/>
    <x v="17"/>
    <x v="8"/>
    <n v="5397"/>
    <d v="1899-12-30T15:06:25"/>
    <d v="1899-12-30T21:05:25"/>
    <d v="2025-01-08T00:00:00"/>
    <d v="1899-12-30T15:19:25"/>
    <d v="1899-12-30T21:18:25"/>
    <n v="13"/>
    <n v="463.72"/>
    <x v="1"/>
    <n v="5"/>
    <s v="Vegetarian"/>
    <n v="156.31"/>
    <n v="28059.7011974864"/>
    <s v="Not Cancelled"/>
    <n v="3.66"/>
    <n v="38671.64"/>
    <n v="29709.34"/>
    <s v="60+"/>
    <s v="On-Time"/>
    <n v="0.77"/>
    <x v="1"/>
  </r>
  <r>
    <s v="34473cf3-fe59-4a7a-b26b-cdf76ea07e84"/>
    <s v="Angel Walker"/>
    <n v="52"/>
    <s v="F"/>
    <s v="Australia"/>
    <x v="0"/>
    <x v="47"/>
    <x v="17"/>
    <x v="8"/>
    <n v="5397"/>
    <d v="1899-12-30T15:06:25"/>
    <d v="1899-12-30T21:05:25"/>
    <d v="2025-01-12T00:00:00"/>
    <d v="1899-12-30T15:19:25"/>
    <d v="1899-12-30T21:18:25"/>
    <n v="13"/>
    <n v="978.36"/>
    <x v="0"/>
    <n v="5"/>
    <s v="Vegetarian"/>
    <n v="127.94"/>
    <n v="27589.6637086017"/>
    <s v="Cancelled"/>
    <n v="4.4000000000000004"/>
    <n v="38107.599999999999"/>
    <n v="62640.63"/>
    <s v="50-59"/>
    <s v="On-Time"/>
    <n v="1.64"/>
    <x v="1"/>
  </r>
  <r>
    <s v="14e601c8-40eb-42f4-89fa-6a4ab894800e"/>
    <s v="Danielle Snow"/>
    <n v="33"/>
    <s v="M"/>
    <s v="Australia"/>
    <x v="1"/>
    <x v="47"/>
    <x v="17"/>
    <x v="8"/>
    <n v="5397"/>
    <d v="1899-12-30T15:06:25"/>
    <d v="1899-12-30T21:05:25"/>
    <d v="2025-01-01T00:00:00"/>
    <d v="1899-12-30T15:19:25"/>
    <d v="1899-12-30T21:18:25"/>
    <n v="13"/>
    <n v="711.04"/>
    <x v="0"/>
    <n v="3"/>
    <s v="Gluten-Free"/>
    <n v="21.21"/>
    <n v="27827.222254902401"/>
    <s v="Cancelled"/>
    <n v="3.35"/>
    <n v="38392.67"/>
    <n v="45510.8"/>
    <s v="30-39"/>
    <s v="On-Time"/>
    <n v="1.19"/>
    <x v="1"/>
  </r>
  <r>
    <s v="7af95f04-4ff5-420b-ab00-9e1931117b30"/>
    <s v="Brenda Dean"/>
    <n v="26"/>
    <s v="M"/>
    <s v="Australia"/>
    <x v="0"/>
    <x v="48"/>
    <x v="4"/>
    <x v="8"/>
    <n v="13423"/>
    <d v="1899-12-30T12:09:51"/>
    <d v="1899-12-30T03:03:51"/>
    <d v="2025-01-07T00:00:00"/>
    <d v="1899-12-30T12:20:51"/>
    <d v="1899-12-30T03:14:51"/>
    <n v="11"/>
    <n v="1263.46"/>
    <x v="1"/>
    <n v="5"/>
    <s v="No Preference"/>
    <n v="185.64"/>
    <n v="67682.552786401604"/>
    <s v="Cancelled"/>
    <n v="3.9"/>
    <n v="86219.06"/>
    <n v="80898.570000000007"/>
    <s v="18-29"/>
    <s v="On-Time"/>
    <n v="0.94"/>
    <x v="0"/>
  </r>
  <r>
    <s v="e40f6ec6-57ab-48b3-a36e-b3884a5d4591"/>
    <s v="Kelly Forbes"/>
    <n v="29"/>
    <s v="F"/>
    <s v="Australia"/>
    <x v="1"/>
    <x v="48"/>
    <x v="4"/>
    <x v="8"/>
    <n v="13423"/>
    <d v="1899-12-30T12:09:51"/>
    <d v="1899-12-30T03:03:51"/>
    <d v="2025-01-11T00:00:00"/>
    <d v="1899-12-30T12:20:51"/>
    <d v="1899-12-30T03:14:51"/>
    <n v="11"/>
    <n v="408.56"/>
    <x v="1"/>
    <n v="5"/>
    <s v="Vegan"/>
    <n v="171.42"/>
    <n v="67934.881616849394"/>
    <s v="Cancelled"/>
    <n v="3.12"/>
    <n v="86521.86"/>
    <n v="26182.12"/>
    <s v="18-29"/>
    <s v="On-Time"/>
    <n v="0.3"/>
    <x v="0"/>
  </r>
  <r>
    <s v="151a00b4-ded4-48a7-afa9-c68d6891ecdf"/>
    <s v="Matthew Tran"/>
    <n v="54"/>
    <s v="M"/>
    <s v="Australia"/>
    <x v="0"/>
    <x v="48"/>
    <x v="4"/>
    <x v="8"/>
    <n v="13423"/>
    <d v="1899-12-30T12:09:51"/>
    <d v="1899-12-30T03:03:51"/>
    <d v="2025-01-12T00:00:00"/>
    <d v="1899-12-30T12:20:51"/>
    <d v="1899-12-30T03:14:51"/>
    <n v="11"/>
    <n v="1068.3499999999999"/>
    <x v="1"/>
    <n v="5"/>
    <s v="Vegan"/>
    <n v="112.44"/>
    <n v="68543.712375134404"/>
    <s v="Cancelled"/>
    <n v="3.27"/>
    <n v="87252.45"/>
    <n v="68396.89"/>
    <s v="50-59"/>
    <s v="On-Time"/>
    <n v="0.78"/>
    <x v="0"/>
  </r>
  <r>
    <s v="66ca9d38-d419-4fb9-ad25-57c40d0b7021"/>
    <s v="Benjamin Cardenas"/>
    <n v="45"/>
    <s v="M"/>
    <s v="Australia"/>
    <x v="0"/>
    <x v="48"/>
    <x v="4"/>
    <x v="8"/>
    <n v="13423"/>
    <d v="1899-12-30T12:09:51"/>
    <d v="1899-12-30T03:03:51"/>
    <d v="2025-01-04T00:00:00"/>
    <d v="1899-12-30T12:20:51"/>
    <d v="1899-12-30T03:14:51"/>
    <n v="11"/>
    <n v="919.43"/>
    <x v="2"/>
    <n v="5"/>
    <s v="Non-Vegetarian"/>
    <n v="178.74"/>
    <n v="68458.312495814098"/>
    <s v="Cancelled"/>
    <n v="3.12"/>
    <n v="87149.97"/>
    <n v="58879.27"/>
    <s v="40-49"/>
    <s v="On-Time"/>
    <n v="0.68"/>
    <x v="0"/>
  </r>
  <r>
    <s v="39ac1bcd-28ef-406e-9521-a0533aed53b1"/>
    <s v="Marvin Jones"/>
    <n v="18"/>
    <s v="M"/>
    <s v="Australia"/>
    <x v="1"/>
    <x v="48"/>
    <x v="4"/>
    <x v="8"/>
    <n v="13423"/>
    <d v="1899-12-30T12:09:51"/>
    <d v="1899-12-30T03:03:51"/>
    <d v="2025-01-03T00:00:00"/>
    <d v="1899-12-30T12:20:51"/>
    <d v="1899-12-30T03:14:51"/>
    <n v="11"/>
    <n v="158.97"/>
    <x v="1"/>
    <n v="5"/>
    <s v="Non-Vegetarian"/>
    <n v="172.11"/>
    <n v="68334.701488178005"/>
    <s v="Not Cancelled"/>
    <n v="3.94"/>
    <n v="87001.64"/>
    <n v="10208.5"/>
    <s v="18-29"/>
    <s v="On-Time"/>
    <n v="0.12"/>
    <x v="0"/>
  </r>
  <r>
    <s v="259365db-fe1a-4f79-8872-77b1517d7c7b"/>
    <s v="Kimberly Fleming"/>
    <n v="44"/>
    <s v="M"/>
    <s v="Australia"/>
    <x v="1"/>
    <x v="48"/>
    <x v="4"/>
    <x v="8"/>
    <n v="13423"/>
    <d v="1899-12-30T12:09:51"/>
    <d v="1899-12-30T03:03:51"/>
    <d v="2025-01-09T00:00:00"/>
    <d v="1899-12-30T12:20:51"/>
    <d v="1899-12-30T03:14:51"/>
    <n v="11"/>
    <n v="1039.02"/>
    <x v="2"/>
    <n v="5"/>
    <s v="Gluten-Free"/>
    <n v="74.34"/>
    <n v="67802.551787104196"/>
    <s v="Not Cancelled"/>
    <n v="4.54"/>
    <n v="86363.06"/>
    <n v="66512.149999999994"/>
    <s v="40-49"/>
    <s v="On-Time"/>
    <n v="0.77"/>
    <x v="0"/>
  </r>
  <r>
    <s v="d1d73dba-1e54-463b-884b-89f2afd01e02"/>
    <s v="Amy Gay"/>
    <n v="57"/>
    <s v="M"/>
    <s v="Australia"/>
    <x v="1"/>
    <x v="48"/>
    <x v="4"/>
    <x v="8"/>
    <n v="13423"/>
    <d v="1899-12-30T12:09:51"/>
    <d v="1899-12-30T03:03:51"/>
    <d v="2025-01-01T00:00:00"/>
    <d v="1899-12-30T12:20:51"/>
    <d v="1899-12-30T03:14:51"/>
    <n v="11"/>
    <n v="801.25"/>
    <x v="2"/>
    <n v="5"/>
    <s v="Vegan"/>
    <n v="52.16"/>
    <n v="68452.828213331202"/>
    <s v="Not Cancelled"/>
    <n v="4.16"/>
    <n v="87143.39"/>
    <n v="51290.43"/>
    <s v="50-59"/>
    <s v="On-Time"/>
    <n v="0.59"/>
    <x v="0"/>
  </r>
  <r>
    <s v="3c80c76c-1fa1-4c66-9430-6290a2193aee"/>
    <s v="Joel Welch"/>
    <n v="22"/>
    <s v="M"/>
    <s v="Australia"/>
    <x v="0"/>
    <x v="48"/>
    <x v="4"/>
    <x v="8"/>
    <n v="13423"/>
    <d v="1899-12-30T12:09:51"/>
    <d v="1899-12-30T03:03:51"/>
    <d v="2025-01-13T00:00:00"/>
    <d v="1899-12-30T12:20:51"/>
    <d v="1899-12-30T03:14:51"/>
    <n v="11"/>
    <n v="1051.1600000000001"/>
    <x v="1"/>
    <n v="5"/>
    <s v="Non-Vegetarian"/>
    <n v="28.21"/>
    <n v="68339.985617156897"/>
    <s v="Cancelled"/>
    <n v="4.76"/>
    <n v="87007.98"/>
    <n v="67279.88"/>
    <s v="18-29"/>
    <s v="On-Time"/>
    <n v="0.77"/>
    <x v="0"/>
  </r>
  <r>
    <s v="d1d73dba-1e54-463b-884b-89f2afd01e02"/>
    <s v="Amy Gay"/>
    <n v="57"/>
    <s v="M"/>
    <s v="Australia"/>
    <x v="1"/>
    <x v="49"/>
    <x v="9"/>
    <x v="19"/>
    <n v="8799"/>
    <d v="1899-12-30T12:49:08"/>
    <d v="1899-12-30T22:35:08"/>
    <d v="2025-01-05T00:00:00"/>
    <d v="1899-12-30T13:29:08"/>
    <d v="1899-12-30T23:15:08"/>
    <n v="40"/>
    <n v="177.95"/>
    <x v="0"/>
    <n v="5"/>
    <s v="Non-Vegetarian"/>
    <n v="98.92"/>
    <n v="44671.917537155197"/>
    <s v="Not Cancelled"/>
    <n v="4.9800000000000004"/>
    <n v="87909.45"/>
    <n v="6845.1480000000001"/>
    <s v="50-59"/>
    <s v="Moderate"/>
    <n v="0.08"/>
    <x v="0"/>
  </r>
  <r>
    <s v="efc42dfe-aed3-4f5f-b5eb-255f4f03c25f"/>
    <s v="Micheal Kim"/>
    <n v="30"/>
    <s v="M"/>
    <s v="Australia"/>
    <x v="0"/>
    <x v="49"/>
    <x v="9"/>
    <x v="19"/>
    <n v="8799"/>
    <d v="1899-12-30T12:49:08"/>
    <d v="1899-12-30T22:35:08"/>
    <d v="2025-01-14T00:00:00"/>
    <d v="1899-12-30T13:29:08"/>
    <d v="1899-12-30T23:15:08"/>
    <n v="40"/>
    <n v="711.08"/>
    <x v="0"/>
    <n v="3"/>
    <s v="Vegetarian"/>
    <n v="143.13999999999999"/>
    <n v="45271.033438807302"/>
    <s v="Not Cancelled"/>
    <n v="4.9800000000000004"/>
    <n v="88987.86"/>
    <n v="27322.6499999999"/>
    <s v="30-39"/>
    <s v="Moderate"/>
    <n v="0.31"/>
    <x v="0"/>
  </r>
  <r>
    <s v="19fc8985-d076-4d92-bfb3-dbd35c9cebb0"/>
    <s v="Tony Haney"/>
    <n v="61"/>
    <s v="M"/>
    <s v="Australia"/>
    <x v="0"/>
    <x v="49"/>
    <x v="9"/>
    <x v="19"/>
    <n v="8799"/>
    <d v="1899-12-30T12:49:08"/>
    <d v="1899-12-30T22:35:08"/>
    <d v="2025-01-02T00:00:00"/>
    <d v="1899-12-30T13:29:08"/>
    <d v="1899-12-30T23:15:08"/>
    <n v="40"/>
    <n v="439.41"/>
    <x v="0"/>
    <n v="5"/>
    <s v="Gluten-Free"/>
    <n v="11.45"/>
    <n v="45349.129203390701"/>
    <s v="Cancelled"/>
    <n v="3.68"/>
    <n v="89128.44"/>
    <n v="16874.717999999899"/>
    <s v="60+"/>
    <s v="Moderate"/>
    <n v="0.19"/>
    <x v="0"/>
  </r>
  <r>
    <s v="bfa0306e-3769-4d84-a0f9-682427dac66f"/>
    <s v="Mary Watkins"/>
    <n v="30"/>
    <s v="M"/>
    <s v="Australia"/>
    <x v="0"/>
    <x v="49"/>
    <x v="9"/>
    <x v="19"/>
    <n v="8799"/>
    <d v="1899-12-30T12:49:08"/>
    <d v="1899-12-30T22:35:08"/>
    <d v="2025-01-07T00:00:00"/>
    <d v="1899-12-30T13:29:08"/>
    <d v="1899-12-30T23:15:08"/>
    <n v="40"/>
    <n v="202.95"/>
    <x v="1"/>
    <n v="3"/>
    <s v="No Preference"/>
    <n v="6.13"/>
    <n v="45045.9938463824"/>
    <s v="Cancelled"/>
    <n v="3.51"/>
    <n v="88582.785000000003"/>
    <n v="7794.018"/>
    <s v="30-39"/>
    <s v="Moderate"/>
    <n v="0.09"/>
    <x v="0"/>
  </r>
  <r>
    <s v="f06c43a6-dc6f-4015-a391-b43389736513"/>
    <s v="Colleen Hernandez"/>
    <n v="24"/>
    <s v="M"/>
    <s v="Australia"/>
    <x v="0"/>
    <x v="49"/>
    <x v="9"/>
    <x v="19"/>
    <n v="8799"/>
    <d v="1899-12-30T12:49:08"/>
    <d v="1899-12-30T22:35:08"/>
    <d v="2025-01-12T00:00:00"/>
    <d v="1899-12-30T13:29:08"/>
    <d v="1899-12-30T23:15:08"/>
    <n v="40"/>
    <n v="397.89"/>
    <x v="2"/>
    <n v="5"/>
    <s v="Non-Vegetarian"/>
    <n v="8.51"/>
    <n v="44668.706124315002"/>
    <s v="Cancelled"/>
    <n v="4"/>
    <n v="87903.674999999901"/>
    <n v="15279.995999999999"/>
    <s v="18-29"/>
    <s v="Moderate"/>
    <n v="0.17"/>
    <x v="0"/>
  </r>
  <r>
    <s v="83a8780d-3c31-44b9-8a57-69b38789c6dc"/>
    <s v="Brian Johnson"/>
    <n v="54"/>
    <s v="F"/>
    <s v="Australia"/>
    <x v="0"/>
    <x v="49"/>
    <x v="9"/>
    <x v="19"/>
    <n v="8799"/>
    <d v="1899-12-30T12:49:08"/>
    <d v="1899-12-30T22:35:08"/>
    <d v="2025-01-04T00:00:00"/>
    <d v="1899-12-30T13:29:08"/>
    <d v="1899-12-30T23:15:08"/>
    <n v="40"/>
    <n v="315.18"/>
    <x v="0"/>
    <n v="5"/>
    <s v="Non-Vegetarian"/>
    <n v="100.67"/>
    <n v="45488.376340523399"/>
    <s v="Cancelled"/>
    <n v="3.25"/>
    <n v="89379.074999999997"/>
    <n v="12114.99"/>
    <s v="50-59"/>
    <s v="Moderate"/>
    <n v="0.14000000000000001"/>
    <x v="0"/>
  </r>
  <r>
    <s v="f418bf0e-f485-467c-a08b-dd11c84d1e16"/>
    <s v="Tracy Keller"/>
    <n v="71"/>
    <s v="M"/>
    <s v="Australia"/>
    <x v="1"/>
    <x v="49"/>
    <x v="9"/>
    <x v="19"/>
    <n v="8799"/>
    <d v="1899-12-30T12:49:08"/>
    <d v="1899-12-30T22:35:08"/>
    <d v="2025-01-14T00:00:00"/>
    <d v="1899-12-30T13:29:08"/>
    <d v="1899-12-30T23:15:08"/>
    <n v="40"/>
    <n v="1420.87"/>
    <x v="1"/>
    <n v="5"/>
    <s v="Vegetarian"/>
    <n v="33.14"/>
    <n v="45085.229224695198"/>
    <s v="Cancelled"/>
    <n v="3.69"/>
    <n v="88653.42"/>
    <n v="54565.385999999999"/>
    <s v="60+"/>
    <s v="Moderate"/>
    <n v="0.62"/>
    <x v="0"/>
  </r>
  <r>
    <s v="baccf244-8fd0-46d7-8b68-5a14bb46ebb7"/>
    <s v="Robert Dalton"/>
    <n v="35"/>
    <s v="F"/>
    <s v="Australia"/>
    <x v="1"/>
    <x v="49"/>
    <x v="9"/>
    <x v="19"/>
    <n v="8799"/>
    <d v="1899-12-30T12:49:08"/>
    <d v="1899-12-30T22:35:08"/>
    <d v="2025-01-02T00:00:00"/>
    <d v="1899-12-30T13:29:08"/>
    <d v="1899-12-30T23:15:08"/>
    <n v="40"/>
    <n v="1328.99"/>
    <x v="0"/>
    <n v="3"/>
    <s v="Vegetarian"/>
    <n v="79.72"/>
    <n v="44590.190802309997"/>
    <s v="Cancelled"/>
    <n v="3"/>
    <n v="87762.345000000001"/>
    <n v="51042.78"/>
    <s v="30-39"/>
    <s v="Moderate"/>
    <n v="0.57999999999999996"/>
    <x v="0"/>
  </r>
  <r>
    <s v="83be25f4-e92e-4ec5-a95f-158b121b165c"/>
    <s v="Austin Jimenez"/>
    <n v="59"/>
    <s v="F"/>
    <s v="Australia"/>
    <x v="0"/>
    <x v="50"/>
    <x v="14"/>
    <x v="14"/>
    <n v="11194"/>
    <d v="1899-12-30T03:50:29"/>
    <d v="1899-12-30T16:16:29"/>
    <d v="2025-01-01T00:00:00"/>
    <d v="1899-12-30T05:31:29"/>
    <d v="1899-12-30T17:57:29"/>
    <n v="101"/>
    <n v="79.91"/>
    <x v="1"/>
    <n v="5"/>
    <s v="No Preference"/>
    <n v="27.39"/>
    <n v="57302.190748025001"/>
    <s v="Cancelled"/>
    <n v="3.16"/>
    <n v="73762.63"/>
    <n v="5119.72"/>
    <s v="50-59"/>
    <s v="Moderate"/>
    <n v="7.0000000000000007E-2"/>
    <x v="0"/>
  </r>
  <r>
    <s v="2558db03-1903-4ec1-8931-2467bc619cda"/>
    <s v="Barbara Wolfe"/>
    <n v="34"/>
    <s v="M"/>
    <s v="Australia"/>
    <x v="1"/>
    <x v="50"/>
    <x v="14"/>
    <x v="14"/>
    <n v="11194"/>
    <d v="1899-12-30T03:50:29"/>
    <d v="1899-12-30T16:16:29"/>
    <d v="2025-01-09T00:00:00"/>
    <d v="1899-12-30T05:31:29"/>
    <d v="1899-12-30T17:57:29"/>
    <n v="101"/>
    <n v="557.13"/>
    <x v="0"/>
    <n v="3"/>
    <s v="No Preference"/>
    <n v="135.59"/>
    <n v="56674.465289772503"/>
    <s v="Cancelled"/>
    <n v="4.01"/>
    <n v="73009.36"/>
    <n v="35683.440000000002"/>
    <s v="30-39"/>
    <s v="Moderate"/>
    <n v="0.49"/>
    <x v="0"/>
  </r>
  <r>
    <s v="479dd045-fd1a-4557-a3b3-18ed34c3ee1c"/>
    <s v="Mary Brown"/>
    <n v="39"/>
    <s v="M"/>
    <s v="Australia"/>
    <x v="1"/>
    <x v="50"/>
    <x v="14"/>
    <x v="14"/>
    <n v="11194"/>
    <d v="1899-12-30T03:50:29"/>
    <d v="1899-12-30T16:16:29"/>
    <d v="2025-01-05T00:00:00"/>
    <d v="1899-12-30T05:31:29"/>
    <d v="1899-12-30T17:57:29"/>
    <n v="101"/>
    <n v="990.06"/>
    <x v="2"/>
    <n v="3"/>
    <s v="Vegetarian"/>
    <n v="80.13"/>
    <n v="56528.877800940703"/>
    <s v="Not Cancelled"/>
    <n v="4.3600000000000003"/>
    <n v="72834.649999999994"/>
    <n v="63379.87"/>
    <s v="30-39"/>
    <s v="Moderate"/>
    <n v="0.87"/>
    <x v="0"/>
  </r>
  <r>
    <s v="3913e5a1-8079-4168-8a5d-9df3aa857050"/>
    <s v="Derek Gibson"/>
    <n v="24"/>
    <s v="M"/>
    <s v="Australia"/>
    <x v="1"/>
    <x v="50"/>
    <x v="14"/>
    <x v="14"/>
    <n v="11194"/>
    <d v="1899-12-30T03:50:29"/>
    <d v="1899-12-30T16:16:29"/>
    <d v="2025-01-01T00:00:00"/>
    <d v="1899-12-30T05:31:29"/>
    <d v="1899-12-30T17:57:29"/>
    <n v="101"/>
    <n v="519.26"/>
    <x v="0"/>
    <n v="5"/>
    <s v="Non-Vegetarian"/>
    <n v="151.72"/>
    <n v="56604.767309719296"/>
    <s v="Not Cancelled"/>
    <n v="4.45"/>
    <n v="72925.72"/>
    <n v="33262.980000000003"/>
    <s v="18-29"/>
    <s v="Moderate"/>
    <n v="0.46"/>
    <x v="0"/>
  </r>
  <r>
    <s v="299cf135-870c-43c2-906e-4a3d18e04d55"/>
    <s v="Joshua Warren"/>
    <n v="54"/>
    <s v="M"/>
    <s v="Australia"/>
    <x v="1"/>
    <x v="50"/>
    <x v="14"/>
    <x v="14"/>
    <n v="11194"/>
    <d v="1899-12-30T03:50:29"/>
    <d v="1899-12-30T16:16:29"/>
    <d v="2025-01-01T00:00:00"/>
    <d v="1899-12-30T05:31:29"/>
    <d v="1899-12-30T17:57:29"/>
    <n v="101"/>
    <n v="1253.8499999999999"/>
    <x v="0"/>
    <n v="5"/>
    <s v="Vegetarian"/>
    <n v="172.74"/>
    <n v="56692.613968053702"/>
    <s v="Not Cancelled"/>
    <n v="4.0999999999999996"/>
    <n v="73031.14"/>
    <n v="80280.95"/>
    <s v="50-59"/>
    <s v="Moderate"/>
    <n v="1.1000000000000001"/>
    <x v="0"/>
  </r>
  <r>
    <s v="887e535d-527f-4e45-a79b-cccb5d559a58"/>
    <s v="Eric George"/>
    <n v="54"/>
    <s v="F"/>
    <s v="Australia"/>
    <x v="1"/>
    <x v="50"/>
    <x v="14"/>
    <x v="14"/>
    <n v="11194"/>
    <d v="1899-12-30T03:50:29"/>
    <d v="1899-12-30T16:16:29"/>
    <d v="2025-01-04T00:00:00"/>
    <d v="1899-12-30T05:31:29"/>
    <d v="1899-12-30T17:57:29"/>
    <n v="101"/>
    <n v="1376.58"/>
    <x v="2"/>
    <n v="5"/>
    <s v="Vegan"/>
    <n v="94.46"/>
    <n v="56662.745108025498"/>
    <s v="Not Cancelled"/>
    <n v="4.95"/>
    <n v="72995.289999999994"/>
    <n v="88120.01"/>
    <s v="50-59"/>
    <s v="Moderate"/>
    <n v="1.21"/>
    <x v="0"/>
  </r>
  <r>
    <s v="7042fe91-f55d-48b4-ae2f-6d2388e204d5"/>
    <s v="Jennifer Wong"/>
    <n v="56"/>
    <s v="M"/>
    <s v="Australia"/>
    <x v="0"/>
    <x v="50"/>
    <x v="14"/>
    <x v="14"/>
    <n v="11194"/>
    <d v="1899-12-30T03:50:29"/>
    <d v="1899-12-30T16:16:29"/>
    <d v="2025-01-08T00:00:00"/>
    <d v="1899-12-30T05:31:29"/>
    <d v="1899-12-30T17:57:29"/>
    <n v="101"/>
    <n v="516.51"/>
    <x v="1"/>
    <n v="5"/>
    <s v="Vegetarian"/>
    <n v="163.58000000000001"/>
    <n v="57203.692580875402"/>
    <s v="Not Cancelled"/>
    <n v="4.1500000000000004"/>
    <n v="73644.429999999993"/>
    <n v="33089.360000000001"/>
    <s v="50-59"/>
    <s v="Moderate"/>
    <n v="0.45"/>
    <x v="0"/>
  </r>
  <r>
    <s v="d13f7ca5-546c-4899-ac2a-942153efc574"/>
    <s v="Laura Bryant"/>
    <n v="23"/>
    <s v="M"/>
    <s v="Australia"/>
    <x v="0"/>
    <x v="50"/>
    <x v="14"/>
    <x v="14"/>
    <n v="11194"/>
    <d v="1899-12-30T03:50:29"/>
    <d v="1899-12-30T16:16:29"/>
    <d v="2025-01-06T00:00:00"/>
    <d v="1899-12-30T05:31:29"/>
    <d v="1899-12-30T17:57:29"/>
    <n v="101"/>
    <n v="1244.51"/>
    <x v="0"/>
    <n v="5"/>
    <s v="Non-Vegetarian"/>
    <n v="117.85"/>
    <n v="57338.352295836601"/>
    <s v="Not Cancelled"/>
    <n v="3.51"/>
    <n v="73806.02"/>
    <n v="79672.210000000006"/>
    <s v="18-29"/>
    <s v="Moderate"/>
    <n v="1.08"/>
    <x v="0"/>
  </r>
  <r>
    <s v="8c980d86-7e60-41a9-80d1-630b5b5e7f80"/>
    <s v="Anthony Dawson"/>
    <n v="24"/>
    <s v="F"/>
    <s v="Australia"/>
    <x v="0"/>
    <x v="51"/>
    <x v="5"/>
    <x v="3"/>
    <n v="4727"/>
    <d v="1899-12-30T17:42:08"/>
    <d v="1899-12-30T22:57:08"/>
    <d v="2025-01-07T00:00:00"/>
    <d v="1899-12-30T19:40:08"/>
    <d v="1899-12-30T00:55:08"/>
    <n v="118"/>
    <n v="1207.6099999999999"/>
    <x v="0"/>
    <n v="5"/>
    <s v="No Preference"/>
    <n v="142.36000000000001"/>
    <n v="24540.1932627641"/>
    <s v="Not Cancelled"/>
    <n v="3.98"/>
    <n v="34448.230000000003"/>
    <n v="77315.509999999995"/>
    <s v="18-29"/>
    <s v="Moderate"/>
    <n v="2.2400000000000002"/>
    <x v="1"/>
  </r>
  <r>
    <s v="479dd045-fd1a-4557-a3b3-18ed34c3ee1c"/>
    <s v="Mary Brown"/>
    <n v="39"/>
    <s v="M"/>
    <s v="Australia"/>
    <x v="1"/>
    <x v="51"/>
    <x v="5"/>
    <x v="3"/>
    <n v="4727"/>
    <d v="1899-12-30T17:42:08"/>
    <d v="1899-12-30T22:57:08"/>
    <d v="2025-01-07T00:00:00"/>
    <d v="1899-12-30T19:40:08"/>
    <d v="1899-12-30T00:55:08"/>
    <n v="118"/>
    <n v="1028.29"/>
    <x v="1"/>
    <n v="3"/>
    <s v="Vegetarian"/>
    <n v="41.57"/>
    <n v="24532.137168748501"/>
    <s v="Not Cancelled"/>
    <n v="4"/>
    <n v="34438.559999999998"/>
    <n v="65818.87"/>
    <s v="30-39"/>
    <s v="Moderate"/>
    <n v="1.91"/>
    <x v="1"/>
  </r>
  <r>
    <s v="40355c19-9034-4258-acc9-a6a8460225c5"/>
    <s v="Mr. Joseph Marshall"/>
    <n v="67"/>
    <s v="M"/>
    <s v="Australia"/>
    <x v="1"/>
    <x v="51"/>
    <x v="5"/>
    <x v="3"/>
    <n v="4727"/>
    <d v="1899-12-30T17:42:08"/>
    <d v="1899-12-30T22:57:08"/>
    <d v="2025-01-08T00:00:00"/>
    <d v="1899-12-30T19:40:08"/>
    <d v="1899-12-30T00:55:08"/>
    <n v="118"/>
    <n v="564.57000000000005"/>
    <x v="1"/>
    <n v="5"/>
    <s v="Vegetarian"/>
    <n v="173.72"/>
    <n v="24655.382991556999"/>
    <s v="Cancelled"/>
    <n v="3.09"/>
    <n v="34586.46"/>
    <n v="36167.22"/>
    <s v="60+"/>
    <s v="Moderate"/>
    <n v="1.05"/>
    <x v="1"/>
  </r>
  <r>
    <s v="e7c344c9-42bf-4802-a4e9-3b4ca02ebb0a"/>
    <s v="Laura Moore"/>
    <n v="24"/>
    <s v="M"/>
    <s v="Australia"/>
    <x v="1"/>
    <x v="51"/>
    <x v="5"/>
    <x v="3"/>
    <n v="4727"/>
    <d v="1899-12-30T17:42:08"/>
    <d v="1899-12-30T22:57:08"/>
    <d v="2025-01-11T00:00:00"/>
    <d v="1899-12-30T19:40:08"/>
    <d v="1899-12-30T00:55:08"/>
    <n v="118"/>
    <n v="701.84"/>
    <x v="2"/>
    <n v="5"/>
    <s v="Vegan"/>
    <n v="113.62"/>
    <n v="24669.749018133101"/>
    <s v="Not Cancelled"/>
    <n v="4.75"/>
    <n v="34603.699999999997"/>
    <n v="44940.480000000003"/>
    <s v="18-29"/>
    <s v="Moderate"/>
    <n v="1.3"/>
    <x v="1"/>
  </r>
  <r>
    <s v="01483fb5-d97b-46db-a043-d7c45a9399bb"/>
    <s v="Lisa Davis"/>
    <n v="41"/>
    <s v="M"/>
    <s v="Australia"/>
    <x v="0"/>
    <x v="51"/>
    <x v="5"/>
    <x v="3"/>
    <n v="4727"/>
    <d v="1899-12-30T17:42:08"/>
    <d v="1899-12-30T22:57:08"/>
    <d v="2025-01-07T00:00:00"/>
    <d v="1899-12-30T19:40:08"/>
    <d v="1899-12-30T00:55:08"/>
    <n v="118"/>
    <n v="1363.23"/>
    <x v="2"/>
    <n v="5"/>
    <s v="No Preference"/>
    <n v="82.45"/>
    <n v="24447.680863491201"/>
    <s v="Not Cancelled"/>
    <n v="4.3899999999999997"/>
    <n v="34337.22"/>
    <n v="87263.21"/>
    <s v="40-49"/>
    <s v="Moderate"/>
    <n v="2.54"/>
    <x v="1"/>
  </r>
  <r>
    <s v="90c155b8-d20f-413f-8306-40885d0ebcf2"/>
    <s v="Kelly Andrews"/>
    <n v="66"/>
    <s v="F"/>
    <s v="Australia"/>
    <x v="1"/>
    <x v="51"/>
    <x v="5"/>
    <x v="3"/>
    <n v="4727"/>
    <d v="1899-12-30T17:42:08"/>
    <d v="1899-12-30T22:57:08"/>
    <d v="2025-01-09T00:00:00"/>
    <d v="1899-12-30T19:40:08"/>
    <d v="1899-12-30T00:55:08"/>
    <n v="118"/>
    <n v="1456.25"/>
    <x v="0"/>
    <n v="5"/>
    <s v="Vegetarian"/>
    <n v="175.64"/>
    <n v="24607.148155740801"/>
    <s v="Cancelled"/>
    <n v="4.2699999999999996"/>
    <n v="34528.58"/>
    <n v="93235.13"/>
    <s v="60+"/>
    <s v="Moderate"/>
    <n v="2.7"/>
    <x v="1"/>
  </r>
  <r>
    <s v="ac53439f-39a4-43cf-a9e5-aff8abb9e9e5"/>
    <s v="Henry Heath"/>
    <n v="37"/>
    <s v="F"/>
    <s v="Australia"/>
    <x v="1"/>
    <x v="51"/>
    <x v="5"/>
    <x v="3"/>
    <n v="4727"/>
    <d v="1899-12-30T17:42:08"/>
    <d v="1899-12-30T22:57:08"/>
    <d v="2025-01-14T00:00:00"/>
    <d v="1899-12-30T19:40:08"/>
    <d v="1899-12-30T00:55:08"/>
    <n v="118"/>
    <n v="826.1"/>
    <x v="2"/>
    <n v="3"/>
    <s v="Non-Vegetarian"/>
    <n v="174.46"/>
    <n v="24734.351468562199"/>
    <s v="Not Cancelled"/>
    <n v="4.5999999999999996"/>
    <n v="34681.22"/>
    <n v="52905.29"/>
    <s v="30-39"/>
    <s v="Moderate"/>
    <n v="1.53"/>
    <x v="1"/>
  </r>
  <r>
    <s v="01483fb5-d97b-46db-a043-d7c45a9399bb"/>
    <s v="Lisa Davis"/>
    <n v="41"/>
    <s v="M"/>
    <s v="Australia"/>
    <x v="0"/>
    <x v="52"/>
    <x v="8"/>
    <x v="17"/>
    <n v="378"/>
    <d v="1899-12-30T06:39:48"/>
    <d v="1899-12-30T07:04:48"/>
    <d v="2025-01-12T00:00:00"/>
    <d v="1899-12-30T09:18:48"/>
    <d v="1899-12-30T09:43:48"/>
    <n v="159"/>
    <n v="570.62"/>
    <x v="0"/>
    <n v="5"/>
    <s v="Gluten-Free"/>
    <n v="119.11"/>
    <n v="2906.6842180490798"/>
    <s v="Not Cancelled"/>
    <n v="4.17"/>
    <n v="12732.03"/>
    <n v="21926.1"/>
    <s v="40-49"/>
    <s v="Severe"/>
    <n v="1.72"/>
    <x v="2"/>
  </r>
  <r>
    <s v="0b970827-0b47-4859-bb06-4e03c6f23588"/>
    <s v="Leslie Pugh"/>
    <n v="36"/>
    <s v="F"/>
    <s v="Australia"/>
    <x v="0"/>
    <x v="52"/>
    <x v="8"/>
    <x v="17"/>
    <n v="378"/>
    <d v="1899-12-30T06:39:48"/>
    <d v="1899-12-30T07:04:48"/>
    <d v="2025-01-12T00:00:00"/>
    <d v="1899-12-30T09:18:48"/>
    <d v="1899-12-30T09:43:48"/>
    <n v="159"/>
    <n v="752.65"/>
    <x v="0"/>
    <n v="3"/>
    <s v="Vegan"/>
    <n v="125.23"/>
    <n v="2996.70182519222"/>
    <s v="Not Cancelled"/>
    <n v="4.1500000000000004"/>
    <n v="12894.06"/>
    <n v="28916.79"/>
    <s v="30-39"/>
    <s v="Severe"/>
    <n v="2.2400000000000002"/>
    <x v="2"/>
  </r>
  <r>
    <s v="54f01e9b-a211-4182-bd63-3fa343b0ddcd"/>
    <s v="Joseph Gordon"/>
    <n v="72"/>
    <s v="M"/>
    <s v="Australia"/>
    <x v="0"/>
    <x v="52"/>
    <x v="8"/>
    <x v="17"/>
    <n v="378"/>
    <d v="1899-12-30T06:39:48"/>
    <d v="1899-12-30T07:04:48"/>
    <d v="2025-01-06T00:00:00"/>
    <d v="1899-12-30T09:18:48"/>
    <d v="1899-12-30T09:43:48"/>
    <n v="159"/>
    <n v="557.72"/>
    <x v="2"/>
    <n v="5"/>
    <s v="No Preference"/>
    <n v="8.68"/>
    <n v="2700.8099023837599"/>
    <s v="Not Cancelled"/>
    <n v="3.55"/>
    <n v="12361.4549999999"/>
    <n v="21417.491999999998"/>
    <s v="60+"/>
    <s v="Severe"/>
    <n v="1.73"/>
    <x v="2"/>
  </r>
  <r>
    <s v="62976612-0e4f-4810-9100-b358ed33f30d"/>
    <s v="Erin Fisher"/>
    <n v="40"/>
    <s v="F"/>
    <s v="Australia"/>
    <x v="1"/>
    <x v="52"/>
    <x v="8"/>
    <x v="17"/>
    <n v="378"/>
    <d v="1899-12-30T06:39:48"/>
    <d v="1899-12-30T07:04:48"/>
    <d v="2025-01-13T00:00:00"/>
    <d v="1899-12-30T09:18:48"/>
    <d v="1899-12-30T09:43:48"/>
    <n v="159"/>
    <n v="1480.51"/>
    <x v="1"/>
    <n v="3"/>
    <s v="Vegan"/>
    <n v="50.43"/>
    <n v="3321.15771682279"/>
    <s v="Cancelled"/>
    <n v="3.41"/>
    <n v="13478.084999999999"/>
    <n v="56857.637999999999"/>
    <s v="40-49"/>
    <s v="Severe"/>
    <n v="4.22"/>
    <x v="2"/>
  </r>
  <r>
    <s v="8687234d-fe45-4b13-8c7d-b6552988bbc0"/>
    <s v="Jay Mccoy"/>
    <n v="45"/>
    <s v="F"/>
    <s v="Australia"/>
    <x v="1"/>
    <x v="52"/>
    <x v="8"/>
    <x v="17"/>
    <n v="378"/>
    <d v="1899-12-30T06:39:48"/>
    <d v="1899-12-30T07:04:48"/>
    <d v="2025-01-13T00:00:00"/>
    <d v="1899-12-30T09:18:48"/>
    <d v="1899-12-30T09:43:48"/>
    <n v="159"/>
    <n v="127.26"/>
    <x v="1"/>
    <n v="5"/>
    <s v="Non-Vegetarian"/>
    <n v="132.41"/>
    <n v="2881.76735244572"/>
    <s v="Cancelled"/>
    <n v="4.38"/>
    <n v="12687.18"/>
    <n v="4902.6719999999996"/>
    <s v="40-49"/>
    <s v="Severe"/>
    <n v="0.39"/>
    <x v="2"/>
  </r>
  <r>
    <s v="fc6f0385-792f-4aa3-93fc-e32bb2d6178f"/>
    <s v="Kyle Ruiz"/>
    <n v="57"/>
    <s v="M"/>
    <s v="Australia"/>
    <x v="0"/>
    <x v="52"/>
    <x v="8"/>
    <x v="17"/>
    <n v="378"/>
    <d v="1899-12-30T06:39:48"/>
    <d v="1899-12-30T07:04:48"/>
    <d v="2025-01-04T00:00:00"/>
    <d v="1899-12-30T09:18:48"/>
    <d v="1899-12-30T09:43:48"/>
    <n v="159"/>
    <n v="154.33000000000001"/>
    <x v="0"/>
    <n v="5"/>
    <s v="Non-Vegetarian"/>
    <n v="77.510000000000005"/>
    <n v="3097.3091877946299"/>
    <s v="Not Cancelled"/>
    <n v="4.4800000000000004"/>
    <n v="13075.155000000001"/>
    <n v="5935.5720000000001"/>
    <s v="50-59"/>
    <s v="Severe"/>
    <n v="0.45"/>
    <x v="2"/>
  </r>
  <r>
    <s v="f06c43a6-dc6f-4015-a391-b43389736513"/>
    <s v="Colleen Hernandez"/>
    <n v="24"/>
    <s v="M"/>
    <s v="Australia"/>
    <x v="0"/>
    <x v="52"/>
    <x v="8"/>
    <x v="17"/>
    <n v="378"/>
    <d v="1899-12-30T06:39:48"/>
    <d v="1899-12-30T07:04:48"/>
    <d v="2025-01-15T00:00:00"/>
    <d v="1899-12-30T09:18:48"/>
    <d v="1899-12-30T09:43:48"/>
    <n v="159"/>
    <n v="990.8"/>
    <x v="0"/>
    <n v="5"/>
    <s v="Non-Vegetarian"/>
    <n v="52.01"/>
    <n v="2953.0161155667101"/>
    <s v="Cancelled"/>
    <n v="3.27"/>
    <n v="12815.43"/>
    <n v="38052.959999999999"/>
    <s v="18-29"/>
    <s v="Severe"/>
    <n v="2.97"/>
    <x v="2"/>
  </r>
  <r>
    <s v="5a328b51-364b-431f-8fa6-d3431bc0ce75"/>
    <s v="Scott Wood"/>
    <n v="34"/>
    <s v="M"/>
    <s v="Australia"/>
    <x v="0"/>
    <x v="52"/>
    <x v="8"/>
    <x v="17"/>
    <n v="378"/>
    <d v="1899-12-30T06:39:48"/>
    <d v="1899-12-30T07:04:48"/>
    <d v="2025-01-02T00:00:00"/>
    <d v="1899-12-30T09:18:48"/>
    <d v="1899-12-30T09:43:48"/>
    <n v="159"/>
    <n v="872.15"/>
    <x v="2"/>
    <n v="3"/>
    <s v="Non-Vegetarian"/>
    <n v="37.25"/>
    <n v="3194.6600650677301"/>
    <s v="Not Cancelled"/>
    <n v="3.34"/>
    <n v="13250.385"/>
    <n v="33495.03"/>
    <s v="30-39"/>
    <s v="Severe"/>
    <n v="2.5299999999999998"/>
    <x v="2"/>
  </r>
  <r>
    <s v="3e5da4a8-a3a6-404f-93ff-e53ec112dade"/>
    <s v="Francisco Cummings"/>
    <n v="63"/>
    <s v="F"/>
    <s v="Australia"/>
    <x v="0"/>
    <x v="52"/>
    <x v="8"/>
    <x v="17"/>
    <n v="378"/>
    <d v="1899-12-30T06:39:48"/>
    <d v="1899-12-30T07:04:48"/>
    <d v="2025-01-11T00:00:00"/>
    <d v="1899-12-30T09:18:48"/>
    <d v="1899-12-30T09:43:48"/>
    <n v="159"/>
    <n v="1458.59"/>
    <x v="0"/>
    <n v="5"/>
    <s v="Non-Vegetarian"/>
    <n v="60.75"/>
    <n v="3201.2162075828601"/>
    <s v="Cancelled"/>
    <n v="3.13"/>
    <n v="13262.1899999999"/>
    <n v="56017.146000000001"/>
    <s v="60+"/>
    <s v="Severe"/>
    <n v="4.22"/>
    <x v="2"/>
  </r>
  <r>
    <s v="3ec783d2-ee9d-4014-b547-ab85d4bca459"/>
    <s v="William Miller"/>
    <n v="70"/>
    <s v="M"/>
    <s v="Australia"/>
    <x v="0"/>
    <x v="52"/>
    <x v="8"/>
    <x v="17"/>
    <n v="378"/>
    <d v="1899-12-30T06:39:48"/>
    <d v="1899-12-30T07:04:48"/>
    <d v="2025-01-12T00:00:00"/>
    <d v="1899-12-30T09:18:48"/>
    <d v="1899-12-30T09:43:48"/>
    <n v="159"/>
    <n v="819.91"/>
    <x v="0"/>
    <n v="5"/>
    <s v="Gluten-Free"/>
    <n v="181.96"/>
    <n v="3151.3070680267301"/>
    <s v="Cancelled"/>
    <n v="3.3"/>
    <n v="13172.355"/>
    <n v="31506.377999999899"/>
    <s v="60+"/>
    <s v="Severe"/>
    <n v="2.39"/>
    <x v="2"/>
  </r>
  <r>
    <s v="ebbac8ff-198a-4cc9-abce-a8fdde3e4220"/>
    <s v="Randall Zhang"/>
    <n v="45"/>
    <s v="M"/>
    <s v="Australia"/>
    <x v="1"/>
    <x v="52"/>
    <x v="8"/>
    <x v="17"/>
    <n v="378"/>
    <d v="1899-12-30T06:39:48"/>
    <d v="1899-12-30T07:04:48"/>
    <d v="2025-01-03T00:00:00"/>
    <d v="1899-12-30T09:18:48"/>
    <d v="1899-12-30T09:43:48"/>
    <n v="159"/>
    <n v="559.58000000000004"/>
    <x v="2"/>
    <n v="5"/>
    <s v="Vegetarian"/>
    <n v="63.27"/>
    <n v="2832.48230153635"/>
    <s v="Cancelled"/>
    <n v="3.21"/>
    <n v="12598.47"/>
    <n v="21495.461999999901"/>
    <s v="40-49"/>
    <s v="Severe"/>
    <n v="1.71"/>
    <x v="2"/>
  </r>
  <r>
    <s v="a73e9c34-cdc9-4d82-a67a-72d7173b3105"/>
    <s v="Megan Roberts"/>
    <n v="45"/>
    <s v="F"/>
    <s v="Australia"/>
    <x v="1"/>
    <x v="52"/>
    <x v="8"/>
    <x v="17"/>
    <n v="378"/>
    <d v="1899-12-30T06:39:48"/>
    <d v="1899-12-30T07:04:48"/>
    <d v="2025-01-04T00:00:00"/>
    <d v="1899-12-30T09:18:48"/>
    <d v="1899-12-30T09:43:48"/>
    <n v="159"/>
    <n v="232.15"/>
    <x v="2"/>
    <n v="5"/>
    <s v="No Preference"/>
    <n v="191.87"/>
    <n v="3299.7896010347299"/>
    <s v="Not Cancelled"/>
    <n v="4.0599999999999996"/>
    <n v="13439.625"/>
    <n v="8937.5819999999894"/>
    <s v="40-49"/>
    <s v="Severe"/>
    <n v="0.67"/>
    <x v="2"/>
  </r>
  <r>
    <s v="3d0eba88-0003-4da8-95b2-b394050012e8"/>
    <s v="Ruth Bolton"/>
    <n v="58"/>
    <s v="M"/>
    <s v="Australia"/>
    <x v="1"/>
    <x v="52"/>
    <x v="8"/>
    <x v="17"/>
    <n v="378"/>
    <d v="1899-12-30T06:39:48"/>
    <d v="1899-12-30T07:04:48"/>
    <d v="2025-01-11T00:00:00"/>
    <d v="1899-12-30T09:18:48"/>
    <d v="1899-12-30T09:43:48"/>
    <n v="159"/>
    <n v="1023.54"/>
    <x v="1"/>
    <n v="5"/>
    <s v="Vegetarian"/>
    <n v="83.4"/>
    <n v="2705.2103304444499"/>
    <s v="Not Cancelled"/>
    <n v="4.8899999999999997"/>
    <n v="12369.375"/>
    <n v="39313.943999999901"/>
    <s v="50-59"/>
    <s v="Severe"/>
    <n v="3.18"/>
    <x v="2"/>
  </r>
  <r>
    <s v="7d83f0d1-2ab7-4bbb-a497-6365c6d20499"/>
    <s v="Kelly Murphy"/>
    <n v="34"/>
    <s v="M"/>
    <s v="Australia"/>
    <x v="1"/>
    <x v="52"/>
    <x v="8"/>
    <x v="17"/>
    <n v="378"/>
    <d v="1899-12-30T06:39:48"/>
    <d v="1899-12-30T07:04:48"/>
    <d v="2025-01-04T00:00:00"/>
    <d v="1899-12-30T09:18:48"/>
    <d v="1899-12-30T09:43:48"/>
    <n v="159"/>
    <n v="1099.45"/>
    <x v="1"/>
    <n v="3"/>
    <s v="Gluten-Free"/>
    <n v="198.24"/>
    <n v="2578.9882561930299"/>
    <s v="Not Cancelled"/>
    <n v="4.8600000000000003"/>
    <n v="12142.184999999999"/>
    <n v="42242.67"/>
    <s v="30-39"/>
    <s v="Severe"/>
    <n v="3.48"/>
    <x v="2"/>
  </r>
  <r>
    <s v="daa1388a-0d2d-4789-90c5-f13c1be5a855"/>
    <s v="Stacy Ali"/>
    <n v="37"/>
    <s v="M"/>
    <s v="Australia"/>
    <x v="0"/>
    <x v="53"/>
    <x v="18"/>
    <x v="10"/>
    <n v="9631"/>
    <d v="1899-12-30T20:54:42"/>
    <d v="1899-12-30T07:36:42"/>
    <d v="2025-01-12T00:00:00"/>
    <d v="1899-12-30T22:43:42"/>
    <d v="1899-12-30T09:25:42"/>
    <n v="109"/>
    <n v="1406.79"/>
    <x v="1"/>
    <n v="3"/>
    <s v="Non-Vegetarian"/>
    <n v="163.16"/>
    <n v="48659.6142366063"/>
    <s v="Cancelled"/>
    <n v="4.41"/>
    <n v="63391.54"/>
    <n v="90067.19"/>
    <s v="30-39"/>
    <s v="Moderate"/>
    <n v="1.42"/>
    <x v="0"/>
  </r>
  <r>
    <s v="d3a46ea0-9ac5-4990-8709-0b7b7fd934e8"/>
    <s v="Heidi Martin"/>
    <n v="55"/>
    <s v="M"/>
    <s v="Australia"/>
    <x v="0"/>
    <x v="53"/>
    <x v="18"/>
    <x v="10"/>
    <n v="9631"/>
    <d v="1899-12-30T20:54:42"/>
    <d v="1899-12-30T07:36:42"/>
    <d v="2025-01-15T00:00:00"/>
    <d v="1899-12-30T22:43:42"/>
    <d v="1899-12-30T09:25:42"/>
    <n v="109"/>
    <n v="1049.27"/>
    <x v="0"/>
    <n v="5"/>
    <s v="Gluten-Free"/>
    <n v="174.25"/>
    <n v="48957.830620938497"/>
    <s v="Not Cancelled"/>
    <n v="4.93"/>
    <n v="63749.4"/>
    <n v="67188.13"/>
    <s v="50-59"/>
    <s v="Moderate"/>
    <n v="1.05"/>
    <x v="0"/>
  </r>
  <r>
    <s v="998e6bba-914a-49c8-859e-01ff3a2ad3be"/>
    <s v="Robert Wong"/>
    <n v="39"/>
    <s v="F"/>
    <s v="Australia"/>
    <x v="0"/>
    <x v="53"/>
    <x v="18"/>
    <x v="10"/>
    <n v="9631"/>
    <d v="1899-12-30T20:54:42"/>
    <d v="1899-12-30T07:36:42"/>
    <d v="2025-01-08T00:00:00"/>
    <d v="1899-12-30T22:43:42"/>
    <d v="1899-12-30T09:25:42"/>
    <n v="109"/>
    <n v="128.44999999999999"/>
    <x v="2"/>
    <n v="3"/>
    <s v="Gluten-Free"/>
    <n v="50.13"/>
    <n v="49149.351911330297"/>
    <s v="Cancelled"/>
    <n v="4.41"/>
    <n v="63979.22"/>
    <n v="8230.83"/>
    <s v="30-39"/>
    <s v="Moderate"/>
    <n v="0.13"/>
    <x v="0"/>
  </r>
  <r>
    <s v="80eed501-14d2-49f6-8461-d114367126b5"/>
    <s v="April Simon"/>
    <n v="48"/>
    <s v="F"/>
    <s v="Australia"/>
    <x v="1"/>
    <x v="53"/>
    <x v="18"/>
    <x v="10"/>
    <n v="9631"/>
    <d v="1899-12-30T20:54:42"/>
    <d v="1899-12-30T07:36:42"/>
    <d v="2025-01-09T00:00:00"/>
    <d v="1899-12-30T22:43:42"/>
    <d v="1899-12-30T09:25:42"/>
    <n v="109"/>
    <n v="1076.45"/>
    <x v="1"/>
    <n v="5"/>
    <s v="Non-Vegetarian"/>
    <n v="16.91"/>
    <n v="48932.630647002399"/>
    <s v="Not Cancelled"/>
    <n v="3.42"/>
    <n v="63719.16"/>
    <n v="68896.179999999993"/>
    <s v="40-49"/>
    <s v="Moderate"/>
    <n v="1.08"/>
    <x v="0"/>
  </r>
  <r>
    <s v="7b93da08-eb4e-415d-b2cf-f82cd593ad25"/>
    <s v="Christine Webb"/>
    <n v="19"/>
    <s v="F"/>
    <s v="Australia"/>
    <x v="1"/>
    <x v="53"/>
    <x v="18"/>
    <x v="10"/>
    <n v="9631"/>
    <d v="1899-12-30T20:54:42"/>
    <d v="1899-12-30T07:36:42"/>
    <d v="2025-01-03T00:00:00"/>
    <d v="1899-12-30T22:43:42"/>
    <d v="1899-12-30T09:25:42"/>
    <n v="109"/>
    <n v="1409.08"/>
    <x v="1"/>
    <n v="5"/>
    <s v="Vegan"/>
    <n v="142.38"/>
    <n v="49333.107934126303"/>
    <s v="Not Cancelled"/>
    <n v="3.41"/>
    <n v="64199.73"/>
    <n v="90209.600000000006"/>
    <s v="18-29"/>
    <s v="Moderate"/>
    <n v="1.41"/>
    <x v="0"/>
  </r>
  <r>
    <s v="5c96dd8e-4fcd-449f-a5b7-359b9ab8d4eb"/>
    <s v="Anthony Wilson"/>
    <n v="32"/>
    <s v="M"/>
    <s v="Australia"/>
    <x v="1"/>
    <x v="53"/>
    <x v="18"/>
    <x v="10"/>
    <n v="9631"/>
    <d v="1899-12-30T20:54:42"/>
    <d v="1899-12-30T07:36:42"/>
    <d v="2025-01-05T00:00:00"/>
    <d v="1899-12-30T22:43:42"/>
    <d v="1899-12-30T09:25:42"/>
    <n v="109"/>
    <n v="201.13"/>
    <x v="2"/>
    <n v="3"/>
    <s v="Vegan"/>
    <n v="85.32"/>
    <n v="49445.1168234125"/>
    <s v="Not Cancelled"/>
    <n v="3.49"/>
    <n v="64334.14"/>
    <n v="12889.38"/>
    <s v="30-39"/>
    <s v="Moderate"/>
    <n v="0.2"/>
    <x v="0"/>
  </r>
  <r>
    <s v="5d293fac-0463-452b-8eae-d2dc86674804"/>
    <s v="James Hudson"/>
    <n v="55"/>
    <s v="F"/>
    <s v="Australia"/>
    <x v="0"/>
    <x v="53"/>
    <x v="18"/>
    <x v="10"/>
    <n v="9631"/>
    <d v="1899-12-30T20:54:42"/>
    <d v="1899-12-30T07:36:42"/>
    <d v="2025-01-05T00:00:00"/>
    <d v="1899-12-30T22:43:42"/>
    <d v="1899-12-30T09:25:42"/>
    <n v="109"/>
    <n v="271.64999999999998"/>
    <x v="1"/>
    <n v="5"/>
    <s v="Gluten-Free"/>
    <n v="101.87"/>
    <n v="49454.625223031398"/>
    <s v="Not Cancelled"/>
    <n v="4.62"/>
    <n v="64345.55"/>
    <n v="17405.97"/>
    <s v="50-59"/>
    <s v="Moderate"/>
    <n v="0.27"/>
    <x v="0"/>
  </r>
  <r>
    <s v="8ec43be6-e9d9-4d23-b3fb-907e6128a510"/>
    <s v="Barry Smith"/>
    <n v="46"/>
    <s v="M"/>
    <s v="Australia"/>
    <x v="0"/>
    <x v="53"/>
    <x v="18"/>
    <x v="10"/>
    <n v="9631"/>
    <d v="1899-12-30T20:54:42"/>
    <d v="1899-12-30T07:36:42"/>
    <d v="2025-01-09T00:00:00"/>
    <d v="1899-12-30T22:43:42"/>
    <d v="1899-12-30T09:25:42"/>
    <n v="109"/>
    <n v="1250.9100000000001"/>
    <x v="0"/>
    <n v="5"/>
    <s v="No Preference"/>
    <n v="49.56"/>
    <n v="49574.6246433708"/>
    <s v="Not Cancelled"/>
    <n v="4.03"/>
    <n v="64489.55"/>
    <n v="80068.149999999994"/>
    <s v="40-49"/>
    <s v="Moderate"/>
    <n v="1.24"/>
    <x v="0"/>
  </r>
  <r>
    <s v="01a217df-687b-4cce-934b-547b4ef1e606"/>
    <s v="Daniel Ross"/>
    <n v="46"/>
    <s v="M"/>
    <s v="Australia"/>
    <x v="1"/>
    <x v="53"/>
    <x v="18"/>
    <x v="10"/>
    <n v="9631"/>
    <d v="1899-12-30T20:54:42"/>
    <d v="1899-12-30T07:36:42"/>
    <d v="2025-01-04T00:00:00"/>
    <d v="1899-12-30T22:43:42"/>
    <d v="1899-12-30T09:25:42"/>
    <n v="109"/>
    <n v="56.83"/>
    <x v="0"/>
    <n v="5"/>
    <s v="No Preference"/>
    <n v="83.33"/>
    <n v="49215.848116713001"/>
    <s v="Not Cancelled"/>
    <n v="3.95"/>
    <n v="64059.02"/>
    <n v="3653.79"/>
    <s v="40-49"/>
    <s v="Moderate"/>
    <n v="0.06"/>
    <x v="0"/>
  </r>
  <r>
    <s v="c49c254b-dc6b-427e-8fdc-bd4fa93c1522"/>
    <s v="Amanda Smith"/>
    <n v="22"/>
    <s v="F"/>
    <s v="Australia"/>
    <x v="1"/>
    <x v="54"/>
    <x v="3"/>
    <x v="14"/>
    <n v="6773"/>
    <d v="1899-12-30T19:13:13"/>
    <d v="1899-12-30T02:44:13"/>
    <d v="2025-01-06T00:00:00"/>
    <d v="1899-12-30T20:06:13"/>
    <d v="1899-12-30T03:37:13"/>
    <n v="79.5"/>
    <n v="437.73"/>
    <x v="0"/>
    <n v="5"/>
    <s v="Vegetarian"/>
    <n v="37.25"/>
    <n v="35204.341339655701"/>
    <s v="Not Cancelled"/>
    <n v="3.8"/>
    <n v="47245.21"/>
    <n v="28022.17"/>
    <s v="18-29"/>
    <s v="Moderate"/>
    <n v="0.59"/>
    <x v="1"/>
  </r>
  <r>
    <s v="d78cdd56-8050-4f08-a09a-88f23afe0613"/>
    <s v="Mary Thompson"/>
    <n v="50"/>
    <s v="F"/>
    <s v="Australia"/>
    <x v="0"/>
    <x v="54"/>
    <x v="3"/>
    <x v="14"/>
    <n v="6773"/>
    <d v="1899-12-30T19:13:13"/>
    <d v="1899-12-30T02:44:13"/>
    <d v="2025-01-13T00:00:00"/>
    <d v="1899-12-30T20:06:13"/>
    <d v="1899-12-30T03:37:13"/>
    <n v="79.5"/>
    <n v="938.57"/>
    <x v="1"/>
    <n v="5"/>
    <s v="No Preference"/>
    <n v="117.52"/>
    <n v="34814.0574080925"/>
    <s v="Not Cancelled"/>
    <n v="3.91"/>
    <n v="46776.87"/>
    <n v="60091.98"/>
    <s v="50-59"/>
    <s v="Moderate"/>
    <n v="1.28"/>
    <x v="1"/>
  </r>
  <r>
    <s v="d40bb5f3-500e-4d18-86bd-de215bceaa86"/>
    <s v="Katrina Peterson"/>
    <n v="60"/>
    <s v="F"/>
    <s v="Australia"/>
    <x v="1"/>
    <x v="54"/>
    <x v="3"/>
    <x v="14"/>
    <n v="6773"/>
    <d v="1899-12-30T19:13:13"/>
    <d v="1899-12-30T02:44:13"/>
    <d v="2025-01-15T00:00:00"/>
    <d v="1899-12-30T20:06:13"/>
    <d v="1899-12-30T03:37:13"/>
    <n v="79.5"/>
    <n v="1305.8800000000001"/>
    <x v="0"/>
    <n v="5"/>
    <s v="Vegetarian"/>
    <n v="191.16"/>
    <n v="34654.165656578298"/>
    <s v="Cancelled"/>
    <n v="3.13"/>
    <n v="46585"/>
    <n v="83614.55"/>
    <s v="60+"/>
    <s v="Moderate"/>
    <n v="1.79"/>
    <x v="1"/>
  </r>
  <r>
    <s v="91d8eb40-b1f9-4336-b9fa-f0b5096164e2"/>
    <s v="Christopher Schneider"/>
    <n v="62"/>
    <s v="M"/>
    <s v="Australia"/>
    <x v="0"/>
    <x v="54"/>
    <x v="3"/>
    <x v="14"/>
    <n v="6773"/>
    <d v="1899-12-30T19:13:13"/>
    <d v="1899-12-30T02:44:13"/>
    <d v="2025-01-13T00:00:00"/>
    <d v="1899-12-30T20:06:13"/>
    <d v="1899-12-30T03:37:13"/>
    <n v="79.5"/>
    <n v="506.03"/>
    <x v="2"/>
    <n v="5"/>
    <s v="No Preference"/>
    <n v="194.95"/>
    <n v="35116.891651126403"/>
    <s v="Cancelled"/>
    <n v="3.3"/>
    <n v="47140.27"/>
    <n v="32424.91"/>
    <s v="60+"/>
    <s v="Moderate"/>
    <n v="0.69"/>
    <x v="1"/>
  </r>
  <r>
    <s v="00661c1e-efd0-4ec8-8616-e9214bb100b7"/>
    <s v="Michelle Hawkins"/>
    <n v="65"/>
    <s v="F"/>
    <s v="Australia"/>
    <x v="0"/>
    <x v="54"/>
    <x v="3"/>
    <x v="14"/>
    <n v="6773"/>
    <d v="1899-12-30T19:13:13"/>
    <d v="1899-12-30T02:44:13"/>
    <d v="2025-01-14T00:00:00"/>
    <d v="1899-12-30T20:06:13"/>
    <d v="1899-12-30T03:37:13"/>
    <n v="79.5"/>
    <n v="1123.72"/>
    <x v="2"/>
    <n v="5"/>
    <s v="Gluten-Free"/>
    <n v="6.43"/>
    <n v="34659.4955878127"/>
    <s v="Not Cancelled"/>
    <n v="4.79"/>
    <n v="46591.39"/>
    <n v="71919.37"/>
    <s v="60+"/>
    <s v="Moderate"/>
    <n v="1.54"/>
    <x v="1"/>
  </r>
  <r>
    <s v="afd334b2-d378-446e-909a-5be9d41962b8"/>
    <s v="Angela Hale"/>
    <n v="44"/>
    <s v="M"/>
    <s v="Australia"/>
    <x v="0"/>
    <x v="54"/>
    <x v="3"/>
    <x v="14"/>
    <n v="6773"/>
    <d v="1899-12-30T19:13:13"/>
    <d v="1899-12-30T02:44:13"/>
    <d v="2025-01-04T00:00:00"/>
    <d v="1899-12-30T20:06:13"/>
    <d v="1899-12-30T03:37:13"/>
    <n v="79.5"/>
    <n v="892.38"/>
    <x v="1"/>
    <n v="5"/>
    <s v="Vegetarian"/>
    <n v="157.75"/>
    <n v="34549.085896428202"/>
    <s v="Cancelled"/>
    <n v="3.41"/>
    <n v="46458.9"/>
    <n v="57143.87"/>
    <s v="40-49"/>
    <s v="Moderate"/>
    <n v="1.23"/>
    <x v="1"/>
  </r>
  <r>
    <s v="1ff9ed16-7c1b-4b89-a24c-5bd29a54b8c1"/>
    <s v="Joshua Mcdaniel"/>
    <n v="25"/>
    <s v="M"/>
    <s v="Australia"/>
    <x v="1"/>
    <x v="54"/>
    <x v="3"/>
    <x v="14"/>
    <n v="6773"/>
    <d v="1899-12-30T19:13:13"/>
    <d v="1899-12-30T02:44:13"/>
    <d v="2025-01-06T00:00:00"/>
    <d v="1899-12-30T20:06:13"/>
    <d v="1899-12-30T03:37:13"/>
    <n v="79.5"/>
    <n v="1231.03"/>
    <x v="2"/>
    <n v="5"/>
    <s v="Gluten-Free"/>
    <n v="54.49"/>
    <n v="34542.999845433798"/>
    <s v="Cancelled"/>
    <n v="3.68"/>
    <n v="46451.6"/>
    <n v="78796.820000000007"/>
    <s v="18-29"/>
    <s v="Moderate"/>
    <n v="1.7"/>
    <x v="1"/>
  </r>
  <r>
    <s v="800b5b52-427c-463c-865c-54e6b04c7a68"/>
    <s v="Kyle Cooper"/>
    <n v="19"/>
    <s v="F"/>
    <s v="Australia"/>
    <x v="0"/>
    <x v="54"/>
    <x v="3"/>
    <x v="14"/>
    <n v="6773"/>
    <d v="1899-12-30T19:13:13"/>
    <d v="1899-12-30T02:44:13"/>
    <d v="2025-01-13T00:00:00"/>
    <d v="1899-12-30T20:06:13"/>
    <d v="1899-12-30T03:37:13"/>
    <n v="79.5"/>
    <n v="1358.82"/>
    <x v="1"/>
    <n v="5"/>
    <s v="No Preference"/>
    <n v="141.71"/>
    <n v="34549.710885820299"/>
    <s v="Not Cancelled"/>
    <n v="4.33"/>
    <n v="46459.65"/>
    <n v="86992.82"/>
    <s v="18-29"/>
    <s v="Moderate"/>
    <n v="1.87"/>
    <x v="1"/>
  </r>
  <r>
    <s v="bd066eb3-ed4b-4785-b5f5-06ec0c94a952"/>
    <s v="Warren Johnson"/>
    <n v="36"/>
    <s v="F"/>
    <s v="Australia"/>
    <x v="0"/>
    <x v="55"/>
    <x v="19"/>
    <x v="14"/>
    <n v="7465"/>
    <d v="1899-12-30T17:28:43"/>
    <d v="1899-12-30T01:45:43"/>
    <d v="2025-01-10T00:00:00"/>
    <d v="1899-12-30T18:35:43"/>
    <d v="1899-12-30T02:52:43"/>
    <n v="67"/>
    <n v="267.44"/>
    <x v="1"/>
    <n v="3"/>
    <s v="Non-Vegetarian"/>
    <n v="182.2"/>
    <n v="38363.876209262598"/>
    <s v="Not Cancelled"/>
    <n v="4.4800000000000004"/>
    <n v="51036.65"/>
    <n v="17152.599999999999"/>
    <s v="30-39"/>
    <s v="Moderate"/>
    <n v="0.34"/>
    <x v="0"/>
  </r>
  <r>
    <s v="e86c173f-d894-4521-b623-290ff2b5ed1a"/>
    <s v="Evelyn Johnson"/>
    <n v="67"/>
    <s v="M"/>
    <s v="Australia"/>
    <x v="0"/>
    <x v="55"/>
    <x v="19"/>
    <x v="14"/>
    <n v="7465"/>
    <d v="1899-12-30T17:28:43"/>
    <d v="1899-12-30T01:45:43"/>
    <d v="2025-01-10T00:00:00"/>
    <d v="1899-12-30T18:35:43"/>
    <s v="Unknown"/>
    <n v="67"/>
    <n v="1265.99"/>
    <x v="1"/>
    <n v="5"/>
    <s v="Non-Vegetarian"/>
    <n v="147.09"/>
    <n v="38652.173909650803"/>
    <s v="Cancelled"/>
    <n v="4.5"/>
    <n v="51382.61"/>
    <n v="81052.78"/>
    <s v="60+"/>
    <s v="Moderate"/>
    <n v="1.58"/>
    <x v="0"/>
  </r>
  <r>
    <s v="b1ad9908-1586-4fe4-aeb2-568473901db0"/>
    <s v="Alexis Hernandez"/>
    <n v="58"/>
    <s v="F"/>
    <s v="Australia"/>
    <x v="0"/>
    <x v="55"/>
    <x v="19"/>
    <x v="14"/>
    <n v="7465"/>
    <d v="1899-12-30T17:28:43"/>
    <d v="1899-12-30T01:45:43"/>
    <d v="2025-01-15T00:00:00"/>
    <d v="1899-12-30T18:35:43"/>
    <d v="1899-12-30T02:52:43"/>
    <n v="67"/>
    <n v="1246.5"/>
    <x v="1"/>
    <n v="5"/>
    <s v="Gluten-Free"/>
    <n v="56.94"/>
    <n v="38152.973701703901"/>
    <s v="Cancelled"/>
    <n v="3.91"/>
    <n v="50783.57"/>
    <n v="79787.39"/>
    <s v="50-59"/>
    <s v="Moderate"/>
    <n v="1.57"/>
    <x v="0"/>
  </r>
  <r>
    <s v="7af95f04-4ff5-420b-ab00-9e1931117b30"/>
    <s v="Brenda Dean"/>
    <n v="26"/>
    <s v="M"/>
    <s v="Australia"/>
    <x v="0"/>
    <x v="55"/>
    <x v="19"/>
    <x v="14"/>
    <n v="7465"/>
    <d v="1899-12-30T17:28:43"/>
    <d v="1899-12-30T01:45:43"/>
    <d v="2025-01-02T00:00:00"/>
    <s v="Unknown"/>
    <d v="1899-12-30T02:52:43"/>
    <n v="67"/>
    <n v="257.7"/>
    <x v="2"/>
    <n v="5"/>
    <s v="Gluten-Free"/>
    <n v="112.97"/>
    <n v="38573.446844384198"/>
    <s v="Cancelled"/>
    <n v="3.6"/>
    <n v="51288.14"/>
    <n v="16515.39"/>
    <s v="18-29"/>
    <s v="Moderate"/>
    <n v="0.32"/>
    <x v="0"/>
  </r>
  <r>
    <s v="12d7e6e6-0bc2-4cd2-a3ff-b5b8cbb9af6f"/>
    <s v="Wesley Richardson"/>
    <n v="18"/>
    <s v="F"/>
    <s v="Australia"/>
    <x v="1"/>
    <x v="55"/>
    <x v="19"/>
    <x v="14"/>
    <n v="7465"/>
    <d v="1899-12-30T17:28:43"/>
    <d v="1899-12-30T01:45:43"/>
    <d v="2025-01-07T00:00:00"/>
    <d v="1899-12-30T18:35:43"/>
    <d v="1899-12-30T02:52:43"/>
    <n v="67"/>
    <n v="1002.63"/>
    <x v="0"/>
    <n v="5"/>
    <s v="Vegetarian"/>
    <n v="31.95"/>
    <n v="38305.813907651398"/>
    <s v="Cancelled"/>
    <n v="3.28"/>
    <n v="50966.98"/>
    <n v="64174.71"/>
    <s v="18-29"/>
    <s v="Moderate"/>
    <n v="1.26"/>
    <x v="0"/>
  </r>
  <r>
    <s v="177a3c87-fae7-4888-9dbd-f3141a355ba6"/>
    <s v="Dorothy Adams"/>
    <n v="33"/>
    <s v="M"/>
    <s v="Australia"/>
    <x v="1"/>
    <x v="55"/>
    <x v="19"/>
    <x v="14"/>
    <n v="7465"/>
    <d v="1899-12-30T17:28:43"/>
    <d v="1899-12-30T01:45:43"/>
    <d v="2025-01-13T00:00:00"/>
    <d v="1899-12-30T18:35:43"/>
    <d v="1899-12-30T02:52:43"/>
    <n v="67"/>
    <n v="1341.33"/>
    <x v="1"/>
    <n v="3"/>
    <s v="Vegan"/>
    <n v="16.87"/>
    <n v="38333.845109328598"/>
    <s v="Not Cancelled"/>
    <n v="4.29"/>
    <n v="51000.61"/>
    <n v="85848.49"/>
    <s v="30-39"/>
    <s v="Moderate"/>
    <n v="1.68"/>
    <x v="0"/>
  </r>
  <r>
    <s v="9e31a151-23a4-4f97-9766-ab5171a40689"/>
    <s v="Kelly Moore"/>
    <n v="47"/>
    <s v="M"/>
    <s v="Australia"/>
    <x v="1"/>
    <x v="55"/>
    <x v="19"/>
    <x v="14"/>
    <n v="7465"/>
    <d v="1899-12-30T17:28:43"/>
    <d v="1899-12-30T01:45:43"/>
    <d v="2025-01-08T00:00:00"/>
    <d v="1899-12-30T18:35:43"/>
    <d v="1899-12-30T02:52:43"/>
    <n v="67"/>
    <n v="414.62"/>
    <x v="1"/>
    <n v="5"/>
    <s v="Vegan"/>
    <n v="10.72"/>
    <n v="38761.099546892998"/>
    <s v="Not Cancelled"/>
    <n v="4.1100000000000003"/>
    <n v="51513.32"/>
    <n v="26537.82"/>
    <s v="40-49"/>
    <s v="Moderate"/>
    <n v="0.52"/>
    <x v="0"/>
  </r>
  <r>
    <s v="62f90d62-3ad3-4288-8248-9fdac6e0cafb"/>
    <s v="Patrick Martinez"/>
    <n v="55"/>
    <s v="M"/>
    <s v="Australia"/>
    <x v="1"/>
    <x v="55"/>
    <x v="19"/>
    <x v="14"/>
    <n v="7465"/>
    <d v="1899-12-30T17:28:43"/>
    <d v="1899-12-30T01:45:43"/>
    <d v="2025-01-13T00:00:00"/>
    <d v="1899-12-30T18:35:43"/>
    <d v="1899-12-30T02:52:43"/>
    <n v="67"/>
    <n v="395.77"/>
    <x v="0"/>
    <n v="5"/>
    <s v="No Preference"/>
    <n v="161.78"/>
    <n v="38595.293124853502"/>
    <s v="Not Cancelled"/>
    <n v="4.18"/>
    <n v="51314.35"/>
    <n v="25361.64"/>
    <s v="50-59"/>
    <s v="Moderate"/>
    <n v="0.49"/>
    <x v="0"/>
  </r>
  <r>
    <s v="603670b6-a637-4ce8-a981-31b25712b032"/>
    <s v="Morgan Lewis"/>
    <n v="18"/>
    <s v="M"/>
    <s v="Australia"/>
    <x v="0"/>
    <x v="55"/>
    <x v="19"/>
    <x v="14"/>
    <n v="7465"/>
    <d v="1899-12-30T17:28:43"/>
    <d v="1899-12-30T01:45:43"/>
    <d v="2025-01-03T00:00:00"/>
    <d v="1899-12-30T18:35:43"/>
    <d v="1899-12-30T02:52:43"/>
    <n v="67"/>
    <n v="154.99"/>
    <x v="1"/>
    <n v="5"/>
    <s v="No Preference"/>
    <n v="99.23"/>
    <n v="38204.714750985702"/>
    <s v="Not Cancelled"/>
    <n v="4.49"/>
    <n v="50845.66"/>
    <n v="9939.2099999999991"/>
    <s v="18-29"/>
    <s v="Moderate"/>
    <n v="0.2"/>
    <x v="0"/>
  </r>
  <r>
    <s v="2f087f3b-efcf-4ded-9694-9ab70e250f73"/>
    <s v="Veronica Miranda"/>
    <n v="25"/>
    <s v="F"/>
    <s v="Australia"/>
    <x v="1"/>
    <x v="55"/>
    <x v="19"/>
    <x v="14"/>
    <n v="7465"/>
    <d v="1899-12-30T17:28:43"/>
    <d v="1899-12-30T01:45:43"/>
    <d v="2025-01-04T00:00:00"/>
    <d v="1899-12-30T18:35:43"/>
    <d v="1899-12-30T02:52:43"/>
    <n v="67"/>
    <n v="527.98"/>
    <x v="2"/>
    <n v="5"/>
    <s v="Gluten-Free"/>
    <n v="53.3"/>
    <n v="38575.496991781503"/>
    <s v="Cancelled"/>
    <n v="3.68"/>
    <n v="51290.6"/>
    <n v="33801.379999999997"/>
    <s v="18-29"/>
    <s v="Moderate"/>
    <n v="0.66"/>
    <x v="0"/>
  </r>
  <r>
    <s v="2229f861-a4e0-4975-961e-93b240b61bc8"/>
    <s v="Julie Barker"/>
    <n v="70"/>
    <s v="M"/>
    <s v="Australia"/>
    <x v="0"/>
    <x v="56"/>
    <x v="11"/>
    <x v="4"/>
    <n v="4304"/>
    <d v="1899-12-30T22:37:08"/>
    <d v="1899-12-30T03:23:08"/>
    <d v="2025-01-13T00:00:00"/>
    <d v="1899-12-30T01:02:08"/>
    <d v="1899-12-30T05:48:08"/>
    <n v="217.5"/>
    <n v="504.85"/>
    <x v="0"/>
    <n v="5"/>
    <s v="Vegan"/>
    <n v="94.4"/>
    <n v="22664.123482446699"/>
    <s v="Cancelled"/>
    <n v="3.01"/>
    <n v="32196.95"/>
    <n v="32329.279999999999"/>
    <s v="60+"/>
    <s v="Severe"/>
    <n v="1"/>
    <x v="1"/>
  </r>
  <r>
    <s v="c2a59697-6ee9-4976-9908-54de244585bd"/>
    <s v="Natalie Nichols"/>
    <n v="41"/>
    <s v="F"/>
    <s v="Australia"/>
    <x v="1"/>
    <x v="56"/>
    <x v="11"/>
    <x v="4"/>
    <n v="4304"/>
    <d v="1899-12-30T22:37:08"/>
    <d v="1899-12-30T03:23:08"/>
    <d v="2025-01-12T00:00:00"/>
    <d v="1899-12-30T01:02:08"/>
    <d v="1899-12-30T05:48:08"/>
    <n v="217.5"/>
    <n v="444.2"/>
    <x v="2"/>
    <n v="5"/>
    <s v="Non-Vegetarian"/>
    <n v="97.13"/>
    <n v="22271.593436018102"/>
    <s v="Cancelled"/>
    <n v="3.11"/>
    <n v="31725.91"/>
    <n v="28448.23"/>
    <s v="40-49"/>
    <s v="Severe"/>
    <n v="0.9"/>
    <x v="1"/>
  </r>
  <r>
    <s v="acf11417-19cb-4946-b384-62101ba1204b"/>
    <s v="Dennis King"/>
    <n v="48"/>
    <s v="M"/>
    <s v="Australia"/>
    <x v="0"/>
    <x v="56"/>
    <x v="11"/>
    <x v="4"/>
    <n v="4304"/>
    <d v="1899-12-30T22:37:08"/>
    <d v="1899-12-30T03:23:08"/>
    <d v="2025-01-04T00:00:00"/>
    <s v="Unknown"/>
    <d v="1899-12-30T05:48:08"/>
    <n v="217.5"/>
    <n v="843.19"/>
    <x v="2"/>
    <n v="5"/>
    <s v="Non-Vegetarian"/>
    <n v="55.02"/>
    <n v="22687.2031752851"/>
    <s v="Not Cancelled"/>
    <n v="3.14"/>
    <n v="32224.639999999999"/>
    <n v="53975.16"/>
    <s v="40-49"/>
    <s v="Severe"/>
    <n v="1.67"/>
    <x v="1"/>
  </r>
  <r>
    <s v="43438ace-5285-4c0b-8659-38a407da0762"/>
    <s v="Lori Clements"/>
    <n v="45"/>
    <s v="F"/>
    <s v="Australia"/>
    <x v="1"/>
    <x v="56"/>
    <x v="11"/>
    <x v="4"/>
    <n v="4304"/>
    <d v="1899-12-30T22:37:08"/>
    <d v="1899-12-30T03:23:08"/>
    <d v="2025-01-11T00:00:00"/>
    <d v="1899-12-30T01:02:08"/>
    <d v="1899-12-30T05:48:08"/>
    <n v="217.5"/>
    <n v="1395.88"/>
    <x v="1"/>
    <n v="5"/>
    <s v="Non-Vegetarian"/>
    <n v="63.23"/>
    <n v="22045.028633505899"/>
    <s v="Not Cancelled"/>
    <n v="4.62"/>
    <n v="31454.03"/>
    <n v="89348.97"/>
    <s v="40-49"/>
    <s v="Severe"/>
    <n v="2.84"/>
    <x v="1"/>
  </r>
  <r>
    <s v="7d85a2fa-5c8d-4c39-a4e2-f842db89fbda"/>
    <s v="Cheryl Madden"/>
    <n v="56"/>
    <s v="F"/>
    <s v="Australia"/>
    <x v="0"/>
    <x v="56"/>
    <x v="11"/>
    <x v="4"/>
    <n v="4304"/>
    <d v="1899-12-30T22:37:08"/>
    <d v="1899-12-30T03:23:08"/>
    <d v="2025-01-05T00:00:00"/>
    <d v="1899-12-30T01:02:08"/>
    <d v="1899-12-30T05:48:08"/>
    <n v="217.5"/>
    <n v="1389.54"/>
    <x v="2"/>
    <n v="5"/>
    <s v="Vegan"/>
    <n v="194.55"/>
    <n v="22168.0279727876"/>
    <s v="Not Cancelled"/>
    <n v="4.1500000000000004"/>
    <n v="31601.63"/>
    <n v="88969.47"/>
    <s v="50-59"/>
    <s v="Severe"/>
    <n v="2.82"/>
    <x v="1"/>
  </r>
  <r>
    <s v="db429cbf-62a6-41b0-9d27-66330c6dcca6"/>
    <s v="Courtney Hood"/>
    <n v="46"/>
    <s v="M"/>
    <s v="Australia"/>
    <x v="0"/>
    <x v="56"/>
    <x v="11"/>
    <x v="4"/>
    <n v="4304"/>
    <d v="1899-12-30T22:37:08"/>
    <d v="1899-12-30T03:23:08"/>
    <d v="2025-01-03T00:00:00"/>
    <d v="1899-12-30T01:02:08"/>
    <d v="1899-12-30T05:48:08"/>
    <n v="217.5"/>
    <n v="563.24"/>
    <x v="0"/>
    <n v="5"/>
    <s v="Vegetarian"/>
    <n v="199.89"/>
    <n v="22825.2556515256"/>
    <s v="Cancelled"/>
    <n v="4.2300000000000004"/>
    <n v="32390.31"/>
    <n v="36087.339999999997"/>
    <s v="40-49"/>
    <s v="Severe"/>
    <n v="1.1100000000000001"/>
    <x v="1"/>
  </r>
  <r>
    <s v="c10f12c2-8df6-4f93-a7d0-ff531cec6b26"/>
    <s v="Adam Roberts"/>
    <n v="29"/>
    <s v="F"/>
    <s v="Australia"/>
    <x v="0"/>
    <x v="56"/>
    <x v="11"/>
    <x v="4"/>
    <n v="4304"/>
    <d v="1899-12-30T22:37:08"/>
    <d v="1899-12-30T03:23:08"/>
    <d v="2025-01-06T00:00:00"/>
    <d v="1899-12-30T01:02:08"/>
    <d v="1899-12-30T05:48:08"/>
    <n v="217.5"/>
    <n v="371.26"/>
    <x v="0"/>
    <n v="5"/>
    <s v="Vegetarian"/>
    <n v="174.64"/>
    <n v="22534.639568331899"/>
    <s v="Not Cancelled"/>
    <n v="4.8899999999999997"/>
    <n v="32041.57"/>
    <n v="23795.57"/>
    <s v="18-29"/>
    <s v="Severe"/>
    <n v="0.74"/>
    <x v="1"/>
  </r>
  <r>
    <s v="bd68ca0c-3c62-490a-b950-ae5c17fb7aba"/>
    <s v="Crystal Castillo"/>
    <n v="61"/>
    <s v="F"/>
    <s v="Australia"/>
    <x v="0"/>
    <x v="56"/>
    <x v="11"/>
    <x v="4"/>
    <n v="4304"/>
    <d v="1899-12-30T22:37:08"/>
    <d v="1899-12-30T03:23:08"/>
    <d v="2025-01-15T00:00:00"/>
    <d v="1899-12-30T01:02:08"/>
    <d v="1899-12-30T05:48:08"/>
    <n v="217.5"/>
    <n v="467.06"/>
    <x v="2"/>
    <n v="5"/>
    <s v="Vegetarian"/>
    <n v="71"/>
    <n v="22689.463673564998"/>
    <s v="Cancelled"/>
    <n v="3.34"/>
    <n v="32227.360000000001"/>
    <n v="29906.04"/>
    <s v="60+"/>
    <s v="Severe"/>
    <n v="0.93"/>
    <x v="1"/>
  </r>
  <r>
    <s v="6ef8513b-c063-4ab7-9961-db50074dd392"/>
    <s v="Gabriela Castillo"/>
    <n v="57"/>
    <s v="M"/>
    <s v="Australia"/>
    <x v="0"/>
    <x v="56"/>
    <x v="11"/>
    <x v="4"/>
    <n v="4304"/>
    <d v="1899-12-30T22:37:08"/>
    <d v="1899-12-30T03:23:08"/>
    <d v="2025-01-13T00:00:00"/>
    <d v="1899-12-30T01:02:08"/>
    <d v="1899-12-30T05:48:08"/>
    <n v="217.5"/>
    <n v="589.96"/>
    <x v="0"/>
    <n v="5"/>
    <s v="Vegetarian"/>
    <n v="34.909999999999997"/>
    <n v="23005.4465072526"/>
    <s v="Not Cancelled"/>
    <n v="4.5599999999999996"/>
    <n v="32606.54"/>
    <n v="37764.42"/>
    <s v="50-59"/>
    <s v="Severe"/>
    <n v="1.1599999999999999"/>
    <x v="1"/>
  </r>
  <r>
    <s v="83a8780d-3c31-44b9-8a57-69b38789c6dc"/>
    <s v="Brian Johnson"/>
    <n v="54"/>
    <s v="F"/>
    <s v="Australia"/>
    <x v="0"/>
    <x v="57"/>
    <x v="16"/>
    <x v="18"/>
    <n v="10118"/>
    <d v="1899-12-30T23:40:34"/>
    <d v="1899-12-30T10:54:34"/>
    <d v="2025-01-06T00:00:00"/>
    <d v="1899-12-30T02:29:34"/>
    <d v="1899-12-30T13:43:34"/>
    <n v="169"/>
    <n v="1493.81"/>
    <x v="2"/>
    <n v="5"/>
    <s v="Vegetarian"/>
    <n v="183.66"/>
    <n v="51743.095805037097"/>
    <s v="Not Cancelled"/>
    <n v="4.55"/>
    <n v="67091.710000000006"/>
    <n v="95640.57"/>
    <s v="50-59"/>
    <s v="Severe"/>
    <n v="1.43"/>
    <x v="0"/>
  </r>
  <r>
    <s v="4153de7e-0f79-4114-bd18-ffd86d9fefc8"/>
    <s v="Melissa Lawson"/>
    <n v="71"/>
    <s v="F"/>
    <s v="Australia"/>
    <x v="0"/>
    <x v="57"/>
    <x v="16"/>
    <x v="18"/>
    <n v="10118"/>
    <d v="1899-12-30T23:40:34"/>
    <d v="1899-12-30T10:54:34"/>
    <d v="2025-01-13T00:00:00"/>
    <d v="1899-12-30T02:29:34"/>
    <s v="Unknown"/>
    <n v="169"/>
    <n v="996.29"/>
    <x v="2"/>
    <n v="5"/>
    <s v="No Preference"/>
    <n v="27.4"/>
    <n v="51842.542099407197"/>
    <s v="Not Cancelled"/>
    <n v="4.2300000000000004"/>
    <n v="67211.05"/>
    <n v="63768.04"/>
    <s v="60+"/>
    <s v="Severe"/>
    <n v="0.95"/>
    <x v="0"/>
  </r>
  <r>
    <s v="867fac26-32fe-4a3f-bb76-3d0baa56557f"/>
    <s v="Katherine Thomas"/>
    <n v="20"/>
    <s v="M"/>
    <s v="Australia"/>
    <x v="1"/>
    <x v="57"/>
    <x v="16"/>
    <x v="18"/>
    <n v="10118"/>
    <d v="1899-12-30T23:40:34"/>
    <d v="1899-12-30T10:54:34"/>
    <d v="2025-01-06T00:00:00"/>
    <d v="1899-12-30T02:29:34"/>
    <d v="1899-12-30T13:43:34"/>
    <n v="169"/>
    <n v="426.24"/>
    <x v="0"/>
    <n v="5"/>
    <s v="Vegan"/>
    <n v="35.53"/>
    <n v="51354.061609070399"/>
    <s v="Not Cancelled"/>
    <n v="3.96"/>
    <n v="66624.87"/>
    <n v="27286.47"/>
    <s v="18-29"/>
    <s v="Severe"/>
    <n v="0.41"/>
    <x v="0"/>
  </r>
  <r>
    <s v="dcff8f37-46fa-4d06-9af0-eeac464d864c"/>
    <s v="Michael Baker"/>
    <n v="31"/>
    <s v="F"/>
    <s v="Australia"/>
    <x v="1"/>
    <x v="57"/>
    <x v="16"/>
    <x v="18"/>
    <n v="10118"/>
    <d v="1899-12-30T23:40:34"/>
    <d v="1899-12-30T10:54:34"/>
    <d v="2025-01-13T00:00:00"/>
    <d v="1899-12-30T02:29:34"/>
    <d v="1899-12-30T13:43:34"/>
    <n v="169"/>
    <n v="748.04"/>
    <x v="0"/>
    <n v="3"/>
    <s v="Vegetarian"/>
    <n v="106.87"/>
    <n v="51234.305542436203"/>
    <s v="Not Cancelled"/>
    <n v="4.96"/>
    <n v="66481.17"/>
    <n v="47895.93"/>
    <s v="30-39"/>
    <s v="Severe"/>
    <n v="0.72"/>
    <x v="0"/>
  </r>
  <r>
    <s v="d8fa1130-ce5c-4c99-b384-ad103af0bd7e"/>
    <s v="Linda Smith"/>
    <n v="46"/>
    <s v="F"/>
    <s v="Australia"/>
    <x v="1"/>
    <x v="57"/>
    <x v="16"/>
    <x v="18"/>
    <n v="10118"/>
    <d v="1899-12-30T23:40:34"/>
    <d v="1899-12-30T10:54:34"/>
    <d v="2025-01-13T00:00:00"/>
    <d v="1899-12-30T02:29:34"/>
    <d v="1899-12-30T13:43:34"/>
    <n v="169"/>
    <n v="1346.13"/>
    <x v="1"/>
    <n v="5"/>
    <s v="Gluten-Free"/>
    <n v="75.930000000000007"/>
    <n v="51270.635480634002"/>
    <s v="Not Cancelled"/>
    <n v="4.33"/>
    <n v="66524.759999999995"/>
    <n v="86167.51"/>
    <s v="40-49"/>
    <s v="Severe"/>
    <n v="1.3"/>
    <x v="0"/>
  </r>
  <r>
    <s v="73a97382-0ede-4291-81b6-c627c1b391e7"/>
    <s v="Andrea Brown"/>
    <n v="38"/>
    <s v="M"/>
    <s v="Australia"/>
    <x v="0"/>
    <x v="58"/>
    <x v="17"/>
    <x v="18"/>
    <n v="8465"/>
    <d v="1899-12-30T03:31:04"/>
    <d v="1899-12-30T12:55:04"/>
    <d v="2025-01-12T00:00:00"/>
    <d v="1899-12-30T05:32:04"/>
    <d v="1899-12-30T14:56:04"/>
    <n v="121"/>
    <n v="953.76"/>
    <x v="1"/>
    <n v="3"/>
    <s v="Vegetarian"/>
    <n v="49.76"/>
    <n v="42891.561183080601"/>
    <s v="Cancelled"/>
    <n v="4.7699999999999996"/>
    <n v="56469.87"/>
    <n v="61050.59"/>
    <s v="30-39"/>
    <s v="Severe"/>
    <n v="1.08"/>
    <x v="0"/>
  </r>
  <r>
    <s v="69716a89-eddf-4234-89c7-5ccfeaf1401f"/>
    <s v="Stephanie Duffy"/>
    <n v="25"/>
    <s v="M"/>
    <s v="Australia"/>
    <x v="0"/>
    <x v="58"/>
    <x v="17"/>
    <x v="18"/>
    <n v="8465"/>
    <d v="1899-12-30T03:31:04"/>
    <d v="1899-12-30T12:55:04"/>
    <d v="2025-01-04T00:00:00"/>
    <d v="1899-12-30T05:32:04"/>
    <d v="1899-12-30T14:56:04"/>
    <n v="121"/>
    <n v="388.91"/>
    <x v="2"/>
    <n v="5"/>
    <s v="Vegetarian"/>
    <n v="50.47"/>
    <n v="43726.667297333799"/>
    <s v="Not Cancelled"/>
    <n v="3.36"/>
    <n v="57472"/>
    <n v="24900.33"/>
    <s v="18-29"/>
    <s v="Severe"/>
    <n v="0.43"/>
    <x v="0"/>
  </r>
  <r>
    <s v="7b1ed224-0259-43de-b538-ae9bdd73afe6"/>
    <s v="Lisa Hunter"/>
    <n v="65"/>
    <s v="M"/>
    <s v="Australia"/>
    <x v="0"/>
    <x v="58"/>
    <x v="17"/>
    <x v="18"/>
    <n v="8465"/>
    <d v="1899-12-30T03:31:04"/>
    <d v="1899-12-30T12:55:04"/>
    <d v="2025-01-06T00:00:00"/>
    <d v="1899-12-30T05:32:04"/>
    <d v="1899-12-30T14:56:04"/>
    <n v="121"/>
    <n v="345.21"/>
    <x v="2"/>
    <n v="5"/>
    <s v="Vegan"/>
    <n v="53.39"/>
    <n v="42890.373759420501"/>
    <s v="Cancelled"/>
    <n v="4.4400000000000004"/>
    <n v="56468.45"/>
    <n v="22104.12"/>
    <s v="60+"/>
    <s v="Severe"/>
    <n v="0.39"/>
    <x v="0"/>
  </r>
  <r>
    <s v="9614f371-6981-448b-8178-41c4af86db1b"/>
    <s v="Mrs. Lisa Logan"/>
    <n v="52"/>
    <s v="F"/>
    <s v="Australia"/>
    <x v="0"/>
    <x v="58"/>
    <x v="17"/>
    <x v="18"/>
    <n v="8465"/>
    <d v="1899-12-30T03:31:04"/>
    <d v="1899-12-30T12:55:04"/>
    <d v="2025-01-03T00:00:00"/>
    <d v="1899-12-30T05:32:04"/>
    <d v="1899-12-30T14:56:04"/>
    <n v="121"/>
    <n v="186.51"/>
    <x v="2"/>
    <n v="5"/>
    <s v="Vegetarian"/>
    <n v="68.64"/>
    <n v="43039.018996213897"/>
    <s v="Not Cancelled"/>
    <n v="4.5599999999999996"/>
    <n v="56646.82"/>
    <n v="11950.37"/>
    <s v="50-59"/>
    <s v="Severe"/>
    <n v="0.21"/>
    <x v="0"/>
  </r>
  <r>
    <s v="6e9e4154-0809-43bb-888d-a59d119870ae"/>
    <s v="Monica Swanson"/>
    <n v="28"/>
    <s v="F"/>
    <s v="Australia"/>
    <x v="0"/>
    <x v="58"/>
    <x v="17"/>
    <x v="18"/>
    <n v="8465"/>
    <d v="1899-12-30T03:31:04"/>
    <d v="1899-12-30T12:55:04"/>
    <d v="2025-01-11T00:00:00"/>
    <d v="1899-12-30T05:32:04"/>
    <d v="1899-12-30T14:56:04"/>
    <n v="121"/>
    <n v="901.18"/>
    <x v="0"/>
    <n v="5"/>
    <s v="Non-Vegetarian"/>
    <n v="26.87"/>
    <n v="43720.035714868398"/>
    <s v="Not Cancelled"/>
    <n v="4.08"/>
    <n v="57464.04"/>
    <n v="57680.89"/>
    <s v="18-29"/>
    <s v="Severe"/>
    <n v="1"/>
    <x v="0"/>
  </r>
  <r>
    <s v="45d37239-714f-47db-a0a4-8d6a05725dd2"/>
    <s v="Lindsey Taylor"/>
    <n v="60"/>
    <s v="F"/>
    <s v="Australia"/>
    <x v="0"/>
    <x v="58"/>
    <x v="17"/>
    <x v="18"/>
    <n v="8465"/>
    <d v="1899-12-30T03:31:04"/>
    <d v="1899-12-30T12:55:04"/>
    <d v="2025-01-09T00:00:00"/>
    <d v="1899-12-30T05:32:04"/>
    <d v="1899-12-30T14:56:04"/>
    <n v="121"/>
    <n v="173.46"/>
    <x v="1"/>
    <n v="5"/>
    <s v="Gluten-Free"/>
    <n v="36.11"/>
    <n v="42922.275262023999"/>
    <s v="Not Cancelled"/>
    <n v="4.8"/>
    <n v="56506.73"/>
    <n v="11108.66"/>
    <s v="60+"/>
    <s v="Severe"/>
    <n v="0.2"/>
    <x v="0"/>
  </r>
  <r>
    <s v="7a6720b8-a102-4def-a13a-826cb0124f37"/>
    <s v="Evan Rose"/>
    <n v="67"/>
    <s v="F"/>
    <s v="Australia"/>
    <x v="1"/>
    <x v="58"/>
    <x v="17"/>
    <x v="18"/>
    <n v="8465"/>
    <d v="1899-12-30T03:31:04"/>
    <d v="1899-12-30T12:55:04"/>
    <d v="2025-01-09T00:00:00"/>
    <d v="1899-12-30T05:32:04"/>
    <d v="1899-12-30T14:56:04"/>
    <n v="121"/>
    <n v="778.8"/>
    <x v="0"/>
    <n v="5"/>
    <s v="Vegan"/>
    <n v="38.9"/>
    <n v="43397.969150625497"/>
    <s v="Cancelled"/>
    <n v="4.95"/>
    <n v="57077.56"/>
    <n v="49850.98"/>
    <s v="60+"/>
    <s v="Severe"/>
    <n v="0.87"/>
    <x v="0"/>
  </r>
  <r>
    <s v="cbac8635-b82d-4750-8516-d18ccc10f7a1"/>
    <s v="William Perez"/>
    <n v="43"/>
    <s v="F"/>
    <s v="Australia"/>
    <x v="1"/>
    <x v="58"/>
    <x v="17"/>
    <x v="18"/>
    <n v="8465"/>
    <d v="1899-12-30T03:31:04"/>
    <d v="1899-12-30T12:55:04"/>
    <d v="2025-01-10T00:00:00"/>
    <d v="1899-12-30T05:32:04"/>
    <d v="1899-12-30T14:56:04"/>
    <n v="121"/>
    <n v="326.83"/>
    <x v="0"/>
    <n v="5"/>
    <s v="Non-Vegetarian"/>
    <n v="67.430000000000007"/>
    <n v="43767.594838130899"/>
    <s v="Not Cancelled"/>
    <n v="3.78"/>
    <n v="57521.11"/>
    <n v="20930.61"/>
    <s v="40-49"/>
    <s v="Severe"/>
    <n v="0.36"/>
    <x v="0"/>
  </r>
  <r>
    <s v="d9c4be13-4eb5-4467-ab32-8c2a0d89cf51"/>
    <s v="Carol Mullins"/>
    <n v="39"/>
    <s v="F"/>
    <s v="Australia"/>
    <x v="1"/>
    <x v="58"/>
    <x v="17"/>
    <x v="18"/>
    <n v="8465"/>
    <d v="1899-12-30T03:31:04"/>
    <d v="1899-12-30T12:55:04"/>
    <d v="2025-01-04T00:00:00"/>
    <d v="1899-12-30T05:32:04"/>
    <d v="1899-12-30T14:56:04"/>
    <n v="121"/>
    <n v="1276.83"/>
    <x v="2"/>
    <n v="3"/>
    <s v="Vegan"/>
    <n v="143.38999999999999"/>
    <n v="43344.549449038801"/>
    <s v="Cancelled"/>
    <n v="3.39"/>
    <n v="57013.46"/>
    <n v="81745.8"/>
    <s v="30-39"/>
    <s v="Severe"/>
    <n v="1.43"/>
    <x v="0"/>
  </r>
  <r>
    <s v="2b8a3d30-ed84-47ce-b8a8-bb30a2caae74"/>
    <s v="Michael Gonzales"/>
    <n v="42"/>
    <s v="F"/>
    <s v="Australia"/>
    <x v="0"/>
    <x v="59"/>
    <x v="8"/>
    <x v="5"/>
    <n v="14596"/>
    <d v="1899-12-30T15:01:56"/>
    <d v="1899-12-30T07:14:56"/>
    <d v="2025-01-09T00:00:00"/>
    <d v="1899-12-30T16:50:56"/>
    <d v="1899-12-30T09:03:56"/>
    <n v="109"/>
    <n v="246.47"/>
    <x v="2"/>
    <n v="5"/>
    <s v="Non-Vegetarian"/>
    <n v="130.78"/>
    <n v="73940.554538382203"/>
    <s v="Not Cancelled"/>
    <n v="4.32"/>
    <n v="140593.005"/>
    <n v="9480.1440000000002"/>
    <s v="40-49"/>
    <s v="Moderate"/>
    <n v="7.0000000000000007E-2"/>
    <x v="0"/>
  </r>
  <r>
    <s v="1fc4e29b-e5b6-463a-911f-724a0349dd91"/>
    <s v="Brian Mcbride"/>
    <n v="40"/>
    <s v="M"/>
    <s v="Australia"/>
    <x v="1"/>
    <x v="59"/>
    <x v="8"/>
    <x v="5"/>
    <n v="14596"/>
    <d v="1899-12-30T15:01:56"/>
    <d v="1899-12-30T07:14:56"/>
    <d v="2025-01-13T00:00:00"/>
    <d v="1899-12-30T16:50:56"/>
    <d v="1899-12-30T09:03:56"/>
    <n v="109"/>
    <n v="1465.35"/>
    <x v="2"/>
    <n v="3"/>
    <s v="Non-Vegetarian"/>
    <n v="60.24"/>
    <n v="74272.100701405507"/>
    <s v="Not Cancelled"/>
    <n v="4.04"/>
    <n v="141189.78"/>
    <n v="56276.67"/>
    <s v="40-49"/>
    <s v="Moderate"/>
    <n v="0.4"/>
    <x v="0"/>
  </r>
  <r>
    <s v="c539cb3b-e2a1-417c-90fe-18148da7da5c"/>
    <s v="Wayne Lynch"/>
    <n v="28"/>
    <s v="F"/>
    <s v="Australia"/>
    <x v="0"/>
    <x v="59"/>
    <x v="8"/>
    <x v="5"/>
    <n v="14596"/>
    <d v="1899-12-30T15:01:56"/>
    <d v="1899-12-30T07:14:56"/>
    <d v="2025-01-12T00:00:00"/>
    <d v="1899-12-30T16:50:56"/>
    <d v="1899-12-30T09:03:56"/>
    <n v="109"/>
    <n v="567.65"/>
    <x v="1"/>
    <n v="5"/>
    <s v="No Preference"/>
    <n v="85.88"/>
    <n v="74341.331282288695"/>
    <s v="Not Cancelled"/>
    <n v="3.7"/>
    <n v="141314.4"/>
    <n v="21808.067999999999"/>
    <s v="18-29"/>
    <s v="Moderate"/>
    <n v="0.15"/>
    <x v="0"/>
  </r>
  <r>
    <s v="24a29581-dacc-4b2c-801e-dd240c57293a"/>
    <s v="Craig Thompson"/>
    <n v="44"/>
    <s v="F"/>
    <s v="Australia"/>
    <x v="1"/>
    <x v="59"/>
    <x v="8"/>
    <x v="5"/>
    <n v="14596"/>
    <d v="1899-12-30T15:01:56"/>
    <d v="1899-12-30T07:14:56"/>
    <d v="2025-01-01T00:00:00"/>
    <d v="1899-12-30T16:50:56"/>
    <d v="1899-12-30T09:03:56"/>
    <n v="109"/>
    <n v="72.78"/>
    <x v="2"/>
    <n v="5"/>
    <s v="Vegetarian"/>
    <n v="97.38"/>
    <n v="73969.513130232895"/>
    <s v="Not Cancelled"/>
    <n v="4.99"/>
    <n v="140645.13"/>
    <n v="2806.4399999999901"/>
    <s v="40-49"/>
    <s v="Moderate"/>
    <n v="0.02"/>
    <x v="0"/>
  </r>
  <r>
    <s v="704e00b9-ce17-408f-8e21-3a7a0a600ed1"/>
    <s v="Michael Blackwell"/>
    <n v="74"/>
    <s v="M"/>
    <s v="Australia"/>
    <x v="0"/>
    <x v="59"/>
    <x v="8"/>
    <x v="5"/>
    <n v="14596"/>
    <d v="1899-12-30T15:01:56"/>
    <d v="1899-12-30T07:14:56"/>
    <d v="2025-01-14T00:00:00"/>
    <d v="1899-12-30T16:50:56"/>
    <d v="1899-12-30T09:03:56"/>
    <n v="109"/>
    <n v="596.98"/>
    <x v="0"/>
    <n v="5"/>
    <s v="Non-Vegetarian"/>
    <n v="81.45"/>
    <n v="73563.910464270404"/>
    <s v="Cancelled"/>
    <n v="4.45"/>
    <n v="139915.035"/>
    <n v="22933.806"/>
    <s v="60+"/>
    <s v="Moderate"/>
    <n v="0.16"/>
    <x v="0"/>
  </r>
  <r>
    <s v="29a000be-74f9-45be-ae3d-195be8ae9386"/>
    <s v="Michael Young"/>
    <n v="75"/>
    <s v="F"/>
    <s v="Australia"/>
    <x v="1"/>
    <x v="59"/>
    <x v="8"/>
    <x v="5"/>
    <n v="14596"/>
    <d v="1899-12-30T15:01:56"/>
    <d v="1899-12-30T07:14:56"/>
    <d v="2025-01-01T00:00:00"/>
    <d v="1899-12-30T16:50:56"/>
    <d v="1899-12-30T09:03:56"/>
    <n v="109"/>
    <n v="218.42"/>
    <x v="0"/>
    <n v="5"/>
    <s v="No Preference"/>
    <n v="133.88"/>
    <n v="74201.825673007304"/>
    <s v="Not Cancelled"/>
    <n v="4.7"/>
    <n v="141063.285"/>
    <n v="8403.3959999999897"/>
    <s v="60+"/>
    <s v="Moderate"/>
    <n v="0.06"/>
    <x v="0"/>
  </r>
  <r>
    <s v="acf11417-19cb-4946-b384-62101ba1204b"/>
    <s v="Dennis King"/>
    <n v="48"/>
    <s v="M"/>
    <s v="Australia"/>
    <x v="0"/>
    <x v="59"/>
    <x v="8"/>
    <x v="5"/>
    <n v="14596"/>
    <d v="1899-12-30T15:01:56"/>
    <d v="1899-12-30T07:14:56"/>
    <d v="2025-01-09T00:00:00"/>
    <d v="1899-12-30T16:50:56"/>
    <d v="1899-12-30T09:03:56"/>
    <n v="109"/>
    <n v="300.5"/>
    <x v="0"/>
    <n v="5"/>
    <s v="No Preference"/>
    <n v="72.319999999999993"/>
    <n v="74118.712810872399"/>
    <s v="Cancelled"/>
    <n v="3.14"/>
    <n v="140913.69"/>
    <n v="11547.8759999999"/>
    <s v="40-49"/>
    <s v="Moderate"/>
    <n v="0.08"/>
    <x v="0"/>
  </r>
  <r>
    <s v="ccba42ff-f8ba-486d-a99d-7899705251b4"/>
    <s v="Kathleen Richardson"/>
    <n v="51"/>
    <s v="M"/>
    <s v="Australia"/>
    <x v="0"/>
    <x v="59"/>
    <x v="8"/>
    <x v="5"/>
    <n v="14596"/>
    <d v="1899-12-30T15:01:56"/>
    <d v="1899-12-30T07:14:56"/>
    <d v="2025-01-01T00:00:00"/>
    <d v="1899-12-30T16:50:56"/>
    <d v="1899-12-30T09:03:56"/>
    <n v="109"/>
    <n v="1363.79"/>
    <x v="0"/>
    <n v="5"/>
    <s v="Gluten-Free"/>
    <n v="104.24"/>
    <n v="73760.715919411407"/>
    <s v="Cancelled"/>
    <n v="3.94"/>
    <n v="140269.29"/>
    <n v="52382.046000000002"/>
    <s v="50-59"/>
    <s v="Moderate"/>
    <n v="0.37"/>
    <x v="0"/>
  </r>
  <r>
    <s v="8475d925-5cfc-4b79-8fb5-d59210f0c393"/>
    <s v="Kyle Walker"/>
    <n v="48"/>
    <s v="F"/>
    <s v="Australia"/>
    <x v="0"/>
    <x v="59"/>
    <x v="8"/>
    <x v="5"/>
    <n v="14596"/>
    <d v="1899-12-30T15:01:56"/>
    <d v="1899-12-30T07:14:56"/>
    <d v="2025-01-08T00:00:00"/>
    <d v="1899-12-30T16:50:56"/>
    <d v="1899-12-30T09:03:56"/>
    <n v="109"/>
    <n v="201.42"/>
    <x v="2"/>
    <n v="5"/>
    <s v="Non-Vegetarian"/>
    <n v="2.38"/>
    <n v="74035.247475348195"/>
    <s v="Not Cancelled"/>
    <n v="3.07"/>
    <n v="140763.45000000001"/>
    <n v="7734.8159999999998"/>
    <s v="40-49"/>
    <s v="Moderate"/>
    <n v="0.05"/>
    <x v="0"/>
  </r>
  <r>
    <s v="4eccb6fb-38a0-42c8-ae60-256265467258"/>
    <s v="Mr. William Chen DDS"/>
    <n v="49"/>
    <s v="F"/>
    <s v="Australia"/>
    <x v="0"/>
    <x v="59"/>
    <x v="8"/>
    <x v="5"/>
    <n v="14596"/>
    <d v="1899-12-30T15:01:56"/>
    <d v="1899-12-30T07:14:56"/>
    <d v="2025-01-09T00:00:00"/>
    <d v="1899-12-30T16:50:56"/>
    <d v="1899-12-30T09:03:56"/>
    <n v="109"/>
    <n v="917.51"/>
    <x v="0"/>
    <n v="5"/>
    <s v="Vegan"/>
    <n v="63.67"/>
    <n v="73587.244244303598"/>
    <s v="Not Cancelled"/>
    <n v="4.5999999999999996"/>
    <n v="139957.035"/>
    <n v="35240.021999999997"/>
    <s v="40-49"/>
    <s v="Moderate"/>
    <n v="0.25"/>
    <x v="0"/>
  </r>
  <r>
    <s v="5232b76e-5e54-4e56-aef3-95cd5d5ad6bd"/>
    <s v="Catherine Shah"/>
    <n v="54"/>
    <s v="F"/>
    <s v="Australia"/>
    <x v="1"/>
    <x v="59"/>
    <x v="8"/>
    <x v="5"/>
    <n v="14596"/>
    <d v="1899-12-30T15:01:56"/>
    <d v="1899-12-30T07:14:56"/>
    <d v="2025-01-01T00:00:00"/>
    <d v="1899-12-30T16:50:56"/>
    <d v="1899-12-30T09:03:56"/>
    <n v="109"/>
    <n v="1396.79"/>
    <x v="1"/>
    <n v="5"/>
    <s v="Vegan"/>
    <n v="188.3"/>
    <n v="74075.615121196301"/>
    <s v="Not Cancelled"/>
    <n v="4.4400000000000004"/>
    <n v="140836.10999999999"/>
    <n v="53659.332000000002"/>
    <s v="50-59"/>
    <s v="Moderate"/>
    <n v="0.38"/>
    <x v="0"/>
  </r>
  <r>
    <s v="87e689e3-3817-40ef-86d3-eadc1b83c320"/>
    <s v="Amanda Mills"/>
    <n v="20"/>
    <s v="F"/>
    <s v="Australia"/>
    <x v="1"/>
    <x v="59"/>
    <x v="8"/>
    <x v="5"/>
    <n v="14596"/>
    <d v="1899-12-30T15:01:56"/>
    <d v="1899-12-30T07:14:56"/>
    <d v="2025-01-01T00:00:00"/>
    <d v="1899-12-30T16:50:56"/>
    <d v="1899-12-30T09:03:56"/>
    <n v="109"/>
    <n v="187.75"/>
    <x v="0"/>
    <n v="5"/>
    <s v="No Preference"/>
    <n v="172.79"/>
    <n v="73638.415799700699"/>
    <s v="Not Cancelled"/>
    <n v="3.69"/>
    <n v="140049.15"/>
    <n v="7230.3359999999902"/>
    <s v="18-29"/>
    <s v="Moderate"/>
    <n v="0.05"/>
    <x v="0"/>
  </r>
  <r>
    <s v="bec19318-26a0-44af-93d3-1021e54d41bb"/>
    <s v="Luis Richard"/>
    <n v="47"/>
    <s v="F"/>
    <s v="Australia"/>
    <x v="1"/>
    <x v="59"/>
    <x v="8"/>
    <x v="5"/>
    <n v="14596"/>
    <d v="1899-12-30T15:01:56"/>
    <d v="1899-12-30T07:14:56"/>
    <d v="2025-01-04T00:00:00"/>
    <d v="1899-12-30T16:50:56"/>
    <d v="1899-12-30T09:03:56"/>
    <n v="109"/>
    <n v="202.69"/>
    <x v="1"/>
    <n v="5"/>
    <s v="Non-Vegetarian"/>
    <n v="165.66"/>
    <n v="73604.343037015497"/>
    <s v="Cancelled"/>
    <n v="3.72"/>
    <n v="139987.815"/>
    <n v="7803.174"/>
    <s v="40-49"/>
    <s v="Moderate"/>
    <n v="0.06"/>
    <x v="0"/>
  </r>
  <r>
    <s v="a5674f07-68b0-4aa5-985f-2945a35460bf"/>
    <s v="Heather Thomas"/>
    <n v="26"/>
    <s v="M"/>
    <s v="Australia"/>
    <x v="1"/>
    <x v="59"/>
    <x v="8"/>
    <x v="5"/>
    <n v="14596"/>
    <d v="1899-12-30T15:01:56"/>
    <d v="1899-12-30T07:14:56"/>
    <d v="2025-01-15T00:00:00"/>
    <d v="1899-12-30T16:50:56"/>
    <d v="1899-12-30T09:03:56"/>
    <n v="109"/>
    <n v="1394.33"/>
    <x v="0"/>
    <n v="5"/>
    <s v="Vegan"/>
    <n v="159.82"/>
    <n v="73513.538742367295"/>
    <s v="Not Cancelled"/>
    <n v="4.4400000000000004"/>
    <n v="139824.375"/>
    <n v="53561.447999999997"/>
    <s v="18-29"/>
    <s v="Moderate"/>
    <n v="0.38"/>
    <x v="0"/>
  </r>
  <r>
    <s v="536d593a-6861-4767-8335-76e233b09e08"/>
    <s v="Sandra Harding"/>
    <n v="75"/>
    <s v="F"/>
    <s v="Australiaaa"/>
    <x v="1"/>
    <x v="31"/>
    <x v="11"/>
    <x v="16"/>
    <n v="4998"/>
    <d v="1899-12-30T22:36:35"/>
    <d v="1899-12-30T04:09:35"/>
    <d v="2025-01-08T00:00:00"/>
    <d v="1899-12-30T01:07:35"/>
    <d v="1899-12-30T06:40:35"/>
    <n v="226.5"/>
    <n v="525.85"/>
    <x v="1"/>
    <n v="5"/>
    <s v="No Preference"/>
    <n v="115.16"/>
    <n v="26277.406366516399"/>
    <s v="Not Cancelled"/>
    <n v="4.05"/>
    <n v="36532.89"/>
    <n v="33677.43"/>
    <s v="60+"/>
    <s v="Severe"/>
    <n v="0.92"/>
    <x v="1"/>
  </r>
  <r>
    <s v="2ff4e0c9-4881-4cd4-bde9-d3136cdd1261"/>
    <s v="Rachel Henry"/>
    <n v="33"/>
    <s v="M"/>
    <s v="Australiaaa"/>
    <x v="0"/>
    <x v="38"/>
    <x v="10"/>
    <x v="6"/>
    <n v="5518"/>
    <d v="1899-12-30T06:12:55"/>
    <d v="1899-12-30T12:19:55"/>
    <d v="2025-01-05T00:00:00"/>
    <d v="1899-12-30T07:39:55"/>
    <d v="1899-12-30T13:46:55"/>
    <n v="87"/>
    <n v="424.01"/>
    <x v="1"/>
    <n v="3"/>
    <s v="No Preference"/>
    <n v="80.319999999999993"/>
    <n v="28219.418148999401"/>
    <s v="Not Cancelled"/>
    <n v="3.88"/>
    <n v="38863.300000000003"/>
    <n v="27152.7"/>
    <s v="30-39"/>
    <s v="Moderate"/>
    <n v="0.7"/>
    <x v="1"/>
  </r>
  <r>
    <s v="55fe9ff2-4f44-4331-b8bb-2f77ebd70569"/>
    <s v="Roberto Hall"/>
    <n v="34"/>
    <s v="M"/>
    <s v="Australiaaa"/>
    <x v="1"/>
    <x v="38"/>
    <x v="10"/>
    <x v="6"/>
    <n v="5518"/>
    <d v="1899-12-30T06:12:55"/>
    <d v="1899-12-30T12:19:55"/>
    <d v="2025-01-03T00:00:00"/>
    <d v="1899-12-30T07:39:55"/>
    <d v="1899-12-30T13:46:55"/>
    <n v="87"/>
    <n v="1235.8499999999999"/>
    <x v="0"/>
    <n v="3"/>
    <s v="Vegetarian"/>
    <n v="43.38"/>
    <n v="28683.897012994399"/>
    <s v="Not Cancelled"/>
    <n v="4.2699999999999996"/>
    <n v="39420.68"/>
    <n v="79103.08"/>
    <s v="30-39"/>
    <s v="Moderate"/>
    <n v="2.0099999999999998"/>
    <x v="1"/>
  </r>
  <r>
    <s v="6fa3afa7-b9d0-4ba2-b469-362964196bcf"/>
    <s v="Natalie Dunn"/>
    <n v="27"/>
    <s v="M"/>
    <s v="Australiaaa"/>
    <x v="1"/>
    <x v="38"/>
    <x v="10"/>
    <x v="6"/>
    <n v="5518"/>
    <d v="1899-12-30T06:12:55"/>
    <d v="1899-12-30T12:19:55"/>
    <d v="2025-01-07T00:00:00"/>
    <d v="1899-12-30T07:39:55"/>
    <d v="1899-12-30T13:46:55"/>
    <n v="87"/>
    <n v="791.12"/>
    <x v="2"/>
    <n v="5"/>
    <s v="Non-Vegetarian"/>
    <n v="87.19"/>
    <n v="28895.614769552401"/>
    <s v="Not Cancelled"/>
    <n v="4.68"/>
    <n v="39674.74"/>
    <n v="50649.120000000003"/>
    <s v="18-29"/>
    <s v="Moderate"/>
    <n v="1.28"/>
    <x v="1"/>
  </r>
  <r>
    <s v="086825f5-2f2a-4b2f-b88d-c009f13c5573"/>
    <s v="Cynthia Greene"/>
    <n v="34"/>
    <s v="F"/>
    <s v="Australiaaa"/>
    <x v="1"/>
    <x v="38"/>
    <x v="10"/>
    <x v="6"/>
    <n v="5518"/>
    <d v="1899-12-30T06:12:55"/>
    <d v="1899-12-30T12:19:55"/>
    <d v="2025-01-15T00:00:00"/>
    <d v="1899-12-30T07:39:55"/>
    <d v="1899-12-30T13:46:55"/>
    <n v="87"/>
    <n v="860.53"/>
    <x v="1"/>
    <n v="3"/>
    <s v="Gluten-Free"/>
    <n v="119.48"/>
    <n v="28805.280942478399"/>
    <s v="Not Cancelled"/>
    <n v="3.99"/>
    <n v="39566.339999999997"/>
    <n v="55097.82"/>
    <s v="30-39"/>
    <s v="Moderate"/>
    <n v="1.39"/>
    <x v="1"/>
  </r>
  <r>
    <s v="4ed561d9-ef4e-4e50-9497-198e77e20253"/>
    <s v="Aaron Campbell"/>
    <n v="69"/>
    <s v="F"/>
    <s v="Australiaaa"/>
    <x v="0"/>
    <x v="38"/>
    <x v="10"/>
    <x v="6"/>
    <n v="5518"/>
    <d v="1899-12-30T06:12:55"/>
    <d v="1899-12-30T12:19:55"/>
    <d v="2025-01-08T00:00:00"/>
    <d v="1899-12-30T07:39:55"/>
    <d v="1899-12-30T13:46:55"/>
    <n v="87"/>
    <n v="641.51"/>
    <x v="1"/>
    <n v="5"/>
    <s v="Gluten-Free"/>
    <n v="169.46"/>
    <n v="28874.427182177202"/>
    <s v="Not Cancelled"/>
    <n v="4.93"/>
    <n v="39649.31"/>
    <n v="41090.53"/>
    <s v="60+"/>
    <s v="Moderate"/>
    <n v="1.04"/>
    <x v="1"/>
  </r>
  <r>
    <s v="68846d2a-6a55-4ed3-882c-03108e0c48ca"/>
    <s v="Nicole Lin"/>
    <n v="43"/>
    <s v="M"/>
    <s v="Australiaaa"/>
    <x v="0"/>
    <x v="38"/>
    <x v="10"/>
    <x v="6"/>
    <n v="5518"/>
    <d v="1899-12-30T06:12:55"/>
    <d v="1899-12-30T12:19:55"/>
    <d v="2025-01-05T00:00:00"/>
    <d v="1899-12-30T07:39:55"/>
    <d v="1899-12-30T13:46:55"/>
    <n v="87"/>
    <n v="264.77"/>
    <x v="0"/>
    <n v="5"/>
    <s v="No Preference"/>
    <n v="17.21"/>
    <n v="29046.002042478998"/>
    <s v="Cancelled"/>
    <n v="3.51"/>
    <n v="39855.199999999997"/>
    <n v="16948.72"/>
    <s v="40-49"/>
    <s v="Moderate"/>
    <n v="0.43"/>
    <x v="1"/>
  </r>
  <r>
    <s v="b7c1c3dc-c623-4235-8c61-14d90334b24c"/>
    <s v="Samantha King"/>
    <n v="63"/>
    <s v="M"/>
    <s v="Australiaaa"/>
    <x v="0"/>
    <x v="38"/>
    <x v="10"/>
    <x v="6"/>
    <n v="5518"/>
    <d v="1899-12-30T06:12:55"/>
    <d v="1899-12-30T12:19:55"/>
    <d v="2025-01-10T00:00:00"/>
    <d v="1899-12-30T07:39:55"/>
    <d v="1899-12-30T13:46:55"/>
    <n v="87"/>
    <n v="356.9"/>
    <x v="2"/>
    <n v="5"/>
    <s v="Vegan"/>
    <n v="145.69"/>
    <n v="28990.623183731899"/>
    <s v="Not Cancelled"/>
    <n v="4.38"/>
    <n v="39788.75"/>
    <n v="22870.74"/>
    <s v="60+"/>
    <s v="Moderate"/>
    <n v="0.56999999999999995"/>
    <x v="1"/>
  </r>
  <r>
    <s v="29ea3a30-e20f-4f5d-b7c1-d30a22e3dac7"/>
    <s v="Jessica Goodwin"/>
    <n v="73"/>
    <s v="M"/>
    <s v="Australiaaa"/>
    <x v="1"/>
    <x v="60"/>
    <x v="15"/>
    <x v="11"/>
    <n v="11762"/>
    <d v="1899-12-30T06:16:26"/>
    <d v="1899-12-30T19:20:26"/>
    <d v="2025-01-09T00:00:00"/>
    <d v="1899-12-30T09:05:26"/>
    <d v="1899-12-30T22:09:26"/>
    <n v="169"/>
    <n v="1018.09"/>
    <x v="1"/>
    <n v="5"/>
    <s v="Vegetarian"/>
    <n v="177.95"/>
    <n v="60153.1444338281"/>
    <s v="Not Cancelled"/>
    <n v="4.08"/>
    <n v="77183.77"/>
    <n v="65193.35"/>
    <s v="60+"/>
    <s v="Severe"/>
    <n v="0.84"/>
    <x v="0"/>
  </r>
  <r>
    <s v="d59d64ea-4283-4989-a70f-f0a5e8d03bb3"/>
    <s v="Kerry Bender"/>
    <n v="65"/>
    <s v="M"/>
    <s v="Australiaaa"/>
    <x v="1"/>
    <x v="60"/>
    <x v="15"/>
    <x v="11"/>
    <n v="11762"/>
    <d v="1899-12-30T06:16:26"/>
    <d v="1899-12-30T19:20:26"/>
    <d v="2025-01-02T00:00:00"/>
    <d v="1899-12-30T09:05:26"/>
    <d v="1899-12-30T22:09:26"/>
    <n v="169"/>
    <n v="1495.39"/>
    <x v="0"/>
    <n v="5"/>
    <s v="Non-Vegetarian"/>
    <n v="56.71"/>
    <n v="59778.514263075602"/>
    <s v="Not Cancelled"/>
    <n v="4.9000000000000004"/>
    <n v="76734.22"/>
    <n v="95716.3"/>
    <s v="60+"/>
    <s v="Severe"/>
    <n v="1.25"/>
    <x v="0"/>
  </r>
  <r>
    <s v="8ec43be6-e9d9-4d23-b3fb-907e6128a510"/>
    <s v="Barry Smith"/>
    <n v="46"/>
    <s v="M"/>
    <s v="Australiaaa"/>
    <x v="0"/>
    <x v="60"/>
    <x v="15"/>
    <x v="11"/>
    <n v="11762"/>
    <d v="1899-12-30T06:16:26"/>
    <d v="1899-12-30T19:20:26"/>
    <d v="2025-01-03T00:00:00"/>
    <d v="1899-12-30T09:05:26"/>
    <d v="1899-12-30T22:09:26"/>
    <n v="169"/>
    <n v="1435.12"/>
    <x v="0"/>
    <n v="5"/>
    <s v="Vegan"/>
    <n v="87.88"/>
    <n v="59856.8531289659"/>
    <s v="Not Cancelled"/>
    <n v="3.78"/>
    <n v="76828.22"/>
    <n v="91865.26"/>
    <s v="40-49"/>
    <s v="Severe"/>
    <n v="1.2"/>
    <x v="0"/>
  </r>
  <r>
    <s v="0e003fb9-60a0-41ad-ba07-6614b7b30496"/>
    <s v="Jaime Morton"/>
    <n v="25"/>
    <s v="F"/>
    <s v="Australiaaa"/>
    <x v="1"/>
    <x v="60"/>
    <x v="15"/>
    <x v="11"/>
    <n v="11762"/>
    <d v="1899-12-30T06:16:26"/>
    <d v="1899-12-30T19:20:26"/>
    <d v="2025-01-12T00:00:00"/>
    <d v="1899-12-30T09:05:26"/>
    <d v="1899-12-30T22:09:26"/>
    <n v="169"/>
    <n v="499.13"/>
    <x v="2"/>
    <n v="5"/>
    <s v="Non-Vegetarian"/>
    <n v="39.6"/>
    <n v="60297.408760712402"/>
    <s v="Cancelled"/>
    <n v="3.28"/>
    <n v="77356.89"/>
    <n v="31952.240000000002"/>
    <s v="18-29"/>
    <s v="Severe"/>
    <n v="0.41"/>
    <x v="0"/>
  </r>
  <r>
    <s v="8303e4e3-dab7-41b0-a9ff-9062b6989b39"/>
    <s v="Wendy Curtis"/>
    <n v="64"/>
    <s v="F"/>
    <s v="Australiaaa"/>
    <x v="0"/>
    <x v="60"/>
    <x v="15"/>
    <x v="11"/>
    <n v="11762"/>
    <d v="1899-12-30T06:16:26"/>
    <d v="1899-12-30T19:20:26"/>
    <d v="2025-01-03T00:00:00"/>
    <s v="Unknown"/>
    <d v="1899-12-30T22:09:26"/>
    <n v="169"/>
    <n v="1379.35"/>
    <x v="2"/>
    <n v="5"/>
    <s v="Non-Vegetarian"/>
    <n v="43.06"/>
    <n v="60142.954098689501"/>
    <s v="Cancelled"/>
    <n v="4.38"/>
    <n v="77171.539999999994"/>
    <n v="88287.01"/>
    <s v="60+"/>
    <s v="Severe"/>
    <n v="1.1399999999999999"/>
    <x v="0"/>
  </r>
  <r>
    <s v="8f1d5d97-8c81-406c-9028-08d603de1cf2"/>
    <s v="Kendra Johnson"/>
    <n v="37"/>
    <s v="M"/>
    <s v="Australiaaa"/>
    <x v="1"/>
    <x v="60"/>
    <x v="15"/>
    <x v="11"/>
    <n v="11762"/>
    <d v="1899-12-30T06:16:26"/>
    <d v="1899-12-30T19:20:26"/>
    <d v="2025-01-14T00:00:00"/>
    <d v="1899-12-30T09:05:26"/>
    <d v="1899-12-30T22:09:26"/>
    <n v="169"/>
    <n v="1237.8599999999999"/>
    <x v="2"/>
    <n v="3"/>
    <s v="No Preference"/>
    <n v="162.06"/>
    <n v="60118.338173369797"/>
    <s v="Cancelled"/>
    <n v="3.61"/>
    <n v="77142.009999999995"/>
    <n v="79255.45"/>
    <s v="30-39"/>
    <s v="Severe"/>
    <n v="1.03"/>
    <x v="0"/>
  </r>
  <r>
    <s v="0bbf25e2-2a14-4280-96c2-d846ea41df0c"/>
    <s v="Jeanne Carter"/>
    <n v="54"/>
    <s v="F"/>
    <s v="Australiaaa"/>
    <x v="0"/>
    <x v="60"/>
    <x v="15"/>
    <x v="11"/>
    <n v="11762"/>
    <d v="1899-12-30T06:16:26"/>
    <d v="1899-12-30T19:20:26"/>
    <d v="2025-01-05T00:00:00"/>
    <d v="1899-12-30T09:05:26"/>
    <d v="1899-12-30T22:09:26"/>
    <n v="169"/>
    <n v="960.47"/>
    <x v="1"/>
    <n v="5"/>
    <s v="Vegetarian"/>
    <n v="93.81"/>
    <n v="59356.8278181758"/>
    <s v="Not Cancelled"/>
    <n v="4.12"/>
    <n v="76228.19"/>
    <n v="61488.84"/>
    <s v="50-59"/>
    <s v="Severe"/>
    <n v="0.81"/>
    <x v="0"/>
  </r>
  <r>
    <s v="438cff50-3154-4b5e-9e7f-af6de4844356"/>
    <s v="Paul Williams"/>
    <n v="65"/>
    <s v="F"/>
    <s v="Australiaaa"/>
    <x v="1"/>
    <x v="60"/>
    <x v="15"/>
    <x v="11"/>
    <n v="11762"/>
    <d v="1899-12-30T06:16:26"/>
    <d v="1899-12-30T19:20:26"/>
    <d v="2025-01-12T00:00:00"/>
    <d v="1899-12-30T09:05:26"/>
    <d v="1899-12-30T22:09:26"/>
    <n v="169"/>
    <n v="1347.35"/>
    <x v="1"/>
    <n v="5"/>
    <s v="No Preference"/>
    <n v="198"/>
    <n v="60153.664636781803"/>
    <s v="Not Cancelled"/>
    <n v="3.73"/>
    <n v="77184.399999999994"/>
    <n v="86270"/>
    <s v="60+"/>
    <s v="Severe"/>
    <n v="1.1200000000000001"/>
    <x v="0"/>
  </r>
  <r>
    <s v="d9c4be13-4eb5-4467-ab32-8c2a0d89cf51"/>
    <s v="Carol Mullins"/>
    <n v="39"/>
    <s v="F"/>
    <s v="Australiaaa"/>
    <x v="1"/>
    <x v="60"/>
    <x v="15"/>
    <x v="11"/>
    <n v="11762"/>
    <d v="1899-12-30T06:16:26"/>
    <d v="1899-12-30T19:20:26"/>
    <d v="2025-01-03T00:00:00"/>
    <d v="1899-12-30T09:05:26"/>
    <d v="1899-12-30T22:09:26"/>
    <n v="169"/>
    <n v="613.88"/>
    <x v="1"/>
    <n v="3"/>
    <s v="Vegan"/>
    <n v="164.63"/>
    <n v="59658.836756301898"/>
    <s v="Cancelled"/>
    <n v="4.75"/>
    <n v="76590.600000000006"/>
    <n v="39321.25"/>
    <s v="30-39"/>
    <s v="Severe"/>
    <n v="0.51"/>
    <x v="0"/>
  </r>
  <r>
    <s v="b7c1c3dc-c623-4235-8c61-14d90334b24c"/>
    <s v="Samantha King"/>
    <n v="63"/>
    <s v="M"/>
    <s v="Australiaaa"/>
    <x v="0"/>
    <x v="60"/>
    <x v="15"/>
    <x v="11"/>
    <n v="11762"/>
    <d v="1899-12-30T06:16:26"/>
    <d v="1899-12-30T19:20:26"/>
    <d v="2025-01-12T00:00:00"/>
    <d v="1899-12-30T09:05:26"/>
    <d v="1899-12-30T22:09:26"/>
    <n v="169"/>
    <n v="1007.81"/>
    <x v="0"/>
    <n v="5"/>
    <s v="Vegetarian"/>
    <n v="13.37"/>
    <n v="60095.477199649496"/>
    <s v="Not Cancelled"/>
    <n v="3.44"/>
    <n v="77114.570000000007"/>
    <n v="64502.51"/>
    <s v="60+"/>
    <s v="Severe"/>
    <n v="0.84"/>
    <x v="0"/>
  </r>
  <r>
    <s v="14eb4ad4-ad25-4d9e-8642-a9a55a97281e"/>
    <s v="Susan Decker"/>
    <n v="26"/>
    <s v="F"/>
    <s v="Australiaaa"/>
    <x v="0"/>
    <x v="60"/>
    <x v="15"/>
    <x v="11"/>
    <n v="11762"/>
    <d v="1899-12-30T06:16:26"/>
    <d v="1899-12-30T19:20:26"/>
    <d v="2025-01-13T00:00:00"/>
    <d v="1899-12-30T09:05:26"/>
    <d v="1899-12-30T22:09:26"/>
    <n v="169"/>
    <n v="112.51"/>
    <x v="1"/>
    <n v="5"/>
    <s v="Non-Vegetarian"/>
    <n v="188.74"/>
    <n v="59319.6273648028"/>
    <s v="Cancelled"/>
    <n v="4.74"/>
    <n v="76183.55"/>
    <n v="7238.39"/>
    <s v="18-29"/>
    <s v="Severe"/>
    <n v="0.1"/>
    <x v="0"/>
  </r>
  <r>
    <s v="7d85a2fa-5c8d-4c39-a4e2-f842db89fbda"/>
    <s v="Cheryl Madden"/>
    <n v="56"/>
    <s v="F"/>
    <s v="Australiaaa"/>
    <x v="0"/>
    <x v="61"/>
    <x v="7"/>
    <x v="9"/>
    <n v="13200"/>
    <d v="1899-12-30T02:45:05"/>
    <d v="1899-12-30T17:25:05"/>
    <d v="2025-01-02T00:00:00"/>
    <d v="1899-12-30T03:52:05"/>
    <d v="1899-12-30T18:32:05"/>
    <n v="67"/>
    <n v="399.34"/>
    <x v="0"/>
    <n v="5"/>
    <s v="Non-Vegetarian"/>
    <n v="166.14"/>
    <n v="67422.7396517405"/>
    <s v="Cancelled"/>
    <n v="3.04"/>
    <n v="85907.29"/>
    <n v="25590.99"/>
    <s v="50-59"/>
    <s v="Moderate"/>
    <n v="0.3"/>
    <x v="0"/>
  </r>
  <r>
    <s v="aad157df-3ee9-4a8e-8567-c4ebbc924f79"/>
    <s v="Jason Allen"/>
    <n v="39"/>
    <s v="M"/>
    <s v="Australiaaa"/>
    <x v="0"/>
    <x v="61"/>
    <x v="7"/>
    <x v="9"/>
    <n v="13200"/>
    <d v="1899-12-30T02:45:05"/>
    <d v="1899-12-30T17:25:05"/>
    <d v="2025-01-15T00:00:00"/>
    <d v="1899-12-30T03:52:05"/>
    <d v="1899-12-30T18:32:05"/>
    <n v="67"/>
    <n v="1332.52"/>
    <x v="1"/>
    <n v="3"/>
    <s v="Gluten-Free"/>
    <n v="53.36"/>
    <n v="67071.408261980803"/>
    <s v="Cancelled"/>
    <n v="4.7"/>
    <n v="85485.69"/>
    <n v="85291.95"/>
    <s v="30-39"/>
    <s v="Moderate"/>
    <n v="1"/>
    <x v="0"/>
  </r>
  <r>
    <s v="086825f5-2f2a-4b2f-b88d-c009f13c5573"/>
    <s v="Cynthia Greene"/>
    <n v="34"/>
    <s v="F"/>
    <s v="Australiaaa"/>
    <x v="1"/>
    <x v="61"/>
    <x v="7"/>
    <x v="9"/>
    <n v="13200"/>
    <d v="1899-12-30T02:45:05"/>
    <d v="1899-12-30T17:25:05"/>
    <d v="2025-01-07T00:00:00"/>
    <d v="1899-12-30T03:52:05"/>
    <s v="Unknown"/>
    <n v="67"/>
    <n v="80.63"/>
    <x v="2"/>
    <n v="3"/>
    <s v="Gluten-Free"/>
    <n v="158.47999999999999"/>
    <n v="67004.970337678606"/>
    <s v="Not Cancelled"/>
    <n v="3.78"/>
    <n v="85405.96"/>
    <n v="5192.0200000000004"/>
    <s v="30-39"/>
    <s v="Moderate"/>
    <n v="0.06"/>
    <x v="0"/>
  </r>
  <r>
    <s v="6e9e4154-0809-43bb-888d-a59d119870ae"/>
    <s v="Monica Swanson"/>
    <n v="28"/>
    <s v="F"/>
    <s v="Australiaaa"/>
    <x v="0"/>
    <x v="61"/>
    <x v="7"/>
    <x v="9"/>
    <n v="13200"/>
    <d v="1899-12-30T02:45:05"/>
    <d v="1899-12-30T17:25:05"/>
    <d v="2025-01-08T00:00:00"/>
    <d v="1899-12-30T03:52:05"/>
    <d v="1899-12-30T18:32:05"/>
    <n v="67"/>
    <n v="544.32000000000005"/>
    <x v="0"/>
    <n v="5"/>
    <s v="No Preference"/>
    <n v="55.34"/>
    <n v="66933.239223308905"/>
    <s v="Cancelled"/>
    <n v="4.04"/>
    <n v="85319.89"/>
    <n v="34847.550000000003"/>
    <s v="18-29"/>
    <s v="Moderate"/>
    <n v="0.41"/>
    <x v="0"/>
  </r>
  <r>
    <s v="c2b3d187-db52-465a-a471-b66231d1ccc1"/>
    <s v="Brian Morales"/>
    <n v="34"/>
    <s v="M"/>
    <s v="Australiaaa"/>
    <x v="1"/>
    <x v="61"/>
    <x v="7"/>
    <x v="9"/>
    <n v="13200"/>
    <d v="1899-12-30T02:45:05"/>
    <d v="1899-12-30T17:25:05"/>
    <d v="2025-01-03T00:00:00"/>
    <d v="1899-12-30T03:52:05"/>
    <d v="1899-12-30T18:32:05"/>
    <n v="67"/>
    <n v="883.93"/>
    <x v="0"/>
    <n v="3"/>
    <s v="Non-Vegetarian"/>
    <n v="81.2"/>
    <n v="66878.221965320598"/>
    <s v="Cancelled"/>
    <n v="3.19"/>
    <n v="85253.87"/>
    <n v="56587.76"/>
    <s v="30-39"/>
    <s v="Moderate"/>
    <n v="0.66"/>
    <x v="0"/>
  </r>
  <r>
    <s v="4b1b3dca-908e-4759-ac3c-2178e435466b"/>
    <s v="Brittney Howell"/>
    <n v="34"/>
    <s v="M"/>
    <s v="Australiaaa"/>
    <x v="1"/>
    <x v="61"/>
    <x v="7"/>
    <x v="9"/>
    <n v="13200"/>
    <d v="1899-12-30T02:45:05"/>
    <d v="1899-12-30T17:25:05"/>
    <d v="2025-01-02T00:00:00"/>
    <d v="1899-12-30T03:52:05"/>
    <d v="1899-12-30T18:32:05"/>
    <n v="67"/>
    <n v="1383.28"/>
    <x v="0"/>
    <n v="3"/>
    <s v="Non-Vegetarian"/>
    <n v="30.07"/>
    <n v="66673.416379061193"/>
    <s v="Cancelled"/>
    <n v="3.71"/>
    <n v="85008.1"/>
    <n v="88535.93"/>
    <s v="30-39"/>
    <s v="Moderate"/>
    <n v="1.04"/>
    <x v="0"/>
  </r>
  <r>
    <s v="c6932114-8318-4498-a8ed-14b90aebd686"/>
    <s v="Alexandra Donovan"/>
    <n v="49"/>
    <s v="M"/>
    <s v="Australiaaa"/>
    <x v="0"/>
    <x v="61"/>
    <x v="7"/>
    <x v="9"/>
    <n v="13200"/>
    <d v="1899-12-30T02:45:05"/>
    <d v="1899-12-30T17:25:05"/>
    <d v="2025-01-06T00:00:00"/>
    <d v="1899-12-30T03:52:05"/>
    <d v="1899-12-30T18:32:05"/>
    <n v="67"/>
    <n v="825.56"/>
    <x v="1"/>
    <n v="5"/>
    <s v="No Preference"/>
    <n v="26.58"/>
    <n v="67307.401907858701"/>
    <s v="Cancelled"/>
    <n v="4.3099999999999996"/>
    <n v="85768.88"/>
    <n v="52841.16"/>
    <s v="40-49"/>
    <s v="Moderate"/>
    <n v="0.62"/>
    <x v="0"/>
  </r>
  <r>
    <s v="ad81402d-ea3e-4542-ba35-910d49850eb7"/>
    <s v="Amanda Crawford"/>
    <n v="24"/>
    <s v="M"/>
    <s v="Australiaaa"/>
    <x v="0"/>
    <x v="61"/>
    <x v="7"/>
    <x v="9"/>
    <n v="13200"/>
    <d v="1899-12-30T02:45:05"/>
    <d v="1899-12-30T17:25:05"/>
    <d v="2025-01-02T00:00:00"/>
    <d v="1899-12-30T03:52:05"/>
    <d v="1899-12-30T18:32:05"/>
    <n v="67"/>
    <n v="1254.3800000000001"/>
    <x v="2"/>
    <n v="5"/>
    <s v="Non-Vegetarian"/>
    <n v="187.67"/>
    <n v="67133.0713426203"/>
    <s v="Cancelled"/>
    <n v="4.59"/>
    <n v="85559.69"/>
    <n v="80317.850000000006"/>
    <s v="18-29"/>
    <s v="Moderate"/>
    <n v="0.94"/>
    <x v="0"/>
  </r>
  <r>
    <s v="bd68ca0c-3c62-490a-b950-ae5c17fb7aba"/>
    <s v="Crystal Castillo"/>
    <n v="61"/>
    <s v="F"/>
    <s v="Australiaaa"/>
    <x v="0"/>
    <x v="61"/>
    <x v="7"/>
    <x v="9"/>
    <n v="13200"/>
    <d v="1899-12-30T02:45:05"/>
    <d v="1899-12-30T17:25:05"/>
    <d v="2025-01-15T00:00:00"/>
    <d v="1899-12-30T03:52:05"/>
    <d v="1899-12-30T18:32:05"/>
    <n v="67"/>
    <n v="75.28"/>
    <x v="2"/>
    <n v="5"/>
    <s v="No Preference"/>
    <n v="116.39"/>
    <n v="67317.458985183606"/>
    <s v="Not Cancelled"/>
    <n v="3.06"/>
    <n v="85780.95"/>
    <n v="4841.2"/>
    <s v="60+"/>
    <s v="Moderate"/>
    <n v="0.06"/>
    <x v="0"/>
  </r>
  <r>
    <s v="b2ee0008-ee11-43f3-a60b-2c92a34707b9"/>
    <s v="Caroline Smith"/>
    <n v="42"/>
    <s v="F"/>
    <s v="Australiaaa"/>
    <x v="0"/>
    <x v="61"/>
    <x v="7"/>
    <x v="9"/>
    <n v="13200"/>
    <d v="1899-12-30T02:45:05"/>
    <d v="1899-12-30T17:25:05"/>
    <d v="2025-01-04T00:00:00"/>
    <d v="1899-12-30T03:52:05"/>
    <d v="1899-12-30T18:32:05"/>
    <n v="67"/>
    <n v="830.33"/>
    <x v="2"/>
    <n v="5"/>
    <s v="No Preference"/>
    <n v="93.92"/>
    <n v="67381.456330670495"/>
    <s v="Cancelled"/>
    <n v="4.63"/>
    <n v="85857.75"/>
    <n v="53159.9"/>
    <s v="40-49"/>
    <s v="Moderate"/>
    <n v="0.62"/>
    <x v="0"/>
  </r>
  <r>
    <s v="ebbac8ff-198a-4cc9-abce-a8fdde3e4220"/>
    <s v="Randall Zhang"/>
    <n v="45"/>
    <s v="M"/>
    <s v="Australiaaa"/>
    <x v="1"/>
    <x v="39"/>
    <x v="12"/>
    <x v="7"/>
    <n v="3105"/>
    <d v="1899-12-30T22:01:41"/>
    <d v="1899-12-30T01:28:41"/>
    <d v="2025-01-02T00:00:00"/>
    <d v="1899-12-30T23:01:41"/>
    <d v="1899-12-30T02:28:41"/>
    <n v="60"/>
    <n v="575.86"/>
    <x v="1"/>
    <n v="5"/>
    <s v="Vegetarian"/>
    <n v="112.33"/>
    <n v="16955.471511173899"/>
    <s v="Cancelled"/>
    <n v="4.1900000000000004"/>
    <n v="25346.57"/>
    <n v="36877.51"/>
    <s v="40-49"/>
    <s v="Moderate"/>
    <n v="1.45"/>
    <x v="1"/>
  </r>
  <r>
    <s v="55fe9ff2-4f44-4331-b8bb-2f77ebd70569"/>
    <s v="Roberto Hall"/>
    <n v="34"/>
    <s v="M"/>
    <s v="Australiaaa"/>
    <x v="1"/>
    <x v="39"/>
    <x v="12"/>
    <x v="7"/>
    <n v="3105"/>
    <d v="1899-12-30T22:01:41"/>
    <d v="1899-12-30T01:28:41"/>
    <d v="2025-01-09T00:00:00"/>
    <d v="1899-12-30T23:01:41"/>
    <d v="1899-12-30T02:28:41"/>
    <n v="60"/>
    <n v="1088.53"/>
    <x v="1"/>
    <n v="3"/>
    <s v="Gluten-Free"/>
    <n v="11.54"/>
    <n v="16623.1480289051"/>
    <s v="Not Cancelled"/>
    <n v="3.03"/>
    <n v="24947.78"/>
    <n v="69668.23"/>
    <s v="30-39"/>
    <s v="Moderate"/>
    <n v="2.79"/>
    <x v="1"/>
  </r>
  <r>
    <s v="b560bcfa-cb7f-4996-a3a6-302817d40d0f"/>
    <s v="Barry Johnson"/>
    <n v="32"/>
    <s v="M"/>
    <s v="Australiaaa"/>
    <x v="1"/>
    <x v="39"/>
    <x v="12"/>
    <x v="7"/>
    <n v="3105"/>
    <d v="1899-12-30T22:01:41"/>
    <d v="1899-12-30T01:28:41"/>
    <d v="2025-01-15T00:00:00"/>
    <d v="1899-12-30T23:01:41"/>
    <d v="1899-12-30T02:28:41"/>
    <n v="60"/>
    <n v="204.13"/>
    <x v="1"/>
    <n v="3"/>
    <s v="No Preference"/>
    <n v="140.61000000000001"/>
    <n v="16676.318186754499"/>
    <s v="Not Cancelled"/>
    <n v="3.34"/>
    <n v="25011.58"/>
    <n v="13092.44"/>
    <s v="30-39"/>
    <s v="Moderate"/>
    <n v="0.52"/>
    <x v="1"/>
  </r>
  <r>
    <s v="39ac1bcd-28ef-406e-9521-a0533aed53b1"/>
    <s v="Marvin Jones"/>
    <n v="18"/>
    <s v="M"/>
    <s v="Australiaaa"/>
    <x v="1"/>
    <x v="39"/>
    <x v="12"/>
    <x v="7"/>
    <n v="3105"/>
    <d v="1899-12-30T22:01:41"/>
    <d v="1899-12-30T01:28:41"/>
    <d v="2025-01-02T00:00:00"/>
    <d v="1899-12-30T23:01:41"/>
    <d v="1899-12-30T02:28:41"/>
    <n v="60"/>
    <n v="897.83"/>
    <x v="1"/>
    <n v="5"/>
    <s v="Gluten-Free"/>
    <n v="176.42"/>
    <n v="16061.453338122499"/>
    <s v="Cancelled"/>
    <n v="4.16"/>
    <n v="24273.74"/>
    <n v="57496.4"/>
    <s v="18-29"/>
    <s v="Moderate"/>
    <n v="2.37"/>
    <x v="1"/>
  </r>
  <r>
    <s v="5dead0b6-05d7-40bf-8a9f-3d1cf004d3b6"/>
    <s v="Adam Keller MD"/>
    <n v="26"/>
    <s v="M"/>
    <s v="Brasillia"/>
    <x v="0"/>
    <x v="4"/>
    <x v="4"/>
    <x v="3"/>
    <n v="7728"/>
    <d v="1899-12-30T05:32:22"/>
    <d v="1899-12-30T14:07:22"/>
    <d v="2025-01-07T00:00:00"/>
    <d v="1899-12-30T06:10:22"/>
    <d v="1899-12-30T14:45:22"/>
    <n v="38"/>
    <n v="313.52"/>
    <x v="1"/>
    <n v="5"/>
    <s v="No Preference"/>
    <n v="158.72"/>
    <n v="39641.455284843301"/>
    <s v="Cancelled"/>
    <n v="4.1100000000000003"/>
    <n v="52569.75"/>
    <n v="20097.02"/>
    <s v="18-29"/>
    <s v="Moderate"/>
    <n v="0.38"/>
    <x v="0"/>
  </r>
  <r>
    <s v="af648ab7-1fe4-40a1-9993-6110c307d51a"/>
    <s v="Kari Gonzalez"/>
    <n v="66"/>
    <s v="M"/>
    <s v="Brasillia"/>
    <x v="1"/>
    <x v="5"/>
    <x v="2"/>
    <x v="4"/>
    <n v="2357"/>
    <d v="1899-12-30T16:35:37"/>
    <d v="1899-12-30T19:12:37"/>
    <d v="2025-01-10T00:00:00"/>
    <d v="1899-12-30T18:24:37"/>
    <d v="1899-12-30T21:01:37"/>
    <n v="109"/>
    <n v="1013.42"/>
    <x v="2"/>
    <n v="5"/>
    <s v="Vegan"/>
    <n v="195.58"/>
    <n v="12582.9245245273"/>
    <s v="Cancelled"/>
    <n v="3.59"/>
    <n v="20099.509999999998"/>
    <n v="64898"/>
    <s v="60+"/>
    <s v="Moderate"/>
    <n v="3.23"/>
    <x v="2"/>
  </r>
  <r>
    <s v="64f3c316-3982-46f9-9fc7-65faa59887e7"/>
    <s v="Andrea Grant"/>
    <n v="23"/>
    <s v="F"/>
    <s v="Brasillia"/>
    <x v="0"/>
    <x v="5"/>
    <x v="2"/>
    <x v="4"/>
    <n v="2357"/>
    <d v="1899-12-30T16:35:37"/>
    <d v="1899-12-30T19:12:37"/>
    <d v="2025-01-09T00:00:00"/>
    <d v="1899-12-30T18:24:37"/>
    <d v="1899-12-30T21:01:37"/>
    <n v="109"/>
    <n v="1308.72"/>
    <x v="1"/>
    <n v="5"/>
    <s v="Gluten-Free"/>
    <n v="36.659999999999997"/>
    <n v="12320.0800655569"/>
    <s v="Cancelled"/>
    <n v="3.37"/>
    <n v="19784.099999999999"/>
    <n v="83765.41"/>
    <s v="18-29"/>
    <s v="Moderate"/>
    <n v="4.2300000000000004"/>
    <x v="2"/>
  </r>
  <r>
    <s v="b5117ca7-0662-4dab-aa25-7e9ad0ea4fad"/>
    <s v="Javier Thomas"/>
    <n v="30"/>
    <s v="M"/>
    <s v="Brasillia"/>
    <x v="0"/>
    <x v="6"/>
    <x v="5"/>
    <x v="5"/>
    <n v="11198"/>
    <d v="1899-12-30T06:48:26"/>
    <d v="1899-12-30T19:14:26"/>
    <d v="2025-01-15T00:00:00"/>
    <d v="1899-12-30T07:27:26"/>
    <d v="1899-12-30T19:53:26"/>
    <n v="39"/>
    <n v="375.54"/>
    <x v="0"/>
    <n v="3"/>
    <s v="Gluten-Free"/>
    <n v="199.79"/>
    <n v="56688.927024797798"/>
    <s v="Not Cancelled"/>
    <n v="3.83"/>
    <n v="73026.710000000006"/>
    <n v="24074.52"/>
    <s v="30-39"/>
    <s v="Moderate"/>
    <n v="0.33"/>
    <x v="0"/>
  </r>
  <r>
    <s v="daf98b78-9439-4263-b86c-9651ed48b213"/>
    <s v="Scott Williams"/>
    <n v="37"/>
    <s v="M"/>
    <s v="Brasillia"/>
    <x v="0"/>
    <x v="6"/>
    <x v="5"/>
    <x v="5"/>
    <n v="11198"/>
    <d v="1899-12-30T06:48:26"/>
    <d v="1899-12-30T19:14:26"/>
    <d v="2025-01-06T00:00:00"/>
    <d v="1899-12-30T07:27:26"/>
    <d v="1899-12-30T19:53:26"/>
    <n v="39"/>
    <n v="632.52"/>
    <x v="1"/>
    <n v="3"/>
    <s v="Vegan"/>
    <n v="145.93"/>
    <n v="57059.560980465103"/>
    <s v="Not Cancelled"/>
    <n v="3.99"/>
    <n v="73471.47"/>
    <n v="40510.47"/>
    <s v="30-39"/>
    <s v="Moderate"/>
    <n v="0.55000000000000004"/>
    <x v="0"/>
  </r>
  <r>
    <s v="7e18625f-1193-417c-8ee3-fddf3d9171ea"/>
    <s v="Denise Martinez"/>
    <n v="27"/>
    <s v="M"/>
    <s v="Brasillia"/>
    <x v="1"/>
    <x v="6"/>
    <x v="5"/>
    <x v="5"/>
    <n v="11198"/>
    <d v="1899-12-30T06:48:26"/>
    <d v="1899-12-30T19:14:26"/>
    <d v="2025-01-15T00:00:00"/>
    <d v="1899-12-30T07:27:26"/>
    <d v="1899-12-30T19:53:26"/>
    <n v="39"/>
    <n v="1068.99"/>
    <x v="2"/>
    <n v="5"/>
    <s v="Vegetarian"/>
    <n v="140.57"/>
    <n v="57083.183196502003"/>
    <s v="Not Cancelled"/>
    <n v="4.83"/>
    <n v="73499.820000000007"/>
    <n v="68443.47"/>
    <s v="18-29"/>
    <s v="Moderate"/>
    <n v="0.93"/>
    <x v="0"/>
  </r>
  <r>
    <s v="6c63e000-f406-499f-b658-a6ee7e3c45e2"/>
    <s v="Cynthia Hall"/>
    <n v="48"/>
    <s v="M"/>
    <s v="Brasillia"/>
    <x v="0"/>
    <x v="6"/>
    <x v="5"/>
    <x v="5"/>
    <n v="11198"/>
    <d v="1899-12-30T06:48:26"/>
    <d v="1899-12-30T19:14:26"/>
    <d v="2025-01-02T00:00:00"/>
    <d v="1899-12-30T07:27:26"/>
    <d v="1899-12-30T19:53:26"/>
    <n v="39"/>
    <n v="796.17"/>
    <x v="1"/>
    <n v="5"/>
    <s v="Vegetarian"/>
    <n v="108.35"/>
    <n v="57034.3468479648"/>
    <s v="Not Cancelled"/>
    <n v="4.13"/>
    <n v="73441.22"/>
    <n v="50976.55"/>
    <s v="40-49"/>
    <s v="Moderate"/>
    <n v="0.69"/>
    <x v="0"/>
  </r>
  <r>
    <s v="31e028fa-510e-4861-bbd9-45e370576d48"/>
    <s v="William Caldwell"/>
    <n v="72"/>
    <s v="F"/>
    <s v="Brasillia"/>
    <x v="0"/>
    <x v="6"/>
    <x v="5"/>
    <x v="5"/>
    <n v="11198"/>
    <d v="1899-12-30T06:48:26"/>
    <d v="1899-12-30T19:14:26"/>
    <d v="2025-01-15T00:00:00"/>
    <d v="1899-12-30T07:27:26"/>
    <d v="1899-12-30T19:53:26"/>
    <n v="39"/>
    <n v="489.7"/>
    <x v="2"/>
    <n v="5"/>
    <s v="Vegan"/>
    <n v="115.69"/>
    <n v="56948.291520245002"/>
    <s v="Not Cancelled"/>
    <n v="3.07"/>
    <n v="73337.95"/>
    <n v="31363.94"/>
    <s v="60+"/>
    <s v="Moderate"/>
    <n v="0.43"/>
    <x v="0"/>
  </r>
  <r>
    <s v="af0cb1ef-a0b4-49e7-9c8d-3e346fd8b80c"/>
    <s v="Andrew Hicks"/>
    <n v="57"/>
    <s v="F"/>
    <s v="Brasillia"/>
    <x v="0"/>
    <x v="6"/>
    <x v="5"/>
    <x v="5"/>
    <n v="11198"/>
    <d v="1899-12-30T06:48:26"/>
    <d v="1899-12-30T19:14:26"/>
    <d v="2025-01-12T00:00:00"/>
    <d v="1899-12-30T07:27:26"/>
    <d v="1899-12-30T19:53:26"/>
    <n v="39"/>
    <n v="898.08"/>
    <x v="1"/>
    <n v="5"/>
    <s v="Vegetarian"/>
    <n v="2.9"/>
    <n v="56867.586152856202"/>
    <s v="Not Cancelled"/>
    <n v="5"/>
    <n v="73241.100000000006"/>
    <n v="57477.7"/>
    <s v="50-59"/>
    <s v="Moderate"/>
    <n v="0.78"/>
    <x v="0"/>
  </r>
  <r>
    <s v="9cedd826-172f-4344-81db-47ac63048bff"/>
    <s v="Jessica Small"/>
    <n v="65"/>
    <s v="M"/>
    <s v="Brasillia"/>
    <x v="0"/>
    <x v="6"/>
    <x v="5"/>
    <x v="5"/>
    <n v="11198"/>
    <d v="1899-12-30T06:48:26"/>
    <d v="1899-12-30T19:14:26"/>
    <d v="2025-01-13T00:00:00"/>
    <d v="1899-12-30T07:27:26"/>
    <d v="1899-12-30T19:53:26"/>
    <n v="39"/>
    <n v="846.25"/>
    <x v="1"/>
    <n v="5"/>
    <s v="No Preference"/>
    <n v="36.14"/>
    <n v="57187.115435740197"/>
    <s v="Cancelled"/>
    <n v="4.41"/>
    <n v="73624.539999999994"/>
    <n v="54167.23"/>
    <s v="60+"/>
    <s v="Moderate"/>
    <n v="0.74"/>
    <x v="0"/>
  </r>
  <r>
    <s v="12490a9e-03b2-4e0c-b403-1cbfdb12b33e"/>
    <s v="Ellen Chapman"/>
    <n v="43"/>
    <s v="F"/>
    <s v="Brasillia"/>
    <x v="1"/>
    <x v="6"/>
    <x v="5"/>
    <x v="5"/>
    <n v="11198"/>
    <d v="1899-12-30T06:48:26"/>
    <d v="1899-12-30T19:14:26"/>
    <d v="2025-01-09T00:00:00"/>
    <d v="1899-12-30T07:27:26"/>
    <d v="1899-12-30T19:53:26"/>
    <n v="39"/>
    <n v="665.84"/>
    <x v="0"/>
    <n v="5"/>
    <s v="Non-Vegetarian"/>
    <n v="8.86"/>
    <n v="56746.042648677503"/>
    <s v="Not Cancelled"/>
    <n v="3.63"/>
    <n v="73095.25"/>
    <n v="42615.53"/>
    <s v="40-49"/>
    <s v="Moderate"/>
    <n v="0.57999999999999996"/>
    <x v="0"/>
  </r>
  <r>
    <s v="7d3c64f5-b55a-4f71-9149-5c84a6a177d3"/>
    <s v="Vanessa Smith MD"/>
    <n v="24"/>
    <s v="M"/>
    <s v="Brasillia"/>
    <x v="0"/>
    <x v="6"/>
    <x v="5"/>
    <x v="5"/>
    <n v="11198"/>
    <d v="1899-12-30T06:48:26"/>
    <d v="1899-12-30T19:14:26"/>
    <d v="2025-01-07T00:00:00"/>
    <d v="1899-12-30T07:27:26"/>
    <d v="1899-12-30T19:53:26"/>
    <n v="39"/>
    <n v="406.77"/>
    <x v="0"/>
    <n v="5"/>
    <s v="Non-Vegetarian"/>
    <n v="146.88"/>
    <n v="56629.177364424599"/>
    <s v="Not Cancelled"/>
    <n v="3.26"/>
    <n v="72955.009999999995"/>
    <n v="26062.66"/>
    <s v="18-29"/>
    <s v="Moderate"/>
    <n v="0.36"/>
    <x v="0"/>
  </r>
  <r>
    <s v="f57289f5-42fe-4338-ae8c-81bbb17a18a5"/>
    <s v="Steve Barrett"/>
    <n v="63"/>
    <s v="F"/>
    <s v="Brasillia"/>
    <x v="0"/>
    <x v="7"/>
    <x v="6"/>
    <x v="6"/>
    <n v="5057"/>
    <d v="1899-12-30T14:34:04"/>
    <d v="1899-12-30T20:11:04"/>
    <d v="2025-01-14T00:00:00"/>
    <d v="1899-12-30T14:38:04"/>
    <s v="Unknown"/>
    <n v="4"/>
    <n v="123.35"/>
    <x v="1"/>
    <n v="5"/>
    <s v="No Preference"/>
    <n v="66.5"/>
    <n v="25985.082375468599"/>
    <s v="Not Cancelled"/>
    <n v="4.34"/>
    <n v="36182.1"/>
    <n v="7907.7"/>
    <s v="60+"/>
    <s v="On-Time"/>
    <n v="0.22"/>
    <x v="1"/>
  </r>
  <r>
    <s v="72e6254e-731d-4e6b-b149-0011e453d518"/>
    <s v="Michael Reed"/>
    <n v="66"/>
    <s v="F"/>
    <s v="Brasillia"/>
    <x v="1"/>
    <x v="7"/>
    <x v="6"/>
    <x v="6"/>
    <n v="5057"/>
    <d v="1899-12-30T14:34:04"/>
    <d v="1899-12-30T20:11:04"/>
    <d v="2025-01-02T00:00:00"/>
    <d v="1899-12-30T14:38:04"/>
    <d v="1899-12-30T20:15:04"/>
    <n v="4"/>
    <n v="932.95"/>
    <x v="2"/>
    <n v="5"/>
    <s v="Vegan"/>
    <n v="61.15"/>
    <n v="26271.939152794701"/>
    <s v="Cancelled"/>
    <n v="3.45"/>
    <n v="36526.33"/>
    <n v="59721.03"/>
    <s v="60+"/>
    <s v="On-Time"/>
    <n v="1.64"/>
    <x v="1"/>
  </r>
  <r>
    <s v="01c27c33-2418-47b0-8c1e-88a2826d913d"/>
    <s v="Frank Cruz"/>
    <n v="65"/>
    <s v="F"/>
    <s v="Brasillia"/>
    <x v="0"/>
    <x v="7"/>
    <x v="6"/>
    <x v="6"/>
    <n v="5057"/>
    <d v="1899-12-30T14:34:04"/>
    <d v="1899-12-30T20:11:04"/>
    <d v="2025-01-13T00:00:00"/>
    <d v="1899-12-30T14:38:04"/>
    <d v="1899-12-30T20:15:04"/>
    <n v="4"/>
    <n v="1251.9000000000001"/>
    <x v="2"/>
    <n v="5"/>
    <s v="Vegan"/>
    <n v="67.63"/>
    <n v="26012.1977814682"/>
    <s v="Cancelled"/>
    <n v="3.91"/>
    <n v="36214.639999999999"/>
    <n v="80135.13"/>
    <s v="60+"/>
    <s v="On-Time"/>
    <n v="2.21"/>
    <x v="1"/>
  </r>
  <r>
    <s v="38b72d29-d230-47b2-8c85-f71cd6a1d976"/>
    <s v="Mr. Michael Rivers"/>
    <n v="50"/>
    <s v="M"/>
    <s v="Brasillia"/>
    <x v="0"/>
    <x v="7"/>
    <x v="6"/>
    <x v="6"/>
    <n v="5057"/>
    <d v="1899-12-30T14:34:04"/>
    <d v="1899-12-30T20:11:04"/>
    <d v="2025-01-06T00:00:00"/>
    <d v="1899-12-30T14:38:04"/>
    <d v="1899-12-30T20:15:04"/>
    <n v="4"/>
    <n v="1157.19"/>
    <x v="2"/>
    <n v="5"/>
    <s v="Non-Vegetarian"/>
    <n v="8.6199999999999992"/>
    <n v="26248.285716294598"/>
    <s v="Cancelled"/>
    <n v="4.55"/>
    <n v="36497.94"/>
    <n v="74061.88"/>
    <s v="50-59"/>
    <s v="On-Time"/>
    <n v="2.0299999999999998"/>
    <x v="1"/>
  </r>
  <r>
    <s v="c3cbea0f-8e45-4176-b8fe-f06868cbedad"/>
    <s v="Angela Black"/>
    <n v="58"/>
    <s v="F"/>
    <s v="Brasillia"/>
    <x v="1"/>
    <x v="7"/>
    <x v="6"/>
    <x v="6"/>
    <n v="5057"/>
    <d v="1899-12-30T14:34:04"/>
    <d v="1899-12-30T20:11:04"/>
    <d v="2025-01-02T00:00:00"/>
    <d v="1899-12-30T14:38:04"/>
    <d v="1899-12-30T20:15:04"/>
    <n v="4"/>
    <n v="1137.0999999999999"/>
    <x v="0"/>
    <n v="5"/>
    <s v="Vegan"/>
    <n v="173.94"/>
    <n v="26732.911387118402"/>
    <s v="Not Cancelled"/>
    <n v="3.14"/>
    <n v="37079.49"/>
    <n v="72809.19"/>
    <s v="50-59"/>
    <s v="On-Time"/>
    <n v="1.96"/>
    <x v="1"/>
  </r>
  <r>
    <s v="a989a0b5-1dd7-4203-b22c-575747e83a7a"/>
    <s v="Dustin Owens"/>
    <n v="50"/>
    <s v="M"/>
    <s v="Brasillia"/>
    <x v="1"/>
    <x v="7"/>
    <x v="6"/>
    <x v="6"/>
    <n v="5057"/>
    <d v="1899-12-30T14:34:04"/>
    <d v="1899-12-30T20:11:04"/>
    <d v="2025-01-09T00:00:00"/>
    <s v="Unknown"/>
    <d v="1899-12-30T20:15:04"/>
    <n v="4"/>
    <n v="831.55"/>
    <x v="2"/>
    <n v="5"/>
    <s v="Gluten-Free"/>
    <n v="56.7"/>
    <n v="26201.596707860601"/>
    <s v="Cancelled"/>
    <n v="4.1900000000000004"/>
    <n v="36441.919999999998"/>
    <n v="53230.54"/>
    <s v="50-59"/>
    <s v="On-Time"/>
    <n v="1.46"/>
    <x v="1"/>
  </r>
  <r>
    <s v="765e47b0-d2a5-4f69-90eb-3b8fd85539ef"/>
    <s v="Melissa Ross"/>
    <n v="30"/>
    <s v="M"/>
    <s v="Brasillia"/>
    <x v="0"/>
    <x v="7"/>
    <x v="6"/>
    <x v="6"/>
    <n v="5057"/>
    <d v="1899-12-30T14:34:04"/>
    <d v="1899-12-30T20:11:04"/>
    <d v="2025-01-08T00:00:00"/>
    <d v="1899-12-30T14:38:04"/>
    <d v="1899-12-30T20:15:04"/>
    <n v="4"/>
    <n v="1230.99"/>
    <x v="0"/>
    <n v="3"/>
    <s v="Vegan"/>
    <n v="197.34"/>
    <n v="26683.024294890602"/>
    <s v="Cancelled"/>
    <n v="3.7"/>
    <n v="37019.629999999997"/>
    <n v="78822.83"/>
    <s v="30-39"/>
    <s v="On-Time"/>
    <n v="2.13"/>
    <x v="1"/>
  </r>
  <r>
    <s v="0df2fdea-0171-4375-8831-18d18955c84b"/>
    <s v="Steve Alexander"/>
    <n v="70"/>
    <s v="F"/>
    <s v="Brasillia"/>
    <x v="1"/>
    <x v="7"/>
    <x v="6"/>
    <x v="6"/>
    <n v="5057"/>
    <d v="1899-12-30T14:34:04"/>
    <d v="1899-12-30T20:11:04"/>
    <d v="2025-01-02T00:00:00"/>
    <d v="1899-12-30T14:38:04"/>
    <d v="1899-12-30T20:15:04"/>
    <n v="4"/>
    <n v="268.27999999999997"/>
    <x v="1"/>
    <n v="5"/>
    <s v="Non-Vegetarian"/>
    <n v="27.65"/>
    <n v="26216.693614269301"/>
    <s v="Not Cancelled"/>
    <n v="4.25"/>
    <n v="36460.03"/>
    <n v="17175.45"/>
    <s v="60+"/>
    <s v="On-Time"/>
    <n v="0.47"/>
    <x v="1"/>
  </r>
  <r>
    <s v="38f21ea9-1bfa-45a8-b3f0-d3025602e8e2"/>
    <s v="James Freeman"/>
    <n v="55"/>
    <s v="M"/>
    <s v="Brasillia"/>
    <x v="1"/>
    <x v="8"/>
    <x v="1"/>
    <x v="7"/>
    <n v="8155"/>
    <d v="1899-12-30T01:40:40"/>
    <d v="1899-12-30T10:43:40"/>
    <d v="2025-01-12T00:00:00"/>
    <d v="1899-12-30T02:53:40"/>
    <d v="1899-12-30T11:56:40"/>
    <n v="73"/>
    <n v="1170.6500000000001"/>
    <x v="0"/>
    <n v="5"/>
    <s v="Gluten-Free"/>
    <n v="63"/>
    <n v="41454.092635527799"/>
    <s v="Cancelled"/>
    <n v="3.16"/>
    <n v="54744.91"/>
    <n v="74934.2"/>
    <s v="50-59"/>
    <s v="Moderate"/>
    <n v="1.37"/>
    <x v="0"/>
  </r>
  <r>
    <s v="0f546479-eb34-4b1e-b5e8-9789c056ad6e"/>
    <s v="Todd Lam"/>
    <n v="57"/>
    <s v="F"/>
    <s v="Brasillia"/>
    <x v="1"/>
    <x v="8"/>
    <x v="1"/>
    <x v="7"/>
    <n v="8155"/>
    <d v="1899-12-30T01:40:40"/>
    <d v="1899-12-30T10:43:40"/>
    <d v="2025-01-13T00:00:00"/>
    <d v="1899-12-30T02:53:40"/>
    <d v="1899-12-30T11:56:40"/>
    <n v="73"/>
    <n v="560.71"/>
    <x v="2"/>
    <n v="5"/>
    <s v="Vegan"/>
    <n v="179.06"/>
    <n v="41376.251506351298"/>
    <s v="Not Cancelled"/>
    <n v="3.03"/>
    <n v="54651.5"/>
    <n v="35921.25"/>
    <s v="50-59"/>
    <s v="Moderate"/>
    <n v="0.66"/>
    <x v="0"/>
  </r>
  <r>
    <s v="689b6959-6a98-44de-8f7b-e510459eb97a"/>
    <s v="Jessica Wood"/>
    <n v="72"/>
    <s v="M"/>
    <s v="Brasillia"/>
    <x v="1"/>
    <x v="8"/>
    <x v="1"/>
    <x v="7"/>
    <n v="8155"/>
    <d v="1899-12-30T01:40:40"/>
    <d v="1899-12-30T10:43:40"/>
    <d v="2025-01-08T00:00:00"/>
    <d v="1899-12-30T02:53:40"/>
    <d v="1899-12-30T11:56:40"/>
    <n v="73"/>
    <n v="1032.51"/>
    <x v="1"/>
    <n v="5"/>
    <s v="Gluten-Free"/>
    <n v="78.64"/>
    <n v="41403.550979025102"/>
    <s v="Cancelled"/>
    <n v="3.62"/>
    <n v="54684.26"/>
    <n v="66096.37"/>
    <s v="60+"/>
    <s v="Moderate"/>
    <n v="1.21"/>
    <x v="0"/>
  </r>
  <r>
    <s v="1ab76656-e8c0-4b40-a0f9-8e75fb997cfb"/>
    <s v="James Smith"/>
    <n v="29"/>
    <s v="M"/>
    <s v="Brasillia"/>
    <x v="1"/>
    <x v="8"/>
    <x v="1"/>
    <x v="7"/>
    <n v="8155"/>
    <d v="1899-12-30T01:40:40"/>
    <d v="1899-12-30T10:43:40"/>
    <d v="2025-01-15T00:00:00"/>
    <d v="1899-12-30T02:53:40"/>
    <d v="1899-12-30T11:56:40"/>
    <n v="73"/>
    <n v="1286.1300000000001"/>
    <x v="1"/>
    <n v="5"/>
    <s v="Vegan"/>
    <n v="111.3"/>
    <n v="41321.0528202926"/>
    <s v="Cancelled"/>
    <n v="4.49"/>
    <n v="54585.26"/>
    <n v="82334.58"/>
    <s v="18-29"/>
    <s v="Moderate"/>
    <n v="1.51"/>
    <x v="0"/>
  </r>
  <r>
    <s v="ea094f3d-9910-4bfe-acab-a0f738fd4b68"/>
    <s v="Amanda Rich"/>
    <n v="74"/>
    <s v="M"/>
    <s v="Brasillia"/>
    <x v="0"/>
    <x v="8"/>
    <x v="1"/>
    <x v="7"/>
    <n v="8155"/>
    <d v="1899-12-30T01:40:40"/>
    <d v="1899-12-30T10:43:40"/>
    <d v="2025-01-02T00:00:00"/>
    <d v="1899-12-30T02:53:40"/>
    <d v="1899-12-30T11:56:40"/>
    <n v="73"/>
    <n v="669.35"/>
    <x v="1"/>
    <n v="5"/>
    <s v="Vegan"/>
    <n v="129.06"/>
    <n v="41293.477562607397"/>
    <s v="Cancelled"/>
    <n v="3.2"/>
    <n v="54552.17"/>
    <n v="42864.21"/>
    <s v="60+"/>
    <s v="Moderate"/>
    <n v="0.79"/>
    <x v="0"/>
  </r>
  <r>
    <s v="a4cb7117-c6b4-4871-85c4-889d6cdc852a"/>
    <s v="Jade Fisher"/>
    <n v="70"/>
    <s v="F"/>
    <s v="Brasillia"/>
    <x v="0"/>
    <x v="8"/>
    <x v="1"/>
    <x v="7"/>
    <n v="8155"/>
    <d v="1899-12-30T01:40:40"/>
    <d v="1899-12-30T10:43:40"/>
    <d v="2025-01-14T00:00:00"/>
    <d v="1899-12-30T02:53:40"/>
    <d v="1899-12-30T11:56:40"/>
    <n v="73"/>
    <n v="1038.97"/>
    <x v="0"/>
    <n v="5"/>
    <s v="Non-Vegetarian"/>
    <n v="161.04"/>
    <n v="41851.427733142598"/>
    <s v="Cancelled"/>
    <n v="4.93"/>
    <n v="55221.71"/>
    <n v="66526.289999999994"/>
    <s v="60+"/>
    <s v="Moderate"/>
    <n v="1.2"/>
    <x v="0"/>
  </r>
  <r>
    <s v="f668b666-7ab7-4947-bf6b-20baac65538e"/>
    <s v="Adrian Rios"/>
    <n v="30"/>
    <s v="F"/>
    <s v="Brasillia"/>
    <x v="1"/>
    <x v="28"/>
    <x v="8"/>
    <x v="2"/>
    <n v="7101"/>
    <d v="1899-12-30T15:43:17"/>
    <d v="1899-12-30T23:36:17"/>
    <d v="2025-01-07T00:00:00"/>
    <d v="1899-12-30T17:04:17"/>
    <d v="1899-12-30T00:57:17"/>
    <n v="81"/>
    <n v="1332.16"/>
    <x v="0"/>
    <n v="3"/>
    <s v="Vegan"/>
    <n v="2.23"/>
    <n v="36377.5431684539"/>
    <s v="Cancelled"/>
    <n v="3.66"/>
    <n v="72979.574999999997"/>
    <n v="51155.214"/>
    <s v="30-39"/>
    <s v="Moderate"/>
    <n v="0.7"/>
    <x v="0"/>
  </r>
  <r>
    <s v="8d0d73f0-42ba-4e5a-b990-89e169edc280"/>
    <s v="Jeffrey Christensen"/>
    <n v="44"/>
    <s v="F"/>
    <s v="Brasillia"/>
    <x v="1"/>
    <x v="28"/>
    <x v="8"/>
    <x v="2"/>
    <n v="7101"/>
    <d v="1899-12-30T15:43:17"/>
    <d v="1899-12-30T23:36:17"/>
    <d v="2025-01-14T00:00:00"/>
    <d v="1899-12-30T17:04:17"/>
    <d v="1899-12-30T00:57:17"/>
    <n v="81"/>
    <n v="1217.51"/>
    <x v="0"/>
    <n v="5"/>
    <s v="No Preference"/>
    <n v="53.24"/>
    <n v="36567.818590820003"/>
    <s v="Not Cancelled"/>
    <n v="3.45"/>
    <n v="73322.069999999905"/>
    <n v="46758.773999999998"/>
    <s v="40-49"/>
    <s v="Moderate"/>
    <n v="0.64"/>
    <x v="0"/>
  </r>
  <r>
    <s v="f46a7816-e034-4d65-b7be-3208a2b98d38"/>
    <s v="Samuel Hopkins"/>
    <n v="23"/>
    <s v="F"/>
    <s v="Brasillia"/>
    <x v="0"/>
    <x v="28"/>
    <x v="8"/>
    <x v="2"/>
    <n v="7101"/>
    <d v="1899-12-30T15:43:17"/>
    <d v="1899-12-30T23:36:17"/>
    <d v="2025-01-12T00:00:00"/>
    <d v="1899-12-30T17:04:17"/>
    <d v="1899-12-30T00:57:17"/>
    <n v="81"/>
    <n v="730.48"/>
    <x v="2"/>
    <n v="5"/>
    <s v="Vegan"/>
    <n v="64.52"/>
    <n v="36012.960190343802"/>
    <s v="Not Cancelled"/>
    <n v="4.83"/>
    <n v="72323.324999999997"/>
    <n v="28058.171999999999"/>
    <s v="18-29"/>
    <s v="Moderate"/>
    <n v="0.39"/>
    <x v="0"/>
  </r>
  <r>
    <s v="c6c78090-1978-470d-b933-a8c6f754dee7"/>
    <s v="Lori Palmer"/>
    <n v="71"/>
    <s v="M"/>
    <s v="Brasillia"/>
    <x v="1"/>
    <x v="28"/>
    <x v="8"/>
    <x v="2"/>
    <n v="7101"/>
    <d v="1899-12-30T15:43:17"/>
    <d v="1899-12-30T23:36:17"/>
    <d v="2025-01-05T00:00:00"/>
    <d v="1899-12-30T17:04:17"/>
    <d v="1899-12-30T00:57:17"/>
    <n v="81"/>
    <n v="229.59"/>
    <x v="0"/>
    <n v="5"/>
    <s v="No Preference"/>
    <n v="76.239999999999995"/>
    <n v="36239.310904025202"/>
    <s v="Cancelled"/>
    <n v="3.16"/>
    <n v="72730.755000000005"/>
    <n v="8825.4059999999899"/>
    <s v="60+"/>
    <s v="Moderate"/>
    <n v="0.12"/>
    <x v="0"/>
  </r>
  <r>
    <s v="b3b11fd6-30d2-4f3a-8db3-ab6487c84743"/>
    <s v="Ashley Jones"/>
    <n v="74"/>
    <s v="M"/>
    <s v="Brasillia"/>
    <x v="1"/>
    <x v="28"/>
    <x v="8"/>
    <x v="2"/>
    <n v="7101"/>
    <d v="1899-12-30T15:43:17"/>
    <d v="1899-12-30T23:36:17"/>
    <d v="2025-01-06T00:00:00"/>
    <d v="1899-12-30T17:04:17"/>
    <d v="1899-12-30T00:57:17"/>
    <n v="81"/>
    <n v="839.72"/>
    <x v="2"/>
    <n v="5"/>
    <s v="Gluten-Free"/>
    <n v="32.619999999999997"/>
    <n v="36035.302074784799"/>
    <s v="Not Cancelled"/>
    <n v="3.02"/>
    <n v="72363.539999999994"/>
    <n v="32249.159999999902"/>
    <s v="60+"/>
    <s v="Moderate"/>
    <n v="0.45"/>
    <x v="0"/>
  </r>
  <r>
    <s v="96bdc1a1-e635-470e-9889-7e3a75b52a60"/>
    <s v="Jill Taylor"/>
    <n v="58"/>
    <s v="M"/>
    <s v="Brasillia"/>
    <x v="1"/>
    <x v="28"/>
    <x v="8"/>
    <x v="2"/>
    <n v="7101"/>
    <d v="1899-12-30T15:43:17"/>
    <d v="1899-12-30T23:36:17"/>
    <d v="2025-01-06T00:00:00"/>
    <d v="1899-12-30T17:04:17"/>
    <d v="1899-12-30T00:57:17"/>
    <n v="81"/>
    <n v="247.71"/>
    <x v="2"/>
    <n v="5"/>
    <s v="No Preference"/>
    <n v="76.900000000000006"/>
    <n v="36916.680409151901"/>
    <s v="Not Cancelled"/>
    <n v="4.08"/>
    <n v="73950.03"/>
    <n v="9521.2919999999995"/>
    <s v="50-59"/>
    <s v="Moderate"/>
    <n v="0.13"/>
    <x v="0"/>
  </r>
  <r>
    <s v="744bc1f2-7b03-4899-96bd-92e6d2254efe"/>
    <s v="Dr. Teresa Jackson"/>
    <n v="70"/>
    <s v="F"/>
    <s v="Brasillia"/>
    <x v="0"/>
    <x v="28"/>
    <x v="8"/>
    <x v="2"/>
    <n v="7101"/>
    <d v="1899-12-30T15:43:17"/>
    <d v="1899-12-30T23:36:17"/>
    <d v="2025-01-09T00:00:00"/>
    <d v="1899-12-30T17:04:17"/>
    <d v="1899-12-30T00:57:17"/>
    <n v="81"/>
    <n v="641.28"/>
    <x v="1"/>
    <n v="5"/>
    <s v="No Preference"/>
    <n v="147.97999999999999"/>
    <n v="36207.361879458302"/>
    <s v="Cancelled"/>
    <n v="4.03"/>
    <n v="72673.244999999995"/>
    <n v="24642.911999999898"/>
    <s v="60+"/>
    <s v="Moderate"/>
    <n v="0.34"/>
    <x v="0"/>
  </r>
  <r>
    <s v="7388b7b2-b772-443e-88c6-57c0576f1342"/>
    <s v="Jamie Smith"/>
    <n v="65"/>
    <s v="M"/>
    <s v="Brasillia"/>
    <x v="0"/>
    <x v="29"/>
    <x v="7"/>
    <x v="15"/>
    <n v="4870"/>
    <d v="1899-12-30T08:18:00"/>
    <d v="1899-12-30T13:42:00"/>
    <d v="2025-01-06T00:00:00"/>
    <d v="1899-12-30T11:15:00"/>
    <d v="1899-12-30T16:39:00"/>
    <n v="177"/>
    <n v="1341.96"/>
    <x v="1"/>
    <n v="5"/>
    <s v="No Preference"/>
    <n v="50.65"/>
    <n v="25580.150876678501"/>
    <s v="Cancelled"/>
    <n v="4.76"/>
    <n v="35696.18"/>
    <n v="85895.57"/>
    <s v="60+"/>
    <s v="Severe"/>
    <n v="2.41"/>
    <x v="1"/>
  </r>
  <r>
    <s v="cd848ca0-4016-4b05-a9e4-f2675845d3eb"/>
    <s v="Logan Benson MD"/>
    <n v="66"/>
    <s v="M"/>
    <s v="Brasillia"/>
    <x v="1"/>
    <x v="29"/>
    <x v="7"/>
    <x v="15"/>
    <n v="4870"/>
    <d v="1899-12-30T08:18:00"/>
    <d v="1899-12-30T13:42:00"/>
    <d v="2025-01-09T00:00:00"/>
    <d v="1899-12-30T11:15:00"/>
    <d v="1899-12-30T16:39:00"/>
    <n v="177"/>
    <n v="563.59"/>
    <x v="0"/>
    <n v="5"/>
    <s v="Gluten-Free"/>
    <n v="164.52"/>
    <n v="25426.583463748"/>
    <s v="Cancelled"/>
    <n v="3.82"/>
    <n v="35511.9"/>
    <n v="36102.660000000003"/>
    <s v="60+"/>
    <s v="Severe"/>
    <n v="1.02"/>
    <x v="1"/>
  </r>
  <r>
    <s v="49884808-deb6-4863-9ad9-54039e77db9b"/>
    <s v="Nicholas Smith MD"/>
    <n v="56"/>
    <s v="F"/>
    <s v="Brasillia"/>
    <x v="1"/>
    <x v="29"/>
    <x v="7"/>
    <x v="15"/>
    <n v="4870"/>
    <d v="1899-12-30T08:18:00"/>
    <d v="1899-12-30T13:42:00"/>
    <d v="2025-01-12T00:00:00"/>
    <d v="1899-12-30T11:15:00"/>
    <d v="1899-12-30T16:39:00"/>
    <n v="177"/>
    <n v="658.97"/>
    <x v="2"/>
    <n v="5"/>
    <s v="No Preference"/>
    <n v="53.51"/>
    <n v="25520.750811901598"/>
    <s v="Cancelled"/>
    <n v="4.32"/>
    <n v="35624.9"/>
    <n v="42184.78"/>
    <s v="50-59"/>
    <s v="Severe"/>
    <n v="1.18"/>
    <x v="1"/>
  </r>
  <r>
    <s v="d9f3839e-9af2-456c-a75f-4faa66437516"/>
    <s v="Jacob Williams"/>
    <n v="36"/>
    <s v="F"/>
    <s v="Brasillia"/>
    <x v="1"/>
    <x v="29"/>
    <x v="7"/>
    <x v="15"/>
    <n v="4870"/>
    <d v="1899-12-30T08:18:00"/>
    <d v="1899-12-30T13:42:00"/>
    <d v="2025-01-10T00:00:00"/>
    <d v="1899-12-30T11:15:00"/>
    <d v="1899-12-30T16:39:00"/>
    <n v="177"/>
    <n v="1075.55"/>
    <x v="1"/>
    <n v="3"/>
    <s v="Non-Vegetarian"/>
    <n v="24.01"/>
    <n v="24886.285519394602"/>
    <s v="Not Cancelled"/>
    <n v="3.81"/>
    <n v="34863.54"/>
    <n v="68840"/>
    <s v="30-39"/>
    <s v="Severe"/>
    <n v="1.97"/>
    <x v="1"/>
  </r>
  <r>
    <s v="1430646b-abd0-47a7-98b9-c9de3fe97918"/>
    <s v="Louis Hopkins"/>
    <n v="72"/>
    <s v="M"/>
    <s v="Brasillia"/>
    <x v="0"/>
    <x v="29"/>
    <x v="7"/>
    <x v="15"/>
    <n v="4870"/>
    <d v="1899-12-30T08:18:00"/>
    <d v="1899-12-30T13:42:00"/>
    <d v="2025-01-05T00:00:00"/>
    <d v="1899-12-30T11:15:00"/>
    <d v="1899-12-30T16:39:00"/>
    <n v="177"/>
    <n v="1377.05"/>
    <x v="1"/>
    <n v="5"/>
    <s v="Vegan"/>
    <n v="118.56"/>
    <n v="25460.9993961777"/>
    <s v="Not Cancelled"/>
    <n v="4.2699999999999996"/>
    <n v="35553.199999999997"/>
    <n v="88154.91"/>
    <s v="60+"/>
    <s v="Severe"/>
    <n v="2.48"/>
    <x v="1"/>
  </r>
  <r>
    <s v="353471e2-7b93-4a38-a252-d514cfa17b0b"/>
    <s v="Jose Armstrong"/>
    <n v="59"/>
    <s v="F"/>
    <s v="Brasillia"/>
    <x v="0"/>
    <x v="29"/>
    <x v="7"/>
    <x v="15"/>
    <n v="4870"/>
    <d v="1899-12-30T08:18:00"/>
    <d v="1899-12-30T13:42:00"/>
    <d v="2025-01-04T00:00:00"/>
    <d v="1899-12-30T11:15:00"/>
    <d v="1899-12-30T16:39:00"/>
    <n v="177"/>
    <n v="291.47000000000003"/>
    <x v="2"/>
    <n v="5"/>
    <s v="Non-Vegetarian"/>
    <n v="27.23"/>
    <n v="25820.924743916901"/>
    <s v="Not Cancelled"/>
    <n v="3.1"/>
    <n v="35985.11"/>
    <n v="18659.53"/>
    <s v="50-59"/>
    <s v="Severe"/>
    <n v="0.52"/>
    <x v="1"/>
  </r>
  <r>
    <s v="b5117ca7-0662-4dab-aa25-7e9ad0ea4fad"/>
    <s v="Javier Thomas"/>
    <n v="30"/>
    <s v="M"/>
    <s v="Brasillia"/>
    <x v="0"/>
    <x v="29"/>
    <x v="7"/>
    <x v="15"/>
    <n v="4870"/>
    <d v="1899-12-30T08:18:00"/>
    <d v="1899-12-30T13:42:00"/>
    <d v="2025-01-06T00:00:00"/>
    <d v="1899-12-30T11:15:00"/>
    <d v="1899-12-30T16:39:00"/>
    <n v="177"/>
    <n v="1019.84"/>
    <x v="2"/>
    <n v="3"/>
    <s v="Non-Vegetarian"/>
    <n v="159.84"/>
    <n v="25256.475933580601"/>
    <s v="Cancelled"/>
    <n v="3.45"/>
    <n v="35307.769999999997"/>
    <n v="65301.73"/>
    <s v="30-39"/>
    <s v="Severe"/>
    <n v="1.85"/>
    <x v="1"/>
  </r>
  <r>
    <s v="a56d2243-1fb3-4d14-b67e-854ea1306e2b"/>
    <s v="Brooke Paul"/>
    <n v="41"/>
    <s v="M"/>
    <s v="Brasillia"/>
    <x v="1"/>
    <x v="30"/>
    <x v="13"/>
    <x v="14"/>
    <n v="13175"/>
    <d v="1899-12-30T16:22:52"/>
    <d v="1899-12-30T07:00:52"/>
    <d v="2025-01-11T00:00:00"/>
    <d v="1899-12-30T18:21:52"/>
    <d v="1899-12-30T08:59:52"/>
    <n v="119"/>
    <n v="1095.94"/>
    <x v="0"/>
    <n v="5"/>
    <s v="Vegan"/>
    <n v="20.2"/>
    <n v="66571.762395718804"/>
    <s v="Not Cancelled"/>
    <n v="4.2699999999999996"/>
    <n v="84886.11"/>
    <n v="70144.2"/>
    <s v="40-49"/>
    <s v="Moderate"/>
    <n v="0.83"/>
    <x v="0"/>
  </r>
  <r>
    <s v="31e028fa-510e-4861-bbd9-45e370576d48"/>
    <s v="William Caldwell"/>
    <n v="72"/>
    <s v="F"/>
    <s v="Brasillia"/>
    <x v="0"/>
    <x v="30"/>
    <x v="13"/>
    <x v="14"/>
    <n v="13175"/>
    <d v="1899-12-30T16:22:52"/>
    <d v="1899-12-30T07:00:52"/>
    <d v="2025-01-04T00:00:00"/>
    <d v="1899-12-30T18:21:52"/>
    <d v="1899-12-30T08:59:52"/>
    <n v="119"/>
    <n v="352.64"/>
    <x v="0"/>
    <n v="5"/>
    <s v="Vegan"/>
    <n v="106.88"/>
    <n v="67152.219598414202"/>
    <s v="Cancelled"/>
    <n v="3.07"/>
    <n v="85582.66"/>
    <n v="22590.34"/>
    <s v="60+"/>
    <s v="Moderate"/>
    <n v="0.26"/>
    <x v="0"/>
  </r>
  <r>
    <s v="67ef56e9-f588-4181-86f5-fd3958d90f45"/>
    <s v="Lisa Woods"/>
    <n v="34"/>
    <s v="F"/>
    <s v="Brasillia"/>
    <x v="0"/>
    <x v="30"/>
    <x v="13"/>
    <x v="14"/>
    <n v="13175"/>
    <d v="1899-12-30T16:22:52"/>
    <d v="1899-12-30T07:00:52"/>
    <d v="2025-01-02T00:00:00"/>
    <d v="1899-12-30T18:21:52"/>
    <d v="1899-12-30T08:59:52"/>
    <n v="119"/>
    <n v="1484.75"/>
    <x v="2"/>
    <n v="3"/>
    <s v="Vegetarian"/>
    <n v="107.96"/>
    <n v="66584.183295180002"/>
    <s v="Not Cancelled"/>
    <n v="4.68"/>
    <n v="84901.02"/>
    <n v="95045.59"/>
    <s v="30-39"/>
    <s v="Moderate"/>
    <n v="1.1200000000000001"/>
    <x v="0"/>
  </r>
  <r>
    <s v="353471e2-7b93-4a38-a252-d514cfa17b0b"/>
    <s v="Jose Armstrong"/>
    <n v="59"/>
    <s v="F"/>
    <s v="Brasillia"/>
    <x v="0"/>
    <x v="30"/>
    <x v="13"/>
    <x v="14"/>
    <n v="13175"/>
    <d v="1899-12-30T16:22:52"/>
    <d v="1899-12-30T07:00:52"/>
    <d v="2025-01-04T00:00:00"/>
    <d v="1899-12-30T18:21:52"/>
    <d v="1899-12-30T08:59:52"/>
    <n v="119"/>
    <n v="150.22"/>
    <x v="0"/>
    <n v="5"/>
    <s v="Vegan"/>
    <n v="7.0000000000000007E-2"/>
    <n v="66858.319924189898"/>
    <s v="Not Cancelled"/>
    <n v="4.79"/>
    <n v="85229.98"/>
    <n v="9614.09"/>
    <s v="50-59"/>
    <s v="Moderate"/>
    <n v="0.11"/>
    <x v="0"/>
  </r>
  <r>
    <s v="fbbf181d-5e6b-48e8-ba6c-3f25cc628962"/>
    <s v="John Tyler"/>
    <n v="63"/>
    <s v="M"/>
    <s v="Brasillia"/>
    <x v="1"/>
    <x v="30"/>
    <x v="13"/>
    <x v="14"/>
    <n v="13175"/>
    <d v="1899-12-30T16:22:52"/>
    <d v="1899-12-30T07:00:52"/>
    <d v="2025-01-08T00:00:00"/>
    <d v="1899-12-30T18:21:52"/>
    <d v="1899-12-30T08:59:52"/>
    <n v="119"/>
    <n v="792.66"/>
    <x v="2"/>
    <n v="5"/>
    <s v="Vegetarian"/>
    <n v="4.8600000000000003"/>
    <n v="66467.261958489398"/>
    <s v="Cancelled"/>
    <n v="3.53"/>
    <n v="84760.71"/>
    <n v="50731.21"/>
    <s v="60+"/>
    <s v="Moderate"/>
    <n v="0.6"/>
    <x v="0"/>
  </r>
  <r>
    <s v="070b1a04-d937-48c9-bcf8-6538d0a13caa"/>
    <s v="Mr. William Berry"/>
    <n v="42"/>
    <s v="M"/>
    <s v="Brasillia"/>
    <x v="1"/>
    <x v="30"/>
    <x v="13"/>
    <x v="14"/>
    <n v="13175"/>
    <d v="1899-12-30T16:22:52"/>
    <d v="1899-12-30T07:00:52"/>
    <d v="2025-01-09T00:00:00"/>
    <d v="1899-12-30T18:21:52"/>
    <d v="1899-12-30T08:59:52"/>
    <n v="119"/>
    <n v="449.4"/>
    <x v="0"/>
    <n v="5"/>
    <s v="Gluten-Free"/>
    <n v="111.84"/>
    <n v="66705.2549945668"/>
    <s v="Not Cancelled"/>
    <n v="3.38"/>
    <n v="85046.31"/>
    <n v="28783.97"/>
    <s v="40-49"/>
    <s v="Moderate"/>
    <n v="0.34"/>
    <x v="0"/>
  </r>
  <r>
    <s v="86161ecc-31cb-433c-949e-c926c6a9a71f"/>
    <s v="George Cameron"/>
    <n v="69"/>
    <s v="M"/>
    <s v="Brasillia"/>
    <x v="0"/>
    <x v="30"/>
    <x v="13"/>
    <x v="14"/>
    <n v="13175"/>
    <d v="1899-12-30T16:22:52"/>
    <d v="1899-12-30T07:00:52"/>
    <d v="2025-01-13T00:00:00"/>
    <d v="1899-12-30T18:21:52"/>
    <d v="1899-12-30T08:59:52"/>
    <n v="119"/>
    <n v="1184.45"/>
    <x v="0"/>
    <n v="5"/>
    <s v="No Preference"/>
    <n v="145.26"/>
    <n v="67047.039564330902"/>
    <s v="Cancelled"/>
    <n v="4.18"/>
    <n v="85456.45"/>
    <n v="75833.850000000006"/>
    <s v="60+"/>
    <s v="Moderate"/>
    <n v="0.89"/>
    <x v="0"/>
  </r>
  <r>
    <s v="a3f900df-49d3-406f-a33f-702379c5ede0"/>
    <s v="Douglas Holloway MD"/>
    <n v="49"/>
    <s v="F"/>
    <s v="Brasillia"/>
    <x v="0"/>
    <x v="31"/>
    <x v="11"/>
    <x v="16"/>
    <n v="4998"/>
    <d v="1899-12-30T22:36:35"/>
    <d v="1899-12-30T04:09:35"/>
    <d v="2025-01-10T00:00:00"/>
    <d v="1899-12-30T01:07:35"/>
    <d v="1899-12-30T06:40:35"/>
    <n v="226.5"/>
    <n v="1308.0899999999999"/>
    <x v="1"/>
    <n v="5"/>
    <s v="Vegetarian"/>
    <n v="141.30000000000001"/>
    <n v="25962.196555116399"/>
    <s v="Cancelled"/>
    <n v="4.78"/>
    <n v="36154.639999999999"/>
    <n v="83746.02"/>
    <s v="40-49"/>
    <s v="Severe"/>
    <n v="2.3199999999999998"/>
    <x v="1"/>
  </r>
  <r>
    <s v="e01633f6-1b36-41a8-870a-0f32d105e53a"/>
    <s v="Micheal Turner"/>
    <n v="40"/>
    <s v="F"/>
    <s v="Brasillia"/>
    <x v="0"/>
    <x v="31"/>
    <x v="11"/>
    <x v="16"/>
    <n v="4998"/>
    <d v="1899-12-30T22:36:35"/>
    <d v="1899-12-30T04:09:35"/>
    <d v="2025-01-06T00:00:00"/>
    <d v="1899-12-30T01:07:35"/>
    <d v="1899-12-30T06:40:35"/>
    <n v="226.5"/>
    <n v="191.18"/>
    <x v="1"/>
    <n v="3"/>
    <s v="Non-Vegetarian"/>
    <n v="111.42"/>
    <n v="26219.935018140899"/>
    <s v="Not Cancelled"/>
    <n v="3.53"/>
    <n v="36463.919999999998"/>
    <n v="12257.8"/>
    <s v="40-49"/>
    <s v="Severe"/>
    <n v="0.34"/>
    <x v="1"/>
  </r>
  <r>
    <s v="f7906b9a-0f9d-4e49-b9b9-c6f7f87cc1e4"/>
    <s v="Kim Best"/>
    <n v="45"/>
    <s v="F"/>
    <s v="Brazil"/>
    <x v="0"/>
    <x v="0"/>
    <x v="0"/>
    <x v="0"/>
    <n v="11386"/>
    <d v="1899-12-30T14:32:05"/>
    <d v="1899-12-30T03:11:05"/>
    <d v="2025-01-12T00:00:00"/>
    <d v="1899-12-30T16:06:05"/>
    <d v="1899-12-30T04:45:05"/>
    <n v="94"/>
    <n v="1329.68"/>
    <x v="1"/>
    <n v="5"/>
    <s v="Vegetarian"/>
    <n v="8.6999999999999993"/>
    <n v="58129.4857499684"/>
    <s v="Not Cancelled"/>
    <n v="4.01"/>
    <n v="74755.38"/>
    <n v="85101.26"/>
    <s v="40-49"/>
    <s v="Moderate"/>
    <n v="1.1399999999999999"/>
    <x v="0"/>
  </r>
  <r>
    <s v="4775909a-5b52-4475-8096-e9dcd3a27184"/>
    <s v="Jennifer Terry"/>
    <n v="63"/>
    <s v="M"/>
    <s v="Brazil"/>
    <x v="0"/>
    <x v="0"/>
    <x v="0"/>
    <x v="0"/>
    <n v="11386"/>
    <d v="1899-12-30T14:32:05"/>
    <d v="1899-12-30T03:11:05"/>
    <d v="2025-01-04T00:00:00"/>
    <d v="1899-12-30T16:06:05"/>
    <d v="1899-12-30T04:45:05"/>
    <n v="94"/>
    <n v="312.5"/>
    <x v="0"/>
    <n v="5"/>
    <s v="Non-Vegetarian"/>
    <n v="188.67"/>
    <n v="57875.755006152402"/>
    <s v="Cancelled"/>
    <n v="4.8"/>
    <n v="74450.91"/>
    <n v="20037.73"/>
    <s v="60+"/>
    <s v="Moderate"/>
    <n v="0.27"/>
    <x v="0"/>
  </r>
  <r>
    <s v="7ed1c97d-34b5-451f-9f00-294a15df737a"/>
    <s v="Susan Turner"/>
    <n v="21"/>
    <s v="F"/>
    <s v="Brazil"/>
    <x v="1"/>
    <x v="0"/>
    <x v="0"/>
    <x v="0"/>
    <n v="11386"/>
    <d v="1899-12-30T14:32:05"/>
    <d v="1899-12-30T03:11:05"/>
    <d v="2025-01-07T00:00:00"/>
    <d v="1899-12-30T16:06:05"/>
    <d v="1899-12-30T04:45:05"/>
    <n v="94"/>
    <n v="553.21"/>
    <x v="1"/>
    <n v="5"/>
    <s v="Vegetarian"/>
    <n v="94.83"/>
    <n v="58018.458105363898"/>
    <s v="Cancelled"/>
    <n v="3.88"/>
    <n v="74622.149999999994"/>
    <n v="35424.410000000003"/>
    <s v="18-29"/>
    <s v="Moderate"/>
    <n v="0.47"/>
    <x v="0"/>
  </r>
  <r>
    <s v="5defc12c-60c8-4ea4-827e-2bdbc7a32c0e"/>
    <s v="Julie Anderson"/>
    <n v="43"/>
    <s v="M"/>
    <s v="Brazil"/>
    <x v="0"/>
    <x v="0"/>
    <x v="0"/>
    <x v="0"/>
    <n v="11386"/>
    <d v="1899-12-30T14:32:05"/>
    <d v="1899-12-30T03:11:05"/>
    <d v="2025-01-09T00:00:00"/>
    <d v="1899-12-30T16:06:05"/>
    <d v="1899-12-30T04:45:05"/>
    <n v="94"/>
    <n v="680.81"/>
    <x v="2"/>
    <n v="5"/>
    <s v="Non-Vegetarian"/>
    <n v="152.76"/>
    <n v="58399.018823885999"/>
    <s v="Cancelled"/>
    <n v="4.37"/>
    <n v="75078.820000000007"/>
    <n v="43602.39"/>
    <s v="40-49"/>
    <s v="Moderate"/>
    <n v="0.57999999999999996"/>
    <x v="0"/>
  </r>
  <r>
    <s v="8798f0a2-6c1a-45ea-9eb2-e760644f515e"/>
    <s v="Manuel Simmons"/>
    <n v="28"/>
    <s v="F"/>
    <s v="Brazil"/>
    <x v="1"/>
    <x v="0"/>
    <x v="0"/>
    <x v="0"/>
    <n v="11386"/>
    <d v="1899-12-30T14:32:05"/>
    <d v="1899-12-30T03:11:05"/>
    <d v="2025-01-05T00:00:00"/>
    <d v="1899-12-30T16:06:05"/>
    <d v="1899-12-30T04:45:05"/>
    <n v="94"/>
    <n v="1456.91"/>
    <x v="1"/>
    <n v="5"/>
    <s v="Vegetarian"/>
    <n v="87.99"/>
    <n v="57904.2875215487"/>
    <s v="Cancelled"/>
    <n v="3.82"/>
    <n v="74485.149999999994"/>
    <n v="93259.839999999997"/>
    <s v="18-29"/>
    <s v="Moderate"/>
    <n v="1.25"/>
    <x v="0"/>
  </r>
  <r>
    <s v="a3f900df-49d3-406f-a33f-702379c5ede0"/>
    <s v="Douglas Holloway MD"/>
    <n v="49"/>
    <s v="F"/>
    <s v="Brazil"/>
    <x v="0"/>
    <x v="0"/>
    <x v="0"/>
    <x v="0"/>
    <n v="11386"/>
    <d v="1899-12-30T14:32:05"/>
    <d v="1899-12-30T03:11:05"/>
    <d v="2025-01-09T00:00:00"/>
    <d v="1899-12-30T16:06:05"/>
    <d v="1899-12-30T04:45:05"/>
    <n v="94"/>
    <n v="468.65"/>
    <x v="2"/>
    <n v="5"/>
    <s v="No Preference"/>
    <n v="36.43"/>
    <n v="57848.919712461997"/>
    <s v="Cancelled"/>
    <n v="3.27"/>
    <n v="74418.7"/>
    <n v="30000.89"/>
    <s v="40-49"/>
    <s v="Moderate"/>
    <n v="0.4"/>
    <x v="0"/>
  </r>
  <r>
    <s v="b07a71fb-bd3e-41f8-bec7-b80204c36cc3"/>
    <s v="Thomas Floyd"/>
    <n v="72"/>
    <s v="F"/>
    <s v="Brazil"/>
    <x v="0"/>
    <x v="0"/>
    <x v="0"/>
    <x v="0"/>
    <n v="11386"/>
    <d v="1899-12-30T14:32:05"/>
    <d v="1899-12-30T03:11:05"/>
    <d v="2025-01-08T00:00:00"/>
    <d v="1899-12-30T16:06:05"/>
    <d v="1899-12-30T04:45:05"/>
    <n v="94"/>
    <n v="647.22"/>
    <x v="1"/>
    <n v="5"/>
    <s v="Non-Vegetarian"/>
    <n v="77.22"/>
    <n v="58167.441341235899"/>
    <s v="Cancelled"/>
    <n v="3.66"/>
    <n v="74800.929999999993"/>
    <n v="41437.519999999997"/>
    <s v="60+"/>
    <s v="Moderate"/>
    <n v="0.55000000000000004"/>
    <x v="0"/>
  </r>
  <r>
    <s v="9c318b05-756c-482f-886b-6e6897145418"/>
    <s v="Thomas Collier"/>
    <n v="53"/>
    <s v="M"/>
    <s v="Brazil"/>
    <x v="0"/>
    <x v="0"/>
    <x v="0"/>
    <x v="0"/>
    <n v="11386"/>
    <d v="1899-12-30T14:32:05"/>
    <d v="1899-12-30T03:11:05"/>
    <d v="2025-01-08T00:00:00"/>
    <d v="1899-12-30T16:06:05"/>
    <d v="1899-12-30T04:45:05"/>
    <n v="94"/>
    <n v="570.04999999999995"/>
    <x v="1"/>
    <n v="5"/>
    <s v="Non-Vegetarian"/>
    <n v="10.9"/>
    <n v="58029.1255954843"/>
    <s v="Not Cancelled"/>
    <n v="4.08"/>
    <n v="74634.95"/>
    <n v="36485.379999999997"/>
    <s v="50-59"/>
    <s v="Moderate"/>
    <n v="0.49"/>
    <x v="0"/>
  </r>
  <r>
    <s v="f56ca370-4685-4c1d-a09e-c656fcf23e2c"/>
    <s v="Ryan Curry"/>
    <n v="75"/>
    <s v="M"/>
    <s v="Brazil"/>
    <x v="1"/>
    <x v="0"/>
    <x v="0"/>
    <x v="0"/>
    <n v="11386"/>
    <d v="1899-12-30T14:32:05"/>
    <d v="1899-12-30T03:11:05"/>
    <d v="2025-01-13T00:00:00"/>
    <d v="1899-12-30T16:06:05"/>
    <d v="1899-12-30T04:45:05"/>
    <n v="94"/>
    <n v="189.23"/>
    <x v="0"/>
    <n v="5"/>
    <s v="Gluten-Free"/>
    <n v="41.68"/>
    <n v="57473.063611458303"/>
    <s v="Not Cancelled"/>
    <n v="4.2699999999999996"/>
    <n v="73967.679999999993"/>
    <n v="12119.06"/>
    <s v="60+"/>
    <s v="Moderate"/>
    <n v="0.16"/>
    <x v="0"/>
  </r>
  <r>
    <s v="f1f17f4e-5182-4529-aad0-3afb14d59718"/>
    <s v="Ryan Smith"/>
    <n v="65"/>
    <s v="M"/>
    <s v="Brazil"/>
    <x v="1"/>
    <x v="0"/>
    <x v="0"/>
    <x v="0"/>
    <n v="11386"/>
    <d v="1899-12-30T14:32:05"/>
    <d v="1899-12-30T03:11:05"/>
    <d v="2025-01-15T00:00:00"/>
    <d v="1899-12-30T16:06:05"/>
    <d v="1899-12-30T04:45:05"/>
    <n v="94"/>
    <n v="1242.4100000000001"/>
    <x v="2"/>
    <n v="5"/>
    <s v="Vegetarian"/>
    <n v="105.21"/>
    <n v="57806.850192503298"/>
    <s v="Cancelled"/>
    <n v="3.21"/>
    <n v="74368.22"/>
    <n v="79535.28"/>
    <s v="60+"/>
    <s v="Moderate"/>
    <n v="1.07"/>
    <x v="0"/>
  </r>
  <r>
    <s v="8cbd5c62-ad31-418d-9662-e76027b617d9"/>
    <s v="Sandra Lee"/>
    <n v="50"/>
    <s v="F"/>
    <s v="Brazil"/>
    <x v="1"/>
    <x v="0"/>
    <x v="0"/>
    <x v="0"/>
    <n v="11386"/>
    <d v="1899-12-30T14:32:05"/>
    <d v="1899-12-30T03:11:05"/>
    <d v="2025-01-04T00:00:00"/>
    <d v="1899-12-30T16:06:05"/>
    <d v="1899-12-30T04:45:05"/>
    <n v="94"/>
    <n v="382.42"/>
    <x v="0"/>
    <n v="5"/>
    <s v="Gluten-Free"/>
    <n v="100.46"/>
    <n v="57997.662822808503"/>
    <s v="Cancelled"/>
    <n v="3.25"/>
    <n v="74597.2"/>
    <n v="24494.97"/>
    <s v="50-59"/>
    <s v="Moderate"/>
    <n v="0.33"/>
    <x v="0"/>
  </r>
  <r>
    <s v="b8119a11-c4f7-4b7f-aeca-841718a01fac"/>
    <s v="Gregory Rodriguez"/>
    <n v="21"/>
    <s v="F"/>
    <s v="Brazil"/>
    <x v="1"/>
    <x v="1"/>
    <x v="1"/>
    <x v="1"/>
    <n v="3448"/>
    <d v="1899-12-30T21:02:56"/>
    <d v="1899-12-30T00:51:56"/>
    <d v="2025-01-12T00:00:00"/>
    <d v="1899-12-30T21:52:56"/>
    <d v="1899-12-30T01:41:56"/>
    <n v="50"/>
    <n v="802.63"/>
    <x v="0"/>
    <n v="5"/>
    <s v="Gluten-Free"/>
    <n v="82.55"/>
    <n v="17845.135600230202"/>
    <s v="Not Cancelled"/>
    <n v="3.02"/>
    <n v="26414.16"/>
    <n v="51384.83"/>
    <s v="18-29"/>
    <s v="Moderate"/>
    <n v="1.95"/>
    <x v="1"/>
  </r>
  <r>
    <s v="a23e7ef8-ad21-4107-93d8-41a5b5b50cf1"/>
    <s v="Heather Cooper"/>
    <n v="27"/>
    <s v="F"/>
    <s v="Brazil"/>
    <x v="0"/>
    <x v="1"/>
    <x v="1"/>
    <x v="1"/>
    <n v="3448"/>
    <d v="1899-12-30T21:02:56"/>
    <d v="1899-12-30T00:51:56"/>
    <d v="2025-01-01T00:00:00"/>
    <d v="1899-12-30T21:52:56"/>
    <d v="1899-12-30T01:41:56"/>
    <n v="50"/>
    <n v="1387.26"/>
    <x v="2"/>
    <n v="5"/>
    <s v="Vegetarian"/>
    <n v="135.91999999999999"/>
    <n v="18179.4228044841"/>
    <s v="Not Cancelled"/>
    <n v="3.57"/>
    <n v="26815.31"/>
    <n v="88811.82"/>
    <s v="18-29"/>
    <s v="Moderate"/>
    <n v="3.31"/>
    <x v="1"/>
  </r>
  <r>
    <s v="68cf8ed4-f84b-4fe4-9bde-66564731182e"/>
    <s v="Peter Wang"/>
    <n v="39"/>
    <s v="M"/>
    <s v="Brazil"/>
    <x v="1"/>
    <x v="1"/>
    <x v="1"/>
    <x v="1"/>
    <n v="3448"/>
    <d v="1899-12-30T21:02:56"/>
    <d v="1899-12-30T00:51:56"/>
    <d v="2025-01-04T00:00:00"/>
    <d v="1899-12-30T21:52:56"/>
    <d v="1899-12-30T01:41:56"/>
    <n v="50"/>
    <n v="220.86"/>
    <x v="2"/>
    <n v="3"/>
    <s v="Vegan"/>
    <n v="43.13"/>
    <n v="17929.152648406998"/>
    <s v="Not Cancelled"/>
    <n v="3.05"/>
    <n v="26514.98"/>
    <n v="14143.67"/>
    <s v="30-39"/>
    <s v="Moderate"/>
    <n v="0.53"/>
    <x v="1"/>
  </r>
  <r>
    <s v="96c8007e-274b-4441-b7ee-1ac5b022a5e3"/>
    <s v="Ms. Julie Rivera PhD"/>
    <n v="30"/>
    <s v="M"/>
    <s v="Brazil"/>
    <x v="0"/>
    <x v="1"/>
    <x v="1"/>
    <x v="1"/>
    <n v="3448"/>
    <d v="1899-12-30T21:02:56"/>
    <d v="1899-12-30T00:51:56"/>
    <d v="2025-01-04T00:00:00"/>
    <d v="1899-12-30T21:52:56"/>
    <d v="1899-12-30T01:41:56"/>
    <n v="50"/>
    <n v="1460.11"/>
    <x v="0"/>
    <n v="3"/>
    <s v="No Preference"/>
    <n v="138.71"/>
    <n v="18205.2928813074"/>
    <s v="Not Cancelled"/>
    <n v="4.53"/>
    <n v="26846.35"/>
    <n v="93474.78"/>
    <s v="30-39"/>
    <s v="Moderate"/>
    <n v="3.48"/>
    <x v="1"/>
  </r>
  <r>
    <s v="7473a6bb-ec53-43d6-a8b2-ed3acbc0f1a9"/>
    <s v="Victoria Rogers"/>
    <n v="73"/>
    <s v="F"/>
    <s v="Brazil"/>
    <x v="0"/>
    <x v="1"/>
    <x v="1"/>
    <x v="1"/>
    <n v="3448"/>
    <d v="1899-12-30T21:02:56"/>
    <d v="1899-12-30T00:51:56"/>
    <d v="2025-01-14T00:00:00"/>
    <d v="1899-12-30T21:52:56"/>
    <d v="1899-12-30T01:41:56"/>
    <n v="50"/>
    <n v="254.66"/>
    <x v="1"/>
    <n v="5"/>
    <s v="Non-Vegetarian"/>
    <n v="104.61"/>
    <n v="18703.242252448999"/>
    <s v="Cancelled"/>
    <n v="3.24"/>
    <n v="27443.89"/>
    <n v="16319.16"/>
    <s v="60+"/>
    <s v="Moderate"/>
    <n v="0.59"/>
    <x v="1"/>
  </r>
  <r>
    <s v="0a498b0d-8255-4e96-8876-13b0007c26dd"/>
    <s v="Christopher Arnold"/>
    <n v="27"/>
    <s v="M"/>
    <s v="Brazil"/>
    <x v="0"/>
    <x v="2"/>
    <x v="2"/>
    <x v="2"/>
    <n v="10686"/>
    <d v="1899-12-30T09:53:09"/>
    <d v="1899-12-30T21:45:09"/>
    <d v="2025-01-07T00:00:00"/>
    <d v="1899-12-30T11:21:09"/>
    <d v="1899-12-30T23:13:09"/>
    <n v="88"/>
    <n v="990.56"/>
    <x v="2"/>
    <n v="5"/>
    <s v="No Preference"/>
    <n v="89.65"/>
    <n v="54263.589044097302"/>
    <s v="Not Cancelled"/>
    <n v="4.62"/>
    <n v="70116.31"/>
    <n v="63413.77"/>
    <s v="18-29"/>
    <s v="Moderate"/>
    <n v="0.9"/>
    <x v="0"/>
  </r>
  <r>
    <s v="181c635b-7567-4fb4-a3c9-a997773f7729"/>
    <s v="Donna Adams"/>
    <n v="62"/>
    <s v="M"/>
    <s v="Brazil"/>
    <x v="0"/>
    <x v="2"/>
    <x v="2"/>
    <x v="2"/>
    <n v="10686"/>
    <d v="1899-12-30T09:53:09"/>
    <d v="1899-12-30T21:45:09"/>
    <d v="2025-01-05T00:00:00"/>
    <d v="1899-12-30T11:21:09"/>
    <d v="1899-12-30T23:13:09"/>
    <n v="88"/>
    <n v="1256.45"/>
    <x v="0"/>
    <n v="5"/>
    <s v="Vegan"/>
    <n v="16.3"/>
    <n v="54337.036238044901"/>
    <s v="Not Cancelled"/>
    <n v="4.84"/>
    <n v="70204.44"/>
    <n v="80416.06"/>
    <s v="60+"/>
    <s v="Moderate"/>
    <n v="1.1499999999999999"/>
    <x v="0"/>
  </r>
  <r>
    <s v="902b3987-7333-4dae-b77d-06cd76232bf0"/>
    <s v="Margaret Rollins"/>
    <n v="38"/>
    <s v="M"/>
    <s v="Brazil"/>
    <x v="0"/>
    <x v="2"/>
    <x v="2"/>
    <x v="2"/>
    <n v="10686"/>
    <d v="1899-12-30T09:53:09"/>
    <d v="1899-12-30T21:45:09"/>
    <d v="2025-01-13T00:00:00"/>
    <d v="1899-12-30T11:21:09"/>
    <d v="1899-12-30T23:13:09"/>
    <n v="88"/>
    <n v="878.32"/>
    <x v="1"/>
    <n v="3"/>
    <s v="Vegan"/>
    <n v="91.26"/>
    <n v="54835.314010853297"/>
    <s v="Not Cancelled"/>
    <n v="4.26"/>
    <n v="70802.38"/>
    <n v="56230.73"/>
    <s v="30-39"/>
    <s v="Moderate"/>
    <n v="0.79"/>
    <x v="0"/>
  </r>
  <r>
    <s v="9bfbabc3-49b3-4dea-b20f-b527bbe6ae2e"/>
    <s v="Andrea Krause"/>
    <n v="37"/>
    <s v="M"/>
    <s v="Brazil"/>
    <x v="1"/>
    <x v="2"/>
    <x v="2"/>
    <x v="2"/>
    <n v="10686"/>
    <d v="1899-12-30T09:53:09"/>
    <d v="1899-12-30T21:45:09"/>
    <d v="2025-01-07T00:00:00"/>
    <d v="1899-12-30T11:21:09"/>
    <d v="1899-12-30T23:13:09"/>
    <n v="88"/>
    <n v="569.80999999999995"/>
    <x v="2"/>
    <n v="3"/>
    <s v="No Preference"/>
    <n v="40.799999999999997"/>
    <n v="54172.873591807103"/>
    <s v="Not Cancelled"/>
    <n v="4.8899999999999997"/>
    <n v="70007.45"/>
    <n v="36476"/>
    <s v="30-39"/>
    <s v="Moderate"/>
    <n v="0.52"/>
    <x v="0"/>
  </r>
  <r>
    <s v="e28e1d50-0819-4db0-ac75-e05cf0eb417b"/>
    <s v="Kimberly Wright"/>
    <n v="39"/>
    <s v="M"/>
    <s v="Brazil"/>
    <x v="0"/>
    <x v="2"/>
    <x v="2"/>
    <x v="2"/>
    <n v="10686"/>
    <d v="1899-12-30T09:53:09"/>
    <d v="1899-12-30T21:45:09"/>
    <d v="2025-01-01T00:00:00"/>
    <d v="1899-12-30T11:21:09"/>
    <d v="1899-12-30T23:13:09"/>
    <n v="88"/>
    <n v="741.15"/>
    <x v="0"/>
    <n v="3"/>
    <s v="No Preference"/>
    <n v="76.349999999999994"/>
    <n v="54484.743228811101"/>
    <s v="Cancelled"/>
    <n v="3.57"/>
    <n v="70381.69"/>
    <n v="47448.87"/>
    <s v="30-39"/>
    <s v="Moderate"/>
    <n v="0.67"/>
    <x v="0"/>
  </r>
  <r>
    <s v="b06f4455-d3b0-4227-b747-860245d6213b"/>
    <s v="Patricia Deleon"/>
    <n v="64"/>
    <s v="M"/>
    <s v="Brazil"/>
    <x v="1"/>
    <x v="2"/>
    <x v="2"/>
    <x v="2"/>
    <n v="10686"/>
    <d v="1899-12-30T09:53:09"/>
    <d v="1899-12-30T21:45:09"/>
    <d v="2025-01-06T00:00:00"/>
    <d v="1899-12-30T11:21:09"/>
    <d v="1899-12-30T23:13:09"/>
    <n v="88"/>
    <n v="78.040000000000006"/>
    <x v="1"/>
    <n v="5"/>
    <s v="Vegetarian"/>
    <n v="169.27"/>
    <n v="54487.967394830499"/>
    <s v="Not Cancelled"/>
    <n v="3.3"/>
    <n v="70385.56"/>
    <n v="5028.41"/>
    <s v="60+"/>
    <s v="Moderate"/>
    <n v="7.0000000000000007E-2"/>
    <x v="0"/>
  </r>
  <r>
    <s v="21005648-6513-4a5c-9e43-ea5f932f9827"/>
    <s v="Christopher Randolph"/>
    <n v="46"/>
    <s v="M"/>
    <s v="Brazil"/>
    <x v="0"/>
    <x v="2"/>
    <x v="2"/>
    <x v="2"/>
    <n v="10686"/>
    <d v="1899-12-30T09:53:09"/>
    <d v="1899-12-30T21:45:09"/>
    <d v="2025-01-15T00:00:00"/>
    <d v="1899-12-30T11:21:09"/>
    <d v="1899-12-30T23:13:09"/>
    <n v="88"/>
    <n v="201.65"/>
    <x v="0"/>
    <n v="5"/>
    <s v="Non-Vegetarian"/>
    <n v="183.92"/>
    <n v="54312.927959480003"/>
    <s v="Not Cancelled"/>
    <n v="4.8899999999999997"/>
    <n v="70175.509999999995"/>
    <n v="12942.38"/>
    <s v="40-49"/>
    <s v="Moderate"/>
    <n v="0.18"/>
    <x v="0"/>
  </r>
  <r>
    <s v="f9edc40c-c59c-45da-a1b7-0fde280d0a09"/>
    <s v="Andrea Martinez"/>
    <n v="46"/>
    <s v="F"/>
    <s v="Brazil"/>
    <x v="1"/>
    <x v="2"/>
    <x v="2"/>
    <x v="2"/>
    <n v="10686"/>
    <d v="1899-12-30T09:53:09"/>
    <d v="1899-12-30T21:45:09"/>
    <d v="2025-01-09T00:00:00"/>
    <d v="1899-12-30T11:21:09"/>
    <d v="1899-12-30T23:13:09"/>
    <n v="88"/>
    <n v="1356.6"/>
    <x v="1"/>
    <n v="5"/>
    <s v="Gluten-Free"/>
    <n v="14.73"/>
    <n v="54801.886795830404"/>
    <s v="Not Cancelled"/>
    <n v="3.93"/>
    <n v="70762.259999999995"/>
    <n v="86825.35"/>
    <s v="40-49"/>
    <s v="Moderate"/>
    <n v="1.23"/>
    <x v="0"/>
  </r>
  <r>
    <s v="5fcbc4ea-e214-4d7b-a3fc-6fa6618c6762"/>
    <s v="Patricia Brown"/>
    <n v="31"/>
    <s v="F"/>
    <s v="Brazil"/>
    <x v="0"/>
    <x v="2"/>
    <x v="2"/>
    <x v="2"/>
    <n v="10686"/>
    <d v="1899-12-30T09:53:09"/>
    <d v="1899-12-30T21:45:09"/>
    <d v="2025-01-03T00:00:00"/>
    <d v="1899-12-30T11:21:09"/>
    <d v="1899-12-30T23:13:09"/>
    <n v="88"/>
    <n v="810.35"/>
    <x v="0"/>
    <n v="3"/>
    <s v="Vegetarian"/>
    <n v="124.57"/>
    <n v="54546.775995902797"/>
    <s v="Cancelled"/>
    <n v="4.57"/>
    <n v="70456.13"/>
    <n v="51887.31"/>
    <s v="30-39"/>
    <s v="Moderate"/>
    <n v="0.74"/>
    <x v="0"/>
  </r>
  <r>
    <s v="44e09cc4-5c5c-4c65-aaab-110073efc8cd"/>
    <s v="Timothy Castro"/>
    <n v="37"/>
    <s v="F"/>
    <s v="Brazil"/>
    <x v="0"/>
    <x v="2"/>
    <x v="2"/>
    <x v="2"/>
    <n v="10686"/>
    <d v="1899-12-30T09:53:09"/>
    <d v="1899-12-30T21:45:09"/>
    <d v="2025-01-12T00:00:00"/>
    <d v="1899-12-30T11:21:09"/>
    <d v="1899-12-30T23:13:09"/>
    <n v="88"/>
    <n v="413.61"/>
    <x v="1"/>
    <n v="3"/>
    <s v="Gluten-Free"/>
    <n v="23.6"/>
    <n v="54863.196718862302"/>
    <s v="Not Cancelled"/>
    <n v="3.12"/>
    <n v="70835.839999999997"/>
    <n v="26475.759999999998"/>
    <s v="30-39"/>
    <s v="Moderate"/>
    <n v="0.37"/>
    <x v="0"/>
  </r>
  <r>
    <s v="51f73441-3e08-4017-ad64-ba504990b81d"/>
    <s v="Victoria Barker"/>
    <n v="26"/>
    <s v="M"/>
    <s v="Brazil"/>
    <x v="1"/>
    <x v="2"/>
    <x v="2"/>
    <x v="2"/>
    <n v="10686"/>
    <d v="1899-12-30T09:53:09"/>
    <d v="1899-12-30T21:45:09"/>
    <d v="2025-01-12T00:00:00"/>
    <d v="1899-12-30T11:21:09"/>
    <d v="1899-12-30T23:13:09"/>
    <n v="88"/>
    <n v="661.63"/>
    <x v="0"/>
    <n v="5"/>
    <s v="Gluten-Free"/>
    <n v="28.17"/>
    <n v="54360.792081528802"/>
    <s v="Cancelled"/>
    <n v="3.71"/>
    <n v="70232.95"/>
    <n v="42349.95"/>
    <s v="18-29"/>
    <s v="Moderate"/>
    <n v="0.6"/>
    <x v="0"/>
  </r>
  <r>
    <s v="27aebb2c-8001-4dcc-9523-2c6f6e4b875c"/>
    <s v="Renee Heath"/>
    <n v="64"/>
    <s v="F"/>
    <s v="Brazil"/>
    <x v="1"/>
    <x v="3"/>
    <x v="3"/>
    <x v="1"/>
    <n v="14253"/>
    <d v="1899-12-30T17:08:15"/>
    <d v="1899-12-30T08:58:15"/>
    <d v="2025-01-03T00:00:00"/>
    <d v="1899-12-30T18:32:15"/>
    <d v="1899-12-30T10:22:15"/>
    <n v="126"/>
    <n v="88.62"/>
    <x v="2"/>
    <n v="5"/>
    <s v="Vegetarian"/>
    <n v="117.33"/>
    <n v="72412.3134601989"/>
    <s v="Not Cancelled"/>
    <n v="4.49"/>
    <n v="91894.78"/>
    <n v="5695.15"/>
    <s v="60+"/>
    <s v="Severe"/>
    <n v="0.06"/>
    <x v="0"/>
  </r>
  <r>
    <s v="f3afda5e-91f8-48d5-b456-a868e5245ee8"/>
    <s v="Carrie Rogers"/>
    <n v="19"/>
    <s v="F"/>
    <s v="Brazil"/>
    <x v="0"/>
    <x v="3"/>
    <x v="3"/>
    <x v="1"/>
    <n v="14253"/>
    <d v="1899-12-30T17:08:15"/>
    <d v="1899-12-30T08:58:15"/>
    <d v="2025-01-14T00:00:00"/>
    <d v="1899-12-30T18:32:15"/>
    <d v="1899-12-30T10:22:15"/>
    <n v="126"/>
    <n v="1202.9000000000001"/>
    <x v="1"/>
    <n v="5"/>
    <s v="Gluten-Free"/>
    <n v="78.95"/>
    <n v="72680.9746473048"/>
    <s v="Not Cancelled"/>
    <n v="3.96"/>
    <n v="92217.17"/>
    <n v="77001.39"/>
    <s v="18-29"/>
    <s v="Severe"/>
    <n v="0.84"/>
    <x v="0"/>
  </r>
  <r>
    <s v="e2ccf05f-3a1e-499f-8780-44afe017bcdd"/>
    <s v="Jody Hardy"/>
    <n v="18"/>
    <s v="F"/>
    <s v="Brazil"/>
    <x v="1"/>
    <x v="3"/>
    <x v="3"/>
    <x v="1"/>
    <n v="14253"/>
    <d v="1899-12-30T17:08:15"/>
    <d v="1899-12-30T08:58:15"/>
    <d v="2025-01-12T00:00:00"/>
    <d v="1899-12-30T18:32:15"/>
    <d v="1899-12-30T10:22:15"/>
    <n v="126"/>
    <n v="414.5"/>
    <x v="2"/>
    <n v="5"/>
    <s v="Gluten-Free"/>
    <n v="11.67"/>
    <n v="72666.683972103303"/>
    <s v="Not Cancelled"/>
    <n v="4.8"/>
    <n v="92200.02"/>
    <n v="26530.33"/>
    <s v="18-29"/>
    <s v="Severe"/>
    <n v="0.28999999999999998"/>
    <x v="0"/>
  </r>
  <r>
    <s v="4512eca3-7c91-45c1-81c7-a244096d3433"/>
    <s v="Grace Navarro"/>
    <n v="52"/>
    <s v="M"/>
    <s v="Brazil"/>
    <x v="0"/>
    <x v="3"/>
    <x v="3"/>
    <x v="1"/>
    <n v="14253"/>
    <d v="1899-12-30T17:08:15"/>
    <d v="1899-12-30T08:58:15"/>
    <d v="2025-01-03T00:00:00"/>
    <d v="1899-12-30T18:32:15"/>
    <d v="1899-12-30T10:22:15"/>
    <n v="126"/>
    <n v="97.58"/>
    <x v="1"/>
    <n v="5"/>
    <s v="Non-Vegetarian"/>
    <n v="95.6"/>
    <n v="71819.672767988406"/>
    <s v="Not Cancelled"/>
    <n v="3.35"/>
    <n v="91183.61"/>
    <n v="6264.24"/>
    <s v="50-59"/>
    <s v="Severe"/>
    <n v="7.0000000000000007E-2"/>
    <x v="0"/>
  </r>
  <r>
    <s v="d9f747d5-f3f1-4826-a8a1-376bef0cb971"/>
    <s v="Tammy Murphy"/>
    <n v="59"/>
    <s v="M"/>
    <s v="Brazil"/>
    <x v="1"/>
    <x v="3"/>
    <x v="3"/>
    <x v="1"/>
    <n v="14253"/>
    <d v="1899-12-30T17:08:15"/>
    <d v="1899-12-30T08:58:15"/>
    <d v="2025-01-11T00:00:00"/>
    <d v="1899-12-30T18:32:15"/>
    <d v="1899-12-30T10:22:15"/>
    <n v="126"/>
    <n v="1181.57"/>
    <x v="0"/>
    <n v="5"/>
    <s v="Vegetarian"/>
    <n v="11.79"/>
    <n v="71948.589472448002"/>
    <s v="Cancelled"/>
    <n v="4.32"/>
    <n v="91338.31"/>
    <n v="75622.84"/>
    <s v="50-59"/>
    <s v="Severe"/>
    <n v="0.83"/>
    <x v="0"/>
  </r>
  <r>
    <s v="85e7a094-4df2-4b17-a365-d32ff54ddf1c"/>
    <s v="Elizabeth Cohen"/>
    <n v="20"/>
    <s v="M"/>
    <s v="Brazil"/>
    <x v="0"/>
    <x v="3"/>
    <x v="3"/>
    <x v="1"/>
    <n v="14253"/>
    <d v="1899-12-30T17:08:15"/>
    <d v="1899-12-30T08:58:15"/>
    <d v="2025-01-06T00:00:00"/>
    <d v="1899-12-30T18:32:15"/>
    <d v="1899-12-30T10:22:15"/>
    <n v="126"/>
    <n v="752.12"/>
    <x v="1"/>
    <n v="5"/>
    <s v="Gluten-Free"/>
    <n v="19.149999999999999"/>
    <n v="72527.360943688895"/>
    <s v="Cancelled"/>
    <n v="3.7"/>
    <n v="92032.83"/>
    <n v="48139.51"/>
    <s v="18-29"/>
    <s v="Severe"/>
    <n v="0.52"/>
    <x v="0"/>
  </r>
  <r>
    <s v="0b39f55f-2961-48fd-9ba2-6d190d1f3501"/>
    <s v="Mark Gross"/>
    <n v="52"/>
    <s v="F"/>
    <s v="Brazil"/>
    <x v="0"/>
    <x v="4"/>
    <x v="4"/>
    <x v="3"/>
    <n v="7728"/>
    <d v="1899-12-30T05:32:22"/>
    <d v="1899-12-30T14:07:22"/>
    <d v="2025-01-06T00:00:00"/>
    <d v="1899-12-30T06:10:22"/>
    <d v="1899-12-30T14:45:22"/>
    <n v="38"/>
    <n v="475.57"/>
    <x v="1"/>
    <n v="5"/>
    <s v="Non-Vegetarian"/>
    <n v="149.31"/>
    <n v="39655.868166384498"/>
    <s v="Cancelled"/>
    <n v="3.04"/>
    <n v="52587.040000000001"/>
    <n v="30466.34"/>
    <s v="50-59"/>
    <s v="Moderate"/>
    <n v="0.57999999999999996"/>
    <x v="0"/>
  </r>
  <r>
    <s v="8a63d932-f630-4b38-bd21-2c4eaedc8ba0"/>
    <s v="Monica Estrada"/>
    <n v="39"/>
    <s v="M"/>
    <s v="Brazil"/>
    <x v="1"/>
    <x v="4"/>
    <x v="4"/>
    <x v="3"/>
    <n v="7728"/>
    <d v="1899-12-30T05:32:22"/>
    <d v="1899-12-30T14:07:22"/>
    <d v="2025-01-06T00:00:00"/>
    <d v="1899-12-30T06:10:22"/>
    <d v="1899-12-30T14:45:22"/>
    <n v="38"/>
    <n v="1028.9000000000001"/>
    <x v="1"/>
    <n v="3"/>
    <s v="Vegetarian"/>
    <n v="46.52"/>
    <n v="39949.807380627397"/>
    <s v="Not Cancelled"/>
    <n v="4.8899999999999997"/>
    <n v="52939.77"/>
    <n v="65858.899999999994"/>
    <s v="30-39"/>
    <s v="Moderate"/>
    <n v="1.24"/>
    <x v="0"/>
  </r>
  <r>
    <s v="e89f2bd0-9a46-4912-bdee-2eef652df97e"/>
    <s v="Melissa Norman"/>
    <n v="60"/>
    <s v="M"/>
    <s v="Brazil"/>
    <x v="1"/>
    <x v="4"/>
    <x v="4"/>
    <x v="3"/>
    <n v="7728"/>
    <d v="1899-12-30T05:32:22"/>
    <d v="1899-12-30T14:07:22"/>
    <d v="2025-01-01T00:00:00"/>
    <d v="1899-12-30T06:10:22"/>
    <d v="1899-12-30T14:45:22"/>
    <n v="38"/>
    <n v="214.44"/>
    <x v="2"/>
    <n v="5"/>
    <s v="Vegan"/>
    <n v="112.77"/>
    <n v="40088.927352946397"/>
    <s v="Cancelled"/>
    <n v="4.28"/>
    <n v="53106.71"/>
    <n v="13746.71"/>
    <s v="60+"/>
    <s v="Moderate"/>
    <n v="0.26"/>
    <x v="0"/>
  </r>
  <r>
    <s v="c7bfb0ea-77b4-4aba-a929-f4e4e9d0d67e"/>
    <s v="Sue Marks"/>
    <n v="37"/>
    <s v="M"/>
    <s v="Brazil"/>
    <x v="1"/>
    <x v="4"/>
    <x v="4"/>
    <x v="3"/>
    <n v="7728"/>
    <d v="1899-12-30T05:32:22"/>
    <d v="1899-12-30T14:07:22"/>
    <d v="2025-01-15T00:00:00"/>
    <d v="1899-12-30T06:10:22"/>
    <d v="1899-12-30T14:45:22"/>
    <n v="38"/>
    <n v="478.03"/>
    <x v="0"/>
    <n v="3"/>
    <s v="Gluten-Free"/>
    <n v="12.27"/>
    <n v="40106.5257669938"/>
    <s v="Not Cancelled"/>
    <n v="3.78"/>
    <n v="53127.83"/>
    <n v="30596.37"/>
    <s v="30-39"/>
    <s v="Moderate"/>
    <n v="0.57999999999999996"/>
    <x v="0"/>
  </r>
  <r>
    <s v="fc12c5bc-fcdc-4afd-90ae-d56e1bb6e3ec"/>
    <s v="Valerie Frye"/>
    <n v="67"/>
    <s v="F"/>
    <s v="Brazil"/>
    <x v="1"/>
    <x v="4"/>
    <x v="4"/>
    <x v="3"/>
    <n v="7728"/>
    <d v="1899-12-30T05:32:22"/>
    <d v="1899-12-30T14:07:22"/>
    <d v="2025-01-10T00:00:00"/>
    <d v="1899-12-30T06:10:22"/>
    <d v="1899-12-30T14:45:22"/>
    <n v="38"/>
    <n v="794.9"/>
    <x v="2"/>
    <n v="5"/>
    <s v="Gluten-Free"/>
    <n v="31.79"/>
    <n v="40130.240096301"/>
    <s v="Cancelled"/>
    <n v="4.66"/>
    <n v="53156.29"/>
    <n v="50879.96"/>
    <s v="60+"/>
    <s v="Moderate"/>
    <n v="0.96"/>
    <x v="0"/>
  </r>
  <r>
    <s v="d7bbfaa6-b19c-403a-8faa-350d2f632002"/>
    <s v="April Crawford"/>
    <n v="19"/>
    <s v="M"/>
    <s v="Brazil"/>
    <x v="1"/>
    <x v="5"/>
    <x v="2"/>
    <x v="4"/>
    <n v="2357"/>
    <d v="1899-12-30T16:35:37"/>
    <d v="1899-12-30T19:12:37"/>
    <d v="2025-01-02T00:00:00"/>
    <d v="1899-12-30T18:24:37"/>
    <d v="1899-12-30T21:01:37"/>
    <n v="109"/>
    <n v="1216.06"/>
    <x v="2"/>
    <n v="5"/>
    <s v="No Preference"/>
    <n v="159.80000000000001"/>
    <n v="12657.7390083597"/>
    <s v="Not Cancelled"/>
    <n v="4.18"/>
    <n v="20189.29"/>
    <n v="77859.8"/>
    <s v="18-29"/>
    <s v="Moderate"/>
    <n v="3.86"/>
    <x v="2"/>
  </r>
  <r>
    <s v="faac5480-67b8-4eb4-ba5f-97255571b470"/>
    <s v="David Weber"/>
    <n v="74"/>
    <s v="M"/>
    <s v="Brazil"/>
    <x v="1"/>
    <x v="5"/>
    <x v="2"/>
    <x v="4"/>
    <n v="2357"/>
    <d v="1899-12-30T16:35:37"/>
    <d v="1899-12-30T19:12:37"/>
    <d v="2025-01-04T00:00:00"/>
    <d v="1899-12-30T18:24:37"/>
    <d v="1899-12-30T21:01:37"/>
    <n v="109"/>
    <n v="1119.19"/>
    <x v="0"/>
    <n v="5"/>
    <s v="Vegan"/>
    <n v="134.5"/>
    <n v="12928.019866982"/>
    <s v="Cancelled"/>
    <n v="3.12"/>
    <n v="20513.62"/>
    <n v="71655.06"/>
    <s v="60+"/>
    <s v="Moderate"/>
    <n v="3.49"/>
    <x v="2"/>
  </r>
  <r>
    <s v="8385c458-92eb-4db0-85ec-d6ca5cc33cbb"/>
    <s v="Jennifer Jones"/>
    <n v="62"/>
    <s v="M"/>
    <s v="Brazil"/>
    <x v="1"/>
    <x v="5"/>
    <x v="2"/>
    <x v="4"/>
    <n v="2357"/>
    <d v="1899-12-30T16:35:37"/>
    <d v="1899-12-30T19:12:37"/>
    <d v="2025-01-09T00:00:00"/>
    <d v="1899-12-30T18:24:37"/>
    <d v="1899-12-30T21:01:37"/>
    <n v="109"/>
    <n v="830.66"/>
    <x v="2"/>
    <n v="5"/>
    <s v="Vegetarian"/>
    <n v="22.28"/>
    <n v="12513.6950903284"/>
    <s v="Not Cancelled"/>
    <n v="4.22"/>
    <n v="20016.43"/>
    <n v="53166.7"/>
    <s v="60+"/>
    <s v="Moderate"/>
    <n v="2.66"/>
    <x v="2"/>
  </r>
  <r>
    <s v="854e2732-4862-43f8-87c4-e3029ec67bad"/>
    <s v="Leah Frank"/>
    <n v="53"/>
    <s v="M"/>
    <s v="Brazil"/>
    <x v="1"/>
    <x v="5"/>
    <x v="2"/>
    <x v="4"/>
    <n v="2357"/>
    <d v="1899-12-30T16:35:37"/>
    <d v="1899-12-30T19:12:37"/>
    <d v="2025-01-15T00:00:00"/>
    <d v="1899-12-30T18:24:37"/>
    <d v="1899-12-30T21:01:37"/>
    <n v="109"/>
    <n v="1365.77"/>
    <x v="1"/>
    <n v="5"/>
    <s v="Vegan"/>
    <n v="48.09"/>
    <n v="13193.3051363287"/>
    <s v="Cancelled"/>
    <n v="3.8"/>
    <n v="20831.97"/>
    <n v="87418.9"/>
    <s v="50-59"/>
    <s v="Moderate"/>
    <n v="4.2"/>
    <x v="2"/>
  </r>
  <r>
    <s v="285e2a0e-ec31-4b4f-a804-04745eff59a7"/>
    <s v="Derek Ritter"/>
    <n v="37"/>
    <s v="M"/>
    <s v="Brazil"/>
    <x v="1"/>
    <x v="5"/>
    <x v="2"/>
    <x v="4"/>
    <n v="2357"/>
    <d v="1899-12-30T16:35:37"/>
    <d v="1899-12-30T19:12:37"/>
    <d v="2025-01-06T00:00:00"/>
    <d v="1899-12-30T18:24:37"/>
    <d v="1899-12-30T21:01:37"/>
    <n v="109"/>
    <n v="219.45"/>
    <x v="2"/>
    <n v="3"/>
    <s v="Vegan"/>
    <n v="128.66999999999999"/>
    <n v="12915.3083819193"/>
    <s v="Not Cancelled"/>
    <n v="4.03"/>
    <n v="20498.37"/>
    <n v="14070.53"/>
    <s v="30-39"/>
    <s v="Moderate"/>
    <n v="0.69"/>
    <x v="2"/>
  </r>
  <r>
    <s v="daf98b78-9439-4263-b86c-9651ed48b213"/>
    <s v="Scott Williams"/>
    <n v="37"/>
    <s v="M"/>
    <s v="Brazil"/>
    <x v="0"/>
    <x v="5"/>
    <x v="2"/>
    <x v="4"/>
    <n v="2357"/>
    <d v="1899-12-30T16:35:37"/>
    <d v="1899-12-30T19:12:37"/>
    <d v="2025-01-09T00:00:00"/>
    <d v="1899-12-30T18:24:37"/>
    <d v="1899-12-30T21:01:37"/>
    <n v="109"/>
    <n v="531.55999999999995"/>
    <x v="2"/>
    <n v="3"/>
    <s v="No Preference"/>
    <n v="26.51"/>
    <n v="13200.226193218499"/>
    <s v="Cancelled"/>
    <n v="4.8"/>
    <n v="20840.27"/>
    <n v="34025.14"/>
    <s v="30-39"/>
    <s v="Moderate"/>
    <n v="1.63"/>
    <x v="2"/>
  </r>
  <r>
    <s v="45d19081-958a-4d79-830a-839e7095d079"/>
    <s v="Charles Williams"/>
    <n v="63"/>
    <s v="F"/>
    <s v="Brazil"/>
    <x v="1"/>
    <x v="5"/>
    <x v="2"/>
    <x v="4"/>
    <n v="2357"/>
    <d v="1899-12-30T16:35:37"/>
    <d v="1899-12-30T19:12:37"/>
    <d v="2025-01-10T00:00:00"/>
    <d v="1899-12-30T18:24:37"/>
    <d v="1899-12-30T21:01:37"/>
    <n v="109"/>
    <n v="66.430000000000007"/>
    <x v="0"/>
    <n v="5"/>
    <s v="No Preference"/>
    <n v="54.21"/>
    <n v="12953.2844569068"/>
    <s v="Not Cancelled"/>
    <n v="4.38"/>
    <n v="20543.939999999999"/>
    <n v="4262.3599999999997"/>
    <s v="60+"/>
    <s v="Moderate"/>
    <n v="0.21"/>
    <x v="2"/>
  </r>
  <r>
    <s v="5f1f1396-4b53-49a3-81ab-23c6820dedc8"/>
    <s v="John Mayo"/>
    <n v="55"/>
    <s v="M"/>
    <s v="Brazil"/>
    <x v="0"/>
    <x v="8"/>
    <x v="1"/>
    <x v="7"/>
    <n v="8155"/>
    <d v="1899-12-30T01:40:40"/>
    <d v="1899-12-30T10:43:40"/>
    <d v="2025-01-03T00:00:00"/>
    <d v="1899-12-30T02:53:40"/>
    <d v="1899-12-30T11:56:40"/>
    <n v="73"/>
    <n v="213.51"/>
    <x v="0"/>
    <n v="5"/>
    <s v="Non-Vegetarian"/>
    <n v="32.51"/>
    <n v="41556.639703885499"/>
    <s v="Cancelled"/>
    <n v="4.88"/>
    <n v="54867.97"/>
    <n v="13671.14"/>
    <s v="50-59"/>
    <s v="Moderate"/>
    <n v="0.25"/>
    <x v="0"/>
  </r>
  <r>
    <s v="587e5f1a-a530-4b6a-b567-acb479e70081"/>
    <s v="Aaron Martinez"/>
    <n v="57"/>
    <s v="M"/>
    <s v="Brazil"/>
    <x v="1"/>
    <x v="9"/>
    <x v="1"/>
    <x v="2"/>
    <n v="12679"/>
    <d v="1899-12-30T16:15:41"/>
    <d v="1899-12-30T06:20:41"/>
    <d v="2025-01-14T00:00:00"/>
    <d v="1899-12-30T17:06:41"/>
    <d v="1899-12-30T07:11:41"/>
    <n v="51"/>
    <n v="1312.77"/>
    <x v="2"/>
    <n v="5"/>
    <s v="No Preference"/>
    <n v="140.51"/>
    <n v="64368.404253831301"/>
    <s v="Not Cancelled"/>
    <n v="4.8"/>
    <n v="82242.09"/>
    <n v="84045.38"/>
    <s v="50-59"/>
    <s v="Moderate"/>
    <n v="1.02"/>
    <x v="0"/>
  </r>
  <r>
    <s v="a62abaee-6139-4c10-863f-cea757f4ebc1"/>
    <s v="Jason Pearson"/>
    <n v="71"/>
    <s v="F"/>
    <s v="Brazil"/>
    <x v="1"/>
    <x v="9"/>
    <x v="1"/>
    <x v="2"/>
    <n v="12679"/>
    <d v="1899-12-30T16:15:41"/>
    <d v="1899-12-30T06:20:41"/>
    <d v="2025-01-07T00:00:00"/>
    <d v="1899-12-30T17:06:41"/>
    <d v="1899-12-30T07:11:41"/>
    <n v="51"/>
    <n v="539.57000000000005"/>
    <x v="1"/>
    <n v="5"/>
    <s v="No Preference"/>
    <n v="24.79"/>
    <n v="64003.304582042903"/>
    <s v="Cancelled"/>
    <n v="3.49"/>
    <n v="81803.97"/>
    <n v="34537.440000000002"/>
    <s v="60+"/>
    <s v="Moderate"/>
    <n v="0.42"/>
    <x v="0"/>
  </r>
  <r>
    <s v="bee3bc2b-9645-4a2a-a971-eac5c1adb05d"/>
    <s v="Andre Nelson"/>
    <n v="42"/>
    <s v="F"/>
    <s v="Brazil"/>
    <x v="1"/>
    <x v="9"/>
    <x v="1"/>
    <x v="2"/>
    <n v="12679"/>
    <d v="1899-12-30T16:15:41"/>
    <d v="1899-12-30T06:20:41"/>
    <d v="2025-01-10T00:00:00"/>
    <d v="1899-12-30T17:06:41"/>
    <d v="1899-12-30T07:11:41"/>
    <n v="51"/>
    <n v="1117.67"/>
    <x v="0"/>
    <n v="5"/>
    <s v="No Preference"/>
    <n v="75.2"/>
    <n v="64658.010348245298"/>
    <s v="Not Cancelled"/>
    <n v="4.45"/>
    <n v="82589.61"/>
    <n v="71545.919999999998"/>
    <s v="40-49"/>
    <s v="Moderate"/>
    <n v="0.87"/>
    <x v="0"/>
  </r>
  <r>
    <s v="3e43f449-cbfb-4f90-8c66-b96f7e5543fc"/>
    <s v="Jenna Johnston"/>
    <n v="54"/>
    <s v="M"/>
    <s v="Brazil"/>
    <x v="1"/>
    <x v="9"/>
    <x v="1"/>
    <x v="2"/>
    <n v="12679"/>
    <d v="1899-12-30T16:15:41"/>
    <d v="1899-12-30T06:20:41"/>
    <d v="2025-01-03T00:00:00"/>
    <d v="1899-12-30T17:06:41"/>
    <d v="1899-12-30T07:11:41"/>
    <n v="51"/>
    <n v="794.27"/>
    <x v="2"/>
    <n v="5"/>
    <s v="Gluten-Free"/>
    <n v="99.36"/>
    <n v="64146.926030633003"/>
    <s v="Not Cancelled"/>
    <n v="4.1500000000000004"/>
    <n v="81976.31"/>
    <n v="50853.15"/>
    <s v="50-59"/>
    <s v="Moderate"/>
    <n v="0.62"/>
    <x v="0"/>
  </r>
  <r>
    <s v="43775a15-2e36-4a4d-9114-32854b49e9e5"/>
    <s v="Paul Landry"/>
    <n v="29"/>
    <s v="M"/>
    <s v="Brazil"/>
    <x v="1"/>
    <x v="9"/>
    <x v="1"/>
    <x v="2"/>
    <n v="12679"/>
    <d v="1899-12-30T16:15:41"/>
    <d v="1899-12-30T06:20:41"/>
    <d v="2025-01-09T00:00:00"/>
    <d v="1899-12-30T17:06:41"/>
    <d v="1899-12-30T07:11:41"/>
    <n v="51"/>
    <n v="936.65"/>
    <x v="2"/>
    <n v="5"/>
    <s v="No Preference"/>
    <n v="28.52"/>
    <n v="64816.4480566036"/>
    <s v="Cancelled"/>
    <n v="4.6500000000000004"/>
    <n v="82779.740000000005"/>
    <n v="59951.3"/>
    <s v="18-29"/>
    <s v="Moderate"/>
    <n v="0.72"/>
    <x v="0"/>
  </r>
  <r>
    <s v="3d32564a-af8f-4c41-ac20-9ba015518f1f"/>
    <s v="Charles Ryan"/>
    <n v="72"/>
    <s v="F"/>
    <s v="Brazil"/>
    <x v="0"/>
    <x v="9"/>
    <x v="1"/>
    <x v="2"/>
    <n v="12679"/>
    <d v="1899-12-30T16:15:41"/>
    <d v="1899-12-30T06:20:41"/>
    <d v="2025-01-04T00:00:00"/>
    <d v="1899-12-30T17:06:41"/>
    <d v="1899-12-30T07:11:41"/>
    <n v="51"/>
    <n v="1000.77"/>
    <x v="0"/>
    <n v="5"/>
    <s v="Non-Vegetarian"/>
    <n v="129.74"/>
    <n v="64278.889268651001"/>
    <s v="Not Cancelled"/>
    <n v="4.87"/>
    <n v="82134.67"/>
    <n v="64075.23"/>
    <s v="60+"/>
    <s v="Moderate"/>
    <n v="0.78"/>
    <x v="0"/>
  </r>
  <r>
    <s v="24f9f8d5-f352-4159-b293-5b0d2568f702"/>
    <s v="David Owens MD"/>
    <n v="49"/>
    <s v="M"/>
    <s v="Brazil"/>
    <x v="1"/>
    <x v="9"/>
    <x v="1"/>
    <x v="2"/>
    <n v="12679"/>
    <d v="1899-12-30T16:15:41"/>
    <d v="1899-12-30T06:20:41"/>
    <d v="2025-01-03T00:00:00"/>
    <d v="1899-12-30T17:06:41"/>
    <d v="1899-12-30T07:11:41"/>
    <n v="51"/>
    <n v="322.41000000000003"/>
    <x v="0"/>
    <n v="5"/>
    <s v="Vegetarian"/>
    <n v="80.930000000000007"/>
    <n v="64240.934664416498"/>
    <s v="Cancelled"/>
    <n v="3.6"/>
    <n v="82089.119999999995"/>
    <n v="20650.43"/>
    <s v="40-49"/>
    <s v="Moderate"/>
    <n v="0.25"/>
    <x v="0"/>
  </r>
  <r>
    <s v="915c2107-918e-48e0-926c-6e78eb8d0494"/>
    <s v="Cassandra Anderson"/>
    <n v="67"/>
    <s v="M"/>
    <s v="Brazil"/>
    <x v="0"/>
    <x v="9"/>
    <x v="1"/>
    <x v="2"/>
    <n v="12679"/>
    <d v="1899-12-30T16:15:41"/>
    <d v="1899-12-30T06:20:41"/>
    <d v="2025-01-14T00:00:00"/>
    <d v="1899-12-30T17:06:41"/>
    <d v="1899-12-30T07:11:41"/>
    <n v="51"/>
    <n v="787.73"/>
    <x v="2"/>
    <n v="5"/>
    <s v="No Preference"/>
    <n v="89.73"/>
    <n v="64067.346591396497"/>
    <s v="Cancelled"/>
    <n v="3.49"/>
    <n v="81880.820000000007"/>
    <n v="50432.67"/>
    <s v="60+"/>
    <s v="Moderate"/>
    <n v="0.62"/>
    <x v="0"/>
  </r>
  <r>
    <s v="4f16bdf3-adc9-4a90-a309-bdb317dfe11c"/>
    <s v="Angela Cummings"/>
    <n v="22"/>
    <s v="M"/>
    <s v="Brazil"/>
    <x v="1"/>
    <x v="9"/>
    <x v="1"/>
    <x v="2"/>
    <n v="12679"/>
    <d v="1899-12-30T16:15:41"/>
    <d v="1899-12-30T06:20:41"/>
    <d v="2025-01-06T00:00:00"/>
    <d v="1899-12-30T17:06:41"/>
    <d v="1899-12-30T07:11:41"/>
    <n v="51"/>
    <n v="235.04"/>
    <x v="0"/>
    <n v="5"/>
    <s v="Gluten-Free"/>
    <n v="145.38999999999999"/>
    <n v="63911.4961910739"/>
    <s v="Cancelled"/>
    <n v="4.47"/>
    <n v="81693.8"/>
    <n v="15071.64"/>
    <s v="18-29"/>
    <s v="Moderate"/>
    <n v="0.18"/>
    <x v="0"/>
  </r>
  <r>
    <s v="e432c228-4bb8-4094-8a84-39fe968ab403"/>
    <s v="Adam Chavez"/>
    <n v="60"/>
    <s v="F"/>
    <s v="Brazil"/>
    <x v="0"/>
    <x v="9"/>
    <x v="1"/>
    <x v="2"/>
    <n v="12679"/>
    <d v="1899-12-30T16:15:41"/>
    <d v="1899-12-30T06:20:41"/>
    <d v="2025-01-15T00:00:00"/>
    <d v="1899-12-30T17:06:41"/>
    <d v="1899-12-30T07:11:41"/>
    <n v="51"/>
    <n v="854.25"/>
    <x v="0"/>
    <n v="5"/>
    <s v="No Preference"/>
    <n v="52.84"/>
    <n v="64753.284727626196"/>
    <s v="Not Cancelled"/>
    <n v="4.08"/>
    <n v="82703.94"/>
    <n v="54682.57"/>
    <s v="60+"/>
    <s v="Moderate"/>
    <n v="0.66"/>
    <x v="0"/>
  </r>
  <r>
    <s v="a76fa0e6-bdc8-425a-b378-b489e89c4a07"/>
    <s v="Joshua King MD"/>
    <n v="43"/>
    <s v="F"/>
    <s v="Brazil"/>
    <x v="1"/>
    <x v="10"/>
    <x v="7"/>
    <x v="8"/>
    <n v="1891"/>
    <d v="1899-12-30T01:38:44"/>
    <d v="1899-12-30T03:44:44"/>
    <d v="2025-01-12T00:00:00"/>
    <d v="1899-12-30T01:51:44"/>
    <d v="1899-12-30T03:57:44"/>
    <n v="13"/>
    <n v="162.5"/>
    <x v="0"/>
    <n v="5"/>
    <s v="No Preference"/>
    <n v="193.66"/>
    <n v="10682.020071978801"/>
    <s v="Not Cancelled"/>
    <n v="4.5599999999999996"/>
    <n v="17818.419999999998"/>
    <n v="10438.73"/>
    <s v="40-49"/>
    <s v="On-Time"/>
    <n v="0.59"/>
    <x v="2"/>
  </r>
  <r>
    <s v="344e8826-214f-41c8-bb45-eb92622fd034"/>
    <s v="Ronald Conrad"/>
    <n v="73"/>
    <s v="M"/>
    <s v="Brazil"/>
    <x v="0"/>
    <x v="10"/>
    <x v="7"/>
    <x v="8"/>
    <n v="1891"/>
    <d v="1899-12-30T01:38:44"/>
    <d v="1899-12-30T03:44:44"/>
    <d v="2025-01-06T00:00:00"/>
    <d v="1899-12-30T01:51:44"/>
    <d v="1899-12-30T03:57:44"/>
    <n v="13"/>
    <n v="475.29"/>
    <x v="0"/>
    <n v="5"/>
    <s v="Gluten-Free"/>
    <n v="158.83000000000001"/>
    <n v="9983.6092889307201"/>
    <s v="Not Cancelled"/>
    <n v="4.8499999999999996"/>
    <n v="16980.330000000002"/>
    <n v="30450.33"/>
    <s v="60+"/>
    <s v="On-Time"/>
    <n v="1.79"/>
    <x v="2"/>
  </r>
  <r>
    <s v="1aeb85c2-400a-44fd-bfe1-6a894009adb9"/>
    <s v="Debra Carr"/>
    <n v="18"/>
    <s v="F"/>
    <s v="Brazil"/>
    <x v="0"/>
    <x v="10"/>
    <x v="7"/>
    <x v="8"/>
    <n v="1891"/>
    <d v="1899-12-30T01:38:44"/>
    <d v="1899-12-30T03:44:44"/>
    <d v="2025-01-04T00:00:00"/>
    <d v="1899-12-30T01:51:44"/>
    <d v="1899-12-30T03:57:44"/>
    <n v="13"/>
    <n v="814.33"/>
    <x v="0"/>
    <n v="5"/>
    <s v="Vegan"/>
    <n v="192.38"/>
    <n v="10715.254800966801"/>
    <s v="Not Cancelled"/>
    <n v="3.13"/>
    <n v="17858.310000000001"/>
    <n v="52155.6"/>
    <s v="18-29"/>
    <s v="On-Time"/>
    <n v="2.92"/>
    <x v="2"/>
  </r>
  <r>
    <s v="992e559d-287f-44c6-a742-49001866f031"/>
    <s v="Larry Freeman DVM"/>
    <n v="36"/>
    <s v="M"/>
    <s v="Brazil"/>
    <x v="1"/>
    <x v="10"/>
    <x v="7"/>
    <x v="8"/>
    <n v="1891"/>
    <d v="1899-12-30T01:38:44"/>
    <d v="1899-12-30T03:44:44"/>
    <d v="2025-01-09T00:00:00"/>
    <d v="1899-12-30T01:51:44"/>
    <d v="1899-12-30T03:57:44"/>
    <n v="13"/>
    <n v="993.59"/>
    <x v="1"/>
    <n v="3"/>
    <s v="Gluten-Free"/>
    <n v="106.99"/>
    <n v="10136.2319772469"/>
    <s v="Not Cancelled"/>
    <n v="3.49"/>
    <n v="17163.48"/>
    <n v="63611.16"/>
    <s v="30-39"/>
    <s v="On-Time"/>
    <n v="3.71"/>
    <x v="2"/>
  </r>
  <r>
    <s v="5df4d4f7-11c0-4505-bef0-ea089b6251a6"/>
    <s v="Kimberly Swanson"/>
    <n v="68"/>
    <s v="M"/>
    <s v="Brazil"/>
    <x v="1"/>
    <x v="10"/>
    <x v="7"/>
    <x v="8"/>
    <n v="1891"/>
    <d v="1899-12-30T01:38:44"/>
    <d v="1899-12-30T03:44:44"/>
    <d v="2025-01-05T00:00:00"/>
    <d v="1899-12-30T01:51:44"/>
    <d v="1899-12-30T03:57:44"/>
    <n v="13"/>
    <n v="1071.3"/>
    <x v="0"/>
    <n v="5"/>
    <s v="Non-Vegetarian"/>
    <n v="134.99"/>
    <n v="10419.1413437715"/>
    <s v="Cancelled"/>
    <n v="3.96"/>
    <n v="17502.97"/>
    <n v="68590.2"/>
    <s v="60+"/>
    <s v="On-Time"/>
    <n v="3.92"/>
    <x v="2"/>
  </r>
  <r>
    <s v="0f546479-eb34-4b1e-b5e8-9789c056ad6e"/>
    <s v="Todd Lam"/>
    <n v="57"/>
    <s v="F"/>
    <s v="Brazil"/>
    <x v="1"/>
    <x v="10"/>
    <x v="7"/>
    <x v="8"/>
    <n v="1891"/>
    <d v="1899-12-30T01:38:44"/>
    <d v="1899-12-30T03:44:44"/>
    <d v="2025-01-11T00:00:00"/>
    <d v="1899-12-30T01:51:44"/>
    <d v="1899-12-30T03:57:44"/>
    <n v="13"/>
    <n v="481.54"/>
    <x v="2"/>
    <n v="5"/>
    <s v="Non-Vegetarian"/>
    <n v="186.31"/>
    <n v="10117.7876029037"/>
    <s v="Cancelled"/>
    <n v="4.09"/>
    <n v="17141.349999999999"/>
    <n v="30855.82"/>
    <s v="50-59"/>
    <s v="On-Time"/>
    <n v="1.8"/>
    <x v="2"/>
  </r>
  <r>
    <s v="0af11f2d-bd0e-4e0e-80de-f1e8bde7d428"/>
    <s v="Michael Wilson"/>
    <n v="21"/>
    <s v="F"/>
    <s v="Brazil"/>
    <x v="1"/>
    <x v="10"/>
    <x v="7"/>
    <x v="8"/>
    <n v="1891"/>
    <d v="1899-12-30T01:38:44"/>
    <d v="1899-12-30T03:44:44"/>
    <d v="2025-01-03T00:00:00"/>
    <d v="1899-12-30T01:51:44"/>
    <d v="1899-12-30T03:57:44"/>
    <n v="13"/>
    <n v="1417.96"/>
    <x v="0"/>
    <n v="5"/>
    <s v="Vegetarian"/>
    <n v="101.07"/>
    <n v="10000.472022678399"/>
    <s v="Cancelled"/>
    <n v="3.82"/>
    <n v="17000.57"/>
    <n v="90769.65"/>
    <s v="18-29"/>
    <s v="On-Time"/>
    <n v="5.34"/>
    <x v="2"/>
  </r>
  <r>
    <s v="1829c567-64b2-4d75-996e-32b03fd57548"/>
    <s v="Judy Smith"/>
    <n v="32"/>
    <s v="M"/>
    <s v="Brazil"/>
    <x v="0"/>
    <x v="10"/>
    <x v="7"/>
    <x v="8"/>
    <n v="1891"/>
    <d v="1899-12-30T01:38:44"/>
    <d v="1899-12-30T03:44:44"/>
    <d v="2025-01-15T00:00:00"/>
    <d v="1899-12-30T01:51:44"/>
    <d v="1899-12-30T03:57:44"/>
    <n v="13"/>
    <n v="264.18"/>
    <x v="0"/>
    <n v="3"/>
    <s v="Non-Vegetarian"/>
    <n v="2.25"/>
    <n v="10443.704819153099"/>
    <s v="Not Cancelled"/>
    <n v="3.62"/>
    <n v="17532.45"/>
    <n v="16907.97"/>
    <s v="30-39"/>
    <s v="On-Time"/>
    <n v="0.96"/>
    <x v="2"/>
  </r>
  <r>
    <s v="9d9e1dbc-7fc8-4e95-87c4-04164fa05d00"/>
    <s v="Christopher Gutierrez"/>
    <n v="36"/>
    <s v="M"/>
    <s v="Brazil"/>
    <x v="1"/>
    <x v="10"/>
    <x v="7"/>
    <x v="8"/>
    <n v="1891"/>
    <d v="1899-12-30T01:38:44"/>
    <d v="1899-12-30T03:44:44"/>
    <d v="2025-01-15T00:00:00"/>
    <d v="1899-12-30T01:51:44"/>
    <d v="1899-12-30T03:57:44"/>
    <n v="13"/>
    <n v="1319.04"/>
    <x v="1"/>
    <n v="3"/>
    <s v="No Preference"/>
    <n v="83.8"/>
    <n v="10042.571143322401"/>
    <s v="Not Cancelled"/>
    <n v="3.57"/>
    <n v="17051.09"/>
    <n v="84435.32"/>
    <s v="30-39"/>
    <s v="On-Time"/>
    <n v="4.95"/>
    <x v="2"/>
  </r>
  <r>
    <s v="ca888fc9-8323-46b3-a441-849306bf252c"/>
    <s v="Jackie Howell"/>
    <n v="52"/>
    <s v="F"/>
    <s v="Brazil"/>
    <x v="0"/>
    <x v="10"/>
    <x v="7"/>
    <x v="8"/>
    <n v="1891"/>
    <d v="1899-12-30T01:38:44"/>
    <d v="1899-12-30T03:44:44"/>
    <d v="2025-01-09T00:00:00"/>
    <d v="1899-12-30T01:51:44"/>
    <d v="1899-12-30T03:57:44"/>
    <n v="13"/>
    <n v="1104.45"/>
    <x v="1"/>
    <n v="5"/>
    <s v="Vegetarian"/>
    <n v="140.82"/>
    <n v="10661.202908416"/>
    <s v="Not Cancelled"/>
    <n v="3.31"/>
    <n v="17793.439999999999"/>
    <n v="70712.960000000006"/>
    <s v="50-59"/>
    <s v="On-Time"/>
    <n v="3.97"/>
    <x v="2"/>
  </r>
  <r>
    <s v="15c022de-3f30-4812-b7d9-c6199b47289f"/>
    <s v="Mitchell Johnson"/>
    <n v="18"/>
    <s v="F"/>
    <s v="Brazil"/>
    <x v="0"/>
    <x v="11"/>
    <x v="8"/>
    <x v="1"/>
    <n v="3312"/>
    <d v="1899-12-30T04:46:52"/>
    <d v="1899-12-30T08:26:52"/>
    <d v="2025-01-04T00:00:00"/>
    <d v="1899-12-30T06:59:52"/>
    <d v="1899-12-30T10:39:52"/>
    <n v="133"/>
    <n v="1147.23"/>
    <x v="0"/>
    <n v="5"/>
    <s v="Non-Vegetarian"/>
    <n v="19.64"/>
    <n v="17400.880353589"/>
    <s v="Not Cancelled"/>
    <n v="3.42"/>
    <n v="38821.589999999997"/>
    <n v="44055.99"/>
    <s v="18-29"/>
    <s v="Severe"/>
    <n v="1.1299999999999999"/>
    <x v="1"/>
  </r>
  <r>
    <s v="0a498b0d-8255-4e96-8876-13b0007c26dd"/>
    <s v="Christopher Arnold"/>
    <n v="27"/>
    <s v="M"/>
    <s v="Brazil"/>
    <x v="0"/>
    <x v="11"/>
    <x v="8"/>
    <x v="1"/>
    <n v="3312"/>
    <d v="1899-12-30T04:46:52"/>
    <d v="1899-12-30T08:26:52"/>
    <d v="2025-01-02T00:00:00"/>
    <d v="1899-12-30T06:59:52"/>
    <d v="1899-12-30T10:39:52"/>
    <n v="133"/>
    <n v="130.94999999999999"/>
    <x v="2"/>
    <n v="5"/>
    <s v="No Preference"/>
    <n v="50.16"/>
    <n v="17601.544916137002"/>
    <s v="Not Cancelled"/>
    <n v="4.95"/>
    <n v="39182.7749999999"/>
    <n v="5034.4979999999996"/>
    <s v="18-29"/>
    <s v="Severe"/>
    <n v="0.13"/>
    <x v="1"/>
  </r>
  <r>
    <s v="60da7f56-c2e7-42f8-9bce-2ab043eac58e"/>
    <s v="Suzanne Scott"/>
    <n v="72"/>
    <s v="F"/>
    <s v="Brazil"/>
    <x v="1"/>
    <x v="11"/>
    <x v="8"/>
    <x v="1"/>
    <n v="3312"/>
    <d v="1899-12-30T04:46:52"/>
    <d v="1899-12-30T08:26:52"/>
    <d v="2025-01-05T00:00:00"/>
    <d v="1899-12-30T06:59:52"/>
    <d v="1899-12-30T10:39:52"/>
    <n v="133"/>
    <n v="1386.6"/>
    <x v="2"/>
    <n v="5"/>
    <s v="Vegetarian"/>
    <n v="105.52"/>
    <n v="17773.639971069999"/>
    <s v="Not Cancelled"/>
    <n v="3.34"/>
    <n v="39492.555"/>
    <n v="53258.1"/>
    <s v="60+"/>
    <s v="Severe"/>
    <n v="1.35"/>
    <x v="1"/>
  </r>
  <r>
    <s v="b5c99c54-0a34-4d8f-a4e2-623d2fb26ae3"/>
    <s v="Dennis Bailey"/>
    <n v="25"/>
    <s v="M"/>
    <s v="Brazil"/>
    <x v="0"/>
    <x v="11"/>
    <x v="8"/>
    <x v="1"/>
    <n v="3312"/>
    <d v="1899-12-30T04:46:52"/>
    <d v="1899-12-30T08:26:52"/>
    <d v="2025-01-09T00:00:00"/>
    <d v="1899-12-30T06:59:52"/>
    <d v="1899-12-30T10:39:52"/>
    <n v="133"/>
    <n v="310.08"/>
    <x v="2"/>
    <n v="5"/>
    <s v="Gluten-Free"/>
    <n v="113.73"/>
    <n v="17857.9456032044"/>
    <s v="Cancelled"/>
    <n v="3.18"/>
    <n v="39644.294999999998"/>
    <n v="11920.722"/>
    <s v="18-29"/>
    <s v="Severe"/>
    <n v="0.3"/>
    <x v="1"/>
  </r>
  <r>
    <s v="23b8fad7-74b7-43e1-abac-f6b1adfff705"/>
    <s v="Ashley Lee"/>
    <n v="42"/>
    <s v="M"/>
    <s v="Brazil"/>
    <x v="1"/>
    <x v="11"/>
    <x v="8"/>
    <x v="1"/>
    <n v="3312"/>
    <d v="1899-12-30T04:46:52"/>
    <d v="1899-12-30T08:26:52"/>
    <d v="2025-01-13T00:00:00"/>
    <d v="1899-12-30T06:59:52"/>
    <d v="1899-12-30T10:39:52"/>
    <n v="133"/>
    <n v="1296.3699999999999"/>
    <x v="2"/>
    <n v="5"/>
    <s v="No Preference"/>
    <n v="118.63"/>
    <n v="17662.006974748601"/>
    <s v="Not Cancelled"/>
    <n v="3.32"/>
    <n v="39291.614999999998"/>
    <n v="49794.845999999998"/>
    <s v="40-49"/>
    <s v="Severe"/>
    <n v="1.27"/>
    <x v="1"/>
  </r>
  <r>
    <s v="c4c0e724-7dc1-4600-8bdf-aab989a8921b"/>
    <s v="Bryan Francis"/>
    <n v="71"/>
    <s v="M"/>
    <s v="Brazil"/>
    <x v="0"/>
    <x v="11"/>
    <x v="8"/>
    <x v="1"/>
    <n v="3312"/>
    <d v="1899-12-30T04:46:52"/>
    <d v="1899-12-30T08:26:52"/>
    <d v="2025-01-13T00:00:00"/>
    <d v="1899-12-30T06:59:52"/>
    <d v="1899-12-30T10:39:52"/>
    <n v="133"/>
    <n v="818.18"/>
    <x v="2"/>
    <n v="5"/>
    <s v="Gluten-Free"/>
    <n v="91.31"/>
    <n v="17836.930147895699"/>
    <s v="Cancelled"/>
    <n v="3.51"/>
    <n v="39606.479999999901"/>
    <n v="31429.067999999999"/>
    <s v="60+"/>
    <s v="Severe"/>
    <n v="0.79"/>
    <x v="1"/>
  </r>
  <r>
    <s v="632b8425-5c55-4ab4-b08f-9362c440cc86"/>
    <s v="Brian Franklin"/>
    <n v="62"/>
    <s v="F"/>
    <s v="Brazil"/>
    <x v="0"/>
    <x v="11"/>
    <x v="8"/>
    <x v="1"/>
    <n v="3312"/>
    <d v="1899-12-30T04:46:52"/>
    <d v="1899-12-30T08:26:52"/>
    <d v="2025-01-07T00:00:00"/>
    <d v="1899-12-30T06:59:52"/>
    <d v="1899-12-30T10:39:52"/>
    <n v="133"/>
    <n v="1437.14"/>
    <x v="1"/>
    <n v="5"/>
    <s v="No Preference"/>
    <n v="122.2"/>
    <n v="17835.502642428899"/>
    <s v="Not Cancelled"/>
    <n v="3.84"/>
    <n v="39603.8999999999"/>
    <n v="55200.84"/>
    <s v="60+"/>
    <s v="Severe"/>
    <n v="1.39"/>
    <x v="1"/>
  </r>
  <r>
    <s v="ed3d378a-9e0a-4da1-afa0-5245371b1820"/>
    <s v="Caleb Bailey"/>
    <n v="28"/>
    <s v="F"/>
    <s v="Brazil"/>
    <x v="1"/>
    <x v="11"/>
    <x v="8"/>
    <x v="1"/>
    <n v="3312"/>
    <d v="1899-12-30T04:46:52"/>
    <d v="1899-12-30T08:26:52"/>
    <d v="2025-01-15T00:00:00"/>
    <d v="1899-12-30T06:59:52"/>
    <d v="1899-12-30T10:39:52"/>
    <n v="133"/>
    <n v="386.48"/>
    <x v="2"/>
    <n v="5"/>
    <s v="Vegetarian"/>
    <n v="45.67"/>
    <n v="17937.716402784099"/>
    <s v="Cancelled"/>
    <n v="3.57"/>
    <n v="39787.89"/>
    <n v="14846.309999999899"/>
    <s v="18-29"/>
    <s v="Severe"/>
    <n v="0.37"/>
    <x v="1"/>
  </r>
  <r>
    <s v="0c05c305-a6ec-4ecd-bb24-006cb5000d4d"/>
    <s v="Margaret Krueger"/>
    <n v="28"/>
    <s v="F"/>
    <s v="Brazil"/>
    <x v="1"/>
    <x v="11"/>
    <x v="8"/>
    <x v="1"/>
    <n v="3312"/>
    <d v="1899-12-30T04:46:52"/>
    <d v="1899-12-30T08:26:52"/>
    <d v="2025-01-13T00:00:00"/>
    <d v="1899-12-30T06:59:52"/>
    <d v="1899-12-30T10:39:52"/>
    <n v="133"/>
    <n v="625"/>
    <x v="0"/>
    <n v="5"/>
    <s v="Vegan"/>
    <n v="164.46"/>
    <n v="17674.3798519601"/>
    <s v="Cancelled"/>
    <n v="4.55"/>
    <n v="39313.89"/>
    <n v="24019.734"/>
    <s v="18-29"/>
    <s v="Severe"/>
    <n v="0.61"/>
    <x v="1"/>
  </r>
  <r>
    <s v="91b3a31a-5d53-40d6-89de-60035332c55f"/>
    <s v="Daniel Garcia"/>
    <n v="19"/>
    <s v="F"/>
    <s v="Brazil"/>
    <x v="1"/>
    <x v="11"/>
    <x v="8"/>
    <x v="1"/>
    <n v="3312"/>
    <d v="1899-12-30T04:46:52"/>
    <d v="1899-12-30T08:26:52"/>
    <d v="2025-01-15T00:00:00"/>
    <d v="1899-12-30T06:59:52"/>
    <d v="1899-12-30T10:39:52"/>
    <n v="133"/>
    <n v="996.45"/>
    <x v="1"/>
    <n v="5"/>
    <s v="Vegan"/>
    <n v="142.24"/>
    <n v="17926.024868882199"/>
    <s v="Not Cancelled"/>
    <n v="4.16"/>
    <n v="39766.845000000001"/>
    <n v="38280.75"/>
    <s v="18-29"/>
    <s v="Severe"/>
    <n v="0.96"/>
    <x v="1"/>
  </r>
  <r>
    <s v="35a389c1-16c5-417e-bfe9-18260b9a0ffb"/>
    <s v="Tamara Lee"/>
    <n v="58"/>
    <s v="M"/>
    <s v="Brazil"/>
    <x v="0"/>
    <x v="11"/>
    <x v="8"/>
    <x v="1"/>
    <n v="3312"/>
    <d v="1899-12-30T04:46:52"/>
    <d v="1899-12-30T08:26:52"/>
    <d v="2025-01-06T00:00:00"/>
    <d v="1899-12-30T06:59:52"/>
    <d v="1899-12-30T10:39:52"/>
    <n v="133"/>
    <n v="213.78"/>
    <x v="2"/>
    <n v="5"/>
    <s v="Vegan"/>
    <n v="106.44"/>
    <n v="17369.789406252301"/>
    <s v="Not Cancelled"/>
    <n v="3.88"/>
    <n v="38765.625"/>
    <n v="8221.9259999999995"/>
    <s v="50-59"/>
    <s v="Severe"/>
    <n v="0.21"/>
    <x v="1"/>
  </r>
  <r>
    <s v="acb3da29-d3af-4761-8fbb-072b0597a96a"/>
    <s v="Ashley Henry"/>
    <n v="31"/>
    <s v="F"/>
    <s v="Brazil"/>
    <x v="1"/>
    <x v="11"/>
    <x v="8"/>
    <x v="1"/>
    <n v="3312"/>
    <d v="1899-12-30T04:46:52"/>
    <d v="1899-12-30T08:26:52"/>
    <d v="2025-01-11T00:00:00"/>
    <d v="1899-12-30T06:59:52"/>
    <d v="1899-12-30T10:39:52"/>
    <n v="133"/>
    <n v="54.58"/>
    <x v="0"/>
    <n v="3"/>
    <s v="Non-Vegetarian"/>
    <n v="51.84"/>
    <n v="17330.8370158"/>
    <s v="Not Cancelled"/>
    <n v="4.2"/>
    <n v="38695.5"/>
    <n v="2102.09399999999"/>
    <s v="30-39"/>
    <s v="Severe"/>
    <n v="0.05"/>
    <x v="1"/>
  </r>
  <r>
    <s v="3bb419b3-2142-463a-8fbc-9d371cdc418d"/>
    <s v="Ashley Ochoa"/>
    <n v="21"/>
    <s v="M"/>
    <s v="Brazil"/>
    <x v="1"/>
    <x v="12"/>
    <x v="9"/>
    <x v="9"/>
    <n v="9251"/>
    <d v="1899-12-30T04:11:16"/>
    <d v="1899-12-30T14:27:16"/>
    <d v="2025-01-05T00:00:00"/>
    <d v="1899-12-30T04:35:16"/>
    <d v="1899-12-30T14:51:16"/>
    <n v="24"/>
    <n v="769.14"/>
    <x v="1"/>
    <n v="5"/>
    <s v="Gluten-Free"/>
    <n v="108.11"/>
    <n v="47525.088289654697"/>
    <s v="Not Cancelled"/>
    <n v="4.3899999999999997"/>
    <n v="93045.164999999994"/>
    <n v="29547.948"/>
    <s v="18-29"/>
    <s v="On-Time"/>
    <n v="0.32"/>
    <x v="0"/>
  </r>
  <r>
    <s v="ef95a2e6-a2b5-405b-8fbd-630660125911"/>
    <s v="Matthew Jackson"/>
    <n v="61"/>
    <s v="M"/>
    <s v="Brazil"/>
    <x v="0"/>
    <x v="12"/>
    <x v="9"/>
    <x v="9"/>
    <n v="9251"/>
    <d v="1899-12-30T04:11:16"/>
    <d v="1899-12-30T14:27:16"/>
    <d v="2025-01-09T00:00:00"/>
    <d v="1899-12-30T04:35:16"/>
    <d v="1899-12-30T14:51:16"/>
    <n v="24"/>
    <n v="101.92"/>
    <x v="2"/>
    <n v="5"/>
    <s v="Non-Vegetarian"/>
    <n v="17.84"/>
    <n v="46797.7498298516"/>
    <s v="Not Cancelled"/>
    <n v="4.7699999999999996"/>
    <n v="91735.95"/>
    <n v="3915.87"/>
    <s v="60+"/>
    <s v="On-Time"/>
    <n v="0.04"/>
    <x v="0"/>
  </r>
  <r>
    <s v="8acffdd6-bd68-4550-8e57-61a24e9393b9"/>
    <s v="David Lawrence"/>
    <n v="66"/>
    <s v="F"/>
    <s v="Brazil"/>
    <x v="0"/>
    <x v="12"/>
    <x v="9"/>
    <x v="9"/>
    <n v="9251"/>
    <d v="1899-12-30T04:11:16"/>
    <d v="1899-12-30T14:27:16"/>
    <d v="2025-01-09T00:00:00"/>
    <d v="1899-12-30T04:35:16"/>
    <d v="1899-12-30T14:51:16"/>
    <n v="24"/>
    <n v="64.959999999999994"/>
    <x v="2"/>
    <n v="5"/>
    <s v="Vegan"/>
    <n v="72.42"/>
    <n v="47619.939126074001"/>
    <s v="Cancelled"/>
    <n v="3.37"/>
    <n v="93215.895000000004"/>
    <n v="2503.152"/>
    <s v="60+"/>
    <s v="On-Time"/>
    <n v="0.03"/>
    <x v="0"/>
  </r>
  <r>
    <s v="f9aef7e3-d273-4ff2-bece-661af845a40a"/>
    <s v="Susan Neal"/>
    <n v="68"/>
    <s v="M"/>
    <s v="Brazil"/>
    <x v="0"/>
    <x v="12"/>
    <x v="9"/>
    <x v="9"/>
    <n v="9251"/>
    <d v="1899-12-30T04:11:16"/>
    <d v="1899-12-30T14:27:16"/>
    <d v="2025-01-13T00:00:00"/>
    <d v="1899-12-30T04:35:16"/>
    <d v="1899-12-30T14:51:16"/>
    <n v="24"/>
    <n v="1285.17"/>
    <x v="0"/>
    <n v="5"/>
    <s v="Non-Vegetarian"/>
    <n v="88.12"/>
    <n v="47367.487346577997"/>
    <s v="Cancelled"/>
    <n v="3.42"/>
    <n v="92761.47"/>
    <n v="49361.1"/>
    <s v="60+"/>
    <s v="On-Time"/>
    <n v="0.53"/>
    <x v="0"/>
  </r>
  <r>
    <s v="8385c458-92eb-4db0-85ec-d6ca5cc33cbb"/>
    <s v="Jennifer Jones"/>
    <n v="62"/>
    <s v="M"/>
    <s v="Brazil"/>
    <x v="1"/>
    <x v="12"/>
    <x v="9"/>
    <x v="9"/>
    <n v="9251"/>
    <d v="1899-12-30T04:11:16"/>
    <d v="1899-12-30T14:27:16"/>
    <d v="2025-01-12T00:00:00"/>
    <d v="1899-12-30T04:35:16"/>
    <d v="1899-12-30T14:51:16"/>
    <n v="24"/>
    <n v="1252.96"/>
    <x v="0"/>
    <n v="5"/>
    <s v="No Preference"/>
    <n v="7.35"/>
    <n v="47379.122586806203"/>
    <s v="Not Cancelled"/>
    <n v="4.45"/>
    <n v="92782.424999999901"/>
    <n v="48114.546000000002"/>
    <s v="60+"/>
    <s v="On-Time"/>
    <n v="0.52"/>
    <x v="0"/>
  </r>
  <r>
    <s v="64f3c316-3982-46f9-9fc7-65faa59887e7"/>
    <s v="Andrea Grant"/>
    <n v="23"/>
    <s v="F"/>
    <s v="Brazil"/>
    <x v="0"/>
    <x v="12"/>
    <x v="9"/>
    <x v="9"/>
    <n v="9251"/>
    <d v="1899-12-30T04:11:16"/>
    <d v="1899-12-30T14:27:16"/>
    <d v="2025-01-09T00:00:00"/>
    <d v="1899-12-30T04:35:16"/>
    <d v="1899-12-30T14:51:16"/>
    <n v="24"/>
    <n v="919.08"/>
    <x v="0"/>
    <n v="5"/>
    <s v="Gluten-Free"/>
    <n v="195.5"/>
    <n v="47689.472808296501"/>
    <s v="Not Cancelled"/>
    <n v="3.96"/>
    <n v="93341.054999999993"/>
    <n v="35316.131999999998"/>
    <s v="18-29"/>
    <s v="On-Time"/>
    <n v="0.38"/>
    <x v="0"/>
  </r>
  <r>
    <s v="4512eca3-7c91-45c1-81c7-a244096d3433"/>
    <s v="Grace Navarro"/>
    <n v="52"/>
    <s v="M"/>
    <s v="Brazil"/>
    <x v="0"/>
    <x v="12"/>
    <x v="9"/>
    <x v="9"/>
    <n v="9251"/>
    <d v="1899-12-30T04:11:16"/>
    <d v="1899-12-30T14:27:16"/>
    <d v="2025-01-03T00:00:00"/>
    <d v="1899-12-30T04:35:16"/>
    <d v="1899-12-30T14:51:16"/>
    <n v="24"/>
    <n v="1082.48"/>
    <x v="2"/>
    <n v="5"/>
    <s v="Vegetarian"/>
    <n v="56.45"/>
    <n v="47387.255297654803"/>
    <s v="Cancelled"/>
    <n v="3.73"/>
    <n v="92797.065000000002"/>
    <n v="41574.005999999899"/>
    <s v="50-59"/>
    <s v="On-Time"/>
    <n v="0.45"/>
    <x v="0"/>
  </r>
  <r>
    <s v="ee71f1ce-6836-4c8f-99bc-ef4cb736174a"/>
    <s v="David Bradford"/>
    <n v="32"/>
    <s v="F"/>
    <s v="Brazil"/>
    <x v="0"/>
    <x v="13"/>
    <x v="10"/>
    <x v="9"/>
    <n v="10648"/>
    <d v="1899-12-30T22:11:42"/>
    <d v="1899-12-30T10:00:42"/>
    <d v="2025-01-09T00:00:00"/>
    <d v="1899-12-30T22:13:42"/>
    <d v="1899-12-30T10:02:42"/>
    <n v="2"/>
    <n v="1391.6"/>
    <x v="1"/>
    <n v="3"/>
    <s v="Vegan"/>
    <n v="193.87"/>
    <n v="53802.345206342899"/>
    <s v="Not Cancelled"/>
    <n v="3.25"/>
    <n v="69562.81"/>
    <n v="89101.17"/>
    <s v="30-39"/>
    <s v="On-Time"/>
    <n v="1.28"/>
    <x v="0"/>
  </r>
  <r>
    <s v="1a1a7b8b-988d-43c5-bad0-1a20da4617d4"/>
    <s v="Shannon Williams"/>
    <n v="60"/>
    <s v="M"/>
    <s v="Brazil"/>
    <x v="0"/>
    <x v="13"/>
    <x v="10"/>
    <x v="9"/>
    <n v="10648"/>
    <d v="1899-12-30T22:11:42"/>
    <d v="1899-12-30T10:00:42"/>
    <d v="2025-01-15T00:00:00"/>
    <d v="1899-12-30T22:13:42"/>
    <d v="1899-12-30T10:02:42"/>
    <n v="2"/>
    <n v="66.2"/>
    <x v="0"/>
    <n v="5"/>
    <s v="No Preference"/>
    <n v="54.99"/>
    <n v="54171.205853827902"/>
    <s v="Cancelled"/>
    <n v="4.5"/>
    <n v="70005.45"/>
    <n v="4247.8"/>
    <s v="60+"/>
    <s v="On-Time"/>
    <n v="0.06"/>
    <x v="0"/>
  </r>
  <r>
    <s v="6b94ab19-8889-4412-ac79-1cb2ba3e8d67"/>
    <s v="Nathan Nelson"/>
    <n v="33"/>
    <s v="M"/>
    <s v="Brazil"/>
    <x v="1"/>
    <x v="13"/>
    <x v="10"/>
    <x v="9"/>
    <n v="10648"/>
    <d v="1899-12-30T22:11:42"/>
    <d v="1899-12-30T10:00:42"/>
    <d v="2025-01-10T00:00:00"/>
    <d v="1899-12-30T22:13:42"/>
    <d v="1899-12-30T10:02:42"/>
    <n v="2"/>
    <n v="920.83"/>
    <x v="0"/>
    <n v="3"/>
    <s v="Gluten-Free"/>
    <n v="123.91"/>
    <n v="53776.344199057203"/>
    <s v="Not Cancelled"/>
    <n v="4.88"/>
    <n v="69531.61"/>
    <n v="58957.9"/>
    <s v="30-39"/>
    <s v="On-Time"/>
    <n v="0.85"/>
    <x v="0"/>
  </r>
  <r>
    <s v="94faaca9-7f16-493d-897f-882c15aebf2c"/>
    <s v="Jacob Hooper"/>
    <n v="25"/>
    <s v="F"/>
    <s v="Brazil"/>
    <x v="1"/>
    <x v="13"/>
    <x v="10"/>
    <x v="9"/>
    <n v="10648"/>
    <d v="1899-12-30T22:11:42"/>
    <d v="1899-12-30T10:00:42"/>
    <d v="2025-01-12T00:00:00"/>
    <d v="1899-12-30T22:13:42"/>
    <d v="1899-12-30T10:02:42"/>
    <n v="2"/>
    <n v="272.64"/>
    <x v="0"/>
    <n v="5"/>
    <s v="No Preference"/>
    <n v="134.44999999999999"/>
    <n v="54362.284566342802"/>
    <s v="Not Cancelled"/>
    <n v="4.67"/>
    <n v="70234.740000000005"/>
    <n v="17475.849999999999"/>
    <s v="18-29"/>
    <s v="On-Time"/>
    <n v="0.25"/>
    <x v="0"/>
  </r>
  <r>
    <s v="da6d858d-b93b-4943-887b-cd46d0192c55"/>
    <s v="Amanda Dunn"/>
    <n v="38"/>
    <s v="M"/>
    <s v="Brazil"/>
    <x v="0"/>
    <x v="13"/>
    <x v="10"/>
    <x v="9"/>
    <n v="10648"/>
    <d v="1899-12-30T22:11:42"/>
    <d v="1899-12-30T10:00:42"/>
    <d v="2025-01-09T00:00:00"/>
    <d v="1899-12-30T22:13:42"/>
    <d v="1899-12-30T10:02:42"/>
    <n v="2"/>
    <n v="247.79"/>
    <x v="2"/>
    <n v="3"/>
    <s v="No Preference"/>
    <n v="82.95"/>
    <n v="54376.524831991097"/>
    <s v="Not Cancelled"/>
    <n v="3.73"/>
    <n v="70251.83"/>
    <n v="15875.15"/>
    <s v="30-39"/>
    <s v="On-Time"/>
    <n v="0.23"/>
    <x v="0"/>
  </r>
  <r>
    <s v="087cbd6f-9fd3-46b1-a652-7ace6519cde0"/>
    <s v="Destiny Reynolds"/>
    <n v="45"/>
    <s v="M"/>
    <s v="Brazil"/>
    <x v="1"/>
    <x v="13"/>
    <x v="10"/>
    <x v="9"/>
    <n v="10648"/>
    <d v="1899-12-30T22:11:42"/>
    <d v="1899-12-30T10:00:42"/>
    <d v="2025-01-02T00:00:00"/>
    <d v="1899-12-30T22:13:42"/>
    <d v="1899-12-30T10:02:42"/>
    <n v="2"/>
    <n v="539.01"/>
    <x v="1"/>
    <n v="5"/>
    <s v="Non-Vegetarian"/>
    <n v="82.11"/>
    <n v="53888.2968809265"/>
    <s v="Not Cancelled"/>
    <n v="4.1500000000000004"/>
    <n v="69665.960000000006"/>
    <n v="34513.06"/>
    <s v="40-49"/>
    <s v="On-Time"/>
    <n v="0.5"/>
    <x v="0"/>
  </r>
  <r>
    <s v="ed3d378a-9e0a-4da1-afa0-5245371b1820"/>
    <s v="Caleb Bailey"/>
    <n v="28"/>
    <s v="F"/>
    <s v="Brazil"/>
    <x v="1"/>
    <x v="14"/>
    <x v="4"/>
    <x v="0"/>
    <n v="13817"/>
    <d v="1899-12-30T22:00:32"/>
    <d v="1899-12-30T13:21:32"/>
    <d v="2025-01-15T00:00:00"/>
    <d v="1899-12-30T22:06:32"/>
    <d v="1899-12-30T13:27:32"/>
    <n v="6"/>
    <n v="1286.5"/>
    <x v="1"/>
    <n v="5"/>
    <s v="Vegetarian"/>
    <n v="16.920000000000002"/>
    <n v="69780.542062700406"/>
    <s v="Not Cancelled"/>
    <n v="3.04"/>
    <n v="88736.65"/>
    <n v="82339.38"/>
    <s v="18-29"/>
    <s v="On-Time"/>
    <n v="0.93"/>
    <x v="0"/>
  </r>
  <r>
    <s v="45d19081-958a-4d79-830a-839e7095d079"/>
    <s v="Charles Williams"/>
    <n v="63"/>
    <s v="F"/>
    <s v="Brazil"/>
    <x v="1"/>
    <x v="14"/>
    <x v="4"/>
    <x v="0"/>
    <n v="13817"/>
    <d v="1899-12-30T22:00:32"/>
    <d v="1899-12-30T13:21:32"/>
    <d v="2025-01-03T00:00:00"/>
    <d v="1899-12-30T22:06:32"/>
    <d v="1899-12-30T13:27:32"/>
    <n v="6"/>
    <n v="1065.58"/>
    <x v="0"/>
    <n v="5"/>
    <s v="No Preference"/>
    <n v="82.83"/>
    <n v="69886.751579501404"/>
    <s v="Not Cancelled"/>
    <n v="4.9000000000000004"/>
    <n v="88864.1"/>
    <n v="68213.69"/>
    <s v="60+"/>
    <s v="On-Time"/>
    <n v="0.77"/>
    <x v="0"/>
  </r>
  <r>
    <s v="b7083209-5cd6-4eee-b72a-3c84e004c06b"/>
    <s v="Anna Schroeder"/>
    <n v="40"/>
    <s v="M"/>
    <s v="Brazil"/>
    <x v="0"/>
    <x v="14"/>
    <x v="4"/>
    <x v="0"/>
    <n v="13817"/>
    <d v="1899-12-30T22:00:32"/>
    <d v="1899-12-30T13:21:32"/>
    <d v="2025-01-14T00:00:00"/>
    <d v="1899-12-30T22:06:32"/>
    <d v="1899-12-30T13:27:32"/>
    <n v="6"/>
    <n v="623.73"/>
    <x v="2"/>
    <n v="3"/>
    <s v="Gluten-Free"/>
    <n v="52.55"/>
    <n v="69789.419460105593"/>
    <s v="Not Cancelled"/>
    <n v="3.44"/>
    <n v="88747.3"/>
    <n v="39929.230000000003"/>
    <s v="40-49"/>
    <s v="On-Time"/>
    <n v="0.45"/>
    <x v="0"/>
  </r>
  <r>
    <s v="e03361d6-5f00-4d34-bf62-250ab311befd"/>
    <s v="Scott Parks"/>
    <n v="30"/>
    <s v="F"/>
    <s v="Brazil"/>
    <x v="1"/>
    <x v="14"/>
    <x v="4"/>
    <x v="0"/>
    <n v="13817"/>
    <d v="1899-12-30T22:00:32"/>
    <d v="1899-12-30T13:21:32"/>
    <d v="2025-01-09T00:00:00"/>
    <d v="1899-12-30T22:06:32"/>
    <d v="1899-12-30T13:27:32"/>
    <n v="6"/>
    <n v="1395.18"/>
    <x v="2"/>
    <n v="3"/>
    <s v="No Preference"/>
    <n v="20.91"/>
    <n v="70034.962634594296"/>
    <s v="Cancelled"/>
    <n v="4.3"/>
    <n v="89041.96"/>
    <n v="89295.7"/>
    <s v="30-39"/>
    <s v="On-Time"/>
    <n v="1"/>
    <x v="0"/>
  </r>
  <r>
    <s v="c7bfb0ea-77b4-4aba-a929-f4e4e9d0d67e"/>
    <s v="Sue Marks"/>
    <n v="37"/>
    <s v="M"/>
    <s v="Brazil"/>
    <x v="1"/>
    <x v="14"/>
    <x v="4"/>
    <x v="0"/>
    <n v="13817"/>
    <d v="1899-12-30T22:00:32"/>
    <d v="1899-12-30T13:21:32"/>
    <d v="2025-01-13T00:00:00"/>
    <d v="1899-12-30T22:06:32"/>
    <d v="1899-12-30T13:27:32"/>
    <n v="6"/>
    <n v="221.47"/>
    <x v="0"/>
    <n v="3"/>
    <s v="Non-Vegetarian"/>
    <n v="71.88"/>
    <n v="69732.719907929204"/>
    <s v="Not Cancelled"/>
    <n v="4.26"/>
    <n v="88679.26"/>
    <n v="14188.46"/>
    <s v="30-39"/>
    <s v="On-Time"/>
    <n v="0.16"/>
    <x v="0"/>
  </r>
  <r>
    <s v="e1426282-fd25-49e9-9b02-187aee954b1a"/>
    <s v="Craig Huynh"/>
    <n v="56"/>
    <s v="F"/>
    <s v="Brazil"/>
    <x v="0"/>
    <x v="15"/>
    <x v="9"/>
    <x v="6"/>
    <n v="11652"/>
    <d v="1899-12-30T22:40:48"/>
    <d v="1899-12-30T11:36:48"/>
    <d v="2025-01-04T00:00:00"/>
    <d v="1899-12-30T22:57:48"/>
    <d v="1899-12-30T11:53:48"/>
    <n v="17"/>
    <n v="171.84"/>
    <x v="1"/>
    <n v="5"/>
    <s v="Non-Vegetarian"/>
    <n v="89.49"/>
    <n v="58901.325478311803"/>
    <s v="Cancelled"/>
    <n v="3.86"/>
    <n v="113522.38499999999"/>
    <n v="6609.3959999999997"/>
    <s v="50-59"/>
    <s v="On-Time"/>
    <n v="0.06"/>
    <x v="0"/>
  </r>
  <r>
    <s v="77e2a24a-4ebf-4d54-a268-098166afd6bb"/>
    <s v="Justin Wilson"/>
    <n v="74"/>
    <s v="F"/>
    <s v="Brazil"/>
    <x v="1"/>
    <x v="15"/>
    <x v="9"/>
    <x v="6"/>
    <n v="11652"/>
    <d v="1899-12-30T22:40:48"/>
    <d v="1899-12-30T11:36:48"/>
    <d v="2025-01-07T00:00:00"/>
    <d v="1899-12-30T22:57:48"/>
    <d v="1899-12-30T11:53:48"/>
    <n v="17"/>
    <n v="219.21"/>
    <x v="0"/>
    <n v="5"/>
    <s v="Vegan"/>
    <n v="164.59"/>
    <n v="59123.457064232702"/>
    <s v="Not Cancelled"/>
    <n v="3.81"/>
    <n v="113922.224999999"/>
    <n v="8437.4159999999993"/>
    <s v="60+"/>
    <s v="On-Time"/>
    <n v="7.0000000000000007E-2"/>
    <x v="0"/>
  </r>
  <r>
    <s v="9605176c-e0fa-4655-895d-cd12c624f654"/>
    <s v="Alfred Leonard DVM"/>
    <n v="52"/>
    <s v="M"/>
    <s v="Brazil"/>
    <x v="1"/>
    <x v="15"/>
    <x v="9"/>
    <x v="6"/>
    <n v="11652"/>
    <d v="1899-12-30T22:40:48"/>
    <d v="1899-12-30T11:36:48"/>
    <d v="2025-01-13T00:00:00"/>
    <d v="1899-12-30T22:57:48"/>
    <d v="1899-12-30T11:53:48"/>
    <n v="17"/>
    <n v="1152.9100000000001"/>
    <x v="0"/>
    <n v="5"/>
    <s v="Vegan"/>
    <n v="51.86"/>
    <n v="59201.576547472301"/>
    <s v="Cancelled"/>
    <n v="4.58"/>
    <n v="114062.834999999"/>
    <n v="44277.966"/>
    <s v="50-59"/>
    <s v="On-Time"/>
    <n v="0.39"/>
    <x v="0"/>
  </r>
  <r>
    <s v="10fe703d-fe00-4f51-af83-b31c081c0d56"/>
    <s v="Anthony Osborne"/>
    <n v="50"/>
    <s v="M"/>
    <s v="Brazil"/>
    <x v="1"/>
    <x v="15"/>
    <x v="9"/>
    <x v="6"/>
    <n v="11652"/>
    <d v="1899-12-30T22:40:48"/>
    <d v="1899-12-30T11:36:48"/>
    <d v="2025-01-04T00:00:00"/>
    <d v="1899-12-30T22:57:48"/>
    <d v="1899-12-30T11:53:48"/>
    <n v="17"/>
    <n v="1168.07"/>
    <x v="2"/>
    <n v="5"/>
    <s v="Non-Vegetarian"/>
    <n v="88.9"/>
    <n v="59078.919049855103"/>
    <s v="Not Cancelled"/>
    <n v="4.7699999999999996"/>
    <n v="113842.049999999"/>
    <n v="44864.555999999997"/>
    <s v="50-59"/>
    <s v="On-Time"/>
    <n v="0.39"/>
    <x v="0"/>
  </r>
  <r>
    <s v="44e09cc4-5c5c-4c65-aaab-110073efc8cd"/>
    <s v="Timothy Castro"/>
    <n v="37"/>
    <s v="F"/>
    <s v="Brazil"/>
    <x v="0"/>
    <x v="15"/>
    <x v="9"/>
    <x v="6"/>
    <n v="11652"/>
    <d v="1899-12-30T22:40:48"/>
    <d v="1899-12-30T11:36:48"/>
    <d v="2025-01-09T00:00:00"/>
    <d v="1899-12-30T22:57:48"/>
    <d v="1899-12-30T11:53:48"/>
    <n v="17"/>
    <n v="708.81"/>
    <x v="1"/>
    <n v="3"/>
    <s v="No Preference"/>
    <n v="111.34"/>
    <n v="59346.689818564599"/>
    <s v="Not Cancelled"/>
    <n v="3.22"/>
    <n v="114324.045"/>
    <n v="27231.666000000001"/>
    <s v="30-39"/>
    <s v="On-Time"/>
    <n v="0.24"/>
    <x v="0"/>
  </r>
  <r>
    <s v="11782d61-cf18-48d4-9dc6-fee30ba5fee0"/>
    <s v="Alec Cabrera"/>
    <n v="50"/>
    <s v="M"/>
    <s v="Brazil"/>
    <x v="1"/>
    <x v="15"/>
    <x v="9"/>
    <x v="6"/>
    <n v="11652"/>
    <d v="1899-12-30T22:40:48"/>
    <d v="1899-12-30T11:36:48"/>
    <d v="2025-01-02T00:00:00"/>
    <d v="1899-12-30T22:57:48"/>
    <d v="1899-12-30T11:53:48"/>
    <n v="17"/>
    <n v="1052.8699999999999"/>
    <x v="1"/>
    <n v="5"/>
    <s v="Vegetarian"/>
    <n v="184.63"/>
    <n v="59599.954976929701"/>
    <s v="Cancelled"/>
    <n v="3.16"/>
    <n v="114779.924999999"/>
    <n v="40452.366000000002"/>
    <s v="50-59"/>
    <s v="On-Time"/>
    <n v="0.35"/>
    <x v="0"/>
  </r>
  <r>
    <s v="8f49c40c-64b3-49b9-a69f-353da44a5ce0"/>
    <s v="Danielle Vang"/>
    <n v="26"/>
    <s v="M"/>
    <s v="Brazil"/>
    <x v="0"/>
    <x v="15"/>
    <x v="9"/>
    <x v="6"/>
    <n v="11652"/>
    <d v="1899-12-30T22:40:48"/>
    <d v="1899-12-30T11:36:48"/>
    <d v="2025-01-10T00:00:00"/>
    <d v="1899-12-30T22:57:48"/>
    <d v="1899-12-30T11:53:48"/>
    <n v="17"/>
    <n v="1065.94"/>
    <x v="2"/>
    <n v="5"/>
    <s v="Gluten-Free"/>
    <n v="36.979999999999997"/>
    <n v="59317.033575514302"/>
    <s v="Not Cancelled"/>
    <n v="4.2"/>
    <n v="114270.66"/>
    <n v="40936.536"/>
    <s v="18-29"/>
    <s v="On-Time"/>
    <n v="0.36"/>
    <x v="0"/>
  </r>
  <r>
    <s v="49322b01-5c8a-496d-b240-c6efa725e5c5"/>
    <s v="Kelly Kelly"/>
    <n v="70"/>
    <s v="F"/>
    <s v="Brazil"/>
    <x v="1"/>
    <x v="15"/>
    <x v="9"/>
    <x v="6"/>
    <n v="11652"/>
    <d v="1899-12-30T22:40:48"/>
    <d v="1899-12-30T11:36:48"/>
    <d v="2025-01-06T00:00:00"/>
    <d v="1899-12-30T22:57:48"/>
    <d v="1899-12-30T11:53:48"/>
    <n v="17"/>
    <n v="763.2"/>
    <x v="2"/>
    <n v="5"/>
    <s v="No Preference"/>
    <n v="76.260000000000005"/>
    <n v="59717.399975448097"/>
    <s v="Not Cancelled"/>
    <n v="3.05"/>
    <n v="114991.32"/>
    <n v="29316.03"/>
    <s v="60+"/>
    <s v="On-Time"/>
    <n v="0.25"/>
    <x v="0"/>
  </r>
  <r>
    <s v="0599f8c5-184d-4939-a673-ea6d11263535"/>
    <s v="Chad Moore"/>
    <n v="30"/>
    <s v="F"/>
    <s v="Brazil"/>
    <x v="1"/>
    <x v="15"/>
    <x v="9"/>
    <x v="6"/>
    <n v="11652"/>
    <d v="1899-12-30T22:40:48"/>
    <d v="1899-12-30T11:36:48"/>
    <d v="2025-01-10T00:00:00"/>
    <d v="1899-12-30T22:57:48"/>
    <d v="1899-12-30T11:53:48"/>
    <n v="17"/>
    <n v="858.4"/>
    <x v="0"/>
    <n v="3"/>
    <s v="Gluten-Free"/>
    <n v="158.72"/>
    <n v="59331.354507105803"/>
    <s v="Not Cancelled"/>
    <n v="4.8600000000000003"/>
    <n v="114296.44500000001"/>
    <n v="32981.603999999999"/>
    <s v="30-39"/>
    <s v="On-Time"/>
    <n v="0.28999999999999998"/>
    <x v="0"/>
  </r>
  <r>
    <s v="dffb83f6-6e4b-456f-ae5c-13ab86d2b45c"/>
    <s v="Julie Garcia"/>
    <n v="21"/>
    <s v="M"/>
    <s v="Brazil"/>
    <x v="1"/>
    <x v="15"/>
    <x v="9"/>
    <x v="6"/>
    <n v="11652"/>
    <d v="1899-12-30T22:40:48"/>
    <d v="1899-12-30T11:36:48"/>
    <d v="2025-01-10T00:00:00"/>
    <d v="1899-12-30T22:57:48"/>
    <d v="1899-12-30T11:53:48"/>
    <n v="17"/>
    <n v="709.54"/>
    <x v="2"/>
    <n v="5"/>
    <s v="Gluten-Free"/>
    <n v="138.08000000000001"/>
    <n v="58780.133185291001"/>
    <s v="Cancelled"/>
    <n v="3.85"/>
    <n v="113304.24"/>
    <n v="27262.907999999999"/>
    <s v="18-29"/>
    <s v="On-Time"/>
    <n v="0.24"/>
    <x v="0"/>
  </r>
  <r>
    <s v="9cedd826-172f-4344-81db-47ac63048bff"/>
    <s v="Jessica Small"/>
    <n v="65"/>
    <s v="M"/>
    <s v="Brazil"/>
    <x v="0"/>
    <x v="15"/>
    <x v="9"/>
    <x v="6"/>
    <n v="11652"/>
    <d v="1899-12-30T22:40:48"/>
    <d v="1899-12-30T11:36:48"/>
    <d v="2025-01-12T00:00:00"/>
    <d v="1899-12-30T22:57:48"/>
    <d v="1899-12-30T11:53:48"/>
    <n v="17"/>
    <n v="821.18"/>
    <x v="0"/>
    <n v="5"/>
    <s v="Vegetarian"/>
    <n v="167"/>
    <n v="59483.095893222802"/>
    <s v="Cancelled"/>
    <n v="3.44"/>
    <n v="114569.58"/>
    <n v="31553.351999999999"/>
    <s v="60+"/>
    <s v="On-Time"/>
    <n v="0.28000000000000003"/>
    <x v="0"/>
  </r>
  <r>
    <s v="099fa5e9-5767-4eb9-885a-d2956091734c"/>
    <s v="Cristian Gray"/>
    <n v="35"/>
    <s v="F"/>
    <s v="Brazil"/>
    <x v="1"/>
    <x v="15"/>
    <x v="9"/>
    <x v="6"/>
    <n v="11652"/>
    <d v="1899-12-30T22:40:48"/>
    <d v="1899-12-30T11:36:48"/>
    <d v="2025-01-04T00:00:00"/>
    <d v="1899-12-30T22:57:48"/>
    <d v="1899-12-30T11:53:48"/>
    <n v="17"/>
    <n v="508.64"/>
    <x v="1"/>
    <n v="3"/>
    <s v="Gluten-Free"/>
    <n v="178.54"/>
    <n v="59534.426023685701"/>
    <s v="Not Cancelled"/>
    <n v="3.48"/>
    <n v="114661.965"/>
    <n v="19553.201999999899"/>
    <s v="30-39"/>
    <s v="On-Time"/>
    <n v="0.17"/>
    <x v="0"/>
  </r>
  <r>
    <s v="3d32564a-af8f-4c41-ac20-9ba015518f1f"/>
    <s v="Charles Ryan"/>
    <n v="72"/>
    <s v="F"/>
    <s v="Brazil"/>
    <x v="0"/>
    <x v="16"/>
    <x v="11"/>
    <x v="0"/>
    <n v="14406"/>
    <d v="1899-12-30T09:47:08"/>
    <d v="1899-12-30T01:47:08"/>
    <d v="2025-01-13T00:00:00"/>
    <d v="1899-12-30T09:47:08"/>
    <d v="1899-12-30T01:47:08"/>
    <n v="0"/>
    <n v="299.33999999999997"/>
    <x v="1"/>
    <n v="5"/>
    <s v="Non-Vegetarian"/>
    <n v="50.65"/>
    <n v="72817.562296481599"/>
    <s v="Cancelled"/>
    <n v="4.7699999999999996"/>
    <n v="92381.07"/>
    <n v="19167.89"/>
    <s v="60+"/>
    <s v="On-Time"/>
    <n v="0.21"/>
    <x v="0"/>
  </r>
  <r>
    <s v="ad84e4a1-9cb0-4532-941b-73e39c806176"/>
    <s v="Chad Lopez"/>
    <n v="70"/>
    <s v="F"/>
    <s v="Brazil"/>
    <x v="0"/>
    <x v="16"/>
    <x v="11"/>
    <x v="0"/>
    <n v="14406"/>
    <d v="1899-12-30T09:47:08"/>
    <d v="1899-12-30T01:47:08"/>
    <d v="2025-01-10T00:00:00"/>
    <d v="1899-12-30T09:47:08"/>
    <d v="1899-12-30T01:47:08"/>
    <n v="0"/>
    <n v="694.53"/>
    <x v="1"/>
    <n v="5"/>
    <s v="Gluten-Free"/>
    <n v="112.78"/>
    <n v="72882.421182884893"/>
    <s v="Cancelled"/>
    <n v="3.74"/>
    <n v="92458.91"/>
    <n v="44472.480000000003"/>
    <s v="60+"/>
    <s v="On-Time"/>
    <n v="0.48"/>
    <x v="0"/>
  </r>
  <r>
    <s v="0f143615-4f7a-4470-8235-f6930ef51361"/>
    <s v="Adam Cook"/>
    <n v="25"/>
    <s v="F"/>
    <s v="Brazil"/>
    <x v="1"/>
    <x v="16"/>
    <x v="11"/>
    <x v="0"/>
    <n v="14406"/>
    <d v="1899-12-30T09:47:08"/>
    <d v="1899-12-30T01:47:08"/>
    <d v="2025-01-13T00:00:00"/>
    <d v="1899-12-30T09:47:08"/>
    <d v="1899-12-30T01:47:08"/>
    <n v="0"/>
    <n v="1331.35"/>
    <x v="2"/>
    <n v="5"/>
    <s v="Gluten-Free"/>
    <n v="153.05000000000001"/>
    <n v="73395.247488189096"/>
    <s v="Cancelled"/>
    <n v="4.7300000000000004"/>
    <n v="93074.3"/>
    <n v="85237.01"/>
    <s v="18-29"/>
    <s v="On-Time"/>
    <n v="0.92"/>
    <x v="0"/>
  </r>
  <r>
    <s v="ebd56228-fc61-43de-b3ca-9b38974a8926"/>
    <s v="Dr. Kimberly Woodward"/>
    <n v="54"/>
    <s v="M"/>
    <s v="Brazil"/>
    <x v="1"/>
    <x v="16"/>
    <x v="11"/>
    <x v="0"/>
    <n v="14406"/>
    <d v="1899-12-30T09:47:08"/>
    <d v="1899-12-30T01:47:08"/>
    <d v="2025-01-05T00:00:00"/>
    <d v="1899-12-30T09:47:08"/>
    <d v="1899-12-30T01:47:08"/>
    <n v="0"/>
    <n v="541.47"/>
    <x v="0"/>
    <n v="5"/>
    <s v="Non-Vegetarian"/>
    <n v="23.85"/>
    <n v="73297.155821617795"/>
    <s v="Cancelled"/>
    <n v="4.4400000000000004"/>
    <n v="92956.59"/>
    <n v="34658.85"/>
    <s v="50-59"/>
    <s v="On-Time"/>
    <n v="0.37"/>
    <x v="0"/>
  </r>
  <r>
    <s v="5c442a99-187e-4e8f-be00-b78ddb1a6d78"/>
    <s v="Lee Ramirez"/>
    <n v="21"/>
    <s v="F"/>
    <s v="Brazil"/>
    <x v="1"/>
    <x v="16"/>
    <x v="11"/>
    <x v="0"/>
    <n v="14406"/>
    <d v="1899-12-30T09:47:08"/>
    <d v="1899-12-30T01:47:08"/>
    <d v="2025-01-11T00:00:00"/>
    <d v="1899-12-30T09:47:08"/>
    <d v="1899-12-30T01:47:08"/>
    <n v="0"/>
    <n v="158.43"/>
    <x v="0"/>
    <n v="5"/>
    <s v="Vegetarian"/>
    <n v="182.1"/>
    <n v="72596.301615788907"/>
    <s v="Cancelled"/>
    <n v="3.46"/>
    <n v="92115.56"/>
    <n v="10175.94"/>
    <s v="18-29"/>
    <s v="On-Time"/>
    <n v="0.11"/>
    <x v="0"/>
  </r>
  <r>
    <s v="77e2a24a-4ebf-4d54-a268-098166afd6bb"/>
    <s v="Justin Wilson"/>
    <n v="74"/>
    <s v="F"/>
    <s v="Brazil"/>
    <x v="1"/>
    <x v="16"/>
    <x v="11"/>
    <x v="0"/>
    <n v="14406"/>
    <d v="1899-12-30T09:47:08"/>
    <d v="1899-12-30T01:47:08"/>
    <d v="2025-01-14T00:00:00"/>
    <d v="1899-12-30T09:47:08"/>
    <d v="1899-12-30T01:47:08"/>
    <n v="0"/>
    <n v="351.53"/>
    <x v="2"/>
    <n v="5"/>
    <s v="Vegan"/>
    <n v="7.9"/>
    <n v="73035.646955862205"/>
    <s v="Not Cancelled"/>
    <n v="4.53"/>
    <n v="92642.78"/>
    <n v="22499.5"/>
    <s v="60+"/>
    <s v="On-Time"/>
    <n v="0.24"/>
    <x v="0"/>
  </r>
  <r>
    <s v="d39f8c08-821d-4e89-9728-85eee737eaca"/>
    <s v="Amy Wood"/>
    <n v="66"/>
    <s v="M"/>
    <s v="Brazil"/>
    <x v="1"/>
    <x v="16"/>
    <x v="11"/>
    <x v="0"/>
    <n v="14406"/>
    <d v="1899-12-30T09:47:08"/>
    <d v="1899-12-30T01:47:08"/>
    <d v="2025-01-03T00:00:00"/>
    <d v="1899-12-30T09:47:08"/>
    <d v="1899-12-30T01:47:08"/>
    <n v="0"/>
    <n v="639.84"/>
    <x v="2"/>
    <n v="5"/>
    <s v="No Preference"/>
    <n v="64.06"/>
    <n v="72779.675676216997"/>
    <s v="Cancelled"/>
    <n v="4.41"/>
    <n v="92335.61"/>
    <n v="40962.57"/>
    <s v="60+"/>
    <s v="On-Time"/>
    <n v="0.44"/>
    <x v="0"/>
  </r>
  <r>
    <s v="7147f306-f69f-4353-b752-8d50ce75aa53"/>
    <s v="Patrick Davis"/>
    <n v="24"/>
    <s v="M"/>
    <s v="Brazil"/>
    <x v="0"/>
    <x v="16"/>
    <x v="11"/>
    <x v="0"/>
    <n v="14406"/>
    <d v="1899-12-30T09:47:08"/>
    <d v="1899-12-30T01:47:08"/>
    <d v="2025-01-12T00:00:00"/>
    <d v="1899-12-30T09:47:08"/>
    <d v="1899-12-30T01:47:08"/>
    <n v="0"/>
    <n v="114.98"/>
    <x v="1"/>
    <n v="5"/>
    <s v="Gluten-Free"/>
    <n v="4.6100000000000003"/>
    <n v="73186.312452212806"/>
    <s v="Not Cancelled"/>
    <n v="3.48"/>
    <n v="92823.57"/>
    <n v="7359.64"/>
    <s v="18-29"/>
    <s v="On-Time"/>
    <n v="0.08"/>
    <x v="0"/>
  </r>
  <r>
    <s v="0e4fc459-f1ab-4b36-85d7-50c9d522bbf8"/>
    <s v="Katherine Thomas"/>
    <n v="19"/>
    <s v="F"/>
    <s v="Brazil"/>
    <x v="0"/>
    <x v="16"/>
    <x v="11"/>
    <x v="0"/>
    <n v="14406"/>
    <d v="1899-12-30T09:47:08"/>
    <d v="1899-12-30T01:47:08"/>
    <d v="2025-01-01T00:00:00"/>
    <d v="1899-12-30T09:47:08"/>
    <d v="1899-12-30T01:47:08"/>
    <n v="0"/>
    <n v="490.75"/>
    <x v="1"/>
    <n v="5"/>
    <s v="Vegetarian"/>
    <n v="81"/>
    <n v="73426.747107143106"/>
    <s v="Cancelled"/>
    <n v="4.51"/>
    <n v="93112.1"/>
    <n v="31424.2"/>
    <s v="18-29"/>
    <s v="On-Time"/>
    <n v="0.34"/>
    <x v="0"/>
  </r>
  <r>
    <s v="fabebd4e-e888-4d25-9a5e-1e5105b8626e"/>
    <s v="Pamela Webb"/>
    <n v="48"/>
    <s v="F"/>
    <s v="Brazil"/>
    <x v="0"/>
    <x v="16"/>
    <x v="11"/>
    <x v="0"/>
    <n v="14406"/>
    <d v="1899-12-30T09:47:08"/>
    <d v="1899-12-30T01:47:08"/>
    <d v="2025-01-03T00:00:00"/>
    <d v="1899-12-30T09:47:08"/>
    <d v="1899-12-30T01:47:08"/>
    <n v="0"/>
    <n v="1140.28"/>
    <x v="2"/>
    <n v="5"/>
    <s v="Vegetarian"/>
    <n v="32.729999999999997"/>
    <n v="72920.515763373507"/>
    <s v="Cancelled"/>
    <n v="4.2699999999999996"/>
    <n v="92504.62"/>
    <n v="72984.47"/>
    <s v="40-49"/>
    <s v="On-Time"/>
    <n v="0.79"/>
    <x v="0"/>
  </r>
  <r>
    <s v="27cf9710-3224-4b49-9b39-524ee6ff00f2"/>
    <s v="Karina Roberts"/>
    <n v="54"/>
    <s v="M"/>
    <s v="Brazil"/>
    <x v="1"/>
    <x v="17"/>
    <x v="12"/>
    <x v="10"/>
    <n v="3625"/>
    <d v="1899-12-30T02:26:02"/>
    <d v="1899-12-30T06:27:02"/>
    <d v="2025-01-10T00:00:00"/>
    <d v="1899-12-30T03:45:02"/>
    <d v="1899-12-30T07:46:02"/>
    <n v="79"/>
    <n v="559.63"/>
    <x v="2"/>
    <n v="5"/>
    <s v="No Preference"/>
    <n v="50.75"/>
    <n v="19542.748077842502"/>
    <s v="Not Cancelled"/>
    <n v="4.63"/>
    <n v="28451.3"/>
    <n v="35826.47"/>
    <s v="50-59"/>
    <s v="Moderate"/>
    <n v="1.26"/>
    <x v="1"/>
  </r>
  <r>
    <s v="09c61239-94b0-4070-b004-5c355743207b"/>
    <s v="Christina Tucker"/>
    <n v="25"/>
    <s v="M"/>
    <s v="Brazil"/>
    <x v="0"/>
    <x v="17"/>
    <x v="12"/>
    <x v="10"/>
    <n v="3625"/>
    <d v="1899-12-30T02:26:02"/>
    <d v="1899-12-30T06:27:02"/>
    <d v="2025-01-06T00:00:00"/>
    <d v="1899-12-30T03:45:02"/>
    <d v="1899-12-30T07:46:02"/>
    <n v="79"/>
    <n v="691.63"/>
    <x v="0"/>
    <n v="5"/>
    <s v="Vegan"/>
    <n v="8.02"/>
    <n v="18783.479080334899"/>
    <s v="Cancelled"/>
    <n v="4.74"/>
    <n v="27540.17"/>
    <n v="44265.919999999998"/>
    <s v="18-29"/>
    <s v="Moderate"/>
    <n v="1.61"/>
    <x v="1"/>
  </r>
  <r>
    <s v="94ebfe4c-1f9c-43d3-a603-efc72047636f"/>
    <s v="Dr. Sean Davis"/>
    <n v="30"/>
    <s v="M"/>
    <s v="Brazil"/>
    <x v="1"/>
    <x v="17"/>
    <x v="12"/>
    <x v="10"/>
    <n v="3625"/>
    <d v="1899-12-30T02:26:02"/>
    <d v="1899-12-30T06:27:02"/>
    <d v="2025-01-14T00:00:00"/>
    <d v="1899-12-30T03:45:02"/>
    <d v="1899-12-30T07:46:02"/>
    <n v="79"/>
    <n v="1175.3"/>
    <x v="1"/>
    <n v="3"/>
    <s v="Vegetarian"/>
    <n v="146.86000000000001"/>
    <n v="19424.8432933232"/>
    <s v="Not Cancelled"/>
    <n v="4.1399999999999997"/>
    <n v="28309.81"/>
    <n v="75248.570000000007"/>
    <s v="30-39"/>
    <s v="Moderate"/>
    <n v="2.66"/>
    <x v="1"/>
  </r>
  <r>
    <s v="765e47b0-d2a5-4f69-90eb-3b8fd85539ef"/>
    <s v="Melissa Ross"/>
    <n v="30"/>
    <s v="M"/>
    <s v="Brazil"/>
    <x v="0"/>
    <x v="17"/>
    <x v="12"/>
    <x v="10"/>
    <n v="3625"/>
    <d v="1899-12-30T02:26:02"/>
    <d v="1899-12-30T06:27:02"/>
    <d v="2025-01-02T00:00:00"/>
    <d v="1899-12-30T03:45:02"/>
    <d v="1899-12-30T07:46:02"/>
    <n v="79"/>
    <n v="809.02"/>
    <x v="2"/>
    <n v="3"/>
    <s v="No Preference"/>
    <n v="65.099999999999994"/>
    <n v="18866.497443464101"/>
    <s v="Cancelled"/>
    <n v="3.67"/>
    <n v="27639.8"/>
    <n v="51790.3"/>
    <s v="30-39"/>
    <s v="Moderate"/>
    <n v="1.87"/>
    <x v="1"/>
  </r>
  <r>
    <s v="753173cc-ac25-411f-a3ab-c0a05b868015"/>
    <s v="Joan Holder"/>
    <n v="65"/>
    <s v="M"/>
    <s v="Brazil"/>
    <x v="0"/>
    <x v="17"/>
    <x v="12"/>
    <x v="10"/>
    <n v="3625"/>
    <d v="1899-12-30T02:26:02"/>
    <d v="1899-12-30T06:27:02"/>
    <d v="2025-01-05T00:00:00"/>
    <d v="1899-12-30T03:45:02"/>
    <d v="1899-12-30T07:46:02"/>
    <n v="79"/>
    <n v="220.49"/>
    <x v="0"/>
    <n v="5"/>
    <s v="Vegetarian"/>
    <n v="192.1"/>
    <n v="19185.092765429999"/>
    <s v="Not Cancelled"/>
    <n v="4.21"/>
    <n v="28022.11"/>
    <n v="14149.78"/>
    <s v="60+"/>
    <s v="Moderate"/>
    <n v="0.5"/>
    <x v="1"/>
  </r>
  <r>
    <s v="94dc46df-641a-4de8-a5be-bbef73a7aed2"/>
    <s v="Katherine Hernandez"/>
    <n v="39"/>
    <s v="F"/>
    <s v="Brazil"/>
    <x v="0"/>
    <x v="17"/>
    <x v="12"/>
    <x v="10"/>
    <n v="3625"/>
    <d v="1899-12-30T02:26:02"/>
    <d v="1899-12-30T06:27:02"/>
    <d v="2025-01-03T00:00:00"/>
    <d v="1899-12-30T03:45:02"/>
    <d v="1899-12-30T07:46:02"/>
    <n v="79"/>
    <n v="289.45"/>
    <x v="0"/>
    <n v="3"/>
    <s v="Non-Vegetarian"/>
    <n v="55.15"/>
    <n v="19499.1668024235"/>
    <s v="Cancelled"/>
    <n v="3.59"/>
    <n v="28399"/>
    <n v="18535.830000000002"/>
    <s v="30-39"/>
    <s v="Moderate"/>
    <n v="0.65"/>
    <x v="1"/>
  </r>
  <r>
    <s v="72e6254e-731d-4e6b-b149-0011e453d518"/>
    <s v="Michael Reed"/>
    <n v="66"/>
    <s v="F"/>
    <s v="Brazil"/>
    <x v="1"/>
    <x v="17"/>
    <x v="12"/>
    <x v="10"/>
    <n v="3625"/>
    <d v="1899-12-30T02:26:02"/>
    <d v="1899-12-30T06:27:02"/>
    <d v="2025-01-08T00:00:00"/>
    <d v="1899-12-30T03:45:02"/>
    <d v="1899-12-30T07:46:02"/>
    <n v="79"/>
    <n v="79.42"/>
    <x v="1"/>
    <n v="5"/>
    <s v="Non-Vegetarian"/>
    <n v="130.09"/>
    <n v="19008.024910891399"/>
    <s v="Not Cancelled"/>
    <n v="4.09"/>
    <n v="27809.63"/>
    <n v="5108.8999999999996"/>
    <s v="60+"/>
    <s v="Moderate"/>
    <n v="0.18"/>
    <x v="1"/>
  </r>
  <r>
    <s v="852c79ec-9334-4b28-89a7-705db26e28e6"/>
    <s v="Kathryn White"/>
    <n v="71"/>
    <s v="F"/>
    <s v="Brazil"/>
    <x v="1"/>
    <x v="17"/>
    <x v="12"/>
    <x v="10"/>
    <n v="3625"/>
    <d v="1899-12-30T02:26:02"/>
    <d v="1899-12-30T06:27:02"/>
    <d v="2025-01-01T00:00:00"/>
    <d v="1899-12-30T03:45:02"/>
    <d v="1899-12-30T07:46:02"/>
    <n v="79"/>
    <n v="1461.81"/>
    <x v="1"/>
    <n v="5"/>
    <s v="Gluten-Free"/>
    <n v="122.33"/>
    <n v="19128.9446347265"/>
    <s v="Not Cancelled"/>
    <n v="3.39"/>
    <n v="27954.73"/>
    <n v="93580.31"/>
    <s v="60+"/>
    <s v="Moderate"/>
    <n v="3.35"/>
    <x v="1"/>
  </r>
  <r>
    <s v="c30361ab-4c94-49b6-9bbc-d9325c13ee48"/>
    <s v="Amy Swanson"/>
    <n v="30"/>
    <s v="M"/>
    <s v="Brazil"/>
    <x v="0"/>
    <x v="17"/>
    <x v="12"/>
    <x v="10"/>
    <n v="3625"/>
    <d v="1899-12-30T02:26:02"/>
    <d v="1899-12-30T06:27:02"/>
    <d v="2025-01-15T00:00:00"/>
    <d v="1899-12-30T03:45:02"/>
    <d v="1899-12-30T07:46:02"/>
    <n v="79"/>
    <n v="964.77"/>
    <x v="1"/>
    <n v="3"/>
    <s v="Non-Vegetarian"/>
    <n v="151.88"/>
    <n v="19005.772068198199"/>
    <s v="Cancelled"/>
    <n v="4.37"/>
    <n v="27806.93"/>
    <n v="61775.66"/>
    <s v="30-39"/>
    <s v="Moderate"/>
    <n v="2.2200000000000002"/>
    <x v="1"/>
  </r>
  <r>
    <s v="49884808-deb6-4863-9ad9-54039e77db9b"/>
    <s v="Nicholas Smith MD"/>
    <n v="56"/>
    <s v="F"/>
    <s v="Brazil"/>
    <x v="1"/>
    <x v="17"/>
    <x v="12"/>
    <x v="10"/>
    <n v="3625"/>
    <d v="1899-12-30T02:26:02"/>
    <d v="1899-12-30T06:27:02"/>
    <d v="2025-01-07T00:00:00"/>
    <d v="1899-12-30T03:45:02"/>
    <d v="1899-12-30T07:46:02"/>
    <n v="79"/>
    <n v="1310.32"/>
    <x v="1"/>
    <n v="5"/>
    <s v="Gluten-Free"/>
    <n v="146.59"/>
    <n v="18972.114682361302"/>
    <s v="Cancelled"/>
    <n v="4.67"/>
    <n v="27766.54"/>
    <n v="83889.8"/>
    <s v="50-59"/>
    <s v="Moderate"/>
    <n v="3.02"/>
    <x v="1"/>
  </r>
  <r>
    <s v="abfd476e-8b4b-4073-951a-6bdea7cbdfa2"/>
    <s v="Brandon Porter"/>
    <n v="69"/>
    <s v="M"/>
    <s v="Brazil"/>
    <x v="0"/>
    <x v="18"/>
    <x v="13"/>
    <x v="6"/>
    <n v="4648"/>
    <d v="1899-12-30T16:59:46"/>
    <d v="1899-12-30T22:08:46"/>
    <d v="2025-01-06T00:00:00"/>
    <d v="1899-12-30T19:29:46"/>
    <d v="1899-12-30T00:38:46"/>
    <n v="150"/>
    <n v="1371.88"/>
    <x v="0"/>
    <n v="5"/>
    <s v="Non-Vegetarian"/>
    <n v="160.80000000000001"/>
    <n v="24188.082334558101"/>
    <s v="Cancelled"/>
    <n v="4.3899999999999997"/>
    <n v="34025.699999999997"/>
    <n v="87832.48"/>
    <s v="60+"/>
    <s v="Severe"/>
    <n v="2.58"/>
    <x v="1"/>
  </r>
  <r>
    <s v="2b9c0545-adef-42e3-a48d-4b6cca6c61b7"/>
    <s v="Phyllis Washington"/>
    <n v="32"/>
    <s v="F"/>
    <s v="Brazil"/>
    <x v="0"/>
    <x v="18"/>
    <x v="13"/>
    <x v="6"/>
    <n v="4648"/>
    <d v="1899-12-30T16:59:46"/>
    <d v="1899-12-30T22:08:46"/>
    <d v="2025-01-10T00:00:00"/>
    <d v="1899-12-30T19:29:46"/>
    <d v="1899-12-30T00:38:46"/>
    <n v="150"/>
    <n v="982.78"/>
    <x v="1"/>
    <n v="3"/>
    <s v="Vegetarian"/>
    <n v="145.80000000000001"/>
    <n v="24329.642351794599"/>
    <s v="Cancelled"/>
    <n v="4.3499999999999996"/>
    <n v="34195.57"/>
    <n v="62927.08"/>
    <s v="30-39"/>
    <s v="Severe"/>
    <n v="1.84"/>
    <x v="1"/>
  </r>
  <r>
    <s v="86161ecc-31cb-433c-949e-c926c6a9a71f"/>
    <s v="George Cameron"/>
    <n v="69"/>
    <s v="M"/>
    <s v="Brazil"/>
    <x v="0"/>
    <x v="18"/>
    <x v="13"/>
    <x v="6"/>
    <n v="4648"/>
    <d v="1899-12-30T16:59:46"/>
    <d v="1899-12-30T22:08:46"/>
    <d v="2025-01-11T00:00:00"/>
    <d v="1899-12-30T19:29:46"/>
    <d v="1899-12-30T00:38:46"/>
    <n v="150"/>
    <n v="909.11"/>
    <x v="1"/>
    <n v="5"/>
    <s v="Vegan"/>
    <n v="151.91999999999999"/>
    <n v="24624.129383219399"/>
    <s v="Not Cancelled"/>
    <n v="4.9800000000000004"/>
    <n v="34548.959999999999"/>
    <n v="58213.42"/>
    <s v="60+"/>
    <s v="Severe"/>
    <n v="1.68"/>
    <x v="1"/>
  </r>
  <r>
    <s v="753173cc-ac25-411f-a3ab-c0a05b868015"/>
    <s v="Joan Holder"/>
    <n v="65"/>
    <s v="M"/>
    <s v="Brazil"/>
    <x v="0"/>
    <x v="18"/>
    <x v="13"/>
    <x v="6"/>
    <n v="4648"/>
    <d v="1899-12-30T16:59:46"/>
    <d v="1899-12-30T22:08:46"/>
    <d v="2025-01-12T00:00:00"/>
    <d v="1899-12-30T19:29:46"/>
    <d v="1899-12-30T00:38:46"/>
    <n v="150"/>
    <n v="1222.8900000000001"/>
    <x v="0"/>
    <n v="5"/>
    <s v="Gluten-Free"/>
    <n v="23.46"/>
    <n v="23838.187305597501"/>
    <s v="Cancelled"/>
    <n v="3.18"/>
    <n v="33605.82"/>
    <n v="78269.649999999994"/>
    <s v="60+"/>
    <s v="Severe"/>
    <n v="2.33"/>
    <x v="1"/>
  </r>
  <r>
    <s v="ef95a2e6-a2b5-405b-8fbd-630660125911"/>
    <s v="Matthew Jackson"/>
    <n v="61"/>
    <s v="M"/>
    <s v="Brazil"/>
    <x v="0"/>
    <x v="18"/>
    <x v="13"/>
    <x v="6"/>
    <n v="4648"/>
    <d v="1899-12-30T16:59:46"/>
    <d v="1899-12-30T22:08:46"/>
    <d v="2025-01-08T00:00:00"/>
    <d v="1899-12-30T19:29:46"/>
    <d v="1899-12-30T00:38:46"/>
    <n v="150"/>
    <n v="265.08999999999997"/>
    <x v="0"/>
    <n v="5"/>
    <s v="Gluten-Free"/>
    <n v="85.39"/>
    <n v="24267.814713391599"/>
    <s v="Not Cancelled"/>
    <n v="3.41"/>
    <n v="34121.379999999997"/>
    <n v="16982.84"/>
    <s v="60+"/>
    <s v="Severe"/>
    <n v="0.5"/>
    <x v="1"/>
  </r>
  <r>
    <s v="5262ebc0-db39-49cd-ad91-98528b5016d6"/>
    <s v="Jillian Flores"/>
    <n v="48"/>
    <s v="M"/>
    <s v="Brazil"/>
    <x v="1"/>
    <x v="18"/>
    <x v="13"/>
    <x v="6"/>
    <n v="4648"/>
    <d v="1899-12-30T16:59:46"/>
    <d v="1899-12-30T22:08:46"/>
    <d v="2025-01-01T00:00:00"/>
    <d v="1899-12-30T19:29:46"/>
    <d v="1899-12-30T00:38:46"/>
    <n v="150"/>
    <n v="491.63"/>
    <x v="1"/>
    <n v="5"/>
    <s v="Vegetarian"/>
    <n v="94.54"/>
    <n v="23827.9812789229"/>
    <s v="Cancelled"/>
    <n v="3.17"/>
    <n v="33593.58"/>
    <n v="31483.23"/>
    <s v="40-49"/>
    <s v="Severe"/>
    <n v="0.94"/>
    <x v="1"/>
  </r>
  <r>
    <s v="a502eb30-849a-4cac-a9be-acce38ce6ae4"/>
    <s v="Stephanie Ramsey"/>
    <n v="75"/>
    <s v="F"/>
    <s v="Brazil"/>
    <x v="1"/>
    <x v="18"/>
    <x v="13"/>
    <x v="6"/>
    <n v="4648"/>
    <d v="1899-12-30T16:59:46"/>
    <d v="1899-12-30T22:08:46"/>
    <d v="2025-01-10T00:00:00"/>
    <d v="1899-12-30T19:29:46"/>
    <d v="1899-12-30T00:38:46"/>
    <n v="150"/>
    <n v="1223.53"/>
    <x v="2"/>
    <n v="5"/>
    <s v="No Preference"/>
    <n v="186.42"/>
    <n v="24527.2255746419"/>
    <s v="Cancelled"/>
    <n v="3.47"/>
    <n v="34432.67"/>
    <n v="78343.199999999997"/>
    <s v="60+"/>
    <s v="Severe"/>
    <n v="2.2799999999999998"/>
    <x v="1"/>
  </r>
  <r>
    <s v="7a4190fc-4369-4b4d-98f0-1eb124aad780"/>
    <s v="Melissa Howard"/>
    <n v="51"/>
    <s v="M"/>
    <s v="Brazil"/>
    <x v="0"/>
    <x v="18"/>
    <x v="13"/>
    <x v="6"/>
    <n v="4648"/>
    <d v="1899-12-30T16:59:46"/>
    <d v="1899-12-30T22:08:46"/>
    <d v="2025-01-14T00:00:00"/>
    <d v="1899-12-30T19:29:46"/>
    <d v="1899-12-30T00:38:46"/>
    <n v="150"/>
    <n v="1047.8499999999999"/>
    <x v="0"/>
    <n v="5"/>
    <s v="Non-Vegetarian"/>
    <n v="94.82"/>
    <n v="24253.969083148"/>
    <s v="Not Cancelled"/>
    <n v="3.05"/>
    <n v="34104.76"/>
    <n v="67081.36"/>
    <s v="50-59"/>
    <s v="Severe"/>
    <n v="1.97"/>
    <x v="1"/>
  </r>
  <r>
    <s v="a9102d4a-970b-485b-8707-9f9f1cebd60f"/>
    <s v="Emily Daniels"/>
    <n v="66"/>
    <s v="M"/>
    <s v="Brazil"/>
    <x v="0"/>
    <x v="18"/>
    <x v="13"/>
    <x v="6"/>
    <n v="4648"/>
    <d v="1899-12-30T16:59:46"/>
    <d v="1899-12-30T22:08:46"/>
    <d v="2025-01-04T00:00:00"/>
    <d v="1899-12-30T19:29:46"/>
    <d v="1899-12-30T00:38:46"/>
    <n v="150"/>
    <n v="1299.24"/>
    <x v="0"/>
    <n v="5"/>
    <s v="No Preference"/>
    <n v="164.35"/>
    <n v="24614.2435019478"/>
    <s v="Cancelled"/>
    <n v="4.34"/>
    <n v="34537.089999999997"/>
    <n v="83184.23"/>
    <s v="60+"/>
    <s v="Severe"/>
    <n v="2.41"/>
    <x v="1"/>
  </r>
  <r>
    <s v="9d8fd860-0532-41a7-a2e5-4a104b83aab2"/>
    <s v="Timothy Hale"/>
    <n v="67"/>
    <s v="M"/>
    <s v="Brazil"/>
    <x v="1"/>
    <x v="18"/>
    <x v="13"/>
    <x v="6"/>
    <n v="4648"/>
    <d v="1899-12-30T16:59:46"/>
    <d v="1899-12-30T22:08:46"/>
    <d v="2025-01-01T00:00:00"/>
    <d v="1899-12-30T19:29:46"/>
    <d v="1899-12-30T00:38:46"/>
    <n v="150"/>
    <n v="125.58"/>
    <x v="0"/>
    <n v="5"/>
    <s v="Non-Vegetarian"/>
    <n v="20.54"/>
    <n v="24727.1568145946"/>
    <s v="Not Cancelled"/>
    <n v="3.75"/>
    <n v="34672.589999999997"/>
    <n v="8041.23"/>
    <s v="60+"/>
    <s v="Severe"/>
    <n v="0.23"/>
    <x v="1"/>
  </r>
  <r>
    <s v="428d0e79-3659-4e95-9d46-8d42c5f09a11"/>
    <s v="Mr. Samuel Smith"/>
    <n v="60"/>
    <s v="F"/>
    <s v="Brazil"/>
    <x v="1"/>
    <x v="19"/>
    <x v="7"/>
    <x v="7"/>
    <n v="3765"/>
    <d v="1899-12-30T21:19:15"/>
    <d v="1899-12-30T01:30:15"/>
    <d v="2025-01-04T00:00:00"/>
    <d v="1899-12-30T21:23:15"/>
    <d v="1899-12-30T01:34:15"/>
    <n v="4"/>
    <n v="875.75"/>
    <x v="0"/>
    <n v="5"/>
    <s v="Vegetarian"/>
    <n v="5.32"/>
    <n v="20010.931147396201"/>
    <s v="Not Cancelled"/>
    <n v="3.13"/>
    <n v="29013.119999999999"/>
    <n v="56049.06"/>
    <s v="60+"/>
    <s v="On-Time"/>
    <n v="1.93"/>
    <x v="1"/>
  </r>
  <r>
    <s v="d4310c52-230e-4c12-bfc4-a4b1dd60631c"/>
    <s v="Sarah Soto"/>
    <n v="63"/>
    <s v="F"/>
    <s v="Brazil"/>
    <x v="0"/>
    <x v="19"/>
    <x v="7"/>
    <x v="7"/>
    <n v="3765"/>
    <d v="1899-12-30T21:19:15"/>
    <d v="1899-12-30T01:30:15"/>
    <d v="2025-01-09T00:00:00"/>
    <d v="1899-12-30T21:23:15"/>
    <d v="1899-12-30T01:34:15"/>
    <n v="4"/>
    <n v="284.7"/>
    <x v="2"/>
    <n v="5"/>
    <s v="Gluten-Free"/>
    <n v="145.94"/>
    <n v="19464.358321025102"/>
    <s v="Cancelled"/>
    <n v="4.9400000000000004"/>
    <n v="28357.23"/>
    <n v="18249.990000000002"/>
    <s v="60+"/>
    <s v="On-Time"/>
    <n v="0.64"/>
    <x v="1"/>
  </r>
  <r>
    <s v="7020739e-84c8-471c-89e5-cc2c544da51c"/>
    <s v="Dawn King"/>
    <n v="36"/>
    <s v="M"/>
    <s v="Brazil"/>
    <x v="1"/>
    <x v="19"/>
    <x v="7"/>
    <x v="7"/>
    <n v="3765"/>
    <d v="1899-12-30T21:19:15"/>
    <d v="1899-12-30T01:30:15"/>
    <d v="2025-01-07T00:00:00"/>
    <d v="1899-12-30T21:23:15"/>
    <d v="1899-12-30T01:34:15"/>
    <n v="4"/>
    <n v="1014.12"/>
    <x v="0"/>
    <n v="3"/>
    <s v="Gluten-Free"/>
    <n v="98.95"/>
    <n v="19555.766319434399"/>
    <s v="Cancelled"/>
    <n v="4.82"/>
    <n v="28466.92"/>
    <n v="64923.47"/>
    <s v="30-39"/>
    <s v="On-Time"/>
    <n v="2.2799999999999998"/>
    <x v="1"/>
  </r>
  <r>
    <s v="59e14d52-fd1b-493c-b19e-15907f363b70"/>
    <s v="Karen Taylor"/>
    <n v="65"/>
    <s v="M"/>
    <s v="Brazil"/>
    <x v="0"/>
    <x v="19"/>
    <x v="7"/>
    <x v="7"/>
    <n v="3765"/>
    <d v="1899-12-30T21:19:15"/>
    <d v="1899-12-30T01:30:15"/>
    <d v="2025-01-13T00:00:00"/>
    <d v="1899-12-30T21:23:15"/>
    <d v="1899-12-30T01:34:15"/>
    <n v="4"/>
    <n v="361.73"/>
    <x v="1"/>
    <n v="5"/>
    <s v="Non-Vegetarian"/>
    <n v="171.95"/>
    <n v="19577.501966650401"/>
    <s v="Cancelled"/>
    <n v="3.38"/>
    <n v="28493"/>
    <n v="23185.11"/>
    <s v="60+"/>
    <s v="On-Time"/>
    <n v="0.81"/>
    <x v="1"/>
  </r>
  <r>
    <s v="d6ff0265-b631-4cf2-b535-a71122bd4477"/>
    <s v="Julie Obrien"/>
    <n v="65"/>
    <s v="M"/>
    <s v="Brazil"/>
    <x v="1"/>
    <x v="19"/>
    <x v="7"/>
    <x v="7"/>
    <n v="3765"/>
    <d v="1899-12-30T21:19:15"/>
    <d v="1899-12-30T01:30:15"/>
    <d v="2025-01-04T00:00:00"/>
    <d v="1899-12-30T21:23:15"/>
    <d v="1899-12-30T01:34:15"/>
    <n v="4"/>
    <n v="720.82"/>
    <x v="0"/>
    <n v="5"/>
    <s v="Non-Vegetarian"/>
    <n v="163.27000000000001"/>
    <n v="20020.324908550101"/>
    <s v="Not Cancelled"/>
    <n v="4.79"/>
    <n v="29024.39"/>
    <n v="46165.13"/>
    <s v="60+"/>
    <s v="On-Time"/>
    <n v="1.59"/>
    <x v="1"/>
  </r>
  <r>
    <s v="cfb3eafc-31cf-48b2-af27-1eed8748eb32"/>
    <s v="Maria Watkins"/>
    <n v="48"/>
    <s v="M"/>
    <s v="Brazil"/>
    <x v="1"/>
    <x v="19"/>
    <x v="7"/>
    <x v="7"/>
    <n v="3765"/>
    <d v="1899-12-30T21:19:15"/>
    <d v="1899-12-30T01:30:15"/>
    <d v="2025-01-13T00:00:00"/>
    <d v="1899-12-30T21:23:15"/>
    <d v="1899-12-30T01:34:15"/>
    <n v="4"/>
    <n v="1426.53"/>
    <x v="2"/>
    <n v="5"/>
    <s v="Non-Vegetarian"/>
    <n v="39.35"/>
    <n v="19645.348554010201"/>
    <s v="Not Cancelled"/>
    <n v="4.4800000000000004"/>
    <n v="28574.42"/>
    <n v="91305.79"/>
    <s v="40-49"/>
    <s v="On-Time"/>
    <n v="3.2"/>
    <x v="1"/>
  </r>
  <r>
    <s v="57a18cef-1771-4f3a-a6d7-a9a5bb1473de"/>
    <s v="Travis Carlson"/>
    <n v="36"/>
    <s v="M"/>
    <s v="Brazil"/>
    <x v="0"/>
    <x v="19"/>
    <x v="7"/>
    <x v="7"/>
    <n v="3765"/>
    <d v="1899-12-30T21:19:15"/>
    <d v="1899-12-30T01:30:15"/>
    <d v="2025-01-09T00:00:00"/>
    <d v="1899-12-30T21:23:15"/>
    <d v="1899-12-30T01:34:15"/>
    <n v="4"/>
    <n v="1379.55"/>
    <x v="0"/>
    <n v="3"/>
    <s v="No Preference"/>
    <n v="110.01"/>
    <n v="20068.723917969801"/>
    <s v="Not Cancelled"/>
    <n v="3.66"/>
    <n v="29082.47"/>
    <n v="88313.2"/>
    <s v="30-39"/>
    <s v="On-Time"/>
    <n v="3.04"/>
    <x v="1"/>
  </r>
  <r>
    <s v="10fe703d-fe00-4f51-af83-b31c081c0d56"/>
    <s v="Anthony Osborne"/>
    <n v="50"/>
    <s v="M"/>
    <s v="Brazil"/>
    <x v="1"/>
    <x v="20"/>
    <x v="14"/>
    <x v="11"/>
    <n v="7175"/>
    <d v="1899-12-30T16:33:01"/>
    <d v="1899-12-30T00:31:01"/>
    <d v="2025-01-02T00:00:00"/>
    <d v="1899-12-30T19:06:01"/>
    <d v="1899-12-30T03:04:01"/>
    <n v="153"/>
    <n v="768.62"/>
    <x v="0"/>
    <n v="5"/>
    <s v="Vegetarian"/>
    <n v="101.86"/>
    <n v="36685.891870645297"/>
    <s v="Not Cancelled"/>
    <n v="4.99"/>
    <n v="49023.07"/>
    <n v="49212.05"/>
    <s v="50-59"/>
    <s v="Severe"/>
    <n v="1"/>
    <x v="0"/>
  </r>
  <r>
    <s v="3b7a004e-1f5a-46a9-9776-c9b5d2074e1d"/>
    <s v="Michael Flores"/>
    <n v="51"/>
    <s v="M"/>
    <s v="Brazil"/>
    <x v="1"/>
    <x v="20"/>
    <x v="14"/>
    <x v="11"/>
    <n v="7175"/>
    <d v="1899-12-30T16:33:01"/>
    <d v="1899-12-30T00:31:01"/>
    <d v="2025-01-15T00:00:00"/>
    <d v="1899-12-30T19:06:01"/>
    <d v="1899-12-30T03:04:01"/>
    <n v="153"/>
    <n v="226.87"/>
    <x v="0"/>
    <n v="5"/>
    <s v="Vegetarian"/>
    <n v="179.22"/>
    <n v="37358.331710084298"/>
    <s v="Cancelled"/>
    <n v="4.3099999999999996"/>
    <n v="49830"/>
    <n v="14555.52"/>
    <s v="50-59"/>
    <s v="Severe"/>
    <n v="0.28999999999999998"/>
    <x v="0"/>
  </r>
  <r>
    <s v="854e2732-4862-43f8-87c4-e3029ec67bad"/>
    <s v="Leah Frank"/>
    <n v="53"/>
    <s v="M"/>
    <s v="Brazil"/>
    <x v="1"/>
    <x v="20"/>
    <x v="14"/>
    <x v="11"/>
    <n v="7175"/>
    <d v="1899-12-30T16:33:01"/>
    <d v="1899-12-30T00:31:01"/>
    <d v="2025-01-05T00:00:00"/>
    <d v="1899-12-30T19:06:01"/>
    <d v="1899-12-30T03:04:01"/>
    <n v="153"/>
    <n v="879.77"/>
    <x v="0"/>
    <n v="5"/>
    <s v="No Preference"/>
    <n v="183.3"/>
    <n v="36689.731878369399"/>
    <s v="Cancelled"/>
    <n v="3.63"/>
    <n v="49027.68"/>
    <n v="56341.94"/>
    <s v="50-59"/>
    <s v="Severe"/>
    <n v="1.1499999999999999"/>
    <x v="0"/>
  </r>
  <r>
    <s v="c0aed6f1-4cf0-4665-9b6e-a991531db4ee"/>
    <s v="Kristen Leonard"/>
    <n v="48"/>
    <s v="M"/>
    <s v="Brazil"/>
    <x v="1"/>
    <x v="20"/>
    <x v="14"/>
    <x v="11"/>
    <n v="7175"/>
    <d v="1899-12-30T16:33:01"/>
    <d v="1899-12-30T00:31:01"/>
    <d v="2025-01-06T00:00:00"/>
    <d v="1899-12-30T19:06:01"/>
    <d v="1899-12-30T03:04:01"/>
    <n v="153"/>
    <n v="491.28"/>
    <x v="1"/>
    <n v="5"/>
    <s v="Vegetarian"/>
    <n v="23.76"/>
    <n v="37173.598694156797"/>
    <s v="Not Cancelled"/>
    <n v="4.2699999999999996"/>
    <n v="49608.32"/>
    <n v="31446.67"/>
    <s v="40-49"/>
    <s v="Severe"/>
    <n v="0.63"/>
    <x v="0"/>
  </r>
  <r>
    <s v="bc7a65d8-6398-4119-adbb-1b3588cdf1ae"/>
    <s v="Juan Tucker"/>
    <n v="75"/>
    <s v="M"/>
    <s v="Brazil"/>
    <x v="0"/>
    <x v="20"/>
    <x v="14"/>
    <x v="11"/>
    <n v="7175"/>
    <d v="1899-12-30T16:33:01"/>
    <d v="1899-12-30T00:31:01"/>
    <d v="2025-01-06T00:00:00"/>
    <d v="1899-12-30T19:06:01"/>
    <d v="1899-12-30T03:04:01"/>
    <n v="153"/>
    <n v="619.41999999999996"/>
    <x v="0"/>
    <n v="5"/>
    <s v="Non-Vegetarian"/>
    <n v="178.61"/>
    <n v="36653.198431324701"/>
    <s v="Cancelled"/>
    <n v="4.12"/>
    <n v="48983.839999999997"/>
    <n v="39678.6"/>
    <s v="60+"/>
    <s v="Severe"/>
    <n v="0.81"/>
    <x v="0"/>
  </r>
  <r>
    <s v="9140d7af-5458-4a83-84c1-6d8d35cf83dd"/>
    <s v="Jennifer Ortega"/>
    <n v="50"/>
    <s v="F"/>
    <s v="Brazil"/>
    <x v="1"/>
    <x v="20"/>
    <x v="14"/>
    <x v="11"/>
    <n v="7175"/>
    <d v="1899-12-30T16:33:01"/>
    <d v="1899-12-30T00:31:01"/>
    <d v="2025-01-06T00:00:00"/>
    <d v="1899-12-30T19:06:01"/>
    <d v="1899-12-30T03:04:01"/>
    <n v="153"/>
    <n v="462.86"/>
    <x v="2"/>
    <n v="5"/>
    <s v="Gluten-Free"/>
    <n v="100.91"/>
    <n v="37356.051486818302"/>
    <s v="Not Cancelled"/>
    <n v="4.1100000000000003"/>
    <n v="49827.26"/>
    <n v="29643.22"/>
    <s v="50-59"/>
    <s v="Severe"/>
    <n v="0.59"/>
    <x v="0"/>
  </r>
  <r>
    <s v="0751e567-6d09-486e-9da1-9fa82acd1261"/>
    <s v="Patricia Frazier"/>
    <n v="50"/>
    <s v="M"/>
    <s v="Brazil"/>
    <x v="0"/>
    <x v="20"/>
    <x v="14"/>
    <x v="11"/>
    <n v="7175"/>
    <d v="1899-12-30T16:33:01"/>
    <d v="1899-12-30T00:31:01"/>
    <d v="2025-01-10T00:00:00"/>
    <d v="1899-12-30T19:06:01"/>
    <d v="1899-12-30T03:04:01"/>
    <n v="153"/>
    <n v="826.98"/>
    <x v="1"/>
    <n v="5"/>
    <s v="No Preference"/>
    <n v="191.28"/>
    <n v="36739.1630785331"/>
    <s v="Cancelled"/>
    <n v="3.07"/>
    <n v="49087"/>
    <n v="52964.98"/>
    <s v="50-59"/>
    <s v="Severe"/>
    <n v="1.08"/>
    <x v="0"/>
  </r>
  <r>
    <s v="15c022de-3f30-4812-b7d9-c6199b47289f"/>
    <s v="Mitchell Johnson"/>
    <n v="18"/>
    <s v="F"/>
    <s v="Brazil"/>
    <x v="0"/>
    <x v="20"/>
    <x v="14"/>
    <x v="11"/>
    <n v="7175"/>
    <d v="1899-12-30T16:33:01"/>
    <d v="1899-12-30T00:31:01"/>
    <d v="2025-01-13T00:00:00"/>
    <d v="1899-12-30T19:06:01"/>
    <d v="1899-12-30T03:04:01"/>
    <n v="153"/>
    <n v="816.65"/>
    <x v="1"/>
    <n v="5"/>
    <s v="Gluten-Free"/>
    <n v="128.72"/>
    <n v="37080.102496922802"/>
    <s v="Cancelled"/>
    <n v="3.8"/>
    <n v="49496.12"/>
    <n v="52291.34"/>
    <s v="18-29"/>
    <s v="Severe"/>
    <n v="1.06"/>
    <x v="0"/>
  </r>
  <r>
    <s v="d6926149-d2ee-4056-9ef2-e09c2e656871"/>
    <s v="Wesley Brown"/>
    <n v="37"/>
    <s v="F"/>
    <s v="Brazil"/>
    <x v="0"/>
    <x v="20"/>
    <x v="14"/>
    <x v="11"/>
    <n v="7175"/>
    <d v="1899-12-30T16:33:01"/>
    <d v="1899-12-30T00:31:01"/>
    <d v="2025-01-12T00:00:00"/>
    <d v="1899-12-30T19:06:01"/>
    <d v="1899-12-30T03:04:01"/>
    <n v="153"/>
    <n v="177.56"/>
    <x v="2"/>
    <n v="3"/>
    <s v="Gluten-Free"/>
    <n v="9.99"/>
    <n v="37017.212009679199"/>
    <s v="Not Cancelled"/>
    <n v="3.37"/>
    <n v="49420.65"/>
    <n v="11365.84"/>
    <s v="30-39"/>
    <s v="Severe"/>
    <n v="0.23"/>
    <x v="0"/>
  </r>
  <r>
    <s v="1aeb85c2-400a-44fd-bfe1-6a894009adb9"/>
    <s v="Debra Carr"/>
    <n v="18"/>
    <s v="F"/>
    <s v="Brazil"/>
    <x v="0"/>
    <x v="20"/>
    <x v="14"/>
    <x v="11"/>
    <n v="7175"/>
    <d v="1899-12-30T16:33:01"/>
    <d v="1899-12-30T00:31:01"/>
    <d v="2025-01-04T00:00:00"/>
    <d v="1899-12-30T19:06:01"/>
    <d v="1899-12-30T03:04:01"/>
    <n v="153"/>
    <n v="195.3"/>
    <x v="1"/>
    <n v="5"/>
    <s v="Non-Vegetarian"/>
    <n v="13.63"/>
    <n v="37010.816959447402"/>
    <s v="Not Cancelled"/>
    <n v="3.92"/>
    <n v="49412.98"/>
    <n v="12501.93"/>
    <s v="18-29"/>
    <s v="Severe"/>
    <n v="0.25"/>
    <x v="0"/>
  </r>
  <r>
    <s v="b5117ca7-0662-4dab-aa25-7e9ad0ea4fad"/>
    <s v="Javier Thomas"/>
    <n v="30"/>
    <s v="M"/>
    <s v="Brazil"/>
    <x v="0"/>
    <x v="21"/>
    <x v="15"/>
    <x v="12"/>
    <n v="14015"/>
    <d v="1899-12-30T19:54:51"/>
    <d v="1899-12-30T11:28:51"/>
    <d v="2025-01-04T00:00:00"/>
    <d v="1899-12-30T20:54:51"/>
    <d v="1899-12-30T12:28:51"/>
    <n v="60"/>
    <n v="854.85"/>
    <x v="0"/>
    <n v="3"/>
    <s v="Non-Vegetarian"/>
    <n v="71.62"/>
    <n v="71145.937483632093"/>
    <s v="Cancelled"/>
    <n v="3.03"/>
    <n v="90375.12"/>
    <n v="54724.72"/>
    <s v="30-39"/>
    <s v="Moderate"/>
    <n v="0.61"/>
    <x v="0"/>
  </r>
  <r>
    <s v="cf2ba367-642e-4364-9337-53017d643de1"/>
    <s v="Scott King"/>
    <n v="24"/>
    <s v="F"/>
    <s v="Brazil"/>
    <x v="1"/>
    <x v="21"/>
    <x v="15"/>
    <x v="12"/>
    <n v="14015"/>
    <d v="1899-12-30T19:54:51"/>
    <d v="1899-12-30T11:28:51"/>
    <d v="2025-01-02T00:00:00"/>
    <d v="1899-12-30T20:54:51"/>
    <d v="1899-12-30T12:28:51"/>
    <n v="60"/>
    <n v="352.34"/>
    <x v="0"/>
    <n v="5"/>
    <s v="Gluten-Free"/>
    <n v="197.55"/>
    <n v="71505.314189366894"/>
    <s v="Cancelled"/>
    <n v="3.25"/>
    <n v="90806.38"/>
    <n v="22589.27"/>
    <s v="18-29"/>
    <s v="Moderate"/>
    <n v="0.25"/>
    <x v="0"/>
  </r>
  <r>
    <s v="2cf43ae9-99f0-4fe0-a1a9-0a20fc51d646"/>
    <s v="Dr. Jesse Wright"/>
    <n v="19"/>
    <s v="M"/>
    <s v="Brazil"/>
    <x v="0"/>
    <x v="21"/>
    <x v="15"/>
    <x v="12"/>
    <n v="14015"/>
    <d v="1899-12-30T19:54:51"/>
    <d v="1899-12-30T11:28:51"/>
    <d v="2025-01-13T00:00:00"/>
    <d v="1899-12-30T20:54:51"/>
    <d v="1899-12-30T12:28:51"/>
    <n v="60"/>
    <n v="209.72"/>
    <x v="1"/>
    <n v="5"/>
    <s v="No Preference"/>
    <n v="152.01"/>
    <n v="71122.389317460504"/>
    <s v="Cancelled"/>
    <n v="3.91"/>
    <n v="90346.87"/>
    <n v="13452.48"/>
    <s v="18-29"/>
    <s v="Moderate"/>
    <n v="0.15"/>
    <x v="0"/>
  </r>
  <r>
    <s v="3298e16a-63c9-4794-9553-7c84d720b1f8"/>
    <s v="David Vance"/>
    <n v="51"/>
    <s v="F"/>
    <s v="Brazil"/>
    <x v="1"/>
    <x v="21"/>
    <x v="15"/>
    <x v="12"/>
    <n v="14015"/>
    <d v="1899-12-30T19:54:51"/>
    <d v="1899-12-30T11:28:51"/>
    <d v="2025-01-05T00:00:00"/>
    <d v="1899-12-30T20:54:51"/>
    <d v="1899-12-30T12:28:51"/>
    <n v="60"/>
    <n v="305.20999999999998"/>
    <x v="1"/>
    <n v="5"/>
    <s v="Non-Vegetarian"/>
    <n v="170.86"/>
    <n v="70692.4166895667"/>
    <s v="Cancelled"/>
    <n v="3.99"/>
    <n v="89830.9"/>
    <n v="19567.61"/>
    <s v="50-59"/>
    <s v="Moderate"/>
    <n v="0.22"/>
    <x v="0"/>
  </r>
  <r>
    <s v="b4a78477-ba2d-4cd8-ac5b-9f93cee1d29e"/>
    <s v="Sherri Wang MD"/>
    <n v="65"/>
    <s v="M"/>
    <s v="Brazil"/>
    <x v="1"/>
    <x v="21"/>
    <x v="15"/>
    <x v="12"/>
    <n v="14015"/>
    <d v="1899-12-30T19:54:51"/>
    <d v="1899-12-30T11:28:51"/>
    <d v="2025-01-03T00:00:00"/>
    <d v="1899-12-30T20:54:51"/>
    <d v="1899-12-30T12:28:51"/>
    <n v="60"/>
    <n v="374.06"/>
    <x v="1"/>
    <n v="5"/>
    <s v="Vegan"/>
    <n v="198.78"/>
    <n v="71113.696438358704"/>
    <s v="Cancelled"/>
    <n v="4.49"/>
    <n v="90336.44"/>
    <n v="23979.599999999999"/>
    <s v="60+"/>
    <s v="Moderate"/>
    <n v="0.27"/>
    <x v="0"/>
  </r>
  <r>
    <s v="1a2f1557-39ca-4ed2-aa28-2ddffe3447eb"/>
    <s v="Brent Reese"/>
    <n v="62"/>
    <s v="M"/>
    <s v="Brazil"/>
    <x v="1"/>
    <x v="21"/>
    <x v="15"/>
    <x v="12"/>
    <n v="14015"/>
    <d v="1899-12-30T19:54:51"/>
    <d v="1899-12-30T11:28:51"/>
    <d v="2025-01-11T00:00:00"/>
    <d v="1899-12-30T20:54:51"/>
    <d v="1899-12-30T12:28:51"/>
    <n v="60"/>
    <n v="255.91"/>
    <x v="1"/>
    <n v="5"/>
    <s v="Vegetarian"/>
    <n v="142.22"/>
    <n v="70903.301718451898"/>
    <s v="Cancelled"/>
    <n v="3.9"/>
    <n v="90083.96"/>
    <n v="16406.68"/>
    <s v="60+"/>
    <s v="Moderate"/>
    <n v="0.18"/>
    <x v="0"/>
  </r>
  <r>
    <s v="a99420da-ee6d-4252-9068-e6b9e1df7864"/>
    <s v="Jose Manning"/>
    <n v="25"/>
    <s v="F"/>
    <s v="Brazil"/>
    <x v="0"/>
    <x v="21"/>
    <x v="15"/>
    <x v="12"/>
    <n v="14015"/>
    <d v="1899-12-30T19:54:51"/>
    <d v="1899-12-30T11:28:51"/>
    <d v="2025-01-01T00:00:00"/>
    <d v="1899-12-30T20:54:51"/>
    <d v="1899-12-30T12:28:51"/>
    <n v="60"/>
    <n v="362.78"/>
    <x v="1"/>
    <n v="5"/>
    <s v="Non-Vegetarian"/>
    <n v="18"/>
    <n v="70983.165273889201"/>
    <s v="Cancelled"/>
    <n v="3.72"/>
    <n v="90179.8"/>
    <n v="23221.52"/>
    <s v="18-29"/>
    <s v="Moderate"/>
    <n v="0.26"/>
    <x v="0"/>
  </r>
  <r>
    <s v="809516d8-6866-4765-a36d-7cbfcd343614"/>
    <s v="Heather Garcia"/>
    <n v="56"/>
    <s v="M"/>
    <s v="Brazil"/>
    <x v="1"/>
    <x v="21"/>
    <x v="15"/>
    <x v="12"/>
    <n v="14015"/>
    <d v="1899-12-30T19:54:51"/>
    <d v="1899-12-30T11:28:51"/>
    <d v="2025-01-12T00:00:00"/>
    <d v="1899-12-30T20:54:51"/>
    <d v="1899-12-30T12:28:51"/>
    <n v="60"/>
    <n v="288.49"/>
    <x v="2"/>
    <n v="5"/>
    <s v="No Preference"/>
    <n v="96.99"/>
    <n v="71353.303661409896"/>
    <s v="Not Cancelled"/>
    <n v="3.62"/>
    <n v="90623.96"/>
    <n v="18482.759999999998"/>
    <s v="50-59"/>
    <s v="Moderate"/>
    <n v="0.2"/>
    <x v="0"/>
  </r>
  <r>
    <s v="5c442a99-187e-4e8f-be00-b78ddb1a6d78"/>
    <s v="Lee Ramirez"/>
    <n v="21"/>
    <s v="F"/>
    <s v="Brazil"/>
    <x v="1"/>
    <x v="21"/>
    <x v="15"/>
    <x v="12"/>
    <n v="14015"/>
    <d v="1899-12-30T19:54:51"/>
    <d v="1899-12-30T11:28:51"/>
    <d v="2025-01-12T00:00:00"/>
    <d v="1899-12-30T20:54:51"/>
    <d v="1899-12-30T12:28:51"/>
    <n v="60"/>
    <n v="569.71"/>
    <x v="1"/>
    <n v="5"/>
    <s v="Vegetarian"/>
    <n v="83.04"/>
    <n v="71380.255302385805"/>
    <s v="Not Cancelled"/>
    <n v="3.22"/>
    <n v="90656.31"/>
    <n v="36478.050000000003"/>
    <s v="18-29"/>
    <s v="Moderate"/>
    <n v="0.4"/>
    <x v="0"/>
  </r>
  <r>
    <s v="0f143615-4f7a-4470-8235-f6930ef51361"/>
    <s v="Adam Cook"/>
    <n v="25"/>
    <s v="F"/>
    <s v="Brazil"/>
    <x v="1"/>
    <x v="21"/>
    <x v="15"/>
    <x v="12"/>
    <n v="14015"/>
    <d v="1899-12-30T19:54:51"/>
    <d v="1899-12-30T11:28:51"/>
    <d v="2025-01-09T00:00:00"/>
    <d v="1899-12-30T20:54:51"/>
    <d v="1899-12-30T12:28:51"/>
    <n v="60"/>
    <n v="900.2"/>
    <x v="0"/>
    <n v="5"/>
    <s v="Non-Vegetarian"/>
    <n v="93.9"/>
    <n v="71527.295174404295"/>
    <s v="Cancelled"/>
    <n v="4.54"/>
    <n v="90832.75"/>
    <n v="57631.58"/>
    <s v="18-29"/>
    <s v="Moderate"/>
    <n v="0.63"/>
    <x v="0"/>
  </r>
  <r>
    <s v="9605f570-dbfe-4c19-b098-74619df1f955"/>
    <s v="Gail Marshall"/>
    <n v="22"/>
    <s v="M"/>
    <s v="Brazil"/>
    <x v="0"/>
    <x v="21"/>
    <x v="15"/>
    <x v="12"/>
    <n v="14015"/>
    <d v="1899-12-30T19:54:51"/>
    <d v="1899-12-30T11:28:51"/>
    <d v="2025-01-07T00:00:00"/>
    <d v="1899-12-30T20:54:51"/>
    <d v="1899-12-30T12:28:51"/>
    <n v="60"/>
    <n v="873.19"/>
    <x v="0"/>
    <n v="5"/>
    <s v="Non-Vegetarian"/>
    <n v="146.59"/>
    <n v="71371.9995114669"/>
    <s v="Cancelled"/>
    <n v="3.85"/>
    <n v="90646.399999999994"/>
    <n v="55913.48"/>
    <s v="18-29"/>
    <s v="Moderate"/>
    <n v="0.62"/>
    <x v="0"/>
  </r>
  <r>
    <s v="fc12c5bc-fcdc-4afd-90ae-d56e1bb6e3ec"/>
    <s v="Valerie Frye"/>
    <n v="67"/>
    <s v="F"/>
    <s v="Brazil"/>
    <x v="1"/>
    <x v="21"/>
    <x v="15"/>
    <x v="12"/>
    <n v="14015"/>
    <d v="1899-12-30T19:54:51"/>
    <d v="1899-12-30T11:28:51"/>
    <d v="2025-01-15T00:00:00"/>
    <d v="1899-12-30T20:54:51"/>
    <d v="1899-12-30T12:28:51"/>
    <n v="60"/>
    <n v="1087.0899999999999"/>
    <x v="0"/>
    <n v="5"/>
    <s v="Non-Vegetarian"/>
    <n v="185.9"/>
    <n v="70713.915102459898"/>
    <s v="Cancelled"/>
    <n v="3.5"/>
    <n v="89856.7"/>
    <n v="69610.94"/>
    <s v="60+"/>
    <s v="Moderate"/>
    <n v="0.77"/>
    <x v="0"/>
  </r>
  <r>
    <s v="09c61239-94b0-4070-b004-5c355743207b"/>
    <s v="Christina Tucker"/>
    <n v="25"/>
    <s v="M"/>
    <s v="Brazil"/>
    <x v="0"/>
    <x v="22"/>
    <x v="10"/>
    <x v="13"/>
    <n v="723"/>
    <d v="1899-12-30T23:58:25"/>
    <d v="1899-12-30T00:46:25"/>
    <d v="2025-01-06T00:00:00"/>
    <d v="1899-12-30T00:19:25"/>
    <d v="1899-12-30T01:07:25"/>
    <n v="21"/>
    <n v="1121.28"/>
    <x v="0"/>
    <n v="5"/>
    <s v="Gluten-Free"/>
    <n v="186.72"/>
    <n v="4173.7938922969697"/>
    <s v="Not Cancelled"/>
    <n v="3.05"/>
    <n v="10008.549999999999"/>
    <n v="71799.259999999995"/>
    <s v="18-29"/>
    <s v="On-Time"/>
    <n v="7.17"/>
    <x v="2"/>
  </r>
  <r>
    <s v="953cf15d-0b12-4d5f-83c0-7544a7a7bdc7"/>
    <s v="Dale Collins"/>
    <n v="34"/>
    <s v="F"/>
    <s v="Brazil"/>
    <x v="1"/>
    <x v="22"/>
    <x v="10"/>
    <x v="13"/>
    <n v="723"/>
    <d v="1899-12-30T23:58:25"/>
    <d v="1899-12-30T00:46:25"/>
    <d v="2025-01-08T00:00:00"/>
    <d v="1899-12-30T00:19:25"/>
    <d v="1899-12-30T01:07:25"/>
    <n v="21"/>
    <n v="804.68"/>
    <x v="2"/>
    <n v="3"/>
    <s v="Non-Vegetarian"/>
    <n v="117.8"/>
    <n v="4334.9036651311199"/>
    <s v="Not Cancelled"/>
    <n v="3.86"/>
    <n v="10201.879999999999"/>
    <n v="51523.08"/>
    <s v="30-39"/>
    <s v="On-Time"/>
    <n v="5.05"/>
    <x v="2"/>
  </r>
  <r>
    <s v="e2ccf05f-3a1e-499f-8780-44afe017bcdd"/>
    <s v="Jody Hardy"/>
    <n v="18"/>
    <s v="F"/>
    <s v="Brazil"/>
    <x v="1"/>
    <x v="22"/>
    <x v="10"/>
    <x v="13"/>
    <n v="723"/>
    <d v="1899-12-30T23:58:25"/>
    <d v="1899-12-30T00:46:25"/>
    <d v="2025-01-02T00:00:00"/>
    <d v="1899-12-30T00:19:25"/>
    <d v="1899-12-30T01:07:25"/>
    <n v="21"/>
    <n v="1192.8699999999999"/>
    <x v="0"/>
    <n v="5"/>
    <s v="Vegetarian"/>
    <n v="25.9"/>
    <n v="4817.6840101215103"/>
    <s v="Cancelled"/>
    <n v="3.84"/>
    <n v="10781.22"/>
    <n v="76348.86"/>
    <s v="18-29"/>
    <s v="On-Time"/>
    <n v="7.08"/>
    <x v="2"/>
  </r>
  <r>
    <s v="f6104bf2-0b1f-461f-a196-870232062103"/>
    <s v="Anna Douglas"/>
    <n v="31"/>
    <s v="M"/>
    <s v="Brazil"/>
    <x v="0"/>
    <x v="22"/>
    <x v="10"/>
    <x v="13"/>
    <n v="723"/>
    <d v="1899-12-30T23:58:25"/>
    <d v="1899-12-30T00:46:25"/>
    <d v="2025-01-02T00:00:00"/>
    <d v="1899-12-30T00:19:25"/>
    <d v="1899-12-30T01:07:25"/>
    <n v="21"/>
    <n v="960.63"/>
    <x v="1"/>
    <n v="3"/>
    <s v="No Preference"/>
    <n v="30.93"/>
    <n v="4338.0312845568096"/>
    <s v="Cancelled"/>
    <n v="4.76"/>
    <n v="10205.64"/>
    <n v="61486.51"/>
    <s v="30-39"/>
    <s v="On-Time"/>
    <n v="6.02"/>
    <x v="2"/>
  </r>
  <r>
    <s v="d9f747d5-f3f1-4826-a8a1-376bef0cb971"/>
    <s v="Tammy Murphy"/>
    <n v="59"/>
    <s v="M"/>
    <s v="Brazil"/>
    <x v="1"/>
    <x v="22"/>
    <x v="10"/>
    <x v="13"/>
    <n v="723"/>
    <d v="1899-12-30T23:58:25"/>
    <d v="1899-12-30T00:46:25"/>
    <d v="2025-01-15T00:00:00"/>
    <d v="1899-12-30T00:19:25"/>
    <d v="1899-12-30T01:07:25"/>
    <n v="21"/>
    <n v="1279.3900000000001"/>
    <x v="2"/>
    <n v="5"/>
    <s v="Vegan"/>
    <n v="150.41999999999999"/>
    <n v="5055.3874496440203"/>
    <s v="Not Cancelled"/>
    <n v="3.93"/>
    <n v="11066.46"/>
    <n v="81911.039999999994"/>
    <s v="50-59"/>
    <s v="On-Time"/>
    <n v="7.4"/>
    <x v="2"/>
  </r>
  <r>
    <s v="8a63d932-f630-4b38-bd21-2c4eaedc8ba0"/>
    <s v="Monica Estrada"/>
    <n v="39"/>
    <s v="M"/>
    <s v="Brazil"/>
    <x v="1"/>
    <x v="22"/>
    <x v="10"/>
    <x v="13"/>
    <n v="723"/>
    <d v="1899-12-30T23:58:25"/>
    <d v="1899-12-30T00:46:25"/>
    <d v="2025-01-01T00:00:00"/>
    <d v="1899-12-30T00:19:25"/>
    <d v="1899-12-30T01:07:25"/>
    <n v="21"/>
    <n v="1130.03"/>
    <x v="2"/>
    <n v="3"/>
    <s v="Gluten-Free"/>
    <n v="151.93"/>
    <n v="5015.2572478742504"/>
    <s v="Cancelled"/>
    <n v="4.5"/>
    <n v="11018.31"/>
    <n v="72352.31"/>
    <s v="30-39"/>
    <s v="On-Time"/>
    <n v="6.57"/>
    <x v="2"/>
  </r>
  <r>
    <s v="db35e74a-7d67-48a6-b4cb-485439106664"/>
    <s v="Ian Turner"/>
    <n v="63"/>
    <s v="F"/>
    <s v="Brazil"/>
    <x v="0"/>
    <x v="22"/>
    <x v="10"/>
    <x v="13"/>
    <n v="723"/>
    <d v="1899-12-30T23:58:25"/>
    <d v="1899-12-30T00:46:25"/>
    <d v="2025-01-06T00:00:00"/>
    <d v="1899-12-30T00:19:25"/>
    <d v="1899-12-30T01:07:25"/>
    <n v="21"/>
    <n v="1168.21"/>
    <x v="1"/>
    <n v="5"/>
    <s v="Vegetarian"/>
    <n v="23.33"/>
    <n v="5046.6499858839798"/>
    <s v="Cancelled"/>
    <n v="4.3899999999999997"/>
    <n v="11055.98"/>
    <n v="74770.11"/>
    <s v="60+"/>
    <s v="On-Time"/>
    <n v="6.76"/>
    <x v="2"/>
  </r>
  <r>
    <s v="ea094f3d-9910-4bfe-acab-a0f738fd4b68"/>
    <s v="Amanda Rich"/>
    <n v="74"/>
    <s v="M"/>
    <s v="Brazil"/>
    <x v="0"/>
    <x v="22"/>
    <x v="10"/>
    <x v="13"/>
    <n v="723"/>
    <d v="1899-12-30T23:58:25"/>
    <d v="1899-12-30T00:46:25"/>
    <d v="2025-01-15T00:00:00"/>
    <d v="1899-12-30T00:19:25"/>
    <d v="1899-12-30T01:07:25"/>
    <n v="21"/>
    <n v="215.18"/>
    <x v="1"/>
    <n v="5"/>
    <s v="Gluten-Free"/>
    <n v="145.41"/>
    <n v="4541.6096838632602"/>
    <s v="Not Cancelled"/>
    <n v="4.91"/>
    <n v="10449.93"/>
    <n v="13800.6"/>
    <s v="60+"/>
    <s v="On-Time"/>
    <n v="1.32"/>
    <x v="2"/>
  </r>
  <r>
    <s v="51699bc5-8bc0-4807-9ca7-ad856577283b"/>
    <s v="Jeffrey Cline"/>
    <n v="54"/>
    <s v="M"/>
    <s v="Brazil"/>
    <x v="0"/>
    <x v="22"/>
    <x v="10"/>
    <x v="13"/>
    <n v="723"/>
    <d v="1899-12-30T23:58:25"/>
    <d v="1899-12-30T00:46:25"/>
    <d v="2025-01-07T00:00:00"/>
    <d v="1899-12-30T00:19:25"/>
    <d v="1899-12-30T01:07:25"/>
    <n v="21"/>
    <n v="1010.62"/>
    <x v="1"/>
    <n v="5"/>
    <s v="Vegetarian"/>
    <n v="53.35"/>
    <n v="4582.5389679372402"/>
    <s v="Cancelled"/>
    <n v="4.75"/>
    <n v="10499.05"/>
    <n v="64690.35"/>
    <s v="50-59"/>
    <s v="On-Time"/>
    <n v="6.16"/>
    <x v="2"/>
  </r>
  <r>
    <s v="0f143615-4f7a-4470-8235-f6930ef51361"/>
    <s v="Adam Cook"/>
    <n v="25"/>
    <s v="F"/>
    <s v="Brazil"/>
    <x v="1"/>
    <x v="22"/>
    <x v="10"/>
    <x v="13"/>
    <n v="723"/>
    <d v="1899-12-30T23:58:25"/>
    <d v="1899-12-30T00:46:25"/>
    <d v="2025-01-11T00:00:00"/>
    <d v="1899-12-30T00:19:25"/>
    <d v="1899-12-30T01:07:25"/>
    <n v="21"/>
    <n v="400.53"/>
    <x v="0"/>
    <n v="5"/>
    <s v="No Preference"/>
    <n v="110.87"/>
    <n v="4496.6311941009899"/>
    <s v="Not Cancelled"/>
    <n v="3.96"/>
    <n v="10395.959999999999"/>
    <n v="25656.09"/>
    <s v="18-29"/>
    <s v="On-Time"/>
    <n v="2.4700000000000002"/>
    <x v="2"/>
  </r>
  <r>
    <s v="6088536b-3b75-4019-abe7-91c04faa04fd"/>
    <s v="Eric Rowe"/>
    <n v="35"/>
    <s v="F"/>
    <s v="Brazil"/>
    <x v="0"/>
    <x v="23"/>
    <x v="4"/>
    <x v="6"/>
    <n v="2963"/>
    <d v="1899-12-30T19:22:56"/>
    <d v="1899-12-30T22:39:56"/>
    <d v="2025-01-07T00:00:00"/>
    <d v="1899-12-30T21:32:56"/>
    <d v="1899-12-30T00:49:56"/>
    <n v="130"/>
    <n v="613.4"/>
    <x v="0"/>
    <n v="3"/>
    <s v="Vegan"/>
    <n v="138.06"/>
    <n v="16312.1517788123"/>
    <s v="Not Cancelled"/>
    <n v="4.67"/>
    <n v="24574.58"/>
    <n v="39285.21"/>
    <s v="30-39"/>
    <s v="Severe"/>
    <n v="1.6"/>
    <x v="2"/>
  </r>
  <r>
    <s v="c245e1aa-3831-4a54-8489-210a1c008869"/>
    <s v="Gary Perez"/>
    <n v="28"/>
    <s v="M"/>
    <s v="Brazil"/>
    <x v="1"/>
    <x v="23"/>
    <x v="4"/>
    <x v="6"/>
    <n v="2963"/>
    <d v="1899-12-30T19:22:56"/>
    <d v="1899-12-30T22:39:56"/>
    <d v="2025-01-08T00:00:00"/>
    <d v="1899-12-30T21:32:56"/>
    <d v="1899-12-30T00:49:56"/>
    <n v="130"/>
    <n v="1266.32"/>
    <x v="1"/>
    <n v="5"/>
    <s v="Vegan"/>
    <n v="90.52"/>
    <n v="15673.0493538552"/>
    <s v="Cancelled"/>
    <n v="4.12"/>
    <n v="23807.66"/>
    <n v="81062.58"/>
    <s v="18-29"/>
    <s v="Severe"/>
    <n v="3.4"/>
    <x v="2"/>
  </r>
  <r>
    <s v="c44e5864-0123-4692-8eca-9f77bb8d5590"/>
    <s v="Logan Rodriguez"/>
    <n v="66"/>
    <s v="F"/>
    <s v="Brazil"/>
    <x v="1"/>
    <x v="23"/>
    <x v="4"/>
    <x v="6"/>
    <n v="2963"/>
    <d v="1899-12-30T19:22:56"/>
    <d v="1899-12-30T22:39:56"/>
    <d v="2025-01-05T00:00:00"/>
    <d v="1899-12-30T21:32:56"/>
    <d v="1899-12-30T00:49:56"/>
    <n v="130"/>
    <n v="443.81"/>
    <x v="0"/>
    <n v="5"/>
    <s v="No Preference"/>
    <n v="5.62"/>
    <n v="15779.3571763211"/>
    <s v="Cancelled"/>
    <n v="4.03"/>
    <n v="23935.23"/>
    <n v="28404.959999999999"/>
    <s v="60+"/>
    <s v="Severe"/>
    <n v="1.19"/>
    <x v="2"/>
  </r>
  <r>
    <s v="ad84e4a1-9cb0-4532-941b-73e39c806176"/>
    <s v="Chad Lopez"/>
    <n v="70"/>
    <s v="F"/>
    <s v="Brazil"/>
    <x v="0"/>
    <x v="23"/>
    <x v="4"/>
    <x v="6"/>
    <n v="2963"/>
    <d v="1899-12-30T19:22:56"/>
    <d v="1899-12-30T22:39:56"/>
    <d v="2025-01-08T00:00:00"/>
    <d v="1899-12-30T21:32:56"/>
    <d v="1899-12-30T00:49:56"/>
    <n v="130"/>
    <n v="85.85"/>
    <x v="1"/>
    <n v="5"/>
    <s v="Vegetarian"/>
    <n v="116.28"/>
    <n v="16117.129840563999"/>
    <s v="Not Cancelled"/>
    <n v="3.97"/>
    <n v="24340.560000000001"/>
    <n v="5517.66"/>
    <s v="60+"/>
    <s v="Severe"/>
    <n v="0.23"/>
    <x v="2"/>
  </r>
  <r>
    <s v="de49f8d1-55fd-47b4-a834-8beae1f5a4a3"/>
    <s v="Jared Walsh"/>
    <n v="67"/>
    <s v="M"/>
    <s v="Brazil"/>
    <x v="0"/>
    <x v="23"/>
    <x v="4"/>
    <x v="6"/>
    <n v="2963"/>
    <d v="1899-12-30T19:22:56"/>
    <d v="1899-12-30T22:39:56"/>
    <d v="2025-01-12T00:00:00"/>
    <d v="1899-12-30T21:32:56"/>
    <d v="1899-12-30T00:49:56"/>
    <n v="130"/>
    <n v="206.35"/>
    <x v="2"/>
    <n v="5"/>
    <s v="No Preference"/>
    <n v="195.58"/>
    <n v="15336.360497121699"/>
    <s v="Cancelled"/>
    <n v="4.25"/>
    <n v="23403.63"/>
    <n v="13245.52"/>
    <s v="60+"/>
    <s v="Severe"/>
    <n v="0.56999999999999995"/>
    <x v="2"/>
  </r>
  <r>
    <s v="f1f17f4e-5182-4529-aad0-3afb14d59718"/>
    <s v="Ryan Smith"/>
    <n v="65"/>
    <s v="M"/>
    <s v="Brazil"/>
    <x v="1"/>
    <x v="23"/>
    <x v="4"/>
    <x v="6"/>
    <n v="2963"/>
    <d v="1899-12-30T19:22:56"/>
    <d v="1899-12-30T22:39:56"/>
    <d v="2025-01-06T00:00:00"/>
    <d v="1899-12-30T21:32:56"/>
    <d v="1899-12-30T00:49:56"/>
    <n v="130"/>
    <n v="675.9"/>
    <x v="2"/>
    <n v="5"/>
    <s v="Gluten-Free"/>
    <n v="61.18"/>
    <n v="16248.867365185"/>
    <s v="Not Cancelled"/>
    <n v="4.3899999999999997"/>
    <n v="24498.639999999999"/>
    <n v="43269.84"/>
    <s v="60+"/>
    <s v="Severe"/>
    <n v="1.77"/>
    <x v="2"/>
  </r>
  <r>
    <s v="ed7ff813-ddff-4caf-b546-4d9b75a0c7c7"/>
    <s v="Eugene Pope"/>
    <n v="41"/>
    <s v="F"/>
    <s v="Brazil"/>
    <x v="1"/>
    <x v="23"/>
    <x v="4"/>
    <x v="6"/>
    <n v="2963"/>
    <d v="1899-12-30T19:22:56"/>
    <d v="1899-12-30T22:39:56"/>
    <d v="2025-01-06T00:00:00"/>
    <d v="1899-12-30T21:32:56"/>
    <d v="1899-12-30T00:49:56"/>
    <n v="130"/>
    <n v="1056.9100000000001"/>
    <x v="2"/>
    <n v="5"/>
    <s v="Non-Vegetarian"/>
    <n v="104.77"/>
    <n v="16277.5489407798"/>
    <s v="Cancelled"/>
    <n v="3.2"/>
    <n v="24533.06"/>
    <n v="67663.19"/>
    <s v="40-49"/>
    <s v="Severe"/>
    <n v="2.76"/>
    <x v="2"/>
  </r>
  <r>
    <s v="4e30becc-ca54-47d9-bd1d-05a2946df611"/>
    <s v="Gregory Holden"/>
    <n v="25"/>
    <s v="F"/>
    <s v="Brazil"/>
    <x v="0"/>
    <x v="23"/>
    <x v="4"/>
    <x v="6"/>
    <n v="2963"/>
    <d v="1899-12-30T19:22:56"/>
    <d v="1899-12-30T22:39:56"/>
    <d v="2025-01-11T00:00:00"/>
    <d v="1899-12-30T21:32:56"/>
    <d v="1899-12-30T00:49:56"/>
    <n v="130"/>
    <n v="1207.74"/>
    <x v="2"/>
    <n v="5"/>
    <s v="No Preference"/>
    <n v="132.53"/>
    <n v="16064.141844507199"/>
    <s v="Not Cancelled"/>
    <n v="3.55"/>
    <n v="24276.97"/>
    <n v="77321.87"/>
    <s v="18-29"/>
    <s v="Severe"/>
    <n v="3.18"/>
    <x v="2"/>
  </r>
  <r>
    <s v="49884808-deb6-4863-9ad9-54039e77db9b"/>
    <s v="Nicholas Smith MD"/>
    <n v="56"/>
    <s v="F"/>
    <s v="Brazil"/>
    <x v="1"/>
    <x v="23"/>
    <x v="4"/>
    <x v="6"/>
    <n v="2963"/>
    <d v="1899-12-30T19:22:56"/>
    <d v="1899-12-30T22:39:56"/>
    <d v="2025-01-01T00:00:00"/>
    <d v="1899-12-30T21:32:56"/>
    <d v="1899-12-30T00:49:56"/>
    <n v="130"/>
    <n v="1409.94"/>
    <x v="1"/>
    <n v="5"/>
    <s v="Vegetarian"/>
    <n v="54.13"/>
    <n v="15561.833762780499"/>
    <s v="Not Cancelled"/>
    <n v="3.62"/>
    <n v="23674.2"/>
    <n v="90246.99"/>
    <s v="50-59"/>
    <s v="Severe"/>
    <n v="3.81"/>
    <x v="2"/>
  </r>
  <r>
    <s v="5df4d4f7-11c0-4505-bef0-ea089b6251a6"/>
    <s v="Kimberly Swanson"/>
    <n v="68"/>
    <s v="M"/>
    <s v="Brazil"/>
    <x v="1"/>
    <x v="23"/>
    <x v="4"/>
    <x v="6"/>
    <n v="2963"/>
    <d v="1899-12-30T19:22:56"/>
    <d v="1899-12-30T22:39:56"/>
    <d v="2025-01-04T00:00:00"/>
    <d v="1899-12-30T21:32:56"/>
    <d v="1899-12-30T00:49:56"/>
    <n v="130"/>
    <n v="329.35"/>
    <x v="0"/>
    <n v="5"/>
    <s v="Gluten-Free"/>
    <n v="50.55"/>
    <n v="15659.0231440353"/>
    <s v="Cancelled"/>
    <n v="3.97"/>
    <n v="23790.83"/>
    <n v="21088.51"/>
    <s v="60+"/>
    <s v="Severe"/>
    <n v="0.89"/>
    <x v="2"/>
  </r>
  <r>
    <s v="9c318b05-756c-482f-886b-6e6897145418"/>
    <s v="Thomas Collier"/>
    <n v="53"/>
    <s v="M"/>
    <s v="Brazil"/>
    <x v="0"/>
    <x v="23"/>
    <x v="4"/>
    <x v="6"/>
    <n v="2963"/>
    <d v="1899-12-30T19:22:56"/>
    <d v="1899-12-30T22:39:56"/>
    <d v="2025-01-07T00:00:00"/>
    <d v="1899-12-30T21:32:56"/>
    <d v="1899-12-30T00:49:56"/>
    <n v="130"/>
    <n v="980.69"/>
    <x v="0"/>
    <n v="5"/>
    <s v="Non-Vegetarian"/>
    <n v="110.46"/>
    <n v="15438.457771281201"/>
    <s v="Not Cancelled"/>
    <n v="3.18"/>
    <n v="23526.15"/>
    <n v="62786.25"/>
    <s v="50-59"/>
    <s v="Severe"/>
    <n v="2.67"/>
    <x v="2"/>
  </r>
  <r>
    <s v="fc782524-42db-43e9-bff8-6c96a6cca2ba"/>
    <s v="Kelli Castillo"/>
    <n v="54"/>
    <s v="F"/>
    <s v="Brazil"/>
    <x v="0"/>
    <x v="23"/>
    <x v="4"/>
    <x v="6"/>
    <n v="2963"/>
    <d v="1899-12-30T19:22:56"/>
    <d v="1899-12-30T22:39:56"/>
    <d v="2025-01-07T00:00:00"/>
    <d v="1899-12-30T21:32:56"/>
    <d v="1899-12-30T00:49:56"/>
    <n v="130"/>
    <n v="365.03"/>
    <x v="1"/>
    <n v="5"/>
    <s v="Non-Vegetarian"/>
    <n v="148.03"/>
    <n v="16222.7082369455"/>
    <s v="Cancelled"/>
    <n v="4.95"/>
    <n v="24467.25"/>
    <n v="23391.53"/>
    <s v="50-59"/>
    <s v="Severe"/>
    <n v="0.96"/>
    <x v="2"/>
  </r>
  <r>
    <s v="97569d70-69a5-4023-80e2-a20f9e081b1b"/>
    <s v="John Underwood"/>
    <n v="40"/>
    <s v="F"/>
    <s v="Brazil"/>
    <x v="1"/>
    <x v="23"/>
    <x v="4"/>
    <x v="6"/>
    <n v="2963"/>
    <d v="1899-12-30T19:22:56"/>
    <d v="1899-12-30T22:39:56"/>
    <d v="2025-01-09T00:00:00"/>
    <d v="1899-12-30T21:32:56"/>
    <d v="1899-12-30T00:49:56"/>
    <n v="130"/>
    <n v="1201.05"/>
    <x v="2"/>
    <n v="3"/>
    <s v="Gluten-Free"/>
    <n v="142.99"/>
    <n v="15542.119344991601"/>
    <s v="Not Cancelled"/>
    <n v="4.3499999999999996"/>
    <n v="23650.54"/>
    <n v="76895.8"/>
    <s v="40-49"/>
    <s v="Severe"/>
    <n v="3.25"/>
    <x v="2"/>
  </r>
  <r>
    <s v="b9aad7a5-901f-442b-a01b-6dcc99d4f1c3"/>
    <s v="Richard Carter DVM"/>
    <n v="69"/>
    <s v="F"/>
    <s v="Brazil"/>
    <x v="0"/>
    <x v="23"/>
    <x v="4"/>
    <x v="6"/>
    <n v="2963"/>
    <d v="1899-12-30T19:22:56"/>
    <d v="1899-12-30T22:39:56"/>
    <d v="2025-01-14T00:00:00"/>
    <d v="1899-12-30T21:32:56"/>
    <d v="1899-12-30T00:49:56"/>
    <n v="130"/>
    <n v="1467.25"/>
    <x v="0"/>
    <n v="5"/>
    <s v="Vegetarian"/>
    <n v="139.43"/>
    <n v="15371.693186009699"/>
    <s v="Not Cancelled"/>
    <n v="3.07"/>
    <n v="23446.03"/>
    <n v="93931.89"/>
    <s v="60+"/>
    <s v="Severe"/>
    <n v="4.01"/>
    <x v="2"/>
  </r>
  <r>
    <s v="d6ff0265-b631-4cf2-b535-a71122bd4477"/>
    <s v="Julie Obrien"/>
    <n v="65"/>
    <s v="M"/>
    <s v="Brazil"/>
    <x v="1"/>
    <x v="24"/>
    <x v="0"/>
    <x v="10"/>
    <n v="5909"/>
    <d v="1899-12-30T16:30:13"/>
    <d v="1899-12-30T23:03:13"/>
    <d v="2025-01-11T00:00:00"/>
    <d v="1899-12-30T19:12:13"/>
    <d v="1899-12-30T01:45:13"/>
    <n v="162"/>
    <n v="431.81"/>
    <x v="2"/>
    <n v="5"/>
    <s v="Non-Vegetarian"/>
    <n v="31.38"/>
    <n v="30546.336562504199"/>
    <s v="Cancelled"/>
    <n v="4.3499999999999996"/>
    <n v="41655.599999999999"/>
    <n v="27642.12"/>
    <s v="60+"/>
    <s v="Severe"/>
    <n v="0.66"/>
    <x v="1"/>
  </r>
  <r>
    <s v="09c61239-94b0-4070-b004-5c355743207b"/>
    <s v="Christina Tucker"/>
    <n v="25"/>
    <s v="M"/>
    <s v="Brazil"/>
    <x v="0"/>
    <x v="24"/>
    <x v="0"/>
    <x v="10"/>
    <n v="5909"/>
    <d v="1899-12-30T16:30:13"/>
    <d v="1899-12-30T23:03:13"/>
    <d v="2025-01-10T00:00:00"/>
    <d v="1899-12-30T19:12:13"/>
    <d v="1899-12-30T01:45:13"/>
    <n v="162"/>
    <n v="785.55"/>
    <x v="0"/>
    <n v="5"/>
    <s v="Vegan"/>
    <n v="8.67"/>
    <n v="30304.373808628701"/>
    <s v="Not Cancelled"/>
    <n v="4.9800000000000004"/>
    <n v="41365.25"/>
    <n v="50276.93"/>
    <s v="18-29"/>
    <s v="Severe"/>
    <n v="1.22"/>
    <x v="1"/>
  </r>
  <r>
    <s v="ef867956-19b8-49aa-8193-f8fa7f9f6d2f"/>
    <s v="April Johnson"/>
    <n v="75"/>
    <s v="F"/>
    <s v="Brazil"/>
    <x v="0"/>
    <x v="24"/>
    <x v="0"/>
    <x v="10"/>
    <n v="5909"/>
    <d v="1899-12-30T16:30:13"/>
    <d v="1899-12-30T23:03:13"/>
    <d v="2025-01-08T00:00:00"/>
    <d v="1899-12-30T19:12:13"/>
    <d v="1899-12-30T01:45:13"/>
    <n v="162"/>
    <n v="1060.52"/>
    <x v="1"/>
    <n v="5"/>
    <s v="Vegetarian"/>
    <n v="108.46"/>
    <n v="30116.834406849899"/>
    <s v="Not Cancelled"/>
    <n v="3.53"/>
    <n v="41140.199999999997"/>
    <n v="67894.97"/>
    <s v="60+"/>
    <s v="Severe"/>
    <n v="1.65"/>
    <x v="1"/>
  </r>
  <r>
    <s v="74b6d266-b800-4b1a-a2f8-e1c6e30c1458"/>
    <s v="Daniel Bell"/>
    <n v="40"/>
    <s v="F"/>
    <s v="Brazil"/>
    <x v="1"/>
    <x v="24"/>
    <x v="0"/>
    <x v="10"/>
    <n v="5909"/>
    <d v="1899-12-30T16:30:13"/>
    <d v="1899-12-30T23:03:13"/>
    <d v="2025-01-08T00:00:00"/>
    <d v="1899-12-30T19:12:13"/>
    <d v="1899-12-30T01:45:13"/>
    <n v="162"/>
    <n v="1098.8499999999999"/>
    <x v="0"/>
    <n v="3"/>
    <s v="Non-Vegetarian"/>
    <n v="159.57"/>
    <n v="30291.2421287754"/>
    <s v="Not Cancelled"/>
    <n v="4.41"/>
    <n v="41349.49"/>
    <n v="70358.31"/>
    <s v="40-49"/>
    <s v="Severe"/>
    <n v="1.7"/>
    <x v="1"/>
  </r>
  <r>
    <s v="cda595c2-35cd-415a-a9dc-8b804dbf9ace"/>
    <s v="Douglas Boyle"/>
    <n v="24"/>
    <s v="F"/>
    <s v="Brazil"/>
    <x v="1"/>
    <x v="24"/>
    <x v="0"/>
    <x v="10"/>
    <n v="5909"/>
    <d v="1899-12-30T16:30:13"/>
    <d v="1899-12-30T23:03:13"/>
    <d v="2025-01-01T00:00:00"/>
    <d v="1899-12-30T19:12:13"/>
    <d v="1899-12-30T01:45:13"/>
    <n v="162"/>
    <n v="723.99"/>
    <x v="1"/>
    <n v="5"/>
    <s v="Vegetarian"/>
    <n v="103.3"/>
    <n v="30442.8899090829"/>
    <s v="Not Cancelled"/>
    <n v="4.8"/>
    <n v="41531.47"/>
    <n v="46356.02"/>
    <s v="18-29"/>
    <s v="Severe"/>
    <n v="1.1200000000000001"/>
    <x v="1"/>
  </r>
  <r>
    <s v="f34f29ae-55bc-45bb-a08a-31af06477ad2"/>
    <s v="Kelly Christensen"/>
    <n v="75"/>
    <s v="F"/>
    <s v="Brazil"/>
    <x v="1"/>
    <x v="24"/>
    <x v="0"/>
    <x v="10"/>
    <n v="5909"/>
    <d v="1899-12-30T16:30:13"/>
    <d v="1899-12-30T23:03:13"/>
    <d v="2025-01-04T00:00:00"/>
    <d v="1899-12-30T19:12:13"/>
    <d v="1899-12-30T01:45:13"/>
    <n v="162"/>
    <n v="204.8"/>
    <x v="0"/>
    <n v="5"/>
    <s v="No Preference"/>
    <n v="36.47"/>
    <n v="30805.779149905698"/>
    <s v="Cancelled"/>
    <n v="4.45"/>
    <n v="41966.93"/>
    <n v="13114.49"/>
    <s v="60+"/>
    <s v="Severe"/>
    <n v="0.31"/>
    <x v="1"/>
  </r>
  <r>
    <s v="b9aad7a5-901f-442b-a01b-6dcc99d4f1c3"/>
    <s v="Richard Carter DVM"/>
    <n v="69"/>
    <s v="F"/>
    <s v="Brazil"/>
    <x v="0"/>
    <x v="24"/>
    <x v="0"/>
    <x v="10"/>
    <n v="5909"/>
    <d v="1899-12-30T16:30:13"/>
    <d v="1899-12-30T23:03:13"/>
    <d v="2025-01-15T00:00:00"/>
    <d v="1899-12-30T19:12:13"/>
    <d v="1899-12-30T01:45:13"/>
    <n v="162"/>
    <n v="413.65"/>
    <x v="1"/>
    <n v="5"/>
    <s v="Vegan"/>
    <n v="165.85"/>
    <n v="30784.435468396601"/>
    <s v="Not Cancelled"/>
    <n v="3.86"/>
    <n v="41941.32"/>
    <n v="26506.77"/>
    <s v="60+"/>
    <s v="Severe"/>
    <n v="0.63"/>
    <x v="1"/>
  </r>
  <r>
    <s v="1ab76656-e8c0-4b40-a0f9-8e75fb997cfb"/>
    <s v="James Smith"/>
    <n v="29"/>
    <s v="M"/>
    <s v="Brazil"/>
    <x v="1"/>
    <x v="24"/>
    <x v="0"/>
    <x v="10"/>
    <n v="5909"/>
    <d v="1899-12-30T16:30:13"/>
    <d v="1899-12-30T23:03:13"/>
    <d v="2025-01-12T00:00:00"/>
    <d v="1899-12-30T19:12:13"/>
    <d v="1899-12-30T01:45:13"/>
    <n v="162"/>
    <n v="766.15"/>
    <x v="1"/>
    <n v="5"/>
    <s v="Gluten-Free"/>
    <n v="39.630000000000003"/>
    <n v="30574.845905185801"/>
    <s v="Not Cancelled"/>
    <n v="3.12"/>
    <n v="41689.82"/>
    <n v="49041.53"/>
    <s v="18-29"/>
    <s v="Severe"/>
    <n v="1.18"/>
    <x v="1"/>
  </r>
  <r>
    <s v="59e14d52-fd1b-493c-b19e-15907f363b70"/>
    <s v="Karen Taylor"/>
    <n v="65"/>
    <s v="M"/>
    <s v="Brazil"/>
    <x v="0"/>
    <x v="25"/>
    <x v="8"/>
    <x v="14"/>
    <n v="13746"/>
    <d v="1899-12-30T15:17:00"/>
    <d v="1899-12-30T06:33:00"/>
    <d v="2025-01-11T00:00:00"/>
    <d v="1899-12-30T17:36:00"/>
    <d v="1899-12-30T08:52:00"/>
    <n v="139"/>
    <n v="659.8"/>
    <x v="2"/>
    <n v="5"/>
    <s v="Vegan"/>
    <n v="106.65"/>
    <n v="69927.859617285794"/>
    <s v="Cancelled"/>
    <n v="4.95"/>
    <n v="133370.14499999999"/>
    <n v="25349.117999999999"/>
    <s v="60+"/>
    <s v="Severe"/>
    <n v="0.19"/>
    <x v="0"/>
  </r>
  <r>
    <s v="628f240e-a5d0-4ae1-a7db-26c1f0e14029"/>
    <s v="Elizabeth Benson"/>
    <n v="26"/>
    <s v="F"/>
    <s v="Brazil"/>
    <x v="1"/>
    <x v="25"/>
    <x v="8"/>
    <x v="14"/>
    <n v="13746"/>
    <d v="1899-12-30T15:17:00"/>
    <d v="1899-12-30T06:33:00"/>
    <d v="2025-01-01T00:00:00"/>
    <d v="1899-12-30T17:36:00"/>
    <d v="1899-12-30T08:52:00"/>
    <n v="139"/>
    <n v="448.57"/>
    <x v="0"/>
    <n v="5"/>
    <s v="Vegan"/>
    <n v="2.2799999999999998"/>
    <n v="69709.430272372294"/>
    <s v="Cancelled"/>
    <n v="4"/>
    <n v="132976.98000000001"/>
    <n v="17225.3639999999"/>
    <s v="18-29"/>
    <s v="Severe"/>
    <n v="0.13"/>
    <x v="0"/>
  </r>
  <r>
    <s v="0df2fdea-0171-4375-8831-18d18955c84b"/>
    <s v="Steve Alexander"/>
    <n v="70"/>
    <s v="F"/>
    <s v="Brazil"/>
    <x v="1"/>
    <x v="25"/>
    <x v="8"/>
    <x v="14"/>
    <n v="13746"/>
    <d v="1899-12-30T15:17:00"/>
    <d v="1899-12-30T06:33:00"/>
    <d v="2025-01-01T00:00:00"/>
    <d v="1899-12-30T17:36:00"/>
    <d v="1899-12-30T08:52:00"/>
    <n v="139"/>
    <n v="187.34"/>
    <x v="1"/>
    <n v="5"/>
    <s v="Non-Vegetarian"/>
    <n v="19.96"/>
    <n v="69661.501835085"/>
    <s v="Not Cancelled"/>
    <n v="4.3"/>
    <n v="132890.70000000001"/>
    <n v="7196.25"/>
    <s v="60+"/>
    <s v="Severe"/>
    <n v="0.05"/>
    <x v="0"/>
  </r>
  <r>
    <s v="b3b11fd6-30d2-4f3a-8db3-ab6487c84743"/>
    <s v="Ashley Jones"/>
    <n v="74"/>
    <s v="M"/>
    <s v="Brazil"/>
    <x v="1"/>
    <x v="25"/>
    <x v="8"/>
    <x v="14"/>
    <n v="13746"/>
    <d v="1899-12-30T15:17:00"/>
    <d v="1899-12-30T06:33:00"/>
    <d v="2025-01-08T00:00:00"/>
    <d v="1899-12-30T17:36:00"/>
    <d v="1899-12-30T08:52:00"/>
    <n v="139"/>
    <n v="1026.0899999999999"/>
    <x v="0"/>
    <n v="5"/>
    <s v="Vegan"/>
    <n v="113.15"/>
    <n v="69705.732986194402"/>
    <s v="Cancelled"/>
    <n v="4.29"/>
    <n v="132970.32"/>
    <n v="39415.434000000001"/>
    <s v="60+"/>
    <s v="Severe"/>
    <n v="0.3"/>
    <x v="0"/>
  </r>
  <r>
    <s v="96c8007e-274b-4441-b7ee-1ac5b022a5e3"/>
    <s v="Ms. Julie Rivera PhD"/>
    <n v="30"/>
    <s v="M"/>
    <s v="Brazil"/>
    <x v="0"/>
    <x v="25"/>
    <x v="8"/>
    <x v="14"/>
    <n v="13746"/>
    <d v="1899-12-30T15:17:00"/>
    <d v="1899-12-30T06:33:00"/>
    <d v="2025-01-13T00:00:00"/>
    <d v="1899-12-30T17:36:00"/>
    <d v="1899-12-30T08:52:00"/>
    <n v="139"/>
    <n v="1436.49"/>
    <x v="1"/>
    <n v="3"/>
    <s v="Non-Vegetarian"/>
    <n v="66.02"/>
    <n v="69230.388725099299"/>
    <s v="Cancelled"/>
    <n v="4.51"/>
    <n v="132114.70499999999"/>
    <n v="55169.135999999999"/>
    <s v="30-39"/>
    <s v="Severe"/>
    <n v="0.42"/>
    <x v="0"/>
  </r>
  <r>
    <s v="5f1f1396-4b53-49a3-81ab-23c6820dedc8"/>
    <s v="John Mayo"/>
    <n v="55"/>
    <s v="M"/>
    <s v="Brazil"/>
    <x v="0"/>
    <x v="25"/>
    <x v="8"/>
    <x v="14"/>
    <n v="13746"/>
    <d v="1899-12-30T15:17:00"/>
    <d v="1899-12-30T06:33:00"/>
    <d v="2025-01-10T00:00:00"/>
    <d v="1899-12-30T17:36:00"/>
    <d v="1899-12-30T08:52:00"/>
    <n v="139"/>
    <n v="1031.73"/>
    <x v="0"/>
    <n v="5"/>
    <s v="Vegan"/>
    <n v="99.44"/>
    <n v="69595.634387469705"/>
    <s v="Not Cancelled"/>
    <n v="4.3899999999999997"/>
    <n v="132772.139999999"/>
    <n v="39630.366000000002"/>
    <s v="50-59"/>
    <s v="Severe"/>
    <n v="0.3"/>
    <x v="0"/>
  </r>
  <r>
    <s v="d168c92a-3e02-4178-932b-4fe0eb71d963"/>
    <s v="Lisa Mercado"/>
    <n v="57"/>
    <s v="M"/>
    <s v="Brazil"/>
    <x v="0"/>
    <x v="25"/>
    <x v="8"/>
    <x v="14"/>
    <n v="13746"/>
    <d v="1899-12-30T15:17:00"/>
    <d v="1899-12-30T06:33:00"/>
    <d v="2025-01-12T00:00:00"/>
    <d v="1899-12-30T17:36:00"/>
    <d v="1899-12-30T08:52:00"/>
    <n v="139"/>
    <n v="333.36"/>
    <x v="1"/>
    <n v="5"/>
    <s v="No Preference"/>
    <n v="45.04"/>
    <n v="69908.025358301806"/>
    <s v="Not Cancelled"/>
    <n v="4.3"/>
    <n v="133334.44500000001"/>
    <n v="12806.4299999999"/>
    <s v="50-59"/>
    <s v="Severe"/>
    <n v="0.1"/>
    <x v="0"/>
  </r>
  <r>
    <s v="a9bc6ef7-8d56-44b8-a139-6b8ccb89923c"/>
    <s v="Caroline Hester"/>
    <n v="69"/>
    <s v="F"/>
    <s v="Brazil"/>
    <x v="1"/>
    <x v="25"/>
    <x v="8"/>
    <x v="14"/>
    <n v="13746"/>
    <d v="1899-12-30T15:17:00"/>
    <d v="1899-12-30T06:33:00"/>
    <d v="2025-01-06T00:00:00"/>
    <d v="1899-12-30T17:36:00"/>
    <d v="1899-12-30T08:52:00"/>
    <n v="139"/>
    <n v="1008.94"/>
    <x v="2"/>
    <n v="5"/>
    <s v="Non-Vegetarian"/>
    <n v="158.63999999999999"/>
    <n v="70003.7380497743"/>
    <s v="Cancelled"/>
    <n v="3.38"/>
    <n v="133506.73499999999"/>
    <n v="38762.333999999901"/>
    <s v="60+"/>
    <s v="Severe"/>
    <n v="0.28999999999999998"/>
    <x v="0"/>
  </r>
  <r>
    <s v="d27c0a1f-146c-4940-8b2e-3bd90dbcb7f7"/>
    <s v="Luis Orr"/>
    <n v="48"/>
    <s v="F"/>
    <s v="Brazil"/>
    <x v="0"/>
    <x v="25"/>
    <x v="8"/>
    <x v="14"/>
    <n v="13746"/>
    <d v="1899-12-30T15:17:00"/>
    <d v="1899-12-30T06:33:00"/>
    <d v="2025-01-06T00:00:00"/>
    <d v="1899-12-30T17:36:00"/>
    <d v="1899-12-30T08:52:00"/>
    <n v="139"/>
    <n v="525.49"/>
    <x v="0"/>
    <n v="5"/>
    <s v="Vegan"/>
    <n v="112.04"/>
    <n v="69285.535868741397"/>
    <s v="Cancelled"/>
    <n v="3.35"/>
    <n v="132213.96"/>
    <n v="20192.261999999999"/>
    <s v="40-49"/>
    <s v="Severe"/>
    <n v="0.15"/>
    <x v="0"/>
  </r>
  <r>
    <s v="b4b0e407-b567-4917-be45-5dd1367ee1e7"/>
    <s v="Jason Glenn"/>
    <n v="38"/>
    <s v="M"/>
    <s v="Brazil"/>
    <x v="1"/>
    <x v="25"/>
    <x v="8"/>
    <x v="14"/>
    <n v="13746"/>
    <d v="1899-12-30T15:17:00"/>
    <d v="1899-12-30T06:33:00"/>
    <d v="2025-01-04T00:00:00"/>
    <d v="1899-12-30T17:36:00"/>
    <d v="1899-12-30T08:52:00"/>
    <n v="139"/>
    <n v="1266.22"/>
    <x v="0"/>
    <n v="3"/>
    <s v="Non-Vegetarian"/>
    <n v="132.21"/>
    <n v="70186.643530624293"/>
    <s v="Not Cancelled"/>
    <n v="4.4000000000000004"/>
    <n v="133835.95499999999"/>
    <n v="48638.712"/>
    <s v="30-39"/>
    <s v="Severe"/>
    <n v="0.36"/>
    <x v="0"/>
  </r>
  <r>
    <s v="103d7550-2e91-4bbe-aa20-0f7311f41d68"/>
    <s v="Allen Cooke"/>
    <n v="44"/>
    <s v="F"/>
    <s v="Brazil"/>
    <x v="1"/>
    <x v="26"/>
    <x v="10"/>
    <x v="8"/>
    <n v="1919"/>
    <d v="1899-12-30T16:22:15"/>
    <d v="1899-12-30T18:29:15"/>
    <d v="2025-01-02T00:00:00"/>
    <d v="1899-12-30T17:56:15"/>
    <d v="1899-12-30T20:03:15"/>
    <n v="94"/>
    <n v="888.85"/>
    <x v="2"/>
    <n v="5"/>
    <s v="No Preference"/>
    <n v="197.49"/>
    <n v="10510.9068283248"/>
    <s v="Cancelled"/>
    <n v="4.1399999999999997"/>
    <n v="17613.09"/>
    <n v="56925.9"/>
    <s v="40-49"/>
    <s v="Moderate"/>
    <n v="3.23"/>
    <x v="2"/>
  </r>
  <r>
    <s v="a9bc6ef7-8d56-44b8-a139-6b8ccb89923c"/>
    <s v="Caroline Hester"/>
    <n v="69"/>
    <s v="F"/>
    <s v="Brazil"/>
    <x v="1"/>
    <x v="26"/>
    <x v="10"/>
    <x v="8"/>
    <n v="1919"/>
    <d v="1899-12-30T16:22:15"/>
    <d v="1899-12-30T18:29:15"/>
    <d v="2025-01-07T00:00:00"/>
    <d v="1899-12-30T17:56:15"/>
    <d v="1899-12-30T20:03:15"/>
    <n v="94"/>
    <n v="1151.72"/>
    <x v="2"/>
    <n v="5"/>
    <s v="Non-Vegetarian"/>
    <n v="50.19"/>
    <n v="10973.1844642455"/>
    <s v="Not Cancelled"/>
    <n v="3.4"/>
    <n v="18167.82"/>
    <n v="73720.12"/>
    <s v="60+"/>
    <s v="Moderate"/>
    <n v="4.0599999999999996"/>
    <x v="2"/>
  </r>
  <r>
    <s v="94ebfe4c-1f9c-43d3-a603-efc72047636f"/>
    <s v="Dr. Sean Davis"/>
    <n v="30"/>
    <s v="M"/>
    <s v="Brazil"/>
    <x v="1"/>
    <x v="26"/>
    <x v="10"/>
    <x v="8"/>
    <n v="1919"/>
    <d v="1899-12-30T16:22:15"/>
    <d v="1899-12-30T18:29:15"/>
    <d v="2025-01-10T00:00:00"/>
    <d v="1899-12-30T17:56:15"/>
    <d v="1899-12-30T20:03:15"/>
    <n v="94"/>
    <n v="298.93"/>
    <x v="1"/>
    <n v="3"/>
    <s v="Non-Vegetarian"/>
    <n v="33.35"/>
    <n v="10560.2382221188"/>
    <s v="Cancelled"/>
    <n v="4.13"/>
    <n v="17672.29"/>
    <n v="19138.189999999999"/>
    <s v="30-39"/>
    <s v="Moderate"/>
    <n v="1.08"/>
    <x v="2"/>
  </r>
  <r>
    <s v="64f3c316-3982-46f9-9fc7-65faa59887e7"/>
    <s v="Andrea Grant"/>
    <n v="23"/>
    <s v="F"/>
    <s v="Brazil"/>
    <x v="0"/>
    <x v="26"/>
    <x v="10"/>
    <x v="8"/>
    <n v="1919"/>
    <d v="1899-12-30T16:22:15"/>
    <d v="1899-12-30T18:29:15"/>
    <d v="2025-01-10T00:00:00"/>
    <d v="1899-12-30T17:56:15"/>
    <d v="1899-12-30T20:03:15"/>
    <n v="94"/>
    <n v="1388.57"/>
    <x v="1"/>
    <n v="5"/>
    <s v="Vegetarian"/>
    <n v="183.65"/>
    <n v="10382.896777234801"/>
    <s v="Not Cancelled"/>
    <n v="3.93"/>
    <n v="17459.48"/>
    <n v="88905.21"/>
    <s v="18-29"/>
    <s v="Moderate"/>
    <n v="5.09"/>
    <x v="2"/>
  </r>
  <r>
    <s v="5c442a99-187e-4e8f-be00-b78ddb1a6d78"/>
    <s v="Lee Ramirez"/>
    <n v="21"/>
    <s v="F"/>
    <s v="Brazil"/>
    <x v="1"/>
    <x v="26"/>
    <x v="10"/>
    <x v="8"/>
    <n v="1919"/>
    <d v="1899-12-30T16:22:15"/>
    <d v="1899-12-30T18:29:15"/>
    <d v="2025-01-14T00:00:00"/>
    <d v="1899-12-30T17:56:15"/>
    <d v="1899-12-30T20:03:15"/>
    <n v="94"/>
    <n v="775.97"/>
    <x v="2"/>
    <n v="5"/>
    <s v="Vegetarian"/>
    <n v="77.41"/>
    <n v="10496.280777715099"/>
    <s v="Cancelled"/>
    <n v="4.8099999999999996"/>
    <n v="17595.54"/>
    <n v="49677.56"/>
    <s v="18-29"/>
    <s v="Moderate"/>
    <n v="2.82"/>
    <x v="2"/>
  </r>
  <r>
    <s v="1aeb85c2-400a-44fd-bfe1-6a894009adb9"/>
    <s v="Debra Carr"/>
    <n v="18"/>
    <s v="F"/>
    <s v="Brazil"/>
    <x v="0"/>
    <x v="26"/>
    <x v="10"/>
    <x v="8"/>
    <n v="1919"/>
    <d v="1899-12-30T16:22:15"/>
    <d v="1899-12-30T18:29:15"/>
    <d v="2025-01-03T00:00:00"/>
    <d v="1899-12-30T17:56:15"/>
    <d v="1899-12-30T20:03:15"/>
    <n v="94"/>
    <n v="1484.19"/>
    <x v="2"/>
    <n v="5"/>
    <s v="Non-Vegetarian"/>
    <n v="12.78"/>
    <n v="11019.951406759999"/>
    <s v="Not Cancelled"/>
    <n v="5"/>
    <n v="18223.939999999999"/>
    <n v="94990.720000000001"/>
    <s v="18-29"/>
    <s v="Moderate"/>
    <n v="5.21"/>
    <x v="2"/>
  </r>
  <r>
    <s v="adb2f1df-e614-4b91-bb86-6c31a958eeea"/>
    <s v="Jill Johnson"/>
    <n v="37"/>
    <s v="F"/>
    <s v="Brazil"/>
    <x v="0"/>
    <x v="26"/>
    <x v="10"/>
    <x v="8"/>
    <n v="1919"/>
    <d v="1899-12-30T16:22:15"/>
    <d v="1899-12-30T18:29:15"/>
    <d v="2025-01-14T00:00:00"/>
    <d v="1899-12-30T17:56:15"/>
    <d v="1899-12-30T20:03:15"/>
    <n v="94"/>
    <n v="1096.43"/>
    <x v="1"/>
    <n v="3"/>
    <s v="Vegetarian"/>
    <n v="155.56"/>
    <n v="10536.787559149099"/>
    <s v="Cancelled"/>
    <n v="3.41"/>
    <n v="17644.150000000001"/>
    <n v="70202.63"/>
    <s v="30-39"/>
    <s v="Moderate"/>
    <n v="3.98"/>
    <x v="2"/>
  </r>
  <r>
    <s v="d49c48dd-5ebd-4962-9a22-32dc3462106c"/>
    <s v="George Mitchell"/>
    <n v="24"/>
    <s v="F"/>
    <s v="Brazil"/>
    <x v="0"/>
    <x v="26"/>
    <x v="10"/>
    <x v="8"/>
    <n v="1919"/>
    <d v="1899-12-30T16:22:15"/>
    <d v="1899-12-30T18:29:15"/>
    <d v="2025-01-07T00:00:00"/>
    <d v="1899-12-30T17:56:15"/>
    <d v="1899-12-30T20:03:15"/>
    <n v="94"/>
    <n v="1445.89"/>
    <x v="2"/>
    <n v="5"/>
    <s v="Non-Vegetarian"/>
    <n v="7.29"/>
    <n v="10412.673568903099"/>
    <s v="Not Cancelled"/>
    <n v="4.43"/>
    <n v="17495.21"/>
    <n v="92538.42"/>
    <s v="18-29"/>
    <s v="Moderate"/>
    <n v="5.29"/>
    <x v="2"/>
  </r>
  <r>
    <s v="1f1e5bb3-7427-4403-a5cf-bf82dec4164a"/>
    <s v="Carol Fry"/>
    <n v="48"/>
    <s v="F"/>
    <s v="Brazil"/>
    <x v="1"/>
    <x v="27"/>
    <x v="9"/>
    <x v="4"/>
    <n v="14469"/>
    <d v="1899-12-30T04:48:31"/>
    <d v="1899-12-30T20:52:31"/>
    <d v="2025-01-01T00:00:00"/>
    <d v="1899-12-30T06:27:31"/>
    <d v="1899-12-30T22:31:31"/>
    <n v="99"/>
    <n v="1213.07"/>
    <x v="1"/>
    <n v="5"/>
    <s v="No Preference"/>
    <n v="26.67"/>
    <n v="73380.812362238503"/>
    <s v="Not Cancelled"/>
    <n v="3.25"/>
    <n v="139585.45499999999"/>
    <n v="46585.085999999901"/>
    <s v="40-49"/>
    <s v="Moderate"/>
    <n v="0.33"/>
    <x v="0"/>
  </r>
  <r>
    <s v="d27d389d-0431-4b69-904d-5fa9745f78f8"/>
    <s v="Joanne Wyatt"/>
    <n v="29"/>
    <s v="F"/>
    <s v="Brazil"/>
    <x v="1"/>
    <x v="27"/>
    <x v="9"/>
    <x v="4"/>
    <n v="14469"/>
    <d v="1899-12-30T04:48:31"/>
    <d v="1899-12-30T20:52:31"/>
    <d v="2025-01-07T00:00:00"/>
    <d v="1899-12-30T06:27:31"/>
    <d v="1899-12-30T22:31:31"/>
    <n v="99"/>
    <n v="1182.1099999999999"/>
    <x v="0"/>
    <n v="5"/>
    <s v="Non-Vegetarian"/>
    <n v="187.09"/>
    <n v="73013.800359616696"/>
    <s v="Cancelled"/>
    <n v="3.64"/>
    <n v="138924.84"/>
    <n v="45415.476000000002"/>
    <s v="18-29"/>
    <s v="Moderate"/>
    <n v="0.33"/>
    <x v="0"/>
  </r>
  <r>
    <s v="9de42d3e-5398-411a-b370-251890111c9d"/>
    <s v="Victoria Blanchard"/>
    <n v="23"/>
    <s v="F"/>
    <s v="Brazil"/>
    <x v="1"/>
    <x v="27"/>
    <x v="9"/>
    <x v="4"/>
    <n v="14469"/>
    <d v="1899-12-30T04:48:31"/>
    <d v="1899-12-30T20:52:31"/>
    <d v="2025-01-03T00:00:00"/>
    <d v="1899-12-30T06:27:31"/>
    <d v="1899-12-30T22:31:31"/>
    <n v="99"/>
    <n v="605.47"/>
    <x v="1"/>
    <n v="5"/>
    <s v="Vegan"/>
    <n v="95.6"/>
    <n v="72999.305632885094"/>
    <s v="Cancelled"/>
    <n v="3.68"/>
    <n v="138898.755"/>
    <n v="23261.519999999899"/>
    <s v="18-29"/>
    <s v="Moderate"/>
    <n v="0.17"/>
    <x v="0"/>
  </r>
  <r>
    <s v="a2ea79fe-34bf-4843-aa0b-f9ce4a3a4d95"/>
    <s v="Stacy Bruce"/>
    <n v="31"/>
    <s v="M"/>
    <s v="Brazil"/>
    <x v="1"/>
    <x v="27"/>
    <x v="9"/>
    <x v="4"/>
    <n v="14469"/>
    <d v="1899-12-30T04:48:31"/>
    <d v="1899-12-30T20:52:31"/>
    <d v="2025-01-10T00:00:00"/>
    <d v="1899-12-30T06:27:31"/>
    <d v="1899-12-30T22:31:31"/>
    <n v="99"/>
    <n v="798.43"/>
    <x v="2"/>
    <n v="3"/>
    <s v="Non-Vegetarian"/>
    <n v="80.67"/>
    <n v="73239.721942646996"/>
    <s v="Not Cancelled"/>
    <n v="4.21"/>
    <n v="139331.505"/>
    <n v="30669.39"/>
    <s v="30-39"/>
    <s v="Moderate"/>
    <n v="0.22"/>
    <x v="0"/>
  </r>
  <r>
    <s v="77188d2a-d9c0-4af3-8c1e-c8d92628419b"/>
    <s v="Michele Johnson"/>
    <n v="49"/>
    <s v="M"/>
    <s v="Brazil"/>
    <x v="1"/>
    <x v="27"/>
    <x v="9"/>
    <x v="4"/>
    <n v="14469"/>
    <d v="1899-12-30T04:48:31"/>
    <d v="1899-12-30T20:52:31"/>
    <d v="2025-01-10T00:00:00"/>
    <d v="1899-12-30T06:27:31"/>
    <d v="1899-12-30T22:31:31"/>
    <n v="99"/>
    <n v="1047.1099999999999"/>
    <x v="0"/>
    <n v="5"/>
    <s v="Non-Vegetarian"/>
    <n v="109.35"/>
    <n v="73010.116997821096"/>
    <s v="Cancelled"/>
    <n v="3.14"/>
    <n v="138918.21"/>
    <n v="40222.146000000001"/>
    <s v="40-49"/>
    <s v="Moderate"/>
    <n v="0.28999999999999998"/>
    <x v="0"/>
  </r>
  <r>
    <s v="c9f751a4-327a-4dfa-b791-ef589136d647"/>
    <s v="Rachel Thomas"/>
    <n v="59"/>
    <s v="F"/>
    <s v="Brazil"/>
    <x v="1"/>
    <x v="27"/>
    <x v="9"/>
    <x v="4"/>
    <n v="14469"/>
    <d v="1899-12-30T04:48:31"/>
    <d v="1899-12-30T20:52:31"/>
    <d v="2025-01-08T00:00:00"/>
    <d v="1899-12-30T06:27:31"/>
    <d v="1899-12-30T22:31:31"/>
    <n v="99"/>
    <n v="1039.68"/>
    <x v="1"/>
    <n v="5"/>
    <s v="Vegetarian"/>
    <n v="132.35"/>
    <n v="73412.825251198694"/>
    <s v="Not Cancelled"/>
    <n v="3.35"/>
    <n v="139643.08499999999"/>
    <n v="39939.593999999997"/>
    <s v="50-59"/>
    <s v="Moderate"/>
    <n v="0.28999999999999998"/>
    <x v="0"/>
  </r>
  <r>
    <s v="eb85c0aa-3ca5-47f1-8992-70009f1f5b45"/>
    <s v="Dana Fernandez"/>
    <n v="53"/>
    <s v="F"/>
    <s v="Brazil"/>
    <x v="1"/>
    <x v="27"/>
    <x v="9"/>
    <x v="4"/>
    <n v="14469"/>
    <d v="1899-12-30T04:48:31"/>
    <d v="1899-12-30T20:52:31"/>
    <d v="2025-01-08T00:00:00"/>
    <d v="1899-12-30T06:27:31"/>
    <d v="1899-12-30T22:31:31"/>
    <n v="99"/>
    <n v="347.91"/>
    <x v="2"/>
    <n v="5"/>
    <s v="Vegan"/>
    <n v="164.55"/>
    <n v="73290.229784617506"/>
    <s v="Not Cancelled"/>
    <n v="3.71"/>
    <n v="139422.41999999899"/>
    <n v="13379.49"/>
    <s v="50-59"/>
    <s v="Moderate"/>
    <n v="0.1"/>
    <x v="0"/>
  </r>
  <r>
    <s v="099fa5e9-5767-4eb9-885a-d2956091734c"/>
    <s v="Cristian Gray"/>
    <n v="35"/>
    <s v="F"/>
    <s v="Brazil"/>
    <x v="1"/>
    <x v="27"/>
    <x v="9"/>
    <x v="4"/>
    <n v="14469"/>
    <d v="1899-12-30T04:48:31"/>
    <d v="1899-12-30T20:52:31"/>
    <d v="2025-01-04T00:00:00"/>
    <d v="1899-12-30T06:27:31"/>
    <d v="1899-12-30T22:31:31"/>
    <n v="99"/>
    <n v="980.92"/>
    <x v="1"/>
    <n v="3"/>
    <s v="Vegetarian"/>
    <n v="0.44"/>
    <n v="73202.208363246595"/>
    <s v="Cancelled"/>
    <n v="4.71"/>
    <n v="139263.97499999899"/>
    <n v="37667.381999999998"/>
    <s v="30-39"/>
    <s v="Moderate"/>
    <n v="0.27"/>
    <x v="0"/>
  </r>
  <r>
    <s v="65856c39-3547-428d-b598-967749ed30be"/>
    <s v="Aaron Gonzalez"/>
    <n v="33"/>
    <s v="F"/>
    <s v="Brazil"/>
    <x v="0"/>
    <x v="27"/>
    <x v="9"/>
    <x v="4"/>
    <n v="14469"/>
    <d v="1899-12-30T04:48:31"/>
    <d v="1899-12-30T20:52:31"/>
    <d v="2025-01-09T00:00:00"/>
    <d v="1899-12-30T06:27:31"/>
    <d v="1899-12-30T22:31:31"/>
    <n v="99"/>
    <n v="373.63"/>
    <x v="0"/>
    <n v="3"/>
    <s v="Vegetarian"/>
    <n v="23.69"/>
    <n v="73344.909625330198"/>
    <s v="Not Cancelled"/>
    <n v="4.41"/>
    <n v="139520.83499999999"/>
    <n v="14350.236000000001"/>
    <s v="30-39"/>
    <s v="Moderate"/>
    <n v="0.1"/>
    <x v="0"/>
  </r>
  <r>
    <s v="2cd48577-18c5-4230-a7e2-580b2650f756"/>
    <s v="David Hodges"/>
    <n v="74"/>
    <s v="F"/>
    <s v="Brazil"/>
    <x v="1"/>
    <x v="27"/>
    <x v="9"/>
    <x v="4"/>
    <n v="14469"/>
    <d v="1899-12-30T04:48:31"/>
    <d v="1899-12-30T20:52:31"/>
    <d v="2025-01-08T00:00:00"/>
    <d v="1899-12-30T06:27:31"/>
    <d v="1899-12-30T22:31:31"/>
    <n v="99"/>
    <n v="717.37"/>
    <x v="1"/>
    <n v="5"/>
    <s v="Gluten-Free"/>
    <n v="11.54"/>
    <n v="73220.517745101999"/>
    <s v="Cancelled"/>
    <n v="3.58"/>
    <n v="139296.93"/>
    <n v="27548.393999999898"/>
    <s v="60+"/>
    <s v="Moderate"/>
    <n v="0.2"/>
    <x v="0"/>
  </r>
  <r>
    <s v="dffb83f6-6e4b-456f-ae5c-13ab86d2b45c"/>
    <s v="Julie Garcia"/>
    <n v="21"/>
    <s v="M"/>
    <s v="Brazil"/>
    <x v="1"/>
    <x v="27"/>
    <x v="9"/>
    <x v="4"/>
    <n v="14469"/>
    <d v="1899-12-30T04:48:31"/>
    <d v="1899-12-30T20:52:31"/>
    <d v="2025-01-08T00:00:00"/>
    <d v="1899-12-30T06:27:31"/>
    <d v="1899-12-30T22:31:31"/>
    <n v="99"/>
    <n v="795.66"/>
    <x v="0"/>
    <n v="5"/>
    <s v="No Preference"/>
    <n v="70.599999999999994"/>
    <n v="73093.349912941296"/>
    <s v="Not Cancelled"/>
    <n v="3.47"/>
    <n v="139068.03"/>
    <n v="30561.815999999999"/>
    <s v="18-29"/>
    <s v="Moderate"/>
    <n v="0.22"/>
    <x v="0"/>
  </r>
  <r>
    <s v="a57c884d-73e0-4144-9c54-1df6ce8e67be"/>
    <s v="Amber Anderson"/>
    <n v="57"/>
    <s v="M"/>
    <s v="Brazil"/>
    <x v="1"/>
    <x v="27"/>
    <x v="9"/>
    <x v="4"/>
    <n v="14469"/>
    <d v="1899-12-30T04:48:31"/>
    <d v="1899-12-30T20:52:31"/>
    <d v="2025-01-02T00:00:00"/>
    <d v="1899-12-30T06:27:31"/>
    <d v="1899-12-30T22:31:31"/>
    <n v="99"/>
    <n v="784.94"/>
    <x v="1"/>
    <n v="5"/>
    <s v="Vegetarian"/>
    <n v="104.41"/>
    <n v="73115.157266580005"/>
    <s v="Not Cancelled"/>
    <n v="3.84"/>
    <n v="139107.285"/>
    <n v="30154.223999999998"/>
    <s v="50-59"/>
    <s v="Moderate"/>
    <n v="0.22"/>
    <x v="0"/>
  </r>
  <r>
    <s v="1ab76656-e8c0-4b40-a0f9-8e75fb997cfb"/>
    <s v="James Smith"/>
    <n v="29"/>
    <s v="M"/>
    <s v="Brazil"/>
    <x v="1"/>
    <x v="28"/>
    <x v="8"/>
    <x v="2"/>
    <n v="7101"/>
    <d v="1899-12-30T15:43:17"/>
    <d v="1899-12-30T23:36:17"/>
    <d v="2025-01-04T00:00:00"/>
    <d v="1899-12-30T17:04:17"/>
    <d v="1899-12-30T00:57:17"/>
    <n v="81"/>
    <n v="1139.07"/>
    <x v="0"/>
    <n v="5"/>
    <s v="Gluten-Free"/>
    <n v="37.43"/>
    <n v="36155.531770308102"/>
    <s v="Not Cancelled"/>
    <n v="4.95"/>
    <n v="72579.959999999905"/>
    <n v="43744.781999999999"/>
    <s v="18-29"/>
    <s v="Moderate"/>
    <n v="0.6"/>
    <x v="0"/>
  </r>
  <r>
    <s v="d7fa02aa-da36-4147-ab65-3d8752fc50d8"/>
    <s v="Robert Moore"/>
    <n v="71"/>
    <s v="M"/>
    <s v="Brazil"/>
    <x v="1"/>
    <x v="28"/>
    <x v="8"/>
    <x v="2"/>
    <n v="7101"/>
    <d v="1899-12-30T15:43:17"/>
    <d v="1899-12-30T23:36:17"/>
    <d v="2025-01-04T00:00:00"/>
    <d v="1899-12-30T17:04:17"/>
    <d v="1899-12-30T00:57:17"/>
    <n v="81"/>
    <n v="703.71"/>
    <x v="2"/>
    <n v="5"/>
    <s v="Gluten-Free"/>
    <n v="6.73"/>
    <n v="36061.513759476104"/>
    <s v="Not Cancelled"/>
    <n v="3.23"/>
    <n v="72410.73"/>
    <n v="27023.274000000001"/>
    <s v="60+"/>
    <s v="Moderate"/>
    <n v="0.37"/>
    <x v="0"/>
  </r>
  <r>
    <s v="1430646b-abd0-47a7-98b9-c9de3fe97918"/>
    <s v="Louis Hopkins"/>
    <n v="72"/>
    <s v="M"/>
    <s v="Brazil"/>
    <x v="0"/>
    <x v="28"/>
    <x v="8"/>
    <x v="2"/>
    <n v="7101"/>
    <d v="1899-12-30T15:43:17"/>
    <d v="1899-12-30T23:36:17"/>
    <d v="2025-01-14T00:00:00"/>
    <d v="1899-12-30T17:04:17"/>
    <d v="1899-12-30T00:57:17"/>
    <n v="81"/>
    <n v="826.97"/>
    <x v="2"/>
    <n v="5"/>
    <s v="Vegetarian"/>
    <n v="25.06"/>
    <n v="36935.700374761298"/>
    <s v="Not Cancelled"/>
    <n v="4.37"/>
    <n v="73984.259999999995"/>
    <n v="31758.6539999999"/>
    <s v="60+"/>
    <s v="Moderate"/>
    <n v="0.43"/>
    <x v="0"/>
  </r>
  <r>
    <s v="8c11501c-b474-4f20-a19f-0adee39da57b"/>
    <s v="William Patrick"/>
    <n v="29"/>
    <s v="M"/>
    <s v="Brazil"/>
    <x v="0"/>
    <x v="28"/>
    <x v="8"/>
    <x v="2"/>
    <n v="7101"/>
    <d v="1899-12-30T15:43:17"/>
    <d v="1899-12-30T23:36:17"/>
    <d v="2025-01-14T00:00:00"/>
    <d v="1899-12-30T17:04:17"/>
    <d v="1899-12-30T00:57:17"/>
    <n v="81"/>
    <n v="746.22"/>
    <x v="2"/>
    <n v="5"/>
    <s v="Gluten-Free"/>
    <n v="130.66"/>
    <n v="36699.2003444211"/>
    <s v="Not Cancelled"/>
    <n v="4.5599999999999996"/>
    <n v="73558.559999999998"/>
    <n v="28670.5259999999"/>
    <s v="18-29"/>
    <s v="Moderate"/>
    <n v="0.39"/>
    <x v="0"/>
  </r>
  <r>
    <s v="7c1611eb-fbcf-4104-8015-3cd33904a1ef"/>
    <s v="Mary Evans"/>
    <n v="23"/>
    <s v="F"/>
    <s v="Brazil"/>
    <x v="0"/>
    <x v="28"/>
    <x v="8"/>
    <x v="2"/>
    <n v="7101"/>
    <d v="1899-12-30T15:43:17"/>
    <d v="1899-12-30T23:36:17"/>
    <d v="2025-01-02T00:00:00"/>
    <d v="1899-12-30T17:04:17"/>
    <d v="1899-12-30T00:57:17"/>
    <n v="81"/>
    <n v="633.26"/>
    <x v="1"/>
    <n v="5"/>
    <s v="No Preference"/>
    <n v="183.21"/>
    <n v="36218.803225224299"/>
    <s v="Not Cancelled"/>
    <n v="4.38"/>
    <n v="72693.84"/>
    <n v="24339.1679999999"/>
    <s v="18-29"/>
    <s v="Moderate"/>
    <n v="0.33"/>
    <x v="0"/>
  </r>
  <r>
    <s v="f1f17f4e-5182-4529-aad0-3afb14d59718"/>
    <s v="Ryan Smith"/>
    <n v="65"/>
    <s v="M"/>
    <s v="Brazil"/>
    <x v="1"/>
    <x v="31"/>
    <x v="11"/>
    <x v="16"/>
    <n v="4998"/>
    <d v="1899-12-30T22:36:35"/>
    <d v="1899-12-30T04:09:35"/>
    <d v="2025-01-04T00:00:00"/>
    <d v="1899-12-30T01:07:35"/>
    <d v="1899-12-30T06:40:35"/>
    <n v="226.5"/>
    <n v="1456.48"/>
    <x v="2"/>
    <n v="5"/>
    <s v="Vegetarian"/>
    <n v="158.52000000000001"/>
    <n v="25974.732903957702"/>
    <s v="Not Cancelled"/>
    <n v="4.74"/>
    <n v="36169.68"/>
    <n v="93246.42"/>
    <s v="60+"/>
    <s v="Severe"/>
    <n v="2.58"/>
    <x v="1"/>
  </r>
  <r>
    <s v="d7fa02aa-da36-4147-ab65-3d8752fc50d8"/>
    <s v="Robert Moore"/>
    <n v="71"/>
    <s v="M"/>
    <s v="Brazil"/>
    <x v="1"/>
    <x v="31"/>
    <x v="11"/>
    <x v="16"/>
    <n v="4998"/>
    <d v="1899-12-30T22:36:35"/>
    <d v="1899-12-30T04:09:35"/>
    <d v="2025-01-09T00:00:00"/>
    <d v="1899-12-30T01:07:35"/>
    <d v="1899-12-30T06:40:35"/>
    <n v="226.5"/>
    <n v="1259.9100000000001"/>
    <x v="1"/>
    <n v="5"/>
    <s v="Vegetarian"/>
    <n v="63"/>
    <n v="25545.286319451101"/>
    <s v="Not Cancelled"/>
    <n v="3.77"/>
    <n v="35654.339999999997"/>
    <n v="80646.84"/>
    <s v="60+"/>
    <s v="Severe"/>
    <n v="2.2599999999999998"/>
    <x v="1"/>
  </r>
  <r>
    <s v="43775a15-2e36-4a4d-9114-32854b49e9e5"/>
    <s v="Paul Landry"/>
    <n v="29"/>
    <s v="M"/>
    <s v="Brazil"/>
    <x v="1"/>
    <x v="31"/>
    <x v="11"/>
    <x v="16"/>
    <n v="4998"/>
    <d v="1899-12-30T22:36:35"/>
    <d v="1899-12-30T04:09:35"/>
    <d v="2025-01-05T00:00:00"/>
    <d v="1899-12-30T01:07:35"/>
    <d v="1899-12-30T06:40:35"/>
    <n v="226.5"/>
    <n v="1298.55"/>
    <x v="2"/>
    <n v="5"/>
    <s v="Non-Vegetarian"/>
    <n v="115.85"/>
    <n v="25889.615862020401"/>
    <s v="Cancelled"/>
    <n v="4.04"/>
    <n v="36067.54"/>
    <n v="83130.37"/>
    <s v="18-29"/>
    <s v="Severe"/>
    <n v="2.2999999999999998"/>
    <x v="1"/>
  </r>
  <r>
    <s v="bcba5dc8-9afe-4dbd-bb89-c6507efe8a28"/>
    <s v="Shannon Harris"/>
    <n v="69"/>
    <s v="F"/>
    <s v="Brazil"/>
    <x v="0"/>
    <x v="31"/>
    <x v="11"/>
    <x v="16"/>
    <n v="4998"/>
    <d v="1899-12-30T22:36:35"/>
    <d v="1899-12-30T04:09:35"/>
    <d v="2025-01-02T00:00:00"/>
    <d v="1899-12-30T01:07:35"/>
    <d v="1899-12-30T06:40:35"/>
    <n v="226.5"/>
    <n v="840.28"/>
    <x v="1"/>
    <n v="5"/>
    <s v="Non-Vegetarian"/>
    <n v="0.3"/>
    <n v="25713.921908906901"/>
    <s v="Cancelled"/>
    <n v="4.46"/>
    <n v="35856.71"/>
    <n v="53777.98"/>
    <s v="60+"/>
    <s v="Severe"/>
    <n v="1.5"/>
    <x v="1"/>
  </r>
  <r>
    <s v="da4a5143-b425-42b6-8abe-f38184a22df3"/>
    <s v="Ethan Perry"/>
    <n v="64"/>
    <s v="F"/>
    <s v="Brazil"/>
    <x v="0"/>
    <x v="31"/>
    <x v="11"/>
    <x v="16"/>
    <n v="4998"/>
    <d v="1899-12-30T22:36:35"/>
    <d v="1899-12-30T04:09:35"/>
    <d v="2025-01-06T00:00:00"/>
    <d v="1899-12-30T01:07:35"/>
    <d v="1899-12-30T06:40:35"/>
    <n v="226.5"/>
    <n v="388.26"/>
    <x v="1"/>
    <n v="5"/>
    <s v="Non-Vegetarian"/>
    <n v="2.37"/>
    <n v="25588.756982384501"/>
    <s v="Cancelled"/>
    <n v="3.07"/>
    <n v="35706.51"/>
    <n v="24849.11"/>
    <s v="60+"/>
    <s v="Severe"/>
    <n v="0.7"/>
    <x v="1"/>
  </r>
  <r>
    <s v="16d2e26f-67b6-4e4f-8dda-57c329ac1b15"/>
    <s v="Julie Ortega"/>
    <n v="39"/>
    <s v="F"/>
    <s v="Brazil"/>
    <x v="1"/>
    <x v="32"/>
    <x v="12"/>
    <x v="0"/>
    <n v="14251"/>
    <d v="1899-12-30T13:30:13"/>
    <d v="1899-12-30T05:20:13"/>
    <d v="2025-01-14T00:00:00"/>
    <d v="1899-12-30T16:00:13"/>
    <d v="1899-12-30T07:50:13"/>
    <n v="150"/>
    <n v="829.86"/>
    <x v="1"/>
    <n v="3"/>
    <s v="Vegetarian"/>
    <n v="155.88"/>
    <n v="72324.711688351701"/>
    <s v="Cancelled"/>
    <n v="4.88"/>
    <n v="91789.65"/>
    <n v="53142.22"/>
    <s v="30-39"/>
    <s v="Severe"/>
    <n v="0.57999999999999996"/>
    <x v="0"/>
  </r>
  <r>
    <s v="33ba2b5d-79a0-4e7a-8d33-24058c56efd7"/>
    <s v="Hayley Weaver"/>
    <n v="27"/>
    <s v="F"/>
    <s v="Brazil"/>
    <x v="1"/>
    <x v="32"/>
    <x v="12"/>
    <x v="0"/>
    <n v="14251"/>
    <d v="1899-12-30T13:30:13"/>
    <d v="1899-12-30T05:20:13"/>
    <d v="2025-01-06T00:00:00"/>
    <d v="1899-12-30T16:00:13"/>
    <d v="1899-12-30T07:50:13"/>
    <n v="150"/>
    <n v="1446.25"/>
    <x v="1"/>
    <n v="5"/>
    <s v="Gluten-Free"/>
    <n v="169.85"/>
    <n v="72422.554341271694"/>
    <s v="Not Cancelled"/>
    <n v="3.82"/>
    <n v="91907.07"/>
    <n v="92593.97"/>
    <s v="18-29"/>
    <s v="Severe"/>
    <n v="1.01"/>
    <x v="0"/>
  </r>
  <r>
    <s v="4f16bdf3-adc9-4a90-a309-bdb317dfe11c"/>
    <s v="Angela Cummings"/>
    <n v="22"/>
    <s v="M"/>
    <s v="Brazil"/>
    <x v="1"/>
    <x v="32"/>
    <x v="12"/>
    <x v="0"/>
    <n v="14251"/>
    <d v="1899-12-30T13:30:13"/>
    <d v="1899-12-30T05:20:13"/>
    <d v="2025-01-03T00:00:00"/>
    <d v="1899-12-30T16:00:13"/>
    <d v="1899-12-30T07:50:13"/>
    <n v="150"/>
    <n v="222.75"/>
    <x v="0"/>
    <n v="5"/>
    <s v="No Preference"/>
    <n v="192.08"/>
    <n v="72753.556377871995"/>
    <s v="Not Cancelled"/>
    <n v="3.34"/>
    <n v="92304.27"/>
    <n v="14294.42"/>
    <s v="18-29"/>
    <s v="Severe"/>
    <n v="0.15"/>
    <x v="0"/>
  </r>
  <r>
    <s v="9605f570-dbfe-4c19-b098-74619df1f955"/>
    <s v="Gail Marshall"/>
    <n v="22"/>
    <s v="M"/>
    <s v="Brazil"/>
    <x v="0"/>
    <x v="32"/>
    <x v="12"/>
    <x v="0"/>
    <n v="14251"/>
    <d v="1899-12-30T13:30:13"/>
    <d v="1899-12-30T05:20:13"/>
    <d v="2025-01-09T00:00:00"/>
    <d v="1899-12-30T16:00:13"/>
    <d v="1899-12-30T07:50:13"/>
    <n v="150"/>
    <n v="104.01"/>
    <x v="2"/>
    <n v="5"/>
    <s v="Non-Vegetarian"/>
    <n v="84.43"/>
    <n v="72679.266229977904"/>
    <s v="Not Cancelled"/>
    <n v="4.18"/>
    <n v="92215.12"/>
    <n v="6673.53"/>
    <s v="18-29"/>
    <s v="Severe"/>
    <n v="7.0000000000000007E-2"/>
    <x v="0"/>
  </r>
  <r>
    <s v="2b9c0545-adef-42e3-a48d-4b6cca6c61b7"/>
    <s v="Phyllis Washington"/>
    <n v="32"/>
    <s v="F"/>
    <s v="Brazil"/>
    <x v="0"/>
    <x v="32"/>
    <x v="12"/>
    <x v="0"/>
    <n v="14251"/>
    <d v="1899-12-30T13:30:13"/>
    <d v="1899-12-30T05:20:13"/>
    <d v="2025-01-04T00:00:00"/>
    <d v="1899-12-30T16:00:13"/>
    <d v="1899-12-30T07:50:13"/>
    <n v="150"/>
    <n v="785.44"/>
    <x v="0"/>
    <n v="3"/>
    <s v="Non-Vegetarian"/>
    <n v="174.52"/>
    <n v="72458.260736532102"/>
    <s v="Cancelled"/>
    <n v="4.54"/>
    <n v="91949.91"/>
    <n v="50303.06"/>
    <s v="30-39"/>
    <s v="Severe"/>
    <n v="0.55000000000000004"/>
    <x v="0"/>
  </r>
  <r>
    <s v="744bc1f2-7b03-4899-96bd-92e6d2254efe"/>
    <s v="Dr. Teresa Jackson"/>
    <n v="70"/>
    <s v="F"/>
    <s v="Brazil"/>
    <x v="0"/>
    <x v="32"/>
    <x v="12"/>
    <x v="0"/>
    <n v="14251"/>
    <d v="1899-12-30T13:30:13"/>
    <d v="1899-12-30T05:20:13"/>
    <d v="2025-01-04T00:00:00"/>
    <d v="1899-12-30T16:00:13"/>
    <d v="1899-12-30T07:50:13"/>
    <n v="150"/>
    <n v="1364.51"/>
    <x v="0"/>
    <n v="5"/>
    <s v="No Preference"/>
    <n v="175.05"/>
    <n v="72387.181914110901"/>
    <s v="Not Cancelled"/>
    <n v="4.71"/>
    <n v="91864.62"/>
    <n v="87363.65"/>
    <s v="60+"/>
    <s v="Severe"/>
    <n v="0.95"/>
    <x v="0"/>
  </r>
  <r>
    <s v="59745ea0-37e0-45db-915b-b5ef1383286e"/>
    <s v="Thomas Bass"/>
    <n v="49"/>
    <s v="M"/>
    <s v="Brazil"/>
    <x v="1"/>
    <x v="32"/>
    <x v="12"/>
    <x v="0"/>
    <n v="14251"/>
    <d v="1899-12-30T13:30:13"/>
    <d v="1899-12-30T05:20:13"/>
    <d v="2025-01-08T00:00:00"/>
    <d v="1899-12-30T16:00:13"/>
    <d v="1899-12-30T07:50:13"/>
    <n v="150"/>
    <n v="1266.79"/>
    <x v="2"/>
    <n v="5"/>
    <s v="Vegetarian"/>
    <n v="149.24"/>
    <n v="72109.708654100104"/>
    <s v="Cancelled"/>
    <n v="4.2300000000000004"/>
    <n v="91531.65"/>
    <n v="81104.41"/>
    <s v="40-49"/>
    <s v="Severe"/>
    <n v="0.89"/>
    <x v="0"/>
  </r>
  <r>
    <s v="f71114d0-db4d-4cc1-b16e-975d11c005b2"/>
    <s v="Lisa Oconnell"/>
    <n v="41"/>
    <s v="M"/>
    <s v="Brazil"/>
    <x v="1"/>
    <x v="32"/>
    <x v="12"/>
    <x v="0"/>
    <n v="14251"/>
    <d v="1899-12-30T13:30:13"/>
    <d v="1899-12-30T05:20:13"/>
    <d v="2025-01-10T00:00:00"/>
    <d v="1899-12-30T16:00:13"/>
    <d v="1899-12-30T07:50:13"/>
    <n v="150"/>
    <n v="1387.46"/>
    <x v="2"/>
    <n v="5"/>
    <s v="Non-Vegetarian"/>
    <n v="179.13"/>
    <n v="72572.306658367103"/>
    <s v="Cancelled"/>
    <n v="3.03"/>
    <n v="92086.77"/>
    <n v="88833.27"/>
    <s v="40-49"/>
    <s v="Severe"/>
    <n v="0.96"/>
    <x v="0"/>
  </r>
  <r>
    <s v="e432c228-4bb8-4094-8a84-39fe968ab403"/>
    <s v="Adam Chavez"/>
    <n v="60"/>
    <s v="F"/>
    <s v="Brazil"/>
    <x v="0"/>
    <x v="32"/>
    <x v="12"/>
    <x v="0"/>
    <n v="14251"/>
    <d v="1899-12-30T13:30:13"/>
    <d v="1899-12-30T05:20:13"/>
    <d v="2025-01-12T00:00:00"/>
    <d v="1899-12-30T16:00:13"/>
    <d v="1899-12-30T07:50:13"/>
    <n v="150"/>
    <n v="1112.51"/>
    <x v="2"/>
    <n v="5"/>
    <s v="Non-Vegetarian"/>
    <n v="4.46"/>
    <n v="72551.703184162296"/>
    <s v="Not Cancelled"/>
    <n v="3.14"/>
    <n v="92062.04"/>
    <n v="71201.53"/>
    <s v="60+"/>
    <s v="Severe"/>
    <n v="0.77"/>
    <x v="0"/>
  </r>
  <r>
    <s v="d05092c7-0c77-4973-888b-b0317ab4fc71"/>
    <s v="Michael Collins"/>
    <n v="66"/>
    <s v="F"/>
    <s v="Brazil"/>
    <x v="1"/>
    <x v="32"/>
    <x v="12"/>
    <x v="0"/>
    <n v="14251"/>
    <d v="1899-12-30T13:30:13"/>
    <d v="1899-12-30T05:20:13"/>
    <d v="2025-01-09T00:00:00"/>
    <d v="1899-12-30T16:00:13"/>
    <d v="1899-12-30T07:50:13"/>
    <n v="150"/>
    <n v="573.21"/>
    <x v="0"/>
    <n v="5"/>
    <s v="Vegetarian"/>
    <n v="21.43"/>
    <n v="72259.402974158002"/>
    <s v="Cancelled"/>
    <n v="4.29"/>
    <n v="91711.28"/>
    <n v="36689.730000000003"/>
    <s v="60+"/>
    <s v="Severe"/>
    <n v="0.4"/>
    <x v="0"/>
  </r>
  <r>
    <s v="85a4850e-f4af-4f70-85ad-540e95c99255"/>
    <s v="Amy Sims"/>
    <n v="57"/>
    <s v="M"/>
    <s v="Brazil"/>
    <x v="1"/>
    <x v="32"/>
    <x v="12"/>
    <x v="0"/>
    <n v="14251"/>
    <d v="1899-12-30T13:30:13"/>
    <d v="1899-12-30T05:20:13"/>
    <d v="2025-01-09T00:00:00"/>
    <d v="1899-12-30T16:00:13"/>
    <d v="1899-12-30T07:50:13"/>
    <n v="150"/>
    <n v="1492.4"/>
    <x v="1"/>
    <n v="5"/>
    <s v="Non-Vegetarian"/>
    <n v="94.25"/>
    <n v="72357.3182760403"/>
    <s v="Not Cancelled"/>
    <n v="3.94"/>
    <n v="91828.78"/>
    <n v="95532.45"/>
    <s v="50-59"/>
    <s v="Severe"/>
    <n v="1.04"/>
    <x v="0"/>
  </r>
  <r>
    <s v="d168c92a-3e02-4178-932b-4fe0eb71d963"/>
    <s v="Lisa Mercado"/>
    <n v="57"/>
    <s v="M"/>
    <s v="Brazil"/>
    <x v="0"/>
    <x v="32"/>
    <x v="12"/>
    <x v="0"/>
    <n v="14251"/>
    <d v="1899-12-30T13:30:13"/>
    <d v="1899-12-30T05:20:13"/>
    <d v="2025-01-13T00:00:00"/>
    <d v="1899-12-30T16:00:13"/>
    <d v="1899-12-30T07:50:13"/>
    <n v="150"/>
    <n v="1230.74"/>
    <x v="0"/>
    <n v="5"/>
    <s v="Vegetarian"/>
    <n v="94.39"/>
    <n v="71920.184912656405"/>
    <s v="Not Cancelled"/>
    <n v="4.3099999999999996"/>
    <n v="91304.22"/>
    <n v="78786.240000000005"/>
    <s v="50-59"/>
    <s v="Severe"/>
    <n v="0.86"/>
    <x v="0"/>
  </r>
  <r>
    <s v="e0d95017-1b4e-4539-bca7-318843164870"/>
    <s v="Dustin Simmons"/>
    <n v="32"/>
    <s v="M"/>
    <s v="Brazil"/>
    <x v="0"/>
    <x v="32"/>
    <x v="12"/>
    <x v="0"/>
    <n v="14251"/>
    <d v="1899-12-30T13:30:13"/>
    <d v="1899-12-30T05:20:13"/>
    <d v="2025-01-05T00:00:00"/>
    <d v="1899-12-30T16:00:13"/>
    <d v="1899-12-30T07:50:13"/>
    <n v="150"/>
    <n v="403.8"/>
    <x v="1"/>
    <n v="3"/>
    <s v="Non-Vegetarian"/>
    <n v="69.599999999999994"/>
    <n v="71864.070532093203"/>
    <s v="Cancelled"/>
    <n v="3.87"/>
    <n v="91236.88"/>
    <n v="25857.119999999999"/>
    <s v="30-39"/>
    <s v="Severe"/>
    <n v="0.28000000000000003"/>
    <x v="0"/>
  </r>
  <r>
    <s v="b9aad7a5-901f-442b-a01b-6dcc99d4f1c3"/>
    <s v="Richard Carter DVM"/>
    <n v="69"/>
    <s v="F"/>
    <s v="Brazil"/>
    <x v="0"/>
    <x v="32"/>
    <x v="12"/>
    <x v="0"/>
    <n v="14251"/>
    <d v="1899-12-30T13:30:13"/>
    <d v="1899-12-30T05:20:13"/>
    <d v="2025-01-06T00:00:00"/>
    <d v="1899-12-30T16:00:13"/>
    <d v="1899-12-30T07:50:13"/>
    <n v="150"/>
    <n v="437.91"/>
    <x v="0"/>
    <n v="5"/>
    <s v="Non-Vegetarian"/>
    <n v="11.07"/>
    <n v="71932.281574546301"/>
    <s v="Not Cancelled"/>
    <n v="4.47"/>
    <n v="91318.74"/>
    <n v="28028.45"/>
    <s v="60+"/>
    <s v="Severe"/>
    <n v="0.31"/>
    <x v="0"/>
  </r>
  <r>
    <s v="852c79ec-9334-4b28-89a7-705db26e28e6"/>
    <s v="Kathryn White"/>
    <n v="71"/>
    <s v="F"/>
    <s v="Brazil"/>
    <x v="1"/>
    <x v="32"/>
    <x v="12"/>
    <x v="0"/>
    <n v="14251"/>
    <d v="1899-12-30T13:30:13"/>
    <d v="1899-12-30T05:20:13"/>
    <d v="2025-01-08T00:00:00"/>
    <d v="1899-12-30T16:00:13"/>
    <d v="1899-12-30T07:50:13"/>
    <n v="150"/>
    <n v="73.180000000000007"/>
    <x v="0"/>
    <n v="5"/>
    <s v="Vegetarian"/>
    <n v="2.12"/>
    <n v="72566.622032955507"/>
    <s v="Cancelled"/>
    <n v="3.89"/>
    <n v="92079.95"/>
    <n v="4683.9399999999996"/>
    <s v="60+"/>
    <s v="Severe"/>
    <n v="0.05"/>
    <x v="0"/>
  </r>
  <r>
    <s v="a99420da-ee6d-4252-9068-e6b9e1df7864"/>
    <s v="Jose Manning"/>
    <n v="25"/>
    <s v="F"/>
    <s v="Brazil"/>
    <x v="0"/>
    <x v="33"/>
    <x v="3"/>
    <x v="9"/>
    <n v="5970"/>
    <d v="1899-12-30T08:05:51"/>
    <d v="1899-12-30T14:43:51"/>
    <d v="2025-01-03T00:00:00"/>
    <d v="1899-12-30T10:05:51"/>
    <d v="1899-12-30T16:43:51"/>
    <n v="180"/>
    <n v="1356.52"/>
    <x v="1"/>
    <n v="5"/>
    <s v="Vegetarian"/>
    <n v="175.18"/>
    <n v="31090.1835766064"/>
    <s v="Not Cancelled"/>
    <n v="4.26"/>
    <n v="42308.22"/>
    <n v="86852.32"/>
    <s v="18-29"/>
    <s v="Severe"/>
    <n v="2.0499999999999998"/>
    <x v="1"/>
  </r>
  <r>
    <s v="3720fc3e-cf37-4679-aace-00087cf2b92f"/>
    <s v="Jonathan Pennington"/>
    <n v="51"/>
    <s v="F"/>
    <s v="Brazil"/>
    <x v="1"/>
    <x v="33"/>
    <x v="3"/>
    <x v="9"/>
    <n v="5970"/>
    <d v="1899-12-30T08:05:51"/>
    <d v="1899-12-30T14:43:51"/>
    <d v="2025-01-15T00:00:00"/>
    <d v="1899-12-30T10:05:51"/>
    <d v="1899-12-30T16:43:51"/>
    <n v="180"/>
    <n v="449.32"/>
    <x v="1"/>
    <n v="5"/>
    <s v="Gluten-Free"/>
    <n v="40.65"/>
    <n v="31299.4548674119"/>
    <s v="Cancelled"/>
    <n v="4.58"/>
    <n v="42559.35"/>
    <n v="28764.61"/>
    <s v="50-59"/>
    <s v="Severe"/>
    <n v="0.68"/>
    <x v="1"/>
  </r>
  <r>
    <s v="5262ebc0-db39-49cd-ad91-98528b5016d6"/>
    <s v="Jillian Flores"/>
    <n v="48"/>
    <s v="M"/>
    <s v="Brazil"/>
    <x v="1"/>
    <x v="33"/>
    <x v="3"/>
    <x v="9"/>
    <n v="5970"/>
    <d v="1899-12-30T08:05:51"/>
    <d v="1899-12-30T14:43:51"/>
    <d v="2025-01-04T00:00:00"/>
    <d v="1899-12-30T10:05:51"/>
    <d v="1899-12-30T16:43:51"/>
    <n v="180"/>
    <n v="1215.5899999999999"/>
    <x v="2"/>
    <n v="5"/>
    <s v="Gluten-Free"/>
    <n v="125.52"/>
    <n v="30947.930226236502"/>
    <s v="Not Cancelled"/>
    <n v="3.85"/>
    <n v="42137.52"/>
    <n v="77822.86"/>
    <s v="40-49"/>
    <s v="Severe"/>
    <n v="1.85"/>
    <x v="1"/>
  </r>
  <r>
    <s v="7a4190fc-4369-4b4d-98f0-1eb124aad780"/>
    <s v="Melissa Howard"/>
    <n v="51"/>
    <s v="M"/>
    <s v="Brazil"/>
    <x v="0"/>
    <x v="33"/>
    <x v="3"/>
    <x v="9"/>
    <n v="5970"/>
    <d v="1899-12-30T08:05:51"/>
    <d v="1899-12-30T14:43:51"/>
    <d v="2025-01-09T00:00:00"/>
    <d v="1899-12-30T10:05:51"/>
    <d v="1899-12-30T16:43:51"/>
    <n v="180"/>
    <n v="890.35"/>
    <x v="2"/>
    <n v="5"/>
    <s v="Non-Vegetarian"/>
    <n v="76.36"/>
    <n v="30920.537998578198"/>
    <s v="Not Cancelled"/>
    <n v="3.04"/>
    <n v="42104.65"/>
    <n v="56997.67"/>
    <s v="50-59"/>
    <s v="Severe"/>
    <n v="1.35"/>
    <x v="1"/>
  </r>
  <r>
    <s v="11337848-583a-4a02-8ee3-8279eeb9d72b"/>
    <s v="Lisa Barber"/>
    <n v="23"/>
    <s v="F"/>
    <s v="Brazil"/>
    <x v="0"/>
    <x v="33"/>
    <x v="3"/>
    <x v="9"/>
    <n v="5970"/>
    <d v="1899-12-30T08:05:51"/>
    <d v="1899-12-30T14:43:51"/>
    <d v="2025-01-05T00:00:00"/>
    <d v="1899-12-30T10:05:51"/>
    <d v="1899-12-30T16:43:51"/>
    <n v="180"/>
    <n v="1457.47"/>
    <x v="0"/>
    <n v="5"/>
    <s v="Vegetarian"/>
    <n v="9.4499999999999993"/>
    <n v="30504.737339704599"/>
    <s v="Cancelled"/>
    <n v="3.82"/>
    <n v="41605.68"/>
    <n v="93279.97"/>
    <s v="18-29"/>
    <s v="Severe"/>
    <n v="2.2400000000000002"/>
    <x v="1"/>
  </r>
  <r>
    <s v="33ba2b5d-79a0-4e7a-8d33-24058c56efd7"/>
    <s v="Hayley Weaver"/>
    <n v="27"/>
    <s v="F"/>
    <s v="Brazil"/>
    <x v="1"/>
    <x v="33"/>
    <x v="3"/>
    <x v="9"/>
    <n v="5970"/>
    <d v="1899-12-30T08:05:51"/>
    <d v="1899-12-30T14:43:51"/>
    <d v="2025-01-08T00:00:00"/>
    <d v="1899-12-30T10:05:51"/>
    <d v="1899-12-30T16:43:51"/>
    <n v="180"/>
    <n v="1465.45"/>
    <x v="1"/>
    <n v="5"/>
    <s v="Vegetarian"/>
    <n v="88.52"/>
    <n v="30821.642259217799"/>
    <s v="Not Cancelled"/>
    <n v="3.05"/>
    <n v="41985.97"/>
    <n v="93806.5"/>
    <s v="18-29"/>
    <s v="Severe"/>
    <n v="2.23"/>
    <x v="1"/>
  </r>
  <r>
    <s v="da6d858d-b93b-4943-887b-cd46d0192c55"/>
    <s v="Amanda Dunn"/>
    <n v="38"/>
    <s v="M"/>
    <s v="Brazil"/>
    <x v="0"/>
    <x v="33"/>
    <x v="3"/>
    <x v="9"/>
    <n v="5970"/>
    <d v="1899-12-30T08:05:51"/>
    <d v="1899-12-30T14:43:51"/>
    <d v="2025-01-08T00:00:00"/>
    <d v="1899-12-30T10:05:51"/>
    <d v="1899-12-30T16:43:51"/>
    <n v="180"/>
    <n v="648.53"/>
    <x v="1"/>
    <n v="3"/>
    <s v="Vegetarian"/>
    <n v="71.87"/>
    <n v="30363.693670312699"/>
    <s v="Not Cancelled"/>
    <n v="4.97"/>
    <n v="41436.43"/>
    <n v="41520.29"/>
    <s v="30-39"/>
    <s v="Severe"/>
    <n v="1"/>
    <x v="1"/>
  </r>
  <r>
    <s v="ad60379b-de46-4428-9b7c-329b541788de"/>
    <s v="Tyrone Wright"/>
    <n v="53"/>
    <s v="M"/>
    <s v="Brazil"/>
    <x v="0"/>
    <x v="33"/>
    <x v="3"/>
    <x v="9"/>
    <n v="5970"/>
    <d v="1899-12-30T08:05:51"/>
    <d v="1899-12-30T14:43:51"/>
    <d v="2025-01-04T00:00:00"/>
    <d v="1899-12-30T10:05:51"/>
    <d v="1899-12-30T16:43:51"/>
    <n v="180"/>
    <n v="263.74"/>
    <x v="2"/>
    <n v="5"/>
    <s v="Vegetarian"/>
    <n v="153.44999999999999"/>
    <n v="31046.837927455701"/>
    <s v="Not Cancelled"/>
    <n v="3.25"/>
    <n v="42256.21"/>
    <n v="16910.05"/>
    <s v="50-59"/>
    <s v="Severe"/>
    <n v="0.4"/>
    <x v="1"/>
  </r>
  <r>
    <s v="4d1bb11d-23cc-4f56-b75d-14f8e3ae6593"/>
    <s v="Heather Richardson MD"/>
    <n v="49"/>
    <s v="F"/>
    <s v="Brazil"/>
    <x v="0"/>
    <x v="33"/>
    <x v="3"/>
    <x v="9"/>
    <n v="5970"/>
    <d v="1899-12-30T08:05:51"/>
    <d v="1899-12-30T14:43:51"/>
    <d v="2025-01-03T00:00:00"/>
    <d v="1899-12-30T10:05:51"/>
    <d v="1899-12-30T16:43:51"/>
    <n v="180"/>
    <n v="1236.8699999999999"/>
    <x v="1"/>
    <n v="5"/>
    <s v="Vegan"/>
    <n v="70.86"/>
    <n v="31235.5524553221"/>
    <s v="Cancelled"/>
    <n v="3.44"/>
    <n v="42482.66"/>
    <n v="79173.850000000006"/>
    <s v="40-49"/>
    <s v="Severe"/>
    <n v="1.86"/>
    <x v="1"/>
  </r>
  <r>
    <s v="a9102d4a-970b-485b-8707-9f9f1cebd60f"/>
    <s v="Emily Daniels"/>
    <n v="66"/>
    <s v="M"/>
    <s v="Brazil"/>
    <x v="0"/>
    <x v="33"/>
    <x v="3"/>
    <x v="9"/>
    <n v="5970"/>
    <d v="1899-12-30T08:05:51"/>
    <d v="1899-12-30T14:43:51"/>
    <d v="2025-01-12T00:00:00"/>
    <d v="1899-12-30T10:05:51"/>
    <d v="1899-12-30T16:43:51"/>
    <n v="180"/>
    <n v="1435.93"/>
    <x v="1"/>
    <n v="5"/>
    <s v="Gluten-Free"/>
    <n v="126.3"/>
    <n v="30490.210159797902"/>
    <s v="Cancelled"/>
    <n v="3.14"/>
    <n v="41588.25"/>
    <n v="91924.78"/>
    <s v="60+"/>
    <s v="Severe"/>
    <n v="2.21"/>
    <x v="1"/>
  </r>
  <r>
    <s v="632b8425-5c55-4ab4-b08f-9362c440cc86"/>
    <s v="Brian Franklin"/>
    <n v="62"/>
    <s v="F"/>
    <s v="Brazil"/>
    <x v="0"/>
    <x v="34"/>
    <x v="16"/>
    <x v="14"/>
    <n v="1215"/>
    <d v="1899-12-30T10:23:42"/>
    <d v="1899-12-30T11:44:42"/>
    <d v="2025-01-03T00:00:00"/>
    <d v="1899-12-30T13:16:42"/>
    <d v="1899-12-30T14:37:42"/>
    <n v="173"/>
    <n v="836.81"/>
    <x v="0"/>
    <n v="5"/>
    <s v="Gluten-Free"/>
    <n v="16.809999999999999"/>
    <n v="6713.42291003626"/>
    <s v="Not Cancelled"/>
    <n v="4.57"/>
    <n v="13056.11"/>
    <n v="53559.199999999997"/>
    <s v="60+"/>
    <s v="Severe"/>
    <n v="4.0999999999999996"/>
    <x v="2"/>
  </r>
  <r>
    <s v="0f143615-4f7a-4470-8235-f6930ef51361"/>
    <s v="Adam Cook"/>
    <n v="25"/>
    <s v="F"/>
    <s v="Brazil"/>
    <x v="1"/>
    <x v="34"/>
    <x v="16"/>
    <x v="14"/>
    <n v="1215"/>
    <d v="1899-12-30T10:23:42"/>
    <d v="1899-12-30T11:44:42"/>
    <d v="2025-01-08T00:00:00"/>
    <d v="1899-12-30T13:16:42"/>
    <d v="1899-12-30T14:37:42"/>
    <n v="173"/>
    <n v="1247.78"/>
    <x v="2"/>
    <n v="5"/>
    <s v="Gluten-Free"/>
    <n v="26.95"/>
    <n v="6640.73757163147"/>
    <s v="Cancelled"/>
    <n v="3.67"/>
    <n v="12968.89"/>
    <n v="79863.31"/>
    <s v="18-29"/>
    <s v="Severe"/>
    <n v="6.16"/>
    <x v="2"/>
  </r>
  <r>
    <s v="67ef56e9-f588-4181-86f5-fd3958d90f45"/>
    <s v="Lisa Woods"/>
    <n v="34"/>
    <s v="F"/>
    <s v="Brazil"/>
    <x v="0"/>
    <x v="34"/>
    <x v="16"/>
    <x v="14"/>
    <n v="1215"/>
    <d v="1899-12-30T10:23:42"/>
    <d v="1899-12-30T11:44:42"/>
    <d v="2025-01-15T00:00:00"/>
    <d v="1899-12-30T13:16:42"/>
    <d v="1899-12-30T14:37:42"/>
    <n v="173"/>
    <n v="121.81"/>
    <x v="0"/>
    <n v="3"/>
    <s v="Non-Vegetarian"/>
    <n v="67.25"/>
    <n v="6588.7242379917898"/>
    <s v="Not Cancelled"/>
    <n v="4.1900000000000004"/>
    <n v="12906.47"/>
    <n v="7809.29"/>
    <s v="30-39"/>
    <s v="Severe"/>
    <n v="0.61"/>
    <x v="2"/>
  </r>
  <r>
    <s v="cffa2fcf-03c2-4741-b953-73542a6a04bb"/>
    <s v="Lauren Martin"/>
    <n v="54"/>
    <s v="F"/>
    <s v="Brazil"/>
    <x v="1"/>
    <x v="34"/>
    <x v="16"/>
    <x v="14"/>
    <n v="1215"/>
    <d v="1899-12-30T10:23:42"/>
    <d v="1899-12-30T11:44:42"/>
    <d v="2025-01-03T00:00:00"/>
    <d v="1899-12-30T13:16:42"/>
    <d v="1899-12-30T14:37:42"/>
    <n v="173"/>
    <n v="744.11"/>
    <x v="1"/>
    <n v="5"/>
    <s v="Non-Vegetarian"/>
    <n v="43.65"/>
    <n v="7302.2066395383899"/>
    <s v="Cancelled"/>
    <n v="4.41"/>
    <n v="13762.65"/>
    <n v="47631.77"/>
    <s v="50-59"/>
    <s v="Severe"/>
    <n v="3.46"/>
    <x v="2"/>
  </r>
  <r>
    <s v="428d0e79-3659-4e95-9d46-8d42c5f09a11"/>
    <s v="Mr. Samuel Smith"/>
    <n v="60"/>
    <s v="F"/>
    <s v="Brazil"/>
    <x v="1"/>
    <x v="34"/>
    <x v="16"/>
    <x v="14"/>
    <n v="1215"/>
    <d v="1899-12-30T10:23:42"/>
    <d v="1899-12-30T11:44:42"/>
    <d v="2025-01-04T00:00:00"/>
    <d v="1899-12-30T13:16:42"/>
    <d v="1899-12-30T14:37:42"/>
    <n v="173"/>
    <n v="1014.64"/>
    <x v="2"/>
    <n v="5"/>
    <s v="Vegetarian"/>
    <n v="41.49"/>
    <n v="7339.6627029144001"/>
    <s v="Not Cancelled"/>
    <n v="3.27"/>
    <n v="13807.6"/>
    <n v="64945.26"/>
    <s v="60+"/>
    <s v="Severe"/>
    <n v="4.7"/>
    <x v="2"/>
  </r>
  <r>
    <s v="5f2ae3b2-acd0-40ac-aece-55d62bea8d18"/>
    <s v="Tracy Phillips"/>
    <n v="52"/>
    <s v="M"/>
    <s v="Brazil"/>
    <x v="0"/>
    <x v="34"/>
    <x v="16"/>
    <x v="14"/>
    <n v="1215"/>
    <d v="1899-12-30T10:23:42"/>
    <d v="1899-12-30T11:44:42"/>
    <d v="2025-01-10T00:00:00"/>
    <d v="1899-12-30T13:16:42"/>
    <d v="1899-12-30T14:37:42"/>
    <n v="173"/>
    <n v="1076.46"/>
    <x v="2"/>
    <n v="5"/>
    <s v="Vegan"/>
    <n v="158.38"/>
    <n v="7515.7002317545002"/>
    <s v="Cancelled"/>
    <n v="3.56"/>
    <n v="14018.84"/>
    <n v="68925.119999999995"/>
    <s v="50-59"/>
    <s v="Severe"/>
    <n v="4.92"/>
    <x v="2"/>
  </r>
  <r>
    <s v="65856c39-3547-428d-b598-967749ed30be"/>
    <s v="Aaron Gonzalez"/>
    <n v="33"/>
    <s v="F"/>
    <s v="Brazil"/>
    <x v="0"/>
    <x v="34"/>
    <x v="16"/>
    <x v="14"/>
    <n v="1215"/>
    <d v="1899-12-30T10:23:42"/>
    <d v="1899-12-30T11:44:42"/>
    <d v="2025-01-15T00:00:00"/>
    <d v="1899-12-30T13:16:42"/>
    <d v="1899-12-30T14:37:42"/>
    <n v="173"/>
    <n v="1465.79"/>
    <x v="2"/>
    <n v="3"/>
    <s v="Gluten-Free"/>
    <n v="2.61"/>
    <n v="7202.6271065949304"/>
    <s v="Not Cancelled"/>
    <n v="4.33"/>
    <n v="13643.15"/>
    <n v="93811.08"/>
    <s v="30-39"/>
    <s v="Severe"/>
    <n v="6.88"/>
    <x v="2"/>
  </r>
  <r>
    <s v="428d0e79-3659-4e95-9d46-8d42c5f09a11"/>
    <s v="Mr. Samuel Smith"/>
    <n v="60"/>
    <s v="F"/>
    <s v="Brazil"/>
    <x v="1"/>
    <x v="35"/>
    <x v="15"/>
    <x v="8"/>
    <n v="2001"/>
    <d v="1899-12-30T09:18:27"/>
    <d v="1899-12-30T11:31:27"/>
    <d v="2025-01-07T00:00:00"/>
    <d v="1899-12-30T12:04:27"/>
    <d v="1899-12-30T14:17:27"/>
    <n v="166"/>
    <n v="954.04"/>
    <x v="0"/>
    <n v="5"/>
    <s v="Vegetarian"/>
    <n v="34.479999999999997"/>
    <n v="11258.376551858701"/>
    <s v="Cancelled"/>
    <n v="3.77"/>
    <n v="18510.05"/>
    <n v="61065.46"/>
    <s v="60+"/>
    <s v="Severe"/>
    <n v="3.3"/>
    <x v="2"/>
  </r>
  <r>
    <s v="ad00616d-48c1-479a-80bd-3ade710284e5"/>
    <s v="Stephanie Bailey"/>
    <n v="35"/>
    <s v="F"/>
    <s v="Brazil"/>
    <x v="1"/>
    <x v="35"/>
    <x v="15"/>
    <x v="8"/>
    <n v="2001"/>
    <d v="1899-12-30T09:18:27"/>
    <d v="1899-12-30T11:31:27"/>
    <d v="2025-01-12T00:00:00"/>
    <d v="1899-12-30T12:04:27"/>
    <d v="1899-12-30T14:17:27"/>
    <n v="166"/>
    <n v="1256.01"/>
    <x v="0"/>
    <n v="3"/>
    <s v="Vegan"/>
    <n v="193.86"/>
    <n v="10853.590937051"/>
    <s v="Not Cancelled"/>
    <n v="3.9"/>
    <n v="18024.310000000001"/>
    <n v="80423.41"/>
    <s v="30-39"/>
    <s v="Severe"/>
    <n v="4.46"/>
    <x v="2"/>
  </r>
  <r>
    <s v="d6926149-d2ee-4056-9ef2-e09c2e656871"/>
    <s v="Wesley Brown"/>
    <n v="37"/>
    <s v="F"/>
    <s v="Brazil"/>
    <x v="0"/>
    <x v="35"/>
    <x v="15"/>
    <x v="8"/>
    <n v="2001"/>
    <d v="1899-12-30T09:18:27"/>
    <d v="1899-12-30T11:31:27"/>
    <d v="2025-01-05T00:00:00"/>
    <d v="1899-12-30T12:04:27"/>
    <d v="1899-12-30T14:17:27"/>
    <n v="166"/>
    <n v="487.09"/>
    <x v="2"/>
    <n v="3"/>
    <s v="No Preference"/>
    <n v="71.489999999999995"/>
    <n v="11305.3762389443"/>
    <s v="Not Cancelled"/>
    <n v="3.14"/>
    <n v="18566.45"/>
    <n v="31188.06"/>
    <s v="30-39"/>
    <s v="Severe"/>
    <n v="1.68"/>
    <x v="2"/>
  </r>
  <r>
    <s v="45d19081-958a-4d79-830a-839e7095d079"/>
    <s v="Charles Williams"/>
    <n v="63"/>
    <s v="F"/>
    <s v="Brazil"/>
    <x v="1"/>
    <x v="35"/>
    <x v="15"/>
    <x v="8"/>
    <n v="2001"/>
    <d v="1899-12-30T09:18:27"/>
    <d v="1899-12-30T11:31:27"/>
    <d v="2025-01-06T00:00:00"/>
    <d v="1899-12-30T12:04:27"/>
    <d v="1899-12-30T14:17:27"/>
    <n v="166"/>
    <n v="1032.53"/>
    <x v="2"/>
    <n v="5"/>
    <s v="No Preference"/>
    <n v="109.72"/>
    <n v="11420.6513519416"/>
    <s v="Cancelled"/>
    <n v="4.5"/>
    <n v="18704.78"/>
    <n v="66103.86"/>
    <s v="60+"/>
    <s v="Severe"/>
    <n v="3.53"/>
    <x v="2"/>
  </r>
  <r>
    <s v="070b1a04-d937-48c9-bcf8-6538d0a13caa"/>
    <s v="Mr. William Berry"/>
    <n v="42"/>
    <s v="M"/>
    <s v="Brazil"/>
    <x v="1"/>
    <x v="35"/>
    <x v="15"/>
    <x v="8"/>
    <n v="2001"/>
    <d v="1899-12-30T09:18:27"/>
    <d v="1899-12-30T11:31:27"/>
    <d v="2025-01-10T00:00:00"/>
    <d v="1899-12-30T12:04:27"/>
    <d v="1899-12-30T14:17:27"/>
    <n v="166"/>
    <n v="1352.12"/>
    <x v="2"/>
    <n v="5"/>
    <s v="Non-Vegetarian"/>
    <n v="29.38"/>
    <n v="10772.2401705681"/>
    <s v="Not Cancelled"/>
    <n v="4.5599999999999996"/>
    <n v="17926.689999999999"/>
    <n v="86541.56"/>
    <s v="40-49"/>
    <s v="Severe"/>
    <n v="4.83"/>
    <x v="2"/>
  </r>
  <r>
    <s v="97569d70-69a5-4023-80e2-a20f9e081b1b"/>
    <s v="John Underwood"/>
    <n v="40"/>
    <s v="F"/>
    <s v="Brazil"/>
    <x v="1"/>
    <x v="35"/>
    <x v="15"/>
    <x v="8"/>
    <n v="2001"/>
    <d v="1899-12-30T09:18:27"/>
    <d v="1899-12-30T11:31:27"/>
    <d v="2025-01-12T00:00:00"/>
    <d v="1899-12-30T12:04:27"/>
    <d v="1899-12-30T14:17:27"/>
    <n v="166"/>
    <n v="199.11"/>
    <x v="1"/>
    <n v="3"/>
    <s v="Non-Vegetarian"/>
    <n v="64.12"/>
    <n v="10544.1659678017"/>
    <s v="Not Cancelled"/>
    <n v="3.86"/>
    <n v="17653"/>
    <n v="12755.86"/>
    <s v="40-49"/>
    <s v="Severe"/>
    <n v="0.72"/>
    <x v="2"/>
  </r>
  <r>
    <s v="5fcbc4ea-e214-4d7b-a3fc-6fa6618c6762"/>
    <s v="Patricia Brown"/>
    <n v="31"/>
    <s v="F"/>
    <s v="Brazil"/>
    <x v="0"/>
    <x v="35"/>
    <x v="15"/>
    <x v="8"/>
    <n v="2001"/>
    <d v="1899-12-30T09:18:27"/>
    <d v="1899-12-30T11:31:27"/>
    <d v="2025-01-08T00:00:00"/>
    <d v="1899-12-30T12:04:27"/>
    <d v="1899-12-30T14:17:27"/>
    <n v="166"/>
    <n v="126.85"/>
    <x v="0"/>
    <n v="3"/>
    <s v="Vegan"/>
    <n v="105.83"/>
    <n v="10769.762468339701"/>
    <s v="Cancelled"/>
    <n v="3.18"/>
    <n v="17923.71"/>
    <n v="8139.57"/>
    <s v="30-39"/>
    <s v="Severe"/>
    <n v="0.45"/>
    <x v="2"/>
  </r>
  <r>
    <s v="9cfb85ba-6427-43d4-b719-75a40e373ce0"/>
    <s v="Diane Dominguez"/>
    <n v="62"/>
    <s v="M"/>
    <s v="Brazil"/>
    <x v="0"/>
    <x v="35"/>
    <x v="15"/>
    <x v="8"/>
    <n v="2001"/>
    <d v="1899-12-30T09:18:27"/>
    <d v="1899-12-30T11:31:27"/>
    <d v="2025-01-06T00:00:00"/>
    <d v="1899-12-30T12:04:27"/>
    <d v="1899-12-30T14:17:27"/>
    <n v="166"/>
    <n v="209.24"/>
    <x v="1"/>
    <n v="5"/>
    <s v="No Preference"/>
    <n v="97.97"/>
    <n v="11402.92743414"/>
    <s v="Not Cancelled"/>
    <n v="4.26"/>
    <n v="18683.509999999998"/>
    <n v="13410.95"/>
    <s v="60+"/>
    <s v="Severe"/>
    <n v="0.72"/>
    <x v="2"/>
  </r>
  <r>
    <s v="214f6817-041d-4abd-b71d-0723a165f552"/>
    <s v="Lisa Baker"/>
    <n v="61"/>
    <s v="F"/>
    <s v="Brazil"/>
    <x v="0"/>
    <x v="35"/>
    <x v="15"/>
    <x v="8"/>
    <n v="2001"/>
    <d v="1899-12-30T09:18:27"/>
    <d v="1899-12-30T11:31:27"/>
    <d v="2025-01-12T00:00:00"/>
    <d v="1899-12-30T12:04:27"/>
    <d v="1899-12-30T14:17:27"/>
    <n v="166"/>
    <n v="153"/>
    <x v="0"/>
    <n v="5"/>
    <s v="Gluten-Free"/>
    <n v="82.13"/>
    <n v="11496.0499219381"/>
    <s v="Not Cancelled"/>
    <n v="4.04"/>
    <n v="18795.259999999998"/>
    <n v="9808.43"/>
    <s v="60+"/>
    <s v="Severe"/>
    <n v="0.52"/>
    <x v="2"/>
  </r>
  <r>
    <s v="cda595c2-35cd-415a-a9dc-8b804dbf9ace"/>
    <s v="Douglas Boyle"/>
    <n v="24"/>
    <s v="F"/>
    <s v="Brazil"/>
    <x v="1"/>
    <x v="35"/>
    <x v="15"/>
    <x v="8"/>
    <n v="2001"/>
    <d v="1899-12-30T09:18:27"/>
    <d v="1899-12-30T11:31:27"/>
    <d v="2025-01-10T00:00:00"/>
    <d v="1899-12-30T12:04:27"/>
    <d v="1899-12-30T14:17:27"/>
    <n v="166"/>
    <n v="515.67999999999995"/>
    <x v="2"/>
    <n v="5"/>
    <s v="No Preference"/>
    <n v="118.62"/>
    <n v="11403.781637825699"/>
    <s v="Cancelled"/>
    <n v="4.92"/>
    <n v="18684.54"/>
    <n v="33027.24"/>
    <s v="18-29"/>
    <s v="Severe"/>
    <n v="1.77"/>
    <x v="2"/>
  </r>
  <r>
    <s v="e7302310-a009-4293-a9ff-86b88de0f8de"/>
    <s v="Jennifer Mckenzie"/>
    <n v="67"/>
    <s v="M"/>
    <s v="Brazil"/>
    <x v="0"/>
    <x v="35"/>
    <x v="15"/>
    <x v="8"/>
    <n v="2001"/>
    <d v="1899-12-30T09:18:27"/>
    <d v="1899-12-30T11:31:27"/>
    <d v="2025-01-14T00:00:00"/>
    <d v="1899-12-30T12:04:27"/>
    <d v="1899-12-30T14:17:27"/>
    <n v="166"/>
    <n v="1008.81"/>
    <x v="0"/>
    <n v="5"/>
    <s v="No Preference"/>
    <n v="155.59"/>
    <n v="10764.660202167501"/>
    <s v="Cancelled"/>
    <n v="3.69"/>
    <n v="17917.59"/>
    <n v="64594.96"/>
    <s v="60+"/>
    <s v="Severe"/>
    <n v="3.61"/>
    <x v="2"/>
  </r>
  <r>
    <s v="674155b6-b9c4-47ae-8243-bc2c6c0eb228"/>
    <s v="Charles Wallace"/>
    <n v="61"/>
    <s v="M"/>
    <s v="Brazil"/>
    <x v="0"/>
    <x v="35"/>
    <x v="15"/>
    <x v="8"/>
    <n v="2001"/>
    <d v="1899-12-30T09:18:27"/>
    <d v="1899-12-30T11:31:27"/>
    <d v="2025-01-08T00:00:00"/>
    <d v="1899-12-30T12:04:27"/>
    <d v="1899-12-30T14:17:27"/>
    <n v="166"/>
    <n v="1489.42"/>
    <x v="1"/>
    <n v="5"/>
    <s v="Gluten-Free"/>
    <n v="98.75"/>
    <n v="11424.4602692962"/>
    <s v="Cancelled"/>
    <n v="3.03"/>
    <n v="18709.349999999999"/>
    <n v="95342.63"/>
    <s v="60+"/>
    <s v="Severe"/>
    <n v="5.0999999999999996"/>
    <x v="2"/>
  </r>
  <r>
    <s v="7d3c64f5-b55a-4f71-9149-5c84a6a177d3"/>
    <s v="Vanessa Smith MD"/>
    <n v="24"/>
    <s v="M"/>
    <s v="Brazil"/>
    <x v="0"/>
    <x v="35"/>
    <x v="15"/>
    <x v="8"/>
    <n v="2001"/>
    <d v="1899-12-30T09:18:27"/>
    <d v="1899-12-30T11:31:27"/>
    <d v="2025-01-14T00:00:00"/>
    <d v="1899-12-30T12:04:27"/>
    <d v="1899-12-30T14:17:27"/>
    <n v="166"/>
    <n v="1468.93"/>
    <x v="1"/>
    <n v="5"/>
    <s v="Vegetarian"/>
    <n v="179.92"/>
    <n v="11070.7582699942"/>
    <s v="Not Cancelled"/>
    <n v="4.12"/>
    <n v="18284.91"/>
    <n v="94047.5"/>
    <s v="18-29"/>
    <s v="Severe"/>
    <n v="5.14"/>
    <x v="2"/>
  </r>
  <r>
    <s v="541eddb8-29be-4d19-bc29-15dad4586eec"/>
    <s v="Ruth White PhD"/>
    <n v="25"/>
    <s v="F"/>
    <s v="Brazil"/>
    <x v="1"/>
    <x v="35"/>
    <x v="15"/>
    <x v="8"/>
    <n v="2001"/>
    <d v="1899-12-30T09:18:27"/>
    <d v="1899-12-30T11:31:27"/>
    <d v="2025-01-11T00:00:00"/>
    <d v="1899-12-30T12:04:27"/>
    <d v="1899-12-30T14:17:27"/>
    <n v="166"/>
    <n v="1457.24"/>
    <x v="0"/>
    <n v="5"/>
    <s v="Gluten-Free"/>
    <n v="186.86"/>
    <n v="11493.166698598099"/>
    <s v="Cancelled"/>
    <n v="3.7"/>
    <n v="18791.8"/>
    <n v="93300.73"/>
    <s v="18-29"/>
    <s v="Severe"/>
    <n v="4.96"/>
    <x v="2"/>
  </r>
  <r>
    <s v="da4f35b4-9709-4432-a8f9-3d2212ff9f3b"/>
    <s v="Erica Taylor"/>
    <n v="23"/>
    <s v="M"/>
    <s v="Brazil"/>
    <x v="1"/>
    <x v="36"/>
    <x v="10"/>
    <x v="17"/>
    <n v="11334"/>
    <d v="1899-12-30T02:06:20"/>
    <d v="1899-12-30T14:41:20"/>
    <d v="2025-01-02T00:00:00"/>
    <d v="1899-12-30T03:28:20"/>
    <d v="1899-12-30T16:03:20"/>
    <n v="82"/>
    <n v="1397.62"/>
    <x v="2"/>
    <n v="5"/>
    <s v="Non-Vegetarian"/>
    <n v="182.31"/>
    <n v="57681.292451085101"/>
    <s v="Cancelled"/>
    <n v="4.82"/>
    <n v="74217.55"/>
    <n v="89484.14"/>
    <s v="18-29"/>
    <s v="Moderate"/>
    <n v="1.21"/>
    <x v="0"/>
  </r>
  <r>
    <s v="8935c001-d75e-4db4-829a-51b869699e86"/>
    <s v="Kristopher Chapman"/>
    <n v="59"/>
    <s v="F"/>
    <s v="Brazil"/>
    <x v="1"/>
    <x v="36"/>
    <x v="10"/>
    <x v="17"/>
    <n v="11334"/>
    <d v="1899-12-30T02:06:20"/>
    <d v="1899-12-30T14:41:20"/>
    <d v="2025-01-13T00:00:00"/>
    <d v="1899-12-30T03:28:20"/>
    <d v="1899-12-30T16:03:20"/>
    <n v="82"/>
    <n v="123.34"/>
    <x v="0"/>
    <n v="5"/>
    <s v="No Preference"/>
    <n v="99.89"/>
    <n v="58140.5159918067"/>
    <s v="Cancelled"/>
    <n v="4.83"/>
    <n v="74768.62"/>
    <n v="7913.74"/>
    <s v="50-59"/>
    <s v="Moderate"/>
    <n v="0.11"/>
    <x v="0"/>
  </r>
  <r>
    <s v="dc4d09d4-7045-438f-b884-a680d143f790"/>
    <s v="Daniel Williams"/>
    <n v="45"/>
    <s v="F"/>
    <s v="Brazil"/>
    <x v="0"/>
    <x v="36"/>
    <x v="10"/>
    <x v="17"/>
    <n v="11334"/>
    <d v="1899-12-30T02:06:20"/>
    <d v="1899-12-30T14:41:20"/>
    <d v="2025-01-02T00:00:00"/>
    <d v="1899-12-30T03:28:20"/>
    <d v="1899-12-30T16:03:20"/>
    <n v="82"/>
    <n v="1469.79"/>
    <x v="0"/>
    <n v="5"/>
    <s v="No Preference"/>
    <n v="181.32"/>
    <n v="57383.880355264599"/>
    <s v="Cancelled"/>
    <n v="3.52"/>
    <n v="73860.66"/>
    <n v="94102.82"/>
    <s v="40-49"/>
    <s v="Moderate"/>
    <n v="1.27"/>
    <x v="0"/>
  </r>
  <r>
    <s v="e89f9bc9-98d8-488b-87c6-e54ef6fc992e"/>
    <s v="William Berry"/>
    <n v="53"/>
    <s v="M"/>
    <s v="Brazil"/>
    <x v="0"/>
    <x v="36"/>
    <x v="10"/>
    <x v="17"/>
    <n v="11334"/>
    <d v="1899-12-30T02:06:20"/>
    <d v="1899-12-30T14:41:20"/>
    <d v="2025-01-11T00:00:00"/>
    <d v="1899-12-30T03:28:20"/>
    <d v="1899-12-30T16:03:20"/>
    <n v="82"/>
    <n v="1473.14"/>
    <x v="0"/>
    <n v="5"/>
    <s v="Gluten-Free"/>
    <n v="43.69"/>
    <n v="57995.629057212704"/>
    <s v="Not Cancelled"/>
    <n v="3.63"/>
    <n v="74594.75"/>
    <n v="94289.7"/>
    <s v="50-59"/>
    <s v="Moderate"/>
    <n v="1.26"/>
    <x v="0"/>
  </r>
  <r>
    <s v="e89f3346-843b-443d-b4c6-996027092f26"/>
    <s v="Sarah Barnett"/>
    <n v="21"/>
    <s v="F"/>
    <s v="Brazil"/>
    <x v="1"/>
    <x v="36"/>
    <x v="10"/>
    <x v="17"/>
    <n v="11334"/>
    <d v="1899-12-30T02:06:20"/>
    <d v="1899-12-30T14:41:20"/>
    <d v="2025-01-01T00:00:00"/>
    <d v="1899-12-30T03:28:20"/>
    <d v="1899-12-30T16:03:20"/>
    <n v="82"/>
    <n v="1390.27"/>
    <x v="2"/>
    <n v="5"/>
    <s v="Gluten-Free"/>
    <n v="41.95"/>
    <n v="57589.061754339396"/>
    <s v="Cancelled"/>
    <n v="3.92"/>
    <n v="74106.87"/>
    <n v="88985.67"/>
    <s v="18-29"/>
    <s v="Moderate"/>
    <n v="1.2"/>
    <x v="0"/>
  </r>
  <r>
    <s v="d4c4d097-42c3-4230-a663-a5b96065da1c"/>
    <s v="Timothy Hickman"/>
    <n v="20"/>
    <s v="F"/>
    <s v="Brazil"/>
    <x v="1"/>
    <x v="36"/>
    <x v="10"/>
    <x v="17"/>
    <n v="11334"/>
    <d v="1899-12-30T02:06:20"/>
    <d v="1899-12-30T14:41:20"/>
    <d v="2025-01-11T00:00:00"/>
    <d v="1899-12-30T03:28:20"/>
    <d v="1899-12-30T16:03:20"/>
    <n v="82"/>
    <n v="1335.32"/>
    <x v="0"/>
    <n v="5"/>
    <s v="Gluten-Free"/>
    <n v="153.94"/>
    <n v="57406.401128513098"/>
    <s v="Cancelled"/>
    <n v="3.1"/>
    <n v="73887.679999999993"/>
    <n v="85491.27"/>
    <s v="18-29"/>
    <s v="Moderate"/>
    <n v="1.1599999999999999"/>
    <x v="0"/>
  </r>
  <r>
    <s v="c9f751a4-327a-4dfa-b791-ef589136d647"/>
    <s v="Rachel Thomas"/>
    <n v="59"/>
    <s v="F"/>
    <s v="Brazil"/>
    <x v="1"/>
    <x v="36"/>
    <x v="10"/>
    <x v="17"/>
    <n v="11334"/>
    <d v="1899-12-30T02:06:20"/>
    <d v="1899-12-30T14:41:20"/>
    <d v="2025-01-10T00:00:00"/>
    <d v="1899-12-30T03:28:20"/>
    <d v="1899-12-30T16:03:20"/>
    <n v="82"/>
    <n v="571.62"/>
    <x v="2"/>
    <n v="5"/>
    <s v="Vegetarian"/>
    <n v="165.47"/>
    <n v="57774.188171584297"/>
    <s v="Not Cancelled"/>
    <n v="4"/>
    <n v="74329.03"/>
    <n v="36616.769999999997"/>
    <s v="50-59"/>
    <s v="Moderate"/>
    <n v="0.49"/>
    <x v="0"/>
  </r>
  <r>
    <s v="7c64a888-1b2b-45dc-bf36-dd01c981bcab"/>
    <s v="Aaron Conner"/>
    <n v="33"/>
    <s v="F"/>
    <s v="Brazil"/>
    <x v="0"/>
    <x v="36"/>
    <x v="10"/>
    <x v="17"/>
    <n v="11334"/>
    <d v="1899-12-30T02:06:20"/>
    <d v="1899-12-30T14:41:20"/>
    <d v="2025-01-06T00:00:00"/>
    <d v="1899-12-30T03:28:20"/>
    <d v="1899-12-30T16:03:20"/>
    <n v="82"/>
    <n v="1176"/>
    <x v="1"/>
    <n v="3"/>
    <s v="No Preference"/>
    <n v="121.49"/>
    <n v="58068.627028094801"/>
    <s v="Cancelled"/>
    <n v="3.66"/>
    <n v="74682.350000000006"/>
    <n v="75288.3"/>
    <s v="30-39"/>
    <s v="Moderate"/>
    <n v="1.01"/>
    <x v="0"/>
  </r>
  <r>
    <s v="c56cea65-ede1-41bf-bcaa-77be73994b90"/>
    <s v="Christopher Johnson"/>
    <n v="39"/>
    <s v="M"/>
    <s v="Brazil"/>
    <x v="1"/>
    <x v="36"/>
    <x v="10"/>
    <x v="17"/>
    <n v="11334"/>
    <d v="1899-12-30T02:06:20"/>
    <d v="1899-12-30T14:41:20"/>
    <d v="2025-01-08T00:00:00"/>
    <d v="1899-12-30T03:28:20"/>
    <d v="1899-12-30T16:03:20"/>
    <n v="82"/>
    <n v="1304.48"/>
    <x v="1"/>
    <n v="3"/>
    <s v="Vegetarian"/>
    <n v="13.59"/>
    <n v="57600.368561272902"/>
    <s v="Not Cancelled"/>
    <n v="3.81"/>
    <n v="74120.44"/>
    <n v="83489.440000000002"/>
    <s v="30-39"/>
    <s v="Moderate"/>
    <n v="1.1299999999999999"/>
    <x v="0"/>
  </r>
  <r>
    <s v="8cbd5c62-ad31-418d-9662-e76027b617d9"/>
    <s v="Sandra Lee"/>
    <n v="50"/>
    <s v="F"/>
    <s v="Brazil"/>
    <x v="1"/>
    <x v="36"/>
    <x v="10"/>
    <x v="17"/>
    <n v="11334"/>
    <d v="1899-12-30T02:06:20"/>
    <d v="1899-12-30T14:41:20"/>
    <d v="2025-01-13T00:00:00"/>
    <d v="1899-12-30T03:28:20"/>
    <d v="1899-12-30T16:03:20"/>
    <n v="82"/>
    <n v="477.33"/>
    <x v="0"/>
    <n v="5"/>
    <s v="Gluten-Free"/>
    <n v="169.67"/>
    <n v="57743.619781801797"/>
    <s v="Cancelled"/>
    <n v="3.21"/>
    <n v="74292.34"/>
    <n v="30583.05"/>
    <s v="50-59"/>
    <s v="Moderate"/>
    <n v="0.41"/>
    <x v="0"/>
  </r>
  <r>
    <s v="42154922-3387-485a-9b25-a25e027baaed"/>
    <s v="Sheila Jackson DVM"/>
    <n v="34"/>
    <s v="F"/>
    <s v="Brazil"/>
    <x v="1"/>
    <x v="36"/>
    <x v="10"/>
    <x v="17"/>
    <n v="11334"/>
    <d v="1899-12-30T02:06:20"/>
    <d v="1899-12-30T14:41:20"/>
    <d v="2025-01-03T00:00:00"/>
    <d v="1899-12-30T03:28:20"/>
    <d v="1899-12-30T16:03:20"/>
    <n v="82"/>
    <n v="501.14"/>
    <x v="1"/>
    <n v="3"/>
    <s v="No Preference"/>
    <n v="174.62"/>
    <n v="57330.026757774503"/>
    <s v="Not Cancelled"/>
    <n v="4.53"/>
    <n v="73796.03"/>
    <n v="32107.88"/>
    <s v="30-39"/>
    <s v="Moderate"/>
    <n v="0.44"/>
    <x v="0"/>
  </r>
  <r>
    <s v="225fe5ee-a3ac-4dea-957a-dda3c6948fd8"/>
    <s v="Brandon Wells"/>
    <n v="50"/>
    <s v="F"/>
    <s v="Brazil"/>
    <x v="0"/>
    <x v="36"/>
    <x v="10"/>
    <x v="17"/>
    <n v="11334"/>
    <d v="1899-12-30T02:06:20"/>
    <d v="1899-12-30T14:41:20"/>
    <d v="2025-01-02T00:00:00"/>
    <d v="1899-12-30T03:28:20"/>
    <d v="1899-12-30T16:03:20"/>
    <n v="82"/>
    <n v="1257.73"/>
    <x v="0"/>
    <n v="5"/>
    <s v="Vegetarian"/>
    <n v="99.32"/>
    <n v="57191.670705599499"/>
    <s v="Not Cancelled"/>
    <n v="3.12"/>
    <n v="73630"/>
    <n v="80514.58"/>
    <s v="50-59"/>
    <s v="Moderate"/>
    <n v="1.0900000000000001"/>
    <x v="0"/>
  </r>
  <r>
    <s v="3720fc3e-cf37-4679-aace-00087cf2b92f"/>
    <s v="Jonathan Pennington"/>
    <n v="51"/>
    <s v="F"/>
    <s v="Brazil"/>
    <x v="1"/>
    <x v="37"/>
    <x v="7"/>
    <x v="12"/>
    <n v="9317"/>
    <d v="1899-12-30T19:25:04"/>
    <d v="1899-12-30T05:46:04"/>
    <d v="2025-01-02T00:00:00"/>
    <d v="1899-12-30T20:21:04"/>
    <d v="1899-12-30T06:42:04"/>
    <n v="56"/>
    <n v="1095.68"/>
    <x v="0"/>
    <n v="5"/>
    <s v="Non-Vegetarian"/>
    <n v="103.21"/>
    <n v="48017.283291840002"/>
    <s v="Cancelled"/>
    <n v="3.14"/>
    <n v="62620.74"/>
    <n v="70144.160000000003"/>
    <s v="50-59"/>
    <s v="Moderate"/>
    <n v="1.1200000000000001"/>
    <x v="0"/>
  </r>
  <r>
    <s v="96c8007e-274b-4441-b7ee-1ac5b022a5e3"/>
    <s v="Ms. Julie Rivera PhD"/>
    <n v="30"/>
    <s v="M"/>
    <s v="Brazil"/>
    <x v="0"/>
    <x v="37"/>
    <x v="7"/>
    <x v="12"/>
    <n v="9317"/>
    <d v="1899-12-30T19:25:04"/>
    <d v="1899-12-30T05:46:04"/>
    <d v="2025-01-02T00:00:00"/>
    <d v="1899-12-30T20:21:04"/>
    <d v="1899-12-30T06:42:04"/>
    <n v="56"/>
    <n v="1113.6099999999999"/>
    <x v="0"/>
    <n v="3"/>
    <s v="Non-Vegetarian"/>
    <n v="133.28"/>
    <n v="47720.985254482199"/>
    <s v="Not Cancelled"/>
    <n v="4.55"/>
    <n v="62265.18"/>
    <n v="71297.7"/>
    <s v="30-39"/>
    <s v="Moderate"/>
    <n v="1.1499999999999999"/>
    <x v="0"/>
  </r>
  <r>
    <s v="a62abaee-6139-4c10-863f-cea757f4ebc1"/>
    <s v="Jason Pearson"/>
    <n v="71"/>
    <s v="F"/>
    <s v="Brazil"/>
    <x v="1"/>
    <x v="37"/>
    <x v="7"/>
    <x v="12"/>
    <n v="9317"/>
    <d v="1899-12-30T19:25:04"/>
    <d v="1899-12-30T05:46:04"/>
    <d v="2025-01-05T00:00:00"/>
    <d v="1899-12-30T20:21:04"/>
    <d v="1899-12-30T06:42:04"/>
    <n v="56"/>
    <n v="557.36"/>
    <x v="2"/>
    <n v="5"/>
    <s v="Vegetarian"/>
    <n v="160.38999999999999"/>
    <n v="47144.6334779889"/>
    <s v="Cancelled"/>
    <n v="4.9800000000000004"/>
    <n v="61573.56"/>
    <n v="35703.120000000003"/>
    <s v="60+"/>
    <s v="Moderate"/>
    <n v="0.57999999999999996"/>
    <x v="0"/>
  </r>
  <r>
    <s v="0f1aafb8-cf17-459b-9193-ab6fc7faa2fa"/>
    <s v="Casey Fitzgerald"/>
    <n v="51"/>
    <s v="M"/>
    <s v="Brazil"/>
    <x v="0"/>
    <x v="37"/>
    <x v="7"/>
    <x v="12"/>
    <n v="9317"/>
    <d v="1899-12-30T19:25:04"/>
    <d v="1899-12-30T05:46:04"/>
    <d v="2025-01-02T00:00:00"/>
    <d v="1899-12-30T20:21:04"/>
    <d v="1899-12-30T06:42:04"/>
    <n v="56"/>
    <n v="860.34"/>
    <x v="1"/>
    <n v="5"/>
    <s v="Vegetarian"/>
    <n v="109.49"/>
    <n v="47797.712531341997"/>
    <s v="Cancelled"/>
    <n v="4.2699999999999996"/>
    <n v="62357.26"/>
    <n v="55083.66"/>
    <s v="50-59"/>
    <s v="Moderate"/>
    <n v="0.88"/>
    <x v="0"/>
  </r>
  <r>
    <s v="f3048b36-f633-407a-9077-6744571d8ac0"/>
    <s v="Jennifer Mcintyre"/>
    <n v="70"/>
    <s v="F"/>
    <s v="Brazil"/>
    <x v="1"/>
    <x v="37"/>
    <x v="7"/>
    <x v="12"/>
    <n v="9317"/>
    <d v="1899-12-30T19:25:04"/>
    <d v="1899-12-30T05:46:04"/>
    <d v="2025-01-10T00:00:00"/>
    <d v="1899-12-30T20:21:04"/>
    <d v="1899-12-30T06:42:04"/>
    <n v="56"/>
    <n v="176.23"/>
    <x v="0"/>
    <n v="5"/>
    <s v="Gluten-Free"/>
    <n v="28.18"/>
    <n v="47522.695052391602"/>
    <s v="Not Cancelled"/>
    <n v="3.88"/>
    <n v="62027.23"/>
    <n v="11284.36"/>
    <s v="60+"/>
    <s v="Moderate"/>
    <n v="0.18"/>
    <x v="0"/>
  </r>
  <r>
    <s v="a989a0b5-1dd7-4203-b22c-575747e83a7a"/>
    <s v="Dustin Owens"/>
    <n v="50"/>
    <s v="M"/>
    <s v="Brazil"/>
    <x v="1"/>
    <x v="37"/>
    <x v="7"/>
    <x v="12"/>
    <n v="9317"/>
    <d v="1899-12-30T19:25:04"/>
    <d v="1899-12-30T05:46:04"/>
    <d v="2025-01-09T00:00:00"/>
    <d v="1899-12-30T20:21:04"/>
    <d v="1899-12-30T06:42:04"/>
    <n v="56"/>
    <n v="1424.26"/>
    <x v="1"/>
    <n v="5"/>
    <s v="Non-Vegetarian"/>
    <n v="60.21"/>
    <n v="48029.592142879599"/>
    <s v="Not Cancelled"/>
    <n v="3.36"/>
    <n v="62635.51"/>
    <n v="91164.68"/>
    <s v="50-59"/>
    <s v="Moderate"/>
    <n v="1.46"/>
    <x v="0"/>
  </r>
  <r>
    <s v="cbc33914-00cf-4ddd-aa9d-63cc0e750fef"/>
    <s v="Robert Johnson"/>
    <n v="74"/>
    <s v="F"/>
    <s v="Brazil"/>
    <x v="0"/>
    <x v="37"/>
    <x v="7"/>
    <x v="12"/>
    <n v="9317"/>
    <d v="1899-12-30T19:25:04"/>
    <d v="1899-12-30T05:46:04"/>
    <d v="2025-01-10T00:00:00"/>
    <d v="1899-12-30T20:21:04"/>
    <d v="1899-12-30T06:42:04"/>
    <n v="56"/>
    <n v="1026.8800000000001"/>
    <x v="2"/>
    <n v="5"/>
    <s v="No Preference"/>
    <n v="162.56"/>
    <n v="47981.7023817667"/>
    <s v="Not Cancelled"/>
    <n v="4.01"/>
    <n v="62578.04"/>
    <n v="65752.83"/>
    <s v="60+"/>
    <s v="Moderate"/>
    <n v="1.05"/>
    <x v="0"/>
  </r>
  <r>
    <s v="1f1e5bb3-7427-4403-a5cf-bf82dec4164a"/>
    <s v="Carol Fry"/>
    <n v="48"/>
    <s v="F"/>
    <s v="Brazil"/>
    <x v="1"/>
    <x v="37"/>
    <x v="7"/>
    <x v="12"/>
    <n v="9317"/>
    <d v="1899-12-30T19:25:04"/>
    <d v="1899-12-30T05:46:04"/>
    <d v="2025-01-12T00:00:00"/>
    <d v="1899-12-30T20:21:04"/>
    <d v="1899-12-30T06:42:04"/>
    <n v="56"/>
    <n v="1325.98"/>
    <x v="2"/>
    <n v="5"/>
    <s v="Vegetarian"/>
    <n v="199.56"/>
    <n v="47985.0059448873"/>
    <s v="Not Cancelled"/>
    <n v="3.2"/>
    <n v="62582.01"/>
    <n v="84902.63"/>
    <s v="40-49"/>
    <s v="Moderate"/>
    <n v="1.36"/>
    <x v="0"/>
  </r>
  <r>
    <s v="b2e58e12-7d24-4aa3-8e53-0f1bedfecddd"/>
    <s v="Sandra Perry"/>
    <n v="73"/>
    <s v="M"/>
    <s v="Brazil"/>
    <x v="0"/>
    <x v="37"/>
    <x v="7"/>
    <x v="12"/>
    <n v="9317"/>
    <d v="1899-12-30T19:25:04"/>
    <d v="1899-12-30T05:46:04"/>
    <d v="2025-01-01T00:00:00"/>
    <d v="1899-12-30T20:21:04"/>
    <d v="1899-12-30T06:42:04"/>
    <n v="56"/>
    <n v="1187.5"/>
    <x v="1"/>
    <n v="5"/>
    <s v="No Preference"/>
    <n v="4.79"/>
    <n v="47272.940149559203"/>
    <s v="Not Cancelled"/>
    <n v="4.58"/>
    <n v="61727.53"/>
    <n v="76000.960000000006"/>
    <s v="60+"/>
    <s v="Moderate"/>
    <n v="1.23"/>
    <x v="0"/>
  </r>
  <r>
    <s v="de49f8d1-55fd-47b4-a834-8beae1f5a4a3"/>
    <s v="Jared Walsh"/>
    <n v="67"/>
    <s v="M"/>
    <s v="Brazil"/>
    <x v="0"/>
    <x v="37"/>
    <x v="7"/>
    <x v="12"/>
    <n v="9317"/>
    <d v="1899-12-30T19:25:04"/>
    <d v="1899-12-30T05:46:04"/>
    <d v="2025-01-02T00:00:00"/>
    <d v="1899-12-30T20:21:04"/>
    <d v="1899-12-30T06:42:04"/>
    <n v="56"/>
    <n v="324.58"/>
    <x v="1"/>
    <n v="5"/>
    <s v="No Preference"/>
    <n v="172.01"/>
    <n v="47441.364921249202"/>
    <s v="Cancelled"/>
    <n v="3.43"/>
    <n v="61929.64"/>
    <n v="20807.52"/>
    <s v="60+"/>
    <s v="Moderate"/>
    <n v="0.34"/>
    <x v="0"/>
  </r>
  <r>
    <s v="d6a01755-a0cb-4141-a485-d6f445e37188"/>
    <s v="Eric Mccullough PhD"/>
    <n v="68"/>
    <s v="F"/>
    <s v="Brazil"/>
    <x v="1"/>
    <x v="38"/>
    <x v="10"/>
    <x v="6"/>
    <n v="5518"/>
    <d v="1899-12-30T06:12:55"/>
    <d v="1899-12-30T12:19:55"/>
    <d v="2025-01-12T00:00:00"/>
    <d v="1899-12-30T07:39:55"/>
    <d v="1899-12-30T13:46:55"/>
    <n v="87"/>
    <n v="385.31"/>
    <x v="2"/>
    <n v="5"/>
    <s v="Vegetarian"/>
    <n v="115.76"/>
    <n v="29074.035092232301"/>
    <s v="Not Cancelled"/>
    <n v="4.49"/>
    <n v="39888.839999999997"/>
    <n v="24682.99"/>
    <s v="60+"/>
    <s v="Moderate"/>
    <n v="0.62"/>
    <x v="1"/>
  </r>
  <r>
    <s v="e488698c-67bb-4597-8670-2bf054c70b91"/>
    <s v="Aaron Lopez"/>
    <n v="46"/>
    <s v="M"/>
    <s v="Brazil"/>
    <x v="0"/>
    <x v="38"/>
    <x v="10"/>
    <x v="6"/>
    <n v="5518"/>
    <d v="1899-12-30T06:12:55"/>
    <d v="1899-12-30T12:19:55"/>
    <d v="2025-01-13T00:00:00"/>
    <d v="1899-12-30T07:39:55"/>
    <d v="1899-12-30T13:46:55"/>
    <n v="87"/>
    <n v="383.76"/>
    <x v="2"/>
    <n v="5"/>
    <s v="Gluten-Free"/>
    <n v="76.489999999999995"/>
    <n v="29002.8402426049"/>
    <s v="Cancelled"/>
    <n v="3.58"/>
    <n v="39803.410000000003"/>
    <n v="24575.94"/>
    <s v="40-49"/>
    <s v="Moderate"/>
    <n v="0.62"/>
    <x v="1"/>
  </r>
  <r>
    <s v="1f1e5bb3-7427-4403-a5cf-bf82dec4164a"/>
    <s v="Carol Fry"/>
    <n v="48"/>
    <s v="F"/>
    <s v="Brazil"/>
    <x v="1"/>
    <x v="38"/>
    <x v="10"/>
    <x v="6"/>
    <n v="5518"/>
    <d v="1899-12-30T06:12:55"/>
    <d v="1899-12-30T12:19:55"/>
    <d v="2025-01-14T00:00:00"/>
    <d v="1899-12-30T07:39:55"/>
    <d v="1899-12-30T13:46:55"/>
    <n v="87"/>
    <n v="226.33"/>
    <x v="0"/>
    <n v="5"/>
    <s v="No Preference"/>
    <n v="99.69"/>
    <n v="28094.360127569402"/>
    <s v="Cancelled"/>
    <n v="3.98"/>
    <n v="38713.230000000003"/>
    <n v="14505.06"/>
    <s v="40-49"/>
    <s v="Moderate"/>
    <n v="0.37"/>
    <x v="1"/>
  </r>
  <r>
    <s v="f3048b36-f633-407a-9077-6744571d8ac0"/>
    <s v="Jennifer Mcintyre"/>
    <n v="70"/>
    <s v="F"/>
    <s v="Brazil"/>
    <x v="1"/>
    <x v="38"/>
    <x v="10"/>
    <x v="6"/>
    <n v="5518"/>
    <d v="1899-12-30T06:12:55"/>
    <d v="1899-12-30T12:19:55"/>
    <d v="2025-01-14T00:00:00"/>
    <d v="1899-12-30T07:39:55"/>
    <d v="1899-12-30T13:46:55"/>
    <n v="87"/>
    <n v="1430.03"/>
    <x v="1"/>
    <n v="5"/>
    <s v="No Preference"/>
    <n v="23.05"/>
    <n v="29010.630444181901"/>
    <s v="Not Cancelled"/>
    <n v="3.61"/>
    <n v="39812.76"/>
    <n v="91526.53"/>
    <s v="60+"/>
    <s v="Moderate"/>
    <n v="2.2999999999999998"/>
    <x v="1"/>
  </r>
  <r>
    <s v="0e4fc459-f1ab-4b36-85d7-50c9d522bbf8"/>
    <s v="Katherine Thomas"/>
    <n v="19"/>
    <s v="F"/>
    <s v="Brazil"/>
    <x v="0"/>
    <x v="38"/>
    <x v="10"/>
    <x v="6"/>
    <n v="5518"/>
    <d v="1899-12-30T06:12:55"/>
    <d v="1899-12-30T12:19:55"/>
    <d v="2025-01-02T00:00:00"/>
    <d v="1899-12-30T07:39:55"/>
    <d v="1899-12-30T13:46:55"/>
    <n v="87"/>
    <n v="1451.22"/>
    <x v="2"/>
    <n v="5"/>
    <s v="Vegetarian"/>
    <n v="50.14"/>
    <n v="28906.984125900199"/>
    <s v="Cancelled"/>
    <n v="3.03"/>
    <n v="39688.379999999997"/>
    <n v="92888.11"/>
    <s v="18-29"/>
    <s v="Moderate"/>
    <n v="2.34"/>
    <x v="1"/>
  </r>
  <r>
    <s v="9c4fc5ef-9311-45e3-a32e-4488f34c74b0"/>
    <s v="Jacob Strickland"/>
    <n v="50"/>
    <s v="M"/>
    <s v="Brazil"/>
    <x v="0"/>
    <x v="38"/>
    <x v="10"/>
    <x v="6"/>
    <n v="5518"/>
    <d v="1899-12-30T06:12:55"/>
    <d v="1899-12-30T12:19:55"/>
    <d v="2025-01-04T00:00:00"/>
    <d v="1899-12-30T07:39:55"/>
    <d v="1899-12-30T13:46:55"/>
    <n v="87"/>
    <n v="737.45"/>
    <x v="0"/>
    <n v="5"/>
    <s v="Non-Vegetarian"/>
    <n v="154.08000000000001"/>
    <n v="28609.367589336998"/>
    <s v="Not Cancelled"/>
    <n v="4.57"/>
    <n v="39331.24"/>
    <n v="47227.62"/>
    <s v="50-59"/>
    <s v="Moderate"/>
    <n v="1.2"/>
    <x v="1"/>
  </r>
  <r>
    <s v="51480ffe-32b9-401e-b7f5-bdbbb9ce918d"/>
    <s v="Alexis Gilbert"/>
    <n v="54"/>
    <s v="F"/>
    <s v="Brazil"/>
    <x v="0"/>
    <x v="60"/>
    <x v="15"/>
    <x v="11"/>
    <n v="11762"/>
    <d v="1899-12-30T06:16:26"/>
    <d v="1899-12-30T19:20:26"/>
    <d v="2025-01-06T00:00:00"/>
    <d v="1899-12-30T09:05:26"/>
    <d v="1899-12-30T22:09:26"/>
    <n v="169"/>
    <n v="486.28"/>
    <x v="1"/>
    <n v="5"/>
    <s v="Gluten-Free"/>
    <n v="110.45"/>
    <n v="60022.666305539598"/>
    <s v="Cancelled"/>
    <n v="4.01"/>
    <n v="77027.199999999997"/>
    <n v="31144.01"/>
    <s v="50-59"/>
    <s v="Severe"/>
    <n v="0.4"/>
    <x v="0"/>
  </r>
  <r>
    <s v="925f0f05-e657-4820-9cc1-00d6932fae87"/>
    <s v="Sarah Williams"/>
    <n v="28"/>
    <s v="M"/>
    <s v="Brazil"/>
    <x v="0"/>
    <x v="60"/>
    <x v="15"/>
    <x v="11"/>
    <n v="11762"/>
    <d v="1899-12-30T06:16:26"/>
    <d v="1899-12-30T19:20:26"/>
    <d v="2025-01-08T00:00:00"/>
    <d v="1899-12-30T09:05:26"/>
    <d v="1899-12-30T22:09:26"/>
    <n v="169"/>
    <n v="861.97"/>
    <x v="1"/>
    <n v="5"/>
    <s v="Vegetarian"/>
    <n v="27.82"/>
    <n v="59841.675725636604"/>
    <s v="Cancelled"/>
    <n v="4.38"/>
    <n v="76810.009999999995"/>
    <n v="55171.64"/>
    <s v="18-29"/>
    <s v="Severe"/>
    <n v="0.72"/>
    <x v="0"/>
  </r>
  <r>
    <s v="64ad645a-ebdb-40ad-99e6-0d0356a15afb"/>
    <s v="James Cox"/>
    <n v="48"/>
    <s v="M"/>
    <s v="Brazil"/>
    <x v="1"/>
    <x v="60"/>
    <x v="15"/>
    <x v="11"/>
    <n v="11762"/>
    <d v="1899-12-30T06:16:26"/>
    <d v="1899-12-30T19:20:26"/>
    <d v="2025-01-13T00:00:00"/>
    <d v="1899-12-30T09:05:26"/>
    <d v="1899-12-30T22:09:26"/>
    <n v="169"/>
    <n v="1191.1099999999999"/>
    <x v="2"/>
    <n v="5"/>
    <s v="Gluten-Free"/>
    <n v="16.510000000000002"/>
    <n v="59923.2554051314"/>
    <s v="Not Cancelled"/>
    <n v="4.1900000000000004"/>
    <n v="76907.91"/>
    <n v="76234.34"/>
    <s v="40-49"/>
    <s v="Severe"/>
    <n v="0.99"/>
    <x v="0"/>
  </r>
  <r>
    <s v="e97c1c75-c7ba-41b7-baaf-af19347cd286"/>
    <s v="Rhonda Edwards"/>
    <n v="63"/>
    <s v="M"/>
    <s v="Brazil"/>
    <x v="0"/>
    <x v="60"/>
    <x v="15"/>
    <x v="11"/>
    <n v="11762"/>
    <d v="1899-12-30T06:16:26"/>
    <d v="1899-12-30T19:20:26"/>
    <d v="2025-01-15T00:00:00"/>
    <d v="1899-12-30T09:05:26"/>
    <d v="1899-12-30T22:09:26"/>
    <n v="169"/>
    <n v="834.8"/>
    <x v="1"/>
    <n v="5"/>
    <s v="Non-Vegetarian"/>
    <n v="76.3"/>
    <n v="59525.670178505097"/>
    <s v="Cancelled"/>
    <n v="4.3499999999999996"/>
    <n v="76430.8"/>
    <n v="53442.46"/>
    <s v="60+"/>
    <s v="Severe"/>
    <n v="0.7"/>
    <x v="0"/>
  </r>
  <r>
    <s v="0c05c305-a6ec-4ecd-bb24-006cb5000d4d"/>
    <s v="Margaret Krueger"/>
    <n v="28"/>
    <s v="F"/>
    <s v="Brazil"/>
    <x v="1"/>
    <x v="60"/>
    <x v="15"/>
    <x v="11"/>
    <n v="11762"/>
    <d v="1899-12-30T06:16:26"/>
    <d v="1899-12-30T19:20:26"/>
    <d v="2025-01-08T00:00:00"/>
    <d v="1899-12-30T09:05:26"/>
    <d v="1899-12-30T22:09:26"/>
    <n v="169"/>
    <n v="588.82000000000005"/>
    <x v="0"/>
    <n v="5"/>
    <s v="No Preference"/>
    <n v="189.15"/>
    <n v="59331.418263758504"/>
    <s v="Not Cancelled"/>
    <n v="4.41"/>
    <n v="76197.7"/>
    <n v="37722.31"/>
    <s v="18-29"/>
    <s v="Severe"/>
    <n v="0.5"/>
    <x v="0"/>
  </r>
  <r>
    <s v="fdc78cd6-164e-47eb-a0a5-bb7147e559bd"/>
    <s v="Michael Bauer"/>
    <n v="45"/>
    <s v="M"/>
    <s v="Brazil"/>
    <x v="0"/>
    <x v="60"/>
    <x v="15"/>
    <x v="11"/>
    <n v="11762"/>
    <d v="1899-12-30T06:16:26"/>
    <d v="1899-12-30T19:20:26"/>
    <d v="2025-01-08T00:00:00"/>
    <d v="1899-12-30T09:05:26"/>
    <d v="1899-12-30T22:09:26"/>
    <n v="169"/>
    <n v="109.72"/>
    <x v="1"/>
    <n v="5"/>
    <s v="Gluten-Free"/>
    <n v="156.68"/>
    <n v="59354.478435778401"/>
    <s v="Cancelled"/>
    <n v="4.88"/>
    <n v="76225.37"/>
    <n v="7053.42"/>
    <s v="40-49"/>
    <s v="Severe"/>
    <n v="0.09"/>
    <x v="0"/>
  </r>
  <r>
    <s v="8f6c67c5-59c5-486d-a401-8eabe7e09309"/>
    <s v="John Johnson Jr."/>
    <n v="53"/>
    <s v="F"/>
    <s v="Brazil"/>
    <x v="1"/>
    <x v="60"/>
    <x v="15"/>
    <x v="11"/>
    <n v="11762"/>
    <d v="1899-12-30T06:16:26"/>
    <d v="1899-12-30T19:20:26"/>
    <d v="2025-01-06T00:00:00"/>
    <d v="1899-12-30T09:05:26"/>
    <d v="1899-12-30T22:09:26"/>
    <n v="169"/>
    <n v="1457.09"/>
    <x v="1"/>
    <n v="5"/>
    <s v="No Preference"/>
    <n v="23.96"/>
    <n v="60184.426716534101"/>
    <s v="Cancelled"/>
    <n v="3.25"/>
    <n v="77221.31"/>
    <n v="93258.55"/>
    <s v="50-59"/>
    <s v="Severe"/>
    <n v="1.21"/>
    <x v="0"/>
  </r>
  <r>
    <s v="fb2638df-710b-4795-9033-19bc4eed954e"/>
    <s v="Patricia Weiss"/>
    <n v="45"/>
    <s v="M"/>
    <s v="Brazil"/>
    <x v="0"/>
    <x v="60"/>
    <x v="15"/>
    <x v="11"/>
    <n v="11762"/>
    <d v="1899-12-30T06:16:26"/>
    <d v="1899-12-30T19:20:26"/>
    <d v="2025-01-02T00:00:00"/>
    <d v="1899-12-30T09:05:26"/>
    <d v="1899-12-30T22:09:26"/>
    <n v="169"/>
    <n v="710.25"/>
    <x v="0"/>
    <n v="5"/>
    <s v="Non-Vegetarian"/>
    <n v="111.79"/>
    <n v="59334.415933823198"/>
    <s v="Not Cancelled"/>
    <n v="3.01"/>
    <n v="76201.3"/>
    <n v="45478.36"/>
    <s v="40-49"/>
    <s v="Severe"/>
    <n v="0.6"/>
    <x v="0"/>
  </r>
  <r>
    <s v="94ebfe4c-1f9c-43d3-a603-efc72047636f"/>
    <s v="Dr. Sean Davis"/>
    <n v="30"/>
    <s v="M"/>
    <s v="Brazil"/>
    <x v="1"/>
    <x v="61"/>
    <x v="7"/>
    <x v="9"/>
    <n v="13200"/>
    <d v="1899-12-30T02:45:05"/>
    <d v="1899-12-30T17:25:05"/>
    <d v="2025-01-14T00:00:00"/>
    <d v="1899-12-30T03:52:05"/>
    <d v="1899-12-30T18:32:05"/>
    <n v="67"/>
    <n v="303.05"/>
    <x v="0"/>
    <n v="3"/>
    <s v="Vegetarian"/>
    <n v="67.52"/>
    <n v="66567.956677243594"/>
    <s v="Cancelled"/>
    <n v="4.76"/>
    <n v="84881.55"/>
    <n v="19408.7"/>
    <s v="30-39"/>
    <s v="Moderate"/>
    <n v="0.23"/>
    <x v="0"/>
  </r>
  <r>
    <s v="8798f0a2-6c1a-45ea-9eb2-e760644f515e"/>
    <s v="Manuel Simmons"/>
    <n v="28"/>
    <s v="F"/>
    <s v="Brazil"/>
    <x v="1"/>
    <x v="61"/>
    <x v="7"/>
    <x v="9"/>
    <n v="13200"/>
    <d v="1899-12-30T02:45:05"/>
    <d v="1899-12-30T17:25:05"/>
    <d v="2025-01-05T00:00:00"/>
    <d v="1899-12-30T03:52:05"/>
    <d v="1899-12-30T18:32:05"/>
    <n v="67"/>
    <n v="1443.8"/>
    <x v="0"/>
    <n v="5"/>
    <s v="No Preference"/>
    <n v="94.98"/>
    <n v="66897.389886647507"/>
    <s v="Not Cancelled"/>
    <n v="3.77"/>
    <n v="85276.87"/>
    <n v="92422.2"/>
    <s v="18-29"/>
    <s v="Moderate"/>
    <n v="1.08"/>
    <x v="0"/>
  </r>
  <r>
    <s v="f34f29ae-55bc-45bb-a08a-31af06477ad2"/>
    <s v="Kelly Christensen"/>
    <n v="75"/>
    <s v="F"/>
    <s v="Brazil"/>
    <x v="1"/>
    <x v="61"/>
    <x v="7"/>
    <x v="9"/>
    <n v="13200"/>
    <d v="1899-12-30T02:45:05"/>
    <d v="1899-12-30T17:25:05"/>
    <d v="2025-01-10T00:00:00"/>
    <d v="1899-12-30T03:52:05"/>
    <d v="1899-12-30T18:32:05"/>
    <n v="67"/>
    <n v="157.41999999999999"/>
    <x v="2"/>
    <n v="5"/>
    <s v="Non-Vegetarian"/>
    <n v="139.66999999999999"/>
    <n v="67053.223301333695"/>
    <s v="Cancelled"/>
    <n v="4.6100000000000003"/>
    <n v="85463.87"/>
    <n v="10102.81"/>
    <s v="60+"/>
    <s v="Moderate"/>
    <n v="0.12"/>
    <x v="0"/>
  </r>
  <r>
    <s v="12490a9e-03b2-4e0c-b403-1cbfdb12b33e"/>
    <s v="Ellen Chapman"/>
    <n v="43"/>
    <s v="F"/>
    <s v="Brazil"/>
    <x v="1"/>
    <x v="61"/>
    <x v="7"/>
    <x v="9"/>
    <n v="13200"/>
    <d v="1899-12-30T02:45:05"/>
    <d v="1899-12-30T17:25:05"/>
    <d v="2025-01-09T00:00:00"/>
    <d v="1899-12-30T03:52:05"/>
    <d v="1899-12-30T18:32:05"/>
    <n v="67"/>
    <n v="1089.3599999999999"/>
    <x v="0"/>
    <n v="5"/>
    <s v="Gluten-Free"/>
    <n v="63.8"/>
    <n v="67436.262852482498"/>
    <s v="Cancelled"/>
    <n v="4.5"/>
    <n v="85923.520000000004"/>
    <n v="69731.8"/>
    <s v="40-49"/>
    <s v="Moderate"/>
    <n v="0.81"/>
    <x v="0"/>
  </r>
  <r>
    <s v="d49c48dd-5ebd-4962-9a22-32dc3462106c"/>
    <s v="George Mitchell"/>
    <n v="24"/>
    <s v="F"/>
    <s v="Brazil"/>
    <x v="0"/>
    <x v="61"/>
    <x v="7"/>
    <x v="9"/>
    <n v="13200"/>
    <d v="1899-12-30T02:45:05"/>
    <d v="1899-12-30T17:25:05"/>
    <d v="2025-01-13T00:00:00"/>
    <d v="1899-12-30T03:52:05"/>
    <d v="1899-12-30T18:32:05"/>
    <n v="67"/>
    <n v="1367.62"/>
    <x v="2"/>
    <n v="5"/>
    <s v="Vegetarian"/>
    <n v="69.64"/>
    <n v="67240.856815812498"/>
    <s v="Cancelled"/>
    <n v="3.16"/>
    <n v="85689.03"/>
    <n v="87541.61"/>
    <s v="18-29"/>
    <s v="Moderate"/>
    <n v="1.02"/>
    <x v="0"/>
  </r>
  <r>
    <s v="bb73c73a-4e67-4158-8265-f3ead685557e"/>
    <s v="Timothy Roberts"/>
    <n v="37"/>
    <s v="F"/>
    <s v="Brazil"/>
    <x v="0"/>
    <x v="61"/>
    <x v="7"/>
    <x v="9"/>
    <n v="13200"/>
    <d v="1899-12-30T02:45:05"/>
    <d v="1899-12-30T17:25:05"/>
    <d v="2025-01-10T00:00:00"/>
    <d v="1899-12-30T03:52:05"/>
    <d v="1899-12-30T18:32:05"/>
    <n v="67"/>
    <n v="953.37"/>
    <x v="2"/>
    <n v="3"/>
    <s v="Vegetarian"/>
    <n v="117.87"/>
    <n v="66936.568753965097"/>
    <s v="Cancelled"/>
    <n v="3.78"/>
    <n v="85323.88"/>
    <n v="61039.25"/>
    <s v="30-39"/>
    <s v="Moderate"/>
    <n v="0.72"/>
    <x v="0"/>
  </r>
  <r>
    <s v="d99d1939-af32-4c31-9623-ddab71359ce6"/>
    <s v="Lacey Brown"/>
    <n v="51"/>
    <s v="M"/>
    <s v="Brazil"/>
    <x v="0"/>
    <x v="61"/>
    <x v="7"/>
    <x v="9"/>
    <n v="13200"/>
    <d v="1899-12-30T02:45:05"/>
    <d v="1899-12-30T17:25:05"/>
    <d v="2025-01-12T00:00:00"/>
    <d v="1899-12-30T03:52:05"/>
    <d v="1899-12-30T18:32:05"/>
    <n v="67"/>
    <n v="55.76"/>
    <x v="0"/>
    <n v="5"/>
    <s v="Vegetarian"/>
    <n v="50.58"/>
    <n v="67425.060202241206"/>
    <s v="Not Cancelled"/>
    <n v="3.2"/>
    <n v="85910.07"/>
    <n v="3578.76"/>
    <s v="50-59"/>
    <s v="Moderate"/>
    <n v="0.04"/>
    <x v="0"/>
  </r>
  <r>
    <s v="58ffa9cd-a471-4e91-90ae-f6a6bb5007a7"/>
    <s v="Richard Grant"/>
    <n v="31"/>
    <s v="M"/>
    <s v="Brazil"/>
    <x v="0"/>
    <x v="61"/>
    <x v="7"/>
    <x v="9"/>
    <n v="13200"/>
    <d v="1899-12-30T02:45:05"/>
    <d v="1899-12-30T17:25:05"/>
    <d v="2025-01-06T00:00:00"/>
    <d v="1899-12-30T03:52:05"/>
    <d v="1899-12-30T18:32:05"/>
    <n v="67"/>
    <n v="395.39"/>
    <x v="1"/>
    <n v="3"/>
    <s v="Vegan"/>
    <n v="77.94"/>
    <n v="67165.403584382395"/>
    <s v="Not Cancelled"/>
    <n v="3.75"/>
    <n v="85598.48"/>
    <n v="25320.55"/>
    <s v="30-39"/>
    <s v="Moderate"/>
    <n v="0.3"/>
    <x v="0"/>
  </r>
  <r>
    <s v="b2e58e12-7d24-4aa3-8e53-0f1bedfecddd"/>
    <s v="Sandra Perry"/>
    <n v="73"/>
    <s v="M"/>
    <s v="Brazil"/>
    <x v="0"/>
    <x v="61"/>
    <x v="7"/>
    <x v="9"/>
    <n v="13200"/>
    <d v="1899-12-30T02:45:05"/>
    <d v="1899-12-30T17:25:05"/>
    <d v="2025-01-15T00:00:00"/>
    <d v="1899-12-30T03:52:05"/>
    <d v="1899-12-30T18:32:05"/>
    <n v="67"/>
    <n v="843.77"/>
    <x v="1"/>
    <n v="5"/>
    <s v="Vegetarian"/>
    <n v="164.51"/>
    <n v="67482.606627670393"/>
    <s v="Not Cancelled"/>
    <n v="4.2"/>
    <n v="85979.13"/>
    <n v="54034.18"/>
    <s v="60+"/>
    <s v="Moderate"/>
    <n v="0.63"/>
    <x v="0"/>
  </r>
  <r>
    <s v="ab0bcf62-11ee-4da3-93fc-9f06990cb005"/>
    <s v="Jennifer Davis"/>
    <n v="26"/>
    <s v="M"/>
    <s v="Brazil"/>
    <x v="1"/>
    <x v="39"/>
    <x v="12"/>
    <x v="7"/>
    <n v="3105"/>
    <d v="1899-12-30T22:01:41"/>
    <d v="1899-12-30T01:28:41"/>
    <d v="2025-01-14T00:00:00"/>
    <d v="1899-12-30T23:01:41"/>
    <d v="1899-12-30T02:28:41"/>
    <n v="60"/>
    <n v="429.43"/>
    <x v="2"/>
    <n v="5"/>
    <s v="Vegan"/>
    <n v="113.82"/>
    <n v="16388.993596888598"/>
    <s v="Cancelled"/>
    <n v="3.32"/>
    <n v="24666.79"/>
    <n v="27506.28"/>
    <s v="18-29"/>
    <s v="Moderate"/>
    <n v="1.1200000000000001"/>
    <x v="1"/>
  </r>
  <r>
    <s v="7ed1c97d-34b5-451f-9f00-294a15df737a"/>
    <s v="Susan Turner"/>
    <n v="21"/>
    <s v="F"/>
    <s v="Brazil"/>
    <x v="1"/>
    <x v="39"/>
    <x v="12"/>
    <x v="7"/>
    <n v="3105"/>
    <d v="1899-12-30T22:01:41"/>
    <d v="1899-12-30T01:28:41"/>
    <d v="2025-01-07T00:00:00"/>
    <d v="1899-12-30T23:01:41"/>
    <d v="1899-12-30T02:28:41"/>
    <n v="60"/>
    <n v="1303.3900000000001"/>
    <x v="2"/>
    <n v="5"/>
    <s v="No Preference"/>
    <n v="30.21"/>
    <n v="16792.467671622398"/>
    <s v="Cancelled"/>
    <n v="3.59"/>
    <n v="25150.959999999999"/>
    <n v="83423"/>
    <s v="18-29"/>
    <s v="Moderate"/>
    <n v="3.32"/>
    <x v="1"/>
  </r>
  <r>
    <s v="d6926149-d2ee-4056-9ef2-e09c2e656871"/>
    <s v="Wesley Brown"/>
    <n v="37"/>
    <s v="F"/>
    <s v="Brazil"/>
    <x v="0"/>
    <x v="39"/>
    <x v="12"/>
    <x v="7"/>
    <n v="3105"/>
    <d v="1899-12-30T22:01:41"/>
    <d v="1899-12-30T01:28:41"/>
    <d v="2025-01-01T00:00:00"/>
    <d v="1899-12-30T23:01:41"/>
    <d v="1899-12-30T02:28:41"/>
    <n v="60"/>
    <n v="598.53"/>
    <x v="0"/>
    <n v="3"/>
    <s v="Vegetarian"/>
    <n v="51.13"/>
    <n v="16282.115866427799"/>
    <s v="Not Cancelled"/>
    <n v="3.5"/>
    <n v="24538.54"/>
    <n v="38316.15"/>
    <s v="30-39"/>
    <s v="Moderate"/>
    <n v="1.56"/>
    <x v="1"/>
  </r>
  <r>
    <s v="bb73c73a-4e67-4158-8265-f3ead685557e"/>
    <s v="Timothy Roberts"/>
    <n v="37"/>
    <s v="F"/>
    <s v="Brazil"/>
    <x v="0"/>
    <x v="39"/>
    <x v="12"/>
    <x v="7"/>
    <n v="3105"/>
    <d v="1899-12-30T22:01:41"/>
    <d v="1899-12-30T01:28:41"/>
    <d v="2025-01-07T00:00:00"/>
    <d v="1899-12-30T23:01:41"/>
    <d v="1899-12-30T02:28:41"/>
    <n v="60"/>
    <n v="911.08"/>
    <x v="1"/>
    <n v="3"/>
    <s v="Non-Vegetarian"/>
    <n v="73.680000000000007"/>
    <n v="16687.9697004021"/>
    <s v="Cancelled"/>
    <n v="3.32"/>
    <n v="25025.56"/>
    <n v="58323.86"/>
    <s v="30-39"/>
    <s v="Moderate"/>
    <n v="2.33"/>
    <x v="1"/>
  </r>
  <r>
    <s v="52951907-5aa6-4399-8e37-adf5cd82aabd"/>
    <s v="Adam Pollard"/>
    <n v="70"/>
    <s v="F"/>
    <s v="Brazil"/>
    <x v="0"/>
    <x v="39"/>
    <x v="12"/>
    <x v="7"/>
    <n v="3105"/>
    <d v="1899-12-30T22:01:41"/>
    <d v="1899-12-30T01:28:41"/>
    <d v="2025-01-01T00:00:00"/>
    <d v="1899-12-30T23:01:41"/>
    <d v="1899-12-30T02:28:41"/>
    <n v="60"/>
    <n v="701.59"/>
    <x v="2"/>
    <n v="5"/>
    <s v="Gluten-Free"/>
    <n v="66.31"/>
    <n v="16911.3753061229"/>
    <s v="Cancelled"/>
    <n v="3.36"/>
    <n v="25293.65"/>
    <n v="44915.02"/>
    <s v="60+"/>
    <s v="Moderate"/>
    <n v="1.78"/>
    <x v="1"/>
  </r>
  <r>
    <s v="f1fd58d1-86fa-4852-992e-e6ddd6799908"/>
    <s v="Daniel Anderson"/>
    <n v="54"/>
    <s v="M"/>
    <s v="Brazil"/>
    <x v="0"/>
    <x v="39"/>
    <x v="12"/>
    <x v="7"/>
    <n v="3105"/>
    <d v="1899-12-30T22:01:41"/>
    <d v="1899-12-30T01:28:41"/>
    <d v="2025-01-13T00:00:00"/>
    <d v="1899-12-30T23:01:41"/>
    <d v="1899-12-30T02:28:41"/>
    <n v="60"/>
    <n v="74.67"/>
    <x v="0"/>
    <n v="5"/>
    <s v="No Preference"/>
    <n v="14.21"/>
    <n v="16859.900025703198"/>
    <s v="Cancelled"/>
    <n v="3.96"/>
    <n v="25231.88"/>
    <n v="4781.72"/>
    <s v="50-59"/>
    <s v="Moderate"/>
    <n v="0.19"/>
    <x v="1"/>
  </r>
  <r>
    <s v="7008a282-7173-4906-a0a7-a71ebbe9884b"/>
    <s v="Carly Williams MD"/>
    <n v="45"/>
    <s v="F"/>
    <s v="Brazil"/>
    <x v="0"/>
    <x v="39"/>
    <x v="12"/>
    <x v="7"/>
    <n v="3105"/>
    <d v="1899-12-30T22:01:41"/>
    <d v="1899-12-30T01:28:41"/>
    <d v="2025-01-13T00:00:00"/>
    <d v="1899-12-30T23:01:41"/>
    <d v="1899-12-30T02:28:41"/>
    <n v="60"/>
    <n v="1302.29"/>
    <x v="1"/>
    <n v="5"/>
    <s v="Vegetarian"/>
    <n v="101.65"/>
    <n v="16881.082699647999"/>
    <s v="Not Cancelled"/>
    <n v="3.17"/>
    <n v="25257.3"/>
    <n v="83366.89"/>
    <s v="40-49"/>
    <s v="Moderate"/>
    <n v="3.3"/>
    <x v="1"/>
  </r>
  <r>
    <s v="632b8425-5c55-4ab4-b08f-9362c440cc86"/>
    <s v="Brian Franklin"/>
    <n v="62"/>
    <s v="F"/>
    <s v="Brazil"/>
    <x v="0"/>
    <x v="39"/>
    <x v="12"/>
    <x v="7"/>
    <n v="3105"/>
    <d v="1899-12-30T22:01:41"/>
    <d v="1899-12-30T01:28:41"/>
    <d v="2025-01-08T00:00:00"/>
    <d v="1899-12-30T23:01:41"/>
    <d v="1899-12-30T02:28:41"/>
    <n v="60"/>
    <n v="1165.05"/>
    <x v="0"/>
    <n v="5"/>
    <s v="No Preference"/>
    <n v="149.28"/>
    <n v="16159.4200535487"/>
    <s v="Cancelled"/>
    <n v="4.93"/>
    <n v="24391.3"/>
    <n v="74593.06"/>
    <s v="60+"/>
    <s v="Moderate"/>
    <n v="3.06"/>
    <x v="1"/>
  </r>
  <r>
    <s v="3bc89b9d-fa66-430d-9478-d5f347a9f473"/>
    <s v="Julie Ford"/>
    <n v="63"/>
    <s v="F"/>
    <s v="Brazil"/>
    <x v="1"/>
    <x v="40"/>
    <x v="13"/>
    <x v="9"/>
    <n v="347"/>
    <d v="1899-12-30T13:37:35"/>
    <d v="1899-12-30T14:00:35"/>
    <d v="2025-01-04T00:00:00"/>
    <d v="1899-12-30T14:26:35"/>
    <d v="1899-12-30T14:49:35"/>
    <n v="49"/>
    <n v="724.59"/>
    <x v="0"/>
    <n v="5"/>
    <s v="Vegetarian"/>
    <n v="147.09"/>
    <n v="3098.9838426831102"/>
    <s v="Not Cancelled"/>
    <n v="4.22"/>
    <n v="8718.7800000000007"/>
    <n v="46403.18"/>
    <s v="60+"/>
    <s v="Moderate"/>
    <n v="5.32"/>
    <x v="2"/>
  </r>
  <r>
    <s v="132bda56-90fe-46aa-bc00-00ed49c26808"/>
    <s v="Michelle Anderson"/>
    <n v="35"/>
    <s v="M"/>
    <s v="Brazil"/>
    <x v="0"/>
    <x v="40"/>
    <x v="13"/>
    <x v="9"/>
    <n v="347"/>
    <d v="1899-12-30T13:37:35"/>
    <d v="1899-12-30T14:00:35"/>
    <d v="2025-01-01T00:00:00"/>
    <d v="1899-12-30T14:26:35"/>
    <d v="1899-12-30T14:49:35"/>
    <n v="49"/>
    <n v="1023.93"/>
    <x v="2"/>
    <n v="3"/>
    <s v="No Preference"/>
    <n v="91.08"/>
    <n v="2301.1405127272901"/>
    <s v="Not Cancelled"/>
    <n v="3.1"/>
    <n v="7761.37"/>
    <n v="65549.740000000005"/>
    <s v="30-39"/>
    <s v="Moderate"/>
    <n v="8.4499999999999993"/>
    <x v="2"/>
  </r>
  <r>
    <s v="a5ecd8d3-ec82-48ef-b333-f6b0e7278480"/>
    <s v="Christina Castillo"/>
    <n v="27"/>
    <s v="F"/>
    <s v="Brazil"/>
    <x v="1"/>
    <x v="40"/>
    <x v="13"/>
    <x v="9"/>
    <n v="347"/>
    <d v="1899-12-30T13:37:35"/>
    <d v="1899-12-30T14:00:35"/>
    <d v="2025-01-03T00:00:00"/>
    <d v="1899-12-30T14:26:35"/>
    <d v="1899-12-30T14:49:35"/>
    <n v="49"/>
    <n v="773.34"/>
    <x v="2"/>
    <n v="5"/>
    <s v="Vegetarian"/>
    <n v="101.42"/>
    <n v="2351.6427166164599"/>
    <s v="Cancelled"/>
    <n v="3.45"/>
    <n v="7821.97"/>
    <n v="49514.04"/>
    <s v="18-29"/>
    <s v="Moderate"/>
    <n v="6.33"/>
    <x v="2"/>
  </r>
  <r>
    <s v="ed7ff813-ddff-4caf-b546-4d9b75a0c7c7"/>
    <s v="Eugene Pope"/>
    <n v="41"/>
    <s v="F"/>
    <s v="Brazil"/>
    <x v="1"/>
    <x v="40"/>
    <x v="13"/>
    <x v="9"/>
    <n v="347"/>
    <d v="1899-12-30T13:37:35"/>
    <d v="1899-12-30T14:00:35"/>
    <d v="2025-01-11T00:00:00"/>
    <d v="1899-12-30T14:26:35"/>
    <d v="1899-12-30T14:49:35"/>
    <n v="49"/>
    <n v="987.78"/>
    <x v="0"/>
    <n v="5"/>
    <s v="No Preference"/>
    <n v="135.55000000000001"/>
    <n v="2494.3717586194998"/>
    <s v="Cancelled"/>
    <n v="4.2300000000000004"/>
    <n v="7993.25"/>
    <n v="63245.03"/>
    <s v="40-49"/>
    <s v="Moderate"/>
    <n v="7.91"/>
    <x v="2"/>
  </r>
  <r>
    <s v="05aed3ac-fe36-4d75-b66b-af427d2dbf17"/>
    <s v="Jeffrey Robertson"/>
    <n v="61"/>
    <s v="F"/>
    <s v="Brazil"/>
    <x v="0"/>
    <x v="40"/>
    <x v="13"/>
    <x v="9"/>
    <n v="347"/>
    <d v="1899-12-30T13:37:35"/>
    <d v="1899-12-30T14:00:35"/>
    <d v="2025-01-14T00:00:00"/>
    <d v="1899-12-30T14:26:35"/>
    <d v="1899-12-30T14:49:35"/>
    <n v="49"/>
    <n v="526.5"/>
    <x v="2"/>
    <n v="5"/>
    <s v="Vegetarian"/>
    <n v="83.32"/>
    <n v="2968.1087692311398"/>
    <s v="Not Cancelled"/>
    <n v="4.01"/>
    <n v="8561.73"/>
    <n v="33712.660000000003"/>
    <s v="60+"/>
    <s v="Moderate"/>
    <n v="3.94"/>
    <x v="2"/>
  </r>
  <r>
    <s v="623fc02d-9a66-4b49-924b-ae5b74ce955f"/>
    <s v="Timothy Lee"/>
    <n v="58"/>
    <s v="F"/>
    <s v="Brazil"/>
    <x v="0"/>
    <x v="40"/>
    <x v="13"/>
    <x v="9"/>
    <n v="347"/>
    <d v="1899-12-30T13:37:35"/>
    <d v="1899-12-30T14:00:35"/>
    <d v="2025-01-01T00:00:00"/>
    <d v="1899-12-30T14:26:35"/>
    <d v="1899-12-30T14:49:35"/>
    <n v="49"/>
    <n v="380.89"/>
    <x v="0"/>
    <n v="5"/>
    <s v="Gluten-Free"/>
    <n v="151.22"/>
    <n v="3119.5402261516201"/>
    <s v="Cancelled"/>
    <n v="4.1900000000000004"/>
    <n v="8743.4500000000007"/>
    <n v="24407.200000000001"/>
    <s v="50-59"/>
    <s v="Moderate"/>
    <n v="2.79"/>
    <x v="2"/>
  </r>
  <r>
    <s v="b4b0e407-b567-4917-be45-5dd1367ee1e7"/>
    <s v="Jason Glenn"/>
    <n v="38"/>
    <s v="M"/>
    <s v="Brazil"/>
    <x v="1"/>
    <x v="41"/>
    <x v="13"/>
    <x v="10"/>
    <n v="3594"/>
    <d v="1899-12-30T04:33:34"/>
    <d v="1899-12-30T08:32:34"/>
    <d v="2025-01-04T00:00:00"/>
    <d v="1899-12-30T05:28:34"/>
    <d v="1899-12-30T09:27:34"/>
    <n v="55"/>
    <n v="388.9"/>
    <x v="1"/>
    <n v="3"/>
    <s v="No Preference"/>
    <n v="78.989999999999995"/>
    <n v="19067.2995282538"/>
    <s v="Not Cancelled"/>
    <n v="3.61"/>
    <n v="27880.76"/>
    <n v="24905.4"/>
    <s v="30-39"/>
    <s v="Moderate"/>
    <n v="0.89"/>
    <x v="1"/>
  </r>
  <r>
    <s v="c006350c-c3cf-43bc-b2fd-864b65be8570"/>
    <s v="Timothy Buchanan"/>
    <n v="33"/>
    <s v="M"/>
    <s v="Brazil"/>
    <x v="1"/>
    <x v="41"/>
    <x v="13"/>
    <x v="10"/>
    <n v="3594"/>
    <d v="1899-12-30T04:33:34"/>
    <d v="1899-12-30T08:32:34"/>
    <d v="2025-01-10T00:00:00"/>
    <d v="1899-12-30T05:28:34"/>
    <d v="1899-12-30T09:27:34"/>
    <n v="55"/>
    <n v="1037.0999999999999"/>
    <x v="0"/>
    <n v="3"/>
    <s v="Vegetarian"/>
    <n v="127.6"/>
    <n v="19074.819439226601"/>
    <s v="Cancelled"/>
    <n v="4.91"/>
    <n v="27889.78"/>
    <n v="66399.92"/>
    <s v="30-39"/>
    <s v="Moderate"/>
    <n v="2.38"/>
    <x v="1"/>
  </r>
  <r>
    <s v="ba9db977-0232-426d-ae9b-0990f0a037a0"/>
    <s v="David Stanley"/>
    <n v="44"/>
    <s v="M"/>
    <s v="Brazil"/>
    <x v="0"/>
    <x v="41"/>
    <x v="13"/>
    <x v="10"/>
    <n v="3594"/>
    <d v="1899-12-30T04:33:34"/>
    <d v="1899-12-30T08:32:34"/>
    <d v="2025-01-13T00:00:00"/>
    <d v="1899-12-30T05:28:34"/>
    <d v="1899-12-30T09:27:34"/>
    <n v="55"/>
    <n v="219.93"/>
    <x v="0"/>
    <n v="5"/>
    <s v="Vegetarian"/>
    <n v="102.39"/>
    <n v="19167.2132096887"/>
    <s v="Not Cancelled"/>
    <n v="3.55"/>
    <n v="28000.66"/>
    <n v="14096"/>
    <s v="40-49"/>
    <s v="Moderate"/>
    <n v="0.5"/>
    <x v="1"/>
  </r>
  <r>
    <s v="809516d8-6866-4765-a36d-7cbfcd343614"/>
    <s v="Heather Garcia"/>
    <n v="56"/>
    <s v="M"/>
    <s v="Brazil"/>
    <x v="1"/>
    <x v="41"/>
    <x v="13"/>
    <x v="10"/>
    <n v="3594"/>
    <d v="1899-12-30T04:33:34"/>
    <d v="1899-12-30T08:32:34"/>
    <d v="2025-01-11T00:00:00"/>
    <d v="1899-12-30T05:28:34"/>
    <d v="1899-12-30T09:27:34"/>
    <n v="55"/>
    <n v="210.21"/>
    <x v="0"/>
    <n v="5"/>
    <s v="Non-Vegetarian"/>
    <n v="47.06"/>
    <n v="18870.143986420801"/>
    <s v="Not Cancelled"/>
    <n v="3.03"/>
    <n v="27644.17"/>
    <n v="13462.85"/>
    <s v="50-59"/>
    <s v="Moderate"/>
    <n v="0.49"/>
    <x v="1"/>
  </r>
  <r>
    <s v="744bc1f2-7b03-4899-96bd-92e6d2254efe"/>
    <s v="Dr. Teresa Jackson"/>
    <n v="70"/>
    <s v="F"/>
    <s v="Brazil"/>
    <x v="0"/>
    <x v="41"/>
    <x v="13"/>
    <x v="10"/>
    <n v="3594"/>
    <d v="1899-12-30T04:33:34"/>
    <d v="1899-12-30T08:32:34"/>
    <d v="2025-01-14T00:00:00"/>
    <d v="1899-12-30T05:28:34"/>
    <d v="1899-12-30T09:27:34"/>
    <n v="55"/>
    <n v="55.93"/>
    <x v="0"/>
    <n v="5"/>
    <s v="No Preference"/>
    <n v="94.87"/>
    <n v="18577.710745257002"/>
    <s v="Cancelled"/>
    <n v="3.05"/>
    <n v="27293.25"/>
    <n v="3598.49"/>
    <s v="60+"/>
    <s v="Moderate"/>
    <n v="0.13"/>
    <x v="1"/>
  </r>
  <r>
    <s v="8a63d932-f630-4b38-bd21-2c4eaedc8ba0"/>
    <s v="Monica Estrada"/>
    <n v="39"/>
    <s v="M"/>
    <s v="Brazil"/>
    <x v="1"/>
    <x v="41"/>
    <x v="13"/>
    <x v="10"/>
    <n v="3594"/>
    <d v="1899-12-30T04:33:34"/>
    <d v="1899-12-30T08:32:34"/>
    <d v="2025-01-09T00:00:00"/>
    <d v="1899-12-30T05:28:34"/>
    <d v="1899-12-30T09:27:34"/>
    <n v="55"/>
    <n v="888.41"/>
    <x v="1"/>
    <n v="3"/>
    <s v="Vegan"/>
    <n v="166.26"/>
    <n v="18783.797841530199"/>
    <s v="Not Cancelled"/>
    <n v="4.22"/>
    <n v="27540.560000000001"/>
    <n v="56891.49"/>
    <s v="30-39"/>
    <s v="Moderate"/>
    <n v="2.0699999999999998"/>
    <x v="1"/>
  </r>
  <r>
    <s v="b26745b9-4df3-49a6-9bc5-9e73916f848f"/>
    <s v="Ashley Murphy"/>
    <n v="64"/>
    <s v="F"/>
    <s v="Brazil"/>
    <x v="0"/>
    <x v="42"/>
    <x v="10"/>
    <x v="18"/>
    <n v="3239"/>
    <d v="1899-12-30T02:19:19"/>
    <d v="1899-12-30T05:54:19"/>
    <d v="2025-01-05T00:00:00"/>
    <d v="1899-12-30T03:56:19"/>
    <d v="1899-12-30T07:31:19"/>
    <n v="97"/>
    <n v="750.49"/>
    <x v="1"/>
    <n v="5"/>
    <s v="Vegetarian"/>
    <n v="183.23"/>
    <n v="17276.9802724976"/>
    <s v="Cancelled"/>
    <n v="4.63"/>
    <n v="25732.38"/>
    <n v="48068.01"/>
    <s v="60+"/>
    <s v="Moderate"/>
    <n v="1.87"/>
    <x v="1"/>
  </r>
  <r>
    <s v="e7d20fca-06b9-4d3a-8de6-8015a244a6d6"/>
    <s v="Mrs. Adrienne Robbins"/>
    <n v="35"/>
    <s v="F"/>
    <s v="Brazil"/>
    <x v="0"/>
    <x v="42"/>
    <x v="10"/>
    <x v="18"/>
    <n v="3239"/>
    <d v="1899-12-30T02:19:19"/>
    <d v="1899-12-30T05:54:19"/>
    <d v="2025-01-15T00:00:00"/>
    <d v="1899-12-30T03:56:19"/>
    <d v="1899-12-30T07:31:19"/>
    <n v="97"/>
    <n v="524.92999999999995"/>
    <x v="1"/>
    <n v="3"/>
    <s v="Gluten-Free"/>
    <n v="29.93"/>
    <n v="17462.5370429553"/>
    <s v="Cancelled"/>
    <n v="4.1100000000000003"/>
    <n v="25955.040000000001"/>
    <n v="33601.51"/>
    <s v="30-39"/>
    <s v="Moderate"/>
    <n v="1.29"/>
    <x v="1"/>
  </r>
  <r>
    <s v="12490a9e-03b2-4e0c-b403-1cbfdb12b33e"/>
    <s v="Ellen Chapman"/>
    <n v="43"/>
    <s v="F"/>
    <s v="Brazil"/>
    <x v="1"/>
    <x v="42"/>
    <x v="10"/>
    <x v="18"/>
    <n v="3239"/>
    <d v="1899-12-30T02:19:19"/>
    <d v="1899-12-30T05:54:19"/>
    <d v="2025-01-10T00:00:00"/>
    <d v="1899-12-30T03:56:19"/>
    <d v="1899-12-30T07:31:19"/>
    <n v="97"/>
    <n v="755.25"/>
    <x v="0"/>
    <n v="5"/>
    <s v="Gluten-Free"/>
    <n v="28.3"/>
    <n v="16788.3969046407"/>
    <s v="Cancelled"/>
    <n v="3.84"/>
    <n v="25146.080000000002"/>
    <n v="48341.66"/>
    <s v="40-49"/>
    <s v="Moderate"/>
    <n v="1.92"/>
    <x v="1"/>
  </r>
  <r>
    <s v="a5ecd8d3-ec82-48ef-b333-f6b0e7278480"/>
    <s v="Christina Castillo"/>
    <n v="27"/>
    <s v="F"/>
    <s v="Brazil"/>
    <x v="1"/>
    <x v="42"/>
    <x v="10"/>
    <x v="18"/>
    <n v="3239"/>
    <d v="1899-12-30T02:19:19"/>
    <d v="1899-12-30T05:54:19"/>
    <d v="2025-01-07T00:00:00"/>
    <d v="1899-12-30T03:56:19"/>
    <d v="1899-12-30T07:31:19"/>
    <n v="97"/>
    <n v="258.85000000000002"/>
    <x v="0"/>
    <n v="5"/>
    <s v="Gluten-Free"/>
    <n v="178.83"/>
    <n v="17515.484670782102"/>
    <s v="Cancelled"/>
    <n v="3.53"/>
    <n v="26018.58"/>
    <n v="16602.169999999998"/>
    <s v="18-29"/>
    <s v="Moderate"/>
    <n v="0.64"/>
    <x v="1"/>
  </r>
  <r>
    <s v="0599f8c5-184d-4939-a673-ea6d11263535"/>
    <s v="Chad Moore"/>
    <n v="30"/>
    <s v="F"/>
    <s v="Brazil"/>
    <x v="1"/>
    <x v="42"/>
    <x v="10"/>
    <x v="18"/>
    <n v="3239"/>
    <d v="1899-12-30T02:19:19"/>
    <d v="1899-12-30T05:54:19"/>
    <d v="2025-01-10T00:00:00"/>
    <d v="1899-12-30T03:56:19"/>
    <d v="1899-12-30T07:31:19"/>
    <n v="97"/>
    <n v="1109.6500000000001"/>
    <x v="0"/>
    <n v="3"/>
    <s v="Vegetarian"/>
    <n v="147.41"/>
    <n v="17339.0271388687"/>
    <s v="Cancelled"/>
    <n v="4.03"/>
    <n v="25806.83"/>
    <n v="71047.08"/>
    <s v="30-39"/>
    <s v="Moderate"/>
    <n v="2.75"/>
    <x v="1"/>
  </r>
  <r>
    <s v="0af11f2d-bd0e-4e0e-80de-f1e8bde7d428"/>
    <s v="Michael Wilson"/>
    <n v="21"/>
    <s v="F"/>
    <s v="Brazil"/>
    <x v="1"/>
    <x v="43"/>
    <x v="0"/>
    <x v="15"/>
    <n v="2142"/>
    <d v="1899-12-30T21:05:30"/>
    <d v="1899-12-30T23:27:30"/>
    <d v="2025-01-11T00:00:00"/>
    <d v="1899-12-30T22:34:30"/>
    <d v="1899-12-30T00:56:30"/>
    <n v="89"/>
    <n v="782.25"/>
    <x v="0"/>
    <n v="5"/>
    <s v="Vegan"/>
    <n v="31.03"/>
    <n v="12118.310812404099"/>
    <s v="Not Cancelled"/>
    <n v="4.8099999999999996"/>
    <n v="19541.97"/>
    <n v="50070.21"/>
    <s v="18-29"/>
    <s v="Moderate"/>
    <n v="2.56"/>
    <x v="2"/>
  </r>
  <r>
    <s v="e2ccf05f-3a1e-499f-8780-44afe017bcdd"/>
    <s v="Jody Hardy"/>
    <n v="18"/>
    <s v="F"/>
    <s v="Brazil"/>
    <x v="1"/>
    <x v="43"/>
    <x v="0"/>
    <x v="15"/>
    <n v="2142"/>
    <d v="1899-12-30T21:05:30"/>
    <d v="1899-12-30T23:27:30"/>
    <d v="2025-01-15T00:00:00"/>
    <d v="1899-12-30T22:34:30"/>
    <d v="1899-12-30T00:56:30"/>
    <n v="89"/>
    <n v="171.37"/>
    <x v="0"/>
    <n v="5"/>
    <s v="Vegetarian"/>
    <n v="140.76"/>
    <n v="11244.2334034657"/>
    <s v="Cancelled"/>
    <n v="3.93"/>
    <n v="18493.080000000002"/>
    <n v="10995.83"/>
    <s v="18-29"/>
    <s v="Moderate"/>
    <n v="0.59"/>
    <x v="2"/>
  </r>
  <r>
    <s v="7388b7b2-b772-443e-88c6-57c0576f1342"/>
    <s v="Jamie Smith"/>
    <n v="65"/>
    <s v="M"/>
    <s v="Brazil"/>
    <x v="0"/>
    <x v="43"/>
    <x v="0"/>
    <x v="15"/>
    <n v="2142"/>
    <d v="1899-12-30T21:05:30"/>
    <d v="1899-12-30T23:27:30"/>
    <d v="2025-01-14T00:00:00"/>
    <d v="1899-12-30T22:34:30"/>
    <d v="1899-12-30T00:56:30"/>
    <n v="89"/>
    <n v="113.36"/>
    <x v="0"/>
    <n v="5"/>
    <s v="Gluten-Free"/>
    <n v="196.15"/>
    <n v="11695.5833914171"/>
    <s v="Not Cancelled"/>
    <n v="5"/>
    <n v="19034.7"/>
    <n v="7294.27"/>
    <s v="60+"/>
    <s v="Moderate"/>
    <n v="0.38"/>
    <x v="2"/>
  </r>
  <r>
    <s v="0ba35715-dd46-4e2f-874f-8869a587cadc"/>
    <s v="Tammy Robertson"/>
    <n v="61"/>
    <s v="F"/>
    <s v="Brazil"/>
    <x v="1"/>
    <x v="43"/>
    <x v="0"/>
    <x v="15"/>
    <n v="2142"/>
    <d v="1899-12-30T21:05:30"/>
    <d v="1899-12-30T23:27:30"/>
    <d v="2025-01-13T00:00:00"/>
    <d v="1899-12-30T22:34:30"/>
    <d v="1899-12-30T00:56:30"/>
    <n v="89"/>
    <n v="433.46"/>
    <x v="0"/>
    <n v="5"/>
    <s v="Non-Vegetarian"/>
    <n v="87.97"/>
    <n v="11456.123716530399"/>
    <s v="Cancelled"/>
    <n v="4.25"/>
    <n v="18747.349999999999"/>
    <n v="27759.03"/>
    <s v="60+"/>
    <s v="Moderate"/>
    <n v="1.48"/>
    <x v="2"/>
  </r>
  <r>
    <s v="64bf8739-cf6b-488f-a0ff-f98dfd1c95fa"/>
    <s v="Sylvia Thompson"/>
    <n v="68"/>
    <s v="M"/>
    <s v="Brazil"/>
    <x v="1"/>
    <x v="43"/>
    <x v="0"/>
    <x v="15"/>
    <n v="2142"/>
    <d v="1899-12-30T21:05:30"/>
    <d v="1899-12-30T23:27:30"/>
    <d v="2025-01-15T00:00:00"/>
    <d v="1899-12-30T22:34:30"/>
    <d v="1899-12-30T00:56:30"/>
    <n v="89"/>
    <n v="227.13"/>
    <x v="0"/>
    <n v="5"/>
    <s v="Gluten-Free"/>
    <n v="111.36"/>
    <n v="11242.472614665199"/>
    <s v="Not Cancelled"/>
    <n v="3.94"/>
    <n v="18490.97"/>
    <n v="14558.59"/>
    <s v="60+"/>
    <s v="Moderate"/>
    <n v="0.79"/>
    <x v="2"/>
  </r>
  <r>
    <s v="d30a75ad-bbc1-4a0f-b2bc-1dea20deb529"/>
    <s v="Haley Munoz"/>
    <n v="57"/>
    <s v="F"/>
    <s v="Brazil"/>
    <x v="0"/>
    <x v="44"/>
    <x v="2"/>
    <x v="16"/>
    <n v="10284"/>
    <d v="1899-12-30T13:15:23"/>
    <d v="1899-12-30T00:40:23"/>
    <d v="2025-01-07T00:00:00"/>
    <d v="1899-12-30T14:36:23"/>
    <d v="1899-12-30T02:01:23"/>
    <n v="81"/>
    <n v="1257.32"/>
    <x v="1"/>
    <n v="5"/>
    <s v="Non-Vegetarian"/>
    <n v="55.64"/>
    <n v="52176.963445323599"/>
    <s v="Cancelled"/>
    <n v="4.55"/>
    <n v="67612.36"/>
    <n v="80479.61"/>
    <s v="50-59"/>
    <s v="Moderate"/>
    <n v="1.19"/>
    <x v="0"/>
  </r>
  <r>
    <s v="070b1a04-d937-48c9-bcf8-6538d0a13caa"/>
    <s v="Mr. William Berry"/>
    <n v="42"/>
    <s v="M"/>
    <s v="Brazil"/>
    <x v="1"/>
    <x v="44"/>
    <x v="2"/>
    <x v="16"/>
    <n v="10284"/>
    <d v="1899-12-30T13:15:23"/>
    <d v="1899-12-30T00:40:23"/>
    <d v="2025-01-05T00:00:00"/>
    <d v="1899-12-30T14:36:23"/>
    <d v="1899-12-30T02:01:23"/>
    <n v="81"/>
    <n v="1366.49"/>
    <x v="1"/>
    <n v="5"/>
    <s v="No Preference"/>
    <n v="102.58"/>
    <n v="52458.116777229901"/>
    <s v="Not Cancelled"/>
    <n v="3.19"/>
    <n v="67949.740000000005"/>
    <n v="87475.88"/>
    <s v="40-49"/>
    <s v="Moderate"/>
    <n v="1.29"/>
    <x v="0"/>
  </r>
  <r>
    <s v="bcba5dc8-9afe-4dbd-bb89-c6507efe8a28"/>
    <s v="Shannon Harris"/>
    <n v="69"/>
    <s v="F"/>
    <s v="Brazil"/>
    <x v="0"/>
    <x v="44"/>
    <x v="2"/>
    <x v="16"/>
    <n v="10284"/>
    <d v="1899-12-30T13:15:23"/>
    <d v="1899-12-30T00:40:23"/>
    <d v="2025-01-05T00:00:00"/>
    <d v="1899-12-30T14:36:23"/>
    <d v="1899-12-30T02:01:23"/>
    <n v="81"/>
    <n v="395.12"/>
    <x v="0"/>
    <n v="5"/>
    <s v="No Preference"/>
    <n v="84.55"/>
    <n v="52722.613124217103"/>
    <s v="Not Cancelled"/>
    <n v="4.16"/>
    <n v="68267.14"/>
    <n v="25304.59"/>
    <s v="60+"/>
    <s v="Moderate"/>
    <n v="0.37"/>
    <x v="0"/>
  </r>
  <r>
    <s v="3bb419b3-2142-463a-8fbc-9d371cdc418d"/>
    <s v="Ashley Ochoa"/>
    <n v="21"/>
    <s v="M"/>
    <s v="Brazil"/>
    <x v="1"/>
    <x v="44"/>
    <x v="2"/>
    <x v="16"/>
    <n v="10284"/>
    <d v="1899-12-30T13:15:23"/>
    <d v="1899-12-30T00:40:23"/>
    <d v="2025-01-01T00:00:00"/>
    <d v="1899-12-30T14:36:23"/>
    <d v="1899-12-30T02:01:23"/>
    <n v="81"/>
    <n v="1259.24"/>
    <x v="1"/>
    <n v="5"/>
    <s v="Non-Vegetarian"/>
    <n v="197.5"/>
    <n v="52404.905385023703"/>
    <s v="Cancelled"/>
    <n v="3.38"/>
    <n v="67885.89"/>
    <n v="80630.86"/>
    <s v="18-29"/>
    <s v="Moderate"/>
    <n v="1.19"/>
    <x v="0"/>
  </r>
  <r>
    <s v="bd0cd659-3289-42e1-9ea7-0dec5796f383"/>
    <s v="Kelly Howell"/>
    <n v="50"/>
    <s v="F"/>
    <s v="Brazil"/>
    <x v="1"/>
    <x v="44"/>
    <x v="2"/>
    <x v="16"/>
    <n v="10284"/>
    <d v="1899-12-30T13:15:23"/>
    <d v="1899-12-30T00:40:23"/>
    <d v="2025-01-15T00:00:00"/>
    <d v="1899-12-30T14:36:23"/>
    <d v="1899-12-30T02:01:23"/>
    <n v="81"/>
    <n v="534.20000000000005"/>
    <x v="1"/>
    <n v="5"/>
    <s v="Non-Vegetarian"/>
    <n v="155.88999999999999"/>
    <n v="52290.1041189475"/>
    <s v="Cancelled"/>
    <n v="4.17"/>
    <n v="67748.12"/>
    <n v="34219.980000000003"/>
    <s v="50-59"/>
    <s v="Moderate"/>
    <n v="0.51"/>
    <x v="0"/>
  </r>
  <r>
    <s v="8cbd5c62-ad31-418d-9662-e76027b617d9"/>
    <s v="Sandra Lee"/>
    <n v="50"/>
    <s v="F"/>
    <s v="Brazil"/>
    <x v="1"/>
    <x v="44"/>
    <x v="2"/>
    <x v="16"/>
    <n v="10284"/>
    <d v="1899-12-30T13:15:23"/>
    <d v="1899-12-30T00:40:23"/>
    <d v="2025-01-14T00:00:00"/>
    <d v="1899-12-30T14:36:23"/>
    <d v="1899-12-30T02:01:23"/>
    <n v="81"/>
    <n v="1406.58"/>
    <x v="2"/>
    <n v="5"/>
    <s v="Non-Vegetarian"/>
    <n v="20.68"/>
    <n v="52004.925066428899"/>
    <s v="Cancelled"/>
    <n v="3.04"/>
    <n v="67405.91"/>
    <n v="90025.26"/>
    <s v="50-59"/>
    <s v="Moderate"/>
    <n v="1.34"/>
    <x v="0"/>
  </r>
  <r>
    <s v="5df4d4f7-11c0-4505-bef0-ea089b6251a6"/>
    <s v="Kimberly Swanson"/>
    <n v="68"/>
    <s v="M"/>
    <s v="Brazil"/>
    <x v="1"/>
    <x v="44"/>
    <x v="2"/>
    <x v="16"/>
    <n v="10284"/>
    <d v="1899-12-30T13:15:23"/>
    <d v="1899-12-30T00:40:23"/>
    <d v="2025-01-09T00:00:00"/>
    <d v="1899-12-30T14:36:23"/>
    <d v="1899-12-30T02:01:23"/>
    <n v="81"/>
    <n v="733.27"/>
    <x v="2"/>
    <n v="5"/>
    <s v="Vegetarian"/>
    <n v="123.71"/>
    <n v="52542.413900877902"/>
    <s v="Cancelled"/>
    <n v="3.85"/>
    <n v="68050.899999999994"/>
    <n v="46954.02"/>
    <s v="60+"/>
    <s v="Moderate"/>
    <n v="0.69"/>
    <x v="0"/>
  </r>
  <r>
    <s v="cda595c2-35cd-415a-a9dc-8b804dbf9ace"/>
    <s v="Douglas Boyle"/>
    <n v="24"/>
    <s v="F"/>
    <s v="Brazil"/>
    <x v="1"/>
    <x v="44"/>
    <x v="2"/>
    <x v="16"/>
    <n v="10284"/>
    <d v="1899-12-30T13:15:23"/>
    <d v="1899-12-30T00:40:23"/>
    <d v="2025-01-02T00:00:00"/>
    <d v="1899-12-30T14:36:23"/>
    <d v="1899-12-30T02:01:23"/>
    <n v="81"/>
    <n v="1483.6"/>
    <x v="1"/>
    <n v="5"/>
    <s v="Gluten-Free"/>
    <n v="9.3699999999999992"/>
    <n v="51963.253057675"/>
    <s v="Not Cancelled"/>
    <n v="3.96"/>
    <n v="67355.899999999994"/>
    <n v="94952.27"/>
    <s v="18-29"/>
    <s v="Moderate"/>
    <n v="1.41"/>
    <x v="0"/>
  </r>
  <r>
    <s v="0f143615-4f7a-4470-8235-f6930ef51361"/>
    <s v="Adam Cook"/>
    <n v="25"/>
    <s v="F"/>
    <s v="Brazil"/>
    <x v="1"/>
    <x v="44"/>
    <x v="2"/>
    <x v="16"/>
    <n v="10284"/>
    <d v="1899-12-30T13:15:23"/>
    <d v="1899-12-30T00:40:23"/>
    <d v="2025-01-11T00:00:00"/>
    <d v="1899-12-30T14:36:23"/>
    <d v="1899-12-30T02:01:23"/>
    <n v="81"/>
    <n v="155.99"/>
    <x v="1"/>
    <n v="5"/>
    <s v="Non-Vegetarian"/>
    <n v="159.88"/>
    <n v="52625.068235060797"/>
    <s v="Cancelled"/>
    <n v="3.87"/>
    <n v="68150.080000000002"/>
    <n v="10015.34"/>
    <s v="18-29"/>
    <s v="Moderate"/>
    <n v="0.15"/>
    <x v="0"/>
  </r>
  <r>
    <s v="44e09cc4-5c5c-4c65-aaab-110073efc8cd"/>
    <s v="Timothy Castro"/>
    <n v="37"/>
    <s v="F"/>
    <s v="Brazil"/>
    <x v="0"/>
    <x v="44"/>
    <x v="2"/>
    <x v="16"/>
    <n v="10284"/>
    <d v="1899-12-30T13:15:23"/>
    <d v="1899-12-30T00:40:23"/>
    <d v="2025-01-08T00:00:00"/>
    <d v="1899-12-30T14:36:23"/>
    <d v="1899-12-30T02:01:23"/>
    <n v="81"/>
    <n v="1400"/>
    <x v="1"/>
    <n v="3"/>
    <s v="Gluten-Free"/>
    <n v="90.39"/>
    <n v="52257.785329868799"/>
    <s v="Cancelled"/>
    <n v="3.34"/>
    <n v="67709.34"/>
    <n v="89618.08"/>
    <s v="30-39"/>
    <s v="Moderate"/>
    <n v="1.32"/>
    <x v="0"/>
  </r>
  <r>
    <s v="d1dc3463-f01b-4858-b405-a9f003ac3e1b"/>
    <s v="William Bird"/>
    <n v="56"/>
    <s v="F"/>
    <s v="Brazil"/>
    <x v="0"/>
    <x v="44"/>
    <x v="2"/>
    <x v="16"/>
    <n v="10284"/>
    <d v="1899-12-30T13:15:23"/>
    <d v="1899-12-30T00:40:23"/>
    <d v="2025-01-11T00:00:00"/>
    <d v="1899-12-30T14:36:23"/>
    <d v="1899-12-30T02:01:23"/>
    <n v="81"/>
    <n v="285.2"/>
    <x v="0"/>
    <n v="5"/>
    <s v="Vegetarian"/>
    <n v="148.43"/>
    <n v="52528.493902172399"/>
    <s v="Not Cancelled"/>
    <n v="4.05"/>
    <n v="68034.19"/>
    <n v="18282.490000000002"/>
    <s v="50-59"/>
    <s v="Moderate"/>
    <n v="0.27"/>
    <x v="0"/>
  </r>
  <r>
    <s v="dd187584-be43-48a4-8f6c-615d81e7fc22"/>
    <s v="April Shepard"/>
    <n v="24"/>
    <s v="F"/>
    <s v="Brazil"/>
    <x v="0"/>
    <x v="44"/>
    <x v="2"/>
    <x v="16"/>
    <n v="10284"/>
    <d v="1899-12-30T13:15:23"/>
    <d v="1899-12-30T00:40:23"/>
    <d v="2025-01-05T00:00:00"/>
    <d v="1899-12-30T14:36:23"/>
    <d v="1899-12-30T02:01:23"/>
    <n v="81"/>
    <n v="1458.82"/>
    <x v="0"/>
    <n v="5"/>
    <s v="Gluten-Free"/>
    <n v="165.3"/>
    <n v="51985.003448014002"/>
    <s v="Not Cancelled"/>
    <n v="3.87"/>
    <n v="67382"/>
    <n v="93397.54"/>
    <s v="18-29"/>
    <s v="Moderate"/>
    <n v="1.39"/>
    <x v="0"/>
  </r>
  <r>
    <s v="6088536b-3b75-4019-abe7-91c04faa04fd"/>
    <s v="Eric Rowe"/>
    <n v="35"/>
    <s v="F"/>
    <s v="Brazil"/>
    <x v="0"/>
    <x v="44"/>
    <x v="2"/>
    <x v="16"/>
    <n v="10284"/>
    <d v="1899-12-30T13:15:23"/>
    <d v="1899-12-30T00:40:23"/>
    <d v="2025-01-10T00:00:00"/>
    <d v="1899-12-30T14:36:23"/>
    <d v="1899-12-30T02:01:23"/>
    <n v="81"/>
    <n v="531.72"/>
    <x v="1"/>
    <n v="3"/>
    <s v="Vegan"/>
    <n v="15.25"/>
    <n v="52048.523915017999"/>
    <s v="Cancelled"/>
    <n v="3.26"/>
    <n v="67458.23"/>
    <n v="34033.129999999997"/>
    <s v="30-39"/>
    <s v="Moderate"/>
    <n v="0.5"/>
    <x v="0"/>
  </r>
  <r>
    <s v="00bcb5f0-0860-4b9e-aaf0-3867606cc5ce"/>
    <s v="Eugene Howard"/>
    <n v="41"/>
    <s v="F"/>
    <s v="Brazil"/>
    <x v="0"/>
    <x v="45"/>
    <x v="13"/>
    <x v="15"/>
    <n v="5417"/>
    <d v="1899-12-30T06:59:19"/>
    <d v="1899-12-30T13:00:19"/>
    <d v="2025-01-08T00:00:00"/>
    <d v="1899-12-30T09:33:19"/>
    <d v="1899-12-30T15:34:19"/>
    <n v="154"/>
    <n v="1274.0899999999999"/>
    <x v="1"/>
    <n v="5"/>
    <s v="No Preference"/>
    <n v="133.55000000000001"/>
    <n v="28322.024982296902"/>
    <s v="Not Cancelled"/>
    <n v="3.89"/>
    <n v="38986.43"/>
    <n v="81568.47"/>
    <s v="40-49"/>
    <s v="Severe"/>
    <n v="2.09"/>
    <x v="1"/>
  </r>
  <r>
    <s v="c30361ab-4c94-49b6-9bbc-d9325c13ee48"/>
    <s v="Amy Swanson"/>
    <n v="30"/>
    <s v="M"/>
    <s v="Brazil"/>
    <x v="0"/>
    <x v="45"/>
    <x v="13"/>
    <x v="15"/>
    <n v="5417"/>
    <d v="1899-12-30T06:59:19"/>
    <d v="1899-12-30T13:00:19"/>
    <d v="2025-01-12T00:00:00"/>
    <d v="1899-12-30T09:33:19"/>
    <d v="1899-12-30T15:34:19"/>
    <n v="154"/>
    <n v="909.33"/>
    <x v="2"/>
    <n v="3"/>
    <s v="Vegan"/>
    <n v="72.95"/>
    <n v="28156.771387201199"/>
    <s v="Not Cancelled"/>
    <n v="3.17"/>
    <n v="38788.129999999997"/>
    <n v="58211.71"/>
    <s v="30-39"/>
    <s v="Severe"/>
    <n v="1.5"/>
    <x v="1"/>
  </r>
  <r>
    <s v="da4f35b4-9709-4432-a8f9-3d2212ff9f3b"/>
    <s v="Erica Taylor"/>
    <n v="23"/>
    <s v="M"/>
    <s v="Brazil"/>
    <x v="1"/>
    <x v="45"/>
    <x v="13"/>
    <x v="15"/>
    <n v="5417"/>
    <d v="1899-12-30T06:59:19"/>
    <d v="1899-12-30T13:00:19"/>
    <d v="2025-01-12T00:00:00"/>
    <d v="1899-12-30T09:33:19"/>
    <d v="1899-12-30T15:34:19"/>
    <n v="154"/>
    <n v="411.92"/>
    <x v="0"/>
    <n v="5"/>
    <s v="Non-Vegetarian"/>
    <n v="152.24"/>
    <n v="28532.268553787901"/>
    <s v="Cancelled"/>
    <n v="4.38"/>
    <n v="39238.720000000001"/>
    <n v="26393.33"/>
    <s v="18-29"/>
    <s v="Severe"/>
    <n v="0.67"/>
    <x v="1"/>
  </r>
  <r>
    <s v="49322b01-5c8a-496d-b240-c6efa725e5c5"/>
    <s v="Kelly Kelly"/>
    <n v="70"/>
    <s v="F"/>
    <s v="Brazil"/>
    <x v="1"/>
    <x v="45"/>
    <x v="13"/>
    <x v="15"/>
    <n v="5417"/>
    <d v="1899-12-30T06:59:19"/>
    <d v="1899-12-30T13:00:19"/>
    <d v="2025-01-05T00:00:00"/>
    <d v="1899-12-30T09:33:19"/>
    <d v="1899-12-30T15:34:19"/>
    <n v="154"/>
    <n v="1082.29"/>
    <x v="0"/>
    <n v="5"/>
    <s v="Vegetarian"/>
    <n v="13.38"/>
    <n v="28070.284215673601"/>
    <s v="Not Cancelled"/>
    <n v="3.92"/>
    <n v="38684.339999999997"/>
    <n v="69269.240000000005"/>
    <s v="60+"/>
    <s v="Severe"/>
    <n v="1.79"/>
    <x v="1"/>
  </r>
  <r>
    <s v="ad9482da-32da-4be5-8e52-2c432598e41c"/>
    <s v="Emily Bullock"/>
    <n v="31"/>
    <s v="M"/>
    <s v="Brazil"/>
    <x v="1"/>
    <x v="45"/>
    <x v="13"/>
    <x v="15"/>
    <n v="5417"/>
    <d v="1899-12-30T06:59:19"/>
    <d v="1899-12-30T13:00:19"/>
    <d v="2025-01-08T00:00:00"/>
    <d v="1899-12-30T09:33:19"/>
    <d v="1899-12-30T15:34:19"/>
    <n v="154"/>
    <n v="904.33"/>
    <x v="1"/>
    <n v="3"/>
    <s v="No Preference"/>
    <n v="175.59"/>
    <n v="27989.072997361101"/>
    <s v="Not Cancelled"/>
    <n v="4.01"/>
    <n v="38586.89"/>
    <n v="57912.24"/>
    <s v="30-39"/>
    <s v="Severe"/>
    <n v="1.5"/>
    <x v="1"/>
  </r>
  <r>
    <s v="4be15e7d-41f5-4dbd-92a1-a95cfa4a040d"/>
    <s v="Tammy Jimenez"/>
    <n v="55"/>
    <s v="F"/>
    <s v="Brazil"/>
    <x v="1"/>
    <x v="45"/>
    <x v="13"/>
    <x v="15"/>
    <n v="5417"/>
    <d v="1899-12-30T06:59:19"/>
    <d v="1899-12-30T13:00:19"/>
    <d v="2025-01-11T00:00:00"/>
    <d v="1899-12-30T09:33:19"/>
    <d v="1899-12-30T15:34:19"/>
    <n v="154"/>
    <n v="1497.46"/>
    <x v="0"/>
    <n v="5"/>
    <s v="Vegan"/>
    <n v="112.79"/>
    <n v="28248.276663361601"/>
    <s v="Not Cancelled"/>
    <n v="3.03"/>
    <n v="38897.93"/>
    <n v="95860"/>
    <s v="50-59"/>
    <s v="Severe"/>
    <n v="2.46"/>
    <x v="1"/>
  </r>
  <r>
    <s v="daa01606-577e-4a56-87e8-27158d4eba40"/>
    <s v="Elaine Thomas"/>
    <n v="67"/>
    <s v="M"/>
    <s v="Brazil"/>
    <x v="0"/>
    <x v="46"/>
    <x v="11"/>
    <x v="12"/>
    <n v="8777"/>
    <d v="1899-12-30T15:28:27"/>
    <d v="1899-12-30T01:13:27"/>
    <d v="2025-01-10T00:00:00"/>
    <d v="1899-12-30T16:22:27"/>
    <d v="1899-12-30T02:07:27"/>
    <n v="81"/>
    <n v="578.59"/>
    <x v="2"/>
    <n v="5"/>
    <s v="No Preference"/>
    <n v="108.96"/>
    <n v="45154.478589855396"/>
    <s v="Cancelled"/>
    <n v="4.33"/>
    <n v="59185.37"/>
    <n v="37051.550000000003"/>
    <s v="60+"/>
    <s v="Moderate"/>
    <n v="0.63"/>
    <x v="0"/>
  </r>
  <r>
    <s v="ec327096-5ca8-4316-8528-d2af6022aa7f"/>
    <s v="John Garcia"/>
    <n v="48"/>
    <s v="M"/>
    <s v="Brazil"/>
    <x v="0"/>
    <x v="46"/>
    <x v="11"/>
    <x v="12"/>
    <n v="8777"/>
    <d v="1899-12-30T15:28:27"/>
    <d v="1899-12-30T01:13:27"/>
    <d v="2025-01-06T00:00:00"/>
    <d v="1899-12-30T16:22:27"/>
    <d v="1899-12-30T02:07:27"/>
    <n v="81"/>
    <n v="1311.8"/>
    <x v="0"/>
    <n v="5"/>
    <s v="No Preference"/>
    <n v="143.38"/>
    <n v="44595.181549486297"/>
    <s v="Not Cancelled"/>
    <n v="4.3"/>
    <n v="58514.22"/>
    <n v="83983.88"/>
    <s v="40-49"/>
    <s v="Moderate"/>
    <n v="1.44"/>
    <x v="0"/>
  </r>
  <r>
    <s v="f46a7816-e034-4d65-b7be-3208a2b98d38"/>
    <s v="Samuel Hopkins"/>
    <n v="23"/>
    <s v="F"/>
    <s v="Brazil"/>
    <x v="0"/>
    <x v="46"/>
    <x v="11"/>
    <x v="12"/>
    <n v="8777"/>
    <d v="1899-12-30T15:28:27"/>
    <d v="1899-12-30T01:13:27"/>
    <d v="2025-01-10T00:00:00"/>
    <d v="1899-12-30T16:22:27"/>
    <d v="1899-12-30T02:07:27"/>
    <n v="81"/>
    <n v="1166.78"/>
    <x v="2"/>
    <n v="5"/>
    <s v="Vegetarian"/>
    <n v="161.53"/>
    <n v="44688.937067036197"/>
    <s v="Not Cancelled"/>
    <n v="3.79"/>
    <n v="58626.720000000001"/>
    <n v="74706.23"/>
    <s v="18-29"/>
    <s v="Moderate"/>
    <n v="1.27"/>
    <x v="0"/>
  </r>
  <r>
    <s v="9605176c-e0fa-4655-895d-cd12c624f654"/>
    <s v="Alfred Leonard DVM"/>
    <n v="52"/>
    <s v="M"/>
    <s v="Brazil"/>
    <x v="1"/>
    <x v="46"/>
    <x v="11"/>
    <x v="12"/>
    <n v="8777"/>
    <d v="1899-12-30T15:28:27"/>
    <d v="1899-12-30T01:13:27"/>
    <d v="2025-01-10T00:00:00"/>
    <d v="1899-12-30T16:22:27"/>
    <d v="1899-12-30T02:07:27"/>
    <n v="81"/>
    <n v="812.24"/>
    <x v="1"/>
    <n v="5"/>
    <s v="No Preference"/>
    <n v="79.47"/>
    <n v="44815.696494518903"/>
    <s v="Not Cancelled"/>
    <n v="4.7699999999999996"/>
    <n v="58778.84"/>
    <n v="51999.25"/>
    <s v="50-59"/>
    <s v="Moderate"/>
    <n v="0.88"/>
    <x v="0"/>
  </r>
  <r>
    <s v="3cf915ad-8366-419f-afd8-7ef7de3be426"/>
    <s v="Jeanne Johnson"/>
    <n v="73"/>
    <s v="F"/>
    <s v="Brazil"/>
    <x v="0"/>
    <x v="46"/>
    <x v="11"/>
    <x v="12"/>
    <n v="8777"/>
    <d v="1899-12-30T15:28:27"/>
    <d v="1899-12-30T01:13:27"/>
    <d v="2025-01-10T00:00:00"/>
    <d v="1899-12-30T16:22:27"/>
    <d v="1899-12-30T02:07:27"/>
    <n v="81"/>
    <n v="208.37"/>
    <x v="1"/>
    <n v="5"/>
    <s v="Gluten-Free"/>
    <n v="59.03"/>
    <n v="44435.254279367102"/>
    <s v="Not Cancelled"/>
    <n v="3.31"/>
    <n v="58322.31"/>
    <n v="13347.49"/>
    <s v="60+"/>
    <s v="Moderate"/>
    <n v="0.23"/>
    <x v="0"/>
  </r>
  <r>
    <s v="11782d61-cf18-48d4-9dc6-fee30ba5fee0"/>
    <s v="Alec Cabrera"/>
    <n v="50"/>
    <s v="M"/>
    <s v="Brazil"/>
    <x v="1"/>
    <x v="46"/>
    <x v="11"/>
    <x v="12"/>
    <n v="8777"/>
    <d v="1899-12-30T15:28:27"/>
    <d v="1899-12-30T01:13:27"/>
    <d v="2025-01-02T00:00:00"/>
    <d v="1899-12-30T16:22:27"/>
    <d v="1899-12-30T02:07:27"/>
    <n v="81"/>
    <n v="273.33999999999997"/>
    <x v="2"/>
    <n v="5"/>
    <s v="Vegan"/>
    <n v="10.68"/>
    <n v="45078.172181148599"/>
    <s v="Cancelled"/>
    <n v="3.7"/>
    <n v="59093.81"/>
    <n v="17495.900000000001"/>
    <s v="50-59"/>
    <s v="Moderate"/>
    <n v="0.3"/>
    <x v="0"/>
  </r>
  <r>
    <s v="11eb6b5e-6ced-4584-8c83-ec88e86dbf14"/>
    <s v="Jesus Cooper"/>
    <n v="21"/>
    <s v="M"/>
    <s v="Brazil"/>
    <x v="0"/>
    <x v="46"/>
    <x v="11"/>
    <x v="12"/>
    <n v="8777"/>
    <d v="1899-12-30T15:28:27"/>
    <d v="1899-12-30T01:13:27"/>
    <d v="2025-01-14T00:00:00"/>
    <d v="1899-12-30T16:22:27"/>
    <d v="1899-12-30T02:07:27"/>
    <n v="81"/>
    <n v="564.1"/>
    <x v="0"/>
    <n v="5"/>
    <s v="Vegan"/>
    <n v="14.58"/>
    <n v="44460.247720956897"/>
    <s v="Cancelled"/>
    <n v="3.74"/>
    <n v="58352.3"/>
    <n v="36105.32"/>
    <s v="18-29"/>
    <s v="Moderate"/>
    <n v="0.62"/>
    <x v="0"/>
  </r>
  <r>
    <s v="192fd4f8-f7b5-44bb-b849-564eec75fe40"/>
    <s v="Taylor Joyce"/>
    <n v="43"/>
    <s v="M"/>
    <s v="Brazil"/>
    <x v="1"/>
    <x v="46"/>
    <x v="11"/>
    <x v="12"/>
    <n v="8777"/>
    <d v="1899-12-30T15:28:27"/>
    <d v="1899-12-30T01:13:27"/>
    <d v="2025-01-01T00:00:00"/>
    <d v="1899-12-30T16:22:27"/>
    <d v="1899-12-30T02:07:27"/>
    <n v="81"/>
    <n v="803.08"/>
    <x v="2"/>
    <n v="5"/>
    <s v="Vegetarian"/>
    <n v="197.29"/>
    <n v="45354.694062480499"/>
    <s v="Not Cancelled"/>
    <n v="4.2"/>
    <n v="59425.63"/>
    <n v="51436.58"/>
    <s v="40-49"/>
    <s v="Moderate"/>
    <n v="0.87"/>
    <x v="0"/>
  </r>
  <r>
    <s v="96c8007e-274b-4441-b7ee-1ac5b022a5e3"/>
    <s v="Ms. Julie Rivera PhD"/>
    <n v="30"/>
    <s v="M"/>
    <s v="Brazil"/>
    <x v="0"/>
    <x v="46"/>
    <x v="11"/>
    <x v="12"/>
    <n v="8777"/>
    <d v="1899-12-30T15:28:27"/>
    <d v="1899-12-30T01:13:27"/>
    <d v="2025-01-12T00:00:00"/>
    <d v="1899-12-30T16:22:27"/>
    <d v="1899-12-30T02:07:27"/>
    <n v="81"/>
    <n v="662.72"/>
    <x v="1"/>
    <n v="3"/>
    <s v="No Preference"/>
    <n v="177.72"/>
    <n v="45288.734115216997"/>
    <s v="Not Cancelled"/>
    <n v="3.56"/>
    <n v="59346.48"/>
    <n v="42449.62"/>
    <s v="30-39"/>
    <s v="Moderate"/>
    <n v="0.72"/>
    <x v="0"/>
  </r>
  <r>
    <s v="925f0f05-e657-4820-9cc1-00d6932fae87"/>
    <s v="Sarah Williams"/>
    <n v="28"/>
    <s v="M"/>
    <s v="Brazil"/>
    <x v="0"/>
    <x v="46"/>
    <x v="11"/>
    <x v="12"/>
    <n v="8777"/>
    <d v="1899-12-30T15:28:27"/>
    <d v="1899-12-30T01:13:27"/>
    <d v="2025-01-05T00:00:00"/>
    <d v="1899-12-30T16:22:27"/>
    <d v="1899-12-30T02:07:27"/>
    <n v="81"/>
    <n v="433.74"/>
    <x v="0"/>
    <n v="5"/>
    <s v="No Preference"/>
    <n v="95.62"/>
    <n v="44920.3148257922"/>
    <s v="Not Cancelled"/>
    <n v="4.79"/>
    <n v="58904.38"/>
    <n v="27778.48"/>
    <s v="18-29"/>
    <s v="Moderate"/>
    <n v="0.47"/>
    <x v="0"/>
  </r>
  <r>
    <s v="5658874f-3413-4dd3-8d1f-3afecff34e72"/>
    <s v="Isaac Dean"/>
    <n v="50"/>
    <s v="M"/>
    <s v="Brazil"/>
    <x v="1"/>
    <x v="47"/>
    <x v="17"/>
    <x v="8"/>
    <n v="5397"/>
    <d v="1899-12-30T15:06:25"/>
    <d v="1899-12-30T21:05:25"/>
    <d v="2025-01-12T00:00:00"/>
    <d v="1899-12-30T15:19:25"/>
    <d v="1899-12-30T21:18:25"/>
    <n v="13"/>
    <n v="160.53"/>
    <x v="1"/>
    <n v="5"/>
    <s v="Vegan"/>
    <n v="52.23"/>
    <n v="28031.259016089301"/>
    <s v="Cancelled"/>
    <n v="3.81"/>
    <n v="38637.51"/>
    <n v="10284.370000000001"/>
    <s v="50-59"/>
    <s v="On-Time"/>
    <n v="0.27"/>
    <x v="1"/>
  </r>
  <r>
    <s v="854e2732-4862-43f8-87c4-e3029ec67bad"/>
    <s v="Leah Frank"/>
    <n v="53"/>
    <s v="M"/>
    <s v="Brazil"/>
    <x v="1"/>
    <x v="47"/>
    <x v="17"/>
    <x v="8"/>
    <n v="5397"/>
    <d v="1899-12-30T15:06:25"/>
    <d v="1899-12-30T21:05:25"/>
    <d v="2025-01-08T00:00:00"/>
    <d v="1899-12-30T15:19:25"/>
    <d v="1899-12-30T21:18:25"/>
    <n v="13"/>
    <n v="828.11"/>
    <x v="1"/>
    <n v="5"/>
    <s v="Non-Vegetarian"/>
    <n v="72.88"/>
    <n v="28295.0239673734"/>
    <s v="Not Cancelled"/>
    <n v="3.49"/>
    <n v="38954.03"/>
    <n v="53013.62"/>
    <s v="50-59"/>
    <s v="On-Time"/>
    <n v="1.36"/>
    <x v="1"/>
  </r>
  <r>
    <s v="af648ab7-1fe4-40a1-9993-6110c307d51a"/>
    <s v="Kari Gonzalez"/>
    <n v="66"/>
    <s v="M"/>
    <s v="Brazil"/>
    <x v="1"/>
    <x v="47"/>
    <x v="17"/>
    <x v="8"/>
    <n v="5397"/>
    <d v="1899-12-30T15:06:25"/>
    <d v="1899-12-30T21:05:25"/>
    <d v="2025-01-03T00:00:00"/>
    <d v="1899-12-30T15:19:25"/>
    <d v="1899-12-30T21:18:25"/>
    <n v="13"/>
    <n v="1101.4000000000001"/>
    <x v="2"/>
    <n v="5"/>
    <s v="No Preference"/>
    <n v="111.29"/>
    <n v="28289.503884506801"/>
    <s v="Not Cancelled"/>
    <n v="4.78"/>
    <n v="38947.4"/>
    <n v="70511.86"/>
    <s v="60+"/>
    <s v="On-Time"/>
    <n v="1.81"/>
    <x v="1"/>
  </r>
  <r>
    <s v="a2ea79fe-34bf-4843-aa0b-f9ce4a3a4d95"/>
    <s v="Stacy Bruce"/>
    <n v="31"/>
    <s v="M"/>
    <s v="Brazil"/>
    <x v="1"/>
    <x v="47"/>
    <x v="17"/>
    <x v="8"/>
    <n v="5397"/>
    <d v="1899-12-30T15:06:25"/>
    <d v="1899-12-30T21:05:25"/>
    <d v="2025-01-06T00:00:00"/>
    <d v="1899-12-30T15:19:25"/>
    <d v="1899-12-30T21:18:25"/>
    <n v="13"/>
    <n v="576.45000000000005"/>
    <x v="0"/>
    <n v="3"/>
    <s v="Non-Vegetarian"/>
    <n v="54.56"/>
    <n v="28112.600850487899"/>
    <s v="Cancelled"/>
    <n v="4.2300000000000004"/>
    <n v="38735.120000000003"/>
    <n v="36903.71"/>
    <s v="30-39"/>
    <s v="On-Time"/>
    <n v="0.95"/>
    <x v="1"/>
  </r>
  <r>
    <s v="f71114d0-db4d-4cc1-b16e-975d11c005b2"/>
    <s v="Lisa Oconnell"/>
    <n v="41"/>
    <s v="M"/>
    <s v="Brazil"/>
    <x v="1"/>
    <x v="47"/>
    <x v="17"/>
    <x v="8"/>
    <n v="5397"/>
    <d v="1899-12-30T15:06:25"/>
    <d v="1899-12-30T21:05:25"/>
    <d v="2025-01-11T00:00:00"/>
    <d v="1899-12-30T15:19:25"/>
    <d v="1899-12-30T21:18:25"/>
    <n v="13"/>
    <n v="1310.6400000000001"/>
    <x v="0"/>
    <n v="5"/>
    <s v="Vegan"/>
    <n v="82.84"/>
    <n v="27523.026096600599"/>
    <s v="Cancelled"/>
    <n v="3.58"/>
    <n v="38027.629999999997"/>
    <n v="83897.53"/>
    <s v="40-49"/>
    <s v="On-Time"/>
    <n v="2.21"/>
    <x v="1"/>
  </r>
  <r>
    <s v="cffa2fcf-03c2-4741-b953-73542a6a04bb"/>
    <s v="Lauren Martin"/>
    <n v="54"/>
    <s v="F"/>
    <s v="Brazil"/>
    <x v="1"/>
    <x v="47"/>
    <x v="17"/>
    <x v="8"/>
    <n v="5397"/>
    <d v="1899-12-30T15:06:25"/>
    <d v="1899-12-30T21:05:25"/>
    <d v="2025-01-06T00:00:00"/>
    <d v="1899-12-30T15:19:25"/>
    <d v="1899-12-30T21:18:25"/>
    <n v="13"/>
    <n v="931.61"/>
    <x v="1"/>
    <n v="5"/>
    <s v="No Preference"/>
    <n v="179.93"/>
    <n v="28364.503174167301"/>
    <s v="Not Cancelled"/>
    <n v="4.99"/>
    <n v="39037.4"/>
    <n v="59659.03"/>
    <s v="50-59"/>
    <s v="On-Time"/>
    <n v="1.53"/>
    <x v="1"/>
  </r>
  <r>
    <s v="1f1e5bb3-7427-4403-a5cf-bf82dec4164a"/>
    <s v="Carol Fry"/>
    <n v="48"/>
    <s v="F"/>
    <s v="Brazil"/>
    <x v="1"/>
    <x v="47"/>
    <x v="17"/>
    <x v="8"/>
    <n v="5397"/>
    <d v="1899-12-30T15:06:25"/>
    <d v="1899-12-30T21:05:25"/>
    <d v="2025-01-02T00:00:00"/>
    <d v="1899-12-30T15:19:25"/>
    <d v="1899-12-30T21:18:25"/>
    <n v="13"/>
    <n v="1253.3599999999999"/>
    <x v="0"/>
    <n v="5"/>
    <s v="No Preference"/>
    <n v="22.09"/>
    <n v="28052.382376779198"/>
    <s v="Not Cancelled"/>
    <n v="4.29"/>
    <n v="38662.86"/>
    <n v="80219.460000000006"/>
    <s v="40-49"/>
    <s v="On-Time"/>
    <n v="2.0699999999999998"/>
    <x v="1"/>
  </r>
  <r>
    <s v="08d77739-a8ea-4668-a75e-603d7a4bfa97"/>
    <s v="Jose Hill"/>
    <n v="47"/>
    <s v="F"/>
    <s v="Brazil"/>
    <x v="0"/>
    <x v="48"/>
    <x v="4"/>
    <x v="8"/>
    <n v="13423"/>
    <d v="1899-12-30T12:09:51"/>
    <d v="1899-12-30T03:03:51"/>
    <d v="2025-01-14T00:00:00"/>
    <d v="1899-12-30T12:20:51"/>
    <d v="1899-12-30T03:14:51"/>
    <n v="11"/>
    <n v="735.39"/>
    <x v="0"/>
    <n v="5"/>
    <s v="Vegetarian"/>
    <n v="170.49"/>
    <n v="67966.590184661807"/>
    <s v="Cancelled"/>
    <n v="4.71"/>
    <n v="86559.91"/>
    <n v="47099.06"/>
    <s v="40-49"/>
    <s v="On-Time"/>
    <n v="0.54"/>
    <x v="0"/>
  </r>
  <r>
    <s v="c0878ce5-ae6b-4240-ba65-eeab6f3e7e52"/>
    <s v="Amy Welch"/>
    <n v="44"/>
    <s v="F"/>
    <s v="Brazil"/>
    <x v="1"/>
    <x v="48"/>
    <x v="4"/>
    <x v="8"/>
    <n v="13423"/>
    <d v="1899-12-30T12:09:51"/>
    <d v="1899-12-30T03:03:51"/>
    <d v="2025-01-15T00:00:00"/>
    <d v="1899-12-30T12:20:51"/>
    <d v="1899-12-30T03:14:51"/>
    <n v="11"/>
    <n v="404.02"/>
    <x v="2"/>
    <n v="5"/>
    <s v="Non-Vegetarian"/>
    <n v="140.07"/>
    <n v="68351.910012079403"/>
    <s v="Cancelled"/>
    <n v="4.1900000000000004"/>
    <n v="87022.29"/>
    <n v="25885.29"/>
    <s v="40-49"/>
    <s v="On-Time"/>
    <n v="0.3"/>
    <x v="0"/>
  </r>
  <r>
    <s v="42154922-3387-485a-9b25-a25e027baaed"/>
    <s v="Sheila Jackson DVM"/>
    <n v="34"/>
    <s v="F"/>
    <s v="Brazil"/>
    <x v="1"/>
    <x v="48"/>
    <x v="4"/>
    <x v="8"/>
    <n v="13423"/>
    <d v="1899-12-30T12:09:51"/>
    <d v="1899-12-30T03:03:51"/>
    <d v="2025-01-11T00:00:00"/>
    <d v="1899-12-30T12:20:51"/>
    <d v="1899-12-30T03:14:51"/>
    <n v="11"/>
    <n v="1491.46"/>
    <x v="2"/>
    <n v="3"/>
    <s v="Vegan"/>
    <n v="150.49"/>
    <n v="67653.610316453502"/>
    <s v="Cancelled"/>
    <n v="3.04"/>
    <n v="86184.33"/>
    <n v="95483.54"/>
    <s v="30-39"/>
    <s v="On-Time"/>
    <n v="1.1100000000000001"/>
    <x v="0"/>
  </r>
  <r>
    <s v="77a7322e-78d3-4708-9a69-5f3da2879db9"/>
    <s v="Julia Gentry"/>
    <n v="67"/>
    <s v="M"/>
    <s v="Brazil"/>
    <x v="0"/>
    <x v="48"/>
    <x v="4"/>
    <x v="8"/>
    <n v="13423"/>
    <d v="1899-12-30T12:09:51"/>
    <d v="1899-12-30T03:03:51"/>
    <d v="2025-01-14T00:00:00"/>
    <d v="1899-12-30T12:20:51"/>
    <d v="1899-12-30T03:14:51"/>
    <n v="11"/>
    <n v="139.62"/>
    <x v="0"/>
    <n v="5"/>
    <s v="Vegetarian"/>
    <n v="147.81"/>
    <n v="68193.584161485298"/>
    <s v="Cancelled"/>
    <n v="4.0999999999999996"/>
    <n v="86832.3"/>
    <n v="8965.24"/>
    <s v="60+"/>
    <s v="On-Time"/>
    <n v="0.1"/>
    <x v="0"/>
  </r>
  <r>
    <s v="97569d70-69a5-4023-80e2-a20f9e081b1b"/>
    <s v="John Underwood"/>
    <n v="40"/>
    <s v="F"/>
    <s v="Brazil"/>
    <x v="1"/>
    <x v="48"/>
    <x v="4"/>
    <x v="8"/>
    <n v="13423"/>
    <d v="1899-12-30T12:09:51"/>
    <d v="1899-12-30T03:03:51"/>
    <d v="2025-01-12T00:00:00"/>
    <d v="1899-12-30T12:20:51"/>
    <d v="1899-12-30T03:14:51"/>
    <n v="11"/>
    <n v="573.28"/>
    <x v="1"/>
    <n v="3"/>
    <s v="Vegetarian"/>
    <n v="113.27"/>
    <n v="68034.910375829393"/>
    <s v="Not Cancelled"/>
    <n v="4.88"/>
    <n v="86641.89"/>
    <n v="36712.57"/>
    <s v="40-49"/>
    <s v="On-Time"/>
    <n v="0.42"/>
    <x v="0"/>
  </r>
  <r>
    <s v="9d9e1dbc-7fc8-4e95-87c4-04164fa05d00"/>
    <s v="Christopher Gutierrez"/>
    <n v="36"/>
    <s v="M"/>
    <s v="Brazil"/>
    <x v="1"/>
    <x v="48"/>
    <x v="4"/>
    <x v="8"/>
    <n v="13423"/>
    <d v="1899-12-30T12:09:51"/>
    <d v="1899-12-30T03:03:51"/>
    <d v="2025-01-07T00:00:00"/>
    <d v="1899-12-30T12:20:51"/>
    <d v="1899-12-30T03:14:51"/>
    <n v="11"/>
    <n v="631.27"/>
    <x v="0"/>
    <n v="3"/>
    <s v="Gluten-Free"/>
    <n v="150.16999999999999"/>
    <n v="68047.560881744299"/>
    <s v="Cancelled"/>
    <n v="4.18"/>
    <n v="86657.07"/>
    <n v="40431.31"/>
    <s v="30-39"/>
    <s v="On-Time"/>
    <n v="0.47"/>
    <x v="0"/>
  </r>
  <r>
    <s v="bc7308be-af35-4b37-a275-427b9bebd66e"/>
    <s v="Kristina Austin"/>
    <n v="32"/>
    <s v="M"/>
    <s v="Brazil"/>
    <x v="0"/>
    <x v="48"/>
    <x v="4"/>
    <x v="8"/>
    <n v="13423"/>
    <d v="1899-12-30T12:09:51"/>
    <d v="1899-12-30T03:03:51"/>
    <d v="2025-01-06T00:00:00"/>
    <d v="1899-12-30T12:20:51"/>
    <d v="1899-12-30T03:14:51"/>
    <n v="11"/>
    <n v="79.319999999999993"/>
    <x v="1"/>
    <n v="3"/>
    <s v="No Preference"/>
    <n v="114.29"/>
    <n v="67833.929723805195"/>
    <s v="Not Cancelled"/>
    <n v="3.84"/>
    <n v="86400.72"/>
    <n v="5099.34"/>
    <s v="30-39"/>
    <s v="On-Time"/>
    <n v="0.06"/>
    <x v="0"/>
  </r>
  <r>
    <s v="bd0cd659-3289-42e1-9ea7-0dec5796f383"/>
    <s v="Kelly Howell"/>
    <n v="50"/>
    <s v="F"/>
    <s v="Brazil"/>
    <x v="1"/>
    <x v="49"/>
    <x v="9"/>
    <x v="19"/>
    <n v="8799"/>
    <d v="1899-12-30T12:49:08"/>
    <d v="1899-12-30T22:35:08"/>
    <d v="2025-01-15T00:00:00"/>
    <d v="1899-12-30T13:29:08"/>
    <d v="1899-12-30T23:15:08"/>
    <n v="40"/>
    <n v="838.29"/>
    <x v="2"/>
    <n v="5"/>
    <s v="Vegetarian"/>
    <n v="98.33"/>
    <n v="44710.041952792897"/>
    <s v="Not Cancelled"/>
    <n v="4.6100000000000003"/>
    <n v="87978.074999999997"/>
    <n v="32202.137999999999"/>
    <s v="50-59"/>
    <s v="Moderate"/>
    <n v="0.37"/>
    <x v="0"/>
  </r>
  <r>
    <s v="3a00921b-bba4-4f2f-a8f3-d12fd4318066"/>
    <s v="Mary Meyers"/>
    <n v="57"/>
    <s v="M"/>
    <s v="Brazil"/>
    <x v="1"/>
    <x v="49"/>
    <x v="9"/>
    <x v="19"/>
    <n v="8799"/>
    <d v="1899-12-30T12:49:08"/>
    <d v="1899-12-30T22:35:08"/>
    <d v="2025-01-15T00:00:00"/>
    <d v="1899-12-30T13:29:08"/>
    <d v="1899-12-30T23:15:08"/>
    <n v="40"/>
    <n v="325.13"/>
    <x v="2"/>
    <n v="5"/>
    <s v="No Preference"/>
    <n v="13.39"/>
    <n v="44605.612368636997"/>
    <s v="Cancelled"/>
    <n v="4.08"/>
    <n v="87790.095000000001"/>
    <n v="12486.6"/>
    <s v="50-59"/>
    <s v="Moderate"/>
    <n v="0.14000000000000001"/>
    <x v="0"/>
  </r>
  <r>
    <s v="0e4b7186-5eb3-4fe5-a06b-d007eb395339"/>
    <s v="Bryan Thompson"/>
    <n v="51"/>
    <s v="F"/>
    <s v="Brazil"/>
    <x v="0"/>
    <x v="49"/>
    <x v="9"/>
    <x v="19"/>
    <n v="8799"/>
    <d v="1899-12-30T12:49:08"/>
    <d v="1899-12-30T22:35:08"/>
    <d v="2025-01-07T00:00:00"/>
    <d v="1899-12-30T13:29:08"/>
    <d v="1899-12-30T23:15:08"/>
    <n v="40"/>
    <n v="308.89"/>
    <x v="0"/>
    <n v="5"/>
    <s v="Vegan"/>
    <n v="25.94"/>
    <n v="45002.6195467414"/>
    <s v="Not Cancelled"/>
    <n v="3.59"/>
    <n v="88504.709999999905"/>
    <n v="11864.49"/>
    <s v="50-59"/>
    <s v="Moderate"/>
    <n v="0.13"/>
    <x v="0"/>
  </r>
  <r>
    <s v="168b6945-d33a-4599-bd80-d4339f61d734"/>
    <s v="Jessica Owen"/>
    <n v="26"/>
    <s v="F"/>
    <s v="Brazil"/>
    <x v="1"/>
    <x v="49"/>
    <x v="9"/>
    <x v="19"/>
    <n v="8799"/>
    <d v="1899-12-30T12:49:08"/>
    <d v="1899-12-30T22:35:08"/>
    <d v="2025-01-12T00:00:00"/>
    <d v="1899-12-30T13:29:08"/>
    <d v="1899-12-30T23:15:08"/>
    <n v="40"/>
    <n v="162.35"/>
    <x v="0"/>
    <n v="5"/>
    <s v="No Preference"/>
    <n v="189.33"/>
    <n v="44499.739853594503"/>
    <s v="Not Cancelled"/>
    <n v="4.79"/>
    <n v="87599.535000000003"/>
    <n v="6256.9620000000004"/>
    <s v="18-29"/>
    <s v="Moderate"/>
    <n v="7.0000000000000007E-2"/>
    <x v="0"/>
  </r>
  <r>
    <s v="f7d6d890-1f84-43fe-8178-83e8b4693a31"/>
    <s v="Daniel Hall"/>
    <n v="53"/>
    <s v="F"/>
    <s v="Brazil"/>
    <x v="1"/>
    <x v="49"/>
    <x v="9"/>
    <x v="19"/>
    <n v="8799"/>
    <d v="1899-12-30T12:49:08"/>
    <d v="1899-12-30T22:35:08"/>
    <d v="2025-01-01T00:00:00"/>
    <d v="1899-12-30T13:29:08"/>
    <d v="1899-12-30T23:15:08"/>
    <n v="40"/>
    <n v="375.33"/>
    <x v="1"/>
    <n v="5"/>
    <s v="No Preference"/>
    <n v="126.32"/>
    <n v="44675.718135670701"/>
    <s v="Not Cancelled"/>
    <n v="4.3899999999999997"/>
    <n v="87916.29"/>
    <n v="14427.828"/>
    <s v="50-59"/>
    <s v="Moderate"/>
    <n v="0.16"/>
    <x v="0"/>
  </r>
  <r>
    <s v="51f73441-3e08-4017-ad64-ba504990b81d"/>
    <s v="Victoria Barker"/>
    <n v="26"/>
    <s v="M"/>
    <s v="Brazil"/>
    <x v="1"/>
    <x v="49"/>
    <x v="9"/>
    <x v="19"/>
    <n v="8799"/>
    <d v="1899-12-30T12:49:08"/>
    <d v="1899-12-30T22:35:08"/>
    <d v="2025-01-08T00:00:00"/>
    <d v="1899-12-30T13:29:08"/>
    <d v="1899-12-30T23:15:08"/>
    <n v="40"/>
    <n v="847.46"/>
    <x v="2"/>
    <n v="5"/>
    <s v="Vegan"/>
    <n v="101.26"/>
    <n v="45246.907622400198"/>
    <s v="Not Cancelled"/>
    <n v="4.2300000000000004"/>
    <n v="88944.434999999998"/>
    <n v="32554.614000000001"/>
    <s v="18-29"/>
    <s v="Moderate"/>
    <n v="0.37"/>
    <x v="0"/>
  </r>
  <r>
    <s v="03a3dfe5-4942-4341-9d1e-62f62d746d21"/>
    <s v="Joshua Orozco"/>
    <n v="54"/>
    <s v="F"/>
    <s v="Brazil"/>
    <x v="0"/>
    <x v="49"/>
    <x v="9"/>
    <x v="19"/>
    <n v="8799"/>
    <d v="1899-12-30T12:49:08"/>
    <d v="1899-12-30T22:35:08"/>
    <d v="2025-01-01T00:00:00"/>
    <d v="1899-12-30T13:29:08"/>
    <d v="1899-12-30T23:15:08"/>
    <n v="40"/>
    <n v="1465.63"/>
    <x v="2"/>
    <n v="5"/>
    <s v="Vegetarian"/>
    <n v="119.84"/>
    <n v="44689.461729540002"/>
    <s v="Cancelled"/>
    <n v="4.16"/>
    <n v="87941.024999999994"/>
    <n v="56294.573999999899"/>
    <s v="50-59"/>
    <s v="Moderate"/>
    <n v="0.64"/>
    <x v="0"/>
  </r>
  <r>
    <s v="c0878ce5-ae6b-4240-ba65-eeab6f3e7e52"/>
    <s v="Amy Welch"/>
    <n v="44"/>
    <s v="F"/>
    <s v="Brazil"/>
    <x v="1"/>
    <x v="49"/>
    <x v="9"/>
    <x v="19"/>
    <n v="8799"/>
    <d v="1899-12-30T12:49:08"/>
    <d v="1899-12-30T22:35:08"/>
    <d v="2025-01-06T00:00:00"/>
    <d v="1899-12-30T13:29:08"/>
    <d v="1899-12-30T23:15:08"/>
    <n v="40"/>
    <n v="1171.55"/>
    <x v="1"/>
    <n v="5"/>
    <s v="Non-Vegetarian"/>
    <n v="183.07"/>
    <n v="45340.3581604418"/>
    <s v="Cancelled"/>
    <n v="3.2"/>
    <n v="89112.645000000004"/>
    <n v="45009.485999999997"/>
    <s v="40-49"/>
    <s v="Moderate"/>
    <n v="0.51"/>
    <x v="0"/>
  </r>
  <r>
    <s v="7b1fb45c-cd41-4950-b17a-eb55648d1ddf"/>
    <s v="Steven Sanchez"/>
    <n v="61"/>
    <s v="M"/>
    <s v="Brazil"/>
    <x v="1"/>
    <x v="49"/>
    <x v="9"/>
    <x v="19"/>
    <n v="8799"/>
    <d v="1899-12-30T12:49:08"/>
    <d v="1899-12-30T22:35:08"/>
    <d v="2025-01-09T00:00:00"/>
    <d v="1899-12-30T13:29:08"/>
    <d v="1899-12-30T23:15:08"/>
    <n v="40"/>
    <n v="991.31"/>
    <x v="2"/>
    <n v="5"/>
    <s v="Vegetarian"/>
    <n v="62.85"/>
    <n v="44937.179128461903"/>
    <s v="Not Cancelled"/>
    <n v="4.13"/>
    <n v="88386.914999999994"/>
    <n v="38073.845999999998"/>
    <s v="60+"/>
    <s v="Moderate"/>
    <n v="0.43"/>
    <x v="0"/>
  </r>
  <r>
    <s v="3bb419b3-2142-463a-8fbc-9d371cdc418d"/>
    <s v="Ashley Ochoa"/>
    <n v="21"/>
    <s v="M"/>
    <s v="Brazil"/>
    <x v="1"/>
    <x v="49"/>
    <x v="9"/>
    <x v="19"/>
    <n v="8799"/>
    <d v="1899-12-30T12:49:08"/>
    <d v="1899-12-30T22:35:08"/>
    <d v="2025-01-03T00:00:00"/>
    <d v="1899-12-30T13:29:08"/>
    <d v="1899-12-30T23:15:08"/>
    <n v="40"/>
    <n v="224.26"/>
    <x v="0"/>
    <n v="5"/>
    <s v="No Preference"/>
    <n v="116.65"/>
    <n v="45117.938128048998"/>
    <s v="Cancelled"/>
    <n v="4.2699999999999996"/>
    <n v="88712.294999999998"/>
    <n v="8625.5819999999894"/>
    <s v="18-29"/>
    <s v="Moderate"/>
    <n v="0.1"/>
    <x v="0"/>
  </r>
  <r>
    <s v="7c64a888-1b2b-45dc-bf36-dd01c981bcab"/>
    <s v="Aaron Conner"/>
    <n v="33"/>
    <s v="F"/>
    <s v="Brazil"/>
    <x v="0"/>
    <x v="49"/>
    <x v="9"/>
    <x v="19"/>
    <n v="8799"/>
    <d v="1899-12-30T12:49:08"/>
    <d v="1899-12-30T22:35:08"/>
    <d v="2025-01-14T00:00:00"/>
    <d v="1899-12-30T13:29:08"/>
    <d v="1899-12-30T23:15:08"/>
    <n v="40"/>
    <n v="287.32"/>
    <x v="1"/>
    <n v="3"/>
    <s v="Non-Vegetarian"/>
    <n v="135.5"/>
    <n v="44558.277197981501"/>
    <s v="Cancelled"/>
    <n v="4.7300000000000004"/>
    <n v="87704.895000000004"/>
    <n v="11049.348"/>
    <s v="30-39"/>
    <s v="Moderate"/>
    <n v="0.13"/>
    <x v="0"/>
  </r>
  <r>
    <s v="953cf15d-0b12-4d5f-83c0-7544a7a7bdc7"/>
    <s v="Dale Collins"/>
    <n v="34"/>
    <s v="F"/>
    <s v="Brazil"/>
    <x v="1"/>
    <x v="50"/>
    <x v="14"/>
    <x v="14"/>
    <n v="11194"/>
    <d v="1899-12-30T03:50:29"/>
    <d v="1899-12-30T16:16:29"/>
    <d v="2025-01-15T00:00:00"/>
    <d v="1899-12-30T05:31:29"/>
    <d v="1899-12-30T17:57:29"/>
    <n v="101"/>
    <n v="1480.61"/>
    <x v="0"/>
    <n v="3"/>
    <s v="Vegetarian"/>
    <n v="182.4"/>
    <n v="56730.254082775202"/>
    <s v="Not Cancelled"/>
    <n v="4.57"/>
    <n v="73076.3"/>
    <n v="94795.520000000004"/>
    <s v="30-39"/>
    <s v="Moderate"/>
    <n v="1.3"/>
    <x v="0"/>
  </r>
  <r>
    <s v="4a5ccf49-bac6-404c-b0e0-a1a41317c4d7"/>
    <s v="Cindy Reese"/>
    <n v="49"/>
    <s v="M"/>
    <s v="Brazil"/>
    <x v="1"/>
    <x v="50"/>
    <x v="14"/>
    <x v="14"/>
    <n v="11194"/>
    <d v="1899-12-30T03:50:29"/>
    <d v="1899-12-30T16:16:29"/>
    <d v="2025-01-15T00:00:00"/>
    <d v="1899-12-30T05:31:29"/>
    <d v="1899-12-30T17:57:29"/>
    <n v="101"/>
    <n v="1030.8800000000001"/>
    <x v="1"/>
    <n v="5"/>
    <s v="Vegan"/>
    <n v="56"/>
    <n v="57342.787791566101"/>
    <s v="Not Cancelled"/>
    <n v="4.79"/>
    <n v="73811.350000000006"/>
    <n v="65987.520000000004"/>
    <s v="40-49"/>
    <s v="Moderate"/>
    <n v="0.89"/>
    <x v="0"/>
  </r>
  <r>
    <s v="d1dc3463-f01b-4858-b405-a9f003ac3e1b"/>
    <s v="William Bird"/>
    <n v="56"/>
    <s v="F"/>
    <s v="Brazil"/>
    <x v="0"/>
    <x v="50"/>
    <x v="14"/>
    <x v="14"/>
    <n v="11194"/>
    <d v="1899-12-30T03:50:29"/>
    <d v="1899-12-30T16:16:29"/>
    <d v="2025-01-13T00:00:00"/>
    <d v="1899-12-30T05:31:29"/>
    <d v="1899-12-30T17:57:29"/>
    <n v="101"/>
    <n v="1455.23"/>
    <x v="0"/>
    <n v="5"/>
    <s v="Vegan"/>
    <n v="57.35"/>
    <n v="56527.500336142701"/>
    <s v="Not Cancelled"/>
    <n v="4.4400000000000004"/>
    <n v="72833"/>
    <n v="93146.19"/>
    <s v="50-59"/>
    <s v="Moderate"/>
    <n v="1.28"/>
    <x v="0"/>
  </r>
  <r>
    <s v="286dd84f-e68e-4088-8a51-b8096c4cf2cf"/>
    <s v="Gloria Simpson"/>
    <n v="28"/>
    <s v="F"/>
    <s v="Brazil"/>
    <x v="1"/>
    <x v="50"/>
    <x v="14"/>
    <x v="14"/>
    <n v="11194"/>
    <d v="1899-12-30T03:50:29"/>
    <d v="1899-12-30T16:16:29"/>
    <d v="2025-01-12T00:00:00"/>
    <d v="1899-12-30T05:31:29"/>
    <d v="1899-12-30T17:57:29"/>
    <n v="101"/>
    <n v="512.25"/>
    <x v="0"/>
    <n v="5"/>
    <s v="Gluten-Free"/>
    <n v="128.91"/>
    <n v="56822.449976856398"/>
    <s v="Cancelled"/>
    <n v="4.1500000000000004"/>
    <n v="73186.94"/>
    <n v="32809.78"/>
    <s v="18-29"/>
    <s v="Moderate"/>
    <n v="0.45"/>
    <x v="0"/>
  </r>
  <r>
    <s v="7e2a5864-22d6-4fbe-9b64-78baaf681fac"/>
    <s v="Mary Sullivan"/>
    <n v="57"/>
    <s v="M"/>
    <s v="Brazil"/>
    <x v="1"/>
    <x v="50"/>
    <x v="14"/>
    <x v="14"/>
    <n v="11194"/>
    <d v="1899-12-30T03:50:29"/>
    <d v="1899-12-30T16:16:29"/>
    <d v="2025-01-01T00:00:00"/>
    <d v="1899-12-30T05:31:29"/>
    <d v="1899-12-30T17:57:29"/>
    <n v="101"/>
    <n v="691.29"/>
    <x v="0"/>
    <n v="5"/>
    <s v="Vegetarian"/>
    <n v="5.41"/>
    <n v="56984.418041805198"/>
    <s v="Cancelled"/>
    <n v="3.88"/>
    <n v="73381.3"/>
    <n v="44243.64"/>
    <s v="50-59"/>
    <s v="Moderate"/>
    <n v="0.6"/>
    <x v="0"/>
  </r>
  <r>
    <s v="744bc1f2-7b03-4899-96bd-92e6d2254efe"/>
    <s v="Dr. Teresa Jackson"/>
    <n v="70"/>
    <s v="F"/>
    <s v="Brazil"/>
    <x v="0"/>
    <x v="50"/>
    <x v="14"/>
    <x v="14"/>
    <n v="11194"/>
    <d v="1899-12-30T03:50:29"/>
    <d v="1899-12-30T16:16:29"/>
    <d v="2025-01-12T00:00:00"/>
    <d v="1899-12-30T05:31:29"/>
    <d v="1899-12-30T17:57:29"/>
    <n v="101"/>
    <n v="1128.6199999999999"/>
    <x v="0"/>
    <n v="5"/>
    <s v="No Preference"/>
    <n v="40.32"/>
    <n v="57363.734998533102"/>
    <s v="Cancelled"/>
    <n v="4.2699999999999996"/>
    <n v="73836.479999999996"/>
    <n v="72239.740000000005"/>
    <s v="60+"/>
    <s v="Moderate"/>
    <n v="0.98"/>
    <x v="0"/>
  </r>
  <r>
    <s v="f69f1176-6fdc-42dc-b42b-cbfee552b354"/>
    <s v="Ruth Horne"/>
    <n v="69"/>
    <s v="F"/>
    <s v="Brazil"/>
    <x v="0"/>
    <x v="50"/>
    <x v="14"/>
    <x v="14"/>
    <n v="11194"/>
    <d v="1899-12-30T03:50:29"/>
    <d v="1899-12-30T16:16:29"/>
    <d v="2025-01-10T00:00:00"/>
    <d v="1899-12-30T05:31:29"/>
    <d v="1899-12-30T17:57:29"/>
    <n v="101"/>
    <n v="1345.72"/>
    <x v="0"/>
    <n v="5"/>
    <s v="Non-Vegetarian"/>
    <n v="101.39"/>
    <n v="56519.968375894401"/>
    <s v="Not Cancelled"/>
    <n v="4.1399999999999997"/>
    <n v="72823.960000000006"/>
    <n v="86146.36"/>
    <s v="60+"/>
    <s v="Moderate"/>
    <n v="1.18"/>
    <x v="0"/>
  </r>
  <r>
    <s v="f48285a9-b024-48eb-8c5d-b0c3eb0ee34a"/>
    <s v="Lori Rojas"/>
    <n v="20"/>
    <s v="F"/>
    <s v="Brazil"/>
    <x v="1"/>
    <x v="50"/>
    <x v="14"/>
    <x v="14"/>
    <n v="11194"/>
    <d v="1899-12-30T03:50:29"/>
    <d v="1899-12-30T16:16:29"/>
    <d v="2025-01-02T00:00:00"/>
    <d v="1899-12-30T05:31:29"/>
    <d v="1899-12-30T17:57:29"/>
    <n v="101"/>
    <n v="961.21"/>
    <x v="1"/>
    <n v="5"/>
    <s v="No Preference"/>
    <n v="86.41"/>
    <n v="56587.384130366299"/>
    <s v="Cancelled"/>
    <n v="3.21"/>
    <n v="72904.86"/>
    <n v="61534.720000000001"/>
    <s v="18-29"/>
    <s v="Moderate"/>
    <n v="0.84"/>
    <x v="0"/>
  </r>
  <r>
    <s v="b88b947c-d316-4c65-a5d1-ead85e85057c"/>
    <s v="Allison Johnston"/>
    <n v="40"/>
    <s v="M"/>
    <s v="Brazil"/>
    <x v="0"/>
    <x v="50"/>
    <x v="14"/>
    <x v="14"/>
    <n v="11194"/>
    <d v="1899-12-30T03:50:29"/>
    <d v="1899-12-30T16:16:29"/>
    <d v="2025-01-02T00:00:00"/>
    <d v="1899-12-30T05:31:29"/>
    <d v="1899-12-30T17:57:29"/>
    <n v="101"/>
    <n v="178.93"/>
    <x v="0"/>
    <n v="3"/>
    <s v="Gluten-Free"/>
    <n v="61.57"/>
    <n v="57039.918598341101"/>
    <s v="Not Cancelled"/>
    <n v="3.87"/>
    <n v="73447.899999999994"/>
    <n v="11463.83"/>
    <s v="40-49"/>
    <s v="Moderate"/>
    <n v="0.16"/>
    <x v="0"/>
  </r>
  <r>
    <s v="58117bc5-e09b-4b89-9ae3-254a18c95e70"/>
    <s v="Donald Scott"/>
    <n v="45"/>
    <s v="M"/>
    <s v="Brazil"/>
    <x v="0"/>
    <x v="50"/>
    <x v="14"/>
    <x v="14"/>
    <n v="11194"/>
    <d v="1899-12-30T03:50:29"/>
    <d v="1899-12-30T16:16:29"/>
    <d v="2025-01-15T00:00:00"/>
    <d v="1899-12-30T05:31:29"/>
    <d v="1899-12-30T17:57:29"/>
    <n v="101"/>
    <n v="1443.62"/>
    <x v="1"/>
    <n v="5"/>
    <s v="No Preference"/>
    <n v="19.8"/>
    <n v="56560.6696275137"/>
    <s v="Not Cancelled"/>
    <n v="4.63"/>
    <n v="72872.800000000003"/>
    <n v="92395.64"/>
    <s v="40-49"/>
    <s v="Moderate"/>
    <n v="1.27"/>
    <x v="0"/>
  </r>
  <r>
    <s v="74b6d266-b800-4b1a-a2f8-e1c6e30c1458"/>
    <s v="Daniel Bell"/>
    <n v="40"/>
    <s v="F"/>
    <s v="Brazil"/>
    <x v="1"/>
    <x v="50"/>
    <x v="14"/>
    <x v="14"/>
    <n v="11194"/>
    <d v="1899-12-30T03:50:29"/>
    <d v="1899-12-30T16:16:29"/>
    <d v="2025-01-06T00:00:00"/>
    <d v="1899-12-30T05:31:29"/>
    <d v="1899-12-30T17:57:29"/>
    <n v="101"/>
    <n v="403.44"/>
    <x v="1"/>
    <n v="3"/>
    <s v="Vegan"/>
    <n v="155.01"/>
    <n v="57090.479753466701"/>
    <s v="Not Cancelled"/>
    <n v="3.46"/>
    <n v="73508.58"/>
    <n v="25851.16"/>
    <s v="40-49"/>
    <s v="Moderate"/>
    <n v="0.35"/>
    <x v="0"/>
  </r>
  <r>
    <s v="b2e58e12-7d24-4aa3-8e53-0f1bedfecddd"/>
    <s v="Sandra Perry"/>
    <n v="73"/>
    <s v="M"/>
    <s v="Brazil"/>
    <x v="0"/>
    <x v="51"/>
    <x v="5"/>
    <x v="3"/>
    <n v="4727"/>
    <d v="1899-12-30T17:42:08"/>
    <d v="1899-12-30T22:57:08"/>
    <d v="2025-01-03T00:00:00"/>
    <d v="1899-12-30T19:40:08"/>
    <d v="1899-12-30T00:55:08"/>
    <n v="118"/>
    <n v="866.75"/>
    <x v="1"/>
    <n v="5"/>
    <s v="Vegetarian"/>
    <n v="25.54"/>
    <n v="24247.9047664469"/>
    <s v="Cancelled"/>
    <n v="4.21"/>
    <n v="34097.49"/>
    <n v="55477.11"/>
    <s v="60+"/>
    <s v="Moderate"/>
    <n v="1.63"/>
    <x v="1"/>
  </r>
  <r>
    <s v="b4b0e407-b567-4917-be45-5dd1367ee1e7"/>
    <s v="Jason Glenn"/>
    <n v="38"/>
    <s v="M"/>
    <s v="Brazil"/>
    <x v="1"/>
    <x v="51"/>
    <x v="5"/>
    <x v="3"/>
    <n v="4727"/>
    <d v="1899-12-30T17:42:08"/>
    <d v="1899-12-30T22:57:08"/>
    <d v="2025-01-06T00:00:00"/>
    <d v="1899-12-30T19:40:08"/>
    <d v="1899-12-30T00:55:08"/>
    <n v="118"/>
    <n v="997.84"/>
    <x v="1"/>
    <n v="3"/>
    <s v="Vegan"/>
    <n v="84.95"/>
    <n v="24616.7180052558"/>
    <s v="Not Cancelled"/>
    <n v="4.41"/>
    <n v="34540.06"/>
    <n v="63878.75"/>
    <s v="30-39"/>
    <s v="Moderate"/>
    <n v="1.85"/>
    <x v="1"/>
  </r>
  <r>
    <s v="d9541458-027d-41f6-896b-a891afaa8c5a"/>
    <s v="Ronald Aguilar"/>
    <n v="56"/>
    <s v="F"/>
    <s v="Brazil"/>
    <x v="0"/>
    <x v="51"/>
    <x v="5"/>
    <x v="3"/>
    <n v="4727"/>
    <d v="1899-12-30T17:42:08"/>
    <d v="1899-12-30T22:57:08"/>
    <d v="2025-01-06T00:00:00"/>
    <d v="1899-12-30T19:40:08"/>
    <d v="1899-12-30T00:55:08"/>
    <n v="118"/>
    <n v="1244.3699999999999"/>
    <x v="0"/>
    <n v="5"/>
    <s v="Non-Vegetarian"/>
    <n v="143.29"/>
    <n v="24256.8106887701"/>
    <s v="Not Cancelled"/>
    <n v="3.22"/>
    <n v="34108.17"/>
    <n v="79668.34"/>
    <s v="50-59"/>
    <s v="Moderate"/>
    <n v="2.34"/>
    <x v="1"/>
  </r>
  <r>
    <s v="2cd48577-18c5-4230-a7e2-580b2650f756"/>
    <s v="David Hodges"/>
    <n v="74"/>
    <s v="F"/>
    <s v="Brazil"/>
    <x v="1"/>
    <x v="51"/>
    <x v="5"/>
    <x v="3"/>
    <n v="4727"/>
    <d v="1899-12-30T17:42:08"/>
    <d v="1899-12-30T22:57:08"/>
    <d v="2025-01-08T00:00:00"/>
    <d v="1899-12-30T19:40:08"/>
    <d v="1899-12-30T00:55:08"/>
    <n v="118"/>
    <n v="1005.31"/>
    <x v="0"/>
    <n v="5"/>
    <s v="Non-Vegetarian"/>
    <n v="55.73"/>
    <n v="24624.3069129178"/>
    <s v="Cancelled"/>
    <n v="3.88"/>
    <n v="34549.17"/>
    <n v="64350.99"/>
    <s v="60+"/>
    <s v="Moderate"/>
    <n v="1.86"/>
    <x v="1"/>
  </r>
  <r>
    <s v="a9bc6ef7-8d56-44b8-a139-6b8ccb89923c"/>
    <s v="Caroline Hester"/>
    <n v="69"/>
    <s v="F"/>
    <s v="Brazil"/>
    <x v="1"/>
    <x v="51"/>
    <x v="5"/>
    <x v="3"/>
    <n v="4727"/>
    <d v="1899-12-30T17:42:08"/>
    <d v="1899-12-30T22:57:08"/>
    <d v="2025-01-07T00:00:00"/>
    <d v="1899-12-30T19:40:08"/>
    <d v="1899-12-30T00:55:08"/>
    <n v="118"/>
    <n v="608.54999999999995"/>
    <x v="1"/>
    <n v="5"/>
    <s v="Gluten-Free"/>
    <n v="83.9"/>
    <n v="24836.714484794298"/>
    <s v="Cancelled"/>
    <n v="3.9"/>
    <n v="34804.06"/>
    <n v="38963.980000000003"/>
    <s v="60+"/>
    <s v="Moderate"/>
    <n v="1.1200000000000001"/>
    <x v="1"/>
  </r>
  <r>
    <s v="bc7a65d8-6398-4119-adbb-1b3588cdf1ae"/>
    <s v="Juan Tucker"/>
    <n v="75"/>
    <s v="M"/>
    <s v="Brazil"/>
    <x v="0"/>
    <x v="51"/>
    <x v="5"/>
    <x v="3"/>
    <n v="4727"/>
    <d v="1899-12-30T17:42:08"/>
    <d v="1899-12-30T22:57:08"/>
    <d v="2025-01-05T00:00:00"/>
    <d v="1899-12-30T19:40:08"/>
    <d v="1899-12-30T00:55:08"/>
    <n v="118"/>
    <n v="594.48"/>
    <x v="2"/>
    <n v="5"/>
    <s v="Non-Vegetarian"/>
    <n v="7.39"/>
    <n v="24843.072617692698"/>
    <s v="Cancelled"/>
    <n v="3.03"/>
    <n v="34811.69"/>
    <n v="38048.199999999997"/>
    <s v="60+"/>
    <s v="Moderate"/>
    <n v="1.0900000000000001"/>
    <x v="1"/>
  </r>
  <r>
    <s v="fdc78cd6-164e-47eb-a0a5-bb7147e559bd"/>
    <s v="Michael Bauer"/>
    <n v="45"/>
    <s v="M"/>
    <s v="Brazil"/>
    <x v="0"/>
    <x v="51"/>
    <x v="5"/>
    <x v="3"/>
    <n v="4727"/>
    <d v="1899-12-30T17:42:08"/>
    <d v="1899-12-30T22:57:08"/>
    <d v="2025-01-10T00:00:00"/>
    <d v="1899-12-30T19:40:08"/>
    <d v="1899-12-30T00:55:08"/>
    <n v="118"/>
    <n v="431.65"/>
    <x v="1"/>
    <n v="5"/>
    <s v="Vegan"/>
    <n v="109.72"/>
    <n v="24159.536327153401"/>
    <s v="Cancelled"/>
    <n v="3.7"/>
    <n v="33991.440000000002"/>
    <n v="27647.54"/>
    <s v="40-49"/>
    <s v="Moderate"/>
    <n v="0.81"/>
    <x v="1"/>
  </r>
  <r>
    <s v="5cc6f97a-b05b-4e94-ad4f-1b8c8da97e27"/>
    <s v="Hannah Miller"/>
    <n v="72"/>
    <s v="M"/>
    <s v="Brazil"/>
    <x v="0"/>
    <x v="51"/>
    <x v="5"/>
    <x v="3"/>
    <n v="4727"/>
    <d v="1899-12-30T17:42:08"/>
    <d v="1899-12-30T22:57:08"/>
    <d v="2025-01-09T00:00:00"/>
    <d v="1899-12-30T19:40:08"/>
    <d v="1899-12-30T00:55:08"/>
    <n v="118"/>
    <n v="121.76"/>
    <x v="2"/>
    <n v="5"/>
    <s v="Gluten-Free"/>
    <n v="77.62"/>
    <n v="24674.172014821801"/>
    <s v="Cancelled"/>
    <n v="3.65"/>
    <n v="34609.01"/>
    <n v="7808.16"/>
    <s v="60+"/>
    <s v="Moderate"/>
    <n v="0.23"/>
    <x v="1"/>
  </r>
  <r>
    <s v="5df4d4f7-11c0-4505-bef0-ea089b6251a6"/>
    <s v="Kimberly Swanson"/>
    <n v="68"/>
    <s v="M"/>
    <s v="Brazil"/>
    <x v="1"/>
    <x v="51"/>
    <x v="5"/>
    <x v="3"/>
    <n v="4727"/>
    <d v="1899-12-30T17:42:08"/>
    <d v="1899-12-30T22:57:08"/>
    <d v="2025-01-06T00:00:00"/>
    <d v="1899-12-30T19:40:08"/>
    <d v="1899-12-30T00:55:08"/>
    <n v="118"/>
    <n v="173.83"/>
    <x v="2"/>
    <n v="5"/>
    <s v="No Preference"/>
    <n v="135.26"/>
    <n v="24609.4791357215"/>
    <s v="Not Cancelled"/>
    <n v="4.84"/>
    <n v="34531.370000000003"/>
    <n v="11152.17"/>
    <s v="60+"/>
    <s v="Moderate"/>
    <n v="0.32"/>
    <x v="1"/>
  </r>
  <r>
    <s v="b5c99c54-0a34-4d8f-a4e2-623d2fb26ae3"/>
    <s v="Dennis Bailey"/>
    <n v="25"/>
    <s v="M"/>
    <s v="Brazil"/>
    <x v="0"/>
    <x v="51"/>
    <x v="5"/>
    <x v="3"/>
    <n v="4727"/>
    <d v="1899-12-30T17:42:08"/>
    <d v="1899-12-30T22:57:08"/>
    <d v="2025-01-02T00:00:00"/>
    <d v="1899-12-30T19:40:08"/>
    <d v="1899-12-30T00:55:08"/>
    <n v="118"/>
    <n v="983.26"/>
    <x v="1"/>
    <n v="5"/>
    <s v="Gluten-Free"/>
    <n v="105.81"/>
    <n v="24248.834718128201"/>
    <s v="Cancelled"/>
    <n v="3.58"/>
    <n v="34098.6"/>
    <n v="62949.8"/>
    <s v="18-29"/>
    <s v="Moderate"/>
    <n v="1.85"/>
    <x v="1"/>
  </r>
  <r>
    <s v="192fd4f8-f7b5-44bb-b849-564eec75fe40"/>
    <s v="Taylor Joyce"/>
    <n v="43"/>
    <s v="M"/>
    <s v="Brazil"/>
    <x v="1"/>
    <x v="51"/>
    <x v="5"/>
    <x v="3"/>
    <n v="4727"/>
    <d v="1899-12-30T17:42:08"/>
    <d v="1899-12-30T22:57:08"/>
    <d v="2025-01-04T00:00:00"/>
    <d v="1899-12-30T19:40:08"/>
    <d v="1899-12-30T00:55:08"/>
    <n v="118"/>
    <n v="1221.46"/>
    <x v="2"/>
    <n v="5"/>
    <s v="Gluten-Free"/>
    <n v="2.57"/>
    <n v="24846.159670804798"/>
    <s v="Not Cancelled"/>
    <n v="4.91"/>
    <n v="34815.39"/>
    <n v="78173.95"/>
    <s v="40-49"/>
    <s v="Moderate"/>
    <n v="2.25"/>
    <x v="1"/>
  </r>
  <r>
    <s v="0ba2ca76-e3dc-4ee0-a793-eaa73251b01f"/>
    <s v="Geoffrey Hughes"/>
    <n v="18"/>
    <s v="M"/>
    <s v="Brazil"/>
    <x v="1"/>
    <x v="51"/>
    <x v="5"/>
    <x v="3"/>
    <n v="4727"/>
    <d v="1899-12-30T17:42:08"/>
    <d v="1899-12-30T22:57:08"/>
    <d v="2025-01-01T00:00:00"/>
    <d v="1899-12-30T19:40:08"/>
    <d v="1899-12-30T00:55:08"/>
    <n v="118"/>
    <n v="857.55"/>
    <x v="0"/>
    <n v="5"/>
    <s v="Vegan"/>
    <n v="24.96"/>
    <n v="24960.847235880199"/>
    <s v="Cancelled"/>
    <n v="3.7"/>
    <n v="34953.019999999997"/>
    <n v="54888.19"/>
    <s v="18-29"/>
    <s v="Moderate"/>
    <n v="1.57"/>
    <x v="1"/>
  </r>
  <r>
    <s v="bf1fba22-c5d7-47b0-b938-8f22453f0ca2"/>
    <s v="Pamela Fleming"/>
    <n v="51"/>
    <s v="F"/>
    <s v="Brazil"/>
    <x v="1"/>
    <x v="51"/>
    <x v="5"/>
    <x v="3"/>
    <n v="4727"/>
    <d v="1899-12-30T17:42:08"/>
    <d v="1899-12-30T22:57:08"/>
    <d v="2025-01-15T00:00:00"/>
    <d v="1899-12-30T19:40:08"/>
    <d v="1899-12-30T00:55:08"/>
    <n v="118"/>
    <n v="781.01"/>
    <x v="2"/>
    <n v="5"/>
    <s v="Vegan"/>
    <n v="89.09"/>
    <n v="24269.8350890902"/>
    <s v="Cancelled"/>
    <n v="4.84"/>
    <n v="34123.800000000003"/>
    <n v="50002.46"/>
    <s v="50-59"/>
    <s v="Moderate"/>
    <n v="1.47"/>
    <x v="1"/>
  </r>
  <r>
    <s v="7317df61-ed08-49c0-8fd7-1bed696220ee"/>
    <s v="Gerald Hernandez"/>
    <n v="74"/>
    <s v="M"/>
    <s v="Brazil"/>
    <x v="1"/>
    <x v="52"/>
    <x v="8"/>
    <x v="17"/>
    <n v="378"/>
    <d v="1899-12-30T06:39:48"/>
    <d v="1899-12-30T07:04:48"/>
    <d v="2025-01-09T00:00:00"/>
    <d v="1899-12-30T09:18:48"/>
    <d v="1899-12-30T09:43:48"/>
    <n v="159"/>
    <n v="271.01"/>
    <x v="2"/>
    <n v="5"/>
    <s v="Gluten-Free"/>
    <n v="43.29"/>
    <n v="3344.6258963325599"/>
    <s v="Not Cancelled"/>
    <n v="3.37"/>
    <n v="13520.324999999901"/>
    <n v="10411.98"/>
    <s v="60+"/>
    <s v="Severe"/>
    <n v="0.77"/>
    <x v="2"/>
  </r>
  <r>
    <s v="8a63d932-f630-4b38-bd21-2c4eaedc8ba0"/>
    <s v="Monica Estrada"/>
    <n v="39"/>
    <s v="M"/>
    <s v="Brazil"/>
    <x v="1"/>
    <x v="52"/>
    <x v="8"/>
    <x v="17"/>
    <n v="378"/>
    <d v="1899-12-30T06:39:48"/>
    <d v="1899-12-30T07:04:48"/>
    <d v="2025-01-01T00:00:00"/>
    <d v="1899-12-30T09:18:48"/>
    <d v="1899-12-30T09:43:48"/>
    <n v="159"/>
    <n v="1360.23"/>
    <x v="2"/>
    <n v="3"/>
    <s v="Non-Vegetarian"/>
    <n v="156.66"/>
    <n v="2639.55662616783"/>
    <s v="Not Cancelled"/>
    <n v="4.47"/>
    <n v="12251.205"/>
    <n v="52251.63"/>
    <s v="30-39"/>
    <s v="Severe"/>
    <n v="4.2699999999999996"/>
    <x v="2"/>
  </r>
  <r>
    <s v="da4a5143-b425-42b6-8abe-f38184a22df3"/>
    <s v="Ethan Perry"/>
    <n v="64"/>
    <s v="F"/>
    <s v="Brazil"/>
    <x v="0"/>
    <x v="52"/>
    <x v="8"/>
    <x v="17"/>
    <n v="378"/>
    <d v="1899-12-30T06:39:48"/>
    <d v="1899-12-30T07:04:48"/>
    <d v="2025-01-09T00:00:00"/>
    <d v="1899-12-30T09:18:48"/>
    <d v="1899-12-30T09:43:48"/>
    <n v="159"/>
    <n v="1049.6199999999999"/>
    <x v="0"/>
    <n v="5"/>
    <s v="Vegan"/>
    <n v="11.53"/>
    <n v="2429.3469506218698"/>
    <s v="Cancelled"/>
    <n v="3.27"/>
    <n v="11872.83"/>
    <n v="40306.794000000002"/>
    <s v="60+"/>
    <s v="Severe"/>
    <n v="3.39"/>
    <x v="2"/>
  </r>
  <r>
    <s v="4ba2728f-57d5-4b0c-a490-d9aed14e2668"/>
    <s v="Nicole Gill"/>
    <n v="30"/>
    <s v="M"/>
    <s v="Brazil"/>
    <x v="1"/>
    <x v="52"/>
    <x v="8"/>
    <x v="17"/>
    <n v="378"/>
    <d v="1899-12-30T06:39:48"/>
    <d v="1899-12-30T07:04:48"/>
    <d v="2025-01-03T00:00:00"/>
    <d v="1899-12-30T09:18:48"/>
    <d v="1899-12-30T09:43:48"/>
    <n v="159"/>
    <n v="487.59"/>
    <x v="0"/>
    <n v="3"/>
    <s v="Gluten-Free"/>
    <n v="33.72"/>
    <n v="3327.1780760312099"/>
    <s v="Cancelled"/>
    <n v="3.74"/>
    <n v="13488.915000000001"/>
    <n v="18727.5"/>
    <s v="30-39"/>
    <s v="Severe"/>
    <n v="1.39"/>
    <x v="2"/>
  </r>
  <r>
    <s v="ed3d378a-9e0a-4da1-afa0-5245371b1820"/>
    <s v="Caleb Bailey"/>
    <n v="28"/>
    <s v="F"/>
    <s v="Brazil"/>
    <x v="1"/>
    <x v="52"/>
    <x v="8"/>
    <x v="17"/>
    <n v="378"/>
    <d v="1899-12-30T06:39:48"/>
    <d v="1899-12-30T07:04:48"/>
    <d v="2025-01-02T00:00:00"/>
    <d v="1899-12-30T09:18:48"/>
    <d v="1899-12-30T09:43:48"/>
    <n v="159"/>
    <n v="1272.1500000000001"/>
    <x v="1"/>
    <n v="5"/>
    <s v="Non-Vegetarian"/>
    <n v="124.12"/>
    <n v="2502.50936442697"/>
    <s v="Cancelled"/>
    <n v="3.88"/>
    <n v="12004.514999999999"/>
    <n v="48865.451999999997"/>
    <s v="18-29"/>
    <s v="Severe"/>
    <n v="4.07"/>
    <x v="2"/>
  </r>
  <r>
    <s v="71a034c0-ac86-4fa3-a6ce-d5bb58a32abf"/>
    <s v="Janet Williams"/>
    <n v="59"/>
    <s v="F"/>
    <s v="Brazil"/>
    <x v="1"/>
    <x v="52"/>
    <x v="8"/>
    <x v="17"/>
    <n v="378"/>
    <d v="1899-12-30T06:39:48"/>
    <d v="1899-12-30T07:04:48"/>
    <d v="2025-01-12T00:00:00"/>
    <d v="1899-12-30T09:18:48"/>
    <d v="1899-12-30T09:43:48"/>
    <n v="159"/>
    <n v="918.95"/>
    <x v="0"/>
    <n v="5"/>
    <s v="Vegan"/>
    <n v="141.13"/>
    <n v="3354.91772633951"/>
    <s v="Cancelled"/>
    <n v="4.79"/>
    <n v="13538.8499999999"/>
    <n v="35304.6179999999"/>
    <s v="50-59"/>
    <s v="Severe"/>
    <n v="2.61"/>
    <x v="2"/>
  </r>
  <r>
    <s v="38cb7f5b-af3a-49fa-8ac7-e7a3ad3b8a6a"/>
    <s v="Melanie Thompson"/>
    <n v="22"/>
    <s v="M"/>
    <s v="Brazil"/>
    <x v="0"/>
    <x v="52"/>
    <x v="8"/>
    <x v="17"/>
    <n v="378"/>
    <d v="1899-12-30T06:39:48"/>
    <d v="1899-12-30T07:04:48"/>
    <d v="2025-01-14T00:00:00"/>
    <d v="1899-12-30T09:18:48"/>
    <d v="1899-12-30T09:43:48"/>
    <n v="159"/>
    <n v="1042.0899999999999"/>
    <x v="1"/>
    <n v="5"/>
    <s v="Vegan"/>
    <n v="172.28"/>
    <n v="3225.1362877953102"/>
    <s v="Not Cancelled"/>
    <n v="3.5"/>
    <n v="13305.24"/>
    <n v="40036.932000000001"/>
    <s v="18-29"/>
    <s v="Severe"/>
    <n v="3.01"/>
    <x v="2"/>
  </r>
  <r>
    <s v="1a1a7b8b-988d-43c5-bad0-1a20da4617d4"/>
    <s v="Shannon Williams"/>
    <n v="60"/>
    <s v="M"/>
    <s v="Brazil"/>
    <x v="0"/>
    <x v="52"/>
    <x v="8"/>
    <x v="17"/>
    <n v="378"/>
    <d v="1899-12-30T06:39:48"/>
    <d v="1899-12-30T07:04:48"/>
    <d v="2025-01-10T00:00:00"/>
    <d v="1899-12-30T09:18:48"/>
    <d v="1899-12-30T09:43:48"/>
    <n v="159"/>
    <n v="409.37"/>
    <x v="2"/>
    <n v="5"/>
    <s v="Vegetarian"/>
    <n v="98.64"/>
    <n v="2865.7450062028502"/>
    <s v="Cancelled"/>
    <n v="4.95"/>
    <n v="12658.334999999999"/>
    <n v="15731.645999999901"/>
    <s v="60+"/>
    <s v="Severe"/>
    <n v="1.24"/>
    <x v="2"/>
  </r>
  <r>
    <s v="8a63d932-f630-4b38-bd21-2c4eaedc8ba0"/>
    <s v="Monica Estrada"/>
    <n v="39"/>
    <s v="M"/>
    <s v="Brazil"/>
    <x v="1"/>
    <x v="53"/>
    <x v="18"/>
    <x v="10"/>
    <n v="9631"/>
    <d v="1899-12-30T20:54:42"/>
    <d v="1899-12-30T07:36:42"/>
    <d v="2025-01-02T00:00:00"/>
    <d v="1899-12-30T22:43:42"/>
    <d v="1899-12-30T09:25:42"/>
    <n v="109"/>
    <n v="398.73"/>
    <x v="0"/>
    <n v="3"/>
    <s v="No Preference"/>
    <n v="169.98"/>
    <n v="49539.376514163901"/>
    <s v="Cancelled"/>
    <n v="3.79"/>
    <n v="64447.25"/>
    <n v="25552.720000000001"/>
    <s v="30-39"/>
    <s v="Moderate"/>
    <n v="0.4"/>
    <x v="0"/>
  </r>
  <r>
    <s v="3298e16a-63c9-4794-9553-7c84d720b1f8"/>
    <s v="David Vance"/>
    <n v="51"/>
    <s v="F"/>
    <s v="Brazil"/>
    <x v="1"/>
    <x v="53"/>
    <x v="18"/>
    <x v="10"/>
    <n v="9631"/>
    <d v="1899-12-30T20:54:42"/>
    <d v="1899-12-30T07:36:42"/>
    <d v="2025-01-15T00:00:00"/>
    <d v="1899-12-30T22:43:42"/>
    <d v="1899-12-30T09:25:42"/>
    <n v="109"/>
    <n v="1442.02"/>
    <x v="2"/>
    <n v="5"/>
    <s v="No Preference"/>
    <n v="151.07"/>
    <n v="49548.455211788103"/>
    <s v="Cancelled"/>
    <n v="4.74"/>
    <n v="64458.15"/>
    <n v="92319.49"/>
    <s v="50-59"/>
    <s v="Moderate"/>
    <n v="1.43"/>
    <x v="0"/>
  </r>
  <r>
    <s v="137dfff4-bbbf-4e24-adf1-6b46c63751e9"/>
    <s v="Alexander Willis"/>
    <n v="46"/>
    <s v="F"/>
    <s v="Brazil"/>
    <x v="1"/>
    <x v="53"/>
    <x v="18"/>
    <x v="10"/>
    <n v="9631"/>
    <d v="1899-12-30T20:54:42"/>
    <d v="1899-12-30T07:36:42"/>
    <d v="2025-01-10T00:00:00"/>
    <d v="1899-12-30T22:43:42"/>
    <d v="1899-12-30T09:25:42"/>
    <n v="109"/>
    <n v="429.39"/>
    <x v="0"/>
    <n v="5"/>
    <s v="Vegetarian"/>
    <n v="10.35"/>
    <n v="49403.808779849802"/>
    <s v="Cancelled"/>
    <n v="4.8899999999999997"/>
    <n v="64284.57"/>
    <n v="27483.03"/>
    <s v="40-49"/>
    <s v="Moderate"/>
    <n v="0.43"/>
    <x v="0"/>
  </r>
  <r>
    <s v="f8cb84e2-7edb-433f-a2d9-a217e4e6dd6e"/>
    <s v="Mary Cox"/>
    <n v="34"/>
    <s v="M"/>
    <s v="Brazil"/>
    <x v="1"/>
    <x v="54"/>
    <x v="3"/>
    <x v="14"/>
    <n v="6773"/>
    <d v="1899-12-30T19:13:13"/>
    <d v="1899-12-30T02:44:13"/>
    <d v="2025-01-07T00:00:00"/>
    <d v="1899-12-30T20:06:13"/>
    <d v="1899-12-30T03:37:13"/>
    <n v="79.5"/>
    <n v="600.72"/>
    <x v="2"/>
    <n v="3"/>
    <s v="No Preference"/>
    <n v="104.07"/>
    <n v="34512.668380649899"/>
    <s v="Cancelled"/>
    <n v="4.46"/>
    <n v="46415.199999999997"/>
    <n v="38466.89"/>
    <s v="30-39"/>
    <s v="Moderate"/>
    <n v="0.83"/>
    <x v="1"/>
  </r>
  <r>
    <s v="7008a282-7173-4906-a0a7-a71ebbe9884b"/>
    <s v="Carly Williams MD"/>
    <n v="45"/>
    <s v="F"/>
    <s v="Brazil"/>
    <x v="0"/>
    <x v="54"/>
    <x v="3"/>
    <x v="14"/>
    <n v="6773"/>
    <d v="1899-12-30T19:13:13"/>
    <d v="1899-12-30T02:44:13"/>
    <d v="2025-01-12T00:00:00"/>
    <d v="1899-12-30T20:06:13"/>
    <d v="1899-12-30T03:37:13"/>
    <n v="79.5"/>
    <n v="365.32"/>
    <x v="1"/>
    <n v="5"/>
    <s v="Vegan"/>
    <n v="193.89"/>
    <n v="34475.531017075802"/>
    <s v="Not Cancelled"/>
    <n v="3.52"/>
    <n v="46370.64"/>
    <n v="23419.26"/>
    <s v="40-49"/>
    <s v="Moderate"/>
    <n v="0.51"/>
    <x v="1"/>
  </r>
  <r>
    <s v="214f6817-041d-4abd-b71d-0723a165f552"/>
    <s v="Lisa Baker"/>
    <n v="61"/>
    <s v="F"/>
    <s v="Brazil"/>
    <x v="0"/>
    <x v="54"/>
    <x v="3"/>
    <x v="14"/>
    <n v="6773"/>
    <d v="1899-12-30T19:13:13"/>
    <d v="1899-12-30T02:44:13"/>
    <d v="2025-01-09T00:00:00"/>
    <d v="1899-12-30T20:06:13"/>
    <d v="1899-12-30T03:37:13"/>
    <n v="79.5"/>
    <n v="380.69"/>
    <x v="1"/>
    <n v="5"/>
    <s v="No Preference"/>
    <n v="38.17"/>
    <n v="35270.437439025998"/>
    <s v="Not Cancelled"/>
    <n v="4.33"/>
    <n v="47324.52"/>
    <n v="24371.79"/>
    <s v="60+"/>
    <s v="Moderate"/>
    <n v="0.51"/>
    <x v="1"/>
  </r>
  <r>
    <s v="a2ea79fe-34bf-4843-aa0b-f9ce4a3a4d95"/>
    <s v="Stacy Bruce"/>
    <n v="31"/>
    <s v="M"/>
    <s v="Brazil"/>
    <x v="1"/>
    <x v="54"/>
    <x v="3"/>
    <x v="14"/>
    <n v="6773"/>
    <d v="1899-12-30T19:13:13"/>
    <d v="1899-12-30T02:44:13"/>
    <d v="2025-01-05T00:00:00"/>
    <d v="1899-12-30T20:06:13"/>
    <d v="1899-12-30T03:37:13"/>
    <n v="79.5"/>
    <n v="1210.92"/>
    <x v="0"/>
    <n v="3"/>
    <s v="No Preference"/>
    <n v="79.7"/>
    <n v="35361.9801562578"/>
    <s v="Not Cancelled"/>
    <n v="4.6500000000000004"/>
    <n v="47434.38"/>
    <n v="77514.820000000007"/>
    <s v="30-39"/>
    <s v="Moderate"/>
    <n v="1.63"/>
    <x v="1"/>
  </r>
  <r>
    <s v="f6104bf2-0b1f-461f-a196-870232062103"/>
    <s v="Anna Douglas"/>
    <n v="31"/>
    <s v="M"/>
    <s v="Brazil"/>
    <x v="0"/>
    <x v="54"/>
    <x v="3"/>
    <x v="14"/>
    <n v="6773"/>
    <d v="1899-12-30T19:13:13"/>
    <d v="1899-12-30T02:44:13"/>
    <d v="2025-01-12T00:00:00"/>
    <d v="1899-12-30T20:06:13"/>
    <d v="1899-12-30T03:37:13"/>
    <n v="79.5"/>
    <n v="117.06"/>
    <x v="1"/>
    <n v="3"/>
    <s v="Vegan"/>
    <n v="58.65"/>
    <n v="34923.349249782499"/>
    <s v="Not Cancelled"/>
    <n v="4.88"/>
    <n v="46908.02"/>
    <n v="7503.57"/>
    <s v="30-39"/>
    <s v="Moderate"/>
    <n v="0.16"/>
    <x v="1"/>
  </r>
  <r>
    <s v="e03361d6-5f00-4d34-bf62-250ab311befd"/>
    <s v="Scott Parks"/>
    <n v="30"/>
    <s v="F"/>
    <s v="Brazil"/>
    <x v="1"/>
    <x v="54"/>
    <x v="3"/>
    <x v="14"/>
    <n v="6773"/>
    <d v="1899-12-30T19:13:13"/>
    <d v="1899-12-30T02:44:13"/>
    <d v="2025-01-08T00:00:00"/>
    <d v="1899-12-30T20:06:13"/>
    <d v="1899-12-30T03:37:13"/>
    <n v="79.5"/>
    <n v="902.33"/>
    <x v="0"/>
    <n v="3"/>
    <s v="Vegan"/>
    <n v="57.46"/>
    <n v="34750.932824509"/>
    <s v="Not Cancelled"/>
    <n v="3.03"/>
    <n v="46701.120000000003"/>
    <n v="57760.61"/>
    <s v="30-39"/>
    <s v="Moderate"/>
    <n v="1.24"/>
    <x v="1"/>
  </r>
  <r>
    <s v="3a00921b-bba4-4f2f-a8f3-d12fd4318066"/>
    <s v="Mary Meyers"/>
    <n v="57"/>
    <s v="M"/>
    <s v="Brazil"/>
    <x v="1"/>
    <x v="54"/>
    <x v="3"/>
    <x v="14"/>
    <n v="6773"/>
    <d v="1899-12-30T19:13:13"/>
    <d v="1899-12-30T02:44:13"/>
    <d v="2025-01-12T00:00:00"/>
    <d v="1899-12-30T20:06:13"/>
    <d v="1899-12-30T03:37:13"/>
    <n v="79.5"/>
    <n v="973.94"/>
    <x v="0"/>
    <n v="5"/>
    <s v="No Preference"/>
    <n v="52.99"/>
    <n v="34723.135467924003"/>
    <s v="Cancelled"/>
    <n v="4.8600000000000003"/>
    <n v="46667.76"/>
    <n v="62342.76"/>
    <s v="50-59"/>
    <s v="Moderate"/>
    <n v="1.34"/>
    <x v="1"/>
  </r>
  <r>
    <s v="fbbf181d-5e6b-48e8-ba6c-3f25cc628962"/>
    <s v="John Tyler"/>
    <n v="63"/>
    <s v="M"/>
    <s v="Brazil"/>
    <x v="1"/>
    <x v="54"/>
    <x v="3"/>
    <x v="14"/>
    <n v="6773"/>
    <d v="1899-12-30T19:13:13"/>
    <d v="1899-12-30T02:44:13"/>
    <d v="2025-01-14T00:00:00"/>
    <d v="1899-12-30T20:06:13"/>
    <d v="1899-12-30T03:37:13"/>
    <n v="79.5"/>
    <n v="1497.14"/>
    <x v="2"/>
    <n v="5"/>
    <s v="Vegan"/>
    <n v="94.93"/>
    <n v="34988.581740997899"/>
    <s v="Cancelled"/>
    <n v="3.84"/>
    <n v="46986.3"/>
    <n v="95835.95"/>
    <s v="60+"/>
    <s v="Moderate"/>
    <n v="2.04"/>
    <x v="1"/>
  </r>
  <r>
    <s v="531ca2f7-b30b-4ea0-8986-493d5c042108"/>
    <s v="Timothy Higgins"/>
    <n v="60"/>
    <s v="M"/>
    <s v="Brazil"/>
    <x v="0"/>
    <x v="54"/>
    <x v="3"/>
    <x v="14"/>
    <n v="6773"/>
    <d v="1899-12-30T19:13:13"/>
    <d v="1899-12-30T02:44:13"/>
    <d v="2025-01-14T00:00:00"/>
    <d v="1899-12-30T20:06:13"/>
    <d v="1899-12-30T03:37:13"/>
    <n v="79.5"/>
    <n v="676.43"/>
    <x v="2"/>
    <n v="5"/>
    <s v="Gluten-Free"/>
    <n v="146.07"/>
    <n v="34872.752255629399"/>
    <s v="Not Cancelled"/>
    <n v="4.8099999999999996"/>
    <n v="46847.3"/>
    <n v="43320.73"/>
    <s v="60+"/>
    <s v="Moderate"/>
    <n v="0.92"/>
    <x v="1"/>
  </r>
  <r>
    <s v="74c42dfe-fa5b-4d75-9279-0062612eabe0"/>
    <s v="Sharon Smith"/>
    <n v="31"/>
    <s v="M"/>
    <s v="Brazil"/>
    <x v="0"/>
    <x v="54"/>
    <x v="3"/>
    <x v="14"/>
    <n v="6773"/>
    <d v="1899-12-30T19:13:13"/>
    <d v="1899-12-30T02:44:13"/>
    <d v="2025-01-09T00:00:00"/>
    <d v="1899-12-30T20:06:13"/>
    <d v="1899-12-30T03:37:13"/>
    <n v="79.5"/>
    <n v="1177.8800000000001"/>
    <x v="1"/>
    <n v="3"/>
    <s v="Non-Vegetarian"/>
    <n v="50.53"/>
    <n v="34701.553470137798"/>
    <s v="Cancelled"/>
    <n v="3.78"/>
    <n v="46641.86"/>
    <n v="75394.429999999993"/>
    <s v="30-39"/>
    <s v="Moderate"/>
    <n v="1.62"/>
    <x v="1"/>
  </r>
  <r>
    <s v="f668b666-7ab7-4947-bf6b-20baac65538e"/>
    <s v="Adrian Rios"/>
    <n v="30"/>
    <s v="F"/>
    <s v="Brazil"/>
    <x v="1"/>
    <x v="55"/>
    <x v="19"/>
    <x v="14"/>
    <n v="7465"/>
    <d v="1899-12-30T17:28:43"/>
    <d v="1899-12-30T01:45:43"/>
    <d v="2025-01-15T00:00:00"/>
    <d v="1899-12-30T18:35:43"/>
    <d v="1899-12-30T02:52:43"/>
    <n v="67"/>
    <n v="840.75"/>
    <x v="0"/>
    <n v="3"/>
    <s v="Vegan"/>
    <n v="89.88"/>
    <n v="38041.066870231298"/>
    <s v="Cancelled"/>
    <n v="3.92"/>
    <n v="50649.279999999999"/>
    <n v="53825.98"/>
    <s v="30-39"/>
    <s v="Moderate"/>
    <n v="1.06"/>
    <x v="0"/>
  </r>
  <r>
    <s v="a56d2243-1fb3-4d14-b67e-854ea1306e2b"/>
    <s v="Brooke Paul"/>
    <n v="41"/>
    <s v="M"/>
    <s v="Brazil"/>
    <x v="1"/>
    <x v="55"/>
    <x v="19"/>
    <x v="14"/>
    <n v="7465"/>
    <d v="1899-12-30T17:28:43"/>
    <d v="1899-12-30T01:45:43"/>
    <d v="2025-01-07T00:00:00"/>
    <d v="1899-12-30T18:35:43"/>
    <d v="1899-12-30T02:52:43"/>
    <n v="67"/>
    <n v="114.56"/>
    <x v="0"/>
    <n v="5"/>
    <s v="Vegetarian"/>
    <n v="136.06"/>
    <n v="37976.041089735198"/>
    <s v="Cancelled"/>
    <n v="3.92"/>
    <n v="50571.25"/>
    <n v="7359.05"/>
    <s v="40-49"/>
    <s v="Moderate"/>
    <n v="0.15"/>
    <x v="0"/>
  </r>
  <r>
    <s v="e7d20fca-06b9-4d3a-8de6-8015a244a6d6"/>
    <s v="Mrs. Adrienne Robbins"/>
    <n v="35"/>
    <s v="F"/>
    <s v="Brazil"/>
    <x v="0"/>
    <x v="55"/>
    <x v="19"/>
    <x v="14"/>
    <n v="7465"/>
    <d v="1899-12-30T17:28:43"/>
    <d v="1899-12-30T01:45:43"/>
    <d v="2025-01-13T00:00:00"/>
    <d v="1899-12-30T18:35:43"/>
    <d v="1899-12-30T02:52:43"/>
    <n v="67"/>
    <n v="841.05"/>
    <x v="0"/>
    <n v="3"/>
    <s v="Non-Vegetarian"/>
    <n v="119.34"/>
    <n v="38801.381617171101"/>
    <s v="Cancelled"/>
    <n v="4.95"/>
    <n v="51561.66"/>
    <n v="53851.07"/>
    <s v="30-39"/>
    <s v="Moderate"/>
    <n v="1.04"/>
    <x v="0"/>
  </r>
  <r>
    <s v="0df2fdea-0171-4375-8831-18d18955c84b"/>
    <s v="Steve Alexander"/>
    <n v="70"/>
    <s v="F"/>
    <s v="Brazil"/>
    <x v="1"/>
    <x v="55"/>
    <x v="19"/>
    <x v="14"/>
    <n v="7465"/>
    <d v="1899-12-30T17:28:43"/>
    <d v="1899-12-30T01:45:43"/>
    <d v="2025-01-15T00:00:00"/>
    <d v="1899-12-30T18:35:43"/>
    <d v="1899-12-30T02:52:43"/>
    <n v="67"/>
    <n v="173.24"/>
    <x v="1"/>
    <n v="5"/>
    <s v="No Preference"/>
    <n v="97.53"/>
    <n v="38479.166592881302"/>
    <s v="Cancelled"/>
    <n v="3.7"/>
    <n v="51175"/>
    <n v="11106.87"/>
    <s v="60+"/>
    <s v="Moderate"/>
    <n v="0.22"/>
    <x v="0"/>
  </r>
  <r>
    <s v="a23e7ef8-ad21-4107-93d8-41a5b5b50cf1"/>
    <s v="Heather Cooper"/>
    <n v="27"/>
    <s v="F"/>
    <s v="Brazil"/>
    <x v="0"/>
    <x v="55"/>
    <x v="19"/>
    <x v="14"/>
    <n v="7465"/>
    <d v="1899-12-30T17:28:43"/>
    <d v="1899-12-30T01:45:43"/>
    <d v="2025-01-07T00:00:00"/>
    <d v="1899-12-30T18:35:43"/>
    <d v="1899-12-30T02:52:43"/>
    <n v="67"/>
    <n v="201.24"/>
    <x v="1"/>
    <n v="5"/>
    <s v="Vegan"/>
    <n v="194.48"/>
    <n v="38776.626516212396"/>
    <s v="Not Cancelled"/>
    <n v="4.91"/>
    <n v="51531.95"/>
    <n v="12918.26"/>
    <s v="18-29"/>
    <s v="Moderate"/>
    <n v="0.25"/>
    <x v="0"/>
  </r>
  <r>
    <s v="ace65461-90df-45d2-b622-4c2beeada8d0"/>
    <s v="Sarah Mcdaniel"/>
    <n v="73"/>
    <s v="F"/>
    <s v="Brazil"/>
    <x v="1"/>
    <x v="55"/>
    <x v="19"/>
    <x v="14"/>
    <n v="7465"/>
    <d v="1899-12-30T17:28:43"/>
    <d v="1899-12-30T01:45:43"/>
    <d v="2025-01-13T00:00:00"/>
    <d v="1899-12-30T18:35:43"/>
    <d v="1899-12-30T02:52:43"/>
    <n v="67"/>
    <n v="126.91"/>
    <x v="1"/>
    <n v="5"/>
    <s v="No Preference"/>
    <n v="167.4"/>
    <n v="38148.7229843885"/>
    <s v="Cancelled"/>
    <n v="4.5199999999999996"/>
    <n v="50778.47"/>
    <n v="8155.72"/>
    <s v="60+"/>
    <s v="Moderate"/>
    <n v="0.16"/>
    <x v="0"/>
  </r>
  <r>
    <s v="4720d700-f04a-4331-9b98-0a3f1ecd5256"/>
    <s v="Kathy Chavez"/>
    <n v="64"/>
    <s v="F"/>
    <s v="Brazil"/>
    <x v="0"/>
    <x v="56"/>
    <x v="11"/>
    <x v="4"/>
    <n v="4304"/>
    <d v="1899-12-30T22:37:08"/>
    <d v="1899-12-30T03:23:08"/>
    <d v="2025-01-13T00:00:00"/>
    <d v="1899-12-30T01:02:08"/>
    <d v="1899-12-30T05:48:08"/>
    <n v="217.5"/>
    <n v="147.57"/>
    <x v="0"/>
    <n v="5"/>
    <s v="Vegan"/>
    <n v="87.13"/>
    <n v="22090.776126615499"/>
    <s v="Cancelled"/>
    <n v="3.57"/>
    <n v="31508.93"/>
    <n v="9461.91"/>
    <s v="60+"/>
    <s v="Severe"/>
    <n v="0.3"/>
    <x v="1"/>
  </r>
  <r>
    <s v="3fac26b8-f54b-4802-b737-6539e5182c8d"/>
    <s v="Cheryl Reed"/>
    <n v="26"/>
    <s v="M"/>
    <s v="Brazil"/>
    <x v="1"/>
    <x v="56"/>
    <x v="11"/>
    <x v="4"/>
    <n v="4304"/>
    <d v="1899-12-30T22:37:08"/>
    <d v="1899-12-30T03:23:08"/>
    <d v="2025-01-08T00:00:00"/>
    <d v="1899-12-30T01:02:08"/>
    <d v="1899-12-30T05:48:08"/>
    <n v="217.5"/>
    <n v="298.25"/>
    <x v="0"/>
    <n v="5"/>
    <s v="No Preference"/>
    <n v="86.57"/>
    <n v="22131.281957794799"/>
    <s v="Cancelled"/>
    <n v="3.21"/>
    <n v="31557.54"/>
    <n v="19105.310000000001"/>
    <s v="18-29"/>
    <s v="Severe"/>
    <n v="0.61"/>
    <x v="1"/>
  </r>
  <r>
    <s v="4ba2728f-57d5-4b0c-a490-d9aed14e2668"/>
    <s v="Nicole Gill"/>
    <n v="30"/>
    <s v="M"/>
    <s v="Brazil"/>
    <x v="1"/>
    <x v="56"/>
    <x v="11"/>
    <x v="4"/>
    <n v="4304"/>
    <d v="1899-12-30T22:37:08"/>
    <d v="1899-12-30T03:23:08"/>
    <d v="2025-01-14T00:00:00"/>
    <d v="1899-12-30T01:02:08"/>
    <d v="1899-12-30T05:48:08"/>
    <n v="217.5"/>
    <n v="590.94000000000005"/>
    <x v="2"/>
    <n v="3"/>
    <s v="Vegan"/>
    <n v="129.25"/>
    <n v="22871.013037369899"/>
    <s v="Cancelled"/>
    <n v="3.38"/>
    <n v="32445.22"/>
    <n v="37846.01"/>
    <s v="30-39"/>
    <s v="Severe"/>
    <n v="1.17"/>
    <x v="1"/>
  </r>
  <r>
    <s v="f3afda5e-91f8-48d5-b456-a868e5245ee8"/>
    <s v="Carrie Rogers"/>
    <n v="19"/>
    <s v="F"/>
    <s v="Brazil"/>
    <x v="0"/>
    <x v="56"/>
    <x v="11"/>
    <x v="4"/>
    <n v="4304"/>
    <d v="1899-12-30T22:37:08"/>
    <d v="1899-12-30T03:23:08"/>
    <d v="2025-01-02T00:00:00"/>
    <d v="1899-12-30T01:02:08"/>
    <d v="1899-12-30T05:48:08"/>
    <n v="217.5"/>
    <n v="1130.21"/>
    <x v="0"/>
    <n v="5"/>
    <s v="Vegan"/>
    <n v="46.18"/>
    <n v="22585.115503514298"/>
    <s v="Not Cancelled"/>
    <n v="4.3600000000000003"/>
    <n v="32102.14"/>
    <n v="72342.679999999993"/>
    <s v="18-29"/>
    <s v="Severe"/>
    <n v="2.25"/>
    <x v="1"/>
  </r>
  <r>
    <s v="cda595c2-35cd-415a-a9dc-8b804dbf9ace"/>
    <s v="Douglas Boyle"/>
    <n v="24"/>
    <s v="F"/>
    <s v="Brazil"/>
    <x v="1"/>
    <x v="56"/>
    <x v="11"/>
    <x v="4"/>
    <n v="4304"/>
    <d v="1899-12-30T22:37:08"/>
    <d v="1899-12-30T03:23:08"/>
    <d v="2025-01-10T00:00:00"/>
    <d v="1899-12-30T01:02:08"/>
    <d v="1899-12-30T05:48:08"/>
    <n v="217.5"/>
    <n v="290.5"/>
    <x v="2"/>
    <n v="5"/>
    <s v="No Preference"/>
    <n v="196.89"/>
    <n v="22991.210551789602"/>
    <s v="Not Cancelled"/>
    <n v="4.26"/>
    <n v="32589.45"/>
    <n v="18631.38"/>
    <s v="18-29"/>
    <s v="Severe"/>
    <n v="0.56999999999999995"/>
    <x v="1"/>
  </r>
  <r>
    <s v="7008a282-7173-4906-a0a7-a71ebbe9884b"/>
    <s v="Carly Williams MD"/>
    <n v="45"/>
    <s v="F"/>
    <s v="Brazil"/>
    <x v="0"/>
    <x v="57"/>
    <x v="16"/>
    <x v="18"/>
    <n v="10118"/>
    <d v="1899-12-30T23:40:34"/>
    <d v="1899-12-30T10:54:34"/>
    <d v="2025-01-03T00:00:00"/>
    <d v="1899-12-30T02:29:34"/>
    <d v="1899-12-30T13:43:34"/>
    <n v="169"/>
    <n v="755.26"/>
    <x v="1"/>
    <n v="5"/>
    <s v="Gluten-Free"/>
    <n v="10.220000000000001"/>
    <n v="51302.859424065799"/>
    <s v="Cancelled"/>
    <n v="3.13"/>
    <n v="66563.429999999993"/>
    <n v="48338.68"/>
    <s v="40-49"/>
    <s v="Severe"/>
    <n v="0.73"/>
    <x v="0"/>
  </r>
  <r>
    <s v="d27d389d-0431-4b69-904d-5fa9745f78f8"/>
    <s v="Joanne Wyatt"/>
    <n v="29"/>
    <s v="F"/>
    <s v="Brazil"/>
    <x v="1"/>
    <x v="57"/>
    <x v="16"/>
    <x v="18"/>
    <n v="10118"/>
    <d v="1899-12-30T23:40:34"/>
    <d v="1899-12-30T10:54:34"/>
    <d v="2025-01-08T00:00:00"/>
    <d v="1899-12-30T02:29:34"/>
    <d v="1899-12-30T13:43:34"/>
    <n v="169"/>
    <n v="458.22"/>
    <x v="1"/>
    <n v="5"/>
    <s v="Vegan"/>
    <n v="186.87"/>
    <n v="51139.0102315072"/>
    <s v="Not Cancelled"/>
    <n v="3.64"/>
    <n v="66366.81"/>
    <n v="29363.45"/>
    <s v="18-29"/>
    <s v="Severe"/>
    <n v="0.44"/>
    <x v="0"/>
  </r>
  <r>
    <s v="03a3dfe5-4942-4341-9d1e-62f62d746d21"/>
    <s v="Joshua Orozco"/>
    <n v="54"/>
    <s v="F"/>
    <s v="Brazil"/>
    <x v="0"/>
    <x v="57"/>
    <x v="16"/>
    <x v="18"/>
    <n v="10118"/>
    <d v="1899-12-30T23:40:34"/>
    <d v="1899-12-30T10:54:34"/>
    <d v="2025-01-07T00:00:00"/>
    <d v="1899-12-30T02:29:34"/>
    <d v="1899-12-30T13:43:34"/>
    <n v="169"/>
    <n v="1132.8399999999999"/>
    <x v="0"/>
    <n v="5"/>
    <s v="Non-Vegetarian"/>
    <n v="58.43"/>
    <n v="51593.727998258997"/>
    <s v="Cancelled"/>
    <n v="3.88"/>
    <n v="66912.47"/>
    <n v="72513.45"/>
    <s v="50-59"/>
    <s v="Severe"/>
    <n v="1.08"/>
    <x v="0"/>
  </r>
  <r>
    <s v="03b7fddf-0543-4884-be9b-b540a90db224"/>
    <s v="Katie Glass"/>
    <n v="29"/>
    <s v="F"/>
    <s v="Brazil"/>
    <x v="0"/>
    <x v="57"/>
    <x v="16"/>
    <x v="18"/>
    <n v="10118"/>
    <d v="1899-12-30T23:40:34"/>
    <d v="1899-12-30T10:54:34"/>
    <d v="2025-01-13T00:00:00"/>
    <d v="1899-12-30T02:29:34"/>
    <d v="1899-12-30T13:43:34"/>
    <n v="169"/>
    <n v="499.69"/>
    <x v="1"/>
    <n v="5"/>
    <s v="Non-Vegetarian"/>
    <n v="31.41"/>
    <n v="51792.249833789101"/>
    <s v="Cancelled"/>
    <n v="4.68"/>
    <n v="67150.7"/>
    <n v="31986.44"/>
    <s v="18-29"/>
    <s v="Severe"/>
    <n v="0.48"/>
    <x v="0"/>
  </r>
  <r>
    <s v="47dc4a8d-6b4d-46b9-985b-342906ee6a48"/>
    <s v="Robert Hensley"/>
    <n v="75"/>
    <s v="M"/>
    <s v="Brazil"/>
    <x v="1"/>
    <x v="57"/>
    <x v="16"/>
    <x v="18"/>
    <n v="10118"/>
    <d v="1899-12-30T23:40:34"/>
    <d v="1899-12-30T10:54:34"/>
    <d v="2025-01-02T00:00:00"/>
    <d v="1899-12-30T02:29:34"/>
    <d v="1899-12-30T13:43:34"/>
    <n v="169"/>
    <n v="361.01"/>
    <x v="0"/>
    <n v="5"/>
    <s v="Vegetarian"/>
    <n v="53.79"/>
    <n v="51771.847139953701"/>
    <s v="Cancelled"/>
    <n v="4.0199999999999996"/>
    <n v="67126.22"/>
    <n v="23115.4"/>
    <s v="60+"/>
    <s v="Severe"/>
    <n v="0.34"/>
    <x v="0"/>
  </r>
  <r>
    <s v="08d77739-a8ea-4668-a75e-603d7a4bfa97"/>
    <s v="Jose Hill"/>
    <n v="47"/>
    <s v="F"/>
    <s v="Brazil"/>
    <x v="0"/>
    <x v="58"/>
    <x v="17"/>
    <x v="18"/>
    <n v="8465"/>
    <d v="1899-12-30T03:31:04"/>
    <d v="1899-12-30T12:55:04"/>
    <d v="2025-01-08T00:00:00"/>
    <d v="1899-12-30T05:32:04"/>
    <d v="1899-12-30T14:56:04"/>
    <n v="121"/>
    <n v="432.42"/>
    <x v="0"/>
    <n v="5"/>
    <s v="Vegetarian"/>
    <n v="74.23"/>
    <n v="43389.546785548999"/>
    <s v="Cancelled"/>
    <n v="3.86"/>
    <n v="57067.46"/>
    <n v="27689.73"/>
    <s v="40-49"/>
    <s v="Severe"/>
    <n v="0.49"/>
    <x v="0"/>
  </r>
  <r>
    <s v="bd0cd659-3289-42e1-9ea7-0dec5796f383"/>
    <s v="Kelly Howell"/>
    <n v="50"/>
    <s v="F"/>
    <s v="Brazil"/>
    <x v="1"/>
    <x v="58"/>
    <x v="17"/>
    <x v="18"/>
    <n v="8465"/>
    <d v="1899-12-30T03:31:04"/>
    <d v="1899-12-30T12:55:04"/>
    <d v="2025-01-09T00:00:00"/>
    <d v="1899-12-30T05:32:04"/>
    <d v="1899-12-30T14:56:04"/>
    <n v="121"/>
    <n v="334.21"/>
    <x v="0"/>
    <n v="5"/>
    <s v="Non-Vegetarian"/>
    <n v="20.55"/>
    <n v="43642.0224614791"/>
    <s v="Not Cancelled"/>
    <n v="4.74"/>
    <n v="57370.43"/>
    <n v="21393.55"/>
    <s v="50-59"/>
    <s v="Severe"/>
    <n v="0.37"/>
    <x v="0"/>
  </r>
  <r>
    <s v="dc4d09d4-7045-438f-b884-a680d143f790"/>
    <s v="Daniel Williams"/>
    <n v="45"/>
    <s v="F"/>
    <s v="Brazil"/>
    <x v="0"/>
    <x v="59"/>
    <x v="8"/>
    <x v="5"/>
    <n v="14596"/>
    <d v="1899-12-30T15:01:56"/>
    <d v="1899-12-30T07:14:56"/>
    <d v="2025-01-11T00:00:00"/>
    <d v="1899-12-30T16:50:56"/>
    <d v="1899-12-30T09:03:56"/>
    <n v="109"/>
    <n v="1266.6600000000001"/>
    <x v="0"/>
    <n v="5"/>
    <s v="Vegan"/>
    <n v="152.35"/>
    <n v="73874.661392387701"/>
    <s v="Not Cancelled"/>
    <n v="4.25"/>
    <n v="140474.38500000001"/>
    <n v="48658.025999999998"/>
    <s v="40-49"/>
    <s v="Moderate"/>
    <n v="0.35"/>
    <x v="0"/>
  </r>
  <r>
    <s v="1ab76656-e8c0-4b40-a0f9-8e75fb997cfb"/>
    <s v="James Smith"/>
    <n v="29"/>
    <s v="M"/>
    <s v="Brazil"/>
    <x v="1"/>
    <x v="59"/>
    <x v="8"/>
    <x v="5"/>
    <n v="14596"/>
    <d v="1899-12-30T15:01:56"/>
    <d v="1899-12-30T07:14:56"/>
    <d v="2025-01-04T00:00:00"/>
    <d v="1899-12-30T16:50:56"/>
    <d v="1899-12-30T09:03:56"/>
    <n v="109"/>
    <n v="292.18"/>
    <x v="2"/>
    <n v="5"/>
    <s v="No Preference"/>
    <n v="23.25"/>
    <n v="73960.097708052301"/>
    <s v="Cancelled"/>
    <n v="4.34"/>
    <n v="140628.18"/>
    <n v="11222.5019999999"/>
    <s v="18-29"/>
    <s v="Moderate"/>
    <n v="0.08"/>
    <x v="0"/>
  </r>
  <r>
    <s v="d49c48dd-5ebd-4962-9a22-32dc3462106c"/>
    <s v="George Mitchell"/>
    <n v="24"/>
    <s v="F"/>
    <s v="Brazil"/>
    <x v="0"/>
    <x v="59"/>
    <x v="8"/>
    <x v="5"/>
    <n v="14596"/>
    <d v="1899-12-30T15:01:56"/>
    <d v="1899-12-30T07:14:56"/>
    <d v="2025-01-05T00:00:00"/>
    <d v="1899-12-30T16:50:56"/>
    <d v="1899-12-30T09:03:56"/>
    <n v="109"/>
    <n v="297.19"/>
    <x v="0"/>
    <n v="5"/>
    <s v="No Preference"/>
    <n v="126.03"/>
    <n v="74016.603309247395"/>
    <s v="Cancelled"/>
    <n v="4.0199999999999996"/>
    <n v="140729.88"/>
    <n v="11427.222"/>
    <s v="18-29"/>
    <s v="Moderate"/>
    <n v="0.08"/>
    <x v="0"/>
  </r>
  <r>
    <s v="85acc641-facd-4613-9e12-806861ab6076"/>
    <s v="Amy Johnson"/>
    <n v="75"/>
    <s v="M"/>
    <s v="Brazil"/>
    <x v="0"/>
    <x v="59"/>
    <x v="8"/>
    <x v="5"/>
    <n v="14596"/>
    <d v="1899-12-30T15:01:56"/>
    <d v="1899-12-30T07:14:56"/>
    <d v="2025-01-03T00:00:00"/>
    <d v="1899-12-30T16:50:56"/>
    <d v="1899-12-30T09:03:56"/>
    <n v="109"/>
    <n v="639.86"/>
    <x v="1"/>
    <n v="5"/>
    <s v="Non-Vegetarian"/>
    <n v="194.76"/>
    <n v="73649.392409432898"/>
    <s v="Not Cancelled"/>
    <n v="4.09"/>
    <n v="140068.905"/>
    <n v="24593.993999999999"/>
    <s v="60+"/>
    <s v="Moderate"/>
    <n v="0.18"/>
    <x v="0"/>
  </r>
  <r>
    <s v="ec327096-5ca8-4316-8528-d2af6022aa7f"/>
    <s v="John Garcia"/>
    <n v="48"/>
    <s v="M"/>
    <s v="Brazil"/>
    <x v="0"/>
    <x v="59"/>
    <x v="8"/>
    <x v="5"/>
    <n v="14596"/>
    <d v="1899-12-30T15:01:56"/>
    <d v="1899-12-30T07:14:56"/>
    <d v="2025-01-08T00:00:00"/>
    <d v="1899-12-30T16:50:56"/>
    <d v="1899-12-30T09:03:56"/>
    <n v="109"/>
    <n v="1083.3499999999999"/>
    <x v="1"/>
    <n v="5"/>
    <s v="Gluten-Free"/>
    <n v="42.54"/>
    <n v="74235.832452927396"/>
    <s v="Not Cancelled"/>
    <n v="4.97"/>
    <n v="141124.5"/>
    <n v="41605.745999999999"/>
    <s v="40-49"/>
    <s v="Moderate"/>
    <n v="0.28999999999999998"/>
    <x v="0"/>
  </r>
  <r>
    <s v="d4310c52-230e-4c12-bfc4-a4b1dd60631c"/>
    <s v="Sarah Soto"/>
    <n v="63"/>
    <s v="F"/>
    <s v="Brazil"/>
    <x v="0"/>
    <x v="59"/>
    <x v="8"/>
    <x v="5"/>
    <n v="14596"/>
    <d v="1899-12-30T15:01:56"/>
    <d v="1899-12-30T07:14:56"/>
    <d v="2025-01-08T00:00:00"/>
    <d v="1899-12-30T16:50:56"/>
    <d v="1899-12-30T09:03:56"/>
    <n v="109"/>
    <n v="835.8"/>
    <x v="2"/>
    <n v="5"/>
    <s v="Non-Vegetarian"/>
    <n v="112.7"/>
    <n v="73918.228525596307"/>
    <s v="Cancelled"/>
    <n v="4.4000000000000004"/>
    <n v="140552.80499999999"/>
    <n v="32108.243999999999"/>
    <s v="60+"/>
    <s v="Moderate"/>
    <n v="0.23"/>
    <x v="0"/>
  </r>
  <r>
    <s v="a989a0b5-1dd7-4203-b22c-575747e83a7a"/>
    <s v="Dustin Owens"/>
    <n v="50"/>
    <s v="M"/>
    <s v="Brazil"/>
    <x v="1"/>
    <x v="59"/>
    <x v="8"/>
    <x v="5"/>
    <n v="14596"/>
    <d v="1899-12-30T15:01:56"/>
    <d v="1899-12-30T07:14:56"/>
    <d v="2025-01-11T00:00:00"/>
    <d v="1899-12-30T16:50:56"/>
    <d v="1899-12-30T09:03:56"/>
    <n v="109"/>
    <n v="1262.69"/>
    <x v="2"/>
    <n v="5"/>
    <s v="Non-Vegetarian"/>
    <n v="109.93"/>
    <n v="73850.0496938133"/>
    <s v="Cancelled"/>
    <n v="3.46"/>
    <n v="140430.09"/>
    <n v="48500.49"/>
    <s v="50-59"/>
    <s v="Moderate"/>
    <n v="0.35"/>
    <x v="0"/>
  </r>
  <r>
    <s v="25adbd9f-6087-4bae-ad37-b45c01be6252"/>
    <s v="Michael Miller"/>
    <n v="61"/>
    <s v="F"/>
    <s v="Canada"/>
    <x v="0"/>
    <x v="0"/>
    <x v="0"/>
    <x v="0"/>
    <n v="11386"/>
    <d v="1899-12-30T14:32:05"/>
    <d v="1899-12-30T03:11:05"/>
    <d v="2025-01-07T00:00:00"/>
    <d v="1899-12-30T16:06:05"/>
    <d v="1899-12-30T04:45:05"/>
    <n v="94"/>
    <n v="1319.85"/>
    <x v="2"/>
    <n v="5"/>
    <s v="Vegetarian"/>
    <n v="105.25"/>
    <n v="58385.175091535901"/>
    <s v="Cancelled"/>
    <n v="4.3899999999999997"/>
    <n v="75062.210000000006"/>
    <n v="84491.45"/>
    <s v="60+"/>
    <s v="Moderate"/>
    <n v="1.1299999999999999"/>
    <x v="0"/>
  </r>
  <r>
    <s v="f55bba76-9acf-4fb4-a892-e1688d53a659"/>
    <s v="Teresa Jones"/>
    <n v="33"/>
    <s v="F"/>
    <s v="Canada"/>
    <x v="1"/>
    <x v="0"/>
    <x v="0"/>
    <x v="0"/>
    <n v="11386"/>
    <d v="1899-12-30T14:32:05"/>
    <d v="1899-12-30T03:11:05"/>
    <d v="2025-01-12T00:00:00"/>
    <d v="1899-12-30T16:06:05"/>
    <d v="1899-12-30T04:45:05"/>
    <n v="94"/>
    <n v="1364.51"/>
    <x v="2"/>
    <n v="3"/>
    <s v="Vegan"/>
    <n v="169"/>
    <n v="57574.066776912201"/>
    <s v="Cancelled"/>
    <n v="3.64"/>
    <n v="74088.88"/>
    <n v="87362.44"/>
    <s v="30-39"/>
    <s v="Moderate"/>
    <n v="1.18"/>
    <x v="0"/>
  </r>
  <r>
    <s v="1e9a10ab-2341-4fce-a798-56a0d110c60e"/>
    <s v="David Allen"/>
    <n v="64"/>
    <s v="M"/>
    <s v="Canada"/>
    <x v="0"/>
    <x v="0"/>
    <x v="0"/>
    <x v="0"/>
    <n v="11386"/>
    <d v="1899-12-30T14:32:05"/>
    <d v="1899-12-30T03:11:05"/>
    <d v="2025-01-06T00:00:00"/>
    <d v="1899-12-30T16:06:05"/>
    <d v="1899-12-30T04:45:05"/>
    <n v="94"/>
    <n v="107.08"/>
    <x v="1"/>
    <n v="5"/>
    <s v="Vegetarian"/>
    <n v="134.88999999999999"/>
    <n v="57709.6096943382"/>
    <s v="Not Cancelled"/>
    <n v="3.9"/>
    <n v="74251.53"/>
    <n v="6880.1"/>
    <s v="60+"/>
    <s v="Moderate"/>
    <n v="0.09"/>
    <x v="0"/>
  </r>
  <r>
    <s v="9d5abf3e-fc64-4a0b-90e6-7ce76648fc6b"/>
    <s v="Michele Perez"/>
    <n v="43"/>
    <s v="F"/>
    <s v="Canada"/>
    <x v="1"/>
    <x v="0"/>
    <x v="0"/>
    <x v="0"/>
    <n v="11386"/>
    <d v="1899-12-30T14:32:05"/>
    <d v="1899-12-30T03:11:05"/>
    <d v="2025-01-02T00:00:00"/>
    <d v="1899-12-30T16:06:05"/>
    <d v="1899-12-30T04:45:05"/>
    <n v="94"/>
    <n v="671.96"/>
    <x v="2"/>
    <n v="5"/>
    <s v="No Preference"/>
    <n v="2.75"/>
    <n v="58346.495161690698"/>
    <s v="Cancelled"/>
    <n v="4.58"/>
    <n v="75015.789999999994"/>
    <n v="43005.99"/>
    <s v="40-49"/>
    <s v="Moderate"/>
    <n v="0.56999999999999995"/>
    <x v="0"/>
  </r>
  <r>
    <s v="7903c0b6-fa31-40da-bdac-dae3ff455939"/>
    <s v="Karen Patterson"/>
    <n v="74"/>
    <s v="M"/>
    <s v="Canada"/>
    <x v="1"/>
    <x v="0"/>
    <x v="0"/>
    <x v="0"/>
    <n v="11386"/>
    <d v="1899-12-30T14:32:05"/>
    <d v="1899-12-30T03:11:05"/>
    <d v="2025-01-12T00:00:00"/>
    <d v="1899-12-30T16:06:05"/>
    <d v="1899-12-30T04:45:05"/>
    <n v="94"/>
    <n v="619.92999999999995"/>
    <x v="1"/>
    <n v="5"/>
    <s v="No Preference"/>
    <n v="180.76"/>
    <n v="58426.397533235599"/>
    <s v="Cancelled"/>
    <n v="4.5"/>
    <n v="75111.679999999993"/>
    <n v="39711.67"/>
    <s v="60+"/>
    <s v="Moderate"/>
    <n v="0.53"/>
    <x v="0"/>
  </r>
  <r>
    <s v="521a684f-5305-437b-8fe4-767a81f3e36a"/>
    <s v="Jaime Jenkins"/>
    <n v="21"/>
    <s v="F"/>
    <s v="Canada"/>
    <x v="0"/>
    <x v="0"/>
    <x v="0"/>
    <x v="0"/>
    <n v="11386"/>
    <d v="1899-12-30T14:32:05"/>
    <d v="1899-12-30T03:11:05"/>
    <d v="2025-01-03T00:00:00"/>
    <d v="1899-12-30T16:06:05"/>
    <d v="1899-12-30T04:45:05"/>
    <n v="94"/>
    <n v="792.22"/>
    <x v="1"/>
    <n v="5"/>
    <s v="Vegan"/>
    <n v="188.45"/>
    <n v="57794.951342495202"/>
    <s v="Not Cancelled"/>
    <n v="4.62"/>
    <n v="74353.94"/>
    <n v="50739.77"/>
    <s v="18-29"/>
    <s v="Moderate"/>
    <n v="0.68"/>
    <x v="0"/>
  </r>
  <r>
    <s v="09689a2a-dff4-4f7a-832f-8920ba838d33"/>
    <s v="Joseph Thomas"/>
    <n v="51"/>
    <s v="F"/>
    <s v="Canada"/>
    <x v="0"/>
    <x v="0"/>
    <x v="0"/>
    <x v="0"/>
    <n v="11386"/>
    <d v="1899-12-30T14:32:05"/>
    <d v="1899-12-30T03:11:05"/>
    <d v="2025-01-14T00:00:00"/>
    <d v="1899-12-30T16:06:05"/>
    <d v="1899-12-30T04:45:05"/>
    <n v="94"/>
    <n v="1463.77"/>
    <x v="0"/>
    <n v="5"/>
    <s v="Vegan"/>
    <n v="42.21"/>
    <n v="58141.912951901402"/>
    <s v="Not Cancelled"/>
    <n v="3.66"/>
    <n v="74770.3"/>
    <n v="93689.72"/>
    <s v="50-59"/>
    <s v="Moderate"/>
    <n v="1.25"/>
    <x v="0"/>
  </r>
  <r>
    <s v="72a9b57f-0bf0-4440-80cb-c43aea4b13fd"/>
    <s v="Stacey Jones"/>
    <n v="26"/>
    <s v="M"/>
    <s v="Canada"/>
    <x v="1"/>
    <x v="0"/>
    <x v="0"/>
    <x v="0"/>
    <n v="11386"/>
    <d v="1899-12-30T14:32:05"/>
    <d v="1899-12-30T03:11:05"/>
    <d v="2025-01-15T00:00:00"/>
    <d v="1899-12-30T16:06:05"/>
    <d v="1899-12-30T04:45:05"/>
    <n v="94"/>
    <n v="472.46"/>
    <x v="2"/>
    <n v="5"/>
    <s v="Vegan"/>
    <n v="74.930000000000007"/>
    <n v="58389.6551822767"/>
    <s v="Cancelled"/>
    <n v="3.19"/>
    <n v="75067.59"/>
    <n v="30252.43"/>
    <s v="18-29"/>
    <s v="Moderate"/>
    <n v="0.4"/>
    <x v="0"/>
  </r>
  <r>
    <s v="d96b3172-daea-45e9-883c-fbb75286631f"/>
    <s v="Scott Bennett"/>
    <n v="33"/>
    <s v="F"/>
    <s v="Canada"/>
    <x v="1"/>
    <x v="0"/>
    <x v="0"/>
    <x v="0"/>
    <n v="11386"/>
    <d v="1899-12-30T14:32:05"/>
    <d v="1899-12-30T03:11:05"/>
    <d v="2025-01-12T00:00:00"/>
    <d v="1899-12-30T16:06:05"/>
    <d v="1899-12-30T04:45:05"/>
    <n v="94"/>
    <n v="243.18"/>
    <x v="0"/>
    <n v="3"/>
    <s v="Vegan"/>
    <n v="0.36"/>
    <n v="58194.563028075099"/>
    <s v="Cancelled"/>
    <n v="3.34"/>
    <n v="74833.48"/>
    <n v="15563.59"/>
    <s v="30-39"/>
    <s v="Moderate"/>
    <n v="0.21"/>
    <x v="0"/>
  </r>
  <r>
    <s v="c08db26f-55c2-4527-bf34-52caa67902dd"/>
    <s v="John Mcdowell"/>
    <n v="64"/>
    <s v="M"/>
    <s v="Canada"/>
    <x v="0"/>
    <x v="0"/>
    <x v="0"/>
    <x v="0"/>
    <n v="11386"/>
    <d v="1899-12-30T14:32:05"/>
    <d v="1899-12-30T03:11:05"/>
    <d v="2025-01-03T00:00:00"/>
    <d v="1899-12-30T16:06:05"/>
    <d v="1899-12-30T04:45:05"/>
    <n v="94"/>
    <n v="407.15"/>
    <x v="1"/>
    <n v="5"/>
    <s v="Vegetarian"/>
    <n v="70.38"/>
    <n v="58364.748940108999"/>
    <s v="Not Cancelled"/>
    <n v="3.88"/>
    <n v="75037.7"/>
    <n v="26071.68"/>
    <s v="60+"/>
    <s v="Moderate"/>
    <n v="0.35"/>
    <x v="0"/>
  </r>
  <r>
    <s v="f4c2c59f-9384-4af1-875c-c668dca4840f"/>
    <s v="Jose Adams"/>
    <n v="61"/>
    <s v="M"/>
    <s v="Canada"/>
    <x v="0"/>
    <x v="0"/>
    <x v="0"/>
    <x v="0"/>
    <n v="11386"/>
    <d v="1899-12-30T14:32:05"/>
    <d v="1899-12-30T03:11:05"/>
    <d v="2025-01-01T00:00:00"/>
    <d v="1899-12-30T16:06:05"/>
    <d v="1899-12-30T04:45:05"/>
    <n v="94"/>
    <n v="1014.67"/>
    <x v="0"/>
    <n v="5"/>
    <s v="No Preference"/>
    <n v="1.72"/>
    <n v="57536.052175473997"/>
    <s v="Not Cancelled"/>
    <n v="3.8"/>
    <n v="74043.259999999995"/>
    <n v="64939.22"/>
    <s v="60+"/>
    <s v="Moderate"/>
    <n v="0.88"/>
    <x v="0"/>
  </r>
  <r>
    <s v="4aba5e85-7f9f-49b4-b1ae-21749123d0c3"/>
    <s v="Laura Henderson"/>
    <n v="21"/>
    <s v="F"/>
    <s v="Canada"/>
    <x v="1"/>
    <x v="0"/>
    <x v="0"/>
    <x v="0"/>
    <n v="11386"/>
    <d v="1899-12-30T14:32:05"/>
    <d v="1899-12-30T03:11:05"/>
    <d v="2025-01-05T00:00:00"/>
    <d v="1899-12-30T16:06:05"/>
    <d v="1899-12-30T04:45:05"/>
    <n v="94"/>
    <n v="1037.04"/>
    <x v="1"/>
    <n v="5"/>
    <s v="Gluten-Free"/>
    <n v="10.3"/>
    <n v="58366.775080390202"/>
    <s v="Cancelled"/>
    <n v="4.71"/>
    <n v="75040.13"/>
    <n v="66372.62"/>
    <s v="18-29"/>
    <s v="Moderate"/>
    <n v="0.88"/>
    <x v="0"/>
  </r>
  <r>
    <s v="e9c7449d-c174-4ce1-8757-95a78865fee3"/>
    <s v="Virginia Moore"/>
    <n v="57"/>
    <s v="F"/>
    <s v="Canada"/>
    <x v="1"/>
    <x v="0"/>
    <x v="0"/>
    <x v="0"/>
    <n v="11386"/>
    <d v="1899-12-30T14:32:05"/>
    <d v="1899-12-30T03:11:05"/>
    <d v="2025-01-08T00:00:00"/>
    <d v="1899-12-30T16:06:05"/>
    <d v="1899-12-30T04:45:05"/>
    <n v="94"/>
    <n v="1096.82"/>
    <x v="0"/>
    <n v="5"/>
    <s v="No Preference"/>
    <n v="178.8"/>
    <n v="57760.1608893054"/>
    <s v="Not Cancelled"/>
    <n v="3.7"/>
    <n v="74312.19"/>
    <n v="70232.240000000005"/>
    <s v="50-59"/>
    <s v="Moderate"/>
    <n v="0.95"/>
    <x v="0"/>
  </r>
  <r>
    <s v="8db7bebb-ac8e-4ad6-9f02-134d4bdc377e"/>
    <s v="Jillian Edwards"/>
    <n v="24"/>
    <s v="M"/>
    <s v="Canada"/>
    <x v="0"/>
    <x v="1"/>
    <x v="1"/>
    <x v="1"/>
    <n v="3448"/>
    <d v="1899-12-30T21:02:56"/>
    <d v="1899-12-30T00:51:56"/>
    <d v="2025-01-01T00:00:00"/>
    <d v="1899-12-30T21:52:56"/>
    <d v="1899-12-30T01:41:56"/>
    <n v="50"/>
    <n v="1472.97"/>
    <x v="2"/>
    <n v="5"/>
    <s v="Non-Vegetarian"/>
    <n v="141.07"/>
    <n v="17823.4429517551"/>
    <s v="Cancelled"/>
    <n v="4.3499999999999996"/>
    <n v="26388.13"/>
    <n v="94298.29"/>
    <s v="18-29"/>
    <s v="Moderate"/>
    <n v="3.57"/>
    <x v="1"/>
  </r>
  <r>
    <s v="3db69d07-95b0-4d64-a0d2-b5ba82ee5c23"/>
    <s v="Eric Torres"/>
    <n v="66"/>
    <s v="M"/>
    <s v="Canada"/>
    <x v="1"/>
    <x v="1"/>
    <x v="1"/>
    <x v="1"/>
    <n v="3448"/>
    <d v="1899-12-30T21:02:56"/>
    <d v="1899-12-30T00:51:56"/>
    <d v="2025-01-15T00:00:00"/>
    <d v="1899-12-30T21:52:56"/>
    <d v="1899-12-30T01:41:56"/>
    <n v="50"/>
    <n v="162.86000000000001"/>
    <x v="2"/>
    <n v="5"/>
    <s v="No Preference"/>
    <n v="188.12"/>
    <n v="18008.096929912201"/>
    <s v="Cancelled"/>
    <n v="3.55"/>
    <n v="26609.72"/>
    <n v="10460.66"/>
    <s v="60+"/>
    <s v="Moderate"/>
    <n v="0.39"/>
    <x v="1"/>
  </r>
  <r>
    <s v="30c0a6dc-780c-4864-90a5-3200ff78ad8e"/>
    <s v="Crystal Brown"/>
    <n v="26"/>
    <s v="M"/>
    <s v="Canada"/>
    <x v="0"/>
    <x v="1"/>
    <x v="1"/>
    <x v="1"/>
    <n v="3448"/>
    <d v="1899-12-30T21:02:56"/>
    <d v="1899-12-30T00:51:56"/>
    <d v="2025-01-06T00:00:00"/>
    <d v="1899-12-30T21:52:56"/>
    <d v="1899-12-30T01:41:56"/>
    <n v="50"/>
    <n v="105.65"/>
    <x v="1"/>
    <n v="5"/>
    <s v="Vegan"/>
    <n v="172.59"/>
    <n v="17765.675160593899"/>
    <s v="Not Cancelled"/>
    <n v="4.75"/>
    <n v="26318.81"/>
    <n v="6796.12"/>
    <s v="18-29"/>
    <s v="Moderate"/>
    <n v="0.26"/>
    <x v="1"/>
  </r>
  <r>
    <s v="e3fe36b2-f0e8-4936-9d80-833c2679a303"/>
    <s v="Kristin Palmer"/>
    <n v="40"/>
    <s v="M"/>
    <s v="Canada"/>
    <x v="1"/>
    <x v="1"/>
    <x v="1"/>
    <x v="1"/>
    <n v="3448"/>
    <d v="1899-12-30T21:02:56"/>
    <d v="1899-12-30T00:51:56"/>
    <d v="2025-01-04T00:00:00"/>
    <d v="1899-12-30T21:52:56"/>
    <d v="1899-12-30T01:41:56"/>
    <n v="50"/>
    <n v="572.11"/>
    <x v="0"/>
    <n v="3"/>
    <s v="No Preference"/>
    <n v="99.95"/>
    <n v="18457.625959671601"/>
    <s v="Cancelled"/>
    <n v="3.94"/>
    <n v="27149.15"/>
    <n v="36635.03"/>
    <s v="40-49"/>
    <s v="Moderate"/>
    <n v="1.35"/>
    <x v="1"/>
  </r>
  <r>
    <s v="1d589ab7-0a61-4006-840b-d44623406d14"/>
    <s v="Kaylee Franco"/>
    <n v="50"/>
    <s v="F"/>
    <s v="Canada"/>
    <x v="1"/>
    <x v="1"/>
    <x v="1"/>
    <x v="1"/>
    <n v="3448"/>
    <d v="1899-12-30T21:02:56"/>
    <d v="1899-12-30T00:51:56"/>
    <d v="2025-01-10T00:00:00"/>
    <d v="1899-12-30T21:52:56"/>
    <d v="1899-12-30T01:41:56"/>
    <n v="50"/>
    <n v="1134.04"/>
    <x v="2"/>
    <n v="5"/>
    <s v="Gluten-Free"/>
    <n v="178.27"/>
    <n v="18528.1467311579"/>
    <s v="Not Cancelled"/>
    <n v="4.49"/>
    <n v="27233.78"/>
    <n v="72614.210000000006"/>
    <s v="50-59"/>
    <s v="Moderate"/>
    <n v="2.67"/>
    <x v="1"/>
  </r>
  <r>
    <s v="8ad51132-92b9-434a-8c94-c9bef6764c0a"/>
    <s v="Stephanie Hunter"/>
    <n v="35"/>
    <s v="F"/>
    <s v="Canada"/>
    <x v="0"/>
    <x v="1"/>
    <x v="1"/>
    <x v="1"/>
    <n v="3448"/>
    <d v="1899-12-30T21:02:56"/>
    <d v="1899-12-30T00:51:56"/>
    <d v="2025-01-11T00:00:00"/>
    <d v="1899-12-30T21:52:56"/>
    <d v="1899-12-30T01:41:56"/>
    <n v="50"/>
    <n v="75.69"/>
    <x v="1"/>
    <n v="3"/>
    <s v="Gluten-Free"/>
    <n v="112.28"/>
    <n v="17986.790964421401"/>
    <s v="Not Cancelled"/>
    <n v="3.41"/>
    <n v="26584.15"/>
    <n v="4866.62"/>
    <s v="30-39"/>
    <s v="Moderate"/>
    <n v="0.18"/>
    <x v="1"/>
  </r>
  <r>
    <s v="9b72d012-5007-469e-920c-941dfbcd9524"/>
    <s v="Lindsey Miller"/>
    <n v="38"/>
    <s v="F"/>
    <s v="Canada"/>
    <x v="0"/>
    <x v="1"/>
    <x v="1"/>
    <x v="1"/>
    <n v="3448"/>
    <d v="1899-12-30T21:02:56"/>
    <d v="1899-12-30T00:51:56"/>
    <d v="2025-01-01T00:00:00"/>
    <d v="1899-12-30T21:52:56"/>
    <d v="1899-12-30T01:41:56"/>
    <n v="50"/>
    <n v="755.23"/>
    <x v="2"/>
    <n v="3"/>
    <s v="Non-Vegetarian"/>
    <n v="65.95"/>
    <n v="18437.447785307999"/>
    <s v="Cancelled"/>
    <n v="3.75"/>
    <n v="27124.94"/>
    <n v="48347.91"/>
    <s v="30-39"/>
    <s v="Moderate"/>
    <n v="1.78"/>
    <x v="1"/>
  </r>
  <r>
    <s v="7bdc8702-d716-4b23-8647-b2d9c5177250"/>
    <s v="Amber Leon"/>
    <n v="30"/>
    <s v="M"/>
    <s v="Canada"/>
    <x v="1"/>
    <x v="1"/>
    <x v="1"/>
    <x v="1"/>
    <n v="3448"/>
    <d v="1899-12-30T21:02:56"/>
    <d v="1899-12-30T00:51:56"/>
    <d v="2025-01-09T00:00:00"/>
    <d v="1899-12-30T21:52:56"/>
    <d v="1899-12-30T01:41:56"/>
    <n v="50"/>
    <n v="906.39"/>
    <x v="0"/>
    <n v="3"/>
    <s v="Non-Vegetarian"/>
    <n v="91.18"/>
    <n v="18149.161582277"/>
    <s v="Cancelled"/>
    <n v="3.29"/>
    <n v="26778.99"/>
    <n v="58027.199999999997"/>
    <s v="30-39"/>
    <s v="Moderate"/>
    <n v="2.17"/>
    <x v="1"/>
  </r>
  <r>
    <s v="dbff19a0-c051-453c-a7d8-e2c5110c4725"/>
    <s v="Charles Davenport"/>
    <n v="57"/>
    <s v="M"/>
    <s v="Canada"/>
    <x v="0"/>
    <x v="1"/>
    <x v="1"/>
    <x v="1"/>
    <n v="3448"/>
    <d v="1899-12-30T21:02:56"/>
    <d v="1899-12-30T00:51:56"/>
    <d v="2025-01-09T00:00:00"/>
    <d v="1899-12-30T21:52:56"/>
    <d v="1899-12-30T01:41:56"/>
    <n v="50"/>
    <n v="619.01"/>
    <x v="1"/>
    <n v="5"/>
    <s v="Gluten-Free"/>
    <n v="109.01"/>
    <n v="17775.529731132901"/>
    <s v="Not Cancelled"/>
    <n v="4.22"/>
    <n v="26330.639999999999"/>
    <n v="39638.44"/>
    <s v="50-59"/>
    <s v="Moderate"/>
    <n v="1.51"/>
    <x v="1"/>
  </r>
  <r>
    <s v="d96b3172-daea-45e9-883c-fbb75286631f"/>
    <s v="Scott Bennett"/>
    <n v="33"/>
    <s v="F"/>
    <s v="Canada"/>
    <x v="1"/>
    <x v="1"/>
    <x v="1"/>
    <x v="1"/>
    <n v="3448"/>
    <d v="1899-12-30T21:02:56"/>
    <d v="1899-12-30T00:51:56"/>
    <d v="2025-01-07T00:00:00"/>
    <d v="1899-12-30T21:52:56"/>
    <d v="1899-12-30T01:41:56"/>
    <n v="50"/>
    <n v="707.22"/>
    <x v="1"/>
    <n v="3"/>
    <s v="Non-Vegetarian"/>
    <n v="41.36"/>
    <n v="18506.625595669499"/>
    <s v="Not Cancelled"/>
    <n v="3.09"/>
    <n v="27207.95"/>
    <n v="45270.35"/>
    <s v="30-39"/>
    <s v="Moderate"/>
    <n v="1.66"/>
    <x v="1"/>
  </r>
  <r>
    <s v="9159d102-20dc-410d-a8eb-51faa997450d"/>
    <s v="Matthew Castillo"/>
    <n v="63"/>
    <s v="M"/>
    <s v="Canada"/>
    <x v="0"/>
    <x v="1"/>
    <x v="1"/>
    <x v="1"/>
    <n v="3448"/>
    <d v="1899-12-30T21:02:56"/>
    <d v="1899-12-30T00:51:56"/>
    <d v="2025-01-12T00:00:00"/>
    <d v="1899-12-30T21:52:56"/>
    <d v="1899-12-30T01:41:56"/>
    <n v="50"/>
    <n v="799.11"/>
    <x v="2"/>
    <n v="5"/>
    <s v="Non-Vegetarian"/>
    <n v="137.58000000000001"/>
    <n v="18101.525739246801"/>
    <s v="Not Cancelled"/>
    <n v="4.49"/>
    <n v="26721.83"/>
    <n v="51170.559999999998"/>
    <s v="60+"/>
    <s v="Moderate"/>
    <n v="1.91"/>
    <x v="1"/>
  </r>
  <r>
    <s v="ee0f27b3-8961-4761-8382-f3422f156fbf"/>
    <s v="Joshua Mcbride"/>
    <n v="67"/>
    <s v="F"/>
    <s v="Canada"/>
    <x v="0"/>
    <x v="1"/>
    <x v="1"/>
    <x v="1"/>
    <n v="3448"/>
    <d v="1899-12-30T21:02:56"/>
    <d v="1899-12-30T00:51:56"/>
    <d v="2025-01-13T00:00:00"/>
    <d v="1899-12-30T21:52:56"/>
    <d v="1899-12-30T01:41:56"/>
    <n v="50"/>
    <n v="1159.93"/>
    <x v="0"/>
    <n v="5"/>
    <s v="Non-Vegetarian"/>
    <n v="119.67"/>
    <n v="17960.915704304101"/>
    <s v="Not Cancelled"/>
    <n v="4.92"/>
    <n v="26553.1"/>
    <n v="74259.45"/>
    <s v="60+"/>
    <s v="Moderate"/>
    <n v="2.8"/>
    <x v="1"/>
  </r>
  <r>
    <s v="8ae80e7f-f3db-4606-9217-c408158d0e60"/>
    <s v="Ryan Hansen"/>
    <n v="46"/>
    <s v="M"/>
    <s v="Canada"/>
    <x v="0"/>
    <x v="2"/>
    <x v="2"/>
    <x v="2"/>
    <n v="10686"/>
    <d v="1899-12-30T09:53:09"/>
    <d v="1899-12-30T21:45:09"/>
    <d v="2025-01-03T00:00:00"/>
    <d v="1899-12-30T11:21:09"/>
    <d v="1899-12-30T23:13:09"/>
    <n v="88"/>
    <n v="1324.65"/>
    <x v="0"/>
    <n v="5"/>
    <s v="No Preference"/>
    <n v="90.35"/>
    <n v="54469.286470675899"/>
    <s v="Cancelled"/>
    <n v="4.46"/>
    <n v="70363.14"/>
    <n v="84795.67"/>
    <s v="40-49"/>
    <s v="Moderate"/>
    <n v="1.21"/>
    <x v="0"/>
  </r>
  <r>
    <s v="1eae4aac-2c24-4361-8409-b2242b099293"/>
    <s v="Maria Brown"/>
    <n v="43"/>
    <s v="M"/>
    <s v="Canada"/>
    <x v="1"/>
    <x v="2"/>
    <x v="2"/>
    <x v="2"/>
    <n v="10686"/>
    <d v="1899-12-30T09:53:09"/>
    <d v="1899-12-30T21:45:09"/>
    <d v="2025-01-03T00:00:00"/>
    <d v="1899-12-30T11:21:09"/>
    <d v="1899-12-30T23:13:09"/>
    <n v="88"/>
    <n v="1194.8399999999999"/>
    <x v="2"/>
    <n v="5"/>
    <s v="No Preference"/>
    <n v="148.62"/>
    <n v="54891.308920943899"/>
    <s v="Not Cancelled"/>
    <n v="3.95"/>
    <n v="70869.570000000007"/>
    <n v="76499.48"/>
    <s v="40-49"/>
    <s v="Moderate"/>
    <n v="1.08"/>
    <x v="0"/>
  </r>
  <r>
    <s v="14f25b2d-8ab3-4537-b84f-1e9a4dcd6339"/>
    <s v="Luke Garcia"/>
    <n v="39"/>
    <s v="M"/>
    <s v="Canada"/>
    <x v="1"/>
    <x v="2"/>
    <x v="2"/>
    <x v="2"/>
    <n v="10686"/>
    <d v="1899-12-30T09:53:09"/>
    <d v="1899-12-30T21:45:09"/>
    <d v="2025-01-07T00:00:00"/>
    <d v="1899-12-30T11:21:09"/>
    <d v="1899-12-30T23:13:09"/>
    <n v="88"/>
    <n v="876.44"/>
    <x v="2"/>
    <n v="3"/>
    <s v="Non-Vegetarian"/>
    <n v="65.37"/>
    <n v="54076.732219675803"/>
    <s v="Not Cancelled"/>
    <n v="4.21"/>
    <n v="69892.08"/>
    <n v="56105.23"/>
    <s v="30-39"/>
    <s v="Moderate"/>
    <n v="0.8"/>
    <x v="0"/>
  </r>
  <r>
    <s v="df2188f4-6393-4ffe-87d4-4f1eb15463d3"/>
    <s v="Zachary Powell"/>
    <n v="28"/>
    <s v="F"/>
    <s v="Canada"/>
    <x v="0"/>
    <x v="2"/>
    <x v="2"/>
    <x v="2"/>
    <n v="10686"/>
    <d v="1899-12-30T09:53:09"/>
    <d v="1899-12-30T21:45:09"/>
    <d v="2025-01-05T00:00:00"/>
    <d v="1899-12-30T11:21:09"/>
    <d v="1899-12-30T23:13:09"/>
    <n v="88"/>
    <n v="453.06"/>
    <x v="1"/>
    <n v="5"/>
    <s v="Non-Vegetarian"/>
    <n v="49.62"/>
    <n v="54539.607304791301"/>
    <s v="Cancelled"/>
    <n v="3.66"/>
    <n v="70447.53"/>
    <n v="29005.759999999998"/>
    <s v="18-29"/>
    <s v="Moderate"/>
    <n v="0.41"/>
    <x v="0"/>
  </r>
  <r>
    <s v="57e7f58a-927e-481a-9389-bba7b8543021"/>
    <s v="Patricia Robinson"/>
    <n v="60"/>
    <s v="M"/>
    <s v="Canada"/>
    <x v="1"/>
    <x v="2"/>
    <x v="2"/>
    <x v="2"/>
    <n v="10686"/>
    <d v="1899-12-30T09:53:09"/>
    <d v="1899-12-30T21:45:09"/>
    <d v="2025-01-09T00:00:00"/>
    <d v="1899-12-30T11:21:09"/>
    <d v="1899-12-30T23:13:09"/>
    <n v="88"/>
    <n v="1161.18"/>
    <x v="2"/>
    <n v="5"/>
    <s v="Vegan"/>
    <n v="188.24"/>
    <n v="54565.101234576199"/>
    <s v="Cancelled"/>
    <n v="4.62"/>
    <n v="70478.12"/>
    <n v="74353.17"/>
    <s v="60+"/>
    <s v="Moderate"/>
    <n v="1.05"/>
    <x v="0"/>
  </r>
  <r>
    <s v="876e508f-1c46-4a01-ac12-2121e6ba68d1"/>
    <s v="Kevin Hill"/>
    <n v="22"/>
    <s v="M"/>
    <s v="Canada"/>
    <x v="1"/>
    <x v="2"/>
    <x v="2"/>
    <x v="2"/>
    <n v="10686"/>
    <d v="1899-12-30T09:53:09"/>
    <d v="1899-12-30T21:45:09"/>
    <d v="2025-01-07T00:00:00"/>
    <d v="1899-12-30T11:21:09"/>
    <d v="1899-12-30T23:13:09"/>
    <n v="88"/>
    <n v="1097.68"/>
    <x v="1"/>
    <n v="5"/>
    <s v="Gluten-Free"/>
    <n v="117.35"/>
    <n v="54642.005460090899"/>
    <s v="Cancelled"/>
    <n v="4"/>
    <n v="70570.41"/>
    <n v="70274.990000000005"/>
    <s v="18-29"/>
    <s v="Moderate"/>
    <n v="1"/>
    <x v="0"/>
  </r>
  <r>
    <s v="3db69d07-95b0-4d64-a0d2-b5ba82ee5c23"/>
    <s v="Eric Torres"/>
    <n v="66"/>
    <s v="M"/>
    <s v="Canada"/>
    <x v="1"/>
    <x v="2"/>
    <x v="2"/>
    <x v="2"/>
    <n v="10686"/>
    <d v="1899-12-30T09:53:09"/>
    <d v="1899-12-30T21:45:09"/>
    <d v="2025-01-01T00:00:00"/>
    <d v="1899-12-30T11:21:09"/>
    <d v="1899-12-30T23:13:09"/>
    <n v="88"/>
    <n v="172.3"/>
    <x v="0"/>
    <n v="5"/>
    <s v="Gluten-Free"/>
    <n v="161.79"/>
    <n v="53965.885531774802"/>
    <s v="Not Cancelled"/>
    <n v="3.32"/>
    <n v="69759.06"/>
    <n v="11059.56"/>
    <s v="60+"/>
    <s v="Moderate"/>
    <n v="0.16"/>
    <x v="0"/>
  </r>
  <r>
    <s v="46b181e2-ec14-4b26-84ed-42f0e162ade4"/>
    <s v="Joshua Patel"/>
    <n v="20"/>
    <s v="M"/>
    <s v="Canada"/>
    <x v="1"/>
    <x v="2"/>
    <x v="2"/>
    <x v="2"/>
    <n v="10686"/>
    <d v="1899-12-30T09:53:09"/>
    <d v="1899-12-30T21:45:09"/>
    <d v="2025-01-02T00:00:00"/>
    <d v="1899-12-30T11:21:09"/>
    <d v="1899-12-30T23:13:09"/>
    <n v="88"/>
    <n v="770.78"/>
    <x v="0"/>
    <n v="5"/>
    <s v="No Preference"/>
    <n v="103.69"/>
    <n v="54295.336122691901"/>
    <s v="Not Cancelled"/>
    <n v="3.69"/>
    <n v="70154.399999999994"/>
    <n v="49350.66"/>
    <s v="18-29"/>
    <s v="Moderate"/>
    <n v="0.7"/>
    <x v="0"/>
  </r>
  <r>
    <s v="9d5aac88-ae98-45a0-9f26-4c32c6962a2e"/>
    <s v="Justin Grimes"/>
    <n v="63"/>
    <s v="F"/>
    <s v="Canada"/>
    <x v="1"/>
    <x v="2"/>
    <x v="2"/>
    <x v="2"/>
    <n v="10686"/>
    <d v="1899-12-30T09:53:09"/>
    <d v="1899-12-30T21:45:09"/>
    <d v="2025-01-08T00:00:00"/>
    <d v="1899-12-30T11:21:09"/>
    <d v="1899-12-30T23:13:09"/>
    <n v="88"/>
    <n v="372.29"/>
    <x v="0"/>
    <n v="5"/>
    <s v="No Preference"/>
    <n v="73.03"/>
    <n v="54436.411688686698"/>
    <s v="Not Cancelled"/>
    <n v="4.17"/>
    <n v="70323.69"/>
    <n v="23841.17"/>
    <s v="60+"/>
    <s v="Moderate"/>
    <n v="0.34"/>
    <x v="0"/>
  </r>
  <r>
    <s v="69b1c070-cae8-42d8-8bc1-c53fbb16c236"/>
    <s v="Erica Charles"/>
    <n v="52"/>
    <s v="M"/>
    <s v="Canada"/>
    <x v="1"/>
    <x v="2"/>
    <x v="2"/>
    <x v="2"/>
    <n v="10686"/>
    <d v="1899-12-30T09:53:09"/>
    <d v="1899-12-30T21:45:09"/>
    <d v="2025-01-15T00:00:00"/>
    <d v="1899-12-30T11:21:09"/>
    <d v="1899-12-30T23:13:09"/>
    <n v="88"/>
    <n v="1174.2"/>
    <x v="0"/>
    <n v="5"/>
    <s v="Vegan"/>
    <n v="152.65"/>
    <n v="54164.702823506697"/>
    <s v="Not Cancelled"/>
    <n v="4.49"/>
    <n v="69997.64"/>
    <n v="75179.33"/>
    <s v="50-59"/>
    <s v="Moderate"/>
    <n v="1.07"/>
    <x v="0"/>
  </r>
  <r>
    <s v="7755411f-121d-4804-b989-bfbb9a6a59fc"/>
    <s v="Rebecca Hampton"/>
    <n v="61"/>
    <s v="M"/>
    <s v="Canada"/>
    <x v="0"/>
    <x v="3"/>
    <x v="3"/>
    <x v="1"/>
    <n v="14253"/>
    <d v="1899-12-30T17:08:15"/>
    <d v="1899-12-30T08:58:15"/>
    <d v="2025-01-14T00:00:00"/>
    <d v="1899-12-30T18:32:15"/>
    <d v="1899-12-30T10:22:15"/>
    <n v="126"/>
    <n v="970.1"/>
    <x v="2"/>
    <n v="5"/>
    <s v="Non-Vegetarian"/>
    <n v="179.84"/>
    <n v="71767.644563055903"/>
    <s v="Not Cancelled"/>
    <n v="3.31"/>
    <n v="91121.17"/>
    <n v="62122.37"/>
    <s v="60+"/>
    <s v="Severe"/>
    <n v="0.68"/>
    <x v="0"/>
  </r>
  <r>
    <s v="1ee704fe-278d-4db2-9f33-5219e2a5fa38"/>
    <s v="Melissa Ellis"/>
    <n v="59"/>
    <s v="M"/>
    <s v="Canada"/>
    <x v="0"/>
    <x v="3"/>
    <x v="3"/>
    <x v="1"/>
    <n v="14253"/>
    <d v="1899-12-30T17:08:15"/>
    <d v="1899-12-30T08:58:15"/>
    <d v="2025-01-01T00:00:00"/>
    <d v="1899-12-30T18:32:15"/>
    <d v="1899-12-30T10:22:15"/>
    <n v="126"/>
    <n v="470.94"/>
    <x v="2"/>
    <n v="5"/>
    <s v="Non-Vegetarian"/>
    <n v="47.76"/>
    <n v="72183.700965123993"/>
    <s v="Cancelled"/>
    <n v="4.33"/>
    <n v="91620.44"/>
    <n v="30149.71"/>
    <s v="50-59"/>
    <s v="Severe"/>
    <n v="0.33"/>
    <x v="0"/>
  </r>
  <r>
    <s v="cf9817e7-a7c8-4d74-8368-975d21b0f9a8"/>
    <s v="Laura Gomez"/>
    <n v="72"/>
    <s v="M"/>
    <s v="Canada"/>
    <x v="0"/>
    <x v="3"/>
    <x v="3"/>
    <x v="1"/>
    <n v="14253"/>
    <d v="1899-12-30T17:08:15"/>
    <d v="1899-12-30T08:58:15"/>
    <d v="2025-01-02T00:00:00"/>
    <d v="1899-12-30T18:32:15"/>
    <d v="1899-12-30T10:22:15"/>
    <n v="126"/>
    <n v="807.48"/>
    <x v="2"/>
    <n v="5"/>
    <s v="Vegetarian"/>
    <n v="133.41999999999999"/>
    <n v="72646.247310717197"/>
    <s v="Cancelled"/>
    <n v="4.63"/>
    <n v="92175.5"/>
    <n v="51705.4"/>
    <s v="60+"/>
    <s v="Severe"/>
    <n v="0.56000000000000005"/>
    <x v="0"/>
  </r>
  <r>
    <s v="abcfa9a0-baed-4a8d-aed8-0f0a7b4b1648"/>
    <s v="Anthony Evans"/>
    <n v="54"/>
    <s v="M"/>
    <s v="Canada"/>
    <x v="0"/>
    <x v="3"/>
    <x v="3"/>
    <x v="1"/>
    <n v="14253"/>
    <d v="1899-12-30T17:08:15"/>
    <d v="1899-12-30T08:58:15"/>
    <d v="2025-01-11T00:00:00"/>
    <d v="1899-12-30T18:32:15"/>
    <d v="1899-12-30T10:22:15"/>
    <n v="126"/>
    <n v="627.58000000000004"/>
    <x v="0"/>
    <n v="5"/>
    <s v="Vegetarian"/>
    <n v="100.01"/>
    <n v="72640.902572277293"/>
    <s v="Not Cancelled"/>
    <n v="3.89"/>
    <n v="92169.08"/>
    <n v="40185.120000000003"/>
    <s v="50-59"/>
    <s v="Severe"/>
    <n v="0.44"/>
    <x v="0"/>
  </r>
  <r>
    <s v="2e5fcc4f-13b3-4b61-96e2-ec82b10fa0c4"/>
    <s v="Dr. Victoria Waller"/>
    <n v="32"/>
    <s v="M"/>
    <s v="Canada"/>
    <x v="1"/>
    <x v="3"/>
    <x v="3"/>
    <x v="1"/>
    <n v="14253"/>
    <d v="1899-12-30T17:08:15"/>
    <d v="1899-12-30T08:58:15"/>
    <d v="2025-01-11T00:00:00"/>
    <d v="1899-12-30T18:32:15"/>
    <d v="1899-12-30T10:22:15"/>
    <n v="126"/>
    <n v="178.85"/>
    <x v="0"/>
    <n v="3"/>
    <s v="Gluten-Free"/>
    <n v="98.31"/>
    <n v="72181.763410324202"/>
    <s v="Not Cancelled"/>
    <n v="3.76"/>
    <n v="91618.12"/>
    <n v="11466.06"/>
    <s v="30-39"/>
    <s v="Severe"/>
    <n v="0.13"/>
    <x v="0"/>
  </r>
  <r>
    <s v="98377460-ef75-44ed-9c64-c6e4790d1785"/>
    <s v="Thomas Brock"/>
    <n v="46"/>
    <s v="F"/>
    <s v="Canada"/>
    <x v="1"/>
    <x v="3"/>
    <x v="3"/>
    <x v="1"/>
    <n v="14253"/>
    <d v="1899-12-30T17:08:15"/>
    <d v="1899-12-30T08:58:15"/>
    <d v="2025-01-01T00:00:00"/>
    <d v="1899-12-30T18:32:15"/>
    <d v="1899-12-30T10:22:15"/>
    <n v="126"/>
    <n v="106.36"/>
    <x v="2"/>
    <n v="5"/>
    <s v="Gluten-Free"/>
    <n v="160.93"/>
    <n v="71811.781243999503"/>
    <s v="Cancelled"/>
    <n v="3.53"/>
    <n v="91174.14"/>
    <n v="6839.23"/>
    <s v="40-49"/>
    <s v="Severe"/>
    <n v="0.08"/>
    <x v="0"/>
  </r>
  <r>
    <s v="9235d0d1-ebbd-4b88-967a-2a70d906afff"/>
    <s v="Ronnie Davis"/>
    <n v="33"/>
    <s v="M"/>
    <s v="Canada"/>
    <x v="0"/>
    <x v="3"/>
    <x v="3"/>
    <x v="1"/>
    <n v="14253"/>
    <d v="1899-12-30T17:08:15"/>
    <d v="1899-12-30T08:58:15"/>
    <d v="2025-01-01T00:00:00"/>
    <d v="1899-12-30T18:32:15"/>
    <d v="1899-12-30T10:22:15"/>
    <n v="126"/>
    <n v="860.95"/>
    <x v="2"/>
    <n v="3"/>
    <s v="Gluten-Free"/>
    <n v="168.92"/>
    <n v="72611.792052636098"/>
    <s v="Not Cancelled"/>
    <n v="4.1399999999999997"/>
    <n v="92134.15"/>
    <n v="55134.58"/>
    <s v="30-39"/>
    <s v="Severe"/>
    <n v="0.6"/>
    <x v="0"/>
  </r>
  <r>
    <s v="1beb09fa-d06e-4cdc-8c7a-a775365100fe"/>
    <s v="Lisa Gonzalez"/>
    <n v="39"/>
    <s v="F"/>
    <s v="Canada"/>
    <x v="1"/>
    <x v="3"/>
    <x v="3"/>
    <x v="1"/>
    <n v="14253"/>
    <d v="1899-12-30T17:08:15"/>
    <d v="1899-12-30T08:58:15"/>
    <d v="2025-01-10T00:00:00"/>
    <d v="1899-12-30T18:32:15"/>
    <d v="1899-12-30T10:22:15"/>
    <n v="126"/>
    <n v="1035.97"/>
    <x v="0"/>
    <n v="3"/>
    <s v="Vegetarian"/>
    <n v="89.65"/>
    <n v="72677.764874070795"/>
    <s v="Cancelled"/>
    <n v="3.11"/>
    <n v="92213.32"/>
    <n v="66320.009999999995"/>
    <s v="30-39"/>
    <s v="Severe"/>
    <n v="0.72"/>
    <x v="0"/>
  </r>
  <r>
    <s v="33fec5f4-2858-49e6-843b-7f4f7757d75c"/>
    <s v="Timothy Yoder"/>
    <n v="33"/>
    <s v="F"/>
    <s v="Canada"/>
    <x v="0"/>
    <x v="3"/>
    <x v="3"/>
    <x v="1"/>
    <n v="14253"/>
    <d v="1899-12-30T17:08:15"/>
    <d v="1899-12-30T08:58:15"/>
    <d v="2025-01-06T00:00:00"/>
    <d v="1899-12-30T18:32:15"/>
    <d v="1899-12-30T10:22:15"/>
    <n v="126"/>
    <n v="532.55999999999995"/>
    <x v="1"/>
    <n v="3"/>
    <s v="No Preference"/>
    <n v="50.79"/>
    <n v="71988.056330136693"/>
    <s v="Not Cancelled"/>
    <n v="3.16"/>
    <n v="91385.67"/>
    <n v="34094"/>
    <s v="30-39"/>
    <s v="Severe"/>
    <n v="0.37"/>
    <x v="0"/>
  </r>
  <r>
    <s v="e7864543-fb25-4182-9b5e-9b495d5c77de"/>
    <s v="Stephanie Combs"/>
    <n v="52"/>
    <s v="M"/>
    <s v="Canada"/>
    <x v="0"/>
    <x v="3"/>
    <x v="3"/>
    <x v="1"/>
    <n v="14253"/>
    <d v="1899-12-30T17:08:15"/>
    <d v="1899-12-30T08:58:15"/>
    <d v="2025-01-06T00:00:00"/>
    <d v="1899-12-30T18:32:15"/>
    <d v="1899-12-30T10:22:15"/>
    <n v="126"/>
    <n v="1222.83"/>
    <x v="0"/>
    <n v="5"/>
    <s v="Vegetarian"/>
    <n v="54.96"/>
    <n v="72096.0371075804"/>
    <s v="Not Cancelled"/>
    <n v="3.95"/>
    <n v="91515.24"/>
    <n v="78272.11"/>
    <s v="50-59"/>
    <s v="Severe"/>
    <n v="0.86"/>
    <x v="0"/>
  </r>
  <r>
    <s v="6b67eec5-7725-4020-a806-cdb063158921"/>
    <s v="Austin Garcia"/>
    <n v="57"/>
    <s v="F"/>
    <s v="Canada"/>
    <x v="1"/>
    <x v="4"/>
    <x v="4"/>
    <x v="3"/>
    <n v="7728"/>
    <d v="1899-12-30T05:32:22"/>
    <d v="1899-12-30T14:07:22"/>
    <d v="2025-01-09T00:00:00"/>
    <d v="1899-12-30T06:10:22"/>
    <d v="1899-12-30T14:45:22"/>
    <n v="38"/>
    <n v="86.02"/>
    <x v="1"/>
    <n v="5"/>
    <s v="Non-Vegetarian"/>
    <n v="48.39"/>
    <n v="39203.750057650301"/>
    <s v="Cancelled"/>
    <n v="4.9000000000000004"/>
    <n v="52044.5"/>
    <n v="5514.96"/>
    <s v="50-59"/>
    <s v="Moderate"/>
    <n v="0.11"/>
    <x v="0"/>
  </r>
  <r>
    <s v="dd984f13-a080-459a-a2c0-d529381572c0"/>
    <s v="Jessica Clay"/>
    <n v="23"/>
    <s v="M"/>
    <s v="Canada"/>
    <x v="1"/>
    <x v="4"/>
    <x v="4"/>
    <x v="3"/>
    <n v="7728"/>
    <d v="1899-12-30T05:32:22"/>
    <d v="1899-12-30T14:07:22"/>
    <d v="2025-01-09T00:00:00"/>
    <d v="1899-12-30T06:10:22"/>
    <d v="1899-12-30T14:45:22"/>
    <n v="38"/>
    <n v="97.06"/>
    <x v="2"/>
    <n v="5"/>
    <s v="Gluten-Free"/>
    <n v="42.46"/>
    <n v="39340.7100807635"/>
    <s v="Not Cancelled"/>
    <n v="3.23"/>
    <n v="52208.85"/>
    <n v="6220.33"/>
    <s v="18-29"/>
    <s v="Moderate"/>
    <n v="0.12"/>
    <x v="0"/>
  </r>
  <r>
    <s v="971d5eef-4c2b-4ab2-a464-b0f28a993d72"/>
    <s v="Stephen Vargas"/>
    <n v="25"/>
    <s v="F"/>
    <s v="Canada"/>
    <x v="1"/>
    <x v="4"/>
    <x v="4"/>
    <x v="3"/>
    <n v="7728"/>
    <d v="1899-12-30T05:32:22"/>
    <d v="1899-12-30T14:07:22"/>
    <d v="2025-01-03T00:00:00"/>
    <d v="1899-12-30T06:10:22"/>
    <d v="1899-12-30T14:45:22"/>
    <n v="38"/>
    <n v="704.83"/>
    <x v="1"/>
    <n v="5"/>
    <s v="No Preference"/>
    <n v="28.86"/>
    <n v="39376.456085660298"/>
    <s v="Cancelled"/>
    <n v="3.52"/>
    <n v="52251.75"/>
    <n v="45114.89"/>
    <s v="18-29"/>
    <s v="Moderate"/>
    <n v="0.86"/>
    <x v="0"/>
  </r>
  <r>
    <s v="06a6e18b-e4ab-4b40-9bf9-14bb5a66aee8"/>
    <s v="Shannon Stokes"/>
    <n v="42"/>
    <s v="F"/>
    <s v="Canada"/>
    <x v="0"/>
    <x v="4"/>
    <x v="4"/>
    <x v="3"/>
    <n v="7728"/>
    <d v="1899-12-30T05:32:22"/>
    <d v="1899-12-30T14:07:22"/>
    <d v="2025-01-11T00:00:00"/>
    <d v="1899-12-30T06:10:22"/>
    <d v="1899-12-30T14:45:22"/>
    <n v="38"/>
    <n v="156.52000000000001"/>
    <x v="2"/>
    <n v="5"/>
    <s v="Gluten-Free"/>
    <n v="56.07"/>
    <n v="39608.680119181197"/>
    <s v="Not Cancelled"/>
    <n v="3.48"/>
    <n v="52530.42"/>
    <n v="10028.49"/>
    <s v="40-49"/>
    <s v="Moderate"/>
    <n v="0.19"/>
    <x v="0"/>
  </r>
  <r>
    <s v="f30977b4-aba0-4c93-ac9e-048c0131fae4"/>
    <s v="Lance Anderson"/>
    <n v="20"/>
    <s v="M"/>
    <s v="Canada"/>
    <x v="0"/>
    <x v="4"/>
    <x v="4"/>
    <x v="3"/>
    <n v="7728"/>
    <d v="1899-12-30T05:32:22"/>
    <d v="1899-12-30T14:07:22"/>
    <d v="2025-01-11T00:00:00"/>
    <d v="1899-12-30T06:10:22"/>
    <d v="1899-12-30T14:45:22"/>
    <n v="38"/>
    <n v="196.61"/>
    <x v="0"/>
    <n v="5"/>
    <s v="Vegan"/>
    <n v="95.57"/>
    <n v="39241.6347387395"/>
    <s v="Cancelled"/>
    <n v="4.95"/>
    <n v="52089.96"/>
    <n v="12602.15"/>
    <s v="18-29"/>
    <s v="Moderate"/>
    <n v="0.24"/>
    <x v="0"/>
  </r>
  <r>
    <s v="8346bbdb-0c62-4d1f-82cd-88bf4694bd8d"/>
    <s v="Jacqueline Tyler"/>
    <n v="32"/>
    <s v="F"/>
    <s v="Canada"/>
    <x v="1"/>
    <x v="5"/>
    <x v="2"/>
    <x v="4"/>
    <n v="2357"/>
    <d v="1899-12-30T16:35:37"/>
    <d v="1899-12-30T19:12:37"/>
    <d v="2025-01-14T00:00:00"/>
    <d v="1899-12-30T18:24:37"/>
    <d v="1899-12-30T21:01:37"/>
    <n v="109"/>
    <n v="176.3"/>
    <x v="1"/>
    <n v="3"/>
    <s v="No Preference"/>
    <n v="29.75"/>
    <n v="12758.6230522487"/>
    <s v="Cancelled"/>
    <n v="3.57"/>
    <n v="20310.349999999999"/>
    <n v="11289.15"/>
    <s v="30-39"/>
    <s v="Moderate"/>
    <n v="0.56000000000000005"/>
    <x v="2"/>
  </r>
  <r>
    <s v="5efd805b-6dbb-4b4d-82c2-16e49fae8f38"/>
    <s v="Alicia Allen"/>
    <n v="19"/>
    <s v="M"/>
    <s v="Canada"/>
    <x v="1"/>
    <x v="5"/>
    <x v="2"/>
    <x v="4"/>
    <n v="2357"/>
    <d v="1899-12-30T16:35:37"/>
    <d v="1899-12-30T19:12:37"/>
    <d v="2025-01-10T00:00:00"/>
    <d v="1899-12-30T18:24:37"/>
    <d v="1899-12-30T21:01:37"/>
    <n v="109"/>
    <n v="1314.59"/>
    <x v="0"/>
    <n v="5"/>
    <s v="No Preference"/>
    <n v="70.08"/>
    <n v="12392.602069073901"/>
    <s v="Cancelled"/>
    <n v="4.66"/>
    <n v="19871.12"/>
    <n v="84147.78"/>
    <s v="18-29"/>
    <s v="Moderate"/>
    <n v="4.2300000000000004"/>
    <x v="2"/>
  </r>
  <r>
    <s v="1ee57e50-c32f-4ff8-b8fb-7415237df976"/>
    <s v="Matthew Horne"/>
    <n v="62"/>
    <s v="F"/>
    <s v="Canada"/>
    <x v="0"/>
    <x v="5"/>
    <x v="2"/>
    <x v="4"/>
    <n v="2357"/>
    <d v="1899-12-30T16:35:37"/>
    <d v="1899-12-30T19:12:37"/>
    <d v="2025-01-15T00:00:00"/>
    <d v="1899-12-30T18:24:37"/>
    <d v="1899-12-30T21:01:37"/>
    <n v="109"/>
    <n v="534.41"/>
    <x v="1"/>
    <n v="5"/>
    <s v="Vegan"/>
    <n v="162.9"/>
    <n v="12645.303347831101"/>
    <s v="Cancelled"/>
    <n v="4.63"/>
    <n v="20174.36"/>
    <n v="34234.82"/>
    <s v="60+"/>
    <s v="Moderate"/>
    <n v="1.7"/>
    <x v="2"/>
  </r>
  <r>
    <s v="5069fb8b-79e2-4ddb-b2bd-6163ea7b427c"/>
    <s v="James Wade PhD"/>
    <n v="58"/>
    <s v="M"/>
    <s v="Canada"/>
    <x v="1"/>
    <x v="5"/>
    <x v="2"/>
    <x v="4"/>
    <n v="2357"/>
    <d v="1899-12-30T16:35:37"/>
    <d v="1899-12-30T19:12:37"/>
    <d v="2025-01-06T00:00:00"/>
    <d v="1899-12-30T18:24:37"/>
    <d v="1899-12-30T21:01:37"/>
    <n v="109"/>
    <n v="1347.92"/>
    <x v="2"/>
    <n v="5"/>
    <s v="Vegetarian"/>
    <n v="173.21"/>
    <n v="12964.152426748"/>
    <s v="Cancelled"/>
    <n v="3.69"/>
    <n v="20556.98"/>
    <n v="86301.52"/>
    <s v="50-59"/>
    <s v="Moderate"/>
    <n v="4.2"/>
    <x v="2"/>
  </r>
  <r>
    <s v="25968694-90f7-481c-b23e-ff054e7e63ff"/>
    <s v="Jennifer Warren"/>
    <n v="43"/>
    <s v="F"/>
    <s v="Canada"/>
    <x v="1"/>
    <x v="5"/>
    <x v="2"/>
    <x v="4"/>
    <n v="2357"/>
    <d v="1899-12-30T16:35:37"/>
    <d v="1899-12-30T19:12:37"/>
    <d v="2025-01-13T00:00:00"/>
    <d v="1899-12-30T18:24:37"/>
    <d v="1899-12-30T21:01:37"/>
    <n v="109"/>
    <n v="87.42"/>
    <x v="0"/>
    <n v="5"/>
    <s v="Gluten-Free"/>
    <n v="46.32"/>
    <n v="13235.2828540398"/>
    <s v="Cancelled"/>
    <n v="3.2"/>
    <n v="20882.34"/>
    <n v="5604.14"/>
    <s v="40-49"/>
    <s v="Moderate"/>
    <n v="0.27"/>
    <x v="2"/>
  </r>
  <r>
    <s v="565a4bde-9ce5-4f82-9305-bb9406d6157e"/>
    <s v="Jessica Munoz"/>
    <n v="22"/>
    <s v="M"/>
    <s v="Canada"/>
    <x v="1"/>
    <x v="6"/>
    <x v="5"/>
    <x v="5"/>
    <n v="11198"/>
    <d v="1899-12-30T06:48:26"/>
    <d v="1899-12-30T19:14:26"/>
    <d v="2025-01-03T00:00:00"/>
    <d v="1899-12-30T07:27:26"/>
    <d v="1899-12-30T19:53:26"/>
    <n v="39"/>
    <n v="154.31"/>
    <x v="0"/>
    <n v="5"/>
    <s v="Vegetarian"/>
    <n v="148.6"/>
    <n v="56768.957488197302"/>
    <s v="Cancelled"/>
    <n v="4.54"/>
    <n v="73122.75"/>
    <n v="9905.56"/>
    <s v="18-29"/>
    <s v="Moderate"/>
    <n v="0.14000000000000001"/>
    <x v="0"/>
  </r>
  <r>
    <s v="7a165410-6c3e-436f-a697-2df90cc9f092"/>
    <s v="Susan Foster"/>
    <n v="18"/>
    <s v="M"/>
    <s v="Canada"/>
    <x v="0"/>
    <x v="6"/>
    <x v="5"/>
    <x v="5"/>
    <n v="11198"/>
    <d v="1899-12-30T06:48:26"/>
    <d v="1899-12-30T19:14:26"/>
    <d v="2025-01-07T00:00:00"/>
    <d v="1899-12-30T07:27:26"/>
    <d v="1899-12-30T19:53:26"/>
    <n v="39"/>
    <n v="331.91"/>
    <x v="1"/>
    <n v="5"/>
    <s v="Non-Vegetarian"/>
    <n v="73.989999999999995"/>
    <n v="56819.171341699599"/>
    <s v="Cancelled"/>
    <n v="4.1900000000000004"/>
    <n v="73183.009999999995"/>
    <n v="21257.040000000001"/>
    <s v="18-29"/>
    <s v="Moderate"/>
    <n v="0.28999999999999998"/>
    <x v="0"/>
  </r>
  <r>
    <s v="e906f89e-d8fc-450c-8497-9f7dda09e9fb"/>
    <s v="Lauren Downs"/>
    <n v="50"/>
    <s v="F"/>
    <s v="Canada"/>
    <x v="1"/>
    <x v="6"/>
    <x v="5"/>
    <x v="5"/>
    <n v="11198"/>
    <d v="1899-12-30T06:48:26"/>
    <d v="1899-12-30T19:14:26"/>
    <d v="2025-01-04T00:00:00"/>
    <d v="1899-12-30T07:27:26"/>
    <d v="1899-12-30T19:53:26"/>
    <n v="39"/>
    <n v="614.75"/>
    <x v="0"/>
    <n v="5"/>
    <s v="Gluten-Free"/>
    <n v="12.26"/>
    <n v="57318.138856445999"/>
    <s v="Not Cancelled"/>
    <n v="3.33"/>
    <n v="73781.77"/>
    <n v="39346.449999999997"/>
    <s v="50-59"/>
    <s v="Moderate"/>
    <n v="0.53"/>
    <x v="0"/>
  </r>
  <r>
    <s v="0b142e21-5b24-43cc-9a51-e407dca81ecb"/>
    <s v="David Simpson"/>
    <n v="69"/>
    <s v="M"/>
    <s v="Canada"/>
    <x v="1"/>
    <x v="6"/>
    <x v="5"/>
    <x v="5"/>
    <n v="11198"/>
    <d v="1899-12-30T06:48:26"/>
    <d v="1899-12-30T19:14:26"/>
    <d v="2025-01-05T00:00:00"/>
    <d v="1899-12-30T07:27:26"/>
    <d v="1899-12-30T19:53:26"/>
    <n v="39"/>
    <n v="905.22"/>
    <x v="1"/>
    <n v="5"/>
    <s v="Vegetarian"/>
    <n v="66.84"/>
    <n v="57239.618160448699"/>
    <s v="Not Cancelled"/>
    <n v="4.67"/>
    <n v="73687.539999999994"/>
    <n v="57947.45"/>
    <s v="60+"/>
    <s v="Moderate"/>
    <n v="0.79"/>
    <x v="0"/>
  </r>
  <r>
    <s v="26ef465f-f045-459e-9183-7fd91923c2c2"/>
    <s v="Kaitlyn Watkins"/>
    <n v="24"/>
    <s v="M"/>
    <s v="Canada"/>
    <x v="0"/>
    <x v="6"/>
    <x v="5"/>
    <x v="5"/>
    <n v="11198"/>
    <d v="1899-12-30T06:48:26"/>
    <d v="1899-12-30T19:14:26"/>
    <d v="2025-01-02T00:00:00"/>
    <d v="1899-12-30T07:27:26"/>
    <d v="1899-12-30T19:53:26"/>
    <n v="39"/>
    <n v="667.27"/>
    <x v="1"/>
    <n v="5"/>
    <s v="No Preference"/>
    <n v="197.55"/>
    <n v="56993.308501057902"/>
    <s v="Cancelled"/>
    <n v="4.66"/>
    <n v="73391.97"/>
    <n v="42744.79"/>
    <s v="18-29"/>
    <s v="Moderate"/>
    <n v="0.57999999999999996"/>
    <x v="0"/>
  </r>
  <r>
    <s v="1e4249f6-ed2e-4669-8a41-9aaa46a42a30"/>
    <s v="Robert Ortiz"/>
    <n v="63"/>
    <s v="F"/>
    <s v="Canada"/>
    <x v="0"/>
    <x v="6"/>
    <x v="5"/>
    <x v="5"/>
    <n v="11198"/>
    <d v="1899-12-30T06:48:26"/>
    <d v="1899-12-30T19:14:26"/>
    <d v="2025-01-02T00:00:00"/>
    <d v="1899-12-30T07:27:26"/>
    <d v="1899-12-30T19:53:26"/>
    <n v="39"/>
    <n v="1019.69"/>
    <x v="1"/>
    <n v="5"/>
    <s v="Non-Vegetarian"/>
    <n v="26.01"/>
    <n v="56761.291049092899"/>
    <s v="Not Cancelled"/>
    <n v="3.53"/>
    <n v="73113.55"/>
    <n v="65265.36"/>
    <s v="60+"/>
    <s v="Moderate"/>
    <n v="0.89"/>
    <x v="0"/>
  </r>
  <r>
    <s v="c087272d-8b64-4ba0-9830-9cbfffec18bf"/>
    <s v="Jessica Collins"/>
    <n v="68"/>
    <s v="M"/>
    <s v="Canada"/>
    <x v="0"/>
    <x v="6"/>
    <x v="5"/>
    <x v="5"/>
    <n v="11198"/>
    <d v="1899-12-30T06:48:26"/>
    <d v="1899-12-30T19:14:26"/>
    <d v="2025-01-06T00:00:00"/>
    <d v="1899-12-30T07:27:26"/>
    <d v="1899-12-30T19:53:26"/>
    <n v="39"/>
    <n v="869.71"/>
    <x v="2"/>
    <n v="5"/>
    <s v="No Preference"/>
    <n v="84.4"/>
    <n v="57223.415255327403"/>
    <s v="Cancelled"/>
    <n v="3.5"/>
    <n v="73668.100000000006"/>
    <n v="55678.32"/>
    <s v="60+"/>
    <s v="Moderate"/>
    <n v="0.76"/>
    <x v="0"/>
  </r>
  <r>
    <s v="f1c2e88c-3d50-4f81-a0c4-ae41ad91cbb6"/>
    <s v="Walter Chapman"/>
    <n v="41"/>
    <s v="M"/>
    <s v="Canada"/>
    <x v="1"/>
    <x v="7"/>
    <x v="6"/>
    <x v="6"/>
    <n v="5057"/>
    <d v="1899-12-30T14:34:04"/>
    <d v="1899-12-30T20:11:04"/>
    <d v="2025-01-12T00:00:00"/>
    <d v="1899-12-30T14:38:04"/>
    <d v="1899-12-30T20:15:04"/>
    <n v="4"/>
    <n v="1272.75"/>
    <x v="0"/>
    <n v="5"/>
    <s v="Gluten-Free"/>
    <n v="7.67"/>
    <n v="25855.613562106199"/>
    <s v="Cancelled"/>
    <n v="3.89"/>
    <n v="36026.74"/>
    <n v="81457.53"/>
    <s v="40-49"/>
    <s v="On-Time"/>
    <n v="2.2599999999999998"/>
    <x v="1"/>
  </r>
  <r>
    <s v="1b073e4c-73a4-4894-acbf-3548c95f59a2"/>
    <s v="Shannon Perry"/>
    <n v="71"/>
    <s v="F"/>
    <s v="Canada"/>
    <x v="1"/>
    <x v="7"/>
    <x v="6"/>
    <x v="6"/>
    <n v="5057"/>
    <d v="1899-12-30T14:34:04"/>
    <d v="1899-12-30T20:11:04"/>
    <d v="2025-01-09T00:00:00"/>
    <d v="1899-12-30T14:38:04"/>
    <d v="1899-12-30T20:15:04"/>
    <n v="4"/>
    <n v="1243.93"/>
    <x v="2"/>
    <n v="5"/>
    <s v="Non-Vegetarian"/>
    <n v="149.83000000000001"/>
    <n v="26456.520018926101"/>
    <s v="Not Cancelled"/>
    <n v="4.21"/>
    <n v="36747.82"/>
    <n v="79641.490000000005"/>
    <s v="60+"/>
    <s v="On-Time"/>
    <n v="2.17"/>
    <x v="1"/>
  </r>
  <r>
    <s v="3e50747b-ede0-4abe-814f-283f621fba1c"/>
    <s v="Curtis Pena"/>
    <n v="33"/>
    <s v="F"/>
    <s v="Canada"/>
    <x v="1"/>
    <x v="7"/>
    <x v="6"/>
    <x v="6"/>
    <n v="5057"/>
    <d v="1899-12-30T14:34:04"/>
    <d v="1899-12-30T20:11:04"/>
    <d v="2025-01-14T00:00:00"/>
    <d v="1899-12-30T14:38:04"/>
    <d v="1899-12-30T20:15:04"/>
    <n v="4"/>
    <n v="881.77"/>
    <x v="0"/>
    <n v="3"/>
    <s v="No Preference"/>
    <n v="195.02"/>
    <n v="26183.112688069999"/>
    <s v="Cancelled"/>
    <n v="4.8499999999999996"/>
    <n v="36419.74"/>
    <n v="56472.28"/>
    <s v="30-39"/>
    <s v="On-Time"/>
    <n v="1.55"/>
    <x v="1"/>
  </r>
  <r>
    <s v="b21dd9b6-411f-4d12-b253-8b06b9fd078c"/>
    <s v="Christopher Keith"/>
    <n v="22"/>
    <s v="M"/>
    <s v="Canada"/>
    <x v="1"/>
    <x v="7"/>
    <x v="6"/>
    <x v="6"/>
    <n v="5057"/>
    <d v="1899-12-30T14:34:04"/>
    <d v="1899-12-30T20:11:04"/>
    <d v="2025-01-12T00:00:00"/>
    <d v="1899-12-30T14:38:04"/>
    <d v="1899-12-30T20:15:04"/>
    <n v="4"/>
    <n v="52.27"/>
    <x v="2"/>
    <n v="5"/>
    <s v="Gluten-Free"/>
    <n v="193.93"/>
    <n v="26195.661562002198"/>
    <s v="Cancelled"/>
    <n v="4.04"/>
    <n v="36434.79"/>
    <n v="3384.07"/>
    <s v="18-29"/>
    <s v="On-Time"/>
    <n v="0.09"/>
    <x v="1"/>
  </r>
  <r>
    <s v="02ea8de1-a655-46e4-bb94-1a540cde246c"/>
    <s v="Kristen Wilson"/>
    <n v="45"/>
    <s v="F"/>
    <s v="Canada"/>
    <x v="0"/>
    <x v="7"/>
    <x v="6"/>
    <x v="6"/>
    <n v="5057"/>
    <d v="1899-12-30T14:34:04"/>
    <d v="1899-12-30T20:11:04"/>
    <d v="2025-01-09T00:00:00"/>
    <d v="1899-12-30T14:38:04"/>
    <d v="1899-12-30T20:15:04"/>
    <n v="4"/>
    <n v="1360.84"/>
    <x v="0"/>
    <n v="5"/>
    <s v="Vegan"/>
    <n v="47.19"/>
    <n v="26739.264426136899"/>
    <s v="Cancelled"/>
    <n v="3.53"/>
    <n v="37087.120000000003"/>
    <n v="87103.2"/>
    <s v="40-49"/>
    <s v="On-Time"/>
    <n v="2.35"/>
    <x v="1"/>
  </r>
  <r>
    <s v="e906f89e-d8fc-450c-8497-9f7dda09e9fb"/>
    <s v="Lauren Downs"/>
    <n v="50"/>
    <s v="F"/>
    <s v="Canada"/>
    <x v="1"/>
    <x v="7"/>
    <x v="6"/>
    <x v="6"/>
    <n v="5057"/>
    <d v="1899-12-30T14:34:04"/>
    <d v="1899-12-30T20:11:04"/>
    <d v="2025-01-09T00:00:00"/>
    <d v="1899-12-30T14:38:04"/>
    <d v="1899-12-30T20:15:04"/>
    <n v="4"/>
    <n v="1276.22"/>
    <x v="1"/>
    <n v="5"/>
    <s v="No Preference"/>
    <n v="30.66"/>
    <n v="25804.995261678399"/>
    <s v="Cancelled"/>
    <n v="4.04"/>
    <n v="35965.99"/>
    <n v="81684.210000000006"/>
    <s v="50-59"/>
    <s v="On-Time"/>
    <n v="2.27"/>
    <x v="1"/>
  </r>
  <r>
    <s v="05e1c255-8788-4783-9087-d1490267040b"/>
    <s v="Matthew Mclaughlin"/>
    <n v="64"/>
    <s v="F"/>
    <s v="Canada"/>
    <x v="0"/>
    <x v="7"/>
    <x v="6"/>
    <x v="6"/>
    <n v="5057"/>
    <d v="1899-12-30T14:34:04"/>
    <d v="1899-12-30T20:11:04"/>
    <d v="2025-01-10T00:00:00"/>
    <d v="1899-12-30T14:38:04"/>
    <d v="1899-12-30T20:15:04"/>
    <n v="4"/>
    <n v="735.08"/>
    <x v="2"/>
    <n v="5"/>
    <s v="No Preference"/>
    <n v="153.53"/>
    <n v="26587.240862185001"/>
    <s v="Not Cancelled"/>
    <n v="4.4400000000000004"/>
    <n v="36904.69"/>
    <n v="47075.83"/>
    <s v="60+"/>
    <s v="On-Time"/>
    <n v="1.28"/>
    <x v="1"/>
  </r>
  <r>
    <s v="5f28f0b2-360e-4e40-b9d8-a7b11382d725"/>
    <s v="Alexandra Patrick"/>
    <n v="49"/>
    <s v="F"/>
    <s v="Canada"/>
    <x v="0"/>
    <x v="7"/>
    <x v="6"/>
    <x v="6"/>
    <n v="5057"/>
    <d v="1899-12-30T14:34:04"/>
    <d v="1899-12-30T20:11:04"/>
    <d v="2025-01-06T00:00:00"/>
    <d v="1899-12-30T14:38:04"/>
    <d v="1899-12-30T20:15:04"/>
    <n v="4"/>
    <n v="844.25"/>
    <x v="0"/>
    <n v="5"/>
    <s v="Gluten-Free"/>
    <n v="195.48"/>
    <n v="26488.999937343"/>
    <s v="Cancelled"/>
    <n v="4.03"/>
    <n v="36786.800000000003"/>
    <n v="54071.1"/>
    <s v="40-49"/>
    <s v="On-Time"/>
    <n v="1.47"/>
    <x v="1"/>
  </r>
  <r>
    <s v="36d7f1bb-29ae-442e-be48-07c2a9617629"/>
    <s v="Anthony Moore"/>
    <n v="50"/>
    <s v="F"/>
    <s v="Canada"/>
    <x v="0"/>
    <x v="7"/>
    <x v="6"/>
    <x v="6"/>
    <n v="5057"/>
    <d v="1899-12-30T14:34:04"/>
    <d v="1899-12-30T20:11:04"/>
    <d v="2025-01-04T00:00:00"/>
    <d v="1899-12-30T14:38:04"/>
    <d v="1899-12-30T20:15:04"/>
    <n v="4"/>
    <n v="1361.28"/>
    <x v="2"/>
    <n v="5"/>
    <s v="Vegan"/>
    <n v="61.81"/>
    <n v="26385.4052709549"/>
    <s v="Not Cancelled"/>
    <n v="4.05"/>
    <n v="36662.49"/>
    <n v="87134.28"/>
    <s v="50-59"/>
    <s v="On-Time"/>
    <n v="2.38"/>
    <x v="1"/>
  </r>
  <r>
    <s v="82437364-a620-42c6-a255-07d87bd238a9"/>
    <s v="Crystal Reed"/>
    <n v="69"/>
    <s v="M"/>
    <s v="Canada"/>
    <x v="1"/>
    <x v="7"/>
    <x v="6"/>
    <x v="6"/>
    <n v="5057"/>
    <d v="1899-12-30T14:34:04"/>
    <d v="1899-12-30T20:11:04"/>
    <d v="2025-01-03T00:00:00"/>
    <d v="1899-12-30T14:38:04"/>
    <d v="1899-12-30T20:15:04"/>
    <n v="4"/>
    <n v="115.19"/>
    <x v="0"/>
    <n v="5"/>
    <s v="No Preference"/>
    <n v="127.76"/>
    <n v="26565.889734107699"/>
    <s v="Cancelled"/>
    <n v="3.55"/>
    <n v="36879.07"/>
    <n v="7397.71"/>
    <s v="60+"/>
    <s v="On-Time"/>
    <n v="0.2"/>
    <x v="1"/>
  </r>
  <r>
    <s v="a5fd9bf6-5838-4832-9c47-81296dd3a638"/>
    <s v="Todd Willis"/>
    <n v="37"/>
    <s v="M"/>
    <s v="Canada"/>
    <x v="1"/>
    <x v="8"/>
    <x v="1"/>
    <x v="7"/>
    <n v="8155"/>
    <d v="1899-12-30T01:40:40"/>
    <d v="1899-12-30T10:43:40"/>
    <d v="2025-01-07T00:00:00"/>
    <d v="1899-12-30T02:53:40"/>
    <d v="1899-12-30T11:56:40"/>
    <n v="73"/>
    <n v="413.75"/>
    <x v="1"/>
    <n v="3"/>
    <s v="Non-Vegetarian"/>
    <n v="105.63"/>
    <n v="41949.527735395197"/>
    <s v="Cancelled"/>
    <n v="4.76"/>
    <n v="55339.43"/>
    <n v="26501.13"/>
    <s v="30-39"/>
    <s v="Moderate"/>
    <n v="0.48"/>
    <x v="0"/>
  </r>
  <r>
    <s v="db6543e6-70e3-4595-b9e8-1e00fe8dd5c3"/>
    <s v="Charles Wade"/>
    <n v="36"/>
    <s v="M"/>
    <s v="Canada"/>
    <x v="0"/>
    <x v="8"/>
    <x v="1"/>
    <x v="7"/>
    <n v="8155"/>
    <d v="1899-12-30T01:40:40"/>
    <d v="1899-12-30T10:43:40"/>
    <d v="2025-01-11T00:00:00"/>
    <d v="1899-12-30T02:53:40"/>
    <d v="1899-12-30T11:56:40"/>
    <n v="73"/>
    <n v="435.48"/>
    <x v="1"/>
    <n v="3"/>
    <s v="Non-Vegetarian"/>
    <n v="166.59"/>
    <n v="41501.301472294297"/>
    <s v="Cancelled"/>
    <n v="4.1900000000000004"/>
    <n v="54801.56"/>
    <n v="27904.04"/>
    <s v="30-39"/>
    <s v="Moderate"/>
    <n v="0.51"/>
    <x v="0"/>
  </r>
  <r>
    <s v="7956afb0-5951-4d62-a6cf-a7ba2177a9f2"/>
    <s v="John Weber"/>
    <n v="40"/>
    <s v="F"/>
    <s v="Canada"/>
    <x v="0"/>
    <x v="8"/>
    <x v="1"/>
    <x v="7"/>
    <n v="8155"/>
    <d v="1899-12-30T01:40:40"/>
    <d v="1899-12-30T10:43:40"/>
    <d v="2025-01-11T00:00:00"/>
    <d v="1899-12-30T02:53:40"/>
    <d v="1899-12-30T11:56:40"/>
    <n v="73"/>
    <n v="607.6"/>
    <x v="1"/>
    <n v="3"/>
    <s v="Vegan"/>
    <n v="32.18"/>
    <n v="42030.560064352998"/>
    <s v="Cancelled"/>
    <n v="3.43"/>
    <n v="55436.67"/>
    <n v="38892.839999999997"/>
    <s v="40-49"/>
    <s v="Moderate"/>
    <n v="0.7"/>
    <x v="0"/>
  </r>
  <r>
    <s v="e9f404e2-02d6-443f-aa28-7e58efad37bc"/>
    <s v="Erica Shelton DVM"/>
    <n v="71"/>
    <s v="M"/>
    <s v="Canada"/>
    <x v="0"/>
    <x v="8"/>
    <x v="1"/>
    <x v="7"/>
    <n v="8155"/>
    <d v="1899-12-30T01:40:40"/>
    <d v="1899-12-30T10:43:40"/>
    <d v="2025-01-15T00:00:00"/>
    <d v="1899-12-30T02:53:40"/>
    <d v="1899-12-30T11:56:40"/>
    <n v="73"/>
    <n v="1037.1400000000001"/>
    <x v="0"/>
    <n v="5"/>
    <s v="No Preference"/>
    <n v="196.66"/>
    <n v="42145.254296162399"/>
    <s v="Cancelled"/>
    <n v="3.29"/>
    <n v="55574.31"/>
    <n v="66416.289999999994"/>
    <s v="60+"/>
    <s v="Moderate"/>
    <n v="1.2"/>
    <x v="0"/>
  </r>
  <r>
    <s v="9235d0d1-ebbd-4b88-967a-2a70d906afff"/>
    <s v="Ronnie Davis"/>
    <n v="33"/>
    <s v="M"/>
    <s v="Canada"/>
    <x v="0"/>
    <x v="8"/>
    <x v="1"/>
    <x v="7"/>
    <n v="8155"/>
    <d v="1899-12-30T01:40:40"/>
    <d v="1899-12-30T10:43:40"/>
    <d v="2025-01-02T00:00:00"/>
    <d v="1899-12-30T02:53:40"/>
    <d v="1899-12-30T11:56:40"/>
    <n v="73"/>
    <n v="267.07"/>
    <x v="0"/>
    <n v="3"/>
    <s v="Gluten-Free"/>
    <n v="46.74"/>
    <n v="42025.6462361534"/>
    <s v="Not Cancelled"/>
    <n v="4.5"/>
    <n v="55430.78"/>
    <n v="17101.830000000002"/>
    <s v="30-39"/>
    <s v="Moderate"/>
    <n v="0.31"/>
    <x v="0"/>
  </r>
  <r>
    <s v="87af5599-1fd3-4d41-a1a7-187b482e1ab0"/>
    <s v="Anna Sanders"/>
    <n v="53"/>
    <s v="M"/>
    <s v="Canada"/>
    <x v="1"/>
    <x v="8"/>
    <x v="1"/>
    <x v="7"/>
    <n v="8155"/>
    <d v="1899-12-30T01:40:40"/>
    <d v="1899-12-30T10:43:40"/>
    <d v="2025-01-12T00:00:00"/>
    <d v="1899-12-30T02:53:40"/>
    <d v="1899-12-30T11:56:40"/>
    <n v="73"/>
    <n v="1039"/>
    <x v="2"/>
    <n v="5"/>
    <s v="No Preference"/>
    <n v="103.1"/>
    <n v="41352.060903749902"/>
    <s v="Cancelled"/>
    <n v="3.84"/>
    <n v="54622.47"/>
    <n v="66516.62"/>
    <s v="50-59"/>
    <s v="Moderate"/>
    <n v="1.22"/>
    <x v="0"/>
  </r>
  <r>
    <s v="0b142e21-5b24-43cc-9a51-e407dca81ecb"/>
    <s v="David Simpson"/>
    <n v="69"/>
    <s v="M"/>
    <s v="Canada"/>
    <x v="1"/>
    <x v="8"/>
    <x v="1"/>
    <x v="7"/>
    <n v="8155"/>
    <d v="1899-12-30T01:40:40"/>
    <d v="1899-12-30T10:43:40"/>
    <d v="2025-01-04T00:00:00"/>
    <d v="1899-12-30T02:53:40"/>
    <d v="1899-12-30T11:56:40"/>
    <n v="73"/>
    <n v="863.02"/>
    <x v="0"/>
    <n v="5"/>
    <s v="No Preference"/>
    <n v="49.64"/>
    <n v="42249.580817902599"/>
    <s v="Not Cancelled"/>
    <n v="3.83"/>
    <n v="55699.5"/>
    <n v="55243.21"/>
    <s v="60+"/>
    <s v="Moderate"/>
    <n v="0.99"/>
    <x v="0"/>
  </r>
  <r>
    <s v="40c538e2-85f9-43ad-bd0c-5a0996476d82"/>
    <s v="Robert Moore"/>
    <n v="18"/>
    <s v="M"/>
    <s v="Canada"/>
    <x v="1"/>
    <x v="8"/>
    <x v="1"/>
    <x v="7"/>
    <n v="8155"/>
    <d v="1899-12-30T01:40:40"/>
    <d v="1899-12-30T10:43:40"/>
    <d v="2025-01-11T00:00:00"/>
    <d v="1899-12-30T02:53:40"/>
    <d v="1899-12-30T11:56:40"/>
    <n v="73"/>
    <n v="666.37"/>
    <x v="2"/>
    <n v="5"/>
    <s v="Non-Vegetarian"/>
    <n v="25.2"/>
    <n v="41672.402572682498"/>
    <s v="Cancelled"/>
    <n v="3.71"/>
    <n v="55006.879999999997"/>
    <n v="42652.72"/>
    <s v="18-29"/>
    <s v="Moderate"/>
    <n v="0.78"/>
    <x v="0"/>
  </r>
  <r>
    <s v="47cd8c47-76a2-4aef-aa30-23f9957ad08c"/>
    <s v="Amy Benton"/>
    <n v="48"/>
    <s v="F"/>
    <s v="Canada"/>
    <x v="1"/>
    <x v="8"/>
    <x v="1"/>
    <x v="7"/>
    <n v="8155"/>
    <d v="1899-12-30T01:40:40"/>
    <d v="1899-12-30T10:43:40"/>
    <d v="2025-01-11T00:00:00"/>
    <d v="1899-12-30T02:53:40"/>
    <d v="1899-12-30T11:56:40"/>
    <n v="73"/>
    <n v="755.66"/>
    <x v="1"/>
    <n v="5"/>
    <s v="No Preference"/>
    <n v="167.19"/>
    <n v="41413.1205073612"/>
    <s v="Cancelled"/>
    <n v="3.7"/>
    <n v="54695.74"/>
    <n v="48395.68"/>
    <s v="40-49"/>
    <s v="Moderate"/>
    <n v="0.88"/>
    <x v="0"/>
  </r>
  <r>
    <s v="cd44f72d-5b6f-482b-925c-a96a0599f14c"/>
    <s v="Andrew Daniels"/>
    <n v="57"/>
    <s v="F"/>
    <s v="Canada"/>
    <x v="0"/>
    <x v="9"/>
    <x v="1"/>
    <x v="2"/>
    <n v="12679"/>
    <d v="1899-12-30T16:15:41"/>
    <d v="1899-12-30T06:20:41"/>
    <d v="2025-01-05T00:00:00"/>
    <d v="1899-12-30T17:06:41"/>
    <d v="1899-12-30T07:11:41"/>
    <n v="51"/>
    <n v="1078"/>
    <x v="2"/>
    <n v="5"/>
    <s v="Gluten-Free"/>
    <n v="157.4"/>
    <n v="64477.277971000498"/>
    <s v="Not Cancelled"/>
    <n v="3.12"/>
    <n v="82372.73"/>
    <n v="69023.48"/>
    <s v="50-59"/>
    <s v="Moderate"/>
    <n v="0.84"/>
    <x v="0"/>
  </r>
  <r>
    <s v="88eacae8-2ee0-4752-a949-2782ea55cf27"/>
    <s v="Cynthia Rogers"/>
    <n v="42"/>
    <s v="M"/>
    <s v="Canada"/>
    <x v="1"/>
    <x v="9"/>
    <x v="1"/>
    <x v="2"/>
    <n v="12679"/>
    <d v="1899-12-30T16:15:41"/>
    <d v="1899-12-30T06:20:41"/>
    <d v="2025-01-07T00:00:00"/>
    <d v="1899-12-30T17:06:41"/>
    <d v="1899-12-30T07:11:41"/>
    <n v="51"/>
    <n v="243.95"/>
    <x v="1"/>
    <n v="5"/>
    <s v="Gluten-Free"/>
    <n v="121.53"/>
    <n v="63938.308172184399"/>
    <s v="Cancelled"/>
    <n v="3.16"/>
    <n v="81725.97"/>
    <n v="15637.11"/>
    <s v="40-49"/>
    <s v="Moderate"/>
    <n v="0.19"/>
    <x v="0"/>
  </r>
  <r>
    <s v="de46a5c4-b810-424c-99f7-e24af6aae85e"/>
    <s v="Shelby Terry"/>
    <n v="23"/>
    <s v="F"/>
    <s v="Canada"/>
    <x v="0"/>
    <x v="9"/>
    <x v="1"/>
    <x v="2"/>
    <n v="12679"/>
    <d v="1899-12-30T16:15:41"/>
    <d v="1899-12-30T06:20:41"/>
    <d v="2025-01-05T00:00:00"/>
    <d v="1899-12-30T17:06:41"/>
    <d v="1899-12-30T07:11:41"/>
    <n v="51"/>
    <n v="570.94000000000005"/>
    <x v="1"/>
    <n v="5"/>
    <s v="Gluten-Free"/>
    <n v="35.58"/>
    <n v="64318.717393327403"/>
    <s v="Not Cancelled"/>
    <n v="4.8"/>
    <n v="82182.460000000006"/>
    <n v="36547.279999999999"/>
    <s v="18-29"/>
    <s v="Moderate"/>
    <n v="0.44"/>
    <x v="0"/>
  </r>
  <r>
    <s v="5f457b2f-ca7e-4e27-83d7-ba775dbe0a17"/>
    <s v="Colin Harris"/>
    <n v="68"/>
    <s v="F"/>
    <s v="Canada"/>
    <x v="0"/>
    <x v="9"/>
    <x v="1"/>
    <x v="2"/>
    <n v="12679"/>
    <d v="1899-12-30T16:15:41"/>
    <d v="1899-12-30T06:20:41"/>
    <d v="2025-01-13T00:00:00"/>
    <d v="1899-12-30T17:06:41"/>
    <d v="1899-12-30T07:11:41"/>
    <n v="51"/>
    <n v="1193.23"/>
    <x v="2"/>
    <n v="5"/>
    <s v="No Preference"/>
    <n v="157.99"/>
    <n v="64854.388179567999"/>
    <s v="Not Cancelled"/>
    <n v="3.45"/>
    <n v="82825.27"/>
    <n v="76398.320000000007"/>
    <s v="60+"/>
    <s v="Moderate"/>
    <n v="0.92"/>
    <x v="0"/>
  </r>
  <r>
    <s v="e4c1784d-c36e-4318-ae32-5f958ab1e1a1"/>
    <s v="Tammy Black"/>
    <n v="25"/>
    <s v="F"/>
    <s v="Canada"/>
    <x v="0"/>
    <x v="9"/>
    <x v="1"/>
    <x v="2"/>
    <n v="12679"/>
    <d v="1899-12-30T16:15:41"/>
    <d v="1899-12-30T06:20:41"/>
    <d v="2025-01-01T00:00:00"/>
    <d v="1899-12-30T17:06:41"/>
    <d v="1899-12-30T07:11:41"/>
    <n v="51"/>
    <n v="98.15"/>
    <x v="0"/>
    <n v="5"/>
    <s v="Vegetarian"/>
    <n v="53.05"/>
    <n v="63908.0228413492"/>
    <s v="Not Cancelled"/>
    <n v="4.5199999999999996"/>
    <n v="81689.63"/>
    <n v="6292.21"/>
    <s v="18-29"/>
    <s v="Moderate"/>
    <n v="0.08"/>
    <x v="0"/>
  </r>
  <r>
    <s v="ecff4f5d-357e-4af4-bc38-812334bf645e"/>
    <s v="Darrell Hartman"/>
    <n v="24"/>
    <s v="F"/>
    <s v="Canada"/>
    <x v="0"/>
    <x v="9"/>
    <x v="1"/>
    <x v="2"/>
    <n v="12679"/>
    <d v="1899-12-30T16:15:41"/>
    <d v="1899-12-30T06:20:41"/>
    <d v="2025-01-06T00:00:00"/>
    <d v="1899-12-30T17:06:41"/>
    <d v="1899-12-30T07:11:41"/>
    <n v="51"/>
    <n v="1260.71"/>
    <x v="1"/>
    <n v="5"/>
    <s v="Gluten-Free"/>
    <n v="96.04"/>
    <n v="64789.161800449401"/>
    <s v="Not Cancelled"/>
    <n v="4.62"/>
    <n v="82746.990000000005"/>
    <n v="80704.649999999994"/>
    <s v="18-29"/>
    <s v="Moderate"/>
    <n v="0.98"/>
    <x v="0"/>
  </r>
  <r>
    <s v="7e33a9dc-7ec9-44b7-bad1-e071882d053b"/>
    <s v="Mark Gilbert"/>
    <n v="69"/>
    <s v="F"/>
    <s v="Canada"/>
    <x v="0"/>
    <x v="9"/>
    <x v="1"/>
    <x v="2"/>
    <n v="12679"/>
    <d v="1899-12-30T16:15:41"/>
    <d v="1899-12-30T06:20:41"/>
    <d v="2025-01-08T00:00:00"/>
    <d v="1899-12-30T17:06:41"/>
    <d v="1899-12-30T07:11:41"/>
    <n v="51"/>
    <n v="1401.95"/>
    <x v="2"/>
    <n v="5"/>
    <s v="Gluten-Free"/>
    <n v="12.64"/>
    <n v="64367.402389860501"/>
    <s v="Cancelled"/>
    <n v="4.57"/>
    <n v="82240.88"/>
    <n v="89727.33"/>
    <s v="60+"/>
    <s v="Moderate"/>
    <n v="1.0900000000000001"/>
    <x v="0"/>
  </r>
  <r>
    <s v="671dfbd6-c45c-4af4-8b2a-c504052f0d03"/>
    <s v="Jacqueline Mason"/>
    <n v="49"/>
    <s v="F"/>
    <s v="Canada"/>
    <x v="1"/>
    <x v="9"/>
    <x v="1"/>
    <x v="2"/>
    <n v="12679"/>
    <d v="1899-12-30T16:15:41"/>
    <d v="1899-12-30T06:20:41"/>
    <d v="2025-01-12T00:00:00"/>
    <d v="1899-12-30T17:06:41"/>
    <d v="1899-12-30T07:11:41"/>
    <n v="51"/>
    <n v="633.39"/>
    <x v="2"/>
    <n v="5"/>
    <s v="Non-Vegetarian"/>
    <n v="171.31"/>
    <n v="64071.9646495009"/>
    <s v="Cancelled"/>
    <n v="3.42"/>
    <n v="81886.36"/>
    <n v="40571.22"/>
    <s v="40-49"/>
    <s v="Moderate"/>
    <n v="0.5"/>
    <x v="0"/>
  </r>
  <r>
    <s v="8c132331-4013-441d-b6a3-699981d5f0b1"/>
    <s v="Gloria Aguilar"/>
    <n v="54"/>
    <s v="M"/>
    <s v="Canada"/>
    <x v="0"/>
    <x v="9"/>
    <x v="1"/>
    <x v="2"/>
    <n v="12679"/>
    <d v="1899-12-30T16:15:41"/>
    <d v="1899-12-30T06:20:41"/>
    <d v="2025-01-07T00:00:00"/>
    <d v="1899-12-30T17:06:41"/>
    <d v="1899-12-30T07:11:41"/>
    <n v="51"/>
    <n v="348.4"/>
    <x v="0"/>
    <n v="5"/>
    <s v="Gluten-Free"/>
    <n v="139.34"/>
    <n v="64194.161323747401"/>
    <s v="Not Cancelled"/>
    <n v="4.54"/>
    <n v="82032.990000000005"/>
    <n v="22325.47"/>
    <s v="50-59"/>
    <s v="Moderate"/>
    <n v="0.27"/>
    <x v="0"/>
  </r>
  <r>
    <s v="686f11f1-d334-411c-a4f4-19057003692b"/>
    <s v="Brian Ho"/>
    <n v="21"/>
    <s v="M"/>
    <s v="Canada"/>
    <x v="1"/>
    <x v="9"/>
    <x v="1"/>
    <x v="2"/>
    <n v="12679"/>
    <d v="1899-12-30T16:15:41"/>
    <d v="1899-12-30T06:20:41"/>
    <d v="2025-01-01T00:00:00"/>
    <d v="1899-12-30T17:06:41"/>
    <d v="1899-12-30T07:11:41"/>
    <n v="51"/>
    <n v="203.93"/>
    <x v="1"/>
    <n v="5"/>
    <s v="No Preference"/>
    <n v="139.86000000000001"/>
    <n v="64497.880543912899"/>
    <s v="Not Cancelled"/>
    <n v="3.11"/>
    <n v="82397.460000000006"/>
    <n v="13079.49"/>
    <s v="18-29"/>
    <s v="Moderate"/>
    <n v="0.16"/>
    <x v="0"/>
  </r>
  <r>
    <s v="27247cd4-f328-4bfd-848e-393197583eef"/>
    <s v="Veronica Sanchez"/>
    <n v="56"/>
    <s v="F"/>
    <s v="Canada"/>
    <x v="0"/>
    <x v="9"/>
    <x v="1"/>
    <x v="2"/>
    <n v="12679"/>
    <d v="1899-12-30T16:15:41"/>
    <d v="1899-12-30T06:20:41"/>
    <d v="2025-01-11T00:00:00"/>
    <d v="1899-12-30T17:06:41"/>
    <d v="1899-12-30T07:11:41"/>
    <n v="51"/>
    <n v="579.24"/>
    <x v="1"/>
    <n v="5"/>
    <s v="Vegetarian"/>
    <n v="170.49"/>
    <n v="64675.708070800203"/>
    <s v="Not Cancelled"/>
    <n v="3.26"/>
    <n v="82610.850000000006"/>
    <n v="37105.46"/>
    <s v="50-59"/>
    <s v="Moderate"/>
    <n v="0.45"/>
    <x v="0"/>
  </r>
  <r>
    <s v="e3fe36b2-f0e8-4936-9d80-833c2679a303"/>
    <s v="Kristin Palmer"/>
    <n v="40"/>
    <s v="M"/>
    <s v="Canada"/>
    <x v="1"/>
    <x v="10"/>
    <x v="7"/>
    <x v="8"/>
    <n v="1891"/>
    <d v="1899-12-30T01:38:44"/>
    <d v="1899-12-30T03:44:44"/>
    <d v="2025-01-11T00:00:00"/>
    <d v="1899-12-30T01:51:44"/>
    <d v="1899-12-30T03:57:44"/>
    <n v="13"/>
    <n v="1373.08"/>
    <x v="0"/>
    <n v="3"/>
    <s v="No Preference"/>
    <n v="130.61000000000001"/>
    <n v="10382.915901398999"/>
    <s v="Cancelled"/>
    <n v="3.75"/>
    <n v="17459.5"/>
    <n v="87903.24"/>
    <s v="40-49"/>
    <s v="On-Time"/>
    <n v="5.03"/>
    <x v="2"/>
  </r>
  <r>
    <s v="0f1a3f03-2257-4011-a6d1-8db0c58e66a5"/>
    <s v="Michelle Brooks"/>
    <n v="36"/>
    <s v="M"/>
    <s v="Canada"/>
    <x v="1"/>
    <x v="10"/>
    <x v="7"/>
    <x v="8"/>
    <n v="1891"/>
    <d v="1899-12-30T01:38:44"/>
    <d v="1899-12-30T03:44:44"/>
    <d v="2025-01-13T00:00:00"/>
    <d v="1899-12-30T01:51:44"/>
    <d v="1899-12-30T03:57:44"/>
    <n v="13"/>
    <n v="1479.99"/>
    <x v="2"/>
    <n v="3"/>
    <s v="Gluten-Free"/>
    <n v="10.9"/>
    <n v="10159.492088577001"/>
    <s v="Not Cancelled"/>
    <n v="4.8899999999999997"/>
    <n v="17191.39"/>
    <n v="94721.54"/>
    <s v="30-39"/>
    <s v="On-Time"/>
    <n v="5.51"/>
    <x v="2"/>
  </r>
  <r>
    <s v="9f5b86ae-0b29-4215-b088-bb8a0cebbbaa"/>
    <s v="Laurie Tyler"/>
    <n v="74"/>
    <s v="F"/>
    <s v="Canada"/>
    <x v="1"/>
    <x v="10"/>
    <x v="7"/>
    <x v="8"/>
    <n v="1891"/>
    <d v="1899-12-30T01:38:44"/>
    <d v="1899-12-30T03:44:44"/>
    <d v="2025-01-01T00:00:00"/>
    <d v="1899-12-30T01:51:44"/>
    <d v="1899-12-30T03:57:44"/>
    <n v="13"/>
    <n v="1390.49"/>
    <x v="1"/>
    <n v="5"/>
    <s v="No Preference"/>
    <n v="145.93"/>
    <n v="10039.2204221273"/>
    <s v="Cancelled"/>
    <n v="3.31"/>
    <n v="17047.060000000001"/>
    <n v="89020.55"/>
    <s v="60+"/>
    <s v="On-Time"/>
    <n v="5.22"/>
    <x v="2"/>
  </r>
  <r>
    <s v="8fa97a0c-ffce-4e5e-9680-e2d733be2952"/>
    <s v="Philip Bass"/>
    <n v="19"/>
    <s v="M"/>
    <s v="Canada"/>
    <x v="1"/>
    <x v="10"/>
    <x v="7"/>
    <x v="8"/>
    <n v="1891"/>
    <d v="1899-12-30T01:38:44"/>
    <d v="1899-12-30T03:44:44"/>
    <d v="2025-01-11T00:00:00"/>
    <d v="1899-12-30T01:51:44"/>
    <d v="1899-12-30T03:57:44"/>
    <n v="13"/>
    <n v="632.34"/>
    <x v="1"/>
    <n v="5"/>
    <s v="Gluten-Free"/>
    <n v="15.11"/>
    <n v="9963.7120477605094"/>
    <s v="Not Cancelled"/>
    <n v="4.43"/>
    <n v="16956.45"/>
    <n v="40472.78"/>
    <s v="18-29"/>
    <s v="On-Time"/>
    <n v="2.39"/>
    <x v="2"/>
  </r>
  <r>
    <s v="521a684f-5305-437b-8fe4-767a81f3e36a"/>
    <s v="Jaime Jenkins"/>
    <n v="21"/>
    <s v="F"/>
    <s v="Canada"/>
    <x v="0"/>
    <x v="10"/>
    <x v="7"/>
    <x v="8"/>
    <n v="1891"/>
    <d v="1899-12-30T01:38:44"/>
    <d v="1899-12-30T03:44:44"/>
    <d v="2025-01-05T00:00:00"/>
    <d v="1899-12-30T01:51:44"/>
    <d v="1899-12-30T03:57:44"/>
    <n v="13"/>
    <n v="750.87"/>
    <x v="2"/>
    <n v="5"/>
    <s v="Gluten-Free"/>
    <n v="152.68"/>
    <n v="10582.946794846401"/>
    <s v="Cancelled"/>
    <n v="3.87"/>
    <n v="17699.54"/>
    <n v="48086.22"/>
    <s v="18-29"/>
    <s v="On-Time"/>
    <n v="2.72"/>
    <x v="2"/>
  </r>
  <r>
    <s v="dad87201-1e21-4529-89ce-18b7a413ad28"/>
    <s v="Victoria Davis"/>
    <n v="66"/>
    <s v="F"/>
    <s v="Canada"/>
    <x v="1"/>
    <x v="10"/>
    <x v="7"/>
    <x v="8"/>
    <n v="1891"/>
    <d v="1899-12-30T01:38:44"/>
    <d v="1899-12-30T03:44:44"/>
    <d v="2025-01-05T00:00:00"/>
    <d v="1899-12-30T01:51:44"/>
    <d v="1899-12-30T03:57:44"/>
    <n v="13"/>
    <n v="1408.31"/>
    <x v="0"/>
    <n v="5"/>
    <s v="Gluten-Free"/>
    <n v="2.86"/>
    <n v="10757.143937238699"/>
    <s v="Not Cancelled"/>
    <n v="4.53"/>
    <n v="17908.57"/>
    <n v="90132.41"/>
    <s v="60+"/>
    <s v="On-Time"/>
    <n v="5.03"/>
    <x v="2"/>
  </r>
  <r>
    <s v="06dad919-84e6-4510-8857-6a509bf63c6f"/>
    <s v="Sherry Mcdonald"/>
    <n v="52"/>
    <s v="F"/>
    <s v="Canada"/>
    <x v="1"/>
    <x v="10"/>
    <x v="7"/>
    <x v="8"/>
    <n v="1891"/>
    <d v="1899-12-30T01:38:44"/>
    <d v="1899-12-30T03:44:44"/>
    <d v="2025-01-07T00:00:00"/>
    <d v="1899-12-30T01:51:44"/>
    <d v="1899-12-30T03:57:44"/>
    <n v="13"/>
    <n v="1291.23"/>
    <x v="1"/>
    <n v="5"/>
    <s v="Gluten-Free"/>
    <n v="163.51"/>
    <n v="10631.688854283901"/>
    <s v="Not Cancelled"/>
    <n v="3.49"/>
    <n v="17758.03"/>
    <n v="82671.42"/>
    <s v="50-59"/>
    <s v="On-Time"/>
    <n v="4.66"/>
    <x v="2"/>
  </r>
  <r>
    <s v="351097d6-61e2-4c42-8dcb-1724104180d3"/>
    <s v="Patricia Hall"/>
    <n v="26"/>
    <s v="F"/>
    <s v="Canada"/>
    <x v="1"/>
    <x v="10"/>
    <x v="7"/>
    <x v="8"/>
    <n v="1891"/>
    <d v="1899-12-30T01:38:44"/>
    <d v="1899-12-30T03:44:44"/>
    <d v="2025-01-01T00:00:00"/>
    <d v="1899-12-30T01:51:44"/>
    <d v="1899-12-30T03:57:44"/>
    <n v="13"/>
    <n v="1304.81"/>
    <x v="2"/>
    <n v="5"/>
    <s v="Vegan"/>
    <n v="88.61"/>
    <n v="10409.566134390099"/>
    <s v="Not Cancelled"/>
    <n v="3.98"/>
    <n v="17491.48"/>
    <n v="83525.56"/>
    <s v="18-29"/>
    <s v="On-Time"/>
    <n v="4.78"/>
    <x v="2"/>
  </r>
  <r>
    <s v="7a165410-6c3e-436f-a697-2df90cc9f092"/>
    <s v="Susan Foster"/>
    <n v="18"/>
    <s v="M"/>
    <s v="Canada"/>
    <x v="0"/>
    <x v="10"/>
    <x v="7"/>
    <x v="8"/>
    <n v="1891"/>
    <d v="1899-12-30T01:38:44"/>
    <d v="1899-12-30T03:44:44"/>
    <d v="2025-01-05T00:00:00"/>
    <d v="1899-12-30T01:51:44"/>
    <d v="1899-12-30T03:57:44"/>
    <n v="13"/>
    <n v="568.59"/>
    <x v="1"/>
    <n v="5"/>
    <s v="No Preference"/>
    <n v="76.849999999999994"/>
    <n v="10488.889215630499"/>
    <s v="Cancelled"/>
    <n v="4.88"/>
    <n v="17586.669999999998"/>
    <n v="36405.129999999997"/>
    <s v="18-29"/>
    <s v="On-Time"/>
    <n v="2.0699999999999998"/>
    <x v="2"/>
  </r>
  <r>
    <s v="15e2bf8a-1baf-4dc9-940e-7f879cb44e4b"/>
    <s v="Travis Valdez"/>
    <n v="27"/>
    <s v="M"/>
    <s v="Canada"/>
    <x v="1"/>
    <x v="11"/>
    <x v="8"/>
    <x v="1"/>
    <n v="3312"/>
    <d v="1899-12-30T04:46:52"/>
    <d v="1899-12-30T08:26:52"/>
    <d v="2025-01-05T00:00:00"/>
    <d v="1899-12-30T06:59:52"/>
    <d v="1899-12-30T10:39:52"/>
    <n v="133"/>
    <n v="1192.73"/>
    <x v="2"/>
    <n v="5"/>
    <s v="Non-Vegetarian"/>
    <n v="112.79"/>
    <n v="17766.250568359999"/>
    <s v="Cancelled"/>
    <n v="3.88"/>
    <n v="39479.25"/>
    <n v="45814.3679999999"/>
    <s v="18-29"/>
    <s v="Severe"/>
    <n v="1.1599999999999999"/>
    <x v="1"/>
  </r>
  <r>
    <s v="e52d35f8-96dd-4c69-8e67-5dd1ef12fb9a"/>
    <s v="Andrew Beck III"/>
    <n v="62"/>
    <s v="M"/>
    <s v="Canada"/>
    <x v="1"/>
    <x v="11"/>
    <x v="8"/>
    <x v="1"/>
    <n v="3312"/>
    <d v="1899-12-30T04:46:52"/>
    <d v="1899-12-30T08:26:52"/>
    <d v="2025-01-11T00:00:00"/>
    <d v="1899-12-30T06:59:52"/>
    <d v="1899-12-30T10:39:52"/>
    <n v="133"/>
    <n v="745.47"/>
    <x v="2"/>
    <n v="5"/>
    <s v="Vegan"/>
    <n v="59.7"/>
    <n v="17997.863601028199"/>
    <s v="Cancelled"/>
    <n v="3.34"/>
    <n v="39896.159999999902"/>
    <n v="28633.211999999901"/>
    <s v="60+"/>
    <s v="Severe"/>
    <n v="0.72"/>
    <x v="1"/>
  </r>
  <r>
    <s v="712b483f-9192-4edb-a490-30c0d14d6536"/>
    <s v="Matthew Knox"/>
    <n v="56"/>
    <s v="F"/>
    <s v="Canada"/>
    <x v="1"/>
    <x v="11"/>
    <x v="8"/>
    <x v="1"/>
    <n v="3312"/>
    <d v="1899-12-30T04:46:52"/>
    <d v="1899-12-30T08:26:52"/>
    <d v="2025-01-12T00:00:00"/>
    <d v="1899-12-30T06:59:52"/>
    <d v="1899-12-30T10:39:52"/>
    <n v="133"/>
    <n v="1256.8599999999999"/>
    <x v="2"/>
    <n v="5"/>
    <s v="No Preference"/>
    <n v="33.299999999999997"/>
    <n v="17395.7620987509"/>
    <s v="Not Cancelled"/>
    <n v="3.29"/>
    <n v="38812.364999999998"/>
    <n v="48267.42"/>
    <s v="50-59"/>
    <s v="Severe"/>
    <n v="1.24"/>
    <x v="1"/>
  </r>
  <r>
    <s v="749f82fc-e146-40b5-9c15-7200965c0354"/>
    <s v="Kelly Diaz"/>
    <n v="70"/>
    <s v="M"/>
    <s v="Canada"/>
    <x v="0"/>
    <x v="11"/>
    <x v="8"/>
    <x v="1"/>
    <n v="3312"/>
    <d v="1899-12-30T04:46:52"/>
    <d v="1899-12-30T08:26:52"/>
    <d v="2025-01-02T00:00:00"/>
    <d v="1899-12-30T06:59:52"/>
    <d v="1899-12-30T10:39:52"/>
    <n v="133"/>
    <n v="60.45"/>
    <x v="2"/>
    <n v="5"/>
    <s v="Gluten-Free"/>
    <n v="187.47"/>
    <n v="17743.3092322515"/>
    <s v="Not Cancelled"/>
    <n v="4.97"/>
    <n v="39437.955000000002"/>
    <n v="2343.7739999999999"/>
    <s v="60+"/>
    <s v="Severe"/>
    <n v="0.06"/>
    <x v="1"/>
  </r>
  <r>
    <s v="5749a575-7bb7-4391-929e-fdfee6f9f677"/>
    <s v="Antonio Arias"/>
    <n v="50"/>
    <s v="M"/>
    <s v="Canada"/>
    <x v="0"/>
    <x v="11"/>
    <x v="8"/>
    <x v="1"/>
    <n v="3312"/>
    <d v="1899-12-30T04:46:52"/>
    <d v="1899-12-30T08:26:52"/>
    <d v="2025-01-15T00:00:00"/>
    <d v="1899-12-30T06:59:52"/>
    <d v="1899-12-30T10:39:52"/>
    <n v="133"/>
    <n v="1188.73"/>
    <x v="0"/>
    <n v="5"/>
    <s v="Non-Vegetarian"/>
    <n v="189.56"/>
    <n v="17322.317311557399"/>
    <s v="Cancelled"/>
    <n v="4.3899999999999997"/>
    <n v="38680.17"/>
    <n v="45669.978000000003"/>
    <s v="50-59"/>
    <s v="Severe"/>
    <n v="1.18"/>
    <x v="1"/>
  </r>
  <r>
    <s v="8fd62095-eb45-4026-ba0d-d3fac1886deb"/>
    <s v="Edward Morales"/>
    <n v="35"/>
    <s v="M"/>
    <s v="Canada"/>
    <x v="1"/>
    <x v="11"/>
    <x v="8"/>
    <x v="1"/>
    <n v="3312"/>
    <d v="1899-12-30T04:46:52"/>
    <d v="1899-12-30T08:26:52"/>
    <d v="2025-01-02T00:00:00"/>
    <d v="1899-12-30T06:59:52"/>
    <d v="1899-12-30T10:39:52"/>
    <n v="133"/>
    <n v="292.72000000000003"/>
    <x v="2"/>
    <n v="3"/>
    <s v="Vegan"/>
    <n v="28.26"/>
    <n v="17277.890481248101"/>
    <s v="Cancelled"/>
    <n v="4.74"/>
    <n v="38600.205000000002"/>
    <n v="11243.838"/>
    <s v="30-39"/>
    <s v="Severe"/>
    <n v="0.28999999999999998"/>
    <x v="1"/>
  </r>
  <r>
    <s v="fc1c1a28-f1a1-442e-b2a1-d56ad2350aa4"/>
    <s v="Kevin Long"/>
    <n v="61"/>
    <s v="F"/>
    <s v="Canada"/>
    <x v="0"/>
    <x v="11"/>
    <x v="8"/>
    <x v="1"/>
    <n v="3312"/>
    <d v="1899-12-30T04:46:52"/>
    <d v="1899-12-30T08:26:52"/>
    <d v="2025-01-01T00:00:00"/>
    <d v="1899-12-30T06:59:52"/>
    <d v="1899-12-30T10:39:52"/>
    <n v="133"/>
    <n v="896.16"/>
    <x v="1"/>
    <n v="5"/>
    <s v="Non-Vegetarian"/>
    <n v="154.88"/>
    <n v="17104.829305215299"/>
    <s v="Cancelled"/>
    <n v="4.8"/>
    <n v="38288.699999999997"/>
    <n v="34431.131999999998"/>
    <s v="60+"/>
    <s v="Severe"/>
    <n v="0.9"/>
    <x v="1"/>
  </r>
  <r>
    <s v="e3fe36b2-f0e8-4936-9d80-833c2679a303"/>
    <s v="Kristin Palmer"/>
    <n v="40"/>
    <s v="M"/>
    <s v="Canada"/>
    <x v="1"/>
    <x v="11"/>
    <x v="8"/>
    <x v="1"/>
    <n v="3312"/>
    <d v="1899-12-30T04:46:52"/>
    <d v="1899-12-30T08:26:52"/>
    <d v="2025-01-01T00:00:00"/>
    <d v="1899-12-30T06:59:52"/>
    <d v="1899-12-30T10:39:52"/>
    <n v="133"/>
    <n v="1222.19"/>
    <x v="1"/>
    <n v="3"/>
    <s v="Gluten-Free"/>
    <n v="177.76"/>
    <n v="17842.5847605989"/>
    <s v="Cancelled"/>
    <n v="4.7300000000000004"/>
    <n v="39616.6499999999"/>
    <n v="46953.425999999999"/>
    <s v="40-49"/>
    <s v="Severe"/>
    <n v="1.19"/>
    <x v="1"/>
  </r>
  <r>
    <s v="6f63ee78-ad58-4d67-acfa-adf70b0f1246"/>
    <s v="Vanessa Dodson"/>
    <n v="63"/>
    <s v="F"/>
    <s v="Canada"/>
    <x v="0"/>
    <x v="12"/>
    <x v="9"/>
    <x v="9"/>
    <n v="9251"/>
    <d v="1899-12-30T04:11:16"/>
    <d v="1899-12-30T14:27:16"/>
    <d v="2025-01-05T00:00:00"/>
    <d v="1899-12-30T04:35:16"/>
    <d v="1899-12-30T14:51:16"/>
    <n v="24"/>
    <n v="588.94000000000005"/>
    <x v="0"/>
    <n v="5"/>
    <s v="No Preference"/>
    <n v="102.53"/>
    <n v="47587.109406892399"/>
    <s v="Cancelled"/>
    <n v="4.42"/>
    <n v="93156.794999999998"/>
    <n v="22627.601999999999"/>
    <s v="60+"/>
    <s v="On-Time"/>
    <n v="0.24"/>
    <x v="0"/>
  </r>
  <r>
    <s v="5cdb9ed7-b41c-4ea9-aa3e-6ae5e2d6d71c"/>
    <s v="Ashley Bradford"/>
    <n v="42"/>
    <s v="M"/>
    <s v="Canada"/>
    <x v="0"/>
    <x v="12"/>
    <x v="9"/>
    <x v="9"/>
    <n v="9251"/>
    <d v="1899-12-30T04:11:16"/>
    <d v="1899-12-30T14:27:16"/>
    <d v="2025-01-14T00:00:00"/>
    <d v="1899-12-30T04:35:16"/>
    <d v="1899-12-30T14:51:16"/>
    <n v="24"/>
    <n v="199.66"/>
    <x v="0"/>
    <n v="5"/>
    <s v="Non-Vegetarian"/>
    <n v="151.52000000000001"/>
    <n v="46895.9451238607"/>
    <s v="Cancelled"/>
    <n v="3.9"/>
    <n v="91912.694999999905"/>
    <n v="7685.1239999999998"/>
    <s v="40-49"/>
    <s v="On-Time"/>
    <n v="0.08"/>
    <x v="0"/>
  </r>
  <r>
    <s v="5069fb8b-79e2-4ddb-b2bd-6163ea7b427c"/>
    <s v="James Wade PhD"/>
    <n v="58"/>
    <s v="M"/>
    <s v="Canada"/>
    <x v="1"/>
    <x v="12"/>
    <x v="9"/>
    <x v="9"/>
    <n v="9251"/>
    <d v="1899-12-30T04:11:16"/>
    <d v="1899-12-30T14:27:16"/>
    <d v="2025-01-14T00:00:00"/>
    <d v="1899-12-30T04:35:16"/>
    <d v="1899-12-30T14:51:16"/>
    <n v="24"/>
    <n v="1487.68"/>
    <x v="1"/>
    <n v="5"/>
    <s v="Gluten-Free"/>
    <n v="122.91"/>
    <n v="47749.654460176498"/>
    <s v="Cancelled"/>
    <n v="4.22"/>
    <n v="93449.384999999995"/>
    <n v="57141.66"/>
    <s v="50-59"/>
    <s v="On-Time"/>
    <n v="0.61"/>
    <x v="0"/>
  </r>
  <r>
    <s v="4090dca6-cd66-4565-8be8-9f4189f8f4c3"/>
    <s v="James Richards"/>
    <n v="53"/>
    <s v="F"/>
    <s v="Canada"/>
    <x v="0"/>
    <x v="12"/>
    <x v="9"/>
    <x v="9"/>
    <n v="9251"/>
    <d v="1899-12-30T04:11:16"/>
    <d v="1899-12-30T14:27:16"/>
    <d v="2025-01-15T00:00:00"/>
    <d v="1899-12-30T04:35:16"/>
    <d v="1899-12-30T14:51:16"/>
    <n v="24"/>
    <n v="652.54"/>
    <x v="1"/>
    <n v="5"/>
    <s v="Vegetarian"/>
    <n v="169.98"/>
    <n v="47189.754749121399"/>
    <s v="Cancelled"/>
    <n v="4.38"/>
    <n v="92441.565000000002"/>
    <n v="25077.9359999999"/>
    <s v="50-59"/>
    <s v="On-Time"/>
    <n v="0.27"/>
    <x v="0"/>
  </r>
  <r>
    <s v="d3856e45-ab8f-43ee-85dd-afb891cb862c"/>
    <s v="Cassie Anderson"/>
    <n v="68"/>
    <s v="F"/>
    <s v="Canada"/>
    <x v="1"/>
    <x v="12"/>
    <x v="9"/>
    <x v="9"/>
    <n v="9251"/>
    <d v="1899-12-30T04:11:16"/>
    <d v="1899-12-30T14:27:16"/>
    <d v="2025-01-09T00:00:00"/>
    <d v="1899-12-30T04:35:16"/>
    <d v="1899-12-30T14:51:16"/>
    <n v="24"/>
    <n v="242.37"/>
    <x v="1"/>
    <n v="5"/>
    <s v="Vegan"/>
    <n v="76.040000000000006"/>
    <n v="47472.064175293002"/>
    <s v="Cancelled"/>
    <n v="3.46"/>
    <n v="92949.72"/>
    <n v="9316.134"/>
    <s v="60+"/>
    <s v="On-Time"/>
    <n v="0.1"/>
    <x v="0"/>
  </r>
  <r>
    <s v="9d4eb00e-749e-4f7f-9b85-d938cdb0d8fa"/>
    <s v="Amanda Snyder"/>
    <n v="46"/>
    <s v="M"/>
    <s v="Canada"/>
    <x v="0"/>
    <x v="12"/>
    <x v="9"/>
    <x v="9"/>
    <n v="9251"/>
    <d v="1899-12-30T04:11:16"/>
    <d v="1899-12-30T14:27:16"/>
    <d v="2025-01-08T00:00:00"/>
    <d v="1899-12-30T04:35:16"/>
    <d v="1899-12-30T14:51:16"/>
    <n v="24"/>
    <n v="529.01"/>
    <x v="0"/>
    <n v="5"/>
    <s v="Gluten-Free"/>
    <n v="81.06"/>
    <n v="47185.334296849898"/>
    <s v="Not Cancelled"/>
    <n v="4.7"/>
    <n v="92433.600000000006"/>
    <n v="20323.71"/>
    <s v="40-49"/>
    <s v="On-Time"/>
    <n v="0.22"/>
    <x v="0"/>
  </r>
  <r>
    <s v="2adb24c5-eaa8-471d-a38b-19e5ce232233"/>
    <s v="Ian Carroll"/>
    <n v="31"/>
    <s v="M"/>
    <s v="Canada"/>
    <x v="0"/>
    <x v="12"/>
    <x v="9"/>
    <x v="9"/>
    <n v="9251"/>
    <d v="1899-12-30T04:11:16"/>
    <d v="1899-12-30T14:27:16"/>
    <d v="2025-01-02T00:00:00"/>
    <d v="1899-12-30T04:35:16"/>
    <d v="1899-12-30T14:51:16"/>
    <n v="24"/>
    <n v="828.79"/>
    <x v="0"/>
    <n v="3"/>
    <s v="Vegan"/>
    <n v="83.27"/>
    <n v="47678.778717016503"/>
    <s v="Cancelled"/>
    <n v="4.4400000000000004"/>
    <n v="93321.794999999998"/>
    <n v="31835.5259999999"/>
    <s v="30-39"/>
    <s v="On-Time"/>
    <n v="0.34"/>
    <x v="0"/>
  </r>
  <r>
    <s v="799c3cb6-ed9f-48a0-a56a-d5e1b429135d"/>
    <s v="Joshua Wood"/>
    <n v="38"/>
    <s v="F"/>
    <s v="Canada"/>
    <x v="1"/>
    <x v="12"/>
    <x v="9"/>
    <x v="9"/>
    <n v="9251"/>
    <d v="1899-12-30T04:11:16"/>
    <d v="1899-12-30T14:27:16"/>
    <d v="2025-01-14T00:00:00"/>
    <d v="1899-12-30T04:35:16"/>
    <d v="1899-12-30T14:51:16"/>
    <n v="24"/>
    <n v="832.39"/>
    <x v="2"/>
    <n v="3"/>
    <s v="Gluten-Free"/>
    <n v="127.75"/>
    <n v="47229.901099954601"/>
    <s v="Cancelled"/>
    <n v="4.9000000000000004"/>
    <n v="92513.819999999905"/>
    <n v="31979.106"/>
    <s v="30-39"/>
    <s v="On-Time"/>
    <n v="0.35"/>
    <x v="0"/>
  </r>
  <r>
    <s v="295aa4c1-7596-4e49-bb7d-f4a7c9b57fe1"/>
    <s v="Zachary Hernandez"/>
    <n v="21"/>
    <s v="F"/>
    <s v="Canada"/>
    <x v="1"/>
    <x v="12"/>
    <x v="9"/>
    <x v="9"/>
    <n v="9251"/>
    <d v="1899-12-30T04:11:16"/>
    <d v="1899-12-30T14:27:16"/>
    <d v="2025-01-06T00:00:00"/>
    <d v="1899-12-30T04:35:16"/>
    <d v="1899-12-30T14:51:16"/>
    <n v="24"/>
    <n v="224.42"/>
    <x v="1"/>
    <n v="5"/>
    <s v="No Preference"/>
    <n v="153.25"/>
    <n v="46956.501609819599"/>
    <s v="Not Cancelled"/>
    <n v="4.17"/>
    <n v="92021.7"/>
    <n v="8636.1180000000004"/>
    <s v="18-29"/>
    <s v="On-Time"/>
    <n v="0.09"/>
    <x v="0"/>
  </r>
  <r>
    <s v="1b8f045b-8faf-473d-b64a-e4b8c76797cb"/>
    <s v="Kelly Hammond"/>
    <n v="65"/>
    <s v="F"/>
    <s v="Canada"/>
    <x v="1"/>
    <x v="12"/>
    <x v="9"/>
    <x v="9"/>
    <n v="9251"/>
    <d v="1899-12-30T04:11:16"/>
    <d v="1899-12-30T14:27:16"/>
    <d v="2025-01-06T00:00:00"/>
    <d v="1899-12-30T04:35:16"/>
    <d v="1899-12-30T14:51:16"/>
    <n v="24"/>
    <n v="641.29999999999995"/>
    <x v="2"/>
    <n v="5"/>
    <s v="Vegan"/>
    <n v="69.61"/>
    <n v="47225.654410549098"/>
    <s v="Cancelled"/>
    <n v="4.34"/>
    <n v="92506.184999999998"/>
    <n v="24634.272000000001"/>
    <s v="60+"/>
    <s v="On-Time"/>
    <n v="0.27"/>
    <x v="0"/>
  </r>
  <r>
    <s v="16f82fd9-d472-4848-8210-8a40370b2ec6"/>
    <s v="John Potts"/>
    <n v="62"/>
    <s v="M"/>
    <s v="Canada"/>
    <x v="0"/>
    <x v="12"/>
    <x v="9"/>
    <x v="9"/>
    <n v="9251"/>
    <d v="1899-12-30T04:11:16"/>
    <d v="1899-12-30T14:27:16"/>
    <d v="2025-01-10T00:00:00"/>
    <d v="1899-12-30T04:35:16"/>
    <d v="1899-12-30T14:51:16"/>
    <n v="24"/>
    <n v="764.74"/>
    <x v="1"/>
    <n v="5"/>
    <s v="Vegetarian"/>
    <n v="94.07"/>
    <n v="47229.059721778998"/>
    <s v="Not Cancelled"/>
    <n v="4.26"/>
    <n v="92512.304999999993"/>
    <n v="29377.302"/>
    <s v="60+"/>
    <s v="On-Time"/>
    <n v="0.32"/>
    <x v="0"/>
  </r>
  <r>
    <s v="06a6e18b-e4ab-4b40-9bf9-14bb5a66aee8"/>
    <s v="Shannon Stokes"/>
    <n v="42"/>
    <s v="F"/>
    <s v="Canada"/>
    <x v="0"/>
    <x v="13"/>
    <x v="10"/>
    <x v="9"/>
    <n v="10648"/>
    <d v="1899-12-30T22:11:42"/>
    <d v="1899-12-30T10:00:42"/>
    <d v="2025-01-02T00:00:00"/>
    <d v="1899-12-30T22:13:42"/>
    <d v="1899-12-30T10:02:42"/>
    <n v="2"/>
    <n v="324.08"/>
    <x v="1"/>
    <n v="5"/>
    <s v="Vegan"/>
    <n v="137.66999999999999"/>
    <n v="54710.559699184101"/>
    <s v="Cancelled"/>
    <n v="4.09"/>
    <n v="70652.67"/>
    <n v="20768.650000000001"/>
    <s v="40-49"/>
    <s v="On-Time"/>
    <n v="0.28999999999999998"/>
    <x v="0"/>
  </r>
  <r>
    <s v="0476dac7-858c-48c6-b347-d27e60bc95a1"/>
    <s v="Victoria Sutton"/>
    <n v="29"/>
    <s v="F"/>
    <s v="Canada"/>
    <x v="0"/>
    <x v="13"/>
    <x v="10"/>
    <x v="9"/>
    <n v="10648"/>
    <d v="1899-12-30T22:11:42"/>
    <d v="1899-12-30T10:00:42"/>
    <d v="2025-01-02T00:00:00"/>
    <d v="1899-12-30T22:13:42"/>
    <d v="1899-12-30T10:02:42"/>
    <n v="2"/>
    <n v="1452.2"/>
    <x v="2"/>
    <n v="5"/>
    <s v="Vegetarian"/>
    <n v="107.94"/>
    <n v="54658.102998158902"/>
    <s v="Not Cancelled"/>
    <n v="3.39"/>
    <n v="70589.72"/>
    <n v="92962.39"/>
    <s v="18-29"/>
    <s v="On-Time"/>
    <n v="1.32"/>
    <x v="0"/>
  </r>
  <r>
    <s v="99aa9425-2f18-4e65-8a69-08e82c66f1c7"/>
    <s v="Veronica Mccormick"/>
    <n v="72"/>
    <s v="F"/>
    <s v="Canada"/>
    <x v="1"/>
    <x v="13"/>
    <x v="10"/>
    <x v="9"/>
    <n v="10648"/>
    <d v="1899-12-30T22:11:42"/>
    <d v="1899-12-30T10:00:42"/>
    <d v="2025-01-06T00:00:00"/>
    <d v="1899-12-30T22:13:42"/>
    <d v="1899-12-30T10:02:42"/>
    <n v="2"/>
    <n v="344.45"/>
    <x v="1"/>
    <n v="5"/>
    <s v="Vegetarian"/>
    <n v="103.26"/>
    <n v="54410.892538012296"/>
    <s v="Cancelled"/>
    <n v="3.05"/>
    <n v="70293.070000000007"/>
    <n v="22065.45"/>
    <s v="60+"/>
    <s v="On-Time"/>
    <n v="0.31"/>
    <x v="0"/>
  </r>
  <r>
    <s v="d96b3172-daea-45e9-883c-fbb75286631f"/>
    <s v="Scott Bennett"/>
    <n v="33"/>
    <s v="F"/>
    <s v="Canada"/>
    <x v="1"/>
    <x v="13"/>
    <x v="10"/>
    <x v="9"/>
    <n v="10648"/>
    <d v="1899-12-30T22:11:42"/>
    <d v="1899-12-30T10:00:42"/>
    <d v="2025-01-06T00:00:00"/>
    <d v="1899-12-30T22:13:42"/>
    <d v="1899-12-30T10:02:42"/>
    <n v="2"/>
    <n v="266.14999999999998"/>
    <x v="0"/>
    <n v="3"/>
    <s v="Vegan"/>
    <n v="118.95"/>
    <n v="53870.201702786297"/>
    <s v="Cancelled"/>
    <n v="3.02"/>
    <n v="69644.240000000005"/>
    <n v="17057.39"/>
    <s v="30-39"/>
    <s v="On-Time"/>
    <n v="0.24"/>
    <x v="0"/>
  </r>
  <r>
    <s v="31aa0c9a-1f2c-4a1d-ae73-0da21652ceee"/>
    <s v="Courtney Adams"/>
    <n v="46"/>
    <s v="M"/>
    <s v="Canada"/>
    <x v="1"/>
    <x v="13"/>
    <x v="10"/>
    <x v="9"/>
    <n v="10648"/>
    <d v="1899-12-30T22:11:42"/>
    <d v="1899-12-30T10:00:42"/>
    <d v="2025-01-11T00:00:00"/>
    <d v="1899-12-30T22:13:42"/>
    <d v="1899-12-30T10:02:42"/>
    <n v="2"/>
    <n v="819.45"/>
    <x v="0"/>
    <n v="5"/>
    <s v="Gluten-Free"/>
    <n v="25.93"/>
    <n v="54508.955411573297"/>
    <s v="Not Cancelled"/>
    <n v="4.55"/>
    <n v="70410.75"/>
    <n v="52449.99"/>
    <s v="40-49"/>
    <s v="On-Time"/>
    <n v="0.74"/>
    <x v="0"/>
  </r>
  <r>
    <s v="521a684f-5305-437b-8fe4-767a81f3e36a"/>
    <s v="Jaime Jenkins"/>
    <n v="21"/>
    <s v="F"/>
    <s v="Canada"/>
    <x v="0"/>
    <x v="13"/>
    <x v="10"/>
    <x v="9"/>
    <n v="10648"/>
    <d v="1899-12-30T22:11:42"/>
    <d v="1899-12-30T10:00:42"/>
    <d v="2025-01-15T00:00:00"/>
    <d v="1899-12-30T22:13:42"/>
    <d v="1899-12-30T10:02:42"/>
    <n v="2"/>
    <n v="959.11"/>
    <x v="1"/>
    <n v="5"/>
    <s v="Non-Vegetarian"/>
    <n v="142.19"/>
    <n v="54072.823985127099"/>
    <s v="Not Cancelled"/>
    <n v="3.03"/>
    <n v="69887.39"/>
    <n v="61411.48"/>
    <s v="18-29"/>
    <s v="On-Time"/>
    <n v="0.88"/>
    <x v="0"/>
  </r>
  <r>
    <s v="0f6f96a6-c7ca-489c-a28e-dab0161c920d"/>
    <s v="Allison Gregory"/>
    <n v="75"/>
    <s v="F"/>
    <s v="Canada"/>
    <x v="1"/>
    <x v="13"/>
    <x v="10"/>
    <x v="9"/>
    <n v="10648"/>
    <d v="1899-12-30T22:11:42"/>
    <d v="1899-12-30T10:00:42"/>
    <d v="2025-01-11T00:00:00"/>
    <d v="1899-12-30T22:13:42"/>
    <d v="1899-12-30T10:02:42"/>
    <n v="2"/>
    <n v="1264.72"/>
    <x v="2"/>
    <n v="5"/>
    <s v="Vegan"/>
    <n v="125.23"/>
    <n v="54134.1689496213"/>
    <s v="Cancelled"/>
    <n v="4.12"/>
    <n v="69961"/>
    <n v="80967.13"/>
    <s v="60+"/>
    <s v="On-Time"/>
    <n v="1.1599999999999999"/>
    <x v="0"/>
  </r>
  <r>
    <s v="6a460f4d-86f3-4de9-b65d-8746864e31f8"/>
    <s v="Robert Morgan"/>
    <n v="62"/>
    <s v="M"/>
    <s v="Canada"/>
    <x v="1"/>
    <x v="14"/>
    <x v="4"/>
    <x v="0"/>
    <n v="13817"/>
    <d v="1899-12-30T22:00:32"/>
    <d v="1899-12-30T13:21:32"/>
    <d v="2025-01-14T00:00:00"/>
    <d v="1899-12-30T22:06:32"/>
    <d v="1899-12-30T13:27:32"/>
    <n v="6"/>
    <n v="1326.38"/>
    <x v="2"/>
    <n v="5"/>
    <s v="Gluten-Free"/>
    <n v="178.13"/>
    <n v="70182.736655507993"/>
    <s v="Not Cancelled"/>
    <n v="3.73"/>
    <n v="89219.28"/>
    <n v="84923.95"/>
    <s v="60+"/>
    <s v="On-Time"/>
    <n v="0.95"/>
    <x v="0"/>
  </r>
  <r>
    <s v="3fe9ef9e-99fb-4b08-9f07-f842c48d72f5"/>
    <s v="Johnathan Griffin"/>
    <n v="36"/>
    <s v="M"/>
    <s v="Canada"/>
    <x v="0"/>
    <x v="14"/>
    <x v="4"/>
    <x v="0"/>
    <n v="13817"/>
    <d v="1899-12-30T22:00:32"/>
    <d v="1899-12-30T13:21:32"/>
    <d v="2025-01-09T00:00:00"/>
    <d v="1899-12-30T22:06:32"/>
    <d v="1899-12-30T13:27:32"/>
    <n v="6"/>
    <n v="971.33"/>
    <x v="0"/>
    <n v="3"/>
    <s v="Gluten-Free"/>
    <n v="108.86"/>
    <n v="69873.204905384599"/>
    <s v="Not Cancelled"/>
    <n v="3.44"/>
    <n v="88847.85"/>
    <n v="62186.89"/>
    <s v="30-39"/>
    <s v="On-Time"/>
    <n v="0.7"/>
    <x v="0"/>
  </r>
  <r>
    <s v="5f178d8b-950e-41b8-8f8c-108ab753b97e"/>
    <s v="Casey Gonzalez"/>
    <n v="47"/>
    <s v="F"/>
    <s v="Canada"/>
    <x v="0"/>
    <x v="14"/>
    <x v="4"/>
    <x v="0"/>
    <n v="13817"/>
    <d v="1899-12-30T22:00:32"/>
    <d v="1899-12-30T13:21:32"/>
    <d v="2025-01-12T00:00:00"/>
    <d v="1899-12-30T22:06:32"/>
    <d v="1899-12-30T13:27:32"/>
    <n v="6"/>
    <n v="1209.0999999999999"/>
    <x v="0"/>
    <n v="5"/>
    <s v="Vegetarian"/>
    <n v="131.22999999999999"/>
    <n v="70016.070793516104"/>
    <s v="Cancelled"/>
    <n v="4.83"/>
    <n v="89019.28"/>
    <n v="77408.649999999994"/>
    <s v="40-49"/>
    <s v="On-Time"/>
    <n v="0.87"/>
    <x v="0"/>
  </r>
  <r>
    <s v="4cad42b5-c30a-4517-9547-740990e6331e"/>
    <s v="Sandra Caldwell"/>
    <n v="30"/>
    <s v="M"/>
    <s v="Canada"/>
    <x v="1"/>
    <x v="14"/>
    <x v="4"/>
    <x v="0"/>
    <n v="13817"/>
    <d v="1899-12-30T22:00:32"/>
    <d v="1899-12-30T13:21:32"/>
    <d v="2025-01-05T00:00:00"/>
    <d v="1899-12-30T22:06:32"/>
    <d v="1899-12-30T13:27:32"/>
    <n v="6"/>
    <n v="465.38"/>
    <x v="0"/>
    <n v="3"/>
    <s v="No Preference"/>
    <n v="56.27"/>
    <n v="70066.188415646393"/>
    <s v="Cancelled"/>
    <n v="4.2300000000000004"/>
    <n v="89079.43"/>
    <n v="29795.57"/>
    <s v="30-39"/>
    <s v="On-Time"/>
    <n v="0.33"/>
    <x v="0"/>
  </r>
  <r>
    <s v="cf9817e7-a7c8-4d74-8368-975d21b0f9a8"/>
    <s v="Laura Gomez"/>
    <n v="72"/>
    <s v="M"/>
    <s v="Canada"/>
    <x v="0"/>
    <x v="14"/>
    <x v="4"/>
    <x v="0"/>
    <n v="13817"/>
    <d v="1899-12-30T22:00:32"/>
    <d v="1899-12-30T13:21:32"/>
    <d v="2025-01-13T00:00:00"/>
    <d v="1899-12-30T22:06:32"/>
    <d v="1899-12-30T13:27:32"/>
    <n v="6"/>
    <n v="403.22"/>
    <x v="0"/>
    <n v="5"/>
    <s v="Vegan"/>
    <n v="111.07"/>
    <n v="70324.761654510206"/>
    <s v="Cancelled"/>
    <n v="4.34"/>
    <n v="89389.71"/>
    <n v="25828.29"/>
    <s v="60+"/>
    <s v="On-Time"/>
    <n v="0.28999999999999998"/>
    <x v="0"/>
  </r>
  <r>
    <s v="59befaee-e8cb-4714-9c46-cce66955d2dd"/>
    <s v="Rebekah Oliver"/>
    <n v="33"/>
    <s v="F"/>
    <s v="Canada"/>
    <x v="1"/>
    <x v="14"/>
    <x v="4"/>
    <x v="0"/>
    <n v="13817"/>
    <d v="1899-12-30T22:00:32"/>
    <d v="1899-12-30T13:21:32"/>
    <d v="2025-01-09T00:00:00"/>
    <d v="1899-12-30T22:06:32"/>
    <d v="1899-12-30T13:27:32"/>
    <n v="6"/>
    <n v="586.75"/>
    <x v="2"/>
    <n v="3"/>
    <s v="Non-Vegetarian"/>
    <n v="94.78"/>
    <n v="70389.322727160805"/>
    <s v="Cancelled"/>
    <n v="4.04"/>
    <n v="89467.19"/>
    <n v="37570.959999999999"/>
    <s v="30-39"/>
    <s v="On-Time"/>
    <n v="0.42"/>
    <x v="0"/>
  </r>
  <r>
    <s v="133aa5dd-a063-4f7d-8994-b6dfdfc53d59"/>
    <s v="Monica Patterson"/>
    <n v="43"/>
    <s v="F"/>
    <s v="Canada"/>
    <x v="0"/>
    <x v="14"/>
    <x v="4"/>
    <x v="0"/>
    <n v="13817"/>
    <d v="1899-12-30T22:00:32"/>
    <d v="1899-12-30T13:21:32"/>
    <d v="2025-01-10T00:00:00"/>
    <d v="1899-12-30T22:06:32"/>
    <d v="1899-12-30T13:27:32"/>
    <n v="6"/>
    <n v="747.7"/>
    <x v="1"/>
    <n v="5"/>
    <s v="Gluten-Free"/>
    <n v="106.76"/>
    <n v="70483.357850924207"/>
    <s v="Cancelled"/>
    <n v="4.6500000000000004"/>
    <n v="89580.03"/>
    <n v="47874.15"/>
    <s v="40-49"/>
    <s v="On-Time"/>
    <n v="0.53"/>
    <x v="0"/>
  </r>
  <r>
    <s v="37b17a85-cdd3-4623-8adb-35c1706e21b0"/>
    <s v="Janice Cantrell"/>
    <n v="74"/>
    <s v="F"/>
    <s v="Canada"/>
    <x v="0"/>
    <x v="14"/>
    <x v="4"/>
    <x v="0"/>
    <n v="13817"/>
    <d v="1899-12-30T22:00:32"/>
    <d v="1899-12-30T13:21:32"/>
    <d v="2025-01-07T00:00:00"/>
    <d v="1899-12-30T22:06:32"/>
    <d v="1899-12-30T13:27:32"/>
    <n v="6"/>
    <n v="310.14"/>
    <x v="0"/>
    <n v="5"/>
    <s v="Gluten-Free"/>
    <n v="192.44"/>
    <n v="70200.203936938196"/>
    <s v="Cancelled"/>
    <n v="3.43"/>
    <n v="89240.24"/>
    <n v="19887.45"/>
    <s v="60+"/>
    <s v="On-Time"/>
    <n v="0.22"/>
    <x v="0"/>
  </r>
  <r>
    <s v="e3bc1b22-7053-48f1-b28b-2920e348967a"/>
    <s v="Shannon Johnson"/>
    <n v="56"/>
    <s v="M"/>
    <s v="Canada"/>
    <x v="1"/>
    <x v="15"/>
    <x v="9"/>
    <x v="6"/>
    <n v="11652"/>
    <d v="1899-12-30T22:40:48"/>
    <d v="1899-12-30T11:36:48"/>
    <d v="2025-01-02T00:00:00"/>
    <d v="1899-12-30T22:57:48"/>
    <d v="1899-12-30T11:53:48"/>
    <n v="17"/>
    <n v="1045.53"/>
    <x v="2"/>
    <n v="5"/>
    <s v="Gluten-Free"/>
    <n v="52.74"/>
    <n v="59528.100162962197"/>
    <s v="Cancelled"/>
    <n v="4.8"/>
    <n v="114650.58"/>
    <n v="40154.682000000001"/>
    <s v="50-59"/>
    <s v="On-Time"/>
    <n v="0.35"/>
    <x v="0"/>
  </r>
  <r>
    <s v="59a0b358-f7b7-4dd1-b29f-14160a252a80"/>
    <s v="Angie Mueller"/>
    <n v="43"/>
    <s v="M"/>
    <s v="Canada"/>
    <x v="1"/>
    <x v="15"/>
    <x v="9"/>
    <x v="6"/>
    <n v="11652"/>
    <d v="1899-12-30T22:40:48"/>
    <d v="1899-12-30T11:36:48"/>
    <d v="2025-01-13T00:00:00"/>
    <d v="1899-12-30T22:57:48"/>
    <d v="1899-12-30T11:53:48"/>
    <n v="17"/>
    <n v="714.04"/>
    <x v="1"/>
    <n v="5"/>
    <s v="Non-Vegetarian"/>
    <n v="23.52"/>
    <n v="59360.387408288603"/>
    <s v="Not Cancelled"/>
    <n v="4.62"/>
    <n v="114348.69"/>
    <n v="27421.955999999998"/>
    <s v="40-49"/>
    <s v="On-Time"/>
    <n v="0.24"/>
    <x v="0"/>
  </r>
  <r>
    <s v="39778390-7d7a-4a18-9f9d-54ae2537fd40"/>
    <s v="Michael Smith"/>
    <n v="73"/>
    <s v="M"/>
    <s v="Canada"/>
    <x v="1"/>
    <x v="15"/>
    <x v="9"/>
    <x v="6"/>
    <n v="11652"/>
    <d v="1899-12-30T22:40:48"/>
    <d v="1899-12-30T11:36:48"/>
    <d v="2025-01-12T00:00:00"/>
    <d v="1899-12-30T22:57:48"/>
    <d v="1899-12-30T11:53:48"/>
    <n v="17"/>
    <n v="1030.54"/>
    <x v="1"/>
    <n v="5"/>
    <s v="Vegetarian"/>
    <n v="53.81"/>
    <n v="59201.9705733058"/>
    <s v="Not Cancelled"/>
    <n v="3.88"/>
    <n v="114063.54"/>
    <n v="39579.192000000003"/>
    <s v="60+"/>
    <s v="On-Time"/>
    <n v="0.35"/>
    <x v="0"/>
  </r>
  <r>
    <s v="b65f13f0-c7fd-46ae-a19b-9614f5b0da38"/>
    <s v="Robert Yates"/>
    <n v="29"/>
    <s v="F"/>
    <s v="Canada"/>
    <x v="1"/>
    <x v="15"/>
    <x v="9"/>
    <x v="6"/>
    <n v="11652"/>
    <d v="1899-12-30T22:40:48"/>
    <d v="1899-12-30T11:36:48"/>
    <d v="2025-01-14T00:00:00"/>
    <d v="1899-12-30T22:57:48"/>
    <d v="1899-12-30T11:53:48"/>
    <n v="17"/>
    <n v="1460.11"/>
    <x v="0"/>
    <n v="5"/>
    <s v="No Preference"/>
    <n v="66.22"/>
    <n v="59396.056946356199"/>
    <s v="Cancelled"/>
    <n v="4.4400000000000004"/>
    <n v="114412.905"/>
    <n v="56076.167999999998"/>
    <s v="18-29"/>
    <s v="On-Time"/>
    <n v="0.49"/>
    <x v="0"/>
  </r>
  <r>
    <s v="1ee57e50-c32f-4ff8-b8fb-7415237df976"/>
    <s v="Matthew Horne"/>
    <n v="62"/>
    <s v="F"/>
    <s v="Canada"/>
    <x v="0"/>
    <x v="15"/>
    <x v="9"/>
    <x v="6"/>
    <n v="11652"/>
    <d v="1899-12-30T22:40:48"/>
    <d v="1899-12-30T11:36:48"/>
    <d v="2025-01-14T00:00:00"/>
    <d v="1899-12-30T22:57:48"/>
    <d v="1899-12-30T11:53:48"/>
    <n v="17"/>
    <n v="279.24"/>
    <x v="0"/>
    <n v="5"/>
    <s v="Non-Vegetarian"/>
    <n v="126.34"/>
    <n v="58766.180281296001"/>
    <s v="Not Cancelled"/>
    <n v="4.18"/>
    <n v="113279.13"/>
    <n v="10737.977999999999"/>
    <s v="60+"/>
    <s v="On-Time"/>
    <n v="0.09"/>
    <x v="0"/>
  </r>
  <r>
    <s v="14f25b2d-8ab3-4537-b84f-1e9a4dcd6339"/>
    <s v="Luke Garcia"/>
    <n v="39"/>
    <s v="M"/>
    <s v="Canada"/>
    <x v="1"/>
    <x v="16"/>
    <x v="11"/>
    <x v="0"/>
    <n v="14406"/>
    <d v="1899-12-30T09:47:08"/>
    <d v="1899-12-30T01:47:08"/>
    <d v="2025-01-03T00:00:00"/>
    <d v="1899-12-30T09:47:08"/>
    <d v="1899-12-30T01:47:08"/>
    <n v="0"/>
    <n v="983.66"/>
    <x v="0"/>
    <n v="3"/>
    <s v="Vegan"/>
    <n v="192.1"/>
    <n v="73003.987930044605"/>
    <s v="Cancelled"/>
    <n v="4.99"/>
    <n v="92604.79"/>
    <n v="62992.66"/>
    <s v="30-39"/>
    <s v="On-Time"/>
    <n v="0.68"/>
    <x v="0"/>
  </r>
  <r>
    <s v="36a430d0-46ee-4bdb-af87-69d4875d3e31"/>
    <s v="Anthony Turner"/>
    <n v="23"/>
    <s v="M"/>
    <s v="Canada"/>
    <x v="0"/>
    <x v="16"/>
    <x v="11"/>
    <x v="0"/>
    <n v="14406"/>
    <d v="1899-12-30T09:47:08"/>
    <d v="1899-12-30T01:47:08"/>
    <d v="2025-01-15T00:00:00"/>
    <d v="1899-12-30T09:47:08"/>
    <d v="1899-12-30T01:47:08"/>
    <n v="0"/>
    <n v="1199.9100000000001"/>
    <x v="0"/>
    <n v="5"/>
    <s v="Gluten-Free"/>
    <n v="109.22"/>
    <n v="72574.699417698896"/>
    <s v="Cancelled"/>
    <n v="3.11"/>
    <n v="92089.64"/>
    <n v="76816.08"/>
    <s v="18-29"/>
    <s v="On-Time"/>
    <n v="0.83"/>
    <x v="0"/>
  </r>
  <r>
    <s v="a556e86b-7a1d-4898-9665-77f189dc4ea6"/>
    <s v="Charles Watson"/>
    <n v="71"/>
    <s v="F"/>
    <s v="Canada"/>
    <x v="0"/>
    <x v="16"/>
    <x v="11"/>
    <x v="0"/>
    <n v="14406"/>
    <d v="1899-12-30T09:47:08"/>
    <d v="1899-12-30T01:47:08"/>
    <d v="2025-01-04T00:00:00"/>
    <d v="1899-12-30T09:47:08"/>
    <d v="1899-12-30T01:47:08"/>
    <n v="0"/>
    <n v="570.23"/>
    <x v="1"/>
    <n v="5"/>
    <s v="No Preference"/>
    <n v="81.95"/>
    <n v="72644.153441552698"/>
    <s v="Cancelled"/>
    <n v="3.78"/>
    <n v="92172.98"/>
    <n v="36511.11"/>
    <s v="60+"/>
    <s v="On-Time"/>
    <n v="0.4"/>
    <x v="0"/>
  </r>
  <r>
    <s v="7ddbd1af-4be6-486b-b061-35b769e3df84"/>
    <s v="Natalie Perry"/>
    <n v="26"/>
    <s v="M"/>
    <s v="Canada"/>
    <x v="1"/>
    <x v="16"/>
    <x v="11"/>
    <x v="0"/>
    <n v="14406"/>
    <d v="1899-12-30T09:47:08"/>
    <d v="1899-12-30T01:47:08"/>
    <d v="2025-01-02T00:00:00"/>
    <d v="1899-12-30T09:47:08"/>
    <d v="1899-12-30T01:47:08"/>
    <n v="0"/>
    <n v="164.03"/>
    <x v="2"/>
    <n v="5"/>
    <s v="Vegan"/>
    <n v="45.98"/>
    <n v="73337.644360427803"/>
    <s v="Cancelled"/>
    <n v="3.11"/>
    <n v="93005.17"/>
    <n v="10507.12"/>
    <s v="18-29"/>
    <s v="On-Time"/>
    <n v="0.11"/>
    <x v="0"/>
  </r>
  <r>
    <s v="c4f9d085-11b4-4e33-989f-226761514db8"/>
    <s v="Jorge Moore"/>
    <n v="72"/>
    <s v="M"/>
    <s v="Canada"/>
    <x v="0"/>
    <x v="16"/>
    <x v="11"/>
    <x v="0"/>
    <n v="14406"/>
    <d v="1899-12-30T09:47:08"/>
    <d v="1899-12-30T01:47:08"/>
    <d v="2025-01-07T00:00:00"/>
    <d v="1899-12-30T09:47:08"/>
    <d v="1899-12-30T01:47:08"/>
    <n v="0"/>
    <n v="1330.37"/>
    <x v="2"/>
    <n v="5"/>
    <s v="Vegan"/>
    <n v="41.36"/>
    <n v="72662.5129034524"/>
    <s v="Not Cancelled"/>
    <n v="3.35"/>
    <n v="92195.02"/>
    <n v="85151.95"/>
    <s v="60+"/>
    <s v="On-Time"/>
    <n v="0.92"/>
    <x v="0"/>
  </r>
  <r>
    <s v="4c3e1a71-54bd-4e6f-849d-921aabeff35d"/>
    <s v="Ronnie Walker"/>
    <n v="35"/>
    <s v="M"/>
    <s v="Canada"/>
    <x v="1"/>
    <x v="17"/>
    <x v="12"/>
    <x v="10"/>
    <n v="3625"/>
    <d v="1899-12-30T02:26:02"/>
    <d v="1899-12-30T06:27:02"/>
    <d v="2025-01-14T00:00:00"/>
    <d v="1899-12-30T03:45:02"/>
    <d v="1899-12-30T07:46:02"/>
    <n v="79"/>
    <n v="168.4"/>
    <x v="2"/>
    <n v="3"/>
    <s v="Vegetarian"/>
    <n v="33.090000000000003"/>
    <n v="19046.982324402499"/>
    <s v="Not Cancelled"/>
    <n v="4.84"/>
    <n v="27856.38"/>
    <n v="10784.22"/>
    <s v="30-39"/>
    <s v="Moderate"/>
    <n v="0.39"/>
    <x v="1"/>
  </r>
  <r>
    <s v="4aba5e85-7f9f-49b4-b1ae-21749123d0c3"/>
    <s v="Laura Henderson"/>
    <n v="21"/>
    <s v="F"/>
    <s v="Canada"/>
    <x v="1"/>
    <x v="17"/>
    <x v="12"/>
    <x v="10"/>
    <n v="3625"/>
    <d v="1899-12-30T02:26:02"/>
    <d v="1899-12-30T06:27:02"/>
    <d v="2025-01-14T00:00:00"/>
    <d v="1899-12-30T03:45:02"/>
    <d v="1899-12-30T07:46:02"/>
    <n v="79"/>
    <n v="520.07000000000005"/>
    <x v="2"/>
    <n v="5"/>
    <s v="Vegan"/>
    <n v="106.61"/>
    <n v="19455.439646242201"/>
    <s v="Cancelled"/>
    <n v="4.0199999999999996"/>
    <n v="28346.53"/>
    <n v="33305.800000000003"/>
    <s v="18-29"/>
    <s v="Moderate"/>
    <n v="1.17"/>
    <x v="1"/>
  </r>
  <r>
    <s v="876e508f-1c46-4a01-ac12-2121e6ba68d1"/>
    <s v="Kevin Hill"/>
    <n v="22"/>
    <s v="M"/>
    <s v="Canada"/>
    <x v="1"/>
    <x v="17"/>
    <x v="12"/>
    <x v="10"/>
    <n v="3625"/>
    <d v="1899-12-30T02:26:02"/>
    <d v="1899-12-30T06:27:02"/>
    <d v="2025-01-08T00:00:00"/>
    <d v="1899-12-30T03:45:02"/>
    <d v="1899-12-30T07:46:02"/>
    <n v="79"/>
    <n v="1130.77"/>
    <x v="0"/>
    <n v="5"/>
    <s v="Non-Vegetarian"/>
    <n v="111.22"/>
    <n v="19621.452383329201"/>
    <s v="Not Cancelled"/>
    <n v="4.93"/>
    <n v="28545.74"/>
    <n v="72391.520000000004"/>
    <s v="18-29"/>
    <s v="Moderate"/>
    <n v="2.54"/>
    <x v="1"/>
  </r>
  <r>
    <s v="e224f8b4-d4e2-4f25-b700-c95a15c3692b"/>
    <s v="Thomas Grant"/>
    <n v="49"/>
    <s v="M"/>
    <s v="Canada"/>
    <x v="1"/>
    <x v="17"/>
    <x v="12"/>
    <x v="10"/>
    <n v="3625"/>
    <d v="1899-12-30T02:26:02"/>
    <d v="1899-12-30T06:27:02"/>
    <d v="2025-01-03T00:00:00"/>
    <d v="1899-12-30T03:45:02"/>
    <d v="1899-12-30T07:46:02"/>
    <n v="79"/>
    <n v="298.91000000000003"/>
    <x v="1"/>
    <n v="5"/>
    <s v="No Preference"/>
    <n v="157.24"/>
    <n v="19191.497020593499"/>
    <s v="Cancelled"/>
    <n v="3.75"/>
    <n v="28029.8"/>
    <n v="19161.689999999999"/>
    <s v="40-49"/>
    <s v="Moderate"/>
    <n v="0.68"/>
    <x v="1"/>
  </r>
  <r>
    <s v="686f11f1-d334-411c-a4f4-19057003692b"/>
    <s v="Brian Ho"/>
    <n v="21"/>
    <s v="M"/>
    <s v="Canada"/>
    <x v="1"/>
    <x v="17"/>
    <x v="12"/>
    <x v="10"/>
    <n v="3625"/>
    <d v="1899-12-30T02:26:02"/>
    <d v="1899-12-30T06:27:02"/>
    <d v="2025-01-12T00:00:00"/>
    <d v="1899-12-30T03:45:02"/>
    <d v="1899-12-30T07:46:02"/>
    <n v="79"/>
    <n v="558.47"/>
    <x v="1"/>
    <n v="5"/>
    <s v="Vegetarian"/>
    <n v="151.41"/>
    <n v="19573.336048406702"/>
    <s v="Not Cancelled"/>
    <n v="4.09"/>
    <n v="28488"/>
    <n v="35772.36"/>
    <s v="18-29"/>
    <s v="Moderate"/>
    <n v="1.26"/>
    <x v="1"/>
  </r>
  <r>
    <s v="f32e7414-4f1f-4123-acf0-765e5ec610b5"/>
    <s v="Catherine Hart"/>
    <n v="42"/>
    <s v="M"/>
    <s v="Canada"/>
    <x v="0"/>
    <x v="17"/>
    <x v="12"/>
    <x v="10"/>
    <n v="3625"/>
    <d v="1899-12-30T02:26:02"/>
    <d v="1899-12-30T06:27:02"/>
    <d v="2025-01-14T00:00:00"/>
    <d v="1899-12-30T03:45:02"/>
    <d v="1899-12-30T07:46:02"/>
    <n v="79"/>
    <n v="136.97999999999999"/>
    <x v="1"/>
    <n v="5"/>
    <s v="Non-Vegetarian"/>
    <n v="67.150000000000006"/>
    <n v="19088.342882962901"/>
    <s v="Cancelled"/>
    <n v="4.3600000000000003"/>
    <n v="27906.01"/>
    <n v="8780.15"/>
    <s v="40-49"/>
    <s v="Moderate"/>
    <n v="0.31"/>
    <x v="1"/>
  </r>
  <r>
    <s v="f65624a7-77c3-4faf-b74b-b0d28db6f6ba"/>
    <s v="Becky Zavala"/>
    <n v="26"/>
    <s v="F"/>
    <s v="Canada"/>
    <x v="1"/>
    <x v="17"/>
    <x v="12"/>
    <x v="10"/>
    <n v="3625"/>
    <d v="1899-12-30T02:26:02"/>
    <d v="1899-12-30T06:27:02"/>
    <d v="2025-01-11T00:00:00"/>
    <d v="1899-12-30T03:45:02"/>
    <d v="1899-12-30T07:46:02"/>
    <n v="79"/>
    <n v="1346.28"/>
    <x v="0"/>
    <n v="5"/>
    <s v="Non-Vegetarian"/>
    <n v="40.39"/>
    <n v="18747.642384014802"/>
    <s v="Not Cancelled"/>
    <n v="4.29"/>
    <n v="27497.17"/>
    <n v="86170"/>
    <s v="18-29"/>
    <s v="Moderate"/>
    <n v="3.13"/>
    <x v="1"/>
  </r>
  <r>
    <s v="251dc21d-e614-4707-a1e5-3d1dddae791c"/>
    <s v="Caitlin Wood"/>
    <n v="23"/>
    <s v="M"/>
    <s v="Canada"/>
    <x v="0"/>
    <x v="17"/>
    <x v="12"/>
    <x v="10"/>
    <n v="3625"/>
    <d v="1899-12-30T02:26:02"/>
    <d v="1899-12-30T06:27:02"/>
    <d v="2025-01-03T00:00:00"/>
    <d v="1899-12-30T03:45:02"/>
    <d v="1899-12-30T07:46:02"/>
    <n v="79"/>
    <n v="1173.68"/>
    <x v="1"/>
    <n v="5"/>
    <s v="Non-Vegetarian"/>
    <n v="121.21"/>
    <n v="19253.864110215502"/>
    <s v="Not Cancelled"/>
    <n v="3.2"/>
    <n v="28104.639999999999"/>
    <n v="75139.759999999995"/>
    <s v="18-29"/>
    <s v="Moderate"/>
    <n v="2.67"/>
    <x v="1"/>
  </r>
  <r>
    <s v="51f94b32-bd9f-4a42-8ce4-682ab729e8db"/>
    <s v="Denise Brown"/>
    <n v="41"/>
    <s v="M"/>
    <s v="Canada"/>
    <x v="0"/>
    <x v="18"/>
    <x v="13"/>
    <x v="6"/>
    <n v="4648"/>
    <d v="1899-12-30T16:59:46"/>
    <d v="1899-12-30T22:08:46"/>
    <d v="2025-01-06T00:00:00"/>
    <d v="1899-12-30T19:29:46"/>
    <d v="1899-12-30T00:38:46"/>
    <n v="150"/>
    <n v="50.51"/>
    <x v="1"/>
    <n v="5"/>
    <s v="No Preference"/>
    <n v="151.66999999999999"/>
    <n v="24042.289374168198"/>
    <s v="Cancelled"/>
    <n v="3.33"/>
    <n v="33850.75"/>
    <n v="3262.97"/>
    <s v="40-49"/>
    <s v="Severe"/>
    <n v="0.1"/>
    <x v="1"/>
  </r>
  <r>
    <s v="26ef465f-f045-459e-9183-7fd91923c2c2"/>
    <s v="Kaitlyn Watkins"/>
    <n v="24"/>
    <s v="M"/>
    <s v="Canada"/>
    <x v="0"/>
    <x v="18"/>
    <x v="13"/>
    <x v="6"/>
    <n v="4648"/>
    <d v="1899-12-30T16:59:46"/>
    <d v="1899-12-30T22:08:46"/>
    <d v="2025-01-03T00:00:00"/>
    <d v="1899-12-30T19:29:46"/>
    <d v="1899-12-30T00:38:46"/>
    <n v="150"/>
    <n v="1165.1099999999999"/>
    <x v="1"/>
    <n v="5"/>
    <s v="Non-Vegetarian"/>
    <n v="14.18"/>
    <n v="24503.4130909499"/>
    <s v="Cancelled"/>
    <n v="3.24"/>
    <n v="34404.1"/>
    <n v="74569.88"/>
    <s v="18-29"/>
    <s v="Severe"/>
    <n v="2.17"/>
    <x v="1"/>
  </r>
  <r>
    <s v="7412347e-0c26-41e3-aadd-6950b4641be2"/>
    <s v="Brett White"/>
    <n v="69"/>
    <s v="M"/>
    <s v="Canada"/>
    <x v="0"/>
    <x v="18"/>
    <x v="13"/>
    <x v="6"/>
    <n v="4648"/>
    <d v="1899-12-30T16:59:46"/>
    <d v="1899-12-30T22:08:46"/>
    <d v="2025-01-07T00:00:00"/>
    <d v="1899-12-30T19:29:46"/>
    <d v="1899-12-30T00:38:46"/>
    <n v="150"/>
    <n v="803.12"/>
    <x v="0"/>
    <n v="5"/>
    <s v="Non-Vegetarian"/>
    <n v="112.76"/>
    <n v="24267.649721942598"/>
    <s v="Not Cancelled"/>
    <n v="4.45"/>
    <n v="34121.18"/>
    <n v="51422.23"/>
    <s v="60+"/>
    <s v="Severe"/>
    <n v="1.51"/>
    <x v="1"/>
  </r>
  <r>
    <s v="26ef465f-f045-459e-9183-7fd91923c2c2"/>
    <s v="Kaitlyn Watkins"/>
    <n v="24"/>
    <s v="M"/>
    <s v="Canada"/>
    <x v="0"/>
    <x v="19"/>
    <x v="7"/>
    <x v="7"/>
    <n v="3765"/>
    <d v="1899-12-30T21:19:15"/>
    <d v="1899-12-30T01:30:15"/>
    <d v="2025-01-10T00:00:00"/>
    <d v="1899-12-30T21:23:15"/>
    <d v="1899-12-30T01:34:15"/>
    <n v="4"/>
    <n v="515.91999999999996"/>
    <x v="0"/>
    <n v="5"/>
    <s v="Vegan"/>
    <n v="98.27"/>
    <n v="19962.760547677601"/>
    <s v="Not Cancelled"/>
    <n v="4.21"/>
    <n v="28955.31"/>
    <n v="33038.53"/>
    <s v="18-29"/>
    <s v="On-Time"/>
    <n v="1.1399999999999999"/>
    <x v="1"/>
  </r>
  <r>
    <s v="f5401d94-1f99-4f2c-bcee-58097fe74a84"/>
    <s v="Anthony Patel"/>
    <n v="57"/>
    <s v="M"/>
    <s v="Canada"/>
    <x v="0"/>
    <x v="19"/>
    <x v="7"/>
    <x v="7"/>
    <n v="3765"/>
    <d v="1899-12-30T21:19:15"/>
    <d v="1899-12-30T01:30:15"/>
    <d v="2025-01-09T00:00:00"/>
    <d v="1899-12-30T21:23:15"/>
    <d v="1899-12-30T01:34:15"/>
    <n v="4"/>
    <n v="1180.8699999999999"/>
    <x v="1"/>
    <n v="5"/>
    <s v="Gluten-Free"/>
    <n v="20.74"/>
    <n v="20199.246284417499"/>
    <s v="Not Cancelled"/>
    <n v="3.77"/>
    <n v="29239.1"/>
    <n v="75579.83"/>
    <s v="50-59"/>
    <s v="On-Time"/>
    <n v="2.58"/>
    <x v="1"/>
  </r>
  <r>
    <s v="59befaee-e8cb-4714-9c46-cce66955d2dd"/>
    <s v="Rebekah Oliver"/>
    <n v="33"/>
    <s v="F"/>
    <s v="Canada"/>
    <x v="1"/>
    <x v="19"/>
    <x v="7"/>
    <x v="7"/>
    <n v="3765"/>
    <d v="1899-12-30T21:19:15"/>
    <d v="1899-12-30T01:30:15"/>
    <d v="2025-01-03T00:00:00"/>
    <d v="1899-12-30T21:23:15"/>
    <d v="1899-12-30T01:34:15"/>
    <n v="4"/>
    <n v="253.19"/>
    <x v="1"/>
    <n v="3"/>
    <s v="Vegan"/>
    <n v="55.96"/>
    <n v="20131.080750597601"/>
    <s v="Not Cancelled"/>
    <n v="4.47"/>
    <n v="29157.3"/>
    <n v="16215.35"/>
    <s v="30-39"/>
    <s v="On-Time"/>
    <n v="0.56000000000000005"/>
    <x v="1"/>
  </r>
  <r>
    <s v="8c30abc0-e1b2-48f2-9e90-27384e92d748"/>
    <s v="Dr. Jennifer Johnson DVM"/>
    <n v="72"/>
    <s v="F"/>
    <s v="Canada"/>
    <x v="0"/>
    <x v="19"/>
    <x v="7"/>
    <x v="7"/>
    <n v="3765"/>
    <d v="1899-12-30T21:19:15"/>
    <d v="1899-12-30T01:30:15"/>
    <d v="2025-01-14T00:00:00"/>
    <d v="1899-12-30T21:23:15"/>
    <d v="1899-12-30T01:34:15"/>
    <n v="4"/>
    <n v="1240.5999999999999"/>
    <x v="0"/>
    <n v="5"/>
    <s v="Non-Vegetarian"/>
    <n v="165.95"/>
    <n v="20303.029361507699"/>
    <s v="Cancelled"/>
    <n v="3.82"/>
    <n v="29363.64"/>
    <n v="79431.59"/>
    <s v="60+"/>
    <s v="On-Time"/>
    <n v="2.71"/>
    <x v="1"/>
  </r>
  <r>
    <s v="08d4e25c-3717-40aa-9935-155c918e295f"/>
    <s v="Derrick Nguyen"/>
    <n v="68"/>
    <s v="F"/>
    <s v="Canada"/>
    <x v="1"/>
    <x v="19"/>
    <x v="7"/>
    <x v="7"/>
    <n v="3765"/>
    <d v="1899-12-30T21:19:15"/>
    <d v="1899-12-30T01:30:15"/>
    <d v="2025-01-02T00:00:00"/>
    <d v="1899-12-30T21:23:15"/>
    <d v="1899-12-30T01:34:15"/>
    <n v="4"/>
    <n v="1443.28"/>
    <x v="0"/>
    <n v="5"/>
    <s v="Vegan"/>
    <n v="95.29"/>
    <n v="19749.3371696756"/>
    <s v="Not Cancelled"/>
    <n v="4.7"/>
    <n v="28699.200000000001"/>
    <n v="92388.98"/>
    <s v="60+"/>
    <s v="On-Time"/>
    <n v="3.22"/>
    <x v="1"/>
  </r>
  <r>
    <s v="79318f2c-1079-44ed-b0b8-9fff2ddfa9b8"/>
    <s v="Sandra Diaz"/>
    <n v="28"/>
    <s v="M"/>
    <s v="Canada"/>
    <x v="0"/>
    <x v="20"/>
    <x v="14"/>
    <x v="11"/>
    <n v="7175"/>
    <d v="1899-12-30T16:33:01"/>
    <d v="1899-12-30T00:31:01"/>
    <d v="2025-01-08T00:00:00"/>
    <d v="1899-12-30T19:06:01"/>
    <d v="1899-12-30T03:04:01"/>
    <n v="153"/>
    <n v="901.89"/>
    <x v="2"/>
    <n v="5"/>
    <s v="Gluten-Free"/>
    <n v="153.51"/>
    <n v="37243.0769910288"/>
    <s v="Not Cancelled"/>
    <n v="3.18"/>
    <n v="49691.69"/>
    <n v="57751.66"/>
    <s v="18-29"/>
    <s v="Severe"/>
    <n v="1.1599999999999999"/>
    <x v="0"/>
  </r>
  <r>
    <s v="64f9b7a9-fe0c-4540-af83-9a8a92f3d47a"/>
    <s v="Marissa Lamb"/>
    <n v="68"/>
    <s v="F"/>
    <s v="Canada"/>
    <x v="0"/>
    <x v="20"/>
    <x v="14"/>
    <x v="11"/>
    <n v="7175"/>
    <d v="1899-12-30T16:33:01"/>
    <d v="1899-12-30T00:31:01"/>
    <d v="2025-01-14T00:00:00"/>
    <d v="1899-12-30T19:06:01"/>
    <d v="1899-12-30T03:04:01"/>
    <n v="153"/>
    <n v="411.97"/>
    <x v="2"/>
    <n v="5"/>
    <s v="Gluten-Free"/>
    <n v="124.92"/>
    <n v="36451.119536074897"/>
    <s v="Not Cancelled"/>
    <n v="4.26"/>
    <n v="48741.34"/>
    <n v="26391.06"/>
    <s v="60+"/>
    <s v="Severe"/>
    <n v="0.54"/>
    <x v="0"/>
  </r>
  <r>
    <s v="fe0ef97a-0992-4d4c-aefb-7bae84007148"/>
    <s v="Collin Estes"/>
    <n v="57"/>
    <s v="F"/>
    <s v="Canada"/>
    <x v="1"/>
    <x v="20"/>
    <x v="14"/>
    <x v="11"/>
    <n v="7175"/>
    <d v="1899-12-30T16:33:01"/>
    <d v="1899-12-30T00:31:01"/>
    <d v="2025-01-13T00:00:00"/>
    <d v="1899-12-30T19:06:01"/>
    <d v="1899-12-30T03:04:01"/>
    <n v="153"/>
    <n v="1278.6500000000001"/>
    <x v="0"/>
    <n v="5"/>
    <s v="Vegetarian"/>
    <n v="147.24"/>
    <n v="36867.993205734703"/>
    <s v="Cancelled"/>
    <n v="3.02"/>
    <n v="49241.59"/>
    <n v="81863.05"/>
    <s v="50-59"/>
    <s v="Severe"/>
    <n v="1.66"/>
    <x v="0"/>
  </r>
  <r>
    <s v="4e5e151e-4fa0-4e02-9119-c41501131983"/>
    <s v="Linda Johnston MD"/>
    <n v="68"/>
    <s v="M"/>
    <s v="Canada"/>
    <x v="0"/>
    <x v="20"/>
    <x v="14"/>
    <x v="11"/>
    <n v="7175"/>
    <d v="1899-12-30T16:33:01"/>
    <d v="1899-12-30T00:31:01"/>
    <d v="2025-01-05T00:00:00"/>
    <d v="1899-12-30T19:06:01"/>
    <d v="1899-12-30T03:04:01"/>
    <n v="153"/>
    <n v="979.89"/>
    <x v="1"/>
    <n v="5"/>
    <s v="Vegan"/>
    <n v="186.96"/>
    <n v="36512.7799762621"/>
    <s v="Not Cancelled"/>
    <n v="3.32"/>
    <n v="48815.34"/>
    <n v="62750.35"/>
    <s v="60+"/>
    <s v="Severe"/>
    <n v="1.29"/>
    <x v="0"/>
  </r>
  <r>
    <s v="9102bc9e-1c4f-4525-ad97-7b109f685c14"/>
    <s v="Phillip Dawson"/>
    <n v="20"/>
    <s v="M"/>
    <s v="Canada"/>
    <x v="0"/>
    <x v="20"/>
    <x v="14"/>
    <x v="11"/>
    <n v="7175"/>
    <d v="1899-12-30T16:33:01"/>
    <d v="1899-12-30T00:31:01"/>
    <d v="2025-01-02T00:00:00"/>
    <d v="1899-12-30T19:06:01"/>
    <d v="1899-12-30T03:04:01"/>
    <n v="153"/>
    <n v="1474.15"/>
    <x v="0"/>
    <n v="5"/>
    <s v="Vegetarian"/>
    <n v="186.37"/>
    <n v="36826.358708477303"/>
    <s v="Not Cancelled"/>
    <n v="4.92"/>
    <n v="49191.63"/>
    <n v="94382.87"/>
    <s v="18-29"/>
    <s v="Severe"/>
    <n v="1.92"/>
    <x v="0"/>
  </r>
  <r>
    <s v="c38fef98-efbe-448b-b7c6-8157c1a9c255"/>
    <s v="Maria Baker"/>
    <n v="75"/>
    <s v="F"/>
    <s v="Canada"/>
    <x v="0"/>
    <x v="20"/>
    <x v="14"/>
    <x v="11"/>
    <n v="7175"/>
    <d v="1899-12-30T16:33:01"/>
    <d v="1899-12-30T00:31:01"/>
    <d v="2025-01-06T00:00:00"/>
    <d v="1899-12-30T19:06:01"/>
    <d v="1899-12-30T03:04:01"/>
    <n v="153"/>
    <n v="962.49"/>
    <x v="0"/>
    <n v="5"/>
    <s v="Vegetarian"/>
    <n v="29.02"/>
    <n v="37296.548430009003"/>
    <s v="Cancelled"/>
    <n v="3.5"/>
    <n v="49755.86"/>
    <n v="61605.16"/>
    <s v="60+"/>
    <s v="Severe"/>
    <n v="1.24"/>
    <x v="0"/>
  </r>
  <r>
    <s v="399b2f47-1344-4e92-98d5-653d875228ce"/>
    <s v="Michael Kane"/>
    <n v="34"/>
    <s v="M"/>
    <s v="Canada"/>
    <x v="1"/>
    <x v="20"/>
    <x v="14"/>
    <x v="11"/>
    <n v="7175"/>
    <d v="1899-12-30T16:33:01"/>
    <d v="1899-12-30T00:31:01"/>
    <d v="2025-01-10T00:00:00"/>
    <d v="1899-12-30T19:06:01"/>
    <d v="1899-12-30T03:04:01"/>
    <n v="153"/>
    <n v="1311.46"/>
    <x v="2"/>
    <n v="3"/>
    <s v="Non-Vegetarian"/>
    <n v="19.48"/>
    <n v="36771.718888080097"/>
    <s v="Not Cancelled"/>
    <n v="4.8600000000000003"/>
    <n v="49126.06"/>
    <n v="83937.34"/>
    <s v="30-39"/>
    <s v="Severe"/>
    <n v="1.71"/>
    <x v="0"/>
  </r>
  <r>
    <s v="c087272d-8b64-4ba0-9830-9cbfffec18bf"/>
    <s v="Jessica Collins"/>
    <n v="68"/>
    <s v="M"/>
    <s v="Canada"/>
    <x v="0"/>
    <x v="20"/>
    <x v="14"/>
    <x v="11"/>
    <n v="7175"/>
    <d v="1899-12-30T16:33:01"/>
    <d v="1899-12-30T00:31:01"/>
    <d v="2025-01-05T00:00:00"/>
    <d v="1899-12-30T19:06:01"/>
    <d v="1899-12-30T03:04:01"/>
    <n v="153"/>
    <n v="648.4"/>
    <x v="2"/>
    <n v="5"/>
    <s v="Gluten-Free"/>
    <n v="59.1"/>
    <n v="36688.887583722702"/>
    <s v="Cancelled"/>
    <n v="3.03"/>
    <n v="49026.67"/>
    <n v="41509.42"/>
    <s v="60+"/>
    <s v="Severe"/>
    <n v="0.85"/>
    <x v="0"/>
  </r>
  <r>
    <s v="0b6a53df-ecbe-4b10-85d5-2690f3de0733"/>
    <s v="Kevin Davis"/>
    <n v="67"/>
    <s v="F"/>
    <s v="Canada"/>
    <x v="0"/>
    <x v="20"/>
    <x v="14"/>
    <x v="11"/>
    <n v="7175"/>
    <d v="1899-12-30T16:33:01"/>
    <d v="1899-12-30T00:31:01"/>
    <d v="2025-01-09T00:00:00"/>
    <d v="1899-12-30T19:06:01"/>
    <d v="1899-12-30T03:04:01"/>
    <n v="153"/>
    <n v="214.49"/>
    <x v="1"/>
    <n v="5"/>
    <s v="Non-Vegetarian"/>
    <n v="94.51"/>
    <n v="37223.865721092901"/>
    <s v="Cancelled"/>
    <n v="3.65"/>
    <n v="49668.639999999999"/>
    <n v="13746.26"/>
    <s v="60+"/>
    <s v="Severe"/>
    <n v="0.28000000000000003"/>
    <x v="0"/>
  </r>
  <r>
    <s v="3b72118c-479a-4da5-9f8c-326f02a38c76"/>
    <s v="Todd Thomas"/>
    <n v="67"/>
    <s v="M"/>
    <s v="Canada"/>
    <x v="1"/>
    <x v="21"/>
    <x v="15"/>
    <x v="12"/>
    <n v="14015"/>
    <d v="1899-12-30T19:54:51"/>
    <d v="1899-12-30T11:28:51"/>
    <d v="2025-01-12T00:00:00"/>
    <d v="1899-12-30T20:54:51"/>
    <d v="1899-12-30T12:28:51"/>
    <n v="60"/>
    <n v="153.62"/>
    <x v="2"/>
    <n v="5"/>
    <s v="Gluten-Free"/>
    <n v="146.32"/>
    <n v="70728.193196462904"/>
    <s v="Cancelled"/>
    <n v="3.25"/>
    <n v="89873.83"/>
    <n v="9860.94"/>
    <s v="60+"/>
    <s v="Moderate"/>
    <n v="0.11"/>
    <x v="0"/>
  </r>
  <r>
    <s v="cb46db5b-f0d5-419d-b45c-1392734f1de5"/>
    <s v="Cheryl Blackwell"/>
    <n v="23"/>
    <s v="F"/>
    <s v="Canada"/>
    <x v="1"/>
    <x v="21"/>
    <x v="15"/>
    <x v="12"/>
    <n v="14015"/>
    <d v="1899-12-30T19:54:51"/>
    <d v="1899-12-30T11:28:51"/>
    <d v="2025-01-14T00:00:00"/>
    <d v="1899-12-30T20:54:51"/>
    <d v="1899-12-30T12:28:51"/>
    <n v="60"/>
    <n v="1085.33"/>
    <x v="1"/>
    <n v="5"/>
    <s v="Vegetarian"/>
    <n v="197.05"/>
    <n v="70675.252645241097"/>
    <s v="Not Cancelled"/>
    <n v="4.2699999999999996"/>
    <n v="89810.3"/>
    <n v="69500.53"/>
    <s v="18-29"/>
    <s v="Moderate"/>
    <n v="0.77"/>
    <x v="0"/>
  </r>
  <r>
    <s v="04e7d773-f2ab-4b74-b5e9-03ce3856fc8b"/>
    <s v="Danny Acosta"/>
    <n v="27"/>
    <s v="M"/>
    <s v="Canada"/>
    <x v="1"/>
    <x v="21"/>
    <x v="15"/>
    <x v="12"/>
    <n v="14015"/>
    <d v="1899-12-30T19:54:51"/>
    <d v="1899-12-30T11:28:51"/>
    <d v="2025-01-03T00:00:00"/>
    <d v="1899-12-30T20:54:51"/>
    <d v="1899-12-30T12:28:51"/>
    <n v="60"/>
    <n v="1141.3800000000001"/>
    <x v="0"/>
    <n v="5"/>
    <s v="Vegan"/>
    <n v="124.98"/>
    <n v="70609.891668295197"/>
    <s v="Cancelled"/>
    <n v="4.49"/>
    <n v="89731.87"/>
    <n v="73073.320000000007"/>
    <s v="18-29"/>
    <s v="Moderate"/>
    <n v="0.81"/>
    <x v="0"/>
  </r>
  <r>
    <s v="e05a0939-3b58-4bf0-852e-2049e5fb1459"/>
    <s v="Jessica Moyer"/>
    <n v="40"/>
    <s v="M"/>
    <s v="Canada"/>
    <x v="1"/>
    <x v="21"/>
    <x v="15"/>
    <x v="12"/>
    <n v="14015"/>
    <d v="1899-12-30T19:54:51"/>
    <d v="1899-12-30T11:28:51"/>
    <d v="2025-01-09T00:00:00"/>
    <d v="1899-12-30T20:54:51"/>
    <d v="1899-12-30T12:28:51"/>
    <n v="60"/>
    <n v="533.41"/>
    <x v="0"/>
    <n v="3"/>
    <s v="Non-Vegetarian"/>
    <n v="197.49"/>
    <n v="71353.963385294206"/>
    <s v="Not Cancelled"/>
    <n v="3.96"/>
    <n v="90624.76"/>
    <n v="34177.74"/>
    <s v="40-49"/>
    <s v="Moderate"/>
    <n v="0.38"/>
    <x v="0"/>
  </r>
  <r>
    <s v="d16c31e8-664f-455c-ad12-11f027e688a7"/>
    <s v="Denise White"/>
    <n v="67"/>
    <s v="M"/>
    <s v="Canada"/>
    <x v="0"/>
    <x v="21"/>
    <x v="15"/>
    <x v="12"/>
    <n v="14015"/>
    <d v="1899-12-30T19:54:51"/>
    <d v="1899-12-30T11:28:51"/>
    <d v="2025-01-01T00:00:00"/>
    <d v="1899-12-30T20:54:51"/>
    <d v="1899-12-30T12:28:51"/>
    <n v="60"/>
    <n v="618.82000000000005"/>
    <x v="1"/>
    <n v="5"/>
    <s v="Vegan"/>
    <n v="9.1199999999999992"/>
    <n v="71163.511209438599"/>
    <s v="Not Cancelled"/>
    <n v="4.1399999999999997"/>
    <n v="90396.21"/>
    <n v="39606.300000000003"/>
    <s v="60+"/>
    <s v="Moderate"/>
    <n v="0.44"/>
    <x v="0"/>
  </r>
  <r>
    <s v="932aab40-6431-4414-8b24-ca0285ffa871"/>
    <s v="Sarah Fuentes"/>
    <n v="24"/>
    <s v="M"/>
    <s v="Canada"/>
    <x v="1"/>
    <x v="21"/>
    <x v="15"/>
    <x v="12"/>
    <n v="14015"/>
    <d v="1899-12-30T19:54:51"/>
    <d v="1899-12-30T11:28:51"/>
    <d v="2025-01-04T00:00:00"/>
    <d v="1899-12-30T20:54:51"/>
    <d v="1899-12-30T12:28:51"/>
    <n v="60"/>
    <n v="772.63"/>
    <x v="1"/>
    <n v="5"/>
    <s v="Non-Vegetarian"/>
    <n v="144.52000000000001"/>
    <n v="70718.9232198143"/>
    <s v="Cancelled"/>
    <n v="3.83"/>
    <n v="89862.71"/>
    <n v="49477.22"/>
    <s v="18-29"/>
    <s v="Moderate"/>
    <n v="0.55000000000000004"/>
    <x v="0"/>
  </r>
  <r>
    <s v="1e4249f6-ed2e-4669-8a41-9aaa46a42a30"/>
    <s v="Robert Ortiz"/>
    <n v="63"/>
    <s v="F"/>
    <s v="Canada"/>
    <x v="0"/>
    <x v="21"/>
    <x v="15"/>
    <x v="12"/>
    <n v="14015"/>
    <d v="1899-12-30T19:54:51"/>
    <d v="1899-12-30T11:28:51"/>
    <d v="2025-01-08T00:00:00"/>
    <d v="1899-12-30T20:54:51"/>
    <d v="1899-12-30T12:28:51"/>
    <n v="60"/>
    <n v="1184.52"/>
    <x v="1"/>
    <n v="5"/>
    <s v="No Preference"/>
    <n v="175.52"/>
    <n v="70953.508970183102"/>
    <s v="Cancelled"/>
    <n v="3.5"/>
    <n v="90144.21"/>
    <n v="75844.38"/>
    <s v="60+"/>
    <s v="Moderate"/>
    <n v="0.84"/>
    <x v="0"/>
  </r>
  <r>
    <s v="c4f9d085-11b4-4e33-989f-226761514db8"/>
    <s v="Jorge Moore"/>
    <n v="72"/>
    <s v="M"/>
    <s v="Canada"/>
    <x v="0"/>
    <x v="21"/>
    <x v="15"/>
    <x v="12"/>
    <n v="14015"/>
    <d v="1899-12-30T19:54:51"/>
    <d v="1899-12-30T11:28:51"/>
    <d v="2025-01-10T00:00:00"/>
    <d v="1899-12-30T20:54:51"/>
    <d v="1899-12-30T12:28:51"/>
    <n v="60"/>
    <n v="755.33"/>
    <x v="0"/>
    <n v="5"/>
    <s v="Non-Vegetarian"/>
    <n v="111.73"/>
    <n v="71282.625409675893"/>
    <s v="Cancelled"/>
    <n v="4.09"/>
    <n v="90539.15"/>
    <n v="48363.47"/>
    <s v="60+"/>
    <s v="Moderate"/>
    <n v="0.53"/>
    <x v="0"/>
  </r>
  <r>
    <s v="39c2a454-310c-4d86-b8f6-016eeef51c38"/>
    <s v="Matthew Jackson"/>
    <n v="58"/>
    <s v="M"/>
    <s v="Canada"/>
    <x v="0"/>
    <x v="21"/>
    <x v="15"/>
    <x v="12"/>
    <n v="14015"/>
    <d v="1899-12-30T19:54:51"/>
    <d v="1899-12-30T11:28:51"/>
    <d v="2025-01-15T00:00:00"/>
    <d v="1899-12-30T20:54:51"/>
    <d v="1899-12-30T12:28:51"/>
    <n v="60"/>
    <n v="915.65"/>
    <x v="0"/>
    <n v="5"/>
    <s v="Vegetarian"/>
    <n v="7.66"/>
    <n v="70942.463542887897"/>
    <s v="Not Cancelled"/>
    <n v="4.3600000000000003"/>
    <n v="90130.96"/>
    <n v="58603.13"/>
    <s v="50-59"/>
    <s v="Moderate"/>
    <n v="0.65"/>
    <x v="0"/>
  </r>
  <r>
    <s v="876e508f-1c46-4a01-ac12-2121e6ba68d1"/>
    <s v="Kevin Hill"/>
    <n v="22"/>
    <s v="M"/>
    <s v="Canada"/>
    <x v="1"/>
    <x v="22"/>
    <x v="10"/>
    <x v="13"/>
    <n v="723"/>
    <d v="1899-12-30T23:58:25"/>
    <d v="1899-12-30T00:46:25"/>
    <d v="2025-01-06T00:00:00"/>
    <d v="1899-12-30T00:19:25"/>
    <d v="1899-12-30T01:07:25"/>
    <n v="21"/>
    <n v="777.69"/>
    <x v="1"/>
    <n v="5"/>
    <s v="No Preference"/>
    <n v="67.599999999999994"/>
    <n v="4918.9785348772002"/>
    <s v="Not Cancelled"/>
    <n v="4.72"/>
    <n v="10902.77"/>
    <n v="49785.68"/>
    <s v="18-29"/>
    <s v="On-Time"/>
    <n v="4.57"/>
    <x v="2"/>
  </r>
  <r>
    <s v="6e0d0224-01b0-4586-a41d-da5556680e28"/>
    <s v="Lance Robertson"/>
    <n v="64"/>
    <s v="F"/>
    <s v="Canada"/>
    <x v="1"/>
    <x v="22"/>
    <x v="10"/>
    <x v="13"/>
    <n v="723"/>
    <d v="1899-12-30T23:58:25"/>
    <d v="1899-12-30T00:46:25"/>
    <d v="2025-01-09T00:00:00"/>
    <d v="1899-12-30T00:19:25"/>
    <d v="1899-12-30T01:07:25"/>
    <n v="21"/>
    <n v="401.06"/>
    <x v="0"/>
    <n v="5"/>
    <s v="Non-Vegetarian"/>
    <n v="45.69"/>
    <n v="4729.2247206923303"/>
    <s v="Not Cancelled"/>
    <n v="3.77"/>
    <n v="10675.07"/>
    <n v="25676.98"/>
    <s v="60+"/>
    <s v="On-Time"/>
    <n v="2.41"/>
    <x v="2"/>
  </r>
  <r>
    <s v="f7bfdca5-c58e-4155-8565-73a729b26031"/>
    <s v="Jessica Owens"/>
    <n v="28"/>
    <s v="F"/>
    <s v="Canada"/>
    <x v="1"/>
    <x v="22"/>
    <x v="10"/>
    <x v="13"/>
    <n v="723"/>
    <d v="1899-12-30T23:58:25"/>
    <d v="1899-12-30T00:46:25"/>
    <d v="2025-01-07T00:00:00"/>
    <d v="1899-12-30T00:19:25"/>
    <d v="1899-12-30T01:07:25"/>
    <n v="21"/>
    <n v="1010.48"/>
    <x v="0"/>
    <n v="5"/>
    <s v="No Preference"/>
    <n v="26.59"/>
    <n v="4541.9354328084901"/>
    <s v="Cancelled"/>
    <n v="4.07"/>
    <n v="10450.32"/>
    <n v="64676.04"/>
    <s v="18-29"/>
    <s v="On-Time"/>
    <n v="6.19"/>
    <x v="2"/>
  </r>
  <r>
    <s v="11c9e703-bf9a-49ed-bd95-1cb58242bc27"/>
    <s v="Jeffery White"/>
    <n v="67"/>
    <s v="F"/>
    <s v="Canada"/>
    <x v="0"/>
    <x v="22"/>
    <x v="10"/>
    <x v="13"/>
    <n v="723"/>
    <d v="1899-12-30T23:58:25"/>
    <d v="1899-12-30T00:46:25"/>
    <d v="2025-01-11T00:00:00"/>
    <d v="1899-12-30T00:19:25"/>
    <d v="1899-12-30T01:07:25"/>
    <n v="21"/>
    <n v="798.23"/>
    <x v="0"/>
    <n v="5"/>
    <s v="Vegetarian"/>
    <n v="32.630000000000003"/>
    <n v="4957.3482060944098"/>
    <s v="Cancelled"/>
    <n v="4.2"/>
    <n v="10948.82"/>
    <n v="51093.25"/>
    <s v="60+"/>
    <s v="On-Time"/>
    <n v="4.67"/>
    <x v="2"/>
  </r>
  <r>
    <s v="947e9b88-3f93-4eb1-bd11-b34416bc0e5e"/>
    <s v="Jonathan House"/>
    <n v="52"/>
    <s v="M"/>
    <s v="Canada"/>
    <x v="1"/>
    <x v="22"/>
    <x v="10"/>
    <x v="13"/>
    <n v="723"/>
    <d v="1899-12-30T23:58:25"/>
    <d v="1899-12-30T00:46:25"/>
    <d v="2025-01-05T00:00:00"/>
    <d v="1899-12-30T00:19:25"/>
    <d v="1899-12-30T01:07:25"/>
    <n v="21"/>
    <n v="1039.42"/>
    <x v="2"/>
    <n v="5"/>
    <s v="No Preference"/>
    <n v="198.58"/>
    <n v="4126.4132586211099"/>
    <s v="Not Cancelled"/>
    <n v="4.92"/>
    <n v="9951.7000000000007"/>
    <n v="66562.600000000006"/>
    <s v="50-59"/>
    <s v="On-Time"/>
    <n v="6.69"/>
    <x v="2"/>
  </r>
  <r>
    <s v="f57bb2b8-d73a-43fa-b602-4a87ce2ff435"/>
    <s v="Suzanne Gonzalez"/>
    <n v="57"/>
    <s v="F"/>
    <s v="Canada"/>
    <x v="0"/>
    <x v="22"/>
    <x v="10"/>
    <x v="13"/>
    <n v="723"/>
    <d v="1899-12-30T23:58:25"/>
    <d v="1899-12-30T00:46:25"/>
    <d v="2025-01-13T00:00:00"/>
    <d v="1899-12-30T00:19:25"/>
    <d v="1899-12-30T01:07:25"/>
    <n v="21"/>
    <n v="419.33"/>
    <x v="0"/>
    <n v="5"/>
    <s v="Vegetarian"/>
    <n v="196.34"/>
    <n v="4433.1294001676197"/>
    <s v="Cancelled"/>
    <n v="3.11"/>
    <n v="10319.76"/>
    <n v="26876.39"/>
    <s v="50-59"/>
    <s v="On-Time"/>
    <n v="2.6"/>
    <x v="2"/>
  </r>
  <r>
    <s v="ab47e341-95b4-4cf3-854d-6e99e91feb00"/>
    <s v="Danielle Oliver"/>
    <n v="33"/>
    <s v="M"/>
    <s v="Canada"/>
    <x v="0"/>
    <x v="22"/>
    <x v="10"/>
    <x v="13"/>
    <n v="723"/>
    <d v="1899-12-30T23:58:25"/>
    <d v="1899-12-30T00:46:25"/>
    <d v="2025-01-11T00:00:00"/>
    <d v="1899-12-30T00:19:25"/>
    <d v="1899-12-30T01:07:25"/>
    <n v="21"/>
    <n v="702.88"/>
    <x v="2"/>
    <n v="3"/>
    <s v="No Preference"/>
    <n v="88.24"/>
    <n v="4146.1367610634898"/>
    <s v="Not Cancelled"/>
    <n v="3.47"/>
    <n v="9975.36"/>
    <n v="45001.97"/>
    <s v="30-39"/>
    <s v="On-Time"/>
    <n v="4.51"/>
    <x v="2"/>
  </r>
  <r>
    <s v="f8aeb6ab-e5dc-429c-8496-a6021162a38c"/>
    <s v="Katherine Reed"/>
    <n v="65"/>
    <s v="M"/>
    <s v="Canada"/>
    <x v="1"/>
    <x v="22"/>
    <x v="10"/>
    <x v="13"/>
    <n v="723"/>
    <d v="1899-12-30T23:58:25"/>
    <d v="1899-12-30T00:46:25"/>
    <d v="2025-01-10T00:00:00"/>
    <d v="1899-12-30T00:19:25"/>
    <d v="1899-12-30T01:07:25"/>
    <n v="21"/>
    <n v="886.87"/>
    <x v="2"/>
    <n v="5"/>
    <s v="Vegetarian"/>
    <n v="75.66"/>
    <n v="4799.5567406370201"/>
    <s v="Cancelled"/>
    <n v="4.13"/>
    <n v="10759.47"/>
    <n v="56774.81"/>
    <s v="60+"/>
    <s v="On-Time"/>
    <n v="5.28"/>
    <x v="2"/>
  </r>
  <r>
    <s v="627a00bb-3b9b-46c3-85d6-960d0bfc3263"/>
    <s v="Christopher Haynes"/>
    <n v="34"/>
    <s v="M"/>
    <s v="Canada"/>
    <x v="1"/>
    <x v="22"/>
    <x v="10"/>
    <x v="13"/>
    <n v="723"/>
    <d v="1899-12-30T23:58:25"/>
    <d v="1899-12-30T00:46:25"/>
    <d v="2025-01-14T00:00:00"/>
    <d v="1899-12-30T00:19:25"/>
    <d v="1899-12-30T01:07:25"/>
    <n v="21"/>
    <n v="1134.01"/>
    <x v="0"/>
    <n v="3"/>
    <s v="Non-Vegetarian"/>
    <n v="110.34"/>
    <n v="4341.8982299425898"/>
    <s v="Cancelled"/>
    <n v="3.57"/>
    <n v="10210.280000000001"/>
    <n v="72598.710000000006"/>
    <s v="30-39"/>
    <s v="On-Time"/>
    <n v="7.11"/>
    <x v="2"/>
  </r>
  <r>
    <s v="c4f9d085-11b4-4e33-989f-226761514db8"/>
    <s v="Jorge Moore"/>
    <n v="72"/>
    <s v="M"/>
    <s v="Canada"/>
    <x v="0"/>
    <x v="22"/>
    <x v="10"/>
    <x v="13"/>
    <n v="723"/>
    <d v="1899-12-30T23:58:25"/>
    <d v="1899-12-30T00:46:25"/>
    <d v="2025-01-08T00:00:00"/>
    <d v="1899-12-30T00:19:25"/>
    <d v="1899-12-30T01:07:25"/>
    <n v="21"/>
    <n v="741.1"/>
    <x v="0"/>
    <n v="5"/>
    <s v="Vegan"/>
    <n v="164.36"/>
    <n v="5008.8290628341501"/>
    <s v="Not Cancelled"/>
    <n v="4.4000000000000004"/>
    <n v="11010.59"/>
    <n v="47463.27"/>
    <s v="60+"/>
    <s v="On-Time"/>
    <n v="4.3099999999999996"/>
    <x v="2"/>
  </r>
  <r>
    <s v="564c1a31-77e3-474f-b89d-d9f8e6312b15"/>
    <s v="Nicholas Hines"/>
    <n v="20"/>
    <s v="F"/>
    <s v="Canada"/>
    <x v="1"/>
    <x v="23"/>
    <x v="4"/>
    <x v="6"/>
    <n v="2963"/>
    <d v="1899-12-30T19:22:56"/>
    <d v="1899-12-30T22:39:56"/>
    <d v="2025-01-03T00:00:00"/>
    <d v="1899-12-30T21:32:56"/>
    <d v="1899-12-30T00:49:56"/>
    <n v="130"/>
    <n v="163.61000000000001"/>
    <x v="2"/>
    <n v="5"/>
    <s v="Non-Vegetarian"/>
    <n v="162.66999999999999"/>
    <n v="16223.1865968375"/>
    <s v="Not Cancelled"/>
    <n v="4.18"/>
    <n v="24467.82"/>
    <n v="10503.57"/>
    <s v="18-29"/>
    <s v="Severe"/>
    <n v="0.43"/>
    <x v="2"/>
  </r>
  <r>
    <s v="5f457b2f-ca7e-4e27-83d7-ba775dbe0a17"/>
    <s v="Colin Harris"/>
    <n v="68"/>
    <s v="F"/>
    <s v="Canada"/>
    <x v="0"/>
    <x v="23"/>
    <x v="4"/>
    <x v="6"/>
    <n v="2963"/>
    <d v="1899-12-30T19:22:56"/>
    <d v="1899-12-30T22:39:56"/>
    <d v="2025-01-07T00:00:00"/>
    <d v="1899-12-30T21:32:56"/>
    <d v="1899-12-30T00:49:56"/>
    <n v="130"/>
    <n v="821.57"/>
    <x v="1"/>
    <n v="5"/>
    <s v="Vegetarian"/>
    <n v="130.69999999999999"/>
    <n v="16008.1853758446"/>
    <s v="Not Cancelled"/>
    <n v="3.65"/>
    <n v="24209.82"/>
    <n v="52606.62"/>
    <s v="60+"/>
    <s v="Severe"/>
    <n v="2.17"/>
    <x v="2"/>
  </r>
  <r>
    <s v="70157a14-1665-4b74-be3e-a618677cd783"/>
    <s v="Deanna Harris"/>
    <n v="55"/>
    <s v="F"/>
    <s v="Canada"/>
    <x v="1"/>
    <x v="23"/>
    <x v="4"/>
    <x v="6"/>
    <n v="2963"/>
    <d v="1899-12-30T19:22:56"/>
    <d v="1899-12-30T22:39:56"/>
    <d v="2025-01-10T00:00:00"/>
    <d v="1899-12-30T21:32:56"/>
    <d v="1899-12-30T00:49:56"/>
    <n v="130"/>
    <n v="1259.83"/>
    <x v="2"/>
    <n v="5"/>
    <s v="Vegetarian"/>
    <n v="125.49"/>
    <n v="15581.2087404796"/>
    <s v="Cancelled"/>
    <n v="4.2300000000000004"/>
    <n v="23697.45"/>
    <n v="80654.22"/>
    <s v="50-59"/>
    <s v="Severe"/>
    <n v="3.4"/>
    <x v="2"/>
  </r>
  <r>
    <s v="f811c99a-9d4a-4dca-800c-a3e5c6fa7166"/>
    <s v="Joshua Holt"/>
    <n v="58"/>
    <s v="M"/>
    <s v="Canada"/>
    <x v="1"/>
    <x v="23"/>
    <x v="4"/>
    <x v="6"/>
    <n v="2963"/>
    <d v="1899-12-30T19:22:56"/>
    <d v="1899-12-30T22:39:56"/>
    <d v="2025-01-09T00:00:00"/>
    <d v="1899-12-30T21:32:56"/>
    <d v="1899-12-30T00:49:56"/>
    <n v="130"/>
    <n v="1327.11"/>
    <x v="0"/>
    <n v="5"/>
    <s v="Vegan"/>
    <n v="27.72"/>
    <n v="15378.824332399499"/>
    <s v="Cancelled"/>
    <n v="3.82"/>
    <n v="23454.59"/>
    <n v="84940.58"/>
    <s v="50-59"/>
    <s v="Severe"/>
    <n v="3.62"/>
    <x v="2"/>
  </r>
  <r>
    <s v="7a165410-6c3e-436f-a697-2df90cc9f092"/>
    <s v="Susan Foster"/>
    <n v="18"/>
    <s v="M"/>
    <s v="Canada"/>
    <x v="0"/>
    <x v="23"/>
    <x v="4"/>
    <x v="6"/>
    <n v="2963"/>
    <d v="1899-12-30T19:22:56"/>
    <d v="1899-12-30T22:39:56"/>
    <d v="2025-01-07T00:00:00"/>
    <d v="1899-12-30T21:32:56"/>
    <d v="1899-12-30T00:49:56"/>
    <n v="130"/>
    <n v="97.5"/>
    <x v="1"/>
    <n v="5"/>
    <s v="Vegan"/>
    <n v="13.42"/>
    <n v="16095.1941673335"/>
    <s v="Cancelled"/>
    <n v="4.01"/>
    <n v="24314.23"/>
    <n v="6242.68"/>
    <s v="18-29"/>
    <s v="Severe"/>
    <n v="0.26"/>
    <x v="2"/>
  </r>
  <r>
    <s v="fce43b90-9b89-4d00-8896-d3c8fd430b16"/>
    <s v="Mark Parker"/>
    <n v="28"/>
    <s v="F"/>
    <s v="Canada"/>
    <x v="1"/>
    <x v="23"/>
    <x v="4"/>
    <x v="6"/>
    <n v="2963"/>
    <d v="1899-12-30T19:22:56"/>
    <d v="1899-12-30T22:39:56"/>
    <d v="2025-01-05T00:00:00"/>
    <d v="1899-12-30T21:32:56"/>
    <d v="1899-12-30T00:49:56"/>
    <n v="130"/>
    <n v="353.7"/>
    <x v="1"/>
    <n v="5"/>
    <s v="Gluten-Free"/>
    <n v="120.08"/>
    <n v="15991.981268019001"/>
    <s v="Not Cancelled"/>
    <n v="4.07"/>
    <n v="24190.38"/>
    <n v="22660.82"/>
    <s v="18-29"/>
    <s v="Severe"/>
    <n v="0.94"/>
    <x v="2"/>
  </r>
  <r>
    <s v="f7bfdca5-c58e-4155-8565-73a729b26031"/>
    <s v="Jessica Owens"/>
    <n v="28"/>
    <s v="F"/>
    <s v="Canada"/>
    <x v="1"/>
    <x v="23"/>
    <x v="4"/>
    <x v="6"/>
    <n v="2963"/>
    <d v="1899-12-30T19:22:56"/>
    <d v="1899-12-30T22:39:56"/>
    <d v="2025-01-04T00:00:00"/>
    <d v="1899-12-30T21:32:56"/>
    <d v="1899-12-30T00:49:56"/>
    <n v="130"/>
    <n v="1358.83"/>
    <x v="2"/>
    <n v="5"/>
    <s v="Gluten-Free"/>
    <n v="4.0199999999999996"/>
    <n v="15595.9923237892"/>
    <s v="Cancelled"/>
    <n v="3.84"/>
    <n v="23715.19"/>
    <n v="86965.92"/>
    <s v="18-29"/>
    <s v="Severe"/>
    <n v="3.67"/>
    <x v="2"/>
  </r>
  <r>
    <s v="f14fe7fd-469a-4738-89ba-4eda612bc4a8"/>
    <s v="John Abbott"/>
    <n v="65"/>
    <s v="M"/>
    <s v="Canada"/>
    <x v="0"/>
    <x v="24"/>
    <x v="0"/>
    <x v="10"/>
    <n v="5909"/>
    <d v="1899-12-30T16:30:13"/>
    <d v="1899-12-30T23:03:13"/>
    <d v="2025-01-03T00:00:00"/>
    <d v="1899-12-30T19:12:13"/>
    <d v="1899-12-30T01:45:13"/>
    <n v="162"/>
    <n v="567.66999999999996"/>
    <x v="2"/>
    <n v="5"/>
    <s v="Non-Vegetarian"/>
    <n v="131.46"/>
    <n v="30248.896941307801"/>
    <s v="Not Cancelled"/>
    <n v="3.61"/>
    <n v="41298.68"/>
    <n v="36357.17"/>
    <s v="60+"/>
    <s v="Severe"/>
    <n v="0.88"/>
    <x v="1"/>
  </r>
  <r>
    <s v="87af5599-1fd3-4d41-a1a7-187b482e1ab0"/>
    <s v="Anna Sanders"/>
    <n v="53"/>
    <s v="M"/>
    <s v="Canada"/>
    <x v="1"/>
    <x v="24"/>
    <x v="0"/>
    <x v="10"/>
    <n v="5909"/>
    <d v="1899-12-30T16:30:13"/>
    <d v="1899-12-30T23:03:13"/>
    <d v="2025-01-15T00:00:00"/>
    <d v="1899-12-30T19:12:13"/>
    <d v="1899-12-30T01:45:13"/>
    <n v="162"/>
    <n v="903.85"/>
    <x v="1"/>
    <n v="5"/>
    <s v="Vegan"/>
    <n v="23.39"/>
    <n v="30177.669831451502"/>
    <s v="Cancelled"/>
    <n v="3.74"/>
    <n v="41213.199999999997"/>
    <n v="57851.08"/>
    <s v="50-59"/>
    <s v="Severe"/>
    <n v="1.4"/>
    <x v="1"/>
  </r>
  <r>
    <s v="99aa9425-2f18-4e65-8a69-08e82c66f1c7"/>
    <s v="Veronica Mccormick"/>
    <n v="72"/>
    <s v="F"/>
    <s v="Canada"/>
    <x v="1"/>
    <x v="24"/>
    <x v="0"/>
    <x v="10"/>
    <n v="5909"/>
    <d v="1899-12-30T16:30:13"/>
    <d v="1899-12-30T23:03:13"/>
    <d v="2025-01-13T00:00:00"/>
    <d v="1899-12-30T19:12:13"/>
    <d v="1899-12-30T01:45:13"/>
    <n v="162"/>
    <n v="1481.82"/>
    <x v="1"/>
    <n v="5"/>
    <s v="Non-Vegetarian"/>
    <n v="2.99"/>
    <n v="30333.7528018249"/>
    <s v="Not Cancelled"/>
    <n v="4.62"/>
    <n v="41400.5"/>
    <n v="94837.08"/>
    <s v="60+"/>
    <s v="Severe"/>
    <n v="2.29"/>
    <x v="1"/>
  </r>
  <r>
    <s v="ff10663b-c1d9-49ba-9b28-ac88abad6b6d"/>
    <s v="Christopher Elliott"/>
    <n v="61"/>
    <s v="M"/>
    <s v="Canada"/>
    <x v="0"/>
    <x v="24"/>
    <x v="0"/>
    <x v="10"/>
    <n v="5909"/>
    <d v="1899-12-30T16:30:13"/>
    <d v="1899-12-30T23:03:13"/>
    <d v="2025-01-05T00:00:00"/>
    <d v="1899-12-30T19:12:13"/>
    <d v="1899-12-30T01:45:13"/>
    <n v="162"/>
    <n v="494.77"/>
    <x v="2"/>
    <n v="5"/>
    <s v="Vegan"/>
    <n v="116.62"/>
    <n v="31000.9519458291"/>
    <s v="Cancelled"/>
    <n v="3.83"/>
    <n v="42201.14"/>
    <n v="31688.6"/>
    <s v="60+"/>
    <s v="Severe"/>
    <n v="0.75"/>
    <x v="1"/>
  </r>
  <r>
    <s v="cdb91203-6cdc-424a-b1d9-6069d22ad0a5"/>
    <s v="Brandon Woods"/>
    <n v="38"/>
    <s v="F"/>
    <s v="Canada"/>
    <x v="0"/>
    <x v="24"/>
    <x v="0"/>
    <x v="10"/>
    <n v="5909"/>
    <d v="1899-12-30T16:30:13"/>
    <d v="1899-12-30T23:03:13"/>
    <d v="2025-01-07T00:00:00"/>
    <d v="1899-12-30T19:12:13"/>
    <d v="1899-12-30T01:45:13"/>
    <n v="162"/>
    <n v="356.53"/>
    <x v="2"/>
    <n v="3"/>
    <s v="No Preference"/>
    <n v="85.53"/>
    <n v="30778.052091309"/>
    <s v="Cancelled"/>
    <n v="4.41"/>
    <n v="41933.660000000003"/>
    <n v="22835.03"/>
    <s v="30-39"/>
    <s v="Severe"/>
    <n v="0.54"/>
    <x v="1"/>
  </r>
  <r>
    <s v="7e220f52-0d74-4de4-bbc7-0f4d69ad03f7"/>
    <s v="David Freeman"/>
    <n v="43"/>
    <s v="M"/>
    <s v="Canada"/>
    <x v="1"/>
    <x v="24"/>
    <x v="0"/>
    <x v="10"/>
    <n v="5909"/>
    <d v="1899-12-30T16:30:13"/>
    <d v="1899-12-30T23:03:13"/>
    <d v="2025-01-05T00:00:00"/>
    <d v="1899-12-30T19:12:13"/>
    <d v="1899-12-30T01:45:13"/>
    <n v="162"/>
    <n v="109.63"/>
    <x v="1"/>
    <n v="5"/>
    <s v="Vegetarian"/>
    <n v="14.28"/>
    <n v="30779.5212344584"/>
    <s v="Not Cancelled"/>
    <n v="3.41"/>
    <n v="41935.43"/>
    <n v="7019.18"/>
    <s v="40-49"/>
    <s v="Severe"/>
    <n v="0.17"/>
    <x v="1"/>
  </r>
  <r>
    <s v="490fdede-ed98-447e-b04d-9513f2bb371b"/>
    <s v="Sierra Marquez"/>
    <n v="23"/>
    <s v="M"/>
    <s v="Canada"/>
    <x v="1"/>
    <x v="25"/>
    <x v="8"/>
    <x v="14"/>
    <n v="13746"/>
    <d v="1899-12-30T15:17:00"/>
    <d v="1899-12-30T06:33:00"/>
    <d v="2025-01-01T00:00:00"/>
    <d v="1899-12-30T17:36:00"/>
    <d v="1899-12-30T08:52:00"/>
    <n v="139"/>
    <n v="239.15"/>
    <x v="0"/>
    <n v="5"/>
    <s v="Non-Vegetarian"/>
    <n v="48.45"/>
    <n v="69641.295761176196"/>
    <s v="Not Cancelled"/>
    <n v="3.3"/>
    <n v="132854.32500000001"/>
    <n v="9189.1740000000009"/>
    <s v="18-29"/>
    <s v="Severe"/>
    <n v="7.0000000000000007E-2"/>
    <x v="0"/>
  </r>
  <r>
    <s v="3ca8958a-8e82-446f-a22e-a56cfecacc4c"/>
    <s v="Brenda Johnson"/>
    <n v="26"/>
    <s v="F"/>
    <s v="Canada"/>
    <x v="1"/>
    <x v="25"/>
    <x v="8"/>
    <x v="14"/>
    <n v="13746"/>
    <d v="1899-12-30T15:17:00"/>
    <d v="1899-12-30T06:33:00"/>
    <d v="2025-01-07T00:00:00"/>
    <d v="1899-12-30T17:36:00"/>
    <d v="1899-12-30T08:52:00"/>
    <n v="139"/>
    <n v="849.44"/>
    <x v="0"/>
    <n v="5"/>
    <s v="No Preference"/>
    <n v="94.35"/>
    <n v="70081.674913581403"/>
    <s v="Not Cancelled"/>
    <n v="3.99"/>
    <n v="133647.014999999"/>
    <n v="32629.817999999999"/>
    <s v="18-29"/>
    <s v="Severe"/>
    <n v="0.24"/>
    <x v="0"/>
  </r>
  <r>
    <s v="4be85c0b-c78b-4e22-a631-c64fbb198cdc"/>
    <s v="Jennifer Vargas"/>
    <n v="31"/>
    <s v="M"/>
    <s v="Canada"/>
    <x v="1"/>
    <x v="25"/>
    <x v="8"/>
    <x v="14"/>
    <n v="13746"/>
    <d v="1899-12-30T15:17:00"/>
    <d v="1899-12-30T06:33:00"/>
    <d v="2025-01-12T00:00:00"/>
    <d v="1899-12-30T17:36:00"/>
    <d v="1899-12-30T08:52:00"/>
    <n v="139"/>
    <n v="114.47"/>
    <x v="2"/>
    <n v="3"/>
    <s v="Vegan"/>
    <n v="169.25"/>
    <n v="70158.378247451998"/>
    <s v="Cancelled"/>
    <n v="4.6900000000000004"/>
    <n v="133785.07500000001"/>
    <n v="4415.9579999999996"/>
    <s v="30-39"/>
    <s v="Severe"/>
    <n v="0.03"/>
    <x v="0"/>
  </r>
  <r>
    <s v="9bd8ea3e-b342-4598-9752-cc7b96dfff64"/>
    <s v="Vincent Wallace"/>
    <n v="28"/>
    <s v="F"/>
    <s v="Canada"/>
    <x v="1"/>
    <x v="25"/>
    <x v="8"/>
    <x v="14"/>
    <n v="13746"/>
    <d v="1899-12-30T15:17:00"/>
    <d v="1899-12-30T06:33:00"/>
    <d v="2025-01-06T00:00:00"/>
    <d v="1899-12-30T17:36:00"/>
    <d v="1899-12-30T08:52:00"/>
    <n v="139"/>
    <n v="214.38"/>
    <x v="2"/>
    <n v="5"/>
    <s v="Non-Vegetarian"/>
    <n v="143.37"/>
    <n v="69775.959752180497"/>
    <s v="Not Cancelled"/>
    <n v="4.82"/>
    <n v="133096.72499999899"/>
    <n v="8249.3940000000002"/>
    <s v="18-29"/>
    <s v="Severe"/>
    <n v="0.06"/>
    <x v="0"/>
  </r>
  <r>
    <s v="5e82cc19-080b-4685-9f6b-c24de9c6bf55"/>
    <s v="Cheryl Wheeler"/>
    <n v="49"/>
    <s v="F"/>
    <s v="Canada"/>
    <x v="1"/>
    <x v="25"/>
    <x v="8"/>
    <x v="14"/>
    <n v="13746"/>
    <d v="1899-12-30T15:17:00"/>
    <d v="1899-12-30T06:33:00"/>
    <d v="2025-01-06T00:00:00"/>
    <d v="1899-12-30T17:36:00"/>
    <d v="1899-12-30T08:52:00"/>
    <n v="139"/>
    <n v="694.12"/>
    <x v="0"/>
    <n v="5"/>
    <s v="Vegetarian"/>
    <n v="79.59"/>
    <n v="69783.718239701295"/>
    <s v="Cancelled"/>
    <n v="3.8"/>
    <n v="133110.69"/>
    <n v="26663.759999999998"/>
    <s v="40-49"/>
    <s v="Severe"/>
    <n v="0.2"/>
    <x v="0"/>
  </r>
  <r>
    <s v="e3bc1b22-7053-48f1-b28b-2920e348967a"/>
    <s v="Shannon Johnson"/>
    <n v="56"/>
    <s v="M"/>
    <s v="Canada"/>
    <x v="1"/>
    <x v="25"/>
    <x v="8"/>
    <x v="14"/>
    <n v="13746"/>
    <d v="1899-12-30T15:17:00"/>
    <d v="1899-12-30T06:33:00"/>
    <d v="2025-01-10T00:00:00"/>
    <d v="1899-12-30T17:36:00"/>
    <d v="1899-12-30T08:52:00"/>
    <n v="139"/>
    <n v="59.4"/>
    <x v="2"/>
    <n v="5"/>
    <s v="Vegetarian"/>
    <n v="153.49"/>
    <n v="69667.182286216907"/>
    <s v="Not Cancelled"/>
    <n v="4.03"/>
    <n v="132900.93"/>
    <n v="2299.38"/>
    <s v="50-59"/>
    <s v="Severe"/>
    <n v="0.02"/>
    <x v="0"/>
  </r>
  <r>
    <s v="1cf68d3e-cce0-4f8a-93b3-9301020975db"/>
    <s v="Tyler Castillo"/>
    <n v="56"/>
    <s v="M"/>
    <s v="Canada"/>
    <x v="1"/>
    <x v="25"/>
    <x v="8"/>
    <x v="14"/>
    <n v="13746"/>
    <d v="1899-12-30T15:17:00"/>
    <d v="1899-12-30T06:33:00"/>
    <d v="2025-01-10T00:00:00"/>
    <d v="1899-12-30T17:36:00"/>
    <d v="1899-12-30T08:52:00"/>
    <n v="139"/>
    <n v="295.27999999999997"/>
    <x v="2"/>
    <n v="5"/>
    <s v="Vegetarian"/>
    <n v="2.33"/>
    <n v="69968.134349456406"/>
    <s v="Not Cancelled"/>
    <n v="4.63"/>
    <n v="133442.639999999"/>
    <n v="11339.034"/>
    <s v="50-59"/>
    <s v="Severe"/>
    <n v="0.08"/>
    <x v="0"/>
  </r>
  <r>
    <s v="4235f018-1945-4f58-bba0-b2496f4eb720"/>
    <s v="Michael Leon"/>
    <n v="50"/>
    <s v="M"/>
    <s v="Canada"/>
    <x v="1"/>
    <x v="25"/>
    <x v="8"/>
    <x v="14"/>
    <n v="13746"/>
    <d v="1899-12-30T15:17:00"/>
    <d v="1899-12-30T06:33:00"/>
    <d v="2025-01-09T00:00:00"/>
    <d v="1899-12-30T17:36:00"/>
    <d v="1899-12-30T08:52:00"/>
    <n v="139"/>
    <n v="1346.01"/>
    <x v="2"/>
    <n v="5"/>
    <s v="Vegetarian"/>
    <n v="95.74"/>
    <n v="69576.508136351898"/>
    <s v="Cancelled"/>
    <n v="4.4800000000000004"/>
    <n v="132737.715"/>
    <n v="51698.273999999998"/>
    <s v="50-59"/>
    <s v="Severe"/>
    <n v="0.39"/>
    <x v="0"/>
  </r>
  <r>
    <s v="fc1c1a28-f1a1-442e-b2a1-d56ad2350aa4"/>
    <s v="Kevin Long"/>
    <n v="61"/>
    <s v="F"/>
    <s v="Canada"/>
    <x v="0"/>
    <x v="25"/>
    <x v="8"/>
    <x v="14"/>
    <n v="13746"/>
    <d v="1899-12-30T15:17:00"/>
    <d v="1899-12-30T06:33:00"/>
    <d v="2025-01-09T00:00:00"/>
    <d v="1899-12-30T17:36:00"/>
    <d v="1899-12-30T08:52:00"/>
    <n v="139"/>
    <n v="61.34"/>
    <x v="1"/>
    <n v="5"/>
    <s v="Vegetarian"/>
    <n v="9.69"/>
    <n v="69610.446528784494"/>
    <s v="Not Cancelled"/>
    <n v="3.61"/>
    <n v="132798.81"/>
    <n v="2356.62"/>
    <s v="60+"/>
    <s v="Severe"/>
    <n v="0.02"/>
    <x v="0"/>
  </r>
  <r>
    <s v="1af078e2-84ad-48e1-bbc2-ccc881f88257"/>
    <s v="Kathryn Ayala"/>
    <n v="38"/>
    <s v="M"/>
    <s v="Canada"/>
    <x v="0"/>
    <x v="25"/>
    <x v="8"/>
    <x v="14"/>
    <n v="13746"/>
    <d v="1899-12-30T15:17:00"/>
    <d v="1899-12-30T06:33:00"/>
    <d v="2025-01-09T00:00:00"/>
    <d v="1899-12-30T17:36:00"/>
    <d v="1899-12-30T08:52:00"/>
    <n v="139"/>
    <n v="1220.6300000000001"/>
    <x v="1"/>
    <n v="3"/>
    <s v="Vegetarian"/>
    <n v="63.6"/>
    <n v="69549.763865494795"/>
    <s v="Not Cancelled"/>
    <n v="4.67"/>
    <n v="132689.57999999999"/>
    <n v="46879.823999999899"/>
    <s v="30-39"/>
    <s v="Severe"/>
    <n v="0.35"/>
    <x v="0"/>
  </r>
  <r>
    <s v="798f4c4e-868d-467e-a295-8ccc45628fcb"/>
    <s v="Melissa Mills"/>
    <n v="62"/>
    <s v="M"/>
    <s v="Canada"/>
    <x v="0"/>
    <x v="25"/>
    <x v="8"/>
    <x v="14"/>
    <n v="13746"/>
    <d v="1899-12-30T15:17:00"/>
    <d v="1899-12-30T06:33:00"/>
    <d v="2025-01-10T00:00:00"/>
    <d v="1899-12-30T17:36:00"/>
    <d v="1899-12-30T08:52:00"/>
    <n v="139"/>
    <n v="1491.96"/>
    <x v="1"/>
    <n v="5"/>
    <s v="No Preference"/>
    <n v="182.9"/>
    <n v="70116.023091489595"/>
    <s v="Cancelled"/>
    <n v="4.78"/>
    <n v="133708.845"/>
    <n v="57313.212"/>
    <s v="60+"/>
    <s v="Severe"/>
    <n v="0.43"/>
    <x v="0"/>
  </r>
  <r>
    <s v="c087272d-8b64-4ba0-9830-9cbfffec18bf"/>
    <s v="Jessica Collins"/>
    <n v="68"/>
    <s v="M"/>
    <s v="Canada"/>
    <x v="0"/>
    <x v="26"/>
    <x v="10"/>
    <x v="8"/>
    <n v="1919"/>
    <d v="1899-12-30T16:22:15"/>
    <d v="1899-12-30T18:29:15"/>
    <d v="2025-01-05T00:00:00"/>
    <d v="1899-12-30T17:56:15"/>
    <d v="1899-12-30T20:03:15"/>
    <n v="94"/>
    <n v="988.38"/>
    <x v="0"/>
    <n v="5"/>
    <s v="Non-Vegetarian"/>
    <n v="197.31"/>
    <n v="10859.736897463899"/>
    <s v="Not Cancelled"/>
    <n v="3.29"/>
    <n v="18031.68"/>
    <n v="63295.78"/>
    <s v="60+"/>
    <s v="Moderate"/>
    <n v="3.51"/>
    <x v="2"/>
  </r>
  <r>
    <s v="ecb4925a-f511-407d-9e97-c030a8e5a504"/>
    <s v="Matthew Daniel"/>
    <n v="71"/>
    <s v="M"/>
    <s v="Canada"/>
    <x v="1"/>
    <x v="26"/>
    <x v="10"/>
    <x v="8"/>
    <n v="1919"/>
    <d v="1899-12-30T16:22:15"/>
    <d v="1899-12-30T18:29:15"/>
    <d v="2025-01-03T00:00:00"/>
    <d v="1899-12-30T17:56:15"/>
    <d v="1899-12-30T20:03:15"/>
    <n v="94"/>
    <n v="1046.1400000000001"/>
    <x v="0"/>
    <n v="5"/>
    <s v="Non-Vegetarian"/>
    <n v="174.7"/>
    <n v="10114.010578834699"/>
    <s v="Not Cancelled"/>
    <n v="3.92"/>
    <n v="17136.810000000001"/>
    <n v="66987.899999999994"/>
    <s v="60+"/>
    <s v="Moderate"/>
    <n v="3.91"/>
    <x v="2"/>
  </r>
  <r>
    <s v="7b4c7120-d348-4b4a-9541-5e1639913da0"/>
    <s v="Christopher Vang"/>
    <n v="64"/>
    <s v="M"/>
    <s v="Canada"/>
    <x v="0"/>
    <x v="26"/>
    <x v="10"/>
    <x v="8"/>
    <n v="1919"/>
    <d v="1899-12-30T16:22:15"/>
    <d v="1899-12-30T18:29:15"/>
    <d v="2025-01-04T00:00:00"/>
    <d v="1899-12-30T17:56:15"/>
    <d v="1899-12-30T20:03:15"/>
    <n v="94"/>
    <n v="871.62"/>
    <x v="2"/>
    <n v="5"/>
    <s v="No Preference"/>
    <n v="61.55"/>
    <n v="10095.190524342601"/>
    <s v="Not Cancelled"/>
    <n v="3.88"/>
    <n v="17114.23"/>
    <n v="55795.99"/>
    <s v="60+"/>
    <s v="Moderate"/>
    <n v="3.26"/>
    <x v="2"/>
  </r>
  <r>
    <s v="e1aaee5d-3ba7-47b1-bed1-25e448fe38fa"/>
    <s v="Vanessa Williams"/>
    <n v="48"/>
    <s v="F"/>
    <s v="Canada"/>
    <x v="1"/>
    <x v="26"/>
    <x v="10"/>
    <x v="8"/>
    <n v="1919"/>
    <d v="1899-12-30T16:22:15"/>
    <d v="1899-12-30T18:29:15"/>
    <d v="2025-01-03T00:00:00"/>
    <d v="1899-12-30T17:56:15"/>
    <d v="1899-12-30T20:03:15"/>
    <n v="94"/>
    <n v="514.13"/>
    <x v="1"/>
    <n v="5"/>
    <s v="Vegan"/>
    <n v="18.350000000000001"/>
    <n v="10704.862531354"/>
    <s v="Cancelled"/>
    <n v="3.93"/>
    <n v="17845.84"/>
    <n v="32907.99"/>
    <s v="40-49"/>
    <s v="Moderate"/>
    <n v="1.84"/>
    <x v="2"/>
  </r>
  <r>
    <s v="497fcf3a-abdf-4c6d-a920-0b3f2a04f7da"/>
    <s v="Ronald Jones"/>
    <n v="24"/>
    <s v="F"/>
    <s v="Canada"/>
    <x v="0"/>
    <x v="26"/>
    <x v="10"/>
    <x v="8"/>
    <n v="1919"/>
    <d v="1899-12-30T16:22:15"/>
    <d v="1899-12-30T18:29:15"/>
    <d v="2025-01-06T00:00:00"/>
    <d v="1899-12-30T17:56:15"/>
    <d v="1899-12-30T20:03:15"/>
    <n v="94"/>
    <n v="1141.3800000000001"/>
    <x v="1"/>
    <n v="5"/>
    <s v="Vegan"/>
    <n v="51.54"/>
    <n v="10699.544353560699"/>
    <s v="Cancelled"/>
    <n v="4.5999999999999996"/>
    <n v="17839.45"/>
    <n v="73058.63"/>
    <s v="18-29"/>
    <s v="Moderate"/>
    <n v="4.0999999999999996"/>
    <x v="2"/>
  </r>
  <r>
    <s v="d1f5408f-16d9-4b04-9d09-dd293efbb390"/>
    <s v="Richard Porter"/>
    <n v="71"/>
    <s v="M"/>
    <s v="Canada"/>
    <x v="1"/>
    <x v="26"/>
    <x v="10"/>
    <x v="8"/>
    <n v="1919"/>
    <d v="1899-12-30T16:22:15"/>
    <d v="1899-12-30T18:29:15"/>
    <d v="2025-01-10T00:00:00"/>
    <d v="1899-12-30T17:56:15"/>
    <d v="1899-12-30T20:03:15"/>
    <n v="94"/>
    <n v="125.28"/>
    <x v="0"/>
    <n v="5"/>
    <s v="Vegan"/>
    <n v="35.83"/>
    <n v="10932.4313051644"/>
    <s v="Not Cancelled"/>
    <n v="4.3"/>
    <n v="18118.919999999998"/>
    <n v="8025.09"/>
    <s v="60+"/>
    <s v="Moderate"/>
    <n v="0.44"/>
    <x v="2"/>
  </r>
  <r>
    <s v="b2e7e3be-3a23-45d4-ae85-3bb26e4d0793"/>
    <s v="James Chan"/>
    <n v="61"/>
    <s v="M"/>
    <s v="Canada"/>
    <x v="0"/>
    <x v="26"/>
    <x v="10"/>
    <x v="8"/>
    <n v="1919"/>
    <d v="1899-12-30T16:22:15"/>
    <d v="1899-12-30T18:29:15"/>
    <d v="2025-01-14T00:00:00"/>
    <d v="1899-12-30T17:56:15"/>
    <d v="1899-12-30T20:03:15"/>
    <n v="94"/>
    <n v="1076.93"/>
    <x v="2"/>
    <n v="5"/>
    <s v="Vegetarian"/>
    <n v="108.62"/>
    <n v="10784.1988747627"/>
    <s v="Cancelled"/>
    <n v="4.37"/>
    <n v="17941.04"/>
    <n v="68945.240000000005"/>
    <s v="60+"/>
    <s v="Moderate"/>
    <n v="3.84"/>
    <x v="2"/>
  </r>
  <r>
    <s v="3b72118c-479a-4da5-9f8c-326f02a38c76"/>
    <s v="Todd Thomas"/>
    <n v="67"/>
    <s v="M"/>
    <s v="Canada"/>
    <x v="1"/>
    <x v="26"/>
    <x v="10"/>
    <x v="8"/>
    <n v="1919"/>
    <d v="1899-12-30T16:22:15"/>
    <d v="1899-12-30T18:29:15"/>
    <d v="2025-01-03T00:00:00"/>
    <d v="1899-12-30T17:56:15"/>
    <d v="1899-12-30T20:03:15"/>
    <n v="94"/>
    <n v="1316.72"/>
    <x v="0"/>
    <n v="5"/>
    <s v="No Preference"/>
    <n v="64.41"/>
    <n v="10799.7936499076"/>
    <s v="Not Cancelled"/>
    <n v="3.78"/>
    <n v="17959.75"/>
    <n v="84282.96"/>
    <s v="60+"/>
    <s v="Moderate"/>
    <n v="4.6900000000000004"/>
    <x v="2"/>
  </r>
  <r>
    <s v="2876f010-2820-4dca-a6b8-a1de7a445116"/>
    <s v="Phillip Ingram"/>
    <n v="46"/>
    <s v="M"/>
    <s v="Canada"/>
    <x v="1"/>
    <x v="26"/>
    <x v="10"/>
    <x v="8"/>
    <n v="1919"/>
    <d v="1899-12-30T16:22:15"/>
    <d v="1899-12-30T18:29:15"/>
    <d v="2025-01-01T00:00:00"/>
    <d v="1899-12-30T17:56:15"/>
    <d v="1899-12-30T20:03:15"/>
    <n v="94"/>
    <n v="1476.76"/>
    <x v="2"/>
    <n v="5"/>
    <s v="Non-Vegetarian"/>
    <n v="164.25"/>
    <n v="10861.870982251599"/>
    <s v="Cancelled"/>
    <n v="3.84"/>
    <n v="18034.25"/>
    <n v="94545.49"/>
    <s v="40-49"/>
    <s v="Moderate"/>
    <n v="5.24"/>
    <x v="2"/>
  </r>
  <r>
    <s v="9f5b86ae-0b29-4215-b088-bb8a0cebbbaa"/>
    <s v="Laurie Tyler"/>
    <n v="74"/>
    <s v="F"/>
    <s v="Canada"/>
    <x v="1"/>
    <x v="27"/>
    <x v="9"/>
    <x v="4"/>
    <n v="14469"/>
    <d v="1899-12-30T04:48:31"/>
    <d v="1899-12-30T20:52:31"/>
    <d v="2025-01-05T00:00:00"/>
    <d v="1899-12-30T06:27:31"/>
    <d v="1899-12-30T22:31:31"/>
    <n v="99"/>
    <n v="712.79"/>
    <x v="0"/>
    <n v="5"/>
    <s v="Vegetarian"/>
    <n v="54.37"/>
    <n v="73159.987504534802"/>
    <s v="Cancelled"/>
    <n v="3.1"/>
    <n v="139187.98499999999"/>
    <n v="27377.657999999999"/>
    <s v="60+"/>
    <s v="Moderate"/>
    <n v="0.2"/>
    <x v="0"/>
  </r>
  <r>
    <s v="800f1ba7-f45c-43fa-9200-d375c6e21d29"/>
    <s v="Travis Cooper"/>
    <n v="74"/>
    <s v="F"/>
    <s v="Canada"/>
    <x v="1"/>
    <x v="27"/>
    <x v="9"/>
    <x v="4"/>
    <n v="14469"/>
    <d v="1899-12-30T04:48:31"/>
    <d v="1899-12-30T20:52:31"/>
    <d v="2025-01-01T00:00:00"/>
    <d v="1899-12-30T06:27:31"/>
    <d v="1899-12-30T22:31:31"/>
    <n v="99"/>
    <n v="1202.53"/>
    <x v="2"/>
    <n v="5"/>
    <s v="Vegan"/>
    <n v="102.2"/>
    <n v="73219.068770718804"/>
    <s v="Not Cancelled"/>
    <n v="4.1100000000000003"/>
    <n v="139294.32"/>
    <n v="46189.415999999997"/>
    <s v="60+"/>
    <s v="Moderate"/>
    <n v="0.33"/>
    <x v="0"/>
  </r>
  <r>
    <s v="09689a2a-dff4-4f7a-832f-8920ba838d33"/>
    <s v="Joseph Thomas"/>
    <n v="51"/>
    <s v="F"/>
    <s v="Canada"/>
    <x v="0"/>
    <x v="27"/>
    <x v="9"/>
    <x v="4"/>
    <n v="14469"/>
    <d v="1899-12-30T04:48:31"/>
    <d v="1899-12-30T20:52:31"/>
    <d v="2025-01-07T00:00:00"/>
    <d v="1899-12-30T06:27:31"/>
    <d v="1899-12-30T22:31:31"/>
    <n v="99"/>
    <n v="1475.28"/>
    <x v="0"/>
    <n v="5"/>
    <s v="Vegan"/>
    <n v="30.26"/>
    <n v="72917.736055873305"/>
    <s v="Cancelled"/>
    <n v="4.83"/>
    <n v="138751.91999999899"/>
    <n v="56654.381999999998"/>
    <s v="50-59"/>
    <s v="Moderate"/>
    <n v="0.41"/>
    <x v="0"/>
  </r>
  <r>
    <s v="d96b3172-daea-45e9-883c-fbb75286631f"/>
    <s v="Scott Bennett"/>
    <n v="33"/>
    <s v="F"/>
    <s v="Canada"/>
    <x v="1"/>
    <x v="27"/>
    <x v="9"/>
    <x v="4"/>
    <n v="14469"/>
    <d v="1899-12-30T04:48:31"/>
    <d v="1899-12-30T20:52:31"/>
    <d v="2025-01-05T00:00:00"/>
    <d v="1899-12-30T06:27:31"/>
    <d v="1899-12-30T22:31:31"/>
    <n v="99"/>
    <n v="949.82"/>
    <x v="0"/>
    <n v="3"/>
    <s v="Vegetarian"/>
    <n v="3.07"/>
    <n v="73796.088973329897"/>
    <s v="Not Cancelled"/>
    <n v="3.82"/>
    <n v="140332.965"/>
    <n v="36473.453999999998"/>
    <s v="30-39"/>
    <s v="Moderate"/>
    <n v="0.26"/>
    <x v="0"/>
  </r>
  <r>
    <s v="15e2bf8a-1baf-4dc9-940e-7f879cb44e4b"/>
    <s v="Travis Valdez"/>
    <n v="27"/>
    <s v="M"/>
    <s v="Canada"/>
    <x v="1"/>
    <x v="27"/>
    <x v="9"/>
    <x v="4"/>
    <n v="14469"/>
    <d v="1899-12-30T04:48:31"/>
    <d v="1899-12-30T20:52:31"/>
    <d v="2025-01-13T00:00:00"/>
    <d v="1899-12-30T06:27:31"/>
    <d v="1899-12-30T22:31:31"/>
    <n v="99"/>
    <n v="104.18"/>
    <x v="1"/>
    <n v="5"/>
    <s v="Vegetarian"/>
    <n v="176.97"/>
    <n v="73124.987035989296"/>
    <s v="Not Cancelled"/>
    <n v="4.24"/>
    <n v="139124.97"/>
    <n v="4021.7459999999901"/>
    <s v="18-29"/>
    <s v="Moderate"/>
    <n v="0.03"/>
    <x v="0"/>
  </r>
  <r>
    <s v="8db7bebb-ac8e-4ad6-9f02-134d4bdc377e"/>
    <s v="Jillian Edwards"/>
    <n v="24"/>
    <s v="M"/>
    <s v="Canada"/>
    <x v="0"/>
    <x v="27"/>
    <x v="9"/>
    <x v="4"/>
    <n v="14469"/>
    <d v="1899-12-30T04:48:31"/>
    <d v="1899-12-30T20:52:31"/>
    <d v="2025-01-01T00:00:00"/>
    <d v="1899-12-30T06:27:31"/>
    <d v="1899-12-30T22:31:31"/>
    <n v="99"/>
    <n v="610.91"/>
    <x v="0"/>
    <n v="5"/>
    <s v="No Preference"/>
    <n v="80.95"/>
    <n v="73450.311165521503"/>
    <s v="Cancelled"/>
    <n v="3.27"/>
    <n v="139710.55499999999"/>
    <n v="23468.657999999999"/>
    <s v="18-29"/>
    <s v="Moderate"/>
    <n v="0.17"/>
    <x v="0"/>
  </r>
  <r>
    <s v="8fd62095-eb45-4026-ba0d-d3fac1886deb"/>
    <s v="Edward Morales"/>
    <n v="35"/>
    <s v="M"/>
    <s v="Canada"/>
    <x v="1"/>
    <x v="27"/>
    <x v="9"/>
    <x v="4"/>
    <n v="14469"/>
    <d v="1899-12-30T04:48:31"/>
    <d v="1899-12-30T20:52:31"/>
    <d v="2025-01-11T00:00:00"/>
    <d v="1899-12-30T06:27:31"/>
    <d v="1899-12-30T22:31:31"/>
    <n v="99"/>
    <n v="757.54"/>
    <x v="1"/>
    <n v="3"/>
    <s v="Gluten-Free"/>
    <n v="35.31"/>
    <n v="73704.239032727695"/>
    <s v="Cancelled"/>
    <n v="3.33"/>
    <n v="140167.63500000001"/>
    <n v="29093.772000000001"/>
    <s v="30-39"/>
    <s v="Moderate"/>
    <n v="0.21"/>
    <x v="0"/>
  </r>
  <r>
    <s v="16f82fd9-d472-4848-8210-8a40370b2ec6"/>
    <s v="John Potts"/>
    <n v="62"/>
    <s v="M"/>
    <s v="Canada"/>
    <x v="0"/>
    <x v="27"/>
    <x v="9"/>
    <x v="4"/>
    <n v="14469"/>
    <d v="1899-12-30T04:48:31"/>
    <d v="1899-12-30T20:52:31"/>
    <d v="2025-01-12T00:00:00"/>
    <d v="1899-12-30T06:27:31"/>
    <d v="1899-12-30T22:31:31"/>
    <n v="99"/>
    <n v="251.48"/>
    <x v="2"/>
    <n v="5"/>
    <s v="Vegan"/>
    <n v="32.31"/>
    <n v="73831.087586224196"/>
    <s v="Cancelled"/>
    <n v="3.45"/>
    <n v="140395.965"/>
    <n v="9660.7080000000005"/>
    <s v="60+"/>
    <s v="Moderate"/>
    <n v="7.0000000000000007E-2"/>
    <x v="0"/>
  </r>
  <r>
    <s v="b5cf8714-8d04-40a7-bbe9-6f5ea844b8c7"/>
    <s v="Chase Gray"/>
    <n v="38"/>
    <s v="M"/>
    <s v="Canada"/>
    <x v="1"/>
    <x v="27"/>
    <x v="9"/>
    <x v="4"/>
    <n v="14469"/>
    <d v="1899-12-30T04:48:31"/>
    <d v="1899-12-30T20:52:31"/>
    <d v="2025-01-03T00:00:00"/>
    <d v="1899-12-30T06:27:31"/>
    <d v="1899-12-30T22:31:31"/>
    <n v="99"/>
    <n v="178"/>
    <x v="1"/>
    <n v="3"/>
    <s v="Vegetarian"/>
    <n v="59.68"/>
    <n v="73218.808169048294"/>
    <s v="Cancelled"/>
    <n v="3.43"/>
    <n v="139293.85500000001"/>
    <n v="6842.3639999999996"/>
    <s v="30-39"/>
    <s v="Moderate"/>
    <n v="0.05"/>
    <x v="0"/>
  </r>
  <r>
    <s v="69711aa5-493a-42eb-b546-2b65fe2a54f1"/>
    <s v="Sabrina Torres"/>
    <n v="56"/>
    <s v="M"/>
    <s v="Canada"/>
    <x v="0"/>
    <x v="27"/>
    <x v="9"/>
    <x v="4"/>
    <n v="14469"/>
    <d v="1899-12-30T04:48:31"/>
    <d v="1899-12-30T20:52:31"/>
    <d v="2025-01-04T00:00:00"/>
    <d v="1899-12-30T06:27:31"/>
    <d v="1899-12-30T22:31:31"/>
    <n v="99"/>
    <n v="549.67999999999995"/>
    <x v="2"/>
    <n v="5"/>
    <s v="No Preference"/>
    <n v="39.44"/>
    <n v="73728.333889064699"/>
    <s v="Not Cancelled"/>
    <n v="3.92"/>
    <n v="140211"/>
    <n v="21112.446"/>
    <s v="50-59"/>
    <s v="Moderate"/>
    <n v="0.15"/>
    <x v="0"/>
  </r>
  <r>
    <s v="8d95dfa9-efad-4135-bcb1-b54e36748767"/>
    <s v="Cheryl Soto"/>
    <n v="70"/>
    <s v="M"/>
    <s v="Canada"/>
    <x v="1"/>
    <x v="27"/>
    <x v="9"/>
    <x v="4"/>
    <n v="14469"/>
    <d v="1899-12-30T04:48:31"/>
    <d v="1899-12-30T20:52:31"/>
    <d v="2025-01-12T00:00:00"/>
    <d v="1899-12-30T06:27:31"/>
    <d v="1899-12-30T22:31:31"/>
    <n v="99"/>
    <n v="1344.73"/>
    <x v="0"/>
    <n v="5"/>
    <s v="Vegetarian"/>
    <n v="165.15"/>
    <n v="73064.569860521398"/>
    <s v="Not Cancelled"/>
    <n v="3.08"/>
    <n v="139016.22"/>
    <n v="51657.45"/>
    <s v="60+"/>
    <s v="Moderate"/>
    <n v="0.37"/>
    <x v="0"/>
  </r>
  <r>
    <s v="7b74c96d-8e60-4201-b75e-4c45376270e5"/>
    <s v="Melissa Jackson"/>
    <n v="36"/>
    <s v="M"/>
    <s v="Canada"/>
    <x v="0"/>
    <x v="27"/>
    <x v="9"/>
    <x v="4"/>
    <n v="14469"/>
    <d v="1899-12-30T04:48:31"/>
    <d v="1899-12-30T20:52:31"/>
    <d v="2025-01-14T00:00:00"/>
    <d v="1899-12-30T06:27:31"/>
    <d v="1899-12-30T22:31:31"/>
    <n v="99"/>
    <n v="932.79"/>
    <x v="1"/>
    <n v="3"/>
    <s v="Gluten-Free"/>
    <n v="153.56"/>
    <n v="73838.458749466503"/>
    <s v="Cancelled"/>
    <n v="3.98"/>
    <n v="140409.22499999899"/>
    <n v="35837.561999999998"/>
    <s v="30-39"/>
    <s v="Moderate"/>
    <n v="0.26"/>
    <x v="0"/>
  </r>
  <r>
    <s v="4e58f217-a2b4-423c-a4b9-0b5ecab8f638"/>
    <s v="Mrs. Megan Kelly"/>
    <n v="48"/>
    <s v="F"/>
    <s v="Canada"/>
    <x v="0"/>
    <x v="28"/>
    <x v="8"/>
    <x v="2"/>
    <n v="7101"/>
    <d v="1899-12-30T15:43:17"/>
    <d v="1899-12-30T23:36:17"/>
    <d v="2025-01-03T00:00:00"/>
    <d v="1899-12-30T17:04:17"/>
    <d v="1899-12-30T00:57:17"/>
    <n v="81"/>
    <n v="639.74"/>
    <x v="1"/>
    <n v="5"/>
    <s v="Vegetarian"/>
    <n v="194.87"/>
    <n v="36160.2576056291"/>
    <s v="Not Cancelled"/>
    <n v="4.04"/>
    <n v="72588.464999999997"/>
    <n v="24589.398000000001"/>
    <s v="40-49"/>
    <s v="Moderate"/>
    <n v="0.34"/>
    <x v="0"/>
  </r>
  <r>
    <s v="d667c6a9-a8eb-435e-94bf-96e4dd069cc4"/>
    <s v="Amber Brown"/>
    <n v="39"/>
    <s v="M"/>
    <s v="Canada"/>
    <x v="1"/>
    <x v="28"/>
    <x v="8"/>
    <x v="2"/>
    <n v="7101"/>
    <d v="1899-12-30T15:43:17"/>
    <d v="1899-12-30T23:36:17"/>
    <d v="2025-01-07T00:00:00"/>
    <d v="1899-12-30T17:04:17"/>
    <d v="1899-12-30T00:57:17"/>
    <n v="81"/>
    <n v="1158.24"/>
    <x v="2"/>
    <n v="3"/>
    <s v="Vegan"/>
    <n v="147.9"/>
    <n v="36940.400985979002"/>
    <s v="Not Cancelled"/>
    <n v="3.76"/>
    <n v="73992.72"/>
    <n v="44494.163999999997"/>
    <s v="30-39"/>
    <s v="Moderate"/>
    <n v="0.6"/>
    <x v="0"/>
  </r>
  <r>
    <s v="6e0d0224-01b0-4586-a41d-da5556680e28"/>
    <s v="Lance Robertson"/>
    <n v="64"/>
    <s v="F"/>
    <s v="Canada"/>
    <x v="1"/>
    <x v="28"/>
    <x v="8"/>
    <x v="2"/>
    <n v="7101"/>
    <d v="1899-12-30T15:43:17"/>
    <d v="1899-12-30T23:36:17"/>
    <d v="2025-01-04T00:00:00"/>
    <d v="1899-12-30T17:04:17"/>
    <d v="1899-12-30T00:57:17"/>
    <n v="81"/>
    <n v="503.3"/>
    <x v="1"/>
    <n v="5"/>
    <s v="Vegan"/>
    <n v="73.69"/>
    <n v="36730.8291011865"/>
    <s v="Not Cancelled"/>
    <n v="3.46"/>
    <n v="73615.485000000001"/>
    <n v="19335.563999999998"/>
    <s v="60+"/>
    <s v="Moderate"/>
    <n v="0.26"/>
    <x v="0"/>
  </r>
  <r>
    <s v="552f6d6a-8f45-45bd-8e8a-a223fbc93fee"/>
    <s v="Ricky Scott"/>
    <n v="66"/>
    <s v="F"/>
    <s v="Canada"/>
    <x v="0"/>
    <x v="28"/>
    <x v="8"/>
    <x v="2"/>
    <n v="7101"/>
    <d v="1899-12-30T15:43:17"/>
    <d v="1899-12-30T23:36:17"/>
    <d v="2025-01-07T00:00:00"/>
    <d v="1899-12-30T17:04:17"/>
    <d v="1899-12-30T00:57:17"/>
    <n v="81"/>
    <n v="246.17"/>
    <x v="1"/>
    <n v="5"/>
    <s v="Non-Vegetarian"/>
    <n v="158.04"/>
    <n v="36259.362167953397"/>
    <s v="Cancelled"/>
    <n v="4.33"/>
    <n v="72766.845000000001"/>
    <n v="9471.8940000000002"/>
    <s v="60+"/>
    <s v="Moderate"/>
    <n v="0.13"/>
    <x v="0"/>
  </r>
  <r>
    <s v="f75409b0-3f8c-4961-a0b0-d1833f568a21"/>
    <s v="Evelyn Ryan"/>
    <n v="30"/>
    <s v="M"/>
    <s v="Canada"/>
    <x v="0"/>
    <x v="28"/>
    <x v="8"/>
    <x v="2"/>
    <n v="7101"/>
    <d v="1899-12-30T15:43:17"/>
    <d v="1899-12-30T23:36:17"/>
    <d v="2025-01-12T00:00:00"/>
    <d v="1899-12-30T17:04:17"/>
    <d v="1899-12-30T00:57:17"/>
    <n v="81"/>
    <n v="885.16"/>
    <x v="2"/>
    <n v="3"/>
    <s v="No Preference"/>
    <n v="144.84"/>
    <n v="36631.493923906201"/>
    <s v="Not Cancelled"/>
    <n v="3.66"/>
    <n v="73436.684999999998"/>
    <n v="34007.525999999998"/>
    <s v="30-39"/>
    <s v="Moderate"/>
    <n v="0.46"/>
    <x v="0"/>
  </r>
  <r>
    <s v="9102bc9e-1c4f-4525-ad97-7b109f685c14"/>
    <s v="Phillip Dawson"/>
    <n v="20"/>
    <s v="M"/>
    <s v="Canada"/>
    <x v="0"/>
    <x v="28"/>
    <x v="8"/>
    <x v="2"/>
    <n v="7101"/>
    <d v="1899-12-30T15:43:17"/>
    <d v="1899-12-30T23:36:17"/>
    <d v="2025-01-11T00:00:00"/>
    <d v="1899-12-30T17:04:17"/>
    <d v="1899-12-30T00:57:17"/>
    <n v="81"/>
    <n v="1439.77"/>
    <x v="2"/>
    <n v="5"/>
    <s v="Non-Vegetarian"/>
    <n v="18.62"/>
    <n v="36459.681496453501"/>
    <s v="Not Cancelled"/>
    <n v="4.47"/>
    <n v="73127.429999999993"/>
    <n v="55289.4"/>
    <s v="18-29"/>
    <s v="Moderate"/>
    <n v="0.76"/>
    <x v="0"/>
  </r>
  <r>
    <s v="dbe9790d-a99c-48d3-9b34-f8454a4acbed"/>
    <s v="Marcus Phelps"/>
    <n v="28"/>
    <s v="M"/>
    <s v="Canada"/>
    <x v="1"/>
    <x v="28"/>
    <x v="8"/>
    <x v="2"/>
    <n v="7101"/>
    <d v="1899-12-30T15:43:17"/>
    <d v="1899-12-30T23:36:17"/>
    <d v="2025-01-13T00:00:00"/>
    <d v="1899-12-30T17:04:17"/>
    <d v="1899-12-30T00:57:17"/>
    <n v="81"/>
    <n v="447.46"/>
    <x v="0"/>
    <n v="5"/>
    <s v="Vegetarian"/>
    <n v="68.290000000000006"/>
    <n v="36459.414662142903"/>
    <s v="Cancelled"/>
    <n v="3.25"/>
    <n v="73126.95"/>
    <n v="17190.66"/>
    <s v="18-29"/>
    <s v="Moderate"/>
    <n v="0.24"/>
    <x v="0"/>
  </r>
  <r>
    <s v="f4c2c59f-9384-4af1-875c-c668dca4840f"/>
    <s v="Jose Adams"/>
    <n v="61"/>
    <s v="M"/>
    <s v="Canada"/>
    <x v="0"/>
    <x v="29"/>
    <x v="7"/>
    <x v="15"/>
    <n v="4870"/>
    <d v="1899-12-30T08:18:00"/>
    <d v="1899-12-30T13:42:00"/>
    <d v="2025-01-06T00:00:00"/>
    <d v="1899-12-30T11:15:00"/>
    <d v="1899-12-30T16:39:00"/>
    <n v="177"/>
    <n v="435.47"/>
    <x v="0"/>
    <n v="5"/>
    <s v="Vegan"/>
    <n v="76.599999999999994"/>
    <n v="24904.341006688199"/>
    <s v="Cancelled"/>
    <n v="4.59"/>
    <n v="34885.21"/>
    <n v="27885.4"/>
    <s v="60+"/>
    <s v="Severe"/>
    <n v="0.8"/>
    <x v="1"/>
  </r>
  <r>
    <s v="2e535c3e-5f8b-46c4-a031-c8abcd732545"/>
    <s v="Stacy Bell"/>
    <n v="26"/>
    <s v="F"/>
    <s v="Canada"/>
    <x v="1"/>
    <x v="29"/>
    <x v="7"/>
    <x v="15"/>
    <n v="4870"/>
    <d v="1899-12-30T08:18:00"/>
    <d v="1899-12-30T13:42:00"/>
    <d v="2025-01-15T00:00:00"/>
    <d v="1899-12-30T11:15:00"/>
    <d v="1899-12-30T16:39:00"/>
    <n v="177"/>
    <n v="961.28"/>
    <x v="0"/>
    <n v="5"/>
    <s v="Gluten-Free"/>
    <n v="112.93"/>
    <n v="25089.657194474199"/>
    <s v="Cancelled"/>
    <n v="4.5999999999999996"/>
    <n v="35107.589999999997"/>
    <n v="61544.51"/>
    <s v="18-29"/>
    <s v="Severe"/>
    <n v="1.75"/>
    <x v="1"/>
  </r>
  <r>
    <s v="9bd8ea3e-b342-4598-9752-cc7b96dfff64"/>
    <s v="Vincent Wallace"/>
    <n v="28"/>
    <s v="F"/>
    <s v="Canada"/>
    <x v="1"/>
    <x v="29"/>
    <x v="7"/>
    <x v="15"/>
    <n v="4870"/>
    <d v="1899-12-30T08:18:00"/>
    <d v="1899-12-30T13:42:00"/>
    <d v="2025-01-07T00:00:00"/>
    <d v="1899-12-30T11:15:00"/>
    <d v="1899-12-30T16:39:00"/>
    <n v="177"/>
    <n v="980.68"/>
    <x v="0"/>
    <n v="5"/>
    <s v="No Preference"/>
    <n v="88.6"/>
    <n v="25809.5339845657"/>
    <s v="Cancelled"/>
    <n v="3.34"/>
    <n v="35971.440000000002"/>
    <n v="62781.24"/>
    <s v="18-29"/>
    <s v="Severe"/>
    <n v="1.75"/>
    <x v="1"/>
  </r>
  <r>
    <s v="87af5599-1fd3-4d41-a1a7-187b482e1ab0"/>
    <s v="Anna Sanders"/>
    <n v="53"/>
    <s v="M"/>
    <s v="Canada"/>
    <x v="1"/>
    <x v="29"/>
    <x v="7"/>
    <x v="15"/>
    <n v="4870"/>
    <d v="1899-12-30T08:18:00"/>
    <d v="1899-12-30T13:42:00"/>
    <d v="2025-01-09T00:00:00"/>
    <d v="1899-12-30T11:15:00"/>
    <d v="1899-12-30T16:39:00"/>
    <n v="177"/>
    <n v="1207.54"/>
    <x v="2"/>
    <n v="5"/>
    <s v="Vegetarian"/>
    <n v="148.29"/>
    <n v="25837.743956294202"/>
    <s v="Cancelled"/>
    <n v="4.96"/>
    <n v="36005.29"/>
    <n v="77312.22"/>
    <s v="50-59"/>
    <s v="Severe"/>
    <n v="2.15"/>
    <x v="1"/>
  </r>
  <r>
    <s v="fce43b90-9b89-4d00-8896-d3c8fd430b16"/>
    <s v="Mark Parker"/>
    <n v="28"/>
    <s v="F"/>
    <s v="Canada"/>
    <x v="1"/>
    <x v="29"/>
    <x v="7"/>
    <x v="15"/>
    <n v="4870"/>
    <d v="1899-12-30T08:18:00"/>
    <d v="1899-12-30T13:42:00"/>
    <d v="2025-01-14T00:00:00"/>
    <d v="1899-12-30T11:15:00"/>
    <d v="1899-12-30T16:39:00"/>
    <n v="177"/>
    <n v="154.81"/>
    <x v="1"/>
    <n v="5"/>
    <s v="Gluten-Free"/>
    <n v="30.02"/>
    <n v="25282.307798957401"/>
    <s v="Cancelled"/>
    <n v="3.07"/>
    <n v="35338.769999999997"/>
    <n v="9913.84"/>
    <s v="18-29"/>
    <s v="Severe"/>
    <n v="0.28000000000000003"/>
    <x v="1"/>
  </r>
  <r>
    <s v="9eeb6afe-0502-4072-b6c0-954e4097afe0"/>
    <s v="Kenneth Douglas"/>
    <n v="28"/>
    <s v="F"/>
    <s v="Canada"/>
    <x v="0"/>
    <x v="29"/>
    <x v="7"/>
    <x v="15"/>
    <n v="4870"/>
    <d v="1899-12-30T08:18:00"/>
    <d v="1899-12-30T13:42:00"/>
    <d v="2025-01-01T00:00:00"/>
    <d v="1899-12-30T11:15:00"/>
    <d v="1899-12-30T16:39:00"/>
    <n v="177"/>
    <n v="418.24"/>
    <x v="0"/>
    <n v="5"/>
    <s v="Gluten-Free"/>
    <n v="111.53"/>
    <n v="25294.4548969401"/>
    <s v="Not Cancelled"/>
    <n v="3.17"/>
    <n v="35353.35"/>
    <n v="26789.67"/>
    <s v="18-29"/>
    <s v="Severe"/>
    <n v="0.76"/>
    <x v="1"/>
  </r>
  <r>
    <s v="1e16ff1b-733a-4b3b-9a61-ca8a0330e5fd"/>
    <s v="Cindy Robinson"/>
    <n v="26"/>
    <s v="F"/>
    <s v="Canada"/>
    <x v="0"/>
    <x v="29"/>
    <x v="7"/>
    <x v="15"/>
    <n v="4870"/>
    <d v="1899-12-30T08:18:00"/>
    <d v="1899-12-30T13:42:00"/>
    <d v="2025-01-10T00:00:00"/>
    <d v="1899-12-30T11:15:00"/>
    <d v="1899-12-30T16:39:00"/>
    <n v="177"/>
    <n v="758.91"/>
    <x v="1"/>
    <n v="5"/>
    <s v="Gluten-Free"/>
    <n v="36.729999999999997"/>
    <n v="25837.157071981401"/>
    <s v="Not Cancelled"/>
    <n v="4.21"/>
    <n v="36004.589999999997"/>
    <n v="48577.59"/>
    <s v="18-29"/>
    <s v="Severe"/>
    <n v="1.35"/>
    <x v="1"/>
  </r>
  <r>
    <s v="caa17732-58bb-417c-9611-31df5fceca8a"/>
    <s v="Rachel Gilmore"/>
    <n v="37"/>
    <s v="F"/>
    <s v="Canada"/>
    <x v="1"/>
    <x v="29"/>
    <x v="7"/>
    <x v="15"/>
    <n v="4870"/>
    <d v="1899-12-30T08:18:00"/>
    <d v="1899-12-30T13:42:00"/>
    <d v="2025-01-12T00:00:00"/>
    <d v="1899-12-30T11:15:00"/>
    <d v="1899-12-30T16:39:00"/>
    <n v="177"/>
    <n v="599.71"/>
    <x v="2"/>
    <n v="3"/>
    <s v="Non-Vegetarian"/>
    <n v="140.03"/>
    <n v="25573.732570568402"/>
    <s v="Not Cancelled"/>
    <n v="3.76"/>
    <n v="35688.480000000003"/>
    <n v="38409.449999999997"/>
    <s v="30-39"/>
    <s v="Severe"/>
    <n v="1.08"/>
    <x v="1"/>
  </r>
  <r>
    <s v="36a430d0-46ee-4bdb-af87-69d4875d3e31"/>
    <s v="Anthony Turner"/>
    <n v="23"/>
    <s v="M"/>
    <s v="Canada"/>
    <x v="0"/>
    <x v="30"/>
    <x v="13"/>
    <x v="14"/>
    <n v="13175"/>
    <d v="1899-12-30T16:22:52"/>
    <d v="1899-12-30T07:00:52"/>
    <d v="2025-01-15T00:00:00"/>
    <d v="1899-12-30T18:21:52"/>
    <d v="1899-12-30T08:59:52"/>
    <n v="119"/>
    <n v="836.85"/>
    <x v="1"/>
    <n v="5"/>
    <s v="No Preference"/>
    <n v="60.64"/>
    <n v="66917.890668855398"/>
    <s v="Not Cancelled"/>
    <n v="4.38"/>
    <n v="85301.47"/>
    <n v="53570.53"/>
    <s v="18-29"/>
    <s v="Moderate"/>
    <n v="0.63"/>
    <x v="0"/>
  </r>
  <r>
    <s v="3b3b63e9-5df6-4903-808d-6b662a21ee82"/>
    <s v="Paul James"/>
    <n v="65"/>
    <s v="F"/>
    <s v="Canada"/>
    <x v="0"/>
    <x v="30"/>
    <x v="13"/>
    <x v="14"/>
    <n v="13175"/>
    <d v="1899-12-30T16:22:52"/>
    <d v="1899-12-30T07:00:52"/>
    <d v="2025-01-02T00:00:00"/>
    <d v="1899-12-30T18:21:52"/>
    <d v="1899-12-30T08:59:52"/>
    <n v="119"/>
    <n v="148.07"/>
    <x v="1"/>
    <n v="5"/>
    <s v="Vegan"/>
    <n v="70.56"/>
    <n v="66444.837510279598"/>
    <s v="Cancelled"/>
    <n v="4.38"/>
    <n v="84733.81"/>
    <n v="9490.59"/>
    <s v="60+"/>
    <s v="Moderate"/>
    <n v="0.11"/>
    <x v="0"/>
  </r>
  <r>
    <s v="244a8c91-316e-4962-b928-1282da815abc"/>
    <s v="Thomas Sanders"/>
    <n v="19"/>
    <s v="F"/>
    <s v="Canada"/>
    <x v="0"/>
    <x v="30"/>
    <x v="13"/>
    <x v="14"/>
    <n v="13175"/>
    <d v="1899-12-30T16:22:52"/>
    <d v="1899-12-30T07:00:52"/>
    <d v="2025-01-11T00:00:00"/>
    <d v="1899-12-30T18:21:52"/>
    <d v="1899-12-30T08:59:52"/>
    <n v="119"/>
    <n v="518.15"/>
    <x v="0"/>
    <n v="5"/>
    <s v="Non-Vegetarian"/>
    <n v="191.09"/>
    <n v="67257.0166594318"/>
    <s v="Not Cancelled"/>
    <n v="4.3899999999999997"/>
    <n v="85708.42"/>
    <n v="33199.82"/>
    <s v="18-29"/>
    <s v="Moderate"/>
    <n v="0.39"/>
    <x v="0"/>
  </r>
  <r>
    <s v="4090dca6-cd66-4565-8be8-9f4189f8f4c3"/>
    <s v="James Richards"/>
    <n v="53"/>
    <s v="F"/>
    <s v="Canada"/>
    <x v="0"/>
    <x v="30"/>
    <x v="13"/>
    <x v="14"/>
    <n v="13175"/>
    <d v="1899-12-30T16:22:52"/>
    <d v="1899-12-30T07:00:52"/>
    <d v="2025-01-09T00:00:00"/>
    <d v="1899-12-30T18:21:52"/>
    <d v="1899-12-30T08:59:52"/>
    <n v="119"/>
    <n v="729.44"/>
    <x v="1"/>
    <n v="5"/>
    <s v="Vegan"/>
    <n v="17.98"/>
    <n v="67238.205305532494"/>
    <s v="Not Cancelled"/>
    <n v="4.03"/>
    <n v="85685.85"/>
    <n v="46687.76"/>
    <s v="50-59"/>
    <s v="Moderate"/>
    <n v="0.54"/>
    <x v="0"/>
  </r>
  <r>
    <s v="11e506cc-98df-4769-a5c9-b802e9754bd6"/>
    <s v="Robin Daniel"/>
    <n v="67"/>
    <s v="M"/>
    <s v="Canada"/>
    <x v="0"/>
    <x v="30"/>
    <x v="13"/>
    <x v="14"/>
    <n v="13175"/>
    <d v="1899-12-30T16:22:52"/>
    <d v="1899-12-30T07:00:52"/>
    <d v="2025-01-06T00:00:00"/>
    <d v="1899-12-30T18:21:52"/>
    <d v="1899-12-30T08:59:52"/>
    <n v="119"/>
    <n v="193.29"/>
    <x v="0"/>
    <n v="5"/>
    <s v="No Preference"/>
    <n v="24.98"/>
    <n v="66405.095588993296"/>
    <s v="Not Cancelled"/>
    <n v="4.78"/>
    <n v="84686.11"/>
    <n v="12375.56"/>
    <s v="60+"/>
    <s v="Moderate"/>
    <n v="0.15"/>
    <x v="0"/>
  </r>
  <r>
    <s v="035e6426-23d1-4c48-8c00-cfaac5104c02"/>
    <s v="Zachary Payne"/>
    <n v="29"/>
    <s v="F"/>
    <s v="Canada"/>
    <x v="1"/>
    <x v="30"/>
    <x v="13"/>
    <x v="14"/>
    <n v="13175"/>
    <d v="1899-12-30T16:22:52"/>
    <d v="1899-12-30T07:00:52"/>
    <d v="2025-01-14T00:00:00"/>
    <d v="1899-12-30T18:21:52"/>
    <d v="1899-12-30T08:59:52"/>
    <n v="119"/>
    <n v="1349.89"/>
    <x v="2"/>
    <n v="5"/>
    <s v="Non-Vegetarian"/>
    <n v="158.08000000000001"/>
    <n v="66789.465565659499"/>
    <s v="Not Cancelled"/>
    <n v="3.89"/>
    <n v="85147.36"/>
    <n v="86424.58"/>
    <s v="18-29"/>
    <s v="Moderate"/>
    <n v="1.02"/>
    <x v="0"/>
  </r>
  <r>
    <s v="b5987e67-79fa-4da6-910e-5d9dc2445dab"/>
    <s v="David Hayden"/>
    <n v="72"/>
    <s v="F"/>
    <s v="Canada"/>
    <x v="1"/>
    <x v="30"/>
    <x v="13"/>
    <x v="14"/>
    <n v="13175"/>
    <d v="1899-12-30T16:22:52"/>
    <d v="1899-12-30T07:00:52"/>
    <d v="2025-01-07T00:00:00"/>
    <d v="1899-12-30T18:21:52"/>
    <d v="1899-12-30T08:59:52"/>
    <n v="119"/>
    <n v="1133.7"/>
    <x v="1"/>
    <n v="5"/>
    <s v="Vegetarian"/>
    <n v="112.16"/>
    <n v="66754.639030369595"/>
    <s v="Cancelled"/>
    <n v="4.97"/>
    <n v="85105.57"/>
    <n v="72579.23"/>
    <s v="60+"/>
    <s v="Moderate"/>
    <n v="0.85"/>
    <x v="0"/>
  </r>
  <r>
    <s v="757abd76-612c-4d21-b5e1-25a870e8f518"/>
    <s v="Heidi Giles"/>
    <n v="46"/>
    <s v="M"/>
    <s v="Canada"/>
    <x v="0"/>
    <x v="30"/>
    <x v="13"/>
    <x v="14"/>
    <n v="13175"/>
    <d v="1899-12-30T16:22:52"/>
    <d v="1899-12-30T07:00:52"/>
    <d v="2025-01-06T00:00:00"/>
    <d v="1899-12-30T18:21:52"/>
    <d v="1899-12-30T08:59:52"/>
    <n v="119"/>
    <n v="1084.92"/>
    <x v="2"/>
    <n v="5"/>
    <s v="Vegetarian"/>
    <n v="98.59"/>
    <n v="66822.326331827295"/>
    <s v="Not Cancelled"/>
    <n v="4.33"/>
    <n v="85186.79"/>
    <n v="69454.600000000006"/>
    <s v="40-49"/>
    <s v="Moderate"/>
    <n v="0.82"/>
    <x v="0"/>
  </r>
  <r>
    <s v="5cdb9ed7-b41c-4ea9-aa3e-6ae5e2d6d71c"/>
    <s v="Ashley Bradford"/>
    <n v="42"/>
    <s v="M"/>
    <s v="Canada"/>
    <x v="0"/>
    <x v="31"/>
    <x v="11"/>
    <x v="16"/>
    <n v="4998"/>
    <d v="1899-12-30T22:36:35"/>
    <d v="1899-12-30T04:09:35"/>
    <d v="2025-01-11T00:00:00"/>
    <d v="1899-12-30T01:07:35"/>
    <d v="1899-12-30T06:40:35"/>
    <n v="226.5"/>
    <n v="1120.72"/>
    <x v="1"/>
    <n v="5"/>
    <s v="No Preference"/>
    <n v="194.36"/>
    <n v="25661.918421807299"/>
    <s v="Cancelled"/>
    <n v="3.27"/>
    <n v="35794.300000000003"/>
    <n v="71764.95"/>
    <s v="40-49"/>
    <s v="Severe"/>
    <n v="2"/>
    <x v="1"/>
  </r>
  <r>
    <s v="79318f2c-1079-44ed-b0b8-9fff2ddfa9b8"/>
    <s v="Sandra Diaz"/>
    <n v="28"/>
    <s v="M"/>
    <s v="Canada"/>
    <x v="0"/>
    <x v="31"/>
    <x v="11"/>
    <x v="16"/>
    <n v="4998"/>
    <d v="1899-12-30T22:36:35"/>
    <d v="1899-12-30T04:09:35"/>
    <d v="2025-01-04T00:00:00"/>
    <d v="1899-12-30T01:07:35"/>
    <d v="1899-12-30T06:40:35"/>
    <n v="226.5"/>
    <n v="208.8"/>
    <x v="1"/>
    <n v="5"/>
    <s v="Non-Vegetarian"/>
    <n v="80.099999999999994"/>
    <n v="25843.103466579301"/>
    <s v="Not Cancelled"/>
    <n v="4.08"/>
    <n v="36011.72"/>
    <n v="13379.22"/>
    <s v="18-29"/>
    <s v="Severe"/>
    <n v="0.37"/>
    <x v="1"/>
  </r>
  <r>
    <s v="627a00bb-3b9b-46c3-85d6-960d0bfc3263"/>
    <s v="Christopher Haynes"/>
    <n v="34"/>
    <s v="M"/>
    <s v="Canada"/>
    <x v="1"/>
    <x v="31"/>
    <x v="11"/>
    <x v="16"/>
    <n v="4998"/>
    <d v="1899-12-30T22:36:35"/>
    <d v="1899-12-30T04:09:35"/>
    <d v="2025-01-07T00:00:00"/>
    <d v="1899-12-30T01:07:35"/>
    <d v="1899-12-30T06:40:35"/>
    <n v="226.5"/>
    <n v="690.5"/>
    <x v="1"/>
    <n v="3"/>
    <s v="Gluten-Free"/>
    <n v="15.14"/>
    <n v="25698.630056138099"/>
    <s v="Not Cancelled"/>
    <n v="4.32"/>
    <n v="35838.36"/>
    <n v="44195.03"/>
    <s v="30-39"/>
    <s v="Severe"/>
    <n v="1.23"/>
    <x v="1"/>
  </r>
  <r>
    <s v="251dc21d-e614-4707-a1e5-3d1dddae791c"/>
    <s v="Caitlin Wood"/>
    <n v="23"/>
    <s v="M"/>
    <s v="Canada"/>
    <x v="0"/>
    <x v="31"/>
    <x v="11"/>
    <x v="16"/>
    <n v="4998"/>
    <d v="1899-12-30T22:36:35"/>
    <d v="1899-12-30T04:09:35"/>
    <d v="2025-01-07T00:00:00"/>
    <d v="1899-12-30T01:07:35"/>
    <d v="1899-12-30T06:40:35"/>
    <n v="226.5"/>
    <n v="263.92"/>
    <x v="2"/>
    <n v="5"/>
    <s v="Vegan"/>
    <n v="180.22"/>
    <n v="26165.212752479099"/>
    <s v="Not Cancelled"/>
    <n v="3.51"/>
    <n v="36398.26"/>
    <n v="16926.919999999998"/>
    <s v="18-29"/>
    <s v="Severe"/>
    <n v="0.47"/>
    <x v="1"/>
  </r>
  <r>
    <s v="ae6f64ce-c02d-4bcf-bd6e-f68176813b5a"/>
    <s v="Samantha Rich"/>
    <n v="38"/>
    <s v="M"/>
    <s v="Canada"/>
    <x v="1"/>
    <x v="31"/>
    <x v="11"/>
    <x v="16"/>
    <n v="4998"/>
    <d v="1899-12-30T22:36:35"/>
    <d v="1899-12-30T04:09:35"/>
    <d v="2025-01-02T00:00:00"/>
    <d v="1899-12-30T01:07:35"/>
    <d v="1899-12-30T06:40:35"/>
    <n v="226.5"/>
    <n v="164.39"/>
    <x v="2"/>
    <n v="3"/>
    <s v="No Preference"/>
    <n v="18.53"/>
    <n v="25937.288264343599"/>
    <s v="Cancelled"/>
    <n v="4.3600000000000003"/>
    <n v="36124.75"/>
    <n v="10524.67"/>
    <s v="30-39"/>
    <s v="Severe"/>
    <n v="0.28999999999999998"/>
    <x v="1"/>
  </r>
  <r>
    <s v="8ae80e7f-f3db-4606-9217-c408158d0e60"/>
    <s v="Ryan Hansen"/>
    <n v="46"/>
    <s v="M"/>
    <s v="Canada"/>
    <x v="0"/>
    <x v="31"/>
    <x v="11"/>
    <x v="16"/>
    <n v="4998"/>
    <d v="1899-12-30T22:36:35"/>
    <d v="1899-12-30T04:09:35"/>
    <d v="2025-01-05T00:00:00"/>
    <d v="1899-12-30T01:07:35"/>
    <d v="1899-12-30T06:40:35"/>
    <n v="226.5"/>
    <n v="787.48"/>
    <x v="1"/>
    <n v="5"/>
    <s v="Non-Vegetarian"/>
    <n v="10.93"/>
    <n v="26117.078762279201"/>
    <s v="Not Cancelled"/>
    <n v="4.34"/>
    <n v="36340.49"/>
    <n v="50400.91"/>
    <s v="40-49"/>
    <s v="Severe"/>
    <n v="1.39"/>
    <x v="1"/>
  </r>
  <r>
    <s v="c08db26f-55c2-4527-bf34-52caa67902dd"/>
    <s v="John Mcdowell"/>
    <n v="64"/>
    <s v="M"/>
    <s v="Canada"/>
    <x v="0"/>
    <x v="32"/>
    <x v="12"/>
    <x v="0"/>
    <n v="14251"/>
    <d v="1899-12-30T13:30:13"/>
    <d v="1899-12-30T05:20:13"/>
    <d v="2025-01-12T00:00:00"/>
    <d v="1899-12-30T16:00:13"/>
    <d v="1899-12-30T07:50:13"/>
    <n v="150"/>
    <n v="111.73"/>
    <x v="0"/>
    <n v="5"/>
    <s v="Vegan"/>
    <n v="66.760000000000005"/>
    <n v="71888.942791458103"/>
    <s v="Not Cancelled"/>
    <n v="4.21"/>
    <n v="91266.73"/>
    <n v="7164.07"/>
    <s v="60+"/>
    <s v="Severe"/>
    <n v="0.08"/>
    <x v="0"/>
  </r>
  <r>
    <s v="ed2debbc-340f-4143-b91d-4d51f64db20b"/>
    <s v="Juan Hunter"/>
    <n v="32"/>
    <s v="M"/>
    <s v="Canada"/>
    <x v="0"/>
    <x v="32"/>
    <x v="12"/>
    <x v="0"/>
    <n v="14251"/>
    <d v="1899-12-30T13:30:13"/>
    <d v="1899-12-30T05:20:13"/>
    <d v="2025-01-01T00:00:00"/>
    <d v="1899-12-30T16:00:13"/>
    <d v="1899-12-30T07:50:13"/>
    <n v="150"/>
    <n v="316.95999999999998"/>
    <x v="1"/>
    <n v="3"/>
    <s v="Vegetarian"/>
    <n v="114.28"/>
    <n v="71965.674896112105"/>
    <s v="Cancelled"/>
    <n v="3.9"/>
    <n v="91358.81"/>
    <n v="20308.3"/>
    <s v="30-39"/>
    <s v="Severe"/>
    <n v="0.22"/>
    <x v="0"/>
  </r>
  <r>
    <s v="30c0a6dc-780c-4864-90a5-3200ff78ad8e"/>
    <s v="Crystal Brown"/>
    <n v="26"/>
    <s v="M"/>
    <s v="Canada"/>
    <x v="0"/>
    <x v="32"/>
    <x v="12"/>
    <x v="0"/>
    <n v="14251"/>
    <d v="1899-12-30T13:30:13"/>
    <d v="1899-12-30T05:20:13"/>
    <d v="2025-01-02T00:00:00"/>
    <d v="1899-12-30T16:00:13"/>
    <d v="1899-12-30T07:50:13"/>
    <n v="150"/>
    <n v="1349.15"/>
    <x v="1"/>
    <n v="5"/>
    <s v="Non-Vegetarian"/>
    <n v="118.61"/>
    <n v="72056.8131929964"/>
    <s v="Cancelled"/>
    <n v="4.3"/>
    <n v="91468.18"/>
    <n v="86369.32"/>
    <s v="18-29"/>
    <s v="Severe"/>
    <n v="0.94"/>
    <x v="0"/>
  </r>
  <r>
    <s v="9c19bf3a-add0-4921-bc69-fbbcc6a8f125"/>
    <s v="Jaime Lopez"/>
    <n v="74"/>
    <s v="M"/>
    <s v="Canada"/>
    <x v="1"/>
    <x v="32"/>
    <x v="12"/>
    <x v="0"/>
    <n v="14251"/>
    <d v="1899-12-30T13:30:13"/>
    <d v="1899-12-30T05:20:13"/>
    <d v="2025-01-08T00:00:00"/>
    <d v="1899-12-30T16:00:13"/>
    <d v="1899-12-30T07:50:13"/>
    <n v="150"/>
    <n v="806.43"/>
    <x v="2"/>
    <n v="5"/>
    <s v="Non-Vegetarian"/>
    <n v="149.59"/>
    <n v="72733.255364926299"/>
    <s v="Not Cancelled"/>
    <n v="3.22"/>
    <n v="92279.91"/>
    <n v="51641.440000000002"/>
    <s v="60+"/>
    <s v="Severe"/>
    <n v="0.56000000000000005"/>
    <x v="0"/>
  </r>
  <r>
    <s v="f5401d94-1f99-4f2c-bcee-58097fe74a84"/>
    <s v="Anthony Patel"/>
    <n v="57"/>
    <s v="M"/>
    <s v="Canada"/>
    <x v="0"/>
    <x v="32"/>
    <x v="12"/>
    <x v="0"/>
    <n v="14251"/>
    <d v="1899-12-30T13:30:13"/>
    <d v="1899-12-30T05:20:13"/>
    <d v="2025-01-15T00:00:00"/>
    <d v="1899-12-30T16:00:13"/>
    <d v="1899-12-30T07:50:13"/>
    <n v="150"/>
    <n v="800.94"/>
    <x v="0"/>
    <n v="5"/>
    <s v="Non-Vegetarian"/>
    <n v="194.42"/>
    <n v="71756.137505318504"/>
    <s v="Not Cancelled"/>
    <n v="3.19"/>
    <n v="91107.37"/>
    <n v="51299.040000000001"/>
    <s v="50-59"/>
    <s v="Severe"/>
    <n v="0.56000000000000005"/>
    <x v="0"/>
  </r>
  <r>
    <s v="1e4249f6-ed2e-4669-8a41-9aaa46a42a30"/>
    <s v="Robert Ortiz"/>
    <n v="63"/>
    <s v="F"/>
    <s v="Canada"/>
    <x v="0"/>
    <x v="32"/>
    <x v="12"/>
    <x v="0"/>
    <n v="14251"/>
    <d v="1899-12-30T13:30:13"/>
    <d v="1899-12-30T05:20:13"/>
    <d v="2025-01-02T00:00:00"/>
    <d v="1899-12-30T16:00:13"/>
    <d v="1899-12-30T07:50:13"/>
    <n v="150"/>
    <n v="1061.1400000000001"/>
    <x v="1"/>
    <n v="5"/>
    <s v="Vegetarian"/>
    <n v="19.100000000000001"/>
    <n v="71953.3530841959"/>
    <s v="Cancelled"/>
    <n v="3.07"/>
    <n v="91344.02"/>
    <n v="67916.78"/>
    <s v="60+"/>
    <s v="Severe"/>
    <n v="0.74"/>
    <x v="0"/>
  </r>
  <r>
    <s v="31aa0c9a-1f2c-4a1d-ae73-0da21652ceee"/>
    <s v="Courtney Adams"/>
    <n v="46"/>
    <s v="M"/>
    <s v="Canada"/>
    <x v="1"/>
    <x v="32"/>
    <x v="12"/>
    <x v="0"/>
    <n v="14251"/>
    <d v="1899-12-30T13:30:13"/>
    <d v="1899-12-30T05:20:13"/>
    <d v="2025-01-13T00:00:00"/>
    <d v="1899-12-30T16:00:13"/>
    <d v="1899-12-30T07:50:13"/>
    <n v="150"/>
    <n v="647.02"/>
    <x v="0"/>
    <n v="5"/>
    <s v="Vegetarian"/>
    <n v="147.86000000000001"/>
    <n v="71905.531659770393"/>
    <s v="Not Cancelled"/>
    <n v="3.73"/>
    <n v="91286.64"/>
    <n v="41438.85"/>
    <s v="40-49"/>
    <s v="Severe"/>
    <n v="0.45"/>
    <x v="0"/>
  </r>
  <r>
    <s v="17893e85-fe52-4e9c-ba0c-fa4ee9c8bd51"/>
    <s v="John Hall"/>
    <n v="50"/>
    <s v="F"/>
    <s v="Canada"/>
    <x v="1"/>
    <x v="32"/>
    <x v="12"/>
    <x v="0"/>
    <n v="14251"/>
    <d v="1899-12-30T13:30:13"/>
    <d v="1899-12-30T05:20:13"/>
    <d v="2025-01-14T00:00:00"/>
    <d v="1899-12-30T16:00:13"/>
    <d v="1899-12-30T07:50:13"/>
    <n v="150"/>
    <n v="1281.81"/>
    <x v="0"/>
    <n v="5"/>
    <s v="Gluten-Free"/>
    <n v="86.56"/>
    <n v="72035.185654065601"/>
    <s v="Not Cancelled"/>
    <n v="4.92"/>
    <n v="91442.22"/>
    <n v="82053.149999999994"/>
    <s v="50-59"/>
    <s v="Severe"/>
    <n v="0.9"/>
    <x v="0"/>
  </r>
  <r>
    <s v="7e33a9dc-7ec9-44b7-bad1-e071882d053b"/>
    <s v="Mark Gilbert"/>
    <n v="69"/>
    <s v="F"/>
    <s v="Canada"/>
    <x v="0"/>
    <x v="32"/>
    <x v="12"/>
    <x v="0"/>
    <n v="14251"/>
    <d v="1899-12-30T13:30:13"/>
    <d v="1899-12-30T05:20:13"/>
    <d v="2025-01-03T00:00:00"/>
    <d v="1899-12-30T16:00:13"/>
    <d v="1899-12-30T07:50:13"/>
    <n v="150"/>
    <n v="233.7"/>
    <x v="2"/>
    <n v="5"/>
    <s v="No Preference"/>
    <n v="89.91"/>
    <n v="72285.472818394599"/>
    <s v="Not Cancelled"/>
    <n v="4.68"/>
    <n v="91742.57"/>
    <n v="14974.78"/>
    <s v="60+"/>
    <s v="Severe"/>
    <n v="0.16"/>
    <x v="0"/>
  </r>
  <r>
    <s v="5f178d8b-950e-41b8-8f8c-108ab753b97e"/>
    <s v="Casey Gonzalez"/>
    <n v="47"/>
    <s v="F"/>
    <s v="Canada"/>
    <x v="0"/>
    <x v="32"/>
    <x v="12"/>
    <x v="0"/>
    <n v="14251"/>
    <d v="1899-12-30T13:30:13"/>
    <d v="1899-12-30T05:20:13"/>
    <d v="2025-01-12T00:00:00"/>
    <d v="1899-12-30T16:00:13"/>
    <d v="1899-12-30T07:50:13"/>
    <n v="150"/>
    <n v="743.4"/>
    <x v="0"/>
    <n v="5"/>
    <s v="Vegetarian"/>
    <n v="39.99"/>
    <n v="72343.538908379807"/>
    <s v="Not Cancelled"/>
    <n v="4.83"/>
    <n v="91812.25"/>
    <n v="47585.599999999999"/>
    <s v="40-49"/>
    <s v="Severe"/>
    <n v="0.52"/>
    <x v="0"/>
  </r>
  <r>
    <s v="29e1b4e8-d4d5-4f18-b9b5-e3fb9793cf4a"/>
    <s v="Mary Phillips"/>
    <n v="62"/>
    <s v="F"/>
    <s v="Canada"/>
    <x v="0"/>
    <x v="33"/>
    <x v="3"/>
    <x v="9"/>
    <n v="5970"/>
    <d v="1899-12-30T08:05:51"/>
    <d v="1899-12-30T14:43:51"/>
    <d v="2025-01-09T00:00:00"/>
    <d v="1899-12-30T10:05:51"/>
    <d v="1899-12-30T16:43:51"/>
    <n v="180"/>
    <n v="205.9"/>
    <x v="1"/>
    <n v="5"/>
    <s v="No Preference"/>
    <n v="99.98"/>
    <n v="31054.750145038899"/>
    <s v="Not Cancelled"/>
    <n v="4.88"/>
    <n v="42265.7"/>
    <n v="13197.6"/>
    <s v="60+"/>
    <s v="Severe"/>
    <n v="0.31"/>
    <x v="1"/>
  </r>
  <r>
    <s v="47cd8c47-76a2-4aef-aa30-23f9957ad08c"/>
    <s v="Amy Benton"/>
    <n v="48"/>
    <s v="F"/>
    <s v="Canada"/>
    <x v="1"/>
    <x v="33"/>
    <x v="3"/>
    <x v="9"/>
    <n v="5970"/>
    <d v="1899-12-30T08:05:51"/>
    <d v="1899-12-30T14:43:51"/>
    <d v="2025-01-12T00:00:00"/>
    <d v="1899-12-30T10:05:51"/>
    <d v="1899-12-30T16:43:51"/>
    <n v="180"/>
    <n v="954.68"/>
    <x v="1"/>
    <n v="5"/>
    <s v="Non-Vegetarian"/>
    <n v="87.54"/>
    <n v="30388.710328769201"/>
    <s v="Not Cancelled"/>
    <n v="4.68"/>
    <n v="41466.449999999997"/>
    <n v="61117.03"/>
    <s v="40-49"/>
    <s v="Severe"/>
    <n v="1.47"/>
    <x v="1"/>
  </r>
  <r>
    <s v="1ee57e50-c32f-4ff8-b8fb-7415237df976"/>
    <s v="Matthew Horne"/>
    <n v="62"/>
    <s v="F"/>
    <s v="Canada"/>
    <x v="0"/>
    <x v="33"/>
    <x v="3"/>
    <x v="9"/>
    <n v="5970"/>
    <d v="1899-12-30T08:05:51"/>
    <d v="1899-12-30T14:43:51"/>
    <d v="2025-01-04T00:00:00"/>
    <d v="1899-12-30T10:05:51"/>
    <d v="1899-12-30T16:43:51"/>
    <n v="180"/>
    <n v="1139.27"/>
    <x v="2"/>
    <n v="5"/>
    <s v="Non-Vegetarian"/>
    <n v="158.28"/>
    <n v="30668.580964217301"/>
    <s v="Cancelled"/>
    <n v="3.91"/>
    <n v="41802.300000000003"/>
    <n v="72944.94"/>
    <s v="60+"/>
    <s v="Severe"/>
    <n v="1.74"/>
    <x v="1"/>
  </r>
  <r>
    <s v="295aa4c1-7596-4e49-bb7d-f4a7c9b57fe1"/>
    <s v="Zachary Hernandez"/>
    <n v="21"/>
    <s v="F"/>
    <s v="Canada"/>
    <x v="1"/>
    <x v="34"/>
    <x v="16"/>
    <x v="14"/>
    <n v="1215"/>
    <d v="1899-12-30T10:23:42"/>
    <d v="1899-12-30T11:44:42"/>
    <d v="2025-01-05T00:00:00"/>
    <d v="1899-12-30T13:16:42"/>
    <d v="1899-12-30T14:37:42"/>
    <n v="173"/>
    <n v="916.53"/>
    <x v="2"/>
    <n v="5"/>
    <s v="Vegetarian"/>
    <n v="147.30000000000001"/>
    <n v="7498.2605045957698"/>
    <s v="Cancelled"/>
    <n v="4.18"/>
    <n v="13997.91"/>
    <n v="58687.38"/>
    <s v="18-29"/>
    <s v="Severe"/>
    <n v="4.1900000000000004"/>
    <x v="2"/>
  </r>
  <r>
    <s v="5905f57d-bdf3-4614-ab36-c05fcfc10053"/>
    <s v="David Hamilton"/>
    <n v="23"/>
    <s v="F"/>
    <s v="Canada"/>
    <x v="0"/>
    <x v="34"/>
    <x v="16"/>
    <x v="14"/>
    <n v="1215"/>
    <d v="1899-12-30T10:23:42"/>
    <d v="1899-12-30T11:44:42"/>
    <d v="2025-01-01T00:00:00"/>
    <d v="1899-12-30T13:16:42"/>
    <d v="1899-12-30T14:37:42"/>
    <n v="173"/>
    <n v="710.07"/>
    <x v="2"/>
    <n v="5"/>
    <s v="Vegetarian"/>
    <n v="150.80000000000001"/>
    <n v="7280.9476518027504"/>
    <s v="Not Cancelled"/>
    <n v="4.79"/>
    <n v="13737.14"/>
    <n v="45474.64"/>
    <s v="18-29"/>
    <s v="Severe"/>
    <n v="3.31"/>
    <x v="2"/>
  </r>
  <r>
    <s v="45eed68b-8480-43fc-bc32-426caebcc2f2"/>
    <s v="Emily Guerrero"/>
    <n v="69"/>
    <s v="M"/>
    <s v="Canada"/>
    <x v="1"/>
    <x v="34"/>
    <x v="16"/>
    <x v="14"/>
    <n v="1215"/>
    <d v="1899-12-30T10:23:42"/>
    <d v="1899-12-30T11:44:42"/>
    <d v="2025-01-15T00:00:00"/>
    <d v="1899-12-30T13:16:42"/>
    <d v="1899-12-30T14:37:42"/>
    <n v="173"/>
    <n v="785.31"/>
    <x v="1"/>
    <n v="5"/>
    <s v="Vegan"/>
    <n v="150.87"/>
    <n v="6887.2386301526103"/>
    <s v="Cancelled"/>
    <n v="4.5599999999999996"/>
    <n v="13264.69"/>
    <n v="50290.01"/>
    <s v="60+"/>
    <s v="Severe"/>
    <n v="3.79"/>
    <x v="2"/>
  </r>
  <r>
    <s v="70157a14-1665-4b74-be3e-a618677cd783"/>
    <s v="Deanna Harris"/>
    <n v="55"/>
    <s v="F"/>
    <s v="Canada"/>
    <x v="1"/>
    <x v="34"/>
    <x v="16"/>
    <x v="14"/>
    <n v="1215"/>
    <d v="1899-12-30T10:23:42"/>
    <d v="1899-12-30T11:44:42"/>
    <d v="2025-01-08T00:00:00"/>
    <d v="1899-12-30T13:16:42"/>
    <d v="1899-12-30T14:37:42"/>
    <n v="173"/>
    <n v="929.9"/>
    <x v="0"/>
    <n v="5"/>
    <s v="Vegetarian"/>
    <n v="108.46"/>
    <n v="6834.2080914470898"/>
    <s v="Not Cancelled"/>
    <n v="3.79"/>
    <n v="13201.05"/>
    <n v="59535.29"/>
    <s v="50-59"/>
    <s v="Severe"/>
    <n v="4.51"/>
    <x v="2"/>
  </r>
  <r>
    <s v="2cd4c6ce-d22b-4639-a8f0-53e7a623c45a"/>
    <s v="James Shepherd"/>
    <n v="73"/>
    <s v="F"/>
    <s v="Canada"/>
    <x v="0"/>
    <x v="34"/>
    <x v="16"/>
    <x v="14"/>
    <n v="1215"/>
    <d v="1899-12-30T10:23:42"/>
    <d v="1899-12-30T11:44:42"/>
    <d v="2025-01-08T00:00:00"/>
    <d v="1899-12-30T13:16:42"/>
    <d v="1899-12-30T14:37:42"/>
    <n v="173"/>
    <n v="859.94"/>
    <x v="2"/>
    <n v="5"/>
    <s v="Vegan"/>
    <n v="194.18"/>
    <n v="6616.0137288873102"/>
    <s v="Not Cancelled"/>
    <n v="4.6500000000000004"/>
    <n v="12939.22"/>
    <n v="55075"/>
    <s v="60+"/>
    <s v="Severe"/>
    <n v="4.26"/>
    <x v="2"/>
  </r>
  <r>
    <s v="46223939-e4dc-4065-8b32-bb455eb634b3"/>
    <s v="Alexander Phelps"/>
    <n v="42"/>
    <s v="M"/>
    <s v="Canada"/>
    <x v="0"/>
    <x v="35"/>
    <x v="15"/>
    <x v="8"/>
    <n v="2001"/>
    <d v="1899-12-30T09:18:27"/>
    <d v="1899-12-30T11:31:27"/>
    <d v="2025-01-06T00:00:00"/>
    <d v="1899-12-30T12:04:27"/>
    <d v="1899-12-30T14:17:27"/>
    <n v="166"/>
    <n v="853.83"/>
    <x v="1"/>
    <n v="5"/>
    <s v="Vegetarian"/>
    <n v="18.989999999999998"/>
    <n v="11077.365441727899"/>
    <s v="Cancelled"/>
    <n v="4.2"/>
    <n v="18292.84"/>
    <n v="54648.92"/>
    <s v="40-49"/>
    <s v="Severe"/>
    <n v="2.99"/>
    <x v="2"/>
  </r>
  <r>
    <s v="dd984f13-a080-459a-a2c0-d529381572c0"/>
    <s v="Jessica Clay"/>
    <n v="23"/>
    <s v="M"/>
    <s v="Canada"/>
    <x v="1"/>
    <x v="35"/>
    <x v="15"/>
    <x v="8"/>
    <n v="2001"/>
    <d v="1899-12-30T09:18:27"/>
    <d v="1899-12-30T11:31:27"/>
    <d v="2025-01-07T00:00:00"/>
    <d v="1899-12-30T12:04:27"/>
    <d v="1899-12-30T14:17:27"/>
    <n v="166"/>
    <n v="1237.06"/>
    <x v="2"/>
    <n v="5"/>
    <s v="Vegan"/>
    <n v="7.54"/>
    <n v="11387.514461991999"/>
    <s v="Cancelled"/>
    <n v="3.51"/>
    <n v="18665.02"/>
    <n v="79173.350000000006"/>
    <s v="18-29"/>
    <s v="Severe"/>
    <n v="4.24"/>
    <x v="2"/>
  </r>
  <r>
    <s v="29e04d0d-14a5-461e-b890-60fe754b9ef5"/>
    <s v="Ricky Farley"/>
    <n v="24"/>
    <s v="F"/>
    <s v="Canada"/>
    <x v="0"/>
    <x v="35"/>
    <x v="15"/>
    <x v="8"/>
    <n v="2001"/>
    <d v="1899-12-30T09:18:27"/>
    <d v="1899-12-30T11:31:27"/>
    <d v="2025-01-13T00:00:00"/>
    <d v="1899-12-30T12:04:27"/>
    <d v="1899-12-30T14:17:27"/>
    <n v="166"/>
    <n v="577.11"/>
    <x v="0"/>
    <n v="5"/>
    <s v="No Preference"/>
    <n v="84.17"/>
    <n v="11048.152521891599"/>
    <s v="Cancelled"/>
    <n v="4.67"/>
    <n v="18257.78"/>
    <n v="36951.870000000003"/>
    <s v="18-29"/>
    <s v="Severe"/>
    <n v="2.02"/>
    <x v="2"/>
  </r>
  <r>
    <s v="ee0f27b3-8961-4761-8382-f3422f156fbf"/>
    <s v="Joshua Mcbride"/>
    <n v="67"/>
    <s v="F"/>
    <s v="Canada"/>
    <x v="0"/>
    <x v="35"/>
    <x v="15"/>
    <x v="8"/>
    <n v="2001"/>
    <d v="1899-12-30T09:18:27"/>
    <d v="1899-12-30T11:31:27"/>
    <d v="2025-01-06T00:00:00"/>
    <d v="1899-12-30T12:04:27"/>
    <d v="1899-12-30T14:17:27"/>
    <n v="166"/>
    <n v="475.52"/>
    <x v="2"/>
    <n v="5"/>
    <s v="Vegan"/>
    <n v="149.31"/>
    <n v="11393.9763207951"/>
    <s v="Cancelled"/>
    <n v="4.32"/>
    <n v="18672.77"/>
    <n v="30463.14"/>
    <s v="60+"/>
    <s v="Severe"/>
    <n v="1.63"/>
    <x v="2"/>
  </r>
  <r>
    <s v="767b2e99-c138-4680-ade1-1b15a4938f72"/>
    <s v="Courtney Ryan"/>
    <n v="73"/>
    <s v="M"/>
    <s v="Canada"/>
    <x v="1"/>
    <x v="35"/>
    <x v="15"/>
    <x v="8"/>
    <n v="2001"/>
    <d v="1899-12-30T09:18:27"/>
    <d v="1899-12-30T11:31:27"/>
    <d v="2025-01-09T00:00:00"/>
    <d v="1899-12-30T12:04:27"/>
    <d v="1899-12-30T14:17:27"/>
    <n v="166"/>
    <n v="473.81"/>
    <x v="2"/>
    <n v="5"/>
    <s v="No Preference"/>
    <n v="186.56"/>
    <n v="10846.2865223472"/>
    <s v="Not Cancelled"/>
    <n v="3.29"/>
    <n v="18015.54"/>
    <n v="30361.15"/>
    <s v="60+"/>
    <s v="Severe"/>
    <n v="1.69"/>
    <x v="2"/>
  </r>
  <r>
    <s v="de28ea5d-b529-4034-bee3-93341b2431a9"/>
    <s v="Margaret Brewer"/>
    <n v="75"/>
    <s v="M"/>
    <s v="Canada"/>
    <x v="0"/>
    <x v="35"/>
    <x v="15"/>
    <x v="8"/>
    <n v="2001"/>
    <d v="1899-12-30T09:18:27"/>
    <d v="1899-12-30T11:31:27"/>
    <d v="2025-01-02T00:00:00"/>
    <d v="1899-12-30T12:04:27"/>
    <d v="1899-12-30T14:17:27"/>
    <n v="166"/>
    <n v="619.82000000000005"/>
    <x v="2"/>
    <n v="5"/>
    <s v="Vegan"/>
    <n v="68.42"/>
    <n v="11494.498826336399"/>
    <s v="Not Cancelled"/>
    <n v="4.33"/>
    <n v="18793.400000000001"/>
    <n v="39682.160000000003"/>
    <s v="60+"/>
    <s v="Severe"/>
    <n v="2.11"/>
    <x v="2"/>
  </r>
  <r>
    <s v="f4d5eea6-85b1-42aa-b0a0-1bfcc20989bf"/>
    <s v="Benjamin Rodriguez"/>
    <n v="25"/>
    <s v="M"/>
    <s v="Canada"/>
    <x v="0"/>
    <x v="35"/>
    <x v="15"/>
    <x v="8"/>
    <n v="2001"/>
    <d v="1899-12-30T09:18:27"/>
    <d v="1899-12-30T11:31:27"/>
    <d v="2025-01-10T00:00:00"/>
    <d v="1899-12-30T12:04:27"/>
    <d v="1899-12-30T14:17:27"/>
    <n v="166"/>
    <n v="337.49"/>
    <x v="2"/>
    <n v="5"/>
    <s v="Vegetarian"/>
    <n v="64.53"/>
    <n v="10688.4631960313"/>
    <s v="Cancelled"/>
    <n v="3.6"/>
    <n v="17826.16"/>
    <n v="21612.27"/>
    <s v="18-29"/>
    <s v="Severe"/>
    <n v="1.21"/>
    <x v="2"/>
  </r>
  <r>
    <s v="c0ca6335-a513-45c8-8a6e-bb08a72b7aa1"/>
    <s v="Kristi Castillo"/>
    <n v="62"/>
    <s v="M"/>
    <s v="Canada"/>
    <x v="1"/>
    <x v="35"/>
    <x v="15"/>
    <x v="8"/>
    <n v="2001"/>
    <d v="1899-12-30T09:18:27"/>
    <d v="1899-12-30T11:31:27"/>
    <d v="2025-01-09T00:00:00"/>
    <d v="1899-12-30T12:04:27"/>
    <d v="1899-12-30T14:17:27"/>
    <n v="166"/>
    <n v="1352.17"/>
    <x v="1"/>
    <n v="5"/>
    <s v="No Preference"/>
    <n v="183.97"/>
    <n v="10856.7771891097"/>
    <s v="Not Cancelled"/>
    <n v="4.3"/>
    <n v="18028.13"/>
    <n v="86575.67"/>
    <s v="60+"/>
    <s v="Severe"/>
    <n v="4.8"/>
    <x v="2"/>
  </r>
  <r>
    <s v="30f58277-39b7-408e-aa94-9d763afea1cb"/>
    <s v="Timothy Juarez"/>
    <n v="69"/>
    <s v="F"/>
    <s v="Canada"/>
    <x v="1"/>
    <x v="35"/>
    <x v="15"/>
    <x v="8"/>
    <n v="2001"/>
    <d v="1899-12-30T09:18:27"/>
    <d v="1899-12-30T11:31:27"/>
    <d v="2025-01-07T00:00:00"/>
    <d v="1899-12-30T12:04:27"/>
    <d v="1899-12-30T14:17:27"/>
    <n v="166"/>
    <n v="1220.01"/>
    <x v="2"/>
    <n v="5"/>
    <s v="No Preference"/>
    <n v="103.45"/>
    <n v="10934.0506839749"/>
    <s v="Not Cancelled"/>
    <n v="3.89"/>
    <n v="18120.86"/>
    <n v="78101.33"/>
    <s v="60+"/>
    <s v="Severe"/>
    <n v="4.3099999999999996"/>
    <x v="2"/>
  </r>
  <r>
    <s v="3e36dd7c-2a11-4b35-b8c8-d6ce8837fe6c"/>
    <s v="Roger Hill"/>
    <n v="50"/>
    <s v="F"/>
    <s v="Canada"/>
    <x v="0"/>
    <x v="35"/>
    <x v="15"/>
    <x v="8"/>
    <n v="2001"/>
    <d v="1899-12-30T09:18:27"/>
    <d v="1899-12-30T11:31:27"/>
    <d v="2025-01-03T00:00:00"/>
    <d v="1899-12-30T12:04:27"/>
    <d v="1899-12-30T14:17:27"/>
    <n v="166"/>
    <n v="379.82"/>
    <x v="0"/>
    <n v="5"/>
    <s v="Non-Vegetarian"/>
    <n v="69.97"/>
    <n v="11280.5859716015"/>
    <s v="Not Cancelled"/>
    <n v="4.6500000000000004"/>
    <n v="18536.7"/>
    <n v="24322.47"/>
    <s v="50-59"/>
    <s v="Severe"/>
    <n v="1.31"/>
    <x v="2"/>
  </r>
  <r>
    <s v="df2188f4-6393-4ffe-87d4-4f1eb15463d3"/>
    <s v="Zachary Powell"/>
    <n v="28"/>
    <s v="F"/>
    <s v="Canada"/>
    <x v="0"/>
    <x v="35"/>
    <x v="15"/>
    <x v="8"/>
    <n v="2001"/>
    <d v="1899-12-30T09:18:27"/>
    <d v="1899-12-30T11:31:27"/>
    <d v="2025-01-05T00:00:00"/>
    <d v="1899-12-30T12:04:27"/>
    <d v="1899-12-30T14:17:27"/>
    <n v="166"/>
    <n v="1064.1500000000001"/>
    <x v="0"/>
    <n v="5"/>
    <s v="Vegetarian"/>
    <n v="172.93"/>
    <n v="11091.657684605099"/>
    <s v="Not Cancelled"/>
    <n v="3.14"/>
    <n v="18309.990000000002"/>
    <n v="68140.19"/>
    <s v="18-29"/>
    <s v="Severe"/>
    <n v="3.72"/>
    <x v="2"/>
  </r>
  <r>
    <s v="d2655297-4118-430c-bf47-71288a6f09e8"/>
    <s v="Kimberly Burton"/>
    <n v="32"/>
    <s v="F"/>
    <s v="Canada"/>
    <x v="0"/>
    <x v="36"/>
    <x v="10"/>
    <x v="17"/>
    <n v="11334"/>
    <d v="1899-12-30T02:06:20"/>
    <d v="1899-12-30T14:41:20"/>
    <d v="2025-01-01T00:00:00"/>
    <d v="1899-12-30T03:28:20"/>
    <d v="1899-12-30T16:03:20"/>
    <n v="82"/>
    <n v="895.7"/>
    <x v="2"/>
    <n v="3"/>
    <s v="Non-Vegetarian"/>
    <n v="192.74"/>
    <n v="57405.451027365802"/>
    <s v="Not Cancelled"/>
    <n v="4.62"/>
    <n v="73886.539999999994"/>
    <n v="57363.35"/>
    <s v="30-39"/>
    <s v="Moderate"/>
    <n v="0.78"/>
    <x v="0"/>
  </r>
  <r>
    <s v="1486b48c-fcc7-4154-8aca-4fda2a73e66a"/>
    <s v="David Golden"/>
    <n v="28"/>
    <s v="M"/>
    <s v="Canada"/>
    <x v="0"/>
    <x v="36"/>
    <x v="10"/>
    <x v="17"/>
    <n v="11334"/>
    <d v="1899-12-30T02:06:20"/>
    <d v="1899-12-30T14:41:20"/>
    <d v="2025-01-08T00:00:00"/>
    <d v="1899-12-30T03:28:20"/>
    <d v="1899-12-30T16:03:20"/>
    <n v="82"/>
    <n v="1413.47"/>
    <x v="2"/>
    <n v="5"/>
    <s v="Non-Vegetarian"/>
    <n v="31.77"/>
    <n v="57697.540060374697"/>
    <s v="Not Cancelled"/>
    <n v="4.26"/>
    <n v="74237.05"/>
    <n v="90468.43"/>
    <s v="18-29"/>
    <s v="Moderate"/>
    <n v="1.22"/>
    <x v="0"/>
  </r>
  <r>
    <s v="26ef465f-f045-459e-9183-7fd91923c2c2"/>
    <s v="Kaitlyn Watkins"/>
    <n v="24"/>
    <s v="M"/>
    <s v="Canada"/>
    <x v="0"/>
    <x v="36"/>
    <x v="10"/>
    <x v="17"/>
    <n v="11334"/>
    <d v="1899-12-30T02:06:20"/>
    <d v="1899-12-30T14:41:20"/>
    <d v="2025-01-02T00:00:00"/>
    <d v="1899-12-30T03:28:20"/>
    <d v="1899-12-30T16:03:20"/>
    <n v="82"/>
    <n v="611.09"/>
    <x v="0"/>
    <n v="5"/>
    <s v="Non-Vegetarian"/>
    <n v="56.04"/>
    <n v="57475.010566364697"/>
    <s v="Cancelled"/>
    <n v="4.76"/>
    <n v="73970.009999999995"/>
    <n v="39120.97"/>
    <s v="18-29"/>
    <s v="Moderate"/>
    <n v="0.53"/>
    <x v="0"/>
  </r>
  <r>
    <s v="424f0393-2d89-4e06-b97e-dbeffb394669"/>
    <s v="Michelle Stevens"/>
    <n v="50"/>
    <s v="F"/>
    <s v="Canada"/>
    <x v="1"/>
    <x v="36"/>
    <x v="10"/>
    <x v="17"/>
    <n v="11334"/>
    <d v="1899-12-30T02:06:20"/>
    <d v="1899-12-30T14:41:20"/>
    <d v="2025-01-01T00:00:00"/>
    <d v="1899-12-30T03:28:20"/>
    <d v="1899-12-30T16:03:20"/>
    <n v="82"/>
    <n v="226.96"/>
    <x v="0"/>
    <n v="5"/>
    <s v="Gluten-Free"/>
    <n v="21.57"/>
    <n v="57444.815919078501"/>
    <s v="Not Cancelled"/>
    <n v="4.4800000000000004"/>
    <n v="73933.78"/>
    <n v="14529.75"/>
    <s v="50-59"/>
    <s v="Moderate"/>
    <n v="0.2"/>
    <x v="0"/>
  </r>
  <r>
    <s v="7412347e-0c26-41e3-aadd-6950b4641be2"/>
    <s v="Brett White"/>
    <n v="69"/>
    <s v="M"/>
    <s v="Canada"/>
    <x v="0"/>
    <x v="36"/>
    <x v="10"/>
    <x v="17"/>
    <n v="11334"/>
    <d v="1899-12-30T02:06:20"/>
    <d v="1899-12-30T14:41:20"/>
    <d v="2025-01-03T00:00:00"/>
    <d v="1899-12-30T03:28:20"/>
    <d v="1899-12-30T16:03:20"/>
    <n v="82"/>
    <n v="1032.26"/>
    <x v="1"/>
    <n v="5"/>
    <s v="No Preference"/>
    <n v="159.75"/>
    <n v="57606.156104915499"/>
    <s v="Not Cancelled"/>
    <n v="3.26"/>
    <n v="74127.39"/>
    <n v="66096.59"/>
    <s v="60+"/>
    <s v="Moderate"/>
    <n v="0.89"/>
    <x v="0"/>
  </r>
  <r>
    <s v="f4c2c59f-9384-4af1-875c-c668dca4840f"/>
    <s v="Jose Adams"/>
    <n v="61"/>
    <s v="M"/>
    <s v="Canada"/>
    <x v="0"/>
    <x v="36"/>
    <x v="10"/>
    <x v="17"/>
    <n v="11334"/>
    <d v="1899-12-30T02:06:20"/>
    <d v="1899-12-30T14:41:20"/>
    <d v="2025-01-06T00:00:00"/>
    <d v="1899-12-30T03:28:20"/>
    <d v="1899-12-30T16:03:20"/>
    <n v="82"/>
    <n v="173.72"/>
    <x v="1"/>
    <n v="5"/>
    <s v="No Preference"/>
    <n v="137.93"/>
    <n v="57712.734791898802"/>
    <s v="Not Cancelled"/>
    <n v="3.9"/>
    <n v="74255.28"/>
    <n v="11145.67"/>
    <s v="60+"/>
    <s v="Moderate"/>
    <n v="0.15"/>
    <x v="0"/>
  </r>
  <r>
    <s v="31aa0c9a-1f2c-4a1d-ae73-0da21652ceee"/>
    <s v="Courtney Adams"/>
    <n v="46"/>
    <s v="M"/>
    <s v="Canada"/>
    <x v="1"/>
    <x v="36"/>
    <x v="10"/>
    <x v="17"/>
    <n v="11334"/>
    <d v="1899-12-30T02:06:20"/>
    <d v="1899-12-30T14:41:20"/>
    <d v="2025-01-03T00:00:00"/>
    <d v="1899-12-30T03:28:20"/>
    <d v="1899-12-30T16:03:20"/>
    <n v="82"/>
    <n v="635.30999999999995"/>
    <x v="2"/>
    <n v="5"/>
    <s v="Vegan"/>
    <n v="147.57"/>
    <n v="57562.227285617097"/>
    <s v="Cancelled"/>
    <n v="4.7"/>
    <n v="74074.67"/>
    <n v="40689.35"/>
    <s v="40-49"/>
    <s v="Moderate"/>
    <n v="0.55000000000000004"/>
    <x v="0"/>
  </r>
  <r>
    <s v="9fa722d7-2ce5-44c7-86c3-a521ada13efa"/>
    <s v="Zachary Chambers"/>
    <n v="23"/>
    <s v="F"/>
    <s v="Canada"/>
    <x v="1"/>
    <x v="36"/>
    <x v="10"/>
    <x v="17"/>
    <n v="11334"/>
    <d v="1899-12-30T02:06:20"/>
    <d v="1899-12-30T14:41:20"/>
    <d v="2025-01-13T00:00:00"/>
    <d v="1899-12-30T03:28:20"/>
    <d v="1899-12-30T16:03:20"/>
    <n v="82"/>
    <n v="264.29000000000002"/>
    <x v="1"/>
    <n v="5"/>
    <s v="Vegetarian"/>
    <n v="104.47"/>
    <n v="57309.258067057403"/>
    <s v="Cancelled"/>
    <n v="4.1100000000000003"/>
    <n v="73771.11"/>
    <n v="16935.45"/>
    <s v="18-29"/>
    <s v="Moderate"/>
    <n v="0.23"/>
    <x v="0"/>
  </r>
  <r>
    <s v="a5fd9bf6-5838-4832-9c47-81296dd3a638"/>
    <s v="Todd Willis"/>
    <n v="37"/>
    <s v="M"/>
    <s v="Canada"/>
    <x v="1"/>
    <x v="36"/>
    <x v="10"/>
    <x v="17"/>
    <n v="11334"/>
    <d v="1899-12-30T02:06:20"/>
    <d v="1899-12-30T14:41:20"/>
    <d v="2025-01-12T00:00:00"/>
    <d v="1899-12-30T03:28:20"/>
    <d v="1899-12-30T16:03:20"/>
    <n v="82"/>
    <n v="933.15"/>
    <x v="2"/>
    <n v="3"/>
    <s v="Vegan"/>
    <n v="137.02000000000001"/>
    <n v="57723.490782466499"/>
    <s v="Not Cancelled"/>
    <n v="4.5599999999999996"/>
    <n v="74268.19"/>
    <n v="59749"/>
    <s v="30-39"/>
    <s v="Moderate"/>
    <n v="0.8"/>
    <x v="0"/>
  </r>
  <r>
    <s v="6a460f4d-86f3-4de9-b65d-8746864e31f8"/>
    <s v="Robert Morgan"/>
    <n v="62"/>
    <s v="M"/>
    <s v="Canada"/>
    <x v="1"/>
    <x v="37"/>
    <x v="7"/>
    <x v="12"/>
    <n v="9317"/>
    <d v="1899-12-30T19:25:04"/>
    <d v="1899-12-30T05:46:04"/>
    <d v="2025-01-14T00:00:00"/>
    <d v="1899-12-30T20:21:04"/>
    <d v="1899-12-30T06:42:04"/>
    <n v="56"/>
    <n v="1003.98"/>
    <x v="1"/>
    <n v="5"/>
    <s v="Non-Vegetarian"/>
    <n v="138.84"/>
    <n v="47339.176380662298"/>
    <s v="Not Cancelled"/>
    <n v="3.01"/>
    <n v="61807.01"/>
    <n v="64282.49"/>
    <s v="60+"/>
    <s v="Moderate"/>
    <n v="1.04"/>
    <x v="0"/>
  </r>
  <r>
    <s v="f30977b4-aba0-4c93-ac9e-048c0131fae4"/>
    <s v="Lance Anderson"/>
    <n v="20"/>
    <s v="M"/>
    <s v="Canada"/>
    <x v="0"/>
    <x v="37"/>
    <x v="7"/>
    <x v="12"/>
    <n v="9317"/>
    <d v="1899-12-30T19:25:04"/>
    <d v="1899-12-30T05:46:04"/>
    <d v="2025-01-01T00:00:00"/>
    <d v="1899-12-30T20:21:04"/>
    <d v="1899-12-30T06:42:04"/>
    <n v="56"/>
    <n v="464.2"/>
    <x v="1"/>
    <n v="5"/>
    <s v="No Preference"/>
    <n v="138.87"/>
    <n v="47392.973671922002"/>
    <s v="Not Cancelled"/>
    <n v="4.4000000000000004"/>
    <n v="61871.57"/>
    <n v="29736.57"/>
    <s v="18-29"/>
    <s v="Moderate"/>
    <n v="0.48"/>
    <x v="0"/>
  </r>
  <r>
    <s v="64f9b7a9-fe0c-4540-af83-9a8a92f3d47a"/>
    <s v="Marissa Lamb"/>
    <n v="68"/>
    <s v="F"/>
    <s v="Canada"/>
    <x v="0"/>
    <x v="37"/>
    <x v="7"/>
    <x v="12"/>
    <n v="9317"/>
    <d v="1899-12-30T19:25:04"/>
    <d v="1899-12-30T05:46:04"/>
    <d v="2025-01-02T00:00:00"/>
    <d v="1899-12-30T20:21:04"/>
    <d v="1899-12-30T06:42:04"/>
    <n v="56"/>
    <n v="925.23"/>
    <x v="1"/>
    <n v="5"/>
    <s v="Vegan"/>
    <n v="105.39"/>
    <n v="47838.553512985898"/>
    <s v="Not Cancelled"/>
    <n v="3.85"/>
    <n v="62406.26"/>
    <n v="59235.8"/>
    <s v="60+"/>
    <s v="Moderate"/>
    <n v="0.95"/>
    <x v="0"/>
  </r>
  <r>
    <s v="f64b7835-db20-4b57-86bd-87f5e0363a33"/>
    <s v="James Turner MD"/>
    <n v="26"/>
    <s v="M"/>
    <s v="Canada"/>
    <x v="1"/>
    <x v="37"/>
    <x v="7"/>
    <x v="12"/>
    <n v="9317"/>
    <d v="1899-12-30T19:25:04"/>
    <d v="1899-12-30T05:46:04"/>
    <d v="2025-01-09T00:00:00"/>
    <d v="1899-12-30T20:21:04"/>
    <d v="1899-12-30T06:42:04"/>
    <n v="56"/>
    <n v="1460.92"/>
    <x v="2"/>
    <n v="5"/>
    <s v="Vegan"/>
    <n v="188.98"/>
    <n v="47286.818322210202"/>
    <s v="Cancelled"/>
    <n v="4.53"/>
    <n v="61744.18"/>
    <n v="93536.68"/>
    <s v="18-29"/>
    <s v="Moderate"/>
    <n v="1.51"/>
    <x v="0"/>
  </r>
  <r>
    <s v="de28ea5d-b529-4034-bee3-93341b2431a9"/>
    <s v="Margaret Brewer"/>
    <n v="75"/>
    <s v="M"/>
    <s v="Canada"/>
    <x v="0"/>
    <x v="37"/>
    <x v="7"/>
    <x v="12"/>
    <n v="9317"/>
    <d v="1899-12-30T19:25:04"/>
    <d v="1899-12-30T05:46:04"/>
    <d v="2025-01-13T00:00:00"/>
    <d v="1899-12-30T20:21:04"/>
    <d v="1899-12-30T06:42:04"/>
    <n v="56"/>
    <n v="1176.71"/>
    <x v="0"/>
    <n v="5"/>
    <s v="Non-Vegetarian"/>
    <n v="66.56"/>
    <n v="47341.596257997997"/>
    <s v="Cancelled"/>
    <n v="3.87"/>
    <n v="61809.919999999998"/>
    <n v="75322.75"/>
    <s v="60+"/>
    <s v="Moderate"/>
    <n v="1.22"/>
    <x v="0"/>
  </r>
  <r>
    <s v="510dda42-4cd8-4dc7-b164-e97118af0b0f"/>
    <s v="Julian Smith"/>
    <n v="29"/>
    <s v="M"/>
    <s v="Canada"/>
    <x v="1"/>
    <x v="37"/>
    <x v="7"/>
    <x v="12"/>
    <n v="9317"/>
    <d v="1899-12-30T19:25:04"/>
    <d v="1899-12-30T05:46:04"/>
    <d v="2025-01-05T00:00:00"/>
    <d v="1899-12-30T20:21:04"/>
    <d v="1899-12-30T06:42:04"/>
    <n v="56"/>
    <n v="79.56"/>
    <x v="1"/>
    <n v="5"/>
    <s v="Non-Vegetarian"/>
    <n v="116.45"/>
    <n v="48078.737916172897"/>
    <s v="Cancelled"/>
    <n v="4.1100000000000003"/>
    <n v="62694.49"/>
    <n v="5115.13"/>
    <s v="18-29"/>
    <s v="Moderate"/>
    <n v="0.08"/>
    <x v="0"/>
  </r>
  <r>
    <s v="12c7180c-197b-4318-972f-fda46385955b"/>
    <s v="Kari Ortiz"/>
    <n v="49"/>
    <s v="M"/>
    <s v="Canada"/>
    <x v="0"/>
    <x v="37"/>
    <x v="7"/>
    <x v="12"/>
    <n v="9317"/>
    <d v="1899-12-30T19:25:04"/>
    <d v="1899-12-30T05:46:04"/>
    <d v="2025-01-12T00:00:00"/>
    <d v="1899-12-30T20:21:04"/>
    <d v="1899-12-30T06:42:04"/>
    <n v="56"/>
    <n v="438.3"/>
    <x v="2"/>
    <n v="5"/>
    <s v="Non-Vegetarian"/>
    <n v="126.84"/>
    <n v="47886.464074712901"/>
    <s v="Cancelled"/>
    <n v="4.2300000000000004"/>
    <n v="62463.76"/>
    <n v="28076.57"/>
    <s v="40-49"/>
    <s v="Moderate"/>
    <n v="0.45"/>
    <x v="0"/>
  </r>
  <r>
    <s v="d16c31e8-664f-455c-ad12-11f027e688a7"/>
    <s v="Denise White"/>
    <n v="67"/>
    <s v="M"/>
    <s v="Canada"/>
    <x v="0"/>
    <x v="37"/>
    <x v="7"/>
    <x v="12"/>
    <n v="9317"/>
    <d v="1899-12-30T19:25:04"/>
    <d v="1899-12-30T05:46:04"/>
    <d v="2025-01-04T00:00:00"/>
    <d v="1899-12-30T20:21:04"/>
    <d v="1899-12-30T06:42:04"/>
    <n v="56"/>
    <n v="1077.83"/>
    <x v="0"/>
    <n v="5"/>
    <s v="No Preference"/>
    <n v="76.73"/>
    <n v="48079.262314552499"/>
    <s v="Not Cancelled"/>
    <n v="3.7"/>
    <n v="62695.11"/>
    <n v="68996.47"/>
    <s v="60+"/>
    <s v="Moderate"/>
    <n v="1.1000000000000001"/>
    <x v="0"/>
  </r>
  <r>
    <s v="e9db8457-789c-4a22-93de-c33464040503"/>
    <s v="Jennifer Price DVM"/>
    <n v="47"/>
    <s v="F"/>
    <s v="Canada"/>
    <x v="1"/>
    <x v="38"/>
    <x v="10"/>
    <x v="6"/>
    <n v="5518"/>
    <d v="1899-12-30T06:12:55"/>
    <d v="1899-12-30T12:19:55"/>
    <d v="2025-01-10T00:00:00"/>
    <d v="1899-12-30T07:39:55"/>
    <d v="1899-12-30T13:46:55"/>
    <n v="87"/>
    <n v="811.55"/>
    <x v="0"/>
    <n v="5"/>
    <s v="Vegan"/>
    <n v="178.04"/>
    <n v="29049.411593210301"/>
    <s v="Cancelled"/>
    <n v="3.12"/>
    <n v="39859.29"/>
    <n v="51974.81"/>
    <s v="40-49"/>
    <s v="Moderate"/>
    <n v="1.3"/>
    <x v="1"/>
  </r>
  <r>
    <s v="f30977b4-aba0-4c93-ac9e-048c0131fae4"/>
    <s v="Lance Anderson"/>
    <n v="20"/>
    <s v="M"/>
    <s v="Canada"/>
    <x v="0"/>
    <x v="38"/>
    <x v="10"/>
    <x v="6"/>
    <n v="5518"/>
    <d v="1899-12-30T06:12:55"/>
    <d v="1899-12-30T12:19:55"/>
    <d v="2025-01-13T00:00:00"/>
    <d v="1899-12-30T07:39:55"/>
    <d v="1899-12-30T13:46:55"/>
    <n v="87"/>
    <n v="441.75"/>
    <x v="0"/>
    <n v="5"/>
    <s v="No Preference"/>
    <n v="157.29"/>
    <n v="28376.4180135887"/>
    <s v="Not Cancelled"/>
    <n v="4.72"/>
    <n v="39051.699999999997"/>
    <n v="28303.46"/>
    <s v="18-29"/>
    <s v="Moderate"/>
    <n v="0.72"/>
    <x v="1"/>
  </r>
  <r>
    <s v="67562e5f-e23d-4519-9b76-46568e7602f1"/>
    <s v="Kathleen Neal"/>
    <n v="54"/>
    <s v="M"/>
    <s v="Canada"/>
    <x v="0"/>
    <x v="38"/>
    <x v="10"/>
    <x v="6"/>
    <n v="5518"/>
    <d v="1899-12-30T06:12:55"/>
    <d v="1899-12-30T12:19:55"/>
    <d v="2025-01-10T00:00:00"/>
    <d v="1899-12-30T07:39:55"/>
    <d v="1899-12-30T13:46:55"/>
    <n v="87"/>
    <n v="248.82"/>
    <x v="0"/>
    <n v="5"/>
    <s v="Vegetarian"/>
    <n v="146.19999999999999"/>
    <n v="28177.803846058399"/>
    <s v="Not Cancelled"/>
    <n v="4.4800000000000004"/>
    <n v="38813.360000000001"/>
    <n v="15953.72"/>
    <s v="50-59"/>
    <s v="Moderate"/>
    <n v="0.41"/>
    <x v="1"/>
  </r>
  <r>
    <s v="552f6d6a-8f45-45bd-8e8a-a223fbc93fee"/>
    <s v="Ricky Scott"/>
    <n v="66"/>
    <s v="F"/>
    <s v="Canada"/>
    <x v="0"/>
    <x v="38"/>
    <x v="10"/>
    <x v="6"/>
    <n v="5518"/>
    <d v="1899-12-30T06:12:55"/>
    <d v="1899-12-30T12:19:55"/>
    <d v="2025-01-08T00:00:00"/>
    <d v="1899-12-30T07:39:55"/>
    <d v="1899-12-30T13:46:55"/>
    <n v="87"/>
    <n v="1119.22"/>
    <x v="0"/>
    <n v="5"/>
    <s v="Gluten-Free"/>
    <n v="84.13"/>
    <n v="28131.277748030501"/>
    <s v="Not Cancelled"/>
    <n v="4.0599999999999996"/>
    <n v="38757.53"/>
    <n v="71646.91"/>
    <s v="60+"/>
    <s v="Moderate"/>
    <n v="1.85"/>
    <x v="1"/>
  </r>
  <r>
    <s v="7e220f52-0d74-4de4-bbc7-0f4d69ad03f7"/>
    <s v="David Freeman"/>
    <n v="43"/>
    <s v="M"/>
    <s v="Canada"/>
    <x v="1"/>
    <x v="38"/>
    <x v="10"/>
    <x v="6"/>
    <n v="5518"/>
    <d v="1899-12-30T06:12:55"/>
    <d v="1899-12-30T12:19:55"/>
    <d v="2025-01-10T00:00:00"/>
    <d v="1899-12-30T07:39:55"/>
    <d v="1899-12-30T13:46:55"/>
    <n v="87"/>
    <n v="247.36"/>
    <x v="1"/>
    <n v="5"/>
    <s v="Vegetarian"/>
    <n v="16.36"/>
    <n v="28403.4713239222"/>
    <s v="Cancelled"/>
    <n v="4.75"/>
    <n v="39084.17"/>
    <n v="15834.31"/>
    <s v="40-49"/>
    <s v="Moderate"/>
    <n v="0.41"/>
    <x v="1"/>
  </r>
  <r>
    <s v="82437364-a620-42c6-a255-07d87bd238a9"/>
    <s v="Crystal Reed"/>
    <n v="69"/>
    <s v="M"/>
    <s v="Canada"/>
    <x v="1"/>
    <x v="38"/>
    <x v="10"/>
    <x v="6"/>
    <n v="5518"/>
    <d v="1899-12-30T06:12:55"/>
    <d v="1899-12-30T12:19:55"/>
    <d v="2025-01-11T00:00:00"/>
    <d v="1899-12-30T07:39:55"/>
    <d v="1899-12-30T13:46:55"/>
    <n v="87"/>
    <n v="1246.17"/>
    <x v="2"/>
    <n v="5"/>
    <s v="Non-Vegetarian"/>
    <n v="146.79"/>
    <n v="28918.3101445305"/>
    <s v="Cancelled"/>
    <n v="3.17"/>
    <n v="39701.97"/>
    <n v="79784.240000000005"/>
    <s v="60+"/>
    <s v="Moderate"/>
    <n v="2.0099999999999998"/>
    <x v="1"/>
  </r>
  <r>
    <s v="5ebf5323-7638-4c98-ae35-c8ac19448cc2"/>
    <s v="Kathleen Oneill"/>
    <n v="55"/>
    <s v="F"/>
    <s v="Canada"/>
    <x v="0"/>
    <x v="38"/>
    <x v="10"/>
    <x v="6"/>
    <n v="5518"/>
    <d v="1899-12-30T06:12:55"/>
    <d v="1899-12-30T12:19:55"/>
    <d v="2025-01-11T00:00:00"/>
    <d v="1899-12-30T07:39:55"/>
    <d v="1899-12-30T13:46:55"/>
    <n v="87"/>
    <n v="885.38"/>
    <x v="0"/>
    <n v="5"/>
    <s v="No Preference"/>
    <n v="159.16999999999999"/>
    <n v="28286.6274612946"/>
    <s v="Cancelled"/>
    <n v="4.24"/>
    <n v="38943.949999999997"/>
    <n v="56696.15"/>
    <s v="50-59"/>
    <s v="Moderate"/>
    <n v="1.46"/>
    <x v="1"/>
  </r>
  <r>
    <s v="242b5d4c-5103-4083-a67c-feedcb001f0a"/>
    <s v="Jared Cole"/>
    <n v="50"/>
    <s v="F"/>
    <s v="Canada"/>
    <x v="1"/>
    <x v="60"/>
    <x v="15"/>
    <x v="11"/>
    <n v="11762"/>
    <d v="1899-12-30T06:16:26"/>
    <d v="1899-12-30T19:20:26"/>
    <d v="2025-01-10T00:00:00"/>
    <d v="1899-12-30T09:05:26"/>
    <d v="1899-12-30T22:09:26"/>
    <n v="169"/>
    <n v="68.69"/>
    <x v="1"/>
    <n v="5"/>
    <s v="Gluten-Free"/>
    <n v="43.7"/>
    <n v="59454.719295085197"/>
    <s v="Cancelled"/>
    <n v="4.21"/>
    <n v="76345.66"/>
    <n v="4404.8999999999996"/>
    <s v="50-59"/>
    <s v="Severe"/>
    <n v="0.06"/>
    <x v="0"/>
  </r>
  <r>
    <s v="769c48b8-a660-41c7-ad6c-a21cb4e65d41"/>
    <s v="Kathleen Rojas DDS"/>
    <n v="54"/>
    <s v="M"/>
    <s v="Canada"/>
    <x v="1"/>
    <x v="60"/>
    <x v="15"/>
    <x v="11"/>
    <n v="11762"/>
    <d v="1899-12-30T06:16:26"/>
    <d v="1899-12-30T19:20:26"/>
    <d v="2025-01-14T00:00:00"/>
    <d v="1899-12-30T09:05:26"/>
    <d v="1899-12-30T22:09:26"/>
    <n v="169"/>
    <n v="678.3"/>
    <x v="2"/>
    <n v="5"/>
    <s v="No Preference"/>
    <n v="40.380000000000003"/>
    <n v="59725.7490876312"/>
    <s v="Cancelled"/>
    <n v="3.81"/>
    <n v="76670.899999999994"/>
    <n v="43419.28"/>
    <s v="50-59"/>
    <s v="Severe"/>
    <n v="0.56999999999999995"/>
    <x v="0"/>
  </r>
  <r>
    <s v="f7bfdca5-c58e-4155-8565-73a729b26031"/>
    <s v="Jessica Owens"/>
    <n v="28"/>
    <s v="F"/>
    <s v="Canada"/>
    <x v="1"/>
    <x v="60"/>
    <x v="15"/>
    <x v="11"/>
    <n v="11762"/>
    <d v="1899-12-30T06:16:26"/>
    <d v="1899-12-30T19:20:26"/>
    <d v="2025-01-03T00:00:00"/>
    <d v="1899-12-30T09:05:26"/>
    <d v="1899-12-30T22:09:26"/>
    <n v="169"/>
    <n v="453.35"/>
    <x v="1"/>
    <n v="5"/>
    <s v="No Preference"/>
    <n v="2.78"/>
    <n v="59453.725839448402"/>
    <s v="Not Cancelled"/>
    <n v="3.96"/>
    <n v="76344.47"/>
    <n v="29014.959999999999"/>
    <s v="18-29"/>
    <s v="Severe"/>
    <n v="0.38"/>
    <x v="0"/>
  </r>
  <r>
    <s v="3b72118c-479a-4da5-9f8c-326f02a38c76"/>
    <s v="Todd Thomas"/>
    <n v="67"/>
    <s v="M"/>
    <s v="Canada"/>
    <x v="1"/>
    <x v="60"/>
    <x v="15"/>
    <x v="11"/>
    <n v="11762"/>
    <d v="1899-12-30T06:16:26"/>
    <d v="1899-12-30T19:20:26"/>
    <d v="2025-01-07T00:00:00"/>
    <d v="1899-12-30T09:05:26"/>
    <d v="1899-12-30T22:09:26"/>
    <n v="169"/>
    <n v="1387.88"/>
    <x v="1"/>
    <n v="5"/>
    <s v="No Preference"/>
    <n v="163.16999999999999"/>
    <n v="59345.411416251198"/>
    <s v="Not Cancelled"/>
    <n v="4.04"/>
    <n v="76214.490000000005"/>
    <n v="88856.95"/>
    <s v="60+"/>
    <s v="Severe"/>
    <n v="1.17"/>
    <x v="0"/>
  </r>
  <r>
    <s v="4b4759a6-916a-445c-b88c-9bd69432de33"/>
    <s v="Jose Floyd"/>
    <n v="63"/>
    <s v="M"/>
    <s v="Canada"/>
    <x v="1"/>
    <x v="60"/>
    <x v="15"/>
    <x v="11"/>
    <n v="11762"/>
    <d v="1899-12-30T06:16:26"/>
    <d v="1899-12-30T19:20:26"/>
    <d v="2025-01-06T00:00:00"/>
    <d v="1899-12-30T09:05:26"/>
    <d v="1899-12-30T22:09:26"/>
    <n v="169"/>
    <n v="1289.6300000000001"/>
    <x v="0"/>
    <n v="5"/>
    <s v="Vegan"/>
    <n v="138.43"/>
    <n v="59966.177402971902"/>
    <s v="Not Cancelled"/>
    <n v="4.5999999999999996"/>
    <n v="76959.41"/>
    <n v="82564.009999999995"/>
    <s v="60+"/>
    <s v="Severe"/>
    <n v="1.07"/>
    <x v="0"/>
  </r>
  <r>
    <s v="0476dac7-858c-48c6-b347-d27e60bc95a1"/>
    <s v="Victoria Sutton"/>
    <n v="29"/>
    <s v="F"/>
    <s v="Canada"/>
    <x v="0"/>
    <x v="60"/>
    <x v="15"/>
    <x v="11"/>
    <n v="11762"/>
    <d v="1899-12-30T06:16:26"/>
    <d v="1899-12-30T19:20:26"/>
    <d v="2025-01-05T00:00:00"/>
    <d v="1899-12-30T09:05:26"/>
    <d v="1899-12-30T22:09:26"/>
    <n v="169"/>
    <n v="873.9"/>
    <x v="2"/>
    <n v="5"/>
    <s v="Vegetarian"/>
    <n v="141.16"/>
    <n v="59710.563961168104"/>
    <s v="Cancelled"/>
    <n v="3.69"/>
    <n v="76652.679999999993"/>
    <n v="55957.83"/>
    <s v="18-29"/>
    <s v="Severe"/>
    <n v="0.73"/>
    <x v="0"/>
  </r>
  <r>
    <s v="06a6e18b-e4ab-4b40-9bf9-14bb5a66aee8"/>
    <s v="Shannon Stokes"/>
    <n v="42"/>
    <s v="F"/>
    <s v="Canada"/>
    <x v="0"/>
    <x v="60"/>
    <x v="15"/>
    <x v="11"/>
    <n v="11762"/>
    <d v="1899-12-30T06:16:26"/>
    <d v="1899-12-30T19:20:26"/>
    <d v="2025-01-11T00:00:00"/>
    <d v="1899-12-30T09:05:26"/>
    <d v="1899-12-30T22:09:26"/>
    <n v="169"/>
    <n v="1317.95"/>
    <x v="0"/>
    <n v="5"/>
    <s v="No Preference"/>
    <n v="137.1"/>
    <n v="59628.383035922197"/>
    <s v="Cancelled"/>
    <n v="4.96"/>
    <n v="76554.06"/>
    <n v="84376.22"/>
    <s v="40-49"/>
    <s v="Severe"/>
    <n v="1.1000000000000001"/>
    <x v="0"/>
  </r>
  <r>
    <s v="d51a8525-9847-44e6-b17d-b52ca92e926f"/>
    <s v="Benjamin Cantu"/>
    <n v="49"/>
    <s v="M"/>
    <s v="Canada"/>
    <x v="0"/>
    <x v="60"/>
    <x v="15"/>
    <x v="11"/>
    <n v="11762"/>
    <d v="1899-12-30T06:16:26"/>
    <d v="1899-12-30T19:20:26"/>
    <d v="2025-01-07T00:00:00"/>
    <d v="1899-12-30T09:05:26"/>
    <d v="1899-12-30T22:09:26"/>
    <n v="169"/>
    <n v="437.4"/>
    <x v="2"/>
    <n v="5"/>
    <s v="Non-Vegetarian"/>
    <n v="102.06"/>
    <n v="59647.900736975898"/>
    <s v="Cancelled"/>
    <n v="4.87"/>
    <n v="76577.48"/>
    <n v="28014.01"/>
    <s v="40-49"/>
    <s v="Severe"/>
    <n v="0.37"/>
    <x v="0"/>
  </r>
  <r>
    <s v="800f1ba7-f45c-43fa-9200-d375c6e21d29"/>
    <s v="Travis Cooper"/>
    <n v="74"/>
    <s v="F"/>
    <s v="Canada"/>
    <x v="1"/>
    <x v="61"/>
    <x v="7"/>
    <x v="9"/>
    <n v="13200"/>
    <d v="1899-12-30T02:45:05"/>
    <d v="1899-12-30T17:25:05"/>
    <d v="2025-01-10T00:00:00"/>
    <d v="1899-12-30T03:52:05"/>
    <d v="1899-12-30T18:32:05"/>
    <n v="67"/>
    <n v="732.79"/>
    <x v="0"/>
    <n v="5"/>
    <s v="Vegan"/>
    <n v="181.18"/>
    <n v="67254.725758747198"/>
    <s v="Cancelled"/>
    <n v="4.32"/>
    <n v="85705.67"/>
    <n v="46934.8"/>
    <s v="60+"/>
    <s v="Moderate"/>
    <n v="0.55000000000000004"/>
    <x v="0"/>
  </r>
  <r>
    <s v="99f1af4c-5dd2-4ee3-b6af-62a5edcc0db2"/>
    <s v="Shelley Levine"/>
    <n v="65"/>
    <s v="F"/>
    <s v="Canada"/>
    <x v="1"/>
    <x v="61"/>
    <x v="7"/>
    <x v="9"/>
    <n v="13200"/>
    <d v="1899-12-30T02:45:05"/>
    <d v="1899-12-30T17:25:05"/>
    <d v="2025-01-14T00:00:00"/>
    <d v="1899-12-30T03:52:05"/>
    <d v="1899-12-30T18:32:05"/>
    <n v="67"/>
    <n v="748.25"/>
    <x v="2"/>
    <n v="5"/>
    <s v="Vegan"/>
    <n v="101.54"/>
    <n v="67336.786236353102"/>
    <s v="Cancelled"/>
    <n v="3.82"/>
    <n v="85804.14"/>
    <n v="47908.31"/>
    <s v="60+"/>
    <s v="Moderate"/>
    <n v="0.56000000000000005"/>
    <x v="0"/>
  </r>
  <r>
    <s v="f5401d94-1f99-4f2c-bcee-58097fe74a84"/>
    <s v="Anthony Patel"/>
    <n v="57"/>
    <s v="M"/>
    <s v="Canada"/>
    <x v="0"/>
    <x v="61"/>
    <x v="7"/>
    <x v="9"/>
    <n v="13200"/>
    <d v="1899-12-30T02:45:05"/>
    <d v="1899-12-30T17:25:05"/>
    <d v="2025-01-03T00:00:00"/>
    <d v="1899-12-30T03:52:05"/>
    <d v="1899-12-30T18:32:05"/>
    <n v="67"/>
    <n v="994.39"/>
    <x v="1"/>
    <n v="5"/>
    <s v="Gluten-Free"/>
    <n v="46.01"/>
    <n v="66888.684275497799"/>
    <s v="Not Cancelled"/>
    <n v="4.7300000000000004"/>
    <n v="85266.42"/>
    <n v="63650.16"/>
    <s v="50-59"/>
    <s v="Moderate"/>
    <n v="0.75"/>
    <x v="0"/>
  </r>
  <r>
    <s v="70157a14-1665-4b74-be3e-a618677cd783"/>
    <s v="Deanna Harris"/>
    <n v="55"/>
    <s v="F"/>
    <s v="Canada"/>
    <x v="1"/>
    <x v="61"/>
    <x v="7"/>
    <x v="9"/>
    <n v="13200"/>
    <d v="1899-12-30T02:45:05"/>
    <d v="1899-12-30T17:25:05"/>
    <d v="2025-01-10T00:00:00"/>
    <d v="1899-12-30T03:52:05"/>
    <d v="1899-12-30T18:32:05"/>
    <n v="67"/>
    <n v="1456.38"/>
    <x v="1"/>
    <n v="5"/>
    <s v="Gluten-Free"/>
    <n v="43.6"/>
    <n v="67206.921396379606"/>
    <s v="Not Cancelled"/>
    <n v="4.2"/>
    <n v="85648.31"/>
    <n v="93217.04"/>
    <s v="50-59"/>
    <s v="Moderate"/>
    <n v="1.0900000000000001"/>
    <x v="0"/>
  </r>
  <r>
    <s v="e3fe36b2-f0e8-4936-9d80-833c2679a303"/>
    <s v="Kristin Palmer"/>
    <n v="40"/>
    <s v="M"/>
    <s v="Canada"/>
    <x v="1"/>
    <x v="61"/>
    <x v="7"/>
    <x v="9"/>
    <n v="13200"/>
    <d v="1899-12-30T02:45:05"/>
    <d v="1899-12-30T17:25:05"/>
    <d v="2025-01-05T00:00:00"/>
    <d v="1899-12-30T03:52:05"/>
    <d v="1899-12-30T18:32:05"/>
    <n v="67"/>
    <n v="248.45"/>
    <x v="0"/>
    <n v="3"/>
    <s v="No Preference"/>
    <n v="71.41"/>
    <n v="66934.664017546296"/>
    <s v="Cancelled"/>
    <n v="3.94"/>
    <n v="85321.600000000006"/>
    <n v="15915.08"/>
    <s v="40-49"/>
    <s v="Moderate"/>
    <n v="0.19"/>
    <x v="0"/>
  </r>
  <r>
    <s v="3b3b63e9-5df6-4903-808d-6b662a21ee82"/>
    <s v="Paul James"/>
    <n v="65"/>
    <s v="F"/>
    <s v="Canada"/>
    <x v="0"/>
    <x v="61"/>
    <x v="7"/>
    <x v="9"/>
    <n v="13200"/>
    <d v="1899-12-30T02:45:05"/>
    <d v="1899-12-30T17:25:05"/>
    <d v="2025-01-13T00:00:00"/>
    <d v="1899-12-30T03:52:05"/>
    <d v="1899-12-30T18:32:05"/>
    <n v="67"/>
    <n v="453.99"/>
    <x v="1"/>
    <n v="5"/>
    <s v="Non-Vegetarian"/>
    <n v="125.24"/>
    <n v="66604.857003310302"/>
    <s v="Cancelled"/>
    <n v="3.25"/>
    <n v="84925.83"/>
    <n v="29080.41"/>
    <s v="60+"/>
    <s v="Moderate"/>
    <n v="0.34"/>
    <x v="0"/>
  </r>
  <r>
    <s v="dd2f46bd-5982-4932-afad-8d1bf790703f"/>
    <s v="Sheila Long"/>
    <n v="62"/>
    <s v="M"/>
    <s v="Canada"/>
    <x v="1"/>
    <x v="61"/>
    <x v="7"/>
    <x v="9"/>
    <n v="13200"/>
    <d v="1899-12-30T02:45:05"/>
    <d v="1899-12-30T17:25:05"/>
    <d v="2025-01-05T00:00:00"/>
    <d v="1899-12-30T03:52:05"/>
    <d v="1899-12-30T18:32:05"/>
    <n v="67"/>
    <n v="910.03"/>
    <x v="1"/>
    <n v="5"/>
    <s v="Vegetarian"/>
    <n v="70.489999999999995"/>
    <n v="67108.920138098605"/>
    <s v="Cancelled"/>
    <n v="4.97"/>
    <n v="85530.7"/>
    <n v="58256.02"/>
    <s v="60+"/>
    <s v="Moderate"/>
    <n v="0.68"/>
    <x v="0"/>
  </r>
  <r>
    <s v="c087272d-8b64-4ba0-9830-9cbfffec18bf"/>
    <s v="Jessica Collins"/>
    <n v="68"/>
    <s v="M"/>
    <s v="Canada"/>
    <x v="0"/>
    <x v="61"/>
    <x v="7"/>
    <x v="9"/>
    <n v="13200"/>
    <d v="1899-12-30T02:45:05"/>
    <d v="1899-12-30T17:25:05"/>
    <d v="2025-01-12T00:00:00"/>
    <d v="1899-12-30T03:52:05"/>
    <d v="1899-12-30T18:32:05"/>
    <n v="67"/>
    <n v="265.08"/>
    <x v="0"/>
    <n v="5"/>
    <s v="Non-Vegetarian"/>
    <n v="135.6"/>
    <n v="66911.944996957202"/>
    <s v="Not Cancelled"/>
    <n v="4.49"/>
    <n v="85294.33"/>
    <n v="16992.240000000002"/>
    <s v="60+"/>
    <s v="Moderate"/>
    <n v="0.2"/>
    <x v="0"/>
  </r>
  <r>
    <s v="2e18b076-e2b9-494f-97f6-d0fad9173e94"/>
    <s v="Karla Martin"/>
    <n v="44"/>
    <s v="F"/>
    <s v="Canada"/>
    <x v="1"/>
    <x v="61"/>
    <x v="7"/>
    <x v="9"/>
    <n v="13200"/>
    <d v="1899-12-30T02:45:05"/>
    <d v="1899-12-30T17:25:05"/>
    <d v="2025-01-12T00:00:00"/>
    <d v="1899-12-30T03:52:05"/>
    <d v="1899-12-30T18:32:05"/>
    <n v="67"/>
    <n v="856.5"/>
    <x v="2"/>
    <n v="5"/>
    <s v="Non-Vegetarian"/>
    <n v="97.38"/>
    <n v="67472.805547685799"/>
    <s v="Cancelled"/>
    <n v="3.47"/>
    <n v="85967.37"/>
    <n v="54835.48"/>
    <s v="40-49"/>
    <s v="Moderate"/>
    <n v="0.64"/>
    <x v="0"/>
  </r>
  <r>
    <s v="7e220f52-0d74-4de4-bbc7-0f4d69ad03f7"/>
    <s v="David Freeman"/>
    <n v="43"/>
    <s v="M"/>
    <s v="Canada"/>
    <x v="1"/>
    <x v="61"/>
    <x v="7"/>
    <x v="9"/>
    <n v="13200"/>
    <d v="1899-12-30T02:45:05"/>
    <d v="1899-12-30T17:25:05"/>
    <d v="2025-01-01T00:00:00"/>
    <d v="1899-12-30T03:52:05"/>
    <d v="1899-12-30T18:32:05"/>
    <n v="67"/>
    <n v="1077.0999999999999"/>
    <x v="0"/>
    <n v="5"/>
    <s v="Vegan"/>
    <n v="195.62"/>
    <n v="67195.778469731493"/>
    <s v="Not Cancelled"/>
    <n v="4.17"/>
    <n v="85634.93"/>
    <n v="68973.52"/>
    <s v="40-49"/>
    <s v="Moderate"/>
    <n v="0.81"/>
    <x v="0"/>
  </r>
  <r>
    <s v="6430a287-34ad-41ac-a1b2-8c8ce3c79348"/>
    <s v="Erica Lawson"/>
    <n v="34"/>
    <s v="F"/>
    <s v="Canada"/>
    <x v="0"/>
    <x v="61"/>
    <x v="7"/>
    <x v="9"/>
    <n v="13200"/>
    <d v="1899-12-30T02:45:05"/>
    <d v="1899-12-30T17:25:05"/>
    <d v="2025-01-15T00:00:00"/>
    <d v="1899-12-30T03:52:05"/>
    <d v="1899-12-30T18:32:05"/>
    <n v="67"/>
    <n v="1052.22"/>
    <x v="2"/>
    <n v="3"/>
    <s v="Vegetarian"/>
    <n v="184.35"/>
    <n v="66765.858106051397"/>
    <s v="Not Cancelled"/>
    <n v="4.0999999999999996"/>
    <n v="85119.03"/>
    <n v="67378.95"/>
    <s v="30-39"/>
    <s v="Moderate"/>
    <n v="0.79"/>
    <x v="0"/>
  </r>
  <r>
    <s v="035e6426-23d1-4c48-8c00-cfaac5104c02"/>
    <s v="Zachary Payne"/>
    <n v="29"/>
    <s v="F"/>
    <s v="Canada"/>
    <x v="1"/>
    <x v="61"/>
    <x v="7"/>
    <x v="9"/>
    <n v="13200"/>
    <d v="1899-12-30T02:45:05"/>
    <d v="1899-12-30T17:25:05"/>
    <d v="2025-01-02T00:00:00"/>
    <d v="1899-12-30T03:52:05"/>
    <d v="1899-12-30T18:32:05"/>
    <n v="67"/>
    <n v="405.19"/>
    <x v="2"/>
    <n v="5"/>
    <s v="Gluten-Free"/>
    <n v="100.93"/>
    <n v="66861.846664742203"/>
    <s v="Not Cancelled"/>
    <n v="3.31"/>
    <n v="85234.22"/>
    <n v="25952.35"/>
    <s v="18-29"/>
    <s v="Moderate"/>
    <n v="0.3"/>
    <x v="0"/>
  </r>
  <r>
    <s v="7b74c96d-8e60-4201-b75e-4c45376270e5"/>
    <s v="Melissa Jackson"/>
    <n v="36"/>
    <s v="M"/>
    <s v="Canada"/>
    <x v="0"/>
    <x v="39"/>
    <x v="12"/>
    <x v="7"/>
    <n v="3105"/>
    <d v="1899-12-30T22:01:41"/>
    <d v="1899-12-30T01:28:41"/>
    <d v="2025-01-13T00:00:00"/>
    <d v="1899-12-30T23:01:41"/>
    <d v="1899-12-30T02:28:41"/>
    <n v="60"/>
    <n v="975.71"/>
    <x v="0"/>
    <n v="3"/>
    <s v="Non-Vegetarian"/>
    <n v="156.49"/>
    <n v="16676.016333077401"/>
    <s v="Cancelled"/>
    <n v="3.32"/>
    <n v="25011.22"/>
    <n v="62476.74"/>
    <s v="30-39"/>
    <s v="Moderate"/>
    <n v="2.5"/>
    <x v="1"/>
  </r>
  <r>
    <s v="37b23e9a-72ab-4eea-9e26-0ebd1e06de23"/>
    <s v="Amber Berry"/>
    <n v="56"/>
    <s v="F"/>
    <s v="Canada"/>
    <x v="1"/>
    <x v="39"/>
    <x v="12"/>
    <x v="7"/>
    <n v="3105"/>
    <d v="1899-12-30T22:01:41"/>
    <d v="1899-12-30T01:28:41"/>
    <d v="2025-01-04T00:00:00"/>
    <d v="1899-12-30T23:01:41"/>
    <d v="1899-12-30T02:28:41"/>
    <n v="60"/>
    <n v="1067.9000000000001"/>
    <x v="1"/>
    <n v="5"/>
    <s v="Non-Vegetarian"/>
    <n v="159.19999999999999"/>
    <n v="16461.655030377598"/>
    <s v="Cancelled"/>
    <n v="3.61"/>
    <n v="24753.99"/>
    <n v="68377.440000000002"/>
    <s v="50-59"/>
    <s v="Moderate"/>
    <n v="2.76"/>
    <x v="1"/>
  </r>
  <r>
    <s v="f5bf95f1-4336-43ce-9a85-40e823b5ccfb"/>
    <s v="Chad Peterson"/>
    <n v="52"/>
    <s v="F"/>
    <s v="Canada"/>
    <x v="1"/>
    <x v="39"/>
    <x v="12"/>
    <x v="7"/>
    <n v="3105"/>
    <d v="1899-12-30T22:01:41"/>
    <d v="1899-12-30T01:28:41"/>
    <d v="2025-01-03T00:00:00"/>
    <d v="1899-12-30T23:01:41"/>
    <d v="1899-12-30T02:28:41"/>
    <n v="60"/>
    <n v="428.26"/>
    <x v="1"/>
    <n v="5"/>
    <s v="Gluten-Free"/>
    <n v="120.37"/>
    <n v="16102.3871104032"/>
    <s v="Not Cancelled"/>
    <n v="4.17"/>
    <n v="24322.86"/>
    <n v="27432.71"/>
    <s v="50-59"/>
    <s v="Moderate"/>
    <n v="1.1299999999999999"/>
    <x v="1"/>
  </r>
  <r>
    <s v="9c19bf3a-add0-4921-bc69-fbbcc6a8f125"/>
    <s v="Jaime Lopez"/>
    <n v="74"/>
    <s v="M"/>
    <s v="Canada"/>
    <x v="1"/>
    <x v="39"/>
    <x v="12"/>
    <x v="7"/>
    <n v="3105"/>
    <d v="1899-12-30T22:01:41"/>
    <d v="1899-12-30T01:28:41"/>
    <d v="2025-01-15T00:00:00"/>
    <d v="1899-12-30T23:01:41"/>
    <d v="1899-12-30T02:28:41"/>
    <n v="60"/>
    <n v="784.74"/>
    <x v="2"/>
    <n v="5"/>
    <s v="No Preference"/>
    <n v="90.4"/>
    <n v="16342.9233382359"/>
    <s v="Not Cancelled"/>
    <n v="4.75"/>
    <n v="24611.51"/>
    <n v="50241.440000000002"/>
    <s v="60+"/>
    <s v="Moderate"/>
    <n v="2.04"/>
    <x v="1"/>
  </r>
  <r>
    <s v="e4c1784d-c36e-4318-ae32-5f958ab1e1a1"/>
    <s v="Tammy Black"/>
    <n v="25"/>
    <s v="F"/>
    <s v="Canada"/>
    <x v="0"/>
    <x v="39"/>
    <x v="12"/>
    <x v="7"/>
    <n v="3105"/>
    <d v="1899-12-30T22:01:41"/>
    <d v="1899-12-30T01:28:41"/>
    <d v="2025-01-13T00:00:00"/>
    <d v="1899-12-30T23:01:41"/>
    <d v="1899-12-30T02:28:41"/>
    <n v="60"/>
    <n v="370.23"/>
    <x v="1"/>
    <n v="5"/>
    <s v="Vegetarian"/>
    <n v="111.32"/>
    <n v="16750.016695874401"/>
    <s v="Cancelled"/>
    <n v="3.78"/>
    <n v="25100.02"/>
    <n v="23716.98"/>
    <s v="18-29"/>
    <s v="Moderate"/>
    <n v="0.94"/>
    <x v="1"/>
  </r>
  <r>
    <s v="08d4e25c-3717-40aa-9935-155c918e295f"/>
    <s v="Derrick Nguyen"/>
    <n v="68"/>
    <s v="F"/>
    <s v="Canada"/>
    <x v="1"/>
    <x v="39"/>
    <x v="12"/>
    <x v="7"/>
    <n v="3105"/>
    <d v="1899-12-30T22:01:41"/>
    <d v="1899-12-30T01:28:41"/>
    <d v="2025-01-04T00:00:00"/>
    <d v="1899-12-30T23:01:41"/>
    <d v="1899-12-30T02:28:41"/>
    <n v="60"/>
    <n v="250"/>
    <x v="0"/>
    <n v="5"/>
    <s v="No Preference"/>
    <n v="88.28"/>
    <n v="16174.7178501658"/>
    <s v="Not Cancelled"/>
    <n v="4.6900000000000004"/>
    <n v="24409.66"/>
    <n v="16017.66"/>
    <s v="60+"/>
    <s v="Moderate"/>
    <n v="0.66"/>
    <x v="1"/>
  </r>
  <r>
    <s v="b2e7e3be-3a23-45d4-ae85-3bb26e4d0793"/>
    <s v="James Chan"/>
    <n v="61"/>
    <s v="M"/>
    <s v="Canada"/>
    <x v="0"/>
    <x v="39"/>
    <x v="12"/>
    <x v="7"/>
    <n v="3105"/>
    <d v="1899-12-30T22:01:41"/>
    <d v="1899-12-30T01:28:41"/>
    <d v="2025-01-11T00:00:00"/>
    <d v="1899-12-30T23:01:41"/>
    <d v="1899-12-30T02:28:41"/>
    <n v="60"/>
    <n v="238.04"/>
    <x v="2"/>
    <n v="5"/>
    <s v="Vegan"/>
    <n v="125.27"/>
    <n v="16583.2717307167"/>
    <s v="Not Cancelled"/>
    <n v="3.69"/>
    <n v="24899.93"/>
    <n v="15259.61"/>
    <s v="60+"/>
    <s v="Moderate"/>
    <n v="0.61"/>
    <x v="1"/>
  </r>
  <r>
    <s v="ae6f64ce-c02d-4bcf-bd6e-f68176813b5a"/>
    <s v="Samantha Rich"/>
    <n v="38"/>
    <s v="M"/>
    <s v="Canada"/>
    <x v="1"/>
    <x v="39"/>
    <x v="12"/>
    <x v="7"/>
    <n v="3105"/>
    <d v="1899-12-30T22:01:41"/>
    <d v="1899-12-30T01:28:41"/>
    <d v="2025-01-12T00:00:00"/>
    <d v="1899-12-30T23:01:41"/>
    <d v="1899-12-30T02:28:41"/>
    <n v="60"/>
    <n v="1249.53"/>
    <x v="1"/>
    <n v="3"/>
    <s v="Gluten-Free"/>
    <n v="17.02"/>
    <n v="16077.0015244367"/>
    <s v="Cancelled"/>
    <n v="4.2699999999999996"/>
    <n v="24292.400000000001"/>
    <n v="79973.320000000007"/>
    <s v="30-39"/>
    <s v="Moderate"/>
    <n v="3.29"/>
    <x v="1"/>
  </r>
  <r>
    <s v="4e8b4dd7-8e40-427b-a403-f75a6d80fcef"/>
    <s v="Samantha Morales"/>
    <n v="32"/>
    <s v="M"/>
    <s v="Canada"/>
    <x v="0"/>
    <x v="40"/>
    <x v="13"/>
    <x v="9"/>
    <n v="347"/>
    <d v="1899-12-30T13:37:35"/>
    <d v="1899-12-30T14:00:35"/>
    <d v="2025-01-13T00:00:00"/>
    <d v="1899-12-30T14:26:35"/>
    <d v="1899-12-30T14:49:35"/>
    <n v="49"/>
    <n v="1142.7"/>
    <x v="1"/>
    <n v="3"/>
    <s v="Gluten-Free"/>
    <n v="59.77"/>
    <n v="2619.0116903317298"/>
    <s v="Cancelled"/>
    <n v="3.28"/>
    <n v="8142.81"/>
    <n v="73144.75"/>
    <s v="30-39"/>
    <s v="Moderate"/>
    <n v="8.98"/>
    <x v="2"/>
  </r>
  <r>
    <s v="d71612e5-37cb-4d0f-a71d-1ffcddc79035"/>
    <s v="Carla Walker"/>
    <n v="52"/>
    <s v="F"/>
    <s v="Canada"/>
    <x v="1"/>
    <x v="40"/>
    <x v="13"/>
    <x v="9"/>
    <n v="347"/>
    <d v="1899-12-30T13:37:35"/>
    <d v="1899-12-30T14:00:35"/>
    <d v="2025-01-12T00:00:00"/>
    <d v="1899-12-30T14:26:35"/>
    <d v="1899-12-30T14:49:35"/>
    <n v="49"/>
    <n v="1449.61"/>
    <x v="1"/>
    <n v="5"/>
    <s v="Vegetarian"/>
    <n v="131.30000000000001"/>
    <n v="2697.5481984859798"/>
    <s v="Not Cancelled"/>
    <n v="3.86"/>
    <n v="8237.06"/>
    <n v="92801.3"/>
    <s v="50-59"/>
    <s v="Moderate"/>
    <n v="11.27"/>
    <x v="2"/>
  </r>
  <r>
    <s v="9f5b86ae-0b29-4215-b088-bb8a0cebbbaa"/>
    <s v="Laurie Tyler"/>
    <n v="74"/>
    <s v="F"/>
    <s v="Canada"/>
    <x v="1"/>
    <x v="40"/>
    <x v="13"/>
    <x v="9"/>
    <n v="347"/>
    <d v="1899-12-30T13:37:35"/>
    <d v="1899-12-30T14:00:35"/>
    <d v="2025-01-12T00:00:00"/>
    <d v="1899-12-30T14:26:35"/>
    <d v="1899-12-30T14:49:35"/>
    <n v="49"/>
    <n v="469.28"/>
    <x v="0"/>
    <n v="5"/>
    <s v="Non-Vegetarian"/>
    <n v="61.36"/>
    <n v="2256.2447849667101"/>
    <s v="Not Cancelled"/>
    <n v="3.35"/>
    <n v="7707.49"/>
    <n v="30046.19"/>
    <s v="60+"/>
    <s v="Moderate"/>
    <n v="3.9"/>
    <x v="2"/>
  </r>
  <r>
    <s v="1af078e2-84ad-48e1-bbc2-ccc881f88257"/>
    <s v="Kathryn Ayala"/>
    <n v="38"/>
    <s v="M"/>
    <s v="Canada"/>
    <x v="0"/>
    <x v="40"/>
    <x v="13"/>
    <x v="9"/>
    <n v="347"/>
    <d v="1899-12-30T13:37:35"/>
    <d v="1899-12-30T14:00:35"/>
    <d v="2025-01-03T00:00:00"/>
    <d v="1899-12-30T14:26:35"/>
    <d v="1899-12-30T14:49:35"/>
    <n v="49"/>
    <n v="468.02"/>
    <x v="2"/>
    <n v="3"/>
    <s v="Gluten-Free"/>
    <n v="51.53"/>
    <n v="3072.4059439714401"/>
    <s v="Not Cancelled"/>
    <n v="3.55"/>
    <n v="8686.89"/>
    <n v="29963.59"/>
    <s v="30-39"/>
    <s v="Moderate"/>
    <n v="3.45"/>
    <x v="2"/>
  </r>
  <r>
    <s v="114266cd-cab8-4db6-8a43-e2c431dbbd07"/>
    <s v="Robert Stanley"/>
    <n v="43"/>
    <s v="F"/>
    <s v="Canada"/>
    <x v="1"/>
    <x v="40"/>
    <x v="13"/>
    <x v="9"/>
    <n v="347"/>
    <d v="1899-12-30T13:37:35"/>
    <d v="1899-12-30T14:00:35"/>
    <d v="2025-01-12T00:00:00"/>
    <d v="1899-12-30T14:26:35"/>
    <d v="1899-12-30T14:49:35"/>
    <n v="49"/>
    <n v="342.73"/>
    <x v="0"/>
    <n v="5"/>
    <s v="Non-Vegetarian"/>
    <n v="103.77"/>
    <n v="2925.7298422144499"/>
    <s v="Cancelled"/>
    <n v="3.26"/>
    <n v="8510.8799999999992"/>
    <n v="21955.47"/>
    <s v="40-49"/>
    <s v="Moderate"/>
    <n v="2.58"/>
    <x v="2"/>
  </r>
  <r>
    <s v="f830755b-e820-407f-af15-c76a02c980f4"/>
    <s v="Charlene Edwards"/>
    <n v="36"/>
    <s v="F"/>
    <s v="Canada"/>
    <x v="0"/>
    <x v="40"/>
    <x v="13"/>
    <x v="9"/>
    <n v="347"/>
    <d v="1899-12-30T13:37:35"/>
    <d v="1899-12-30T14:00:35"/>
    <d v="2025-01-09T00:00:00"/>
    <d v="1899-12-30T14:26:35"/>
    <d v="1899-12-30T14:49:35"/>
    <n v="49"/>
    <n v="995.25"/>
    <x v="1"/>
    <n v="3"/>
    <s v="No Preference"/>
    <n v="185.87"/>
    <n v="2510.68861064155"/>
    <s v="Not Cancelled"/>
    <n v="4.4800000000000004"/>
    <n v="8012.83"/>
    <n v="63733.17"/>
    <s v="30-39"/>
    <s v="Moderate"/>
    <n v="7.95"/>
    <x v="2"/>
  </r>
  <r>
    <s v="59befaee-e8cb-4714-9c46-cce66955d2dd"/>
    <s v="Rebekah Oliver"/>
    <n v="33"/>
    <s v="F"/>
    <s v="Canada"/>
    <x v="1"/>
    <x v="40"/>
    <x v="13"/>
    <x v="9"/>
    <n v="347"/>
    <d v="1899-12-30T13:37:35"/>
    <d v="1899-12-30T14:00:35"/>
    <d v="2025-01-13T00:00:00"/>
    <d v="1899-12-30T14:26:35"/>
    <d v="1899-12-30T14:49:35"/>
    <n v="49"/>
    <n v="1280.29"/>
    <x v="0"/>
    <n v="3"/>
    <s v="Vegan"/>
    <n v="133.69"/>
    <n v="3129.5160536181202"/>
    <s v="Not Cancelled"/>
    <n v="4.42"/>
    <n v="8755.42"/>
    <n v="81965.3"/>
    <s v="30-39"/>
    <s v="Moderate"/>
    <n v="9.36"/>
    <x v="2"/>
  </r>
  <r>
    <s v="f50f1408-7482-4aa1-9609-aeea0b147250"/>
    <s v="Joseph Dennis"/>
    <n v="23"/>
    <s v="M"/>
    <s v="Canada"/>
    <x v="0"/>
    <x v="40"/>
    <x v="13"/>
    <x v="9"/>
    <n v="347"/>
    <d v="1899-12-30T13:37:35"/>
    <d v="1899-12-30T14:00:35"/>
    <d v="2025-01-01T00:00:00"/>
    <d v="1899-12-30T14:26:35"/>
    <d v="1899-12-30T14:49:35"/>
    <n v="49"/>
    <n v="1143.8499999999999"/>
    <x v="0"/>
    <n v="5"/>
    <s v="Gluten-Free"/>
    <n v="65.319999999999993"/>
    <n v="2250.0080586039899"/>
    <s v="Not Cancelled"/>
    <n v="3.76"/>
    <n v="7700.01"/>
    <n v="73219.460000000006"/>
    <s v="18-29"/>
    <s v="Moderate"/>
    <n v="9.51"/>
    <x v="2"/>
  </r>
  <r>
    <s v="5f178d8b-950e-41b8-8f8c-108ab753b97e"/>
    <s v="Casey Gonzalez"/>
    <n v="47"/>
    <s v="F"/>
    <s v="Canada"/>
    <x v="0"/>
    <x v="41"/>
    <x v="13"/>
    <x v="10"/>
    <n v="3594"/>
    <d v="1899-12-30T04:33:34"/>
    <d v="1899-12-30T08:32:34"/>
    <d v="2025-01-09T00:00:00"/>
    <d v="1899-12-30T05:28:34"/>
    <d v="1899-12-30T09:27:34"/>
    <n v="55"/>
    <n v="1479.02"/>
    <x v="2"/>
    <n v="5"/>
    <s v="Non-Vegetarian"/>
    <n v="195"/>
    <n v="18612.8616430681"/>
    <s v="Not Cancelled"/>
    <n v="4.1100000000000003"/>
    <n v="27335.43"/>
    <n v="94696.28"/>
    <s v="40-49"/>
    <s v="Moderate"/>
    <n v="3.46"/>
    <x v="1"/>
  </r>
  <r>
    <s v="f30977b4-aba0-4c93-ac9e-048c0131fae4"/>
    <s v="Lance Anderson"/>
    <n v="20"/>
    <s v="M"/>
    <s v="Canada"/>
    <x v="0"/>
    <x v="41"/>
    <x v="13"/>
    <x v="10"/>
    <n v="3594"/>
    <d v="1899-12-30T04:33:34"/>
    <d v="1899-12-30T08:32:34"/>
    <d v="2025-01-04T00:00:00"/>
    <d v="1899-12-30T05:28:34"/>
    <d v="1899-12-30T09:27:34"/>
    <n v="55"/>
    <n v="1347.85"/>
    <x v="0"/>
    <n v="5"/>
    <s v="Non-Vegetarian"/>
    <n v="55.59"/>
    <n v="18561.191828423001"/>
    <s v="Cancelled"/>
    <n v="3.29"/>
    <n v="27273.43"/>
    <n v="86273.52"/>
    <s v="18-29"/>
    <s v="Moderate"/>
    <n v="3.16"/>
    <x v="1"/>
  </r>
  <r>
    <s v="8c880ccf-9d48-4670-a19e-a724352fdb00"/>
    <s v="Christopher Moore"/>
    <n v="42"/>
    <s v="F"/>
    <s v="Canada"/>
    <x v="0"/>
    <x v="41"/>
    <x v="13"/>
    <x v="10"/>
    <n v="3594"/>
    <d v="1899-12-30T04:33:34"/>
    <d v="1899-12-30T08:32:34"/>
    <d v="2025-01-07T00:00:00"/>
    <d v="1899-12-30T05:28:34"/>
    <d v="1899-12-30T09:27:34"/>
    <n v="55"/>
    <n v="595.58000000000004"/>
    <x v="2"/>
    <n v="5"/>
    <s v="Gluten-Free"/>
    <n v="116.47"/>
    <n v="19153.099015658401"/>
    <s v="Not Cancelled"/>
    <n v="4.3499999999999996"/>
    <n v="27983.72"/>
    <n v="38140.410000000003"/>
    <s v="40-49"/>
    <s v="Moderate"/>
    <n v="1.36"/>
    <x v="1"/>
  </r>
  <r>
    <s v="30f58277-39b7-408e-aa94-9d763afea1cb"/>
    <s v="Timothy Juarez"/>
    <n v="69"/>
    <s v="F"/>
    <s v="Canada"/>
    <x v="1"/>
    <x v="41"/>
    <x v="13"/>
    <x v="10"/>
    <n v="3594"/>
    <d v="1899-12-30T04:33:34"/>
    <d v="1899-12-30T08:32:34"/>
    <d v="2025-01-13T00:00:00"/>
    <d v="1899-12-30T05:28:34"/>
    <d v="1899-12-30T09:27:34"/>
    <n v="55"/>
    <n v="597.9"/>
    <x v="0"/>
    <n v="5"/>
    <s v="Gluten-Free"/>
    <n v="82.54"/>
    <n v="19330.9695986201"/>
    <s v="Not Cancelled"/>
    <n v="3.03"/>
    <n v="28197.16"/>
    <n v="38282.11"/>
    <s v="60+"/>
    <s v="Moderate"/>
    <n v="1.36"/>
    <x v="1"/>
  </r>
  <r>
    <s v="0f6f96a6-c7ca-489c-a28e-dab0161c920d"/>
    <s v="Allison Gregory"/>
    <n v="75"/>
    <s v="F"/>
    <s v="Canada"/>
    <x v="1"/>
    <x v="41"/>
    <x v="13"/>
    <x v="10"/>
    <n v="3594"/>
    <d v="1899-12-30T04:33:34"/>
    <d v="1899-12-30T08:32:34"/>
    <d v="2025-01-03T00:00:00"/>
    <d v="1899-12-30T05:28:34"/>
    <d v="1899-12-30T09:27:34"/>
    <n v="55"/>
    <n v="134.08000000000001"/>
    <x v="1"/>
    <n v="5"/>
    <s v="Gluten-Free"/>
    <n v="171.13"/>
    <n v="18679.579045867002"/>
    <s v="Not Cancelled"/>
    <n v="3.43"/>
    <n v="27415.49"/>
    <n v="8615.35"/>
    <s v="60+"/>
    <s v="Moderate"/>
    <n v="0.31"/>
    <x v="1"/>
  </r>
  <r>
    <s v="1d589ab7-0a61-4006-840b-d44623406d14"/>
    <s v="Kaylee Franco"/>
    <n v="50"/>
    <s v="F"/>
    <s v="Canada"/>
    <x v="1"/>
    <x v="41"/>
    <x v="13"/>
    <x v="10"/>
    <n v="3594"/>
    <d v="1899-12-30T04:33:34"/>
    <d v="1899-12-30T08:32:34"/>
    <d v="2025-01-07T00:00:00"/>
    <d v="1899-12-30T05:28:34"/>
    <d v="1899-12-30T09:27:34"/>
    <n v="55"/>
    <n v="1006.84"/>
    <x v="1"/>
    <n v="5"/>
    <s v="Non-Vegetarian"/>
    <n v="175.24"/>
    <n v="18575.1871698297"/>
    <s v="Cancelled"/>
    <n v="3.89"/>
    <n v="27290.22"/>
    <n v="64472.81"/>
    <s v="50-59"/>
    <s v="Moderate"/>
    <n v="2.36"/>
    <x v="1"/>
  </r>
  <r>
    <s v="5f8a421a-2ecf-422b-a162-19de82b6a66a"/>
    <s v="Wendy Johnson"/>
    <n v="60"/>
    <s v="F"/>
    <s v="Canada"/>
    <x v="1"/>
    <x v="41"/>
    <x v="13"/>
    <x v="10"/>
    <n v="3594"/>
    <d v="1899-12-30T04:33:34"/>
    <d v="1899-12-30T08:32:34"/>
    <d v="2025-01-09T00:00:00"/>
    <d v="1899-12-30T05:28:34"/>
    <d v="1899-12-30T09:27:34"/>
    <n v="55"/>
    <n v="1059.52"/>
    <x v="1"/>
    <n v="5"/>
    <s v="Vegan"/>
    <n v="32.56"/>
    <n v="18678.752280995199"/>
    <s v="Cancelled"/>
    <n v="3.15"/>
    <n v="27414.5"/>
    <n v="67815.789999999994"/>
    <s v="60+"/>
    <s v="Moderate"/>
    <n v="2.4700000000000002"/>
    <x v="1"/>
  </r>
  <r>
    <s v="82226563-8883-43bf-b6ab-a36f3c094af6"/>
    <s v="Mallory Boyd"/>
    <n v="57"/>
    <s v="F"/>
    <s v="Canada"/>
    <x v="1"/>
    <x v="42"/>
    <x v="10"/>
    <x v="18"/>
    <n v="3239"/>
    <d v="1899-12-30T02:19:19"/>
    <d v="1899-12-30T05:54:19"/>
    <d v="2025-01-08T00:00:00"/>
    <d v="1899-12-30T03:56:19"/>
    <d v="1899-12-30T07:31:19"/>
    <n v="97"/>
    <n v="624.36"/>
    <x v="2"/>
    <n v="5"/>
    <s v="Vegetarian"/>
    <n v="66.599999999999994"/>
    <n v="17328.0591408"/>
    <s v="Not Cancelled"/>
    <n v="4.8099999999999996"/>
    <n v="25793.67"/>
    <n v="39972.36"/>
    <s v="50-59"/>
    <s v="Moderate"/>
    <n v="1.55"/>
    <x v="1"/>
  </r>
  <r>
    <s v="035e6426-23d1-4c48-8c00-cfaac5104c02"/>
    <s v="Zachary Payne"/>
    <n v="29"/>
    <s v="F"/>
    <s v="Canada"/>
    <x v="1"/>
    <x v="42"/>
    <x v="10"/>
    <x v="18"/>
    <n v="3239"/>
    <d v="1899-12-30T02:19:19"/>
    <d v="1899-12-30T05:54:19"/>
    <d v="2025-01-08T00:00:00"/>
    <d v="1899-12-30T03:56:19"/>
    <d v="1899-12-30T07:31:19"/>
    <n v="97"/>
    <n v="1109.83"/>
    <x v="0"/>
    <n v="5"/>
    <s v="Gluten-Free"/>
    <n v="163.02000000000001"/>
    <n v="17393.190007827099"/>
    <s v="Cancelled"/>
    <n v="4.24"/>
    <n v="25871.83"/>
    <n v="71061.72"/>
    <s v="18-29"/>
    <s v="Moderate"/>
    <n v="2.75"/>
    <x v="1"/>
  </r>
  <r>
    <s v="9aca5f2a-d83e-4b65-9964-2c9bb50fed1d"/>
    <s v="Timothy Dean"/>
    <n v="44"/>
    <s v="F"/>
    <s v="Canada"/>
    <x v="0"/>
    <x v="42"/>
    <x v="10"/>
    <x v="18"/>
    <n v="3239"/>
    <d v="1899-12-30T02:19:19"/>
    <d v="1899-12-30T05:54:19"/>
    <d v="2025-01-02T00:00:00"/>
    <d v="1899-12-30T03:56:19"/>
    <d v="1899-12-30T07:31:19"/>
    <n v="97"/>
    <n v="1141.3399999999999"/>
    <x v="2"/>
    <n v="5"/>
    <s v="Non-Vegetarian"/>
    <n v="115.66"/>
    <n v="17077.977525674101"/>
    <s v="Cancelled"/>
    <n v="3.82"/>
    <n v="25493.57"/>
    <n v="73068.89"/>
    <s v="40-49"/>
    <s v="Moderate"/>
    <n v="2.87"/>
    <x v="1"/>
  </r>
  <r>
    <s v="31fe6fb4-cf9d-49d1-a284-280be9e0d38a"/>
    <s v="Brad Long"/>
    <n v="42"/>
    <s v="M"/>
    <s v="Canada"/>
    <x v="1"/>
    <x v="42"/>
    <x v="10"/>
    <x v="18"/>
    <n v="3239"/>
    <d v="1899-12-30T02:19:19"/>
    <d v="1899-12-30T05:54:19"/>
    <d v="2025-01-01T00:00:00"/>
    <d v="1899-12-30T03:56:19"/>
    <d v="1899-12-30T07:31:19"/>
    <n v="97"/>
    <n v="926.38"/>
    <x v="2"/>
    <n v="5"/>
    <s v="Gluten-Free"/>
    <n v="197.13"/>
    <n v="17620.6113236085"/>
    <s v="Cancelled"/>
    <n v="3.6"/>
    <n v="26144.73"/>
    <n v="59327.75"/>
    <s v="40-49"/>
    <s v="Moderate"/>
    <n v="2.27"/>
    <x v="1"/>
  </r>
  <r>
    <s v="1b073e4c-73a4-4894-acbf-3548c95f59a2"/>
    <s v="Shannon Perry"/>
    <n v="71"/>
    <s v="F"/>
    <s v="Canada"/>
    <x v="1"/>
    <x v="42"/>
    <x v="10"/>
    <x v="18"/>
    <n v="3239"/>
    <d v="1899-12-30T02:19:19"/>
    <d v="1899-12-30T05:54:19"/>
    <d v="2025-01-06T00:00:00"/>
    <d v="1899-12-30T03:56:19"/>
    <d v="1899-12-30T07:31:19"/>
    <n v="97"/>
    <n v="703.2"/>
    <x v="2"/>
    <n v="5"/>
    <s v="Vegetarian"/>
    <n v="35.909999999999997"/>
    <n v="17461.4150942497"/>
    <s v="Cancelled"/>
    <n v="3.44"/>
    <n v="25953.7"/>
    <n v="45011.98"/>
    <s v="60+"/>
    <s v="Moderate"/>
    <n v="1.73"/>
    <x v="1"/>
  </r>
  <r>
    <s v="315f2769-1211-4867-b8a8-b74204a2774a"/>
    <s v="James Patterson"/>
    <n v="54"/>
    <s v="F"/>
    <s v="Canada"/>
    <x v="1"/>
    <x v="42"/>
    <x v="10"/>
    <x v="18"/>
    <n v="3239"/>
    <d v="1899-12-30T02:19:19"/>
    <d v="1899-12-30T05:54:19"/>
    <d v="2025-01-05T00:00:00"/>
    <d v="1899-12-30T03:56:19"/>
    <d v="1899-12-30T07:31:19"/>
    <n v="97"/>
    <n v="1421.01"/>
    <x v="2"/>
    <n v="5"/>
    <s v="Vegetarian"/>
    <n v="79.02"/>
    <n v="16797.422137753099"/>
    <s v="Cancelled"/>
    <n v="4.16"/>
    <n v="25156.91"/>
    <n v="90960.44"/>
    <s v="50-59"/>
    <s v="Moderate"/>
    <n v="3.62"/>
    <x v="1"/>
  </r>
  <r>
    <s v="10d404eb-6ec8-431e-97b0-10e83706746b"/>
    <s v="Bryan Baker"/>
    <n v="51"/>
    <s v="M"/>
    <s v="Canada"/>
    <x v="1"/>
    <x v="42"/>
    <x v="10"/>
    <x v="18"/>
    <n v="3239"/>
    <d v="1899-12-30T02:19:19"/>
    <d v="1899-12-30T05:54:19"/>
    <d v="2025-01-04T00:00:00"/>
    <d v="1899-12-30T03:56:19"/>
    <d v="1899-12-30T07:31:19"/>
    <n v="97"/>
    <n v="1109.17"/>
    <x v="0"/>
    <n v="5"/>
    <s v="No Preference"/>
    <n v="152.21"/>
    <n v="17103.9679192271"/>
    <s v="Cancelled"/>
    <n v="4.18"/>
    <n v="25524.76"/>
    <n v="71017.320000000007"/>
    <s v="50-59"/>
    <s v="Moderate"/>
    <n v="2.78"/>
    <x v="1"/>
  </r>
  <r>
    <s v="37287725-3860-4759-b9dc-99d8551d5e2a"/>
    <s v="Charles Ramos"/>
    <n v="56"/>
    <s v="M"/>
    <s v="Canada"/>
    <x v="1"/>
    <x v="42"/>
    <x v="10"/>
    <x v="18"/>
    <n v="3239"/>
    <d v="1899-12-30T02:19:19"/>
    <d v="1899-12-30T05:54:19"/>
    <d v="2025-01-13T00:00:00"/>
    <d v="1899-12-30T03:56:19"/>
    <d v="1899-12-30T07:31:19"/>
    <n v="97"/>
    <n v="1411.49"/>
    <x v="1"/>
    <n v="5"/>
    <s v="No Preference"/>
    <n v="179.3"/>
    <n v="17304.317022519299"/>
    <s v="Cancelled"/>
    <n v="4.8"/>
    <n v="25765.18"/>
    <n v="90371.22"/>
    <s v="50-59"/>
    <s v="Moderate"/>
    <n v="3.51"/>
    <x v="1"/>
  </r>
  <r>
    <s v="3ca8958a-8e82-446f-a22e-a56cfecacc4c"/>
    <s v="Brenda Johnson"/>
    <n v="26"/>
    <s v="F"/>
    <s v="Canada"/>
    <x v="1"/>
    <x v="43"/>
    <x v="0"/>
    <x v="15"/>
    <n v="2142"/>
    <d v="1899-12-30T21:05:30"/>
    <d v="1899-12-30T23:27:30"/>
    <d v="2025-01-04T00:00:00"/>
    <d v="1899-12-30T22:34:30"/>
    <d v="1899-12-30T00:56:30"/>
    <n v="89"/>
    <n v="921.07"/>
    <x v="0"/>
    <n v="5"/>
    <s v="No Preference"/>
    <n v="99.32"/>
    <n v="11368.9003380132"/>
    <s v="Not Cancelled"/>
    <n v="4.38"/>
    <n v="18642.68"/>
    <n v="58968.34"/>
    <s v="18-29"/>
    <s v="Moderate"/>
    <n v="3.16"/>
    <x v="2"/>
  </r>
  <r>
    <s v="4090dca6-cd66-4565-8be8-9f4189f8f4c3"/>
    <s v="James Richards"/>
    <n v="53"/>
    <s v="F"/>
    <s v="Canada"/>
    <x v="0"/>
    <x v="43"/>
    <x v="0"/>
    <x v="15"/>
    <n v="2142"/>
    <d v="1899-12-30T21:05:30"/>
    <d v="1899-12-30T23:27:30"/>
    <d v="2025-01-14T00:00:00"/>
    <d v="1899-12-30T22:34:30"/>
    <d v="1899-12-30T00:56:30"/>
    <n v="89"/>
    <n v="1445.39"/>
    <x v="1"/>
    <n v="5"/>
    <s v="No Preference"/>
    <n v="20.74"/>
    <n v="11934.052651237"/>
    <s v="Cancelled"/>
    <n v="4.58"/>
    <n v="19320.86"/>
    <n v="92509.11"/>
    <s v="50-59"/>
    <s v="Moderate"/>
    <n v="4.79"/>
    <x v="2"/>
  </r>
  <r>
    <s v="11c9e703-bf9a-49ed-bd95-1cb58242bc27"/>
    <s v="Jeffery White"/>
    <n v="67"/>
    <s v="F"/>
    <s v="Canada"/>
    <x v="0"/>
    <x v="43"/>
    <x v="0"/>
    <x v="15"/>
    <n v="2142"/>
    <d v="1899-12-30T21:05:30"/>
    <d v="1899-12-30T23:27:30"/>
    <d v="2025-01-08T00:00:00"/>
    <d v="1899-12-30T22:34:30"/>
    <d v="1899-12-30T00:56:30"/>
    <n v="89"/>
    <n v="993.93"/>
    <x v="2"/>
    <n v="5"/>
    <s v="Non-Vegetarian"/>
    <n v="76.12"/>
    <n v="11901.0075698162"/>
    <s v="Cancelled"/>
    <n v="4.97"/>
    <n v="19281.21"/>
    <n v="63626.74"/>
    <s v="60+"/>
    <s v="Moderate"/>
    <n v="3.3"/>
    <x v="2"/>
  </r>
  <r>
    <s v="8fa97a0c-ffce-4e5e-9680-e2d733be2952"/>
    <s v="Philip Bass"/>
    <n v="19"/>
    <s v="M"/>
    <s v="Canada"/>
    <x v="1"/>
    <x v="43"/>
    <x v="0"/>
    <x v="15"/>
    <n v="2142"/>
    <d v="1899-12-30T21:05:30"/>
    <d v="1899-12-30T23:27:30"/>
    <d v="2025-01-10T00:00:00"/>
    <d v="1899-12-30T22:34:30"/>
    <d v="1899-12-30T00:56:30"/>
    <n v="89"/>
    <n v="1025.07"/>
    <x v="0"/>
    <n v="5"/>
    <s v="Vegetarian"/>
    <n v="70.78"/>
    <n v="11761.5209823516"/>
    <s v="Cancelled"/>
    <n v="4.7300000000000004"/>
    <n v="19113.830000000002"/>
    <n v="65618.64"/>
    <s v="18-29"/>
    <s v="Moderate"/>
    <n v="3.43"/>
    <x v="2"/>
  </r>
  <r>
    <s v="8de27f87-7277-42f1-bbab-5979f42d647f"/>
    <s v="Rebecca Mann"/>
    <n v="58"/>
    <s v="F"/>
    <s v="Canada"/>
    <x v="0"/>
    <x v="43"/>
    <x v="0"/>
    <x v="15"/>
    <n v="2142"/>
    <d v="1899-12-30T21:05:30"/>
    <d v="1899-12-30T23:27:30"/>
    <d v="2025-01-09T00:00:00"/>
    <d v="1899-12-30T22:34:30"/>
    <d v="1899-12-30T00:56:30"/>
    <n v="89"/>
    <n v="1250.51"/>
    <x v="0"/>
    <n v="5"/>
    <s v="Gluten-Free"/>
    <n v="92.59"/>
    <n v="11609.6348965415"/>
    <s v="Not Cancelled"/>
    <n v="3.92"/>
    <n v="18931.560000000001"/>
    <n v="80051.16"/>
    <s v="50-59"/>
    <s v="Moderate"/>
    <n v="4.2300000000000004"/>
    <x v="2"/>
  </r>
  <r>
    <s v="6e0d0224-01b0-4586-a41d-da5556680e28"/>
    <s v="Lance Robertson"/>
    <n v="64"/>
    <s v="F"/>
    <s v="Canada"/>
    <x v="1"/>
    <x v="43"/>
    <x v="0"/>
    <x v="15"/>
    <n v="2142"/>
    <d v="1899-12-30T21:05:30"/>
    <d v="1899-12-30T23:27:30"/>
    <d v="2025-01-04T00:00:00"/>
    <d v="1899-12-30T22:34:30"/>
    <d v="1899-12-30T00:56:30"/>
    <n v="89"/>
    <n v="1459.16"/>
    <x v="0"/>
    <n v="5"/>
    <s v="Non-Vegetarian"/>
    <n v="180.44"/>
    <n v="11864.819398682201"/>
    <s v="Cancelled"/>
    <n v="4.51"/>
    <n v="19237.78"/>
    <n v="93422.33"/>
    <s v="60+"/>
    <s v="Moderate"/>
    <n v="4.8600000000000003"/>
    <x v="2"/>
  </r>
  <r>
    <s v="8346bbdb-0c62-4d1f-82cd-88bf4694bd8d"/>
    <s v="Jacqueline Tyler"/>
    <n v="32"/>
    <s v="F"/>
    <s v="Canada"/>
    <x v="1"/>
    <x v="43"/>
    <x v="0"/>
    <x v="15"/>
    <n v="2142"/>
    <d v="1899-12-30T21:05:30"/>
    <d v="1899-12-30T23:27:30"/>
    <d v="2025-01-12T00:00:00"/>
    <d v="1899-12-30T22:34:30"/>
    <d v="1899-12-30T00:56:30"/>
    <n v="89"/>
    <n v="569.92999999999995"/>
    <x v="2"/>
    <n v="3"/>
    <s v="No Preference"/>
    <n v="192.21"/>
    <n v="11409.5790999233"/>
    <s v="Cancelled"/>
    <n v="4.4000000000000004"/>
    <n v="18691.490000000002"/>
    <n v="36513.96"/>
    <s v="30-39"/>
    <s v="Moderate"/>
    <n v="1.95"/>
    <x v="2"/>
  </r>
  <r>
    <s v="9d15bcb0-2be4-4980-af52-16ba73e6dbcc"/>
    <s v="Shane Mann"/>
    <n v="52"/>
    <s v="M"/>
    <s v="Canada"/>
    <x v="1"/>
    <x v="43"/>
    <x v="0"/>
    <x v="15"/>
    <n v="2142"/>
    <d v="1899-12-30T21:05:30"/>
    <d v="1899-12-30T23:27:30"/>
    <d v="2025-01-01T00:00:00"/>
    <d v="1899-12-30T22:34:30"/>
    <d v="1899-12-30T00:56:30"/>
    <n v="89"/>
    <n v="599.09"/>
    <x v="2"/>
    <n v="5"/>
    <s v="Gluten-Free"/>
    <n v="105.28"/>
    <n v="11417.085175890101"/>
    <s v="Not Cancelled"/>
    <n v="3.38"/>
    <n v="18700.5"/>
    <n v="38362.82"/>
    <s v="50-59"/>
    <s v="Moderate"/>
    <n v="2.0499999999999998"/>
    <x v="2"/>
  </r>
  <r>
    <s v="0f482bfb-82c1-4d72-9b0c-a67d8be57716"/>
    <s v="Megan Hubbard"/>
    <n v="63"/>
    <s v="M"/>
    <s v="Canada"/>
    <x v="0"/>
    <x v="43"/>
    <x v="0"/>
    <x v="15"/>
    <n v="2142"/>
    <d v="1899-12-30T21:05:30"/>
    <d v="1899-12-30T23:27:30"/>
    <d v="2025-01-15T00:00:00"/>
    <d v="1899-12-30T22:34:30"/>
    <d v="1899-12-30T00:56:30"/>
    <n v="89"/>
    <n v="1305.52"/>
    <x v="2"/>
    <n v="5"/>
    <s v="Gluten-Free"/>
    <n v="27.44"/>
    <n v="11746.0570741996"/>
    <s v="Cancelled"/>
    <n v="4.93"/>
    <n v="19095.27"/>
    <n v="83558.77"/>
    <s v="60+"/>
    <s v="Moderate"/>
    <n v="4.38"/>
    <x v="2"/>
  </r>
  <r>
    <s v="4068ccca-7ba6-4ad4-aa1b-f37e4165773b"/>
    <s v="David Rivers"/>
    <n v="23"/>
    <s v="F"/>
    <s v="Canada"/>
    <x v="1"/>
    <x v="44"/>
    <x v="2"/>
    <x v="16"/>
    <n v="10284"/>
    <d v="1899-12-30T13:15:23"/>
    <d v="1899-12-30T00:40:23"/>
    <d v="2025-01-04T00:00:00"/>
    <d v="1899-12-30T14:36:23"/>
    <d v="1899-12-30T02:01:23"/>
    <n v="81"/>
    <n v="1371.67"/>
    <x v="2"/>
    <n v="5"/>
    <s v="No Preference"/>
    <n v="131.94"/>
    <n v="51932.012483918697"/>
    <s v="Cancelled"/>
    <n v="3.62"/>
    <n v="67318.41"/>
    <n v="87813.27"/>
    <s v="18-29"/>
    <s v="Moderate"/>
    <n v="1.3"/>
    <x v="0"/>
  </r>
  <r>
    <s v="281f3279-6c39-4bb2-9bc9-2659065fb250"/>
    <s v="Ryan Martin"/>
    <n v="38"/>
    <s v="M"/>
    <s v="Canada"/>
    <x v="1"/>
    <x v="44"/>
    <x v="2"/>
    <x v="16"/>
    <n v="10284"/>
    <d v="1899-12-30T13:15:23"/>
    <d v="1899-12-30T00:40:23"/>
    <d v="2025-01-04T00:00:00"/>
    <d v="1899-12-30T14:36:23"/>
    <d v="1899-12-30T02:01:23"/>
    <n v="81"/>
    <n v="995.53"/>
    <x v="0"/>
    <n v="3"/>
    <s v="Vegetarian"/>
    <n v="115.46"/>
    <n v="52885.396532206003"/>
    <s v="Cancelled"/>
    <n v="4.84"/>
    <n v="68462.48"/>
    <n v="63737.01"/>
    <s v="30-39"/>
    <s v="Moderate"/>
    <n v="0.93"/>
    <x v="0"/>
  </r>
  <r>
    <s v="a6317408-cce7-475b-a274-20d2c0570d9b"/>
    <s v="Adam Terry"/>
    <n v="44"/>
    <s v="M"/>
    <s v="Canada"/>
    <x v="0"/>
    <x v="44"/>
    <x v="2"/>
    <x v="16"/>
    <n v="10284"/>
    <d v="1899-12-30T13:15:23"/>
    <d v="1899-12-30T00:40:23"/>
    <d v="2025-01-14T00:00:00"/>
    <d v="1899-12-30T14:36:23"/>
    <d v="1899-12-30T02:01:23"/>
    <n v="81"/>
    <n v="498.14"/>
    <x v="0"/>
    <n v="5"/>
    <s v="Vegetarian"/>
    <n v="85.04"/>
    <n v="52776.345555049003"/>
    <s v="Cancelled"/>
    <n v="4.28"/>
    <n v="68331.61"/>
    <n v="31897.97"/>
    <s v="40-49"/>
    <s v="Moderate"/>
    <n v="0.47"/>
    <x v="0"/>
  </r>
  <r>
    <s v="23e077c4-3f51-45e9-9bc6-d6e8a6c6bbb4"/>
    <s v="Jennifer Thompson"/>
    <n v="54"/>
    <s v="F"/>
    <s v="Canada"/>
    <x v="0"/>
    <x v="44"/>
    <x v="2"/>
    <x v="16"/>
    <n v="10284"/>
    <d v="1899-12-30T13:15:23"/>
    <d v="1899-12-30T00:40:23"/>
    <d v="2025-01-11T00:00:00"/>
    <d v="1899-12-30T14:36:23"/>
    <d v="1899-12-30T02:01:23"/>
    <n v="81"/>
    <n v="102.15"/>
    <x v="1"/>
    <n v="5"/>
    <s v="Vegan"/>
    <n v="8.6"/>
    <n v="52503.463493487099"/>
    <s v="Not Cancelled"/>
    <n v="4.0999999999999996"/>
    <n v="68004.160000000003"/>
    <n v="6539.32"/>
    <s v="50-59"/>
    <s v="Moderate"/>
    <n v="0.1"/>
    <x v="0"/>
  </r>
  <r>
    <s v="1645df36-0ffe-44cc-955f-b2e72a8221cd"/>
    <s v="Tara Black"/>
    <n v="47"/>
    <s v="M"/>
    <s v="Canada"/>
    <x v="0"/>
    <x v="44"/>
    <x v="2"/>
    <x v="16"/>
    <n v="10284"/>
    <d v="1899-12-30T13:15:23"/>
    <d v="1899-12-30T00:40:23"/>
    <d v="2025-01-04T00:00:00"/>
    <d v="1899-12-30T14:36:23"/>
    <d v="1899-12-30T02:01:23"/>
    <n v="81"/>
    <n v="1429.73"/>
    <x v="1"/>
    <n v="5"/>
    <s v="Non-Vegetarian"/>
    <n v="75.3"/>
    <n v="52050.128124766903"/>
    <s v="Not Cancelled"/>
    <n v="3.44"/>
    <n v="67460.149999999994"/>
    <n v="91517.78"/>
    <s v="40-49"/>
    <s v="Moderate"/>
    <n v="1.36"/>
    <x v="0"/>
  </r>
  <r>
    <s v="36d7f1bb-29ae-442e-be48-07c2a9617629"/>
    <s v="Anthony Moore"/>
    <n v="50"/>
    <s v="F"/>
    <s v="Canada"/>
    <x v="0"/>
    <x v="44"/>
    <x v="2"/>
    <x v="16"/>
    <n v="10284"/>
    <d v="1899-12-30T13:15:23"/>
    <d v="1899-12-30T00:40:23"/>
    <d v="2025-01-07T00:00:00"/>
    <d v="1899-12-30T14:36:23"/>
    <d v="1899-12-30T02:01:23"/>
    <n v="81"/>
    <n v="953.1"/>
    <x v="2"/>
    <n v="5"/>
    <s v="Non-Vegetarian"/>
    <n v="39.369999999999997"/>
    <n v="52836.238797022801"/>
    <s v="Cancelled"/>
    <n v="4.53"/>
    <n v="68403.490000000005"/>
    <n v="61006.27"/>
    <s v="50-59"/>
    <s v="Moderate"/>
    <n v="0.89"/>
    <x v="0"/>
  </r>
  <r>
    <s v="f8aeb6ab-e5dc-429c-8496-a6021162a38c"/>
    <s v="Katherine Reed"/>
    <n v="65"/>
    <s v="M"/>
    <s v="Canada"/>
    <x v="1"/>
    <x v="45"/>
    <x v="13"/>
    <x v="15"/>
    <n v="5417"/>
    <d v="1899-12-30T06:59:19"/>
    <d v="1899-12-30T13:00:19"/>
    <d v="2025-01-04T00:00:00"/>
    <d v="1899-12-30T09:33:19"/>
    <d v="1899-12-30T15:34:19"/>
    <n v="154"/>
    <n v="321.54000000000002"/>
    <x v="2"/>
    <n v="5"/>
    <s v="Gluten-Free"/>
    <n v="24.91"/>
    <n v="28174.811088053699"/>
    <s v="Not Cancelled"/>
    <n v="4.66"/>
    <n v="38809.769999999997"/>
    <n v="20583.54"/>
    <s v="60+"/>
    <s v="Severe"/>
    <n v="0.53"/>
    <x v="1"/>
  </r>
  <r>
    <s v="2cd4c6ce-d22b-4639-a8f0-53e7a623c45a"/>
    <s v="James Shepherd"/>
    <n v="73"/>
    <s v="F"/>
    <s v="Canada"/>
    <x v="0"/>
    <x v="45"/>
    <x v="13"/>
    <x v="15"/>
    <n v="5417"/>
    <d v="1899-12-30T06:59:19"/>
    <d v="1899-12-30T13:00:19"/>
    <d v="2025-01-04T00:00:00"/>
    <d v="1899-12-30T09:33:19"/>
    <d v="1899-12-30T15:34:19"/>
    <n v="154"/>
    <n v="1175.1500000000001"/>
    <x v="0"/>
    <n v="5"/>
    <s v="No Preference"/>
    <n v="21.91"/>
    <n v="27923.6695727066"/>
    <s v="Not Cancelled"/>
    <n v="4.09"/>
    <n v="38508.400000000001"/>
    <n v="75213.98"/>
    <s v="60+"/>
    <s v="Severe"/>
    <n v="1.95"/>
    <x v="1"/>
  </r>
  <r>
    <s v="5f8a421a-2ecf-422b-a162-19de82b6a66a"/>
    <s v="Wendy Johnson"/>
    <n v="60"/>
    <s v="F"/>
    <s v="Canada"/>
    <x v="1"/>
    <x v="45"/>
    <x v="13"/>
    <x v="15"/>
    <n v="5417"/>
    <d v="1899-12-30T06:59:19"/>
    <d v="1899-12-30T13:00:19"/>
    <d v="2025-01-04T00:00:00"/>
    <d v="1899-12-30T09:33:19"/>
    <d v="1899-12-30T15:34:19"/>
    <n v="154"/>
    <n v="959.58"/>
    <x v="1"/>
    <n v="5"/>
    <s v="Vegetarian"/>
    <n v="7.49"/>
    <n v="28503.556118919099"/>
    <s v="Not Cancelled"/>
    <n v="3.94"/>
    <n v="39204.269999999997"/>
    <n v="61414.62"/>
    <s v="60+"/>
    <s v="Severe"/>
    <n v="1.57"/>
    <x v="1"/>
  </r>
  <r>
    <s v="78199b72-04fb-48a3-965c-f51b55c4bedc"/>
    <s v="Rebecca Gibson"/>
    <n v="72"/>
    <s v="M"/>
    <s v="Canada"/>
    <x v="1"/>
    <x v="45"/>
    <x v="13"/>
    <x v="15"/>
    <n v="5417"/>
    <d v="1899-12-30T06:59:19"/>
    <d v="1899-12-30T13:00:19"/>
    <d v="2025-01-14T00:00:00"/>
    <d v="1899-12-30T09:33:19"/>
    <d v="1899-12-30T15:34:19"/>
    <n v="154"/>
    <n v="112.97"/>
    <x v="1"/>
    <n v="5"/>
    <s v="Non-Vegetarian"/>
    <n v="150.87"/>
    <n v="27726.865258360602"/>
    <s v="Cancelled"/>
    <n v="4.43"/>
    <n v="38272.239999999998"/>
    <n v="7260.25"/>
    <s v="60+"/>
    <s v="Severe"/>
    <n v="0.19"/>
    <x v="1"/>
  </r>
  <r>
    <s v="3b3b63e9-5df6-4903-808d-6b662a21ee82"/>
    <s v="Paul James"/>
    <n v="65"/>
    <s v="F"/>
    <s v="Canada"/>
    <x v="0"/>
    <x v="45"/>
    <x v="13"/>
    <x v="15"/>
    <n v="5417"/>
    <d v="1899-12-30T06:59:19"/>
    <d v="1899-12-30T13:00:19"/>
    <d v="2025-01-07T00:00:00"/>
    <d v="1899-12-30T09:33:19"/>
    <d v="1899-12-30T15:34:19"/>
    <n v="154"/>
    <n v="978.48"/>
    <x v="1"/>
    <n v="5"/>
    <s v="Vegetarian"/>
    <n v="43.02"/>
    <n v="28469.6402960167"/>
    <s v="Cancelled"/>
    <n v="4.3600000000000003"/>
    <n v="39163.57"/>
    <n v="62631.32"/>
    <s v="60+"/>
    <s v="Severe"/>
    <n v="1.6"/>
    <x v="1"/>
  </r>
  <r>
    <s v="490fdede-ed98-447e-b04d-9513f2bb371b"/>
    <s v="Sierra Marquez"/>
    <n v="23"/>
    <s v="M"/>
    <s v="Canada"/>
    <x v="1"/>
    <x v="45"/>
    <x v="13"/>
    <x v="15"/>
    <n v="5417"/>
    <d v="1899-12-30T06:59:19"/>
    <d v="1899-12-30T13:00:19"/>
    <d v="2025-01-15T00:00:00"/>
    <d v="1899-12-30T09:33:19"/>
    <d v="1899-12-30T15:34:19"/>
    <n v="154"/>
    <n v="1301.76"/>
    <x v="0"/>
    <n v="5"/>
    <s v="Gluten-Free"/>
    <n v="95.82"/>
    <n v="28335.3139905276"/>
    <s v="Not Cancelled"/>
    <n v="4.32"/>
    <n v="39002.379999999997"/>
    <n v="83331.8"/>
    <s v="18-29"/>
    <s v="Severe"/>
    <n v="2.14"/>
    <x v="1"/>
  </r>
  <r>
    <s v="30f58277-39b7-408e-aa94-9d763afea1cb"/>
    <s v="Timothy Juarez"/>
    <n v="69"/>
    <s v="F"/>
    <s v="Canada"/>
    <x v="1"/>
    <x v="45"/>
    <x v="13"/>
    <x v="15"/>
    <n v="5417"/>
    <d v="1899-12-30T06:59:19"/>
    <d v="1899-12-30T13:00:19"/>
    <d v="2025-01-06T00:00:00"/>
    <d v="1899-12-30T09:33:19"/>
    <d v="1899-12-30T15:34:19"/>
    <n v="154"/>
    <n v="556.03"/>
    <x v="2"/>
    <n v="5"/>
    <s v="Vegan"/>
    <n v="163.08000000000001"/>
    <n v="28232.724024408199"/>
    <s v="Not Cancelled"/>
    <n v="3.91"/>
    <n v="38879.269999999997"/>
    <n v="35618.54"/>
    <s v="60+"/>
    <s v="Severe"/>
    <n v="0.92"/>
    <x v="1"/>
  </r>
  <r>
    <s v="26ef465f-f045-459e-9183-7fd91923c2c2"/>
    <s v="Kaitlyn Watkins"/>
    <n v="24"/>
    <s v="M"/>
    <s v="Canada"/>
    <x v="0"/>
    <x v="46"/>
    <x v="11"/>
    <x v="12"/>
    <n v="8777"/>
    <d v="1899-12-30T15:28:27"/>
    <d v="1899-12-30T01:13:27"/>
    <d v="2025-01-13T00:00:00"/>
    <d v="1899-12-30T16:22:27"/>
    <d v="1899-12-30T02:07:27"/>
    <n v="81"/>
    <n v="750.67"/>
    <x v="0"/>
    <n v="5"/>
    <s v="No Preference"/>
    <n v="164.65"/>
    <n v="44834.794025188603"/>
    <s v="Cancelled"/>
    <n v="4.45"/>
    <n v="58801.75"/>
    <n v="48075.81"/>
    <s v="18-29"/>
    <s v="Moderate"/>
    <n v="0.82"/>
    <x v="0"/>
  </r>
  <r>
    <s v="e936106d-93bd-45fa-9c41-cad1701d0952"/>
    <s v="Molly Castillo"/>
    <n v="75"/>
    <s v="F"/>
    <s v="Canada"/>
    <x v="1"/>
    <x v="46"/>
    <x v="11"/>
    <x v="12"/>
    <n v="8777"/>
    <d v="1899-12-30T15:28:27"/>
    <d v="1899-12-30T01:13:27"/>
    <d v="2025-01-11T00:00:00"/>
    <d v="1899-12-30T16:22:27"/>
    <d v="1899-12-30T02:07:27"/>
    <n v="81"/>
    <n v="212.42"/>
    <x v="2"/>
    <n v="5"/>
    <s v="Vegan"/>
    <n v="196.12"/>
    <n v="45357.841937632802"/>
    <s v="Not Cancelled"/>
    <n v="3.85"/>
    <n v="59429.41"/>
    <n v="13634.1"/>
    <s v="60+"/>
    <s v="Moderate"/>
    <n v="0.23"/>
    <x v="0"/>
  </r>
  <r>
    <s v="d864ee00-454b-47cc-9de8-41d9425697d3"/>
    <s v="Julie Blake"/>
    <n v="72"/>
    <s v="M"/>
    <s v="Canada"/>
    <x v="0"/>
    <x v="46"/>
    <x v="11"/>
    <x v="12"/>
    <n v="8777"/>
    <d v="1899-12-30T15:28:27"/>
    <d v="1899-12-30T01:13:27"/>
    <d v="2025-01-13T00:00:00"/>
    <d v="1899-12-30T16:22:27"/>
    <d v="1899-12-30T02:07:27"/>
    <n v="81"/>
    <n v="185.75"/>
    <x v="2"/>
    <n v="5"/>
    <s v="Non-Vegetarian"/>
    <n v="59.91"/>
    <n v="44974.775514493202"/>
    <s v="Cancelled"/>
    <n v="4.88"/>
    <n v="58969.73"/>
    <n v="11899.98"/>
    <s v="60+"/>
    <s v="Moderate"/>
    <n v="0.2"/>
    <x v="0"/>
  </r>
  <r>
    <s v="95ebe3a5-b58d-471e-b44f-ab6ac3dcf19f"/>
    <s v="Anthony Dalton"/>
    <n v="45"/>
    <s v="F"/>
    <s v="Canada"/>
    <x v="0"/>
    <x v="46"/>
    <x v="11"/>
    <x v="12"/>
    <n v="8777"/>
    <d v="1899-12-30T15:28:27"/>
    <d v="1899-12-30T01:13:27"/>
    <d v="2025-01-06T00:00:00"/>
    <d v="1899-12-30T16:22:27"/>
    <d v="1899-12-30T02:07:27"/>
    <n v="81"/>
    <n v="1232.99"/>
    <x v="1"/>
    <n v="5"/>
    <s v="Vegan"/>
    <n v="91.95"/>
    <n v="44415.688170846901"/>
    <s v="Not Cancelled"/>
    <n v="3.09"/>
    <n v="58298.83"/>
    <n v="78929.75"/>
    <s v="40-49"/>
    <s v="Moderate"/>
    <n v="1.35"/>
    <x v="0"/>
  </r>
  <r>
    <s v="6e0d0224-01b0-4586-a41d-da5556680e28"/>
    <s v="Lance Robertson"/>
    <n v="64"/>
    <s v="F"/>
    <s v="Canada"/>
    <x v="1"/>
    <x v="47"/>
    <x v="17"/>
    <x v="8"/>
    <n v="5397"/>
    <d v="1899-12-30T15:06:25"/>
    <d v="1899-12-30T21:05:25"/>
    <d v="2025-01-02T00:00:00"/>
    <d v="1899-12-30T15:19:25"/>
    <d v="1899-12-30T21:18:25"/>
    <n v="13"/>
    <n v="1108.49"/>
    <x v="1"/>
    <n v="5"/>
    <s v="Non-Vegetarian"/>
    <n v="83.61"/>
    <n v="28056.186746297299"/>
    <s v="Not Cancelled"/>
    <n v="3.26"/>
    <n v="38667.42"/>
    <n v="70960.08"/>
    <s v="60+"/>
    <s v="On-Time"/>
    <n v="1.84"/>
    <x v="1"/>
  </r>
  <r>
    <s v="7412347e-0c26-41e3-aadd-6950b4641be2"/>
    <s v="Brett White"/>
    <n v="69"/>
    <s v="M"/>
    <s v="Canada"/>
    <x v="0"/>
    <x v="47"/>
    <x v="17"/>
    <x v="8"/>
    <n v="5397"/>
    <d v="1899-12-30T15:06:25"/>
    <d v="1899-12-30T21:05:25"/>
    <d v="2025-01-11T00:00:00"/>
    <d v="1899-12-30T15:19:25"/>
    <d v="1899-12-30T21:18:25"/>
    <n v="13"/>
    <n v="1014.57"/>
    <x v="1"/>
    <n v="5"/>
    <s v="Non-Vegetarian"/>
    <n v="123.9"/>
    <n v="28248.417605349801"/>
    <s v="Not Cancelled"/>
    <n v="3.74"/>
    <n v="38898.1"/>
    <n v="64957.26"/>
    <s v="60+"/>
    <s v="On-Time"/>
    <n v="1.67"/>
    <x v="1"/>
  </r>
  <r>
    <s v="33fec5f4-2858-49e6-843b-7f4f7757d75c"/>
    <s v="Timothy Yoder"/>
    <n v="33"/>
    <s v="F"/>
    <s v="Canada"/>
    <x v="0"/>
    <x v="47"/>
    <x v="17"/>
    <x v="8"/>
    <n v="5397"/>
    <d v="1899-12-30T15:06:25"/>
    <d v="1899-12-30T21:05:25"/>
    <d v="2025-01-15T00:00:00"/>
    <d v="1899-12-30T15:19:25"/>
    <d v="1899-12-30T21:18:25"/>
    <n v="13"/>
    <n v="346.09"/>
    <x v="0"/>
    <n v="3"/>
    <s v="No Preference"/>
    <n v="47.34"/>
    <n v="27526.083653277001"/>
    <s v="Not Cancelled"/>
    <n v="3.09"/>
    <n v="38031.300000000003"/>
    <n v="22159.23"/>
    <s v="30-39"/>
    <s v="On-Time"/>
    <n v="0.57999999999999996"/>
    <x v="1"/>
  </r>
  <r>
    <s v="295aa4c1-7596-4e49-bb7d-f4a7c9b57fe1"/>
    <s v="Zachary Hernandez"/>
    <n v="21"/>
    <s v="F"/>
    <s v="Canada"/>
    <x v="1"/>
    <x v="47"/>
    <x v="17"/>
    <x v="8"/>
    <n v="5397"/>
    <d v="1899-12-30T15:06:25"/>
    <d v="1899-12-30T21:05:25"/>
    <d v="2025-01-04T00:00:00"/>
    <d v="1899-12-30T15:19:25"/>
    <d v="1899-12-30T21:18:25"/>
    <n v="13"/>
    <n v="376.6"/>
    <x v="2"/>
    <n v="5"/>
    <s v="No Preference"/>
    <n v="60.61"/>
    <n v="27830.161992802201"/>
    <s v="Not Cancelled"/>
    <n v="3.98"/>
    <n v="38396.19"/>
    <n v="24114.52"/>
    <s v="18-29"/>
    <s v="On-Time"/>
    <n v="0.63"/>
    <x v="1"/>
  </r>
  <r>
    <s v="5f28f0b2-360e-4e40-b9d8-a7b11382d725"/>
    <s v="Alexandra Patrick"/>
    <n v="49"/>
    <s v="F"/>
    <s v="Canada"/>
    <x v="0"/>
    <x v="47"/>
    <x v="17"/>
    <x v="8"/>
    <n v="5397"/>
    <d v="1899-12-30T15:06:25"/>
    <d v="1899-12-30T21:05:25"/>
    <d v="2025-01-03T00:00:00"/>
    <d v="1899-12-30T15:19:25"/>
    <d v="1899-12-30T21:18:25"/>
    <n v="13"/>
    <n v="109.14"/>
    <x v="0"/>
    <n v="5"/>
    <s v="No Preference"/>
    <n v="28.29"/>
    <n v="27834.050357698299"/>
    <s v="Cancelled"/>
    <n v="4.22"/>
    <n v="38400.86"/>
    <n v="6990.62"/>
    <s v="40-49"/>
    <s v="On-Time"/>
    <n v="0.18"/>
    <x v="1"/>
  </r>
  <r>
    <s v="6fb52e13-8641-41b6-9735-31568db2ceb2"/>
    <s v="Sylvia Fields"/>
    <n v="39"/>
    <s v="F"/>
    <s v="Canada"/>
    <x v="1"/>
    <x v="47"/>
    <x v="17"/>
    <x v="8"/>
    <n v="5397"/>
    <d v="1899-12-30T15:06:25"/>
    <d v="1899-12-30T21:05:25"/>
    <d v="2025-01-11T00:00:00"/>
    <d v="1899-12-30T15:19:25"/>
    <d v="1899-12-30T21:18:25"/>
    <n v="13"/>
    <n v="640"/>
    <x v="1"/>
    <n v="3"/>
    <s v="Gluten-Free"/>
    <n v="134.16999999999999"/>
    <n v="28283.228325588701"/>
    <s v="Not Cancelled"/>
    <n v="3.45"/>
    <n v="38939.870000000003"/>
    <n v="40986.83"/>
    <s v="30-39"/>
    <s v="On-Time"/>
    <n v="1.05"/>
    <x v="1"/>
  </r>
  <r>
    <s v="0b142e21-5b24-43cc-9a51-e407dca81ecb"/>
    <s v="David Simpson"/>
    <n v="69"/>
    <s v="M"/>
    <s v="Canada"/>
    <x v="1"/>
    <x v="47"/>
    <x v="17"/>
    <x v="8"/>
    <n v="5397"/>
    <d v="1899-12-30T15:06:25"/>
    <d v="1899-12-30T21:05:25"/>
    <d v="2025-01-04T00:00:00"/>
    <d v="1899-12-30T15:19:25"/>
    <d v="1899-12-30T21:18:25"/>
    <n v="13"/>
    <n v="1223.46"/>
    <x v="2"/>
    <n v="5"/>
    <s v="Gluten-Free"/>
    <n v="116.65"/>
    <n v="27924.665760299202"/>
    <s v="Not Cancelled"/>
    <n v="3.99"/>
    <n v="38509.599999999999"/>
    <n v="78324.77"/>
    <s v="60+"/>
    <s v="On-Time"/>
    <n v="2.0299999999999998"/>
    <x v="1"/>
  </r>
  <r>
    <s v="a5f5017a-b7a4-402e-b4b6-21a7c1d59242"/>
    <s v="Adam Moody"/>
    <n v="61"/>
    <s v="M"/>
    <s v="Canada"/>
    <x v="0"/>
    <x v="47"/>
    <x v="17"/>
    <x v="8"/>
    <n v="5397"/>
    <d v="1899-12-30T15:06:25"/>
    <d v="1899-12-30T21:05:25"/>
    <d v="2025-01-05T00:00:00"/>
    <d v="1899-12-30T15:19:25"/>
    <d v="1899-12-30T21:18:25"/>
    <n v="13"/>
    <n v="1458.74"/>
    <x v="0"/>
    <n v="5"/>
    <s v="Vegan"/>
    <n v="167.84"/>
    <n v="27733.400751394402"/>
    <s v="Cancelled"/>
    <n v="3.24"/>
    <n v="38280.080000000002"/>
    <n v="93392.93"/>
    <s v="60+"/>
    <s v="On-Time"/>
    <n v="2.44"/>
    <x v="1"/>
  </r>
  <r>
    <s v="7b9ab284-973e-48a5-8f6f-8466af561c1b"/>
    <s v="Patrick Clayton"/>
    <n v="21"/>
    <s v="F"/>
    <s v="Canada"/>
    <x v="1"/>
    <x v="47"/>
    <x v="17"/>
    <x v="8"/>
    <n v="5397"/>
    <d v="1899-12-30T15:06:25"/>
    <d v="1899-12-30T21:05:25"/>
    <d v="2025-01-09T00:00:00"/>
    <d v="1899-12-30T15:19:25"/>
    <d v="1899-12-30T21:18:25"/>
    <n v="13"/>
    <n v="758.48"/>
    <x v="1"/>
    <n v="5"/>
    <s v="Vegetarian"/>
    <n v="88.17"/>
    <n v="27496.304953390299"/>
    <s v="Not Cancelled"/>
    <n v="3.46"/>
    <n v="37995.57"/>
    <n v="48560.35"/>
    <s v="18-29"/>
    <s v="On-Time"/>
    <n v="1.28"/>
    <x v="1"/>
  </r>
  <r>
    <s v="8c725e16-b731-4cb0-b580-e64812d2e508"/>
    <s v="Juan Phillips"/>
    <n v="69"/>
    <s v="F"/>
    <s v="Canada"/>
    <x v="0"/>
    <x v="47"/>
    <x v="17"/>
    <x v="8"/>
    <n v="5397"/>
    <d v="1899-12-30T15:06:25"/>
    <d v="1899-12-30T21:05:25"/>
    <d v="2025-01-09T00:00:00"/>
    <d v="1899-12-30T15:19:25"/>
    <d v="1899-12-30T21:18:25"/>
    <n v="13"/>
    <n v="1323.1"/>
    <x v="0"/>
    <n v="5"/>
    <s v="Vegetarian"/>
    <n v="132.51"/>
    <n v="28184.6564930243"/>
    <s v="Cancelled"/>
    <n v="3.57"/>
    <n v="38821.589999999997"/>
    <n v="84704.9"/>
    <s v="60+"/>
    <s v="On-Time"/>
    <n v="2.1800000000000002"/>
    <x v="1"/>
  </r>
  <r>
    <s v="d667c6a9-a8eb-435e-94bf-96e4dd069cc4"/>
    <s v="Amber Brown"/>
    <n v="39"/>
    <s v="M"/>
    <s v="Canada"/>
    <x v="1"/>
    <x v="47"/>
    <x v="17"/>
    <x v="8"/>
    <n v="5397"/>
    <d v="1899-12-30T15:06:25"/>
    <d v="1899-12-30T21:05:25"/>
    <d v="2025-01-11T00:00:00"/>
    <d v="1899-12-30T15:19:25"/>
    <d v="1899-12-30T21:18:25"/>
    <n v="13"/>
    <n v="1378.71"/>
    <x v="1"/>
    <n v="3"/>
    <s v="Vegetarian"/>
    <n v="75.650000000000006"/>
    <n v="27671.475468445198"/>
    <s v="Not Cancelled"/>
    <n v="3.34"/>
    <n v="38205.769999999997"/>
    <n v="88252.57"/>
    <s v="30-39"/>
    <s v="On-Time"/>
    <n v="2.31"/>
    <x v="1"/>
  </r>
  <r>
    <s v="f4c2c59f-9384-4af1-875c-c668dca4840f"/>
    <s v="Jose Adams"/>
    <n v="61"/>
    <s v="M"/>
    <s v="Canada"/>
    <x v="0"/>
    <x v="47"/>
    <x v="17"/>
    <x v="8"/>
    <n v="5397"/>
    <d v="1899-12-30T15:06:25"/>
    <d v="1899-12-30T21:05:25"/>
    <d v="2025-01-13T00:00:00"/>
    <d v="1899-12-30T15:19:25"/>
    <d v="1899-12-30T21:18:25"/>
    <n v="13"/>
    <n v="383.99"/>
    <x v="0"/>
    <n v="5"/>
    <s v="Vegan"/>
    <n v="142.52000000000001"/>
    <n v="27528.779140939099"/>
    <s v="Not Cancelled"/>
    <n v="4.46"/>
    <n v="38034.53"/>
    <n v="24603.86"/>
    <s v="60+"/>
    <s v="On-Time"/>
    <n v="0.65"/>
    <x v="1"/>
  </r>
  <r>
    <s v="0f6f96a6-c7ca-489c-a28e-dab0161c920d"/>
    <s v="Allison Gregory"/>
    <n v="75"/>
    <s v="F"/>
    <s v="Canada"/>
    <x v="1"/>
    <x v="47"/>
    <x v="17"/>
    <x v="8"/>
    <n v="5397"/>
    <d v="1899-12-30T15:06:25"/>
    <d v="1899-12-30T21:05:25"/>
    <d v="2025-01-11T00:00:00"/>
    <d v="1899-12-30T15:19:25"/>
    <d v="1899-12-30T21:18:25"/>
    <n v="13"/>
    <n v="679.26"/>
    <x v="0"/>
    <n v="5"/>
    <s v="Non-Vegetarian"/>
    <n v="182.97"/>
    <n v="27855.007917782299"/>
    <s v="Cancelled"/>
    <n v="3.26"/>
    <n v="38426.01"/>
    <n v="43509.23"/>
    <s v="60+"/>
    <s v="On-Time"/>
    <n v="1.1299999999999999"/>
    <x v="1"/>
  </r>
  <r>
    <s v="59befaee-e8cb-4714-9c46-cce66955d2dd"/>
    <s v="Rebekah Oliver"/>
    <n v="33"/>
    <s v="F"/>
    <s v="Canada"/>
    <x v="1"/>
    <x v="48"/>
    <x v="4"/>
    <x v="8"/>
    <n v="13423"/>
    <d v="1899-12-30T12:09:51"/>
    <d v="1899-12-30T03:03:51"/>
    <d v="2025-01-04T00:00:00"/>
    <d v="1899-12-30T12:20:51"/>
    <d v="1899-12-30T03:14:51"/>
    <n v="11"/>
    <n v="922.18"/>
    <x v="1"/>
    <n v="3"/>
    <s v="Non-Vegetarian"/>
    <n v="187.76"/>
    <n v="68520.4754522289"/>
    <s v="Cancelled"/>
    <n v="4.6500000000000004"/>
    <n v="87224.57"/>
    <n v="59057.07"/>
    <s v="30-39"/>
    <s v="On-Time"/>
    <n v="0.68"/>
    <x v="0"/>
  </r>
  <r>
    <s v="6a0288dd-71d5-477b-80c3-2f71e1d1a8f2"/>
    <s v="David Arnold Jr."/>
    <n v="63"/>
    <s v="F"/>
    <s v="Canada"/>
    <x v="0"/>
    <x v="48"/>
    <x v="4"/>
    <x v="8"/>
    <n v="13423"/>
    <d v="1899-12-30T12:09:51"/>
    <d v="1899-12-30T03:03:51"/>
    <d v="2025-01-15T00:00:00"/>
    <d v="1899-12-30T12:20:51"/>
    <d v="1899-12-30T03:14:51"/>
    <n v="11"/>
    <n v="1441.26"/>
    <x v="0"/>
    <n v="5"/>
    <s v="Vegan"/>
    <n v="124.43"/>
    <n v="68611.149949401501"/>
    <s v="Not Cancelled"/>
    <n v="3.15"/>
    <n v="87333.38"/>
    <n v="92265.53"/>
    <s v="60+"/>
    <s v="On-Time"/>
    <n v="1.06"/>
    <x v="0"/>
  </r>
  <r>
    <s v="4826be41-603b-4f71-93b7-7a7aff260ac4"/>
    <s v="Penny Johnson"/>
    <n v="47"/>
    <s v="M"/>
    <s v="Canada"/>
    <x v="0"/>
    <x v="48"/>
    <x v="4"/>
    <x v="8"/>
    <n v="13423"/>
    <d v="1899-12-30T12:09:51"/>
    <d v="1899-12-30T03:03:51"/>
    <d v="2025-01-02T00:00:00"/>
    <d v="1899-12-30T12:20:51"/>
    <d v="1899-12-30T03:14:51"/>
    <n v="11"/>
    <n v="926.49"/>
    <x v="0"/>
    <n v="5"/>
    <s v="No Preference"/>
    <n v="112.94"/>
    <n v="67729.109005742604"/>
    <s v="Not Cancelled"/>
    <n v="4.99"/>
    <n v="86274.93"/>
    <n v="59317.95"/>
    <s v="40-49"/>
    <s v="On-Time"/>
    <n v="0.69"/>
    <x v="0"/>
  </r>
  <r>
    <s v="f8aeb6ab-e5dc-429c-8496-a6021162a38c"/>
    <s v="Katherine Reed"/>
    <n v="65"/>
    <s v="M"/>
    <s v="Canada"/>
    <x v="1"/>
    <x v="48"/>
    <x v="4"/>
    <x v="8"/>
    <n v="13423"/>
    <d v="1899-12-30T12:09:51"/>
    <d v="1899-12-30T03:03:51"/>
    <d v="2025-01-10T00:00:00"/>
    <d v="1899-12-30T12:20:51"/>
    <d v="1899-12-30T03:14:51"/>
    <n v="11"/>
    <n v="494.69"/>
    <x v="0"/>
    <n v="5"/>
    <s v="Vegetarian"/>
    <n v="135.72"/>
    <n v="67784.121308004396"/>
    <s v="Cancelled"/>
    <n v="4.2699999999999996"/>
    <n v="86340.95"/>
    <n v="31687.3"/>
    <s v="60+"/>
    <s v="On-Time"/>
    <n v="0.37"/>
    <x v="0"/>
  </r>
  <r>
    <s v="52fdd21c-9e40-4ecc-b6cb-9b184fe211f1"/>
    <s v="Cheryl Lee"/>
    <n v="31"/>
    <s v="F"/>
    <s v="Canada"/>
    <x v="0"/>
    <x v="48"/>
    <x v="4"/>
    <x v="8"/>
    <n v="13423"/>
    <d v="1899-12-30T12:09:51"/>
    <d v="1899-12-30T03:03:51"/>
    <d v="2025-01-08T00:00:00"/>
    <d v="1899-12-30T12:20:51"/>
    <d v="1899-12-30T03:14:51"/>
    <n v="11"/>
    <n v="512.16999999999996"/>
    <x v="0"/>
    <n v="3"/>
    <s v="Vegetarian"/>
    <n v="95.26"/>
    <n v="68101.358751659995"/>
    <s v="Not Cancelled"/>
    <n v="3.49"/>
    <n v="86721.63"/>
    <n v="32797.93"/>
    <s v="30-39"/>
    <s v="On-Time"/>
    <n v="0.38"/>
    <x v="0"/>
  </r>
  <r>
    <s v="3db69d07-95b0-4d64-a0d2-b5ba82ee5c23"/>
    <s v="Eric Torres"/>
    <n v="66"/>
    <s v="M"/>
    <s v="Canada"/>
    <x v="1"/>
    <x v="49"/>
    <x v="9"/>
    <x v="19"/>
    <n v="8799"/>
    <d v="1899-12-30T12:49:08"/>
    <d v="1899-12-30T22:35:08"/>
    <d v="2025-01-10T00:00:00"/>
    <d v="1899-12-30T13:29:08"/>
    <d v="1899-12-30T23:15:08"/>
    <n v="40"/>
    <n v="489.2"/>
    <x v="1"/>
    <n v="5"/>
    <s v="Non-Vegetarian"/>
    <n v="65.400000000000006"/>
    <n v="45179.278853183001"/>
    <s v="Not Cancelled"/>
    <n v="3.14"/>
    <n v="88822.694999999905"/>
    <n v="18793.128000000001"/>
    <s v="60+"/>
    <s v="Moderate"/>
    <n v="0.21"/>
    <x v="0"/>
  </r>
  <r>
    <s v="c08db26f-55c2-4527-bf34-52caa67902dd"/>
    <s v="John Mcdowell"/>
    <n v="64"/>
    <s v="M"/>
    <s v="Canada"/>
    <x v="0"/>
    <x v="49"/>
    <x v="9"/>
    <x v="19"/>
    <n v="8799"/>
    <d v="1899-12-30T12:49:08"/>
    <d v="1899-12-30T22:35:08"/>
    <d v="2025-01-01T00:00:00"/>
    <d v="1899-12-30T13:29:08"/>
    <d v="1899-12-30T23:15:08"/>
    <n v="40"/>
    <n v="169.71"/>
    <x v="2"/>
    <n v="5"/>
    <s v="Vegan"/>
    <n v="84.18"/>
    <n v="45491.628349770297"/>
    <s v="Not Cancelled"/>
    <n v="4.8600000000000003"/>
    <n v="89384.924999999901"/>
    <n v="6526.9679999999998"/>
    <s v="60+"/>
    <s v="Moderate"/>
    <n v="7.0000000000000007E-2"/>
    <x v="0"/>
  </r>
  <r>
    <s v="1beb09fa-d06e-4cdc-8c7a-a775365100fe"/>
    <s v="Lisa Gonzalez"/>
    <n v="39"/>
    <s v="F"/>
    <s v="Canada"/>
    <x v="1"/>
    <x v="49"/>
    <x v="9"/>
    <x v="19"/>
    <n v="8799"/>
    <d v="1899-12-30T12:49:08"/>
    <d v="1899-12-30T22:35:08"/>
    <d v="2025-01-14T00:00:00"/>
    <d v="1899-12-30T13:29:08"/>
    <d v="1899-12-30T23:15:08"/>
    <n v="40"/>
    <n v="881.56"/>
    <x v="2"/>
    <n v="3"/>
    <s v="Vegetarian"/>
    <n v="186.94"/>
    <n v="44662.746846372298"/>
    <s v="Cancelled"/>
    <n v="4.16"/>
    <n v="87892.95"/>
    <n v="33874.338000000003"/>
    <s v="30-39"/>
    <s v="Moderate"/>
    <n v="0.39"/>
    <x v="0"/>
  </r>
  <r>
    <s v="1ee704fe-278d-4db2-9f33-5219e2a5fa38"/>
    <s v="Melissa Ellis"/>
    <n v="59"/>
    <s v="M"/>
    <s v="Canada"/>
    <x v="0"/>
    <x v="49"/>
    <x v="9"/>
    <x v="19"/>
    <n v="8799"/>
    <d v="1899-12-30T12:49:08"/>
    <d v="1899-12-30T22:35:08"/>
    <d v="2025-01-14T00:00:00"/>
    <d v="1899-12-30T13:29:08"/>
    <d v="1899-12-30T23:15:08"/>
    <n v="40"/>
    <n v="173.34"/>
    <x v="1"/>
    <n v="5"/>
    <s v="Vegan"/>
    <n v="129.94"/>
    <n v="45119.604068502304"/>
    <s v="Not Cancelled"/>
    <n v="4.1900000000000004"/>
    <n v="88715.28"/>
    <n v="6671.8499999999904"/>
    <s v="50-59"/>
    <s v="Moderate"/>
    <n v="0.08"/>
    <x v="0"/>
  </r>
  <r>
    <s v="85b17386-3cbe-4e3b-ae88-057f8f214a7a"/>
    <s v="Brenda Oconnor"/>
    <n v="52"/>
    <s v="M"/>
    <s v="Canada"/>
    <x v="0"/>
    <x v="49"/>
    <x v="9"/>
    <x v="19"/>
    <n v="8799"/>
    <d v="1899-12-30T12:49:08"/>
    <d v="1899-12-30T22:35:08"/>
    <d v="2025-01-02T00:00:00"/>
    <d v="1899-12-30T13:29:08"/>
    <d v="1899-12-30T23:15:08"/>
    <n v="40"/>
    <n v="926.05"/>
    <x v="0"/>
    <n v="5"/>
    <s v="Gluten-Free"/>
    <n v="124"/>
    <n v="44996.4537756672"/>
    <s v="Not Cancelled"/>
    <n v="3.13"/>
    <n v="88493.61"/>
    <n v="35575.199999999997"/>
    <s v="50-59"/>
    <s v="Moderate"/>
    <n v="0.4"/>
    <x v="0"/>
  </r>
  <r>
    <s v="87cf814a-c763-48e3-8232-a4ce59ebb8e8"/>
    <s v="Tammy Garcia"/>
    <n v="48"/>
    <s v="F"/>
    <s v="Canada"/>
    <x v="0"/>
    <x v="49"/>
    <x v="9"/>
    <x v="19"/>
    <n v="8799"/>
    <d v="1899-12-30T12:49:08"/>
    <d v="1899-12-30T22:35:08"/>
    <d v="2025-01-03T00:00:00"/>
    <d v="1899-12-30T13:29:08"/>
    <d v="1899-12-30T23:15:08"/>
    <n v="40"/>
    <n v="1342.37"/>
    <x v="0"/>
    <n v="5"/>
    <s v="Gluten-Free"/>
    <n v="82.24"/>
    <n v="45067.400002675196"/>
    <s v="Cancelled"/>
    <n v="3.79"/>
    <n v="88621.319999999905"/>
    <n v="51556.877999999997"/>
    <s v="40-49"/>
    <s v="Moderate"/>
    <n v="0.57999999999999996"/>
    <x v="0"/>
  </r>
  <r>
    <s v="25adbd9f-6087-4bae-ad37-b45c01be6252"/>
    <s v="Michael Miller"/>
    <n v="61"/>
    <s v="F"/>
    <s v="Canada"/>
    <x v="0"/>
    <x v="49"/>
    <x v="9"/>
    <x v="19"/>
    <n v="8799"/>
    <d v="1899-12-30T12:49:08"/>
    <d v="1899-12-30T22:35:08"/>
    <d v="2025-01-14T00:00:00"/>
    <d v="1899-12-30T13:29:08"/>
    <d v="1899-12-30T23:15:08"/>
    <n v="40"/>
    <n v="1132.28"/>
    <x v="1"/>
    <n v="5"/>
    <s v="Gluten-Free"/>
    <n v="54.87"/>
    <n v="45169.919706512897"/>
    <s v="Not Cancelled"/>
    <n v="3.09"/>
    <n v="88805.85"/>
    <n v="43486.133999999998"/>
    <s v="60+"/>
    <s v="Moderate"/>
    <n v="0.49"/>
    <x v="0"/>
  </r>
  <r>
    <s v="0eae4cbd-0ec9-44ec-952f-32ff71dbb0f5"/>
    <s v="Daniel Olson"/>
    <n v="41"/>
    <s v="M"/>
    <s v="Canada"/>
    <x v="1"/>
    <x v="49"/>
    <x v="9"/>
    <x v="19"/>
    <n v="8799"/>
    <d v="1899-12-30T12:49:08"/>
    <d v="1899-12-30T22:35:08"/>
    <d v="2025-01-04T00:00:00"/>
    <d v="1899-12-30T13:29:08"/>
    <d v="1899-12-30T23:15:08"/>
    <n v="40"/>
    <n v="1360.67"/>
    <x v="0"/>
    <n v="5"/>
    <s v="Gluten-Free"/>
    <n v="168.65"/>
    <n v="45069.197491048602"/>
    <s v="Cancelled"/>
    <n v="3.07"/>
    <n v="88624.56"/>
    <n v="52269.966"/>
    <s v="40-49"/>
    <s v="Moderate"/>
    <n v="0.59"/>
    <x v="0"/>
  </r>
  <r>
    <s v="7733cd60-6c07-4eb7-b1e2-c2093e878259"/>
    <s v="Randy Hale"/>
    <n v="22"/>
    <s v="F"/>
    <s v="Canada"/>
    <x v="0"/>
    <x v="49"/>
    <x v="9"/>
    <x v="19"/>
    <n v="8799"/>
    <d v="1899-12-30T12:49:08"/>
    <d v="1899-12-30T22:35:08"/>
    <d v="2025-01-10T00:00:00"/>
    <d v="1899-12-30T13:29:08"/>
    <d v="1899-12-30T23:15:08"/>
    <n v="40"/>
    <n v="256.37"/>
    <x v="2"/>
    <n v="5"/>
    <s v="Gluten-Free"/>
    <n v="176.12"/>
    <n v="45195.203557488298"/>
    <s v="Cancelled"/>
    <n v="3.66"/>
    <n v="88851.36"/>
    <n v="9865.74"/>
    <s v="18-29"/>
    <s v="Moderate"/>
    <n v="0.11"/>
    <x v="0"/>
  </r>
  <r>
    <s v="05ad4933-012c-43da-b4a4-5abce12c2b04"/>
    <s v="James Wilson"/>
    <n v="57"/>
    <s v="M"/>
    <s v="Canada"/>
    <x v="0"/>
    <x v="50"/>
    <x v="14"/>
    <x v="14"/>
    <n v="11194"/>
    <d v="1899-12-30T03:50:29"/>
    <d v="1899-12-30T16:16:29"/>
    <d v="2025-01-01T00:00:00"/>
    <d v="1899-12-30T05:31:29"/>
    <d v="1899-12-30T17:57:29"/>
    <n v="101"/>
    <n v="1341.23"/>
    <x v="0"/>
    <n v="5"/>
    <s v="Vegetarian"/>
    <n v="96.52"/>
    <n v="56896.9486794689"/>
    <s v="Cancelled"/>
    <n v="4.79"/>
    <n v="73276.34"/>
    <n v="85858.02"/>
    <s v="50-59"/>
    <s v="Moderate"/>
    <n v="1.17"/>
    <x v="0"/>
  </r>
  <r>
    <s v="2ef67a2a-1a24-4b11-99b7-b1e7d0f848d0"/>
    <s v="Randy Davis"/>
    <n v="48"/>
    <s v="F"/>
    <s v="Canada"/>
    <x v="1"/>
    <x v="50"/>
    <x v="14"/>
    <x v="14"/>
    <n v="11194"/>
    <d v="1899-12-30T03:50:29"/>
    <d v="1899-12-30T16:16:29"/>
    <d v="2025-01-14T00:00:00"/>
    <d v="1899-12-30T05:31:29"/>
    <d v="1899-12-30T17:57:29"/>
    <n v="101"/>
    <n v="557.91999999999996"/>
    <x v="1"/>
    <n v="5"/>
    <s v="Vegetarian"/>
    <n v="174.06"/>
    <n v="56938.773625069101"/>
    <s v="Cancelled"/>
    <n v="3.83"/>
    <n v="73326.53"/>
    <n v="35741.69"/>
    <s v="40-49"/>
    <s v="Moderate"/>
    <n v="0.49"/>
    <x v="0"/>
  </r>
  <r>
    <s v="80f1495b-0449-4ddf-8257-bfd4516acac5"/>
    <s v="Mitchell Crawford"/>
    <n v="59"/>
    <s v="F"/>
    <s v="Canada"/>
    <x v="1"/>
    <x v="50"/>
    <x v="14"/>
    <x v="14"/>
    <n v="11194"/>
    <d v="1899-12-30T03:50:29"/>
    <d v="1899-12-30T16:16:29"/>
    <d v="2025-01-12T00:00:00"/>
    <d v="1899-12-30T05:31:29"/>
    <d v="1899-12-30T17:57:29"/>
    <n v="101"/>
    <n v="1030.1199999999999"/>
    <x v="2"/>
    <n v="5"/>
    <s v="Non-Vegetarian"/>
    <n v="163.21"/>
    <n v="57264.872518656797"/>
    <s v="Not Cancelled"/>
    <n v="3.91"/>
    <n v="73717.850000000006"/>
    <n v="65960.320000000007"/>
    <s v="50-59"/>
    <s v="Moderate"/>
    <n v="0.89"/>
    <x v="0"/>
  </r>
  <r>
    <s v="9b72d012-5007-469e-920c-941dfbcd9524"/>
    <s v="Lindsey Miller"/>
    <n v="38"/>
    <s v="F"/>
    <s v="Canada"/>
    <x v="0"/>
    <x v="50"/>
    <x v="14"/>
    <x v="14"/>
    <n v="11194"/>
    <d v="1899-12-30T03:50:29"/>
    <d v="1899-12-30T16:16:29"/>
    <d v="2025-01-11T00:00:00"/>
    <d v="1899-12-30T05:31:29"/>
    <d v="1899-12-30T17:57:29"/>
    <n v="101"/>
    <n v="404.07"/>
    <x v="1"/>
    <n v="3"/>
    <s v="Vegan"/>
    <n v="190.42"/>
    <n v="57255.500292237601"/>
    <s v="Cancelled"/>
    <n v="3.96"/>
    <n v="73706.600000000006"/>
    <n v="25898.560000000001"/>
    <s v="30-39"/>
    <s v="Moderate"/>
    <n v="0.35"/>
    <x v="0"/>
  </r>
  <r>
    <s v="1e16ff1b-733a-4b3b-9a61-ca8a0330e5fd"/>
    <s v="Cindy Robinson"/>
    <n v="26"/>
    <s v="F"/>
    <s v="Canada"/>
    <x v="0"/>
    <x v="50"/>
    <x v="14"/>
    <x v="14"/>
    <n v="11194"/>
    <d v="1899-12-30T03:50:29"/>
    <d v="1899-12-30T16:16:29"/>
    <d v="2025-01-04T00:00:00"/>
    <d v="1899-12-30T05:31:29"/>
    <d v="1899-12-30T17:57:29"/>
    <n v="101"/>
    <n v="356.29"/>
    <x v="2"/>
    <n v="5"/>
    <s v="Vegan"/>
    <n v="152.71"/>
    <n v="56507.980005750302"/>
    <s v="Not Cancelled"/>
    <n v="4.66"/>
    <n v="72809.58"/>
    <n v="22833.1"/>
    <s v="18-29"/>
    <s v="Moderate"/>
    <n v="0.31"/>
    <x v="0"/>
  </r>
  <r>
    <s v="2e5fcc4f-13b3-4b61-96e2-ec82b10fa0c4"/>
    <s v="Dr. Victoria Waller"/>
    <n v="32"/>
    <s v="M"/>
    <s v="Canada"/>
    <x v="1"/>
    <x v="50"/>
    <x v="14"/>
    <x v="14"/>
    <n v="11194"/>
    <d v="1899-12-30T03:50:29"/>
    <d v="1899-12-30T16:16:29"/>
    <d v="2025-01-01T00:00:00"/>
    <d v="1899-12-30T05:31:29"/>
    <d v="1899-12-30T17:57:29"/>
    <n v="101"/>
    <n v="494.32"/>
    <x v="1"/>
    <n v="3"/>
    <s v="Gluten-Free"/>
    <n v="159.69"/>
    <n v="56703.963222776401"/>
    <s v="Not Cancelled"/>
    <n v="4.96"/>
    <n v="73044.759999999995"/>
    <n v="31668.42"/>
    <s v="30-39"/>
    <s v="Moderate"/>
    <n v="0.43"/>
    <x v="0"/>
  </r>
  <r>
    <s v="b3b65d2f-9ce6-43c4-b3bc-c1cfddecd798"/>
    <s v="Benjamin Hood"/>
    <n v="46"/>
    <s v="M"/>
    <s v="Canada"/>
    <x v="0"/>
    <x v="50"/>
    <x v="14"/>
    <x v="14"/>
    <n v="11194"/>
    <d v="1899-12-30T03:50:29"/>
    <d v="1899-12-30T16:16:29"/>
    <d v="2025-01-06T00:00:00"/>
    <d v="1899-12-30T05:31:29"/>
    <d v="1899-12-30T17:57:29"/>
    <n v="101"/>
    <n v="496.85"/>
    <x v="2"/>
    <n v="5"/>
    <s v="Gluten-Free"/>
    <n v="112.09"/>
    <n v="57463.9722292687"/>
    <s v="Not Cancelled"/>
    <n v="3.21"/>
    <n v="73956.77"/>
    <n v="31820.82"/>
    <s v="40-49"/>
    <s v="Moderate"/>
    <n v="0.43"/>
    <x v="0"/>
  </r>
  <r>
    <s v="25af2c8b-f926-495d-b9f3-18ce3ff3ccf4"/>
    <s v="Stephanie Williams"/>
    <n v="40"/>
    <s v="M"/>
    <s v="Canada"/>
    <x v="1"/>
    <x v="50"/>
    <x v="14"/>
    <x v="14"/>
    <n v="11194"/>
    <d v="1899-12-30T03:50:29"/>
    <d v="1899-12-30T16:16:29"/>
    <d v="2025-01-04T00:00:00"/>
    <d v="1899-12-30T05:31:29"/>
    <d v="1899-12-30T17:57:29"/>
    <n v="101"/>
    <n v="896.14"/>
    <x v="2"/>
    <n v="3"/>
    <s v="Non-Vegetarian"/>
    <n v="29.47"/>
    <n v="56830.875620658"/>
    <s v="Cancelled"/>
    <n v="4.59"/>
    <n v="73197.05"/>
    <n v="57358.85"/>
    <s v="40-49"/>
    <s v="Moderate"/>
    <n v="0.78"/>
    <x v="0"/>
  </r>
  <r>
    <s v="69a1e41a-4345-4785-addd-706a28ebf156"/>
    <s v="Christopher Mcbride"/>
    <n v="33"/>
    <s v="M"/>
    <s v="Canada"/>
    <x v="1"/>
    <x v="51"/>
    <x v="5"/>
    <x v="3"/>
    <n v="4727"/>
    <d v="1899-12-30T17:42:08"/>
    <d v="1899-12-30T22:57:08"/>
    <d v="2025-01-10T00:00:00"/>
    <d v="1899-12-30T19:40:08"/>
    <d v="1899-12-30T00:55:08"/>
    <n v="118"/>
    <n v="294.95999999999998"/>
    <x v="1"/>
    <n v="3"/>
    <s v="Vegan"/>
    <n v="104.91"/>
    <n v="25078.537485653302"/>
    <s v="Not Cancelled"/>
    <n v="3.62"/>
    <n v="35094.239999999998"/>
    <n v="18898.419999999998"/>
    <s v="30-39"/>
    <s v="Moderate"/>
    <n v="0.54"/>
    <x v="1"/>
  </r>
  <r>
    <s v="295aa4c1-7596-4e49-bb7d-f4a7c9b57fe1"/>
    <s v="Zachary Hernandez"/>
    <n v="21"/>
    <s v="F"/>
    <s v="Canada"/>
    <x v="1"/>
    <x v="51"/>
    <x v="5"/>
    <x v="3"/>
    <n v="4727"/>
    <d v="1899-12-30T17:42:08"/>
    <d v="1899-12-30T22:57:08"/>
    <d v="2025-01-15T00:00:00"/>
    <d v="1899-12-30T19:40:08"/>
    <d v="1899-12-30T00:55:08"/>
    <n v="118"/>
    <n v="179.85"/>
    <x v="1"/>
    <n v="5"/>
    <s v="No Preference"/>
    <n v="169.25"/>
    <n v="24923.970723730399"/>
    <s v="Cancelled"/>
    <n v="3.28"/>
    <n v="34908.76"/>
    <n v="11544.25"/>
    <s v="18-29"/>
    <s v="Moderate"/>
    <n v="0.33"/>
    <x v="1"/>
  </r>
  <r>
    <s v="4e53d946-0f47-4a47-94b6-f17478e008a6"/>
    <s v="Mark Lee"/>
    <n v="35"/>
    <s v="F"/>
    <s v="Canada"/>
    <x v="0"/>
    <x v="51"/>
    <x v="5"/>
    <x v="3"/>
    <n v="4727"/>
    <d v="1899-12-30T17:42:08"/>
    <d v="1899-12-30T22:57:08"/>
    <d v="2025-01-08T00:00:00"/>
    <d v="1899-12-30T19:40:08"/>
    <d v="1899-12-30T00:55:08"/>
    <n v="118"/>
    <n v="280.11"/>
    <x v="1"/>
    <n v="3"/>
    <s v="Non-Vegetarian"/>
    <n v="119.25"/>
    <n v="24181.0054603588"/>
    <s v="Not Cancelled"/>
    <n v="4.17"/>
    <n v="34017.21"/>
    <n v="17950.89"/>
    <s v="30-39"/>
    <s v="Moderate"/>
    <n v="0.53"/>
    <x v="1"/>
  </r>
  <r>
    <s v="3f8e2426-c778-4fca-b83f-f5da21d01f89"/>
    <s v="Steven Sanders"/>
    <n v="42"/>
    <s v="M"/>
    <s v="Canada"/>
    <x v="1"/>
    <x v="51"/>
    <x v="5"/>
    <x v="3"/>
    <n v="4727"/>
    <d v="1899-12-30T17:42:08"/>
    <d v="1899-12-30T22:57:08"/>
    <d v="2025-01-06T00:00:00"/>
    <d v="1899-12-30T19:40:08"/>
    <d v="1899-12-30T00:55:08"/>
    <n v="118"/>
    <n v="409.24"/>
    <x v="1"/>
    <n v="5"/>
    <s v="Vegetarian"/>
    <n v="89.29"/>
    <n v="24918.208240639698"/>
    <s v="Cancelled"/>
    <n v="4.12"/>
    <n v="34901.85"/>
    <n v="26209.22"/>
    <s v="40-49"/>
    <s v="Moderate"/>
    <n v="0.75"/>
    <x v="1"/>
  </r>
  <r>
    <s v="85b17386-3cbe-4e3b-ae88-057f8f214a7a"/>
    <s v="Brenda Oconnor"/>
    <n v="52"/>
    <s v="M"/>
    <s v="Canada"/>
    <x v="0"/>
    <x v="51"/>
    <x v="5"/>
    <x v="3"/>
    <n v="4727"/>
    <d v="1899-12-30T17:42:08"/>
    <d v="1899-12-30T22:57:08"/>
    <d v="2025-01-01T00:00:00"/>
    <d v="1899-12-30T19:40:08"/>
    <d v="1899-12-30T00:55:08"/>
    <n v="118"/>
    <n v="169.31"/>
    <x v="2"/>
    <n v="5"/>
    <s v="Vegan"/>
    <n v="56.26"/>
    <n v="24858.494628337099"/>
    <s v="Cancelled"/>
    <n v="3.05"/>
    <n v="34830.19"/>
    <n v="10847.09"/>
    <s v="50-59"/>
    <s v="Moderate"/>
    <n v="0.31"/>
    <x v="1"/>
  </r>
  <r>
    <s v="7903c0b6-fa31-40da-bdac-dae3ff455939"/>
    <s v="Karen Patterson"/>
    <n v="74"/>
    <s v="M"/>
    <s v="Canada"/>
    <x v="1"/>
    <x v="52"/>
    <x v="8"/>
    <x v="17"/>
    <n v="378"/>
    <d v="1899-12-30T06:39:48"/>
    <d v="1899-12-30T07:04:48"/>
    <d v="2025-01-07T00:00:00"/>
    <d v="1899-12-30T09:18:48"/>
    <d v="1899-12-30T09:43:48"/>
    <n v="159"/>
    <n v="1333"/>
    <x v="2"/>
    <n v="5"/>
    <s v="Vegetarian"/>
    <n v="45.61"/>
    <n v="3093.2261426468299"/>
    <s v="Cancelled"/>
    <n v="4.1500000000000004"/>
    <n v="13067.805"/>
    <n v="51192.671999999999"/>
    <s v="60+"/>
    <s v="Severe"/>
    <n v="3.92"/>
    <x v="2"/>
  </r>
  <r>
    <s v="82226563-8883-43bf-b6ab-a36f3c094af6"/>
    <s v="Mallory Boyd"/>
    <n v="57"/>
    <s v="F"/>
    <s v="Canada"/>
    <x v="1"/>
    <x v="52"/>
    <x v="8"/>
    <x v="17"/>
    <n v="378"/>
    <d v="1899-12-30T06:39:48"/>
    <d v="1899-12-30T07:04:48"/>
    <d v="2025-01-13T00:00:00"/>
    <d v="1899-12-30T09:18:48"/>
    <d v="1899-12-30T09:43:48"/>
    <n v="159"/>
    <n v="1125.97"/>
    <x v="0"/>
    <n v="5"/>
    <s v="Vegan"/>
    <n v="165.58"/>
    <n v="3129.4475754565801"/>
    <s v="Cancelled"/>
    <n v="3.45"/>
    <n v="13133.01"/>
    <n v="43257.119999999901"/>
    <s v="50-59"/>
    <s v="Severe"/>
    <n v="3.29"/>
    <x v="2"/>
  </r>
  <r>
    <s v="079732b7-d68d-4c2d-ae5b-95292a4fc806"/>
    <s v="Alicia Sexton"/>
    <n v="71"/>
    <s v="F"/>
    <s v="Canada"/>
    <x v="0"/>
    <x v="52"/>
    <x v="8"/>
    <x v="17"/>
    <n v="378"/>
    <d v="1899-12-30T06:39:48"/>
    <d v="1899-12-30T07:04:48"/>
    <d v="2025-01-09T00:00:00"/>
    <d v="1899-12-30T09:18:48"/>
    <d v="1899-12-30T09:43:48"/>
    <n v="159"/>
    <n v="441.55"/>
    <x v="2"/>
    <n v="5"/>
    <s v="Vegan"/>
    <n v="77.42"/>
    <n v="3174.34729533776"/>
    <s v="Not Cancelled"/>
    <n v="3.91"/>
    <n v="13213.8299999999"/>
    <n v="16964.808000000001"/>
    <s v="60+"/>
    <s v="Severe"/>
    <n v="1.28"/>
    <x v="2"/>
  </r>
  <r>
    <s v="8ec6a851-fa15-4070-93ca-d9459dd275f6"/>
    <s v="Nathan Gallegos"/>
    <n v="64"/>
    <s v="M"/>
    <s v="Canada"/>
    <x v="0"/>
    <x v="53"/>
    <x v="18"/>
    <x v="10"/>
    <n v="9631"/>
    <d v="1899-12-30T20:54:42"/>
    <d v="1899-12-30T07:36:42"/>
    <d v="2025-01-04T00:00:00"/>
    <d v="1899-12-30T22:43:42"/>
    <d v="1899-12-30T09:25:42"/>
    <n v="109"/>
    <n v="556.27"/>
    <x v="1"/>
    <n v="5"/>
    <s v="Vegetarian"/>
    <n v="2.4"/>
    <n v="49544.716254072497"/>
    <s v="Cancelled"/>
    <n v="3.96"/>
    <n v="64453.66"/>
    <n v="35601.760000000002"/>
    <s v="60+"/>
    <s v="Moderate"/>
    <n v="0.55000000000000004"/>
    <x v="0"/>
  </r>
  <r>
    <s v="95ebe3a5-b58d-471e-b44f-ab6ac3dcf19f"/>
    <s v="Anthony Dalton"/>
    <n v="45"/>
    <s v="F"/>
    <s v="Canada"/>
    <x v="0"/>
    <x v="53"/>
    <x v="18"/>
    <x v="10"/>
    <n v="9631"/>
    <d v="1899-12-30T20:54:42"/>
    <d v="1899-12-30T07:36:42"/>
    <d v="2025-01-08T00:00:00"/>
    <d v="1899-12-30T22:43:42"/>
    <d v="1899-12-30T09:25:42"/>
    <n v="109"/>
    <n v="826.92"/>
    <x v="1"/>
    <n v="5"/>
    <s v="Vegan"/>
    <n v="166.78"/>
    <n v="49049.647812488503"/>
    <s v="Not Cancelled"/>
    <n v="3.33"/>
    <n v="63859.58"/>
    <n v="52956.24"/>
    <s v="40-49"/>
    <s v="Moderate"/>
    <n v="0.83"/>
    <x v="0"/>
  </r>
  <r>
    <s v="3db69d07-95b0-4d64-a0d2-b5ba82ee5c23"/>
    <s v="Eric Torres"/>
    <n v="66"/>
    <s v="M"/>
    <s v="Canada"/>
    <x v="1"/>
    <x v="53"/>
    <x v="18"/>
    <x v="10"/>
    <n v="9631"/>
    <d v="1899-12-30T20:54:42"/>
    <d v="1899-12-30T07:36:42"/>
    <d v="2025-01-04T00:00:00"/>
    <d v="1899-12-30T22:43:42"/>
    <d v="1899-12-30T09:25:42"/>
    <n v="109"/>
    <n v="1293.43"/>
    <x v="2"/>
    <n v="5"/>
    <s v="Vegan"/>
    <n v="125.07"/>
    <n v="48960.761017783101"/>
    <s v="Cancelled"/>
    <n v="4.5"/>
    <n v="63752.91"/>
    <n v="82804.53"/>
    <s v="60+"/>
    <s v="Moderate"/>
    <n v="1.3"/>
    <x v="0"/>
  </r>
  <r>
    <s v="e5063a2f-b8cd-4665-ba18-33d4ace17a2a"/>
    <s v="Zachary Holden"/>
    <n v="30"/>
    <s v="M"/>
    <s v="Canada"/>
    <x v="1"/>
    <x v="53"/>
    <x v="18"/>
    <x v="10"/>
    <n v="9631"/>
    <d v="1899-12-30T20:54:42"/>
    <d v="1899-12-30T07:36:42"/>
    <d v="2025-01-05T00:00:00"/>
    <d v="1899-12-30T22:43:42"/>
    <d v="1899-12-30T09:25:42"/>
    <n v="109"/>
    <n v="568.4"/>
    <x v="1"/>
    <n v="3"/>
    <s v="Vegetarian"/>
    <n v="84.92"/>
    <n v="48795.652878540997"/>
    <s v="Cancelled"/>
    <n v="3.28"/>
    <n v="63554.78"/>
    <n v="36394.58"/>
    <s v="30-39"/>
    <s v="Moderate"/>
    <n v="0.56999999999999995"/>
    <x v="0"/>
  </r>
  <r>
    <s v="29e1b4e8-d4d5-4f18-b9b5-e3fb9793cf4a"/>
    <s v="Mary Phillips"/>
    <n v="62"/>
    <s v="F"/>
    <s v="Canada"/>
    <x v="0"/>
    <x v="53"/>
    <x v="18"/>
    <x v="10"/>
    <n v="9631"/>
    <d v="1899-12-30T20:54:42"/>
    <d v="1899-12-30T07:36:42"/>
    <d v="2025-01-15T00:00:00"/>
    <d v="1899-12-30T22:43:42"/>
    <d v="1899-12-30T09:25:42"/>
    <n v="109"/>
    <n v="1062.4000000000001"/>
    <x v="2"/>
    <n v="5"/>
    <s v="Vegan"/>
    <n v="199.47"/>
    <n v="49124.676363869701"/>
    <s v="Cancelled"/>
    <n v="4.9000000000000004"/>
    <n v="63949.61"/>
    <n v="68033.490000000005"/>
    <s v="60+"/>
    <s v="Moderate"/>
    <n v="1.06"/>
    <x v="0"/>
  </r>
  <r>
    <s v="f1c2e88c-3d50-4f81-a0c4-ae41ad91cbb6"/>
    <s v="Walter Chapman"/>
    <n v="41"/>
    <s v="M"/>
    <s v="Canada"/>
    <x v="1"/>
    <x v="53"/>
    <x v="18"/>
    <x v="10"/>
    <n v="9631"/>
    <d v="1899-12-30T20:54:42"/>
    <d v="1899-12-30T07:36:42"/>
    <d v="2025-01-10T00:00:00"/>
    <d v="1899-12-30T22:43:42"/>
    <d v="1899-12-30T09:25:42"/>
    <n v="109"/>
    <n v="419.99"/>
    <x v="1"/>
    <n v="5"/>
    <s v="Vegetarian"/>
    <n v="94.78"/>
    <n v="49333.6176173442"/>
    <s v="Not Cancelled"/>
    <n v="4.49"/>
    <n v="64200.34"/>
    <n v="26898.32"/>
    <s v="40-49"/>
    <s v="Moderate"/>
    <n v="0.42"/>
    <x v="0"/>
  </r>
  <r>
    <s v="9b72d012-5007-469e-920c-941dfbcd9524"/>
    <s v="Lindsey Miller"/>
    <n v="38"/>
    <s v="F"/>
    <s v="Canada"/>
    <x v="0"/>
    <x v="53"/>
    <x v="18"/>
    <x v="10"/>
    <n v="9631"/>
    <d v="1899-12-30T20:54:42"/>
    <d v="1899-12-30T07:36:42"/>
    <d v="2025-01-01T00:00:00"/>
    <d v="1899-12-30T22:43:42"/>
    <d v="1899-12-30T09:25:42"/>
    <n v="109"/>
    <n v="1265.92"/>
    <x v="0"/>
    <n v="3"/>
    <s v="Non-Vegetarian"/>
    <n v="91.07"/>
    <n v="49164.318517224499"/>
    <s v="Cancelled"/>
    <n v="4.57"/>
    <n v="63997.18"/>
    <n v="81037.09"/>
    <s v="30-39"/>
    <s v="Moderate"/>
    <n v="1.27"/>
    <x v="0"/>
  </r>
  <r>
    <s v="3fe9ef9e-99fb-4b08-9f07-f842c48d72f5"/>
    <s v="Johnathan Griffin"/>
    <n v="36"/>
    <s v="M"/>
    <s v="Canada"/>
    <x v="0"/>
    <x v="53"/>
    <x v="18"/>
    <x v="10"/>
    <n v="9631"/>
    <d v="1899-12-30T20:54:42"/>
    <d v="1899-12-30T07:36:42"/>
    <d v="2025-01-07T00:00:00"/>
    <d v="1899-12-30T22:43:42"/>
    <d v="1899-12-30T09:25:42"/>
    <n v="109"/>
    <n v="89.07"/>
    <x v="0"/>
    <n v="3"/>
    <s v="Vegan"/>
    <n v="59.59"/>
    <n v="49461.610787595302"/>
    <s v="Cancelled"/>
    <n v="4.8899999999999997"/>
    <n v="64353.93"/>
    <n v="5712.4"/>
    <s v="30-39"/>
    <s v="Moderate"/>
    <n v="0.09"/>
    <x v="0"/>
  </r>
  <r>
    <s v="c04b6902-14e4-476d-bfa2-7f9d669efa3d"/>
    <s v="Kayla Thomas"/>
    <n v="62"/>
    <s v="M"/>
    <s v="Canada"/>
    <x v="0"/>
    <x v="54"/>
    <x v="3"/>
    <x v="14"/>
    <n v="6773"/>
    <d v="1899-12-30T19:13:13"/>
    <d v="1899-12-30T02:44:13"/>
    <d v="2025-01-06T00:00:00"/>
    <d v="1899-12-30T20:06:13"/>
    <d v="1899-12-30T03:37:13"/>
    <n v="79.5"/>
    <n v="672.85"/>
    <x v="2"/>
    <n v="5"/>
    <s v="Non-Vegetarian"/>
    <n v="119.43"/>
    <n v="34958.648757364499"/>
    <s v="Not Cancelled"/>
    <n v="4.29"/>
    <n v="46950.38"/>
    <n v="43086.29"/>
    <s v="60+"/>
    <s v="Moderate"/>
    <n v="0.92"/>
    <x v="1"/>
  </r>
  <r>
    <s v="627a00bb-3b9b-46c3-85d6-960d0bfc3263"/>
    <s v="Christopher Haynes"/>
    <n v="34"/>
    <s v="M"/>
    <s v="Canada"/>
    <x v="1"/>
    <x v="54"/>
    <x v="3"/>
    <x v="14"/>
    <n v="6773"/>
    <d v="1899-12-30T19:13:13"/>
    <d v="1899-12-30T02:44:13"/>
    <d v="2025-01-11T00:00:00"/>
    <d v="1899-12-30T20:06:13"/>
    <d v="1899-12-30T03:37:13"/>
    <n v="79.5"/>
    <n v="175.71"/>
    <x v="0"/>
    <n v="3"/>
    <s v="Vegetarian"/>
    <n v="198.13"/>
    <n v="34933.850910757901"/>
    <s v="Cancelled"/>
    <n v="3.01"/>
    <n v="46920.62"/>
    <n v="11285.07"/>
    <s v="30-39"/>
    <s v="Moderate"/>
    <n v="0.24"/>
    <x v="1"/>
  </r>
  <r>
    <s v="63d3ce09-be81-4dda-bd88-49baa6579323"/>
    <s v="Alexis Cain"/>
    <n v="34"/>
    <s v="M"/>
    <s v="Canada"/>
    <x v="0"/>
    <x v="54"/>
    <x v="3"/>
    <x v="14"/>
    <n v="6773"/>
    <d v="1899-12-30T19:13:13"/>
    <d v="1899-12-30T02:44:13"/>
    <d v="2025-01-14T00:00:00"/>
    <d v="1899-12-30T20:06:13"/>
    <d v="1899-12-30T03:37:13"/>
    <n v="79.5"/>
    <n v="1361.48"/>
    <x v="0"/>
    <n v="3"/>
    <s v="Gluten-Free"/>
    <n v="22.75"/>
    <n v="34954.685526495603"/>
    <s v="Not Cancelled"/>
    <n v="3.77"/>
    <n v="46945.62"/>
    <n v="87139.27"/>
    <s v="30-39"/>
    <s v="Moderate"/>
    <n v="1.86"/>
    <x v="1"/>
  </r>
  <r>
    <s v="1e16ff1b-733a-4b3b-9a61-ca8a0330e5fd"/>
    <s v="Cindy Robinson"/>
    <n v="26"/>
    <s v="F"/>
    <s v="Canada"/>
    <x v="0"/>
    <x v="54"/>
    <x v="3"/>
    <x v="14"/>
    <n v="6773"/>
    <d v="1899-12-30T19:13:13"/>
    <d v="1899-12-30T02:44:13"/>
    <d v="2025-01-13T00:00:00"/>
    <d v="1899-12-30T20:06:13"/>
    <d v="1899-12-30T03:37:13"/>
    <n v="79.5"/>
    <n v="204.9"/>
    <x v="0"/>
    <n v="5"/>
    <s v="No Preference"/>
    <n v="108.3"/>
    <n v="34409.003705591596"/>
    <s v="Not Cancelled"/>
    <n v="4.75"/>
    <n v="46290.8"/>
    <n v="13135.26"/>
    <s v="18-29"/>
    <s v="Moderate"/>
    <n v="0.28000000000000003"/>
    <x v="1"/>
  </r>
  <r>
    <s v="8b6f141c-e7f0-44e9-91e9-6faed1c041dc"/>
    <s v="Tiffany Smith"/>
    <n v="60"/>
    <s v="M"/>
    <s v="Canada"/>
    <x v="1"/>
    <x v="54"/>
    <x v="3"/>
    <x v="14"/>
    <n v="6773"/>
    <d v="1899-12-30T19:13:13"/>
    <d v="1899-12-30T02:44:13"/>
    <d v="2025-01-09T00:00:00"/>
    <d v="1899-12-30T20:06:13"/>
    <d v="1899-12-30T03:37:13"/>
    <n v="79.5"/>
    <n v="1223.3699999999999"/>
    <x v="0"/>
    <n v="5"/>
    <s v="Vegetarian"/>
    <n v="34.49"/>
    <n v="35222.575370169303"/>
    <s v="Not Cancelled"/>
    <n v="3.13"/>
    <n v="47267.09"/>
    <n v="78302.58"/>
    <s v="60+"/>
    <s v="Moderate"/>
    <n v="1.66"/>
    <x v="1"/>
  </r>
  <r>
    <s v="5e82cc19-080b-4685-9f6b-c24de9c6bf55"/>
    <s v="Cheryl Wheeler"/>
    <n v="49"/>
    <s v="F"/>
    <s v="Canada"/>
    <x v="1"/>
    <x v="54"/>
    <x v="3"/>
    <x v="14"/>
    <n v="6773"/>
    <d v="1899-12-30T19:13:13"/>
    <d v="1899-12-30T02:44:13"/>
    <d v="2025-01-06T00:00:00"/>
    <d v="1899-12-30T20:06:13"/>
    <d v="1899-12-30T03:37:13"/>
    <n v="79.5"/>
    <n v="1451.47"/>
    <x v="1"/>
    <n v="5"/>
    <s v="Vegan"/>
    <n v="162.94"/>
    <n v="34990.942546599399"/>
    <s v="Cancelled"/>
    <n v="3.05"/>
    <n v="46989.13"/>
    <n v="92926.67"/>
    <s v="40-49"/>
    <s v="Moderate"/>
    <n v="1.98"/>
    <x v="1"/>
  </r>
  <r>
    <s v="5cdb9ed7-b41c-4ea9-aa3e-6ae5e2d6d71c"/>
    <s v="Ashley Bradford"/>
    <n v="42"/>
    <s v="M"/>
    <s v="Canada"/>
    <x v="0"/>
    <x v="55"/>
    <x v="19"/>
    <x v="14"/>
    <n v="7465"/>
    <d v="1899-12-30T17:28:43"/>
    <d v="1899-12-30T01:45:43"/>
    <d v="2025-01-02T00:00:00"/>
    <d v="1899-12-30T18:35:43"/>
    <d v="1899-12-30T02:52:43"/>
    <n v="67"/>
    <n v="574.84"/>
    <x v="1"/>
    <n v="5"/>
    <s v="Non-Vegetarian"/>
    <n v="133.77000000000001"/>
    <n v="38740.825275246803"/>
    <s v="Not Cancelled"/>
    <n v="4.7300000000000004"/>
    <n v="51488.99"/>
    <n v="36816.51"/>
    <s v="40-49"/>
    <s v="Moderate"/>
    <n v="0.72"/>
    <x v="0"/>
  </r>
  <r>
    <s v="80f1495b-0449-4ddf-8257-bfd4516acac5"/>
    <s v="Mitchell Crawford"/>
    <n v="59"/>
    <s v="F"/>
    <s v="Canada"/>
    <x v="1"/>
    <x v="55"/>
    <x v="19"/>
    <x v="14"/>
    <n v="7465"/>
    <d v="1899-12-30T17:28:43"/>
    <d v="1899-12-30T01:45:43"/>
    <d v="2025-01-06T00:00:00"/>
    <d v="1899-12-30T18:35:43"/>
    <d v="1899-12-30T02:52:43"/>
    <n v="67"/>
    <n v="577.08000000000004"/>
    <x v="1"/>
    <n v="5"/>
    <s v="Non-Vegetarian"/>
    <n v="5.31"/>
    <n v="38727.610850283498"/>
    <s v="Not Cancelled"/>
    <n v="3.75"/>
    <n v="51473.13"/>
    <n v="36934.18"/>
    <s v="50-59"/>
    <s v="Moderate"/>
    <n v="0.72"/>
    <x v="0"/>
  </r>
  <r>
    <s v="f8aeb6ab-e5dc-429c-8496-a6021162a38c"/>
    <s v="Katherine Reed"/>
    <n v="65"/>
    <s v="M"/>
    <s v="Canada"/>
    <x v="1"/>
    <x v="55"/>
    <x v="19"/>
    <x v="14"/>
    <n v="7465"/>
    <d v="1899-12-30T17:28:43"/>
    <d v="1899-12-30T01:45:43"/>
    <d v="2025-01-09T00:00:00"/>
    <d v="1899-12-30T18:35:43"/>
    <d v="1899-12-30T02:52:43"/>
    <n v="67"/>
    <n v="948.26"/>
    <x v="2"/>
    <n v="5"/>
    <s v="Non-Vegetarian"/>
    <n v="74.569999999999993"/>
    <n v="38786.897971467501"/>
    <s v="Not Cancelled"/>
    <n v="4.3499999999999996"/>
    <n v="51544.28"/>
    <n v="60703.55"/>
    <s v="60+"/>
    <s v="Moderate"/>
    <n v="1.18"/>
    <x v="0"/>
  </r>
  <r>
    <s v="29e04d0d-14a5-461e-b890-60fe754b9ef5"/>
    <s v="Ricky Farley"/>
    <n v="24"/>
    <s v="F"/>
    <s v="Canada"/>
    <x v="0"/>
    <x v="55"/>
    <x v="19"/>
    <x v="14"/>
    <n v="7465"/>
    <d v="1899-12-30T17:28:43"/>
    <d v="1899-12-30T01:45:43"/>
    <d v="2025-01-05T00:00:00"/>
    <d v="1899-12-30T18:35:43"/>
    <d v="1899-12-30T02:52:43"/>
    <n v="67"/>
    <n v="1117.95"/>
    <x v="0"/>
    <n v="5"/>
    <s v="Vegetarian"/>
    <n v="107.17"/>
    <n v="38276.433742638503"/>
    <s v="Not Cancelled"/>
    <n v="3.68"/>
    <n v="50931.72"/>
    <n v="71570.23"/>
    <s v="18-29"/>
    <s v="Moderate"/>
    <n v="1.41"/>
    <x v="0"/>
  </r>
  <r>
    <s v="79bab591-28c0-407b-a594-8c55c1d2642a"/>
    <s v="Laura Walters"/>
    <n v="48"/>
    <s v="F"/>
    <s v="Canada"/>
    <x v="1"/>
    <x v="55"/>
    <x v="19"/>
    <x v="14"/>
    <n v="7465"/>
    <d v="1899-12-30T17:28:43"/>
    <d v="1899-12-30T01:45:43"/>
    <d v="2025-01-12T00:00:00"/>
    <d v="1899-12-30T18:35:43"/>
    <d v="1899-12-30T02:52:43"/>
    <n v="67"/>
    <n v="1072.3399999999999"/>
    <x v="0"/>
    <n v="5"/>
    <s v="No Preference"/>
    <n v="90.01"/>
    <n v="38795.467888533203"/>
    <s v="Not Cancelled"/>
    <n v="3.66"/>
    <n v="51554.559999999998"/>
    <n v="68647.759999999995"/>
    <s v="40-49"/>
    <s v="Moderate"/>
    <n v="1.33"/>
    <x v="0"/>
  </r>
  <r>
    <s v="a556e86b-7a1d-4898-9665-77f189dc4ea6"/>
    <s v="Charles Watson"/>
    <n v="71"/>
    <s v="F"/>
    <s v="Canada"/>
    <x v="0"/>
    <x v="55"/>
    <x v="19"/>
    <x v="14"/>
    <n v="7465"/>
    <d v="1899-12-30T17:28:43"/>
    <d v="1899-12-30T01:45:43"/>
    <d v="2025-01-07T00:00:00"/>
    <d v="1899-12-30T18:35:43"/>
    <d v="1899-12-30T02:52:43"/>
    <n v="67"/>
    <n v="383.14"/>
    <x v="1"/>
    <n v="5"/>
    <s v="Vegan"/>
    <n v="9.0399999999999991"/>
    <n v="38091.7120299167"/>
    <s v="Not Cancelled"/>
    <n v="3.74"/>
    <n v="50710.05"/>
    <n v="24522.77"/>
    <s v="60+"/>
    <s v="Moderate"/>
    <n v="0.48"/>
    <x v="0"/>
  </r>
  <r>
    <s v="5905f57d-bdf3-4614-ab36-c05fcfc10053"/>
    <s v="David Hamilton"/>
    <n v="23"/>
    <s v="F"/>
    <s v="Canada"/>
    <x v="0"/>
    <x v="55"/>
    <x v="19"/>
    <x v="14"/>
    <n v="7465"/>
    <d v="1899-12-30T17:28:43"/>
    <d v="1899-12-30T01:45:43"/>
    <d v="2025-01-09T00:00:00"/>
    <d v="1899-12-30T18:35:43"/>
    <d v="1899-12-30T02:52:43"/>
    <n v="67"/>
    <n v="558.89"/>
    <x v="0"/>
    <n v="5"/>
    <s v="No Preference"/>
    <n v="89.19"/>
    <n v="38210.767304702502"/>
    <s v="Cancelled"/>
    <n v="4.9800000000000004"/>
    <n v="50852.92"/>
    <n v="35786.800000000003"/>
    <s v="18-29"/>
    <s v="Moderate"/>
    <n v="0.7"/>
    <x v="0"/>
  </r>
  <r>
    <s v="d667c6a9-a8eb-435e-94bf-96e4dd069cc4"/>
    <s v="Amber Brown"/>
    <n v="39"/>
    <s v="M"/>
    <s v="Canada"/>
    <x v="1"/>
    <x v="55"/>
    <x v="19"/>
    <x v="14"/>
    <n v="7465"/>
    <d v="1899-12-30T17:28:43"/>
    <d v="1899-12-30T01:45:43"/>
    <d v="2025-01-04T00:00:00"/>
    <d v="1899-12-30T18:35:43"/>
    <d v="1899-12-30T02:52:43"/>
    <n v="67"/>
    <n v="878.48"/>
    <x v="0"/>
    <n v="3"/>
    <s v="Gluten-Free"/>
    <n v="79.88"/>
    <n v="38673.366532221"/>
    <s v="Not Cancelled"/>
    <n v="3.03"/>
    <n v="51408.04"/>
    <n v="56238.7"/>
    <s v="30-39"/>
    <s v="Moderate"/>
    <n v="1.0900000000000001"/>
    <x v="0"/>
  </r>
  <r>
    <s v="fe0ef97a-0992-4d4c-aefb-7bae84007148"/>
    <s v="Collin Estes"/>
    <n v="57"/>
    <s v="F"/>
    <s v="Canada"/>
    <x v="1"/>
    <x v="55"/>
    <x v="19"/>
    <x v="14"/>
    <n v="7465"/>
    <d v="1899-12-30T17:28:43"/>
    <d v="1899-12-30T01:45:43"/>
    <d v="2025-01-06T00:00:00"/>
    <d v="1899-12-30T18:35:43"/>
    <d v="1899-12-30T02:52:43"/>
    <n v="67"/>
    <n v="1116.29"/>
    <x v="0"/>
    <n v="5"/>
    <s v="Vegan"/>
    <n v="193.79"/>
    <n v="38512.076058292798"/>
    <s v="Cancelled"/>
    <n v="3.16"/>
    <n v="51214.49"/>
    <n v="71481.320000000007"/>
    <s v="50-59"/>
    <s v="Moderate"/>
    <n v="1.4"/>
    <x v="0"/>
  </r>
  <r>
    <s v="9159d102-20dc-410d-a8eb-51faa997450d"/>
    <s v="Matthew Castillo"/>
    <n v="63"/>
    <s v="M"/>
    <s v="Canada"/>
    <x v="0"/>
    <x v="55"/>
    <x v="19"/>
    <x v="14"/>
    <n v="7465"/>
    <d v="1899-12-30T17:28:43"/>
    <d v="1899-12-30T01:45:43"/>
    <d v="2025-01-10T00:00:00"/>
    <d v="1899-12-30T18:35:43"/>
    <d v="1899-12-30T02:52:43"/>
    <n v="67"/>
    <n v="581.15"/>
    <x v="1"/>
    <n v="5"/>
    <s v="Vegetarian"/>
    <n v="181.7"/>
    <n v="38285.9713174071"/>
    <s v="Cancelled"/>
    <n v="3.51"/>
    <n v="50943.17"/>
    <n v="37229.94"/>
    <s v="60+"/>
    <s v="Moderate"/>
    <n v="0.73"/>
    <x v="0"/>
  </r>
  <r>
    <s v="e611dd55-1f39-4c91-bf06-6be132967be7"/>
    <s v="Alfred Bautista"/>
    <n v="66"/>
    <s v="F"/>
    <s v="Canada"/>
    <x v="0"/>
    <x v="55"/>
    <x v="19"/>
    <x v="14"/>
    <n v="7465"/>
    <d v="1899-12-30T17:28:43"/>
    <d v="1899-12-30T01:45:43"/>
    <d v="2025-01-12T00:00:00"/>
    <d v="1899-12-30T18:35:43"/>
    <d v="1899-12-30T02:52:43"/>
    <n v="67"/>
    <n v="770.79"/>
    <x v="2"/>
    <n v="5"/>
    <s v="Vegetarian"/>
    <n v="58.1"/>
    <n v="37923.248480715803"/>
    <s v="Not Cancelled"/>
    <n v="3.41"/>
    <n v="50507.9"/>
    <n v="49342.18"/>
    <s v="60+"/>
    <s v="Moderate"/>
    <n v="0.98"/>
    <x v="0"/>
  </r>
  <r>
    <s v="daad4c13-826a-4aa3-af1f-a8b3a4757e37"/>
    <s v="Mariah Moore"/>
    <n v="74"/>
    <s v="F"/>
    <s v="Canada"/>
    <x v="0"/>
    <x v="55"/>
    <x v="19"/>
    <x v="14"/>
    <n v="7465"/>
    <d v="1899-12-30T17:28:43"/>
    <d v="1899-12-30T01:45:43"/>
    <d v="2025-01-13T00:00:00"/>
    <d v="1899-12-30T18:35:43"/>
    <d v="1899-12-30T02:52:43"/>
    <n v="67"/>
    <n v="628.16"/>
    <x v="2"/>
    <n v="5"/>
    <s v="Gluten-Free"/>
    <n v="171.24"/>
    <n v="38338.110133017202"/>
    <s v="Cancelled"/>
    <n v="4.75"/>
    <n v="51005.73"/>
    <n v="40236.49"/>
    <s v="60+"/>
    <s v="Moderate"/>
    <n v="0.79"/>
    <x v="0"/>
  </r>
  <r>
    <s v="1645df36-0ffe-44cc-955f-b2e72a8221cd"/>
    <s v="Tara Black"/>
    <n v="47"/>
    <s v="M"/>
    <s v="Canada"/>
    <x v="0"/>
    <x v="55"/>
    <x v="19"/>
    <x v="14"/>
    <n v="7465"/>
    <d v="1899-12-30T17:28:43"/>
    <d v="1899-12-30T01:45:43"/>
    <d v="2025-01-08T00:00:00"/>
    <d v="1899-12-30T18:35:43"/>
    <d v="1899-12-30T02:52:43"/>
    <n v="67"/>
    <n v="1045.21"/>
    <x v="1"/>
    <n v="5"/>
    <s v="Vegan"/>
    <n v="123.38"/>
    <n v="38033.557296747596"/>
    <s v="Cancelled"/>
    <n v="4.3899999999999997"/>
    <n v="50640.27"/>
    <n v="66918.12"/>
    <s v="40-49"/>
    <s v="Moderate"/>
    <n v="1.32"/>
    <x v="0"/>
  </r>
  <r>
    <s v="671dfbd6-c45c-4af4-8b2a-c504052f0d03"/>
    <s v="Jacqueline Mason"/>
    <n v="49"/>
    <s v="F"/>
    <s v="Canada"/>
    <x v="1"/>
    <x v="55"/>
    <x v="19"/>
    <x v="14"/>
    <n v="7465"/>
    <d v="1899-12-30T17:28:43"/>
    <d v="1899-12-30T01:45:43"/>
    <d v="2025-01-07T00:00:00"/>
    <d v="1899-12-30T18:35:43"/>
    <d v="1899-12-30T02:52:43"/>
    <n v="67"/>
    <n v="355.57"/>
    <x v="2"/>
    <n v="5"/>
    <s v="Vegetarian"/>
    <n v="184.14"/>
    <n v="38162.587280509098"/>
    <s v="Not Cancelled"/>
    <n v="4.3"/>
    <n v="50795.1"/>
    <n v="22793.31"/>
    <s v="40-49"/>
    <s v="Moderate"/>
    <n v="0.45"/>
    <x v="0"/>
  </r>
  <r>
    <s v="3e36dd7c-2a11-4b35-b8c8-d6ce8837fe6c"/>
    <s v="Roger Hill"/>
    <n v="50"/>
    <s v="F"/>
    <s v="Canada"/>
    <x v="0"/>
    <x v="56"/>
    <x v="11"/>
    <x v="4"/>
    <n v="4304"/>
    <d v="1899-12-30T22:37:08"/>
    <d v="1899-12-30T03:23:08"/>
    <d v="2025-01-15T00:00:00"/>
    <d v="1899-12-30T01:02:08"/>
    <d v="1899-12-30T05:48:08"/>
    <n v="217.5"/>
    <n v="139.18"/>
    <x v="0"/>
    <n v="5"/>
    <s v="Vegetarian"/>
    <n v="175.21"/>
    <n v="22112.2064090161"/>
    <s v="Cancelled"/>
    <n v="4.51"/>
    <n v="31534.65"/>
    <n v="8942.56"/>
    <s v="50-59"/>
    <s v="Severe"/>
    <n v="0.28000000000000003"/>
    <x v="1"/>
  </r>
  <r>
    <s v="97e2c58f-3b17-47a2-8b64-58de09700e56"/>
    <s v="James Boyd"/>
    <n v="42"/>
    <s v="F"/>
    <s v="Canada"/>
    <x v="0"/>
    <x v="56"/>
    <x v="11"/>
    <x v="4"/>
    <n v="4304"/>
    <d v="1899-12-30T22:37:08"/>
    <d v="1899-12-30T03:23:08"/>
    <d v="2025-01-03T00:00:00"/>
    <d v="1899-12-30T01:02:08"/>
    <d v="1899-12-30T05:48:08"/>
    <n v="217.5"/>
    <n v="548.80999999999995"/>
    <x v="0"/>
    <n v="5"/>
    <s v="Non-Vegetarian"/>
    <n v="194.7"/>
    <n v="22983.851845363999"/>
    <s v="Cancelled"/>
    <n v="3.31"/>
    <n v="32580.62"/>
    <n v="35162.78"/>
    <s v="40-49"/>
    <s v="Severe"/>
    <n v="1.08"/>
    <x v="1"/>
  </r>
  <r>
    <s v="351097d6-61e2-4c42-8dcb-1724104180d3"/>
    <s v="Patricia Hall"/>
    <n v="26"/>
    <s v="F"/>
    <s v="Canada"/>
    <x v="1"/>
    <x v="56"/>
    <x v="11"/>
    <x v="4"/>
    <n v="4304"/>
    <d v="1899-12-30T22:37:08"/>
    <d v="1899-12-30T03:23:08"/>
    <d v="2025-01-10T00:00:00"/>
    <d v="1899-12-30T01:02:08"/>
    <d v="1899-12-30T05:48:08"/>
    <n v="217.5"/>
    <n v="782.53"/>
    <x v="1"/>
    <n v="5"/>
    <s v="Gluten-Free"/>
    <n v="70.239999999999995"/>
    <n v="22916.046174425399"/>
    <s v="Cancelled"/>
    <n v="3.07"/>
    <n v="32499.26"/>
    <n v="50095.97"/>
    <s v="18-29"/>
    <s v="Severe"/>
    <n v="1.54"/>
    <x v="1"/>
  </r>
  <r>
    <s v="035e6426-23d1-4c48-8c00-cfaac5104c02"/>
    <s v="Zachary Payne"/>
    <n v="29"/>
    <s v="F"/>
    <s v="Canada"/>
    <x v="1"/>
    <x v="56"/>
    <x v="11"/>
    <x v="4"/>
    <n v="4304"/>
    <d v="1899-12-30T22:37:08"/>
    <d v="1899-12-30T03:23:08"/>
    <d v="2025-01-10T00:00:00"/>
    <d v="1899-12-30T01:02:08"/>
    <d v="1899-12-30T05:48:08"/>
    <n v="217.5"/>
    <n v="552.13"/>
    <x v="2"/>
    <n v="5"/>
    <s v="Gluten-Free"/>
    <n v="44.72"/>
    <n v="22947.664940276201"/>
    <s v="Not Cancelled"/>
    <n v="4.8600000000000003"/>
    <n v="32537.200000000001"/>
    <n v="35345.26"/>
    <s v="18-29"/>
    <s v="Severe"/>
    <n v="1.0900000000000001"/>
    <x v="1"/>
  </r>
  <r>
    <s v="ed2debbc-340f-4143-b91d-4d51f64db20b"/>
    <s v="Juan Hunter"/>
    <n v="32"/>
    <s v="M"/>
    <s v="Canada"/>
    <x v="0"/>
    <x v="56"/>
    <x v="11"/>
    <x v="4"/>
    <n v="4304"/>
    <d v="1899-12-30T22:37:08"/>
    <d v="1899-12-30T03:23:08"/>
    <d v="2025-01-04T00:00:00"/>
    <d v="1899-12-30T01:02:08"/>
    <d v="1899-12-30T05:48:08"/>
    <n v="217.5"/>
    <n v="1161.3499999999999"/>
    <x v="1"/>
    <n v="3"/>
    <s v="Gluten-Free"/>
    <n v="158.12"/>
    <n v="22624.696582184999"/>
    <s v="Cancelled"/>
    <n v="4.3899999999999997"/>
    <n v="32149.64"/>
    <n v="74358.02"/>
    <s v="30-39"/>
    <s v="Severe"/>
    <n v="2.31"/>
    <x v="1"/>
  </r>
  <r>
    <s v="1ee57e50-c32f-4ff8-b8fb-7415237df976"/>
    <s v="Matthew Horne"/>
    <n v="62"/>
    <s v="F"/>
    <s v="Canada"/>
    <x v="0"/>
    <x v="56"/>
    <x v="11"/>
    <x v="4"/>
    <n v="4304"/>
    <d v="1899-12-30T22:37:08"/>
    <d v="1899-12-30T03:23:08"/>
    <d v="2025-01-10T00:00:00"/>
    <d v="1899-12-30T01:02:08"/>
    <d v="1899-12-30T05:48:08"/>
    <n v="217.5"/>
    <n v="1084.31"/>
    <x v="0"/>
    <n v="5"/>
    <s v="Non-Vegetarian"/>
    <n v="43.6"/>
    <n v="22091.810507593898"/>
    <s v="Cancelled"/>
    <n v="4.97"/>
    <n v="31510.17"/>
    <n v="69404.56"/>
    <s v="60+"/>
    <s v="Severe"/>
    <n v="2.2000000000000002"/>
    <x v="1"/>
  </r>
  <r>
    <s v="c727dfaf-0612-4cf7-918c-18adadaa5812"/>
    <s v="Diane Garcia"/>
    <n v="36"/>
    <s v="F"/>
    <s v="Canada"/>
    <x v="0"/>
    <x v="56"/>
    <x v="11"/>
    <x v="4"/>
    <n v="4304"/>
    <d v="1899-12-30T22:37:08"/>
    <d v="1899-12-30T03:23:08"/>
    <d v="2025-01-04T00:00:00"/>
    <d v="1899-12-30T01:02:08"/>
    <d v="1899-12-30T05:48:08"/>
    <n v="217.5"/>
    <n v="1392.06"/>
    <x v="2"/>
    <n v="3"/>
    <s v="Vegetarian"/>
    <n v="23.01"/>
    <n v="22595.127499047001"/>
    <s v="Cancelled"/>
    <n v="4.9400000000000004"/>
    <n v="32114.15"/>
    <n v="89096.44"/>
    <s v="30-39"/>
    <s v="Severe"/>
    <n v="2.77"/>
    <x v="1"/>
  </r>
  <r>
    <s v="8fa97a0c-ffce-4e5e-9680-e2d733be2952"/>
    <s v="Philip Bass"/>
    <n v="19"/>
    <s v="M"/>
    <s v="Canada"/>
    <x v="1"/>
    <x v="56"/>
    <x v="11"/>
    <x v="4"/>
    <n v="4304"/>
    <d v="1899-12-30T22:37:08"/>
    <d v="1899-12-30T03:23:08"/>
    <d v="2025-01-03T00:00:00"/>
    <d v="1899-12-30T01:02:08"/>
    <d v="1899-12-30T05:48:08"/>
    <n v="217.5"/>
    <n v="299.73"/>
    <x v="0"/>
    <n v="5"/>
    <s v="No Preference"/>
    <n v="111.54"/>
    <n v="22339.146853280399"/>
    <s v="Cancelled"/>
    <n v="3.14"/>
    <n v="31806.98"/>
    <n v="19205.03"/>
    <s v="18-29"/>
    <s v="Severe"/>
    <n v="0.6"/>
    <x v="1"/>
  </r>
  <r>
    <s v="7ddbd1af-4be6-486b-b061-35b769e3df84"/>
    <s v="Natalie Perry"/>
    <n v="26"/>
    <s v="M"/>
    <s v="Canada"/>
    <x v="1"/>
    <x v="56"/>
    <x v="11"/>
    <x v="4"/>
    <n v="4304"/>
    <d v="1899-12-30T22:37:08"/>
    <d v="1899-12-30T03:23:08"/>
    <d v="2025-01-07T00:00:00"/>
    <d v="1899-12-30T01:02:08"/>
    <d v="1899-12-30T05:48:08"/>
    <n v="217.5"/>
    <n v="1372.02"/>
    <x v="2"/>
    <n v="5"/>
    <s v="No Preference"/>
    <n v="121.97"/>
    <n v="22041.4279900455"/>
    <s v="Not Cancelled"/>
    <n v="4.76"/>
    <n v="31449.71"/>
    <n v="87833.67"/>
    <s v="18-29"/>
    <s v="Severe"/>
    <n v="2.79"/>
    <x v="1"/>
  </r>
  <r>
    <s v="9aca5f2a-d83e-4b65-9964-2c9bb50fed1d"/>
    <s v="Timothy Dean"/>
    <n v="44"/>
    <s v="F"/>
    <s v="Canada"/>
    <x v="0"/>
    <x v="56"/>
    <x v="11"/>
    <x v="4"/>
    <n v="4304"/>
    <d v="1899-12-30T22:37:08"/>
    <d v="1899-12-30T03:23:08"/>
    <d v="2025-01-12T00:00:00"/>
    <d v="1899-12-30T01:02:08"/>
    <d v="1899-12-30T05:48:08"/>
    <n v="217.5"/>
    <n v="719.3"/>
    <x v="0"/>
    <n v="5"/>
    <s v="Vegetarian"/>
    <n v="167.89"/>
    <n v="22346.726163396601"/>
    <s v="Cancelled"/>
    <n v="4.74"/>
    <n v="31816.07"/>
    <n v="46068.78"/>
    <s v="40-49"/>
    <s v="Severe"/>
    <n v="1.45"/>
    <x v="1"/>
  </r>
  <r>
    <s v="5cf57d33-74f0-4492-adea-bbeebf9fd5d1"/>
    <s v="John Jones"/>
    <n v="53"/>
    <s v="M"/>
    <s v="Canada"/>
    <x v="0"/>
    <x v="56"/>
    <x v="11"/>
    <x v="4"/>
    <n v="4304"/>
    <d v="1899-12-30T22:37:08"/>
    <d v="1899-12-30T03:23:08"/>
    <d v="2025-01-07T00:00:00"/>
    <d v="1899-12-30T01:02:08"/>
    <d v="1899-12-30T05:48:08"/>
    <n v="217.5"/>
    <n v="776.18"/>
    <x v="1"/>
    <n v="5"/>
    <s v="No Preference"/>
    <n v="80.09"/>
    <n v="22383.991712340401"/>
    <s v="Cancelled"/>
    <n v="4.6399999999999997"/>
    <n v="31860.79"/>
    <n v="49691.54"/>
    <s v="50-59"/>
    <s v="Severe"/>
    <n v="1.56"/>
    <x v="1"/>
  </r>
  <r>
    <s v="a6873ee6-e1b2-4fda-b902-abbd06d0408e"/>
    <s v="Molly Castillo"/>
    <n v="72"/>
    <s v="M"/>
    <s v="Canada"/>
    <x v="1"/>
    <x v="56"/>
    <x v="11"/>
    <x v="4"/>
    <n v="4304"/>
    <d v="1899-12-30T22:37:08"/>
    <d v="1899-12-30T03:23:08"/>
    <d v="2025-01-08T00:00:00"/>
    <d v="1899-12-30T01:02:08"/>
    <d v="1899-12-30T05:48:08"/>
    <n v="217.5"/>
    <n v="91.46"/>
    <x v="0"/>
    <n v="5"/>
    <s v="No Preference"/>
    <n v="109.09"/>
    <n v="22254.210048207598"/>
    <s v="Cancelled"/>
    <n v="4.93"/>
    <n v="31705.05"/>
    <n v="5875.26"/>
    <s v="60+"/>
    <s v="Severe"/>
    <n v="0.19"/>
    <x v="1"/>
  </r>
  <r>
    <s v="3ca8958a-8e82-446f-a22e-a56cfecacc4c"/>
    <s v="Brenda Johnson"/>
    <n v="26"/>
    <s v="F"/>
    <s v="Canada"/>
    <x v="1"/>
    <x v="56"/>
    <x v="11"/>
    <x v="4"/>
    <n v="4304"/>
    <d v="1899-12-30T22:37:08"/>
    <d v="1899-12-30T03:23:08"/>
    <d v="2025-01-08T00:00:00"/>
    <d v="1899-12-30T01:02:08"/>
    <d v="1899-12-30T05:48:08"/>
    <n v="217.5"/>
    <n v="519.45000000000005"/>
    <x v="1"/>
    <n v="5"/>
    <s v="Vegetarian"/>
    <n v="137.9"/>
    <n v="22631.837456717501"/>
    <s v="Cancelled"/>
    <n v="4.7300000000000004"/>
    <n v="32158.2"/>
    <n v="33272.379999999997"/>
    <s v="18-29"/>
    <s v="Severe"/>
    <n v="1.03"/>
    <x v="1"/>
  </r>
  <r>
    <s v="8c30abc0-e1b2-48f2-9e90-27384e92d748"/>
    <s v="Dr. Jennifer Johnson DVM"/>
    <n v="72"/>
    <s v="F"/>
    <s v="Canada"/>
    <x v="0"/>
    <x v="57"/>
    <x v="16"/>
    <x v="18"/>
    <n v="10118"/>
    <d v="1899-12-30T23:40:34"/>
    <d v="1899-12-30T10:54:34"/>
    <d v="2025-01-05T00:00:00"/>
    <d v="1899-12-30T02:29:34"/>
    <d v="1899-12-30T13:43:34"/>
    <n v="169"/>
    <n v="1191.4000000000001"/>
    <x v="2"/>
    <n v="5"/>
    <s v="Vegetarian"/>
    <n v="0.75"/>
    <n v="51236.188648125499"/>
    <s v="Cancelled"/>
    <n v="3.81"/>
    <n v="66483.429999999993"/>
    <n v="76249.75"/>
    <s v="60+"/>
    <s v="Severe"/>
    <n v="1.1499999999999999"/>
    <x v="0"/>
  </r>
  <r>
    <s v="e4c1784d-c36e-4318-ae32-5f958ab1e1a1"/>
    <s v="Tammy Black"/>
    <n v="25"/>
    <s v="F"/>
    <s v="Canada"/>
    <x v="0"/>
    <x v="57"/>
    <x v="16"/>
    <x v="18"/>
    <n v="10118"/>
    <d v="1899-12-30T23:40:34"/>
    <d v="1899-12-30T10:54:34"/>
    <d v="2025-01-12T00:00:00"/>
    <d v="1899-12-30T02:29:34"/>
    <d v="1899-12-30T13:43:34"/>
    <n v="169"/>
    <n v="195.35"/>
    <x v="0"/>
    <n v="5"/>
    <s v="Vegan"/>
    <n v="105.79"/>
    <n v="51539.431447290903"/>
    <s v="Not Cancelled"/>
    <n v="4.42"/>
    <n v="66847.320000000007"/>
    <n v="12523.56"/>
    <s v="18-29"/>
    <s v="Severe"/>
    <n v="0.19"/>
    <x v="0"/>
  </r>
  <r>
    <s v="72a9b57f-0bf0-4440-80cb-c43aea4b13fd"/>
    <s v="Stacey Jones"/>
    <n v="26"/>
    <s v="M"/>
    <s v="Canada"/>
    <x v="1"/>
    <x v="57"/>
    <x v="16"/>
    <x v="18"/>
    <n v="10118"/>
    <d v="1899-12-30T23:40:34"/>
    <d v="1899-12-30T10:54:34"/>
    <d v="2025-01-12T00:00:00"/>
    <d v="1899-12-30T02:29:34"/>
    <d v="1899-12-30T13:43:34"/>
    <n v="169"/>
    <n v="544.17999999999995"/>
    <x v="1"/>
    <n v="5"/>
    <s v="Vegan"/>
    <n v="117.89"/>
    <n v="51461.967741611603"/>
    <s v="Cancelled"/>
    <n v="4.25"/>
    <n v="66754.36"/>
    <n v="34851.1"/>
    <s v="18-29"/>
    <s v="Severe"/>
    <n v="0.52"/>
    <x v="0"/>
  </r>
  <r>
    <s v="0f1a3f03-2257-4011-a6d1-8db0c58e66a5"/>
    <s v="Michelle Brooks"/>
    <n v="36"/>
    <s v="M"/>
    <s v="Canada"/>
    <x v="1"/>
    <x v="57"/>
    <x v="16"/>
    <x v="18"/>
    <n v="10118"/>
    <d v="1899-12-30T23:40:34"/>
    <d v="1899-12-30T10:54:34"/>
    <d v="2025-01-01T00:00:00"/>
    <d v="1899-12-30T02:29:34"/>
    <d v="1899-12-30T13:43:34"/>
    <n v="169"/>
    <n v="209.3"/>
    <x v="2"/>
    <n v="3"/>
    <s v="Vegan"/>
    <n v="5.18"/>
    <n v="51339.029544327299"/>
    <s v="Not Cancelled"/>
    <n v="4.4000000000000004"/>
    <n v="66606.84"/>
    <n v="13396.24"/>
    <s v="30-39"/>
    <s v="Severe"/>
    <n v="0.2"/>
    <x v="0"/>
  </r>
  <r>
    <s v="2a895d83-5b0c-45d5-9c5e-75ae19e4eaa0"/>
    <s v="Robert Nixon"/>
    <n v="59"/>
    <s v="F"/>
    <s v="Canada"/>
    <x v="0"/>
    <x v="57"/>
    <x v="16"/>
    <x v="18"/>
    <n v="10118"/>
    <d v="1899-12-30T23:40:34"/>
    <d v="1899-12-30T10:54:34"/>
    <d v="2025-01-14T00:00:00"/>
    <d v="1899-12-30T02:29:34"/>
    <d v="1899-12-30T13:43:34"/>
    <n v="169"/>
    <n v="440.65"/>
    <x v="1"/>
    <n v="5"/>
    <s v="Vegan"/>
    <n v="198.35"/>
    <n v="51348.274967179503"/>
    <s v="Cancelled"/>
    <n v="4.7300000000000004"/>
    <n v="66617.929999999993"/>
    <n v="28241.27"/>
    <s v="50-59"/>
    <s v="Severe"/>
    <n v="0.42"/>
    <x v="0"/>
  </r>
  <r>
    <s v="7903c0b6-fa31-40da-bdac-dae3ff455939"/>
    <s v="Karen Patterson"/>
    <n v="74"/>
    <s v="M"/>
    <s v="Canada"/>
    <x v="1"/>
    <x v="57"/>
    <x v="16"/>
    <x v="18"/>
    <n v="10118"/>
    <d v="1899-12-30T23:40:34"/>
    <d v="1899-12-30T10:54:34"/>
    <d v="2025-01-03T00:00:00"/>
    <d v="1899-12-30T02:29:34"/>
    <d v="1899-12-30T13:43:34"/>
    <n v="169"/>
    <n v="148.76"/>
    <x v="0"/>
    <n v="5"/>
    <s v="No Preference"/>
    <n v="154.74"/>
    <n v="51334.835508071497"/>
    <s v="Not Cancelled"/>
    <n v="4.17"/>
    <n v="66601.8"/>
    <n v="9551.59"/>
    <s v="60+"/>
    <s v="Severe"/>
    <n v="0.14000000000000001"/>
    <x v="0"/>
  </r>
  <r>
    <s v="9f554978-9d00-4219-9cba-71933bfc2624"/>
    <s v="Sara Williams"/>
    <n v="57"/>
    <s v="M"/>
    <s v="Canada"/>
    <x v="0"/>
    <x v="57"/>
    <x v="16"/>
    <x v="18"/>
    <n v="10118"/>
    <d v="1899-12-30T23:40:34"/>
    <d v="1899-12-30T10:54:34"/>
    <d v="2025-01-10T00:00:00"/>
    <d v="1899-12-30T02:29:34"/>
    <d v="1899-12-30T13:43:34"/>
    <n v="169"/>
    <n v="521.04"/>
    <x v="1"/>
    <n v="5"/>
    <s v="Gluten-Free"/>
    <n v="153.13"/>
    <n v="51717.565463937601"/>
    <s v="Cancelled"/>
    <n v="4.28"/>
    <n v="67061.08"/>
    <n v="33377.19"/>
    <s v="50-59"/>
    <s v="Severe"/>
    <n v="0.5"/>
    <x v="0"/>
  </r>
  <r>
    <s v="53f371cd-a363-49cc-aa45-cdb0c3a304cf"/>
    <s v="Rebecca Rhodes"/>
    <n v="30"/>
    <s v="M"/>
    <s v="Canada"/>
    <x v="1"/>
    <x v="57"/>
    <x v="16"/>
    <x v="18"/>
    <n v="10118"/>
    <d v="1899-12-30T23:40:34"/>
    <d v="1899-12-30T10:54:34"/>
    <d v="2025-01-01T00:00:00"/>
    <d v="1899-12-30T02:29:34"/>
    <d v="1899-12-30T13:43:34"/>
    <n v="169"/>
    <n v="584.75"/>
    <x v="2"/>
    <n v="3"/>
    <s v="Non-Vegetarian"/>
    <n v="160.87"/>
    <n v="51942.368016429798"/>
    <s v="Not Cancelled"/>
    <n v="3.72"/>
    <n v="67330.84"/>
    <n v="37456.17"/>
    <s v="30-39"/>
    <s v="Severe"/>
    <n v="0.56000000000000005"/>
    <x v="0"/>
  </r>
  <r>
    <s v="d7130ee5-6fef-4301-b8fa-913eab04202f"/>
    <s v="Olivia Gonzalez"/>
    <n v="49"/>
    <s v="F"/>
    <s v="Canada"/>
    <x v="1"/>
    <x v="57"/>
    <x v="16"/>
    <x v="18"/>
    <n v="10118"/>
    <d v="1899-12-30T23:40:34"/>
    <d v="1899-12-30T10:54:34"/>
    <d v="2025-01-05T00:00:00"/>
    <d v="1899-12-30T02:29:34"/>
    <d v="1899-12-30T13:43:34"/>
    <n v="169"/>
    <n v="887.65"/>
    <x v="1"/>
    <n v="5"/>
    <s v="Gluten-Free"/>
    <n v="152.55000000000001"/>
    <n v="51586.874634286803"/>
    <s v="Cancelled"/>
    <n v="4.37"/>
    <n v="66904.25"/>
    <n v="56840.11"/>
    <s v="40-49"/>
    <s v="Severe"/>
    <n v="0.85"/>
    <x v="0"/>
  </r>
  <r>
    <s v="2183b70b-cec6-491b-ade1-9f50ad92edcb"/>
    <s v="Katie Edwards"/>
    <n v="72"/>
    <s v="F"/>
    <s v="Canada"/>
    <x v="0"/>
    <x v="57"/>
    <x v="16"/>
    <x v="18"/>
    <n v="10118"/>
    <d v="1899-12-30T23:40:34"/>
    <d v="1899-12-30T10:54:34"/>
    <d v="2025-01-03T00:00:00"/>
    <d v="1899-12-30T02:29:34"/>
    <d v="1899-12-30T13:43:34"/>
    <n v="169"/>
    <n v="1311.79"/>
    <x v="2"/>
    <n v="5"/>
    <s v="Vegan"/>
    <n v="182.34"/>
    <n v="51931.077446639101"/>
    <s v="Not Cancelled"/>
    <n v="3.75"/>
    <n v="67317.289999999994"/>
    <n v="83991.03"/>
    <s v="60+"/>
    <s v="Severe"/>
    <n v="1.25"/>
    <x v="0"/>
  </r>
  <r>
    <s v="399b2f47-1344-4e92-98d5-653d875228ce"/>
    <s v="Michael Kane"/>
    <n v="34"/>
    <s v="M"/>
    <s v="Canada"/>
    <x v="1"/>
    <x v="58"/>
    <x v="17"/>
    <x v="18"/>
    <n v="8465"/>
    <d v="1899-12-30T03:31:04"/>
    <d v="1899-12-30T12:55:04"/>
    <d v="2025-01-06T00:00:00"/>
    <d v="1899-12-30T05:32:04"/>
    <d v="1899-12-30T14:56:04"/>
    <n v="121"/>
    <n v="746.37"/>
    <x v="0"/>
    <n v="3"/>
    <s v="No Preference"/>
    <n v="175.12"/>
    <n v="43539.155774565101"/>
    <s v="Not Cancelled"/>
    <n v="3.35"/>
    <n v="57246.99"/>
    <n v="47802.7"/>
    <s v="30-39"/>
    <s v="Severe"/>
    <n v="0.84"/>
    <x v="0"/>
  </r>
  <r>
    <s v="5530da51-08b4-451e-9711-f1bc0f2084fd"/>
    <s v="William Vasquez"/>
    <n v="71"/>
    <s v="F"/>
    <s v="Canada"/>
    <x v="1"/>
    <x v="58"/>
    <x v="17"/>
    <x v="18"/>
    <n v="8465"/>
    <d v="1899-12-30T03:31:04"/>
    <d v="1899-12-30T12:55:04"/>
    <d v="2025-01-05T00:00:00"/>
    <d v="1899-12-30T05:32:04"/>
    <d v="1899-12-30T14:56:04"/>
    <n v="121"/>
    <n v="891.79"/>
    <x v="0"/>
    <n v="5"/>
    <s v="Non-Vegetarian"/>
    <n v="34.950000000000003"/>
    <n v="42870.545537033002"/>
    <s v="Not Cancelled"/>
    <n v="3.56"/>
    <n v="56444.65"/>
    <n v="57081.55"/>
    <s v="60+"/>
    <s v="Severe"/>
    <n v="1.01"/>
    <x v="0"/>
  </r>
  <r>
    <s v="ae6f64ce-c02d-4bcf-bd6e-f68176813b5a"/>
    <s v="Samantha Rich"/>
    <n v="38"/>
    <s v="M"/>
    <s v="Canada"/>
    <x v="1"/>
    <x v="58"/>
    <x v="17"/>
    <x v="18"/>
    <n v="8465"/>
    <d v="1899-12-30T03:31:04"/>
    <d v="1899-12-30T12:55:04"/>
    <d v="2025-01-12T00:00:00"/>
    <d v="1899-12-30T05:32:04"/>
    <d v="1899-12-30T14:56:04"/>
    <n v="121"/>
    <n v="827.53"/>
    <x v="0"/>
    <n v="3"/>
    <s v="Gluten-Free"/>
    <n v="106.91"/>
    <n v="43515.240932219698"/>
    <s v="Cancelled"/>
    <n v="3.46"/>
    <n v="57218.29"/>
    <n v="52983.3"/>
    <s v="30-39"/>
    <s v="Severe"/>
    <n v="0.93"/>
    <x v="0"/>
  </r>
  <r>
    <s v="cd44f72d-5b6f-482b-925c-a96a0599f14c"/>
    <s v="Andrew Daniels"/>
    <n v="57"/>
    <s v="F"/>
    <s v="Canada"/>
    <x v="0"/>
    <x v="58"/>
    <x v="17"/>
    <x v="18"/>
    <n v="8465"/>
    <d v="1899-12-30T03:31:04"/>
    <d v="1899-12-30T12:55:04"/>
    <d v="2025-01-03T00:00:00"/>
    <d v="1899-12-30T05:32:04"/>
    <d v="1899-12-30T14:56:04"/>
    <n v="121"/>
    <n v="1241.29"/>
    <x v="2"/>
    <n v="5"/>
    <s v="No Preference"/>
    <n v="157.12"/>
    <n v="43364.589533766302"/>
    <s v="Not Cancelled"/>
    <n v="3.79"/>
    <n v="57037.51"/>
    <n v="79473.98"/>
    <s v="50-59"/>
    <s v="Severe"/>
    <n v="1.39"/>
    <x v="0"/>
  </r>
  <r>
    <s v="05ad4933-012c-43da-b4a4-5abce12c2b04"/>
    <s v="James Wilson"/>
    <n v="57"/>
    <s v="M"/>
    <s v="Canada"/>
    <x v="0"/>
    <x v="58"/>
    <x v="17"/>
    <x v="18"/>
    <n v="8465"/>
    <d v="1899-12-30T03:31:04"/>
    <d v="1899-12-30T12:55:04"/>
    <d v="2025-01-06T00:00:00"/>
    <d v="1899-12-30T05:32:04"/>
    <d v="1899-12-30T14:56:04"/>
    <n v="121"/>
    <n v="967.59"/>
    <x v="2"/>
    <n v="5"/>
    <s v="Non-Vegetarian"/>
    <n v="124.89"/>
    <n v="42889.232511448099"/>
    <s v="Not Cancelled"/>
    <n v="3.95"/>
    <n v="56467.08"/>
    <n v="61950.74"/>
    <s v="50-59"/>
    <s v="Severe"/>
    <n v="1.1000000000000001"/>
    <x v="0"/>
  </r>
  <r>
    <s v="5f28f0b2-360e-4e40-b9d8-a7b11382d725"/>
    <s v="Alexandra Patrick"/>
    <n v="49"/>
    <s v="F"/>
    <s v="Canada"/>
    <x v="0"/>
    <x v="58"/>
    <x v="17"/>
    <x v="18"/>
    <n v="8465"/>
    <d v="1899-12-30T03:31:04"/>
    <d v="1899-12-30T12:55:04"/>
    <d v="2025-01-02T00:00:00"/>
    <d v="1899-12-30T05:32:04"/>
    <d v="1899-12-30T14:56:04"/>
    <n v="121"/>
    <n v="818.03"/>
    <x v="0"/>
    <n v="5"/>
    <s v="Vegetarian"/>
    <n v="126.25"/>
    <n v="43481.452797228303"/>
    <s v="Cancelled"/>
    <n v="4.0999999999999996"/>
    <n v="57177.74"/>
    <n v="52379.17"/>
    <s v="40-49"/>
    <s v="Severe"/>
    <n v="0.92"/>
    <x v="0"/>
  </r>
  <r>
    <s v="b24e148b-f8c5-4cf6-b226-4c83da1de966"/>
    <s v="Christopher Joseph"/>
    <n v="38"/>
    <s v="F"/>
    <s v="Canada"/>
    <x v="1"/>
    <x v="58"/>
    <x v="17"/>
    <x v="18"/>
    <n v="8465"/>
    <d v="1899-12-30T03:31:04"/>
    <d v="1899-12-30T12:55:04"/>
    <d v="2025-01-07T00:00:00"/>
    <d v="1899-12-30T05:32:04"/>
    <d v="1899-12-30T14:56:04"/>
    <n v="121"/>
    <n v="203.49"/>
    <x v="0"/>
    <n v="3"/>
    <s v="Non-Vegetarian"/>
    <n v="156.62"/>
    <n v="43104.558910742096"/>
    <s v="Cancelled"/>
    <n v="4.0599999999999996"/>
    <n v="56725.47"/>
    <n v="13054.68"/>
    <s v="30-39"/>
    <s v="Severe"/>
    <n v="0.23"/>
    <x v="0"/>
  </r>
  <r>
    <s v="1b8f045b-8faf-473d-b64a-e4b8c76797cb"/>
    <s v="Kelly Hammond"/>
    <n v="65"/>
    <s v="F"/>
    <s v="Canada"/>
    <x v="1"/>
    <x v="58"/>
    <x v="17"/>
    <x v="18"/>
    <n v="8465"/>
    <d v="1899-12-30T03:31:04"/>
    <d v="1899-12-30T12:55:04"/>
    <d v="2025-01-14T00:00:00"/>
    <d v="1899-12-30T05:32:04"/>
    <d v="1899-12-30T14:56:04"/>
    <n v="121"/>
    <n v="1448.72"/>
    <x v="2"/>
    <n v="5"/>
    <s v="Vegetarian"/>
    <n v="85.93"/>
    <n v="43438.297884424901"/>
    <s v="Cancelled"/>
    <n v="3.12"/>
    <n v="57125.96"/>
    <n v="92735.27"/>
    <s v="60+"/>
    <s v="Severe"/>
    <n v="1.62"/>
    <x v="0"/>
  </r>
  <r>
    <s v="cb46db5b-f0d5-419d-b45c-1392734f1de5"/>
    <s v="Cheryl Blackwell"/>
    <n v="23"/>
    <s v="F"/>
    <s v="Canada"/>
    <x v="1"/>
    <x v="58"/>
    <x v="17"/>
    <x v="18"/>
    <n v="8465"/>
    <d v="1899-12-30T03:31:04"/>
    <d v="1899-12-30T12:55:04"/>
    <d v="2025-01-07T00:00:00"/>
    <d v="1899-12-30T05:32:04"/>
    <d v="1899-12-30T14:56:04"/>
    <n v="121"/>
    <n v="54.38"/>
    <x v="1"/>
    <n v="5"/>
    <s v="Vegan"/>
    <n v="63.02"/>
    <n v="43055.0784913112"/>
    <s v="Cancelled"/>
    <n v="3.42"/>
    <n v="56666.09"/>
    <n v="3492.92"/>
    <s v="18-29"/>
    <s v="Severe"/>
    <n v="0.06"/>
    <x v="0"/>
  </r>
  <r>
    <s v="09689a2a-dff4-4f7a-832f-8920ba838d33"/>
    <s v="Joseph Thomas"/>
    <n v="51"/>
    <s v="F"/>
    <s v="Canada"/>
    <x v="0"/>
    <x v="58"/>
    <x v="17"/>
    <x v="18"/>
    <n v="8465"/>
    <d v="1899-12-30T03:31:04"/>
    <d v="1899-12-30T12:55:04"/>
    <d v="2025-01-04T00:00:00"/>
    <d v="1899-12-30T05:32:04"/>
    <d v="1899-12-30T14:56:04"/>
    <n v="121"/>
    <n v="476.32"/>
    <x v="2"/>
    <n v="5"/>
    <s v="Vegan"/>
    <n v="65.7"/>
    <n v="43506.609448405601"/>
    <s v="Not Cancelled"/>
    <n v="3.09"/>
    <n v="57207.93"/>
    <n v="30497.62"/>
    <s v="50-59"/>
    <s v="Severe"/>
    <n v="0.53"/>
    <x v="0"/>
  </r>
  <r>
    <s v="d02ca2a9-24a1-4da3-917b-624d956e98b1"/>
    <s v="Juan Smith"/>
    <n v="65"/>
    <s v="M"/>
    <s v="Canada"/>
    <x v="1"/>
    <x v="59"/>
    <x v="8"/>
    <x v="5"/>
    <n v="14596"/>
    <d v="1899-12-30T15:01:56"/>
    <d v="1899-12-30T07:14:56"/>
    <d v="2025-01-06T00:00:00"/>
    <d v="1899-12-30T16:50:56"/>
    <d v="1899-12-30T09:03:56"/>
    <n v="109"/>
    <n v="311.2"/>
    <x v="1"/>
    <n v="5"/>
    <s v="Non-Vegetarian"/>
    <n v="51.21"/>
    <n v="74038.514275189998"/>
    <s v="Cancelled"/>
    <n v="4.18"/>
    <n v="140769.32999999999"/>
    <n v="11956.224"/>
    <s v="60+"/>
    <s v="Moderate"/>
    <n v="0.08"/>
    <x v="0"/>
  </r>
  <r>
    <s v="1beb09fa-d06e-4cdc-8c7a-a775365100fe"/>
    <s v="Lisa Gonzalez"/>
    <n v="39"/>
    <s v="F"/>
    <s v="Canada"/>
    <x v="1"/>
    <x v="59"/>
    <x v="8"/>
    <x v="5"/>
    <n v="14596"/>
    <d v="1899-12-30T15:01:56"/>
    <d v="1899-12-30T07:14:56"/>
    <d v="2025-01-11T00:00:00"/>
    <d v="1899-12-30T16:50:56"/>
    <d v="1899-12-30T09:03:56"/>
    <n v="109"/>
    <n v="140.97"/>
    <x v="1"/>
    <n v="3"/>
    <s v="Vegetarian"/>
    <n v="13.73"/>
    <n v="74155.266776627701"/>
    <s v="Not Cancelled"/>
    <n v="3.62"/>
    <n v="140979.48000000001"/>
    <n v="5414.8980000000001"/>
    <s v="30-39"/>
    <s v="Moderate"/>
    <n v="0.04"/>
    <x v="0"/>
  </r>
  <r>
    <s v="c142f850-25f6-404f-ada7-e76ba44ae766"/>
    <s v="Rebecca Marquez"/>
    <n v="28"/>
    <s v="F"/>
    <s v="Canada"/>
    <x v="0"/>
    <x v="59"/>
    <x v="8"/>
    <x v="5"/>
    <n v="14596"/>
    <d v="1899-12-30T15:01:56"/>
    <d v="1899-12-30T07:14:56"/>
    <d v="2025-01-02T00:00:00"/>
    <d v="1899-12-30T16:50:56"/>
    <d v="1899-12-30T09:03:56"/>
    <n v="109"/>
    <n v="1429.04"/>
    <x v="1"/>
    <n v="5"/>
    <s v="Vegan"/>
    <n v="149.36000000000001"/>
    <n v="73834.697601557098"/>
    <s v="Cancelled"/>
    <n v="4.13"/>
    <n v="140402.46"/>
    <n v="54893.057999999997"/>
    <s v="18-29"/>
    <s v="Moderate"/>
    <n v="0.39"/>
    <x v="0"/>
  </r>
  <r>
    <s v="9aca5f2a-d83e-4b65-9964-2c9bb50fed1d"/>
    <s v="Timothy Dean"/>
    <n v="44"/>
    <s v="F"/>
    <s v="Canada"/>
    <x v="0"/>
    <x v="59"/>
    <x v="8"/>
    <x v="5"/>
    <n v="14596"/>
    <d v="1899-12-30T15:01:56"/>
    <d v="1899-12-30T07:14:56"/>
    <d v="2025-01-14T00:00:00"/>
    <d v="1899-12-30T16:50:56"/>
    <d v="1899-12-30T09:03:56"/>
    <n v="109"/>
    <n v="778.91"/>
    <x v="0"/>
    <n v="5"/>
    <s v="Vegan"/>
    <n v="138.52000000000001"/>
    <n v="73629.826389217502"/>
    <s v="Cancelled"/>
    <n v="4.3"/>
    <n v="140033.685"/>
    <n v="29926.763999999999"/>
    <s v="40-49"/>
    <s v="Moderate"/>
    <n v="0.21"/>
    <x v="0"/>
  </r>
  <r>
    <s v="4e53d946-0f47-4a47-94b6-f17478e008a6"/>
    <s v="Mark Lee"/>
    <n v="35"/>
    <s v="F"/>
    <s v="Canada"/>
    <x v="0"/>
    <x v="59"/>
    <x v="8"/>
    <x v="5"/>
    <n v="14596"/>
    <d v="1899-12-30T15:01:56"/>
    <d v="1899-12-30T07:14:56"/>
    <d v="2025-01-02T00:00:00"/>
    <d v="1899-12-30T16:50:56"/>
    <d v="1899-12-30T09:03:56"/>
    <n v="109"/>
    <n v="360.89"/>
    <x v="1"/>
    <n v="3"/>
    <s v="Non-Vegetarian"/>
    <n v="43.95"/>
    <n v="73760.888764907402"/>
    <s v="Not Cancelled"/>
    <n v="3.43"/>
    <n v="140269.60500000001"/>
    <n v="13863.449999999901"/>
    <s v="30-39"/>
    <s v="Moderate"/>
    <n v="0.1"/>
    <x v="0"/>
  </r>
  <r>
    <s v="72a9b57f-0bf0-4440-80cb-c43aea4b13fd"/>
    <s v="Stacey Jones"/>
    <n v="26"/>
    <s v="M"/>
    <s v="Canada"/>
    <x v="1"/>
    <x v="59"/>
    <x v="8"/>
    <x v="5"/>
    <n v="14596"/>
    <d v="1899-12-30T15:01:56"/>
    <d v="1899-12-30T07:14:56"/>
    <d v="2025-01-05T00:00:00"/>
    <d v="1899-12-30T16:50:56"/>
    <d v="1899-12-30T09:03:56"/>
    <n v="109"/>
    <n v="867.07"/>
    <x v="1"/>
    <n v="5"/>
    <s v="Gluten-Free"/>
    <n v="59.13"/>
    <n v="74268.598023291299"/>
    <s v="Cancelled"/>
    <n v="3.65"/>
    <n v="141183.48000000001"/>
    <n v="33302.585999999901"/>
    <s v="18-29"/>
    <s v="Moderate"/>
    <n v="0.24"/>
    <x v="0"/>
  </r>
  <r>
    <s v="2876f010-2820-4dca-a6b8-a1de7a445116"/>
    <s v="Phillip Ingram"/>
    <n v="46"/>
    <s v="M"/>
    <s v="Canada"/>
    <x v="1"/>
    <x v="59"/>
    <x v="8"/>
    <x v="5"/>
    <n v="14596"/>
    <d v="1899-12-30T15:01:56"/>
    <d v="1899-12-30T07:14:56"/>
    <d v="2025-01-02T00:00:00"/>
    <d v="1899-12-30T16:50:56"/>
    <d v="1899-12-30T09:03:56"/>
    <n v="109"/>
    <n v="1222.68"/>
    <x v="1"/>
    <n v="5"/>
    <s v="No Preference"/>
    <n v="133.63999999999999"/>
    <n v="74033.492613708906"/>
    <s v="Not Cancelled"/>
    <n v="3.64"/>
    <n v="140760.285"/>
    <n v="46966.95"/>
    <s v="40-49"/>
    <s v="Moderate"/>
    <n v="0.33"/>
    <x v="0"/>
  </r>
  <r>
    <s v="79d483c6-c417-4f78-b838-57f38c66b165"/>
    <s v="Laura Zhang"/>
    <n v="37"/>
    <s v="M"/>
    <s v="China"/>
    <x v="0"/>
    <x v="0"/>
    <x v="0"/>
    <x v="0"/>
    <n v="11386"/>
    <d v="1899-12-30T14:32:05"/>
    <d v="1899-12-30T03:11:05"/>
    <d v="2025-01-13T00:00:00"/>
    <d v="1899-12-30T16:06:05"/>
    <d v="1899-12-30T04:45:05"/>
    <n v="94"/>
    <n v="409.33"/>
    <x v="0"/>
    <n v="3"/>
    <s v="Vegetarian"/>
    <n v="12.76"/>
    <n v="57452.01708197"/>
    <s v="Cancelled"/>
    <n v="4.32"/>
    <n v="73942.42"/>
    <n v="26199.67"/>
    <s v="30-39"/>
    <s v="Moderate"/>
    <n v="0.35"/>
    <x v="0"/>
  </r>
  <r>
    <s v="771e82ae-3042-4b25-9c78-ad44813ad2bf"/>
    <s v="Jessica Wong"/>
    <n v="72"/>
    <s v="M"/>
    <s v="China"/>
    <x v="1"/>
    <x v="0"/>
    <x v="0"/>
    <x v="0"/>
    <n v="11386"/>
    <d v="1899-12-30T14:32:05"/>
    <d v="1899-12-30T03:11:05"/>
    <d v="2025-01-01T00:00:00"/>
    <d v="1899-12-30T16:06:05"/>
    <d v="1899-12-30T04:45:05"/>
    <n v="94"/>
    <n v="446.08"/>
    <x v="2"/>
    <n v="5"/>
    <s v="Vegetarian"/>
    <n v="199.32"/>
    <n v="58399.075715721199"/>
    <s v="Not Cancelled"/>
    <n v="3.84"/>
    <n v="75078.89"/>
    <n v="28588.98"/>
    <s v="60+"/>
    <s v="Moderate"/>
    <n v="0.38"/>
    <x v="0"/>
  </r>
  <r>
    <s v="2ef30bc1-dac7-4381-ae6c-b86afff615fb"/>
    <s v="Perry Leonard"/>
    <n v="65"/>
    <s v="F"/>
    <s v="China"/>
    <x v="0"/>
    <x v="1"/>
    <x v="1"/>
    <x v="1"/>
    <n v="3448"/>
    <d v="1899-12-30T21:02:56"/>
    <d v="1899-12-30T00:51:56"/>
    <d v="2025-01-14T00:00:00"/>
    <d v="1899-12-30T21:52:56"/>
    <d v="1899-12-30T01:41:56"/>
    <n v="50"/>
    <n v="441.77"/>
    <x v="0"/>
    <n v="5"/>
    <s v="No Preference"/>
    <n v="34.5"/>
    <n v="17898.912030776599"/>
    <s v="Cancelled"/>
    <n v="3.91"/>
    <n v="26478.69"/>
    <n v="28280.18"/>
    <s v="60+"/>
    <s v="Moderate"/>
    <n v="1.07"/>
    <x v="1"/>
  </r>
  <r>
    <s v="3fe636a1-d70e-461a-8ad4-c72c77a78c3c"/>
    <s v="Patrick Hernandez"/>
    <n v="43"/>
    <s v="M"/>
    <s v="China"/>
    <x v="1"/>
    <x v="1"/>
    <x v="1"/>
    <x v="1"/>
    <n v="3448"/>
    <d v="1899-12-30T21:02:56"/>
    <d v="1899-12-30T00:51:56"/>
    <d v="2025-01-12T00:00:00"/>
    <d v="1899-12-30T21:52:56"/>
    <d v="1899-12-30T01:41:56"/>
    <n v="50"/>
    <n v="1412.35"/>
    <x v="1"/>
    <n v="5"/>
    <s v="Vegan"/>
    <n v="88.54"/>
    <n v="18169.928282990299"/>
    <s v="Cancelled"/>
    <n v="4.7"/>
    <n v="26803.91"/>
    <n v="90408.11"/>
    <s v="40-49"/>
    <s v="Moderate"/>
    <n v="3.37"/>
    <x v="1"/>
  </r>
  <r>
    <s v="c4bb6f17-765a-4bec-a3d6-3223fe64f352"/>
    <s v="Theresa Oliver"/>
    <n v="41"/>
    <s v="F"/>
    <s v="China"/>
    <x v="0"/>
    <x v="1"/>
    <x v="1"/>
    <x v="1"/>
    <n v="3448"/>
    <d v="1899-12-30T21:02:56"/>
    <d v="1899-12-30T00:51:56"/>
    <d v="2025-01-13T00:00:00"/>
    <d v="1899-12-30T21:52:56"/>
    <d v="1899-12-30T01:41:56"/>
    <n v="50"/>
    <n v="641.96"/>
    <x v="2"/>
    <n v="5"/>
    <s v="Vegetarian"/>
    <n v="138.94"/>
    <n v="18605.579656010999"/>
    <s v="Not Cancelled"/>
    <n v="3.41"/>
    <n v="27326.7"/>
    <n v="41113.230000000003"/>
    <s v="40-49"/>
    <s v="Moderate"/>
    <n v="1.5"/>
    <x v="1"/>
  </r>
  <r>
    <s v="063344a5-a409-497e-8adc-c78e884e8188"/>
    <s v="Anthony Harding"/>
    <n v="73"/>
    <s v="F"/>
    <s v="China"/>
    <x v="0"/>
    <x v="1"/>
    <x v="1"/>
    <x v="1"/>
    <n v="3448"/>
    <d v="1899-12-30T21:02:56"/>
    <d v="1899-12-30T00:51:56"/>
    <d v="2025-01-15T00:00:00"/>
    <d v="1899-12-30T21:52:56"/>
    <d v="1899-12-30T01:41:56"/>
    <n v="50"/>
    <n v="1303.4000000000001"/>
    <x v="2"/>
    <n v="5"/>
    <s v="Vegan"/>
    <n v="118.06"/>
    <n v="18040.1130042238"/>
    <s v="Not Cancelled"/>
    <n v="3.96"/>
    <n v="26648.14"/>
    <n v="83441.210000000006"/>
    <s v="60+"/>
    <s v="Moderate"/>
    <n v="3.13"/>
    <x v="1"/>
  </r>
  <r>
    <s v="ed5677f1-74d7-4092-9461-b6f4af3bca88"/>
    <s v="Elizabeth Hartman"/>
    <n v="41"/>
    <s v="M"/>
    <s v="China"/>
    <x v="1"/>
    <x v="2"/>
    <x v="2"/>
    <x v="2"/>
    <n v="10686"/>
    <d v="1899-12-30T09:53:09"/>
    <d v="1899-12-30T21:45:09"/>
    <d v="2025-01-05T00:00:00"/>
    <d v="1899-12-30T11:21:09"/>
    <d v="1899-12-30T23:13:09"/>
    <n v="88"/>
    <n v="1330.53"/>
    <x v="2"/>
    <n v="5"/>
    <s v="Gluten-Free"/>
    <n v="36.24"/>
    <n v="54687.419983615197"/>
    <s v="Not Cancelled"/>
    <n v="4.49"/>
    <n v="70624.899999999994"/>
    <n v="85161.17"/>
    <s v="40-49"/>
    <s v="Moderate"/>
    <n v="1.21"/>
    <x v="0"/>
  </r>
  <r>
    <s v="6cf9e58e-9679-49a1-9558-2808732bd046"/>
    <s v="Kenneth Robinson"/>
    <n v="58"/>
    <s v="M"/>
    <s v="China"/>
    <x v="1"/>
    <x v="2"/>
    <x v="2"/>
    <x v="2"/>
    <n v="10686"/>
    <d v="1899-12-30T09:53:09"/>
    <d v="1899-12-30T21:45:09"/>
    <d v="2025-01-09T00:00:00"/>
    <d v="1899-12-30T11:21:09"/>
    <d v="1899-12-30T23:13:09"/>
    <n v="88"/>
    <n v="1213.6500000000001"/>
    <x v="2"/>
    <n v="5"/>
    <s v="Gluten-Free"/>
    <n v="82.2"/>
    <n v="54833.786037596801"/>
    <s v="Cancelled"/>
    <n v="4.54"/>
    <n v="70800.539999999994"/>
    <n v="77690.039999999994"/>
    <s v="50-59"/>
    <s v="Moderate"/>
    <n v="1.1000000000000001"/>
    <x v="0"/>
  </r>
  <r>
    <s v="d7f90144-faa5-4f94-8a14-6f2fda7fcff8"/>
    <s v="Jason Wallace"/>
    <n v="32"/>
    <s v="F"/>
    <s v="China"/>
    <x v="0"/>
    <x v="2"/>
    <x v="2"/>
    <x v="2"/>
    <n v="10686"/>
    <d v="1899-12-30T09:53:09"/>
    <d v="1899-12-30T21:45:09"/>
    <d v="2025-01-03T00:00:00"/>
    <d v="1899-12-30T11:21:09"/>
    <d v="1899-12-30T23:13:09"/>
    <n v="88"/>
    <n v="972.58"/>
    <x v="1"/>
    <n v="3"/>
    <s v="No Preference"/>
    <n v="9.74"/>
    <n v="54837.292238990798"/>
    <s v="Not Cancelled"/>
    <n v="4.8499999999999996"/>
    <n v="70804.75"/>
    <n v="62247.07"/>
    <s v="30-39"/>
    <s v="Moderate"/>
    <n v="0.88"/>
    <x v="0"/>
  </r>
  <r>
    <s v="a33303d9-290a-4fac-9073-8cb0a4d60e99"/>
    <s v="Desiree Navarro"/>
    <n v="39"/>
    <s v="F"/>
    <s v="China"/>
    <x v="0"/>
    <x v="2"/>
    <x v="2"/>
    <x v="2"/>
    <n v="10686"/>
    <d v="1899-12-30T09:53:09"/>
    <d v="1899-12-30T21:45:09"/>
    <d v="2025-01-02T00:00:00"/>
    <d v="1899-12-30T11:21:09"/>
    <d v="1899-12-30T23:13:09"/>
    <n v="88"/>
    <n v="716.23"/>
    <x v="1"/>
    <n v="3"/>
    <s v="Vegan"/>
    <n v="186.01"/>
    <n v="54191.5165115665"/>
    <s v="Not Cancelled"/>
    <n v="4.28"/>
    <n v="70029.820000000007"/>
    <n v="45875.92"/>
    <s v="30-39"/>
    <s v="Moderate"/>
    <n v="0.66"/>
    <x v="0"/>
  </r>
  <r>
    <s v="8ef6e0bd-e2c3-404f-9a5c-b83b3bc02fcf"/>
    <s v="Benjamin Whitney"/>
    <n v="28"/>
    <s v="F"/>
    <s v="China"/>
    <x v="0"/>
    <x v="2"/>
    <x v="2"/>
    <x v="2"/>
    <n v="10686"/>
    <d v="1899-12-30T09:53:09"/>
    <d v="1899-12-30T21:45:09"/>
    <d v="2025-01-05T00:00:00"/>
    <d v="1899-12-30T11:21:09"/>
    <d v="1899-12-30T23:13:09"/>
    <n v="88"/>
    <n v="1364.16"/>
    <x v="2"/>
    <n v="5"/>
    <s v="Vegetarian"/>
    <n v="101.16"/>
    <n v="54205.602306019297"/>
    <s v="Not Cancelled"/>
    <n v="3.96"/>
    <n v="70046.720000000001"/>
    <n v="87326.47"/>
    <s v="18-29"/>
    <s v="Moderate"/>
    <n v="1.25"/>
    <x v="0"/>
  </r>
  <r>
    <s v="a8474609-e9f5-4181-ad25-b8e05aba23bc"/>
    <s v="Jonathan Craig"/>
    <n v="51"/>
    <s v="M"/>
    <s v="China"/>
    <x v="0"/>
    <x v="3"/>
    <x v="3"/>
    <x v="1"/>
    <n v="14253"/>
    <d v="1899-12-30T17:08:15"/>
    <d v="1899-12-30T08:58:15"/>
    <d v="2025-01-06T00:00:00"/>
    <d v="1899-12-30T18:32:15"/>
    <d v="1899-12-30T10:22:15"/>
    <n v="126"/>
    <n v="139.18"/>
    <x v="0"/>
    <n v="5"/>
    <s v="Vegetarian"/>
    <n v="189.54"/>
    <n v="72174.436315191997"/>
    <s v="Cancelled"/>
    <n v="4"/>
    <n v="91609.32"/>
    <n v="8945.43"/>
    <s v="50-59"/>
    <s v="Severe"/>
    <n v="0.1"/>
    <x v="0"/>
  </r>
  <r>
    <s v="f16eb5fd-9d28-466b-853b-41521062eb30"/>
    <s v="Lee Barnes"/>
    <n v="35"/>
    <s v="F"/>
    <s v="China"/>
    <x v="1"/>
    <x v="3"/>
    <x v="3"/>
    <x v="1"/>
    <n v="14253"/>
    <d v="1899-12-30T17:08:15"/>
    <d v="1899-12-30T08:58:15"/>
    <d v="2025-01-02T00:00:00"/>
    <d v="1899-12-30T18:32:15"/>
    <d v="1899-12-30T10:22:15"/>
    <n v="126"/>
    <n v="767.37"/>
    <x v="0"/>
    <n v="3"/>
    <s v="Gluten-Free"/>
    <n v="135.88"/>
    <n v="71867.777814496003"/>
    <s v="Not Cancelled"/>
    <n v="3.2"/>
    <n v="91241.33"/>
    <n v="49138.86"/>
    <s v="30-39"/>
    <s v="Severe"/>
    <n v="0.54"/>
    <x v="0"/>
  </r>
  <r>
    <s v="d08c246d-0ac1-4b5d-835b-f3c4c6a60196"/>
    <s v="Raven Murray"/>
    <n v="44"/>
    <s v="F"/>
    <s v="China"/>
    <x v="1"/>
    <x v="3"/>
    <x v="3"/>
    <x v="1"/>
    <n v="14253"/>
    <d v="1899-12-30T17:08:15"/>
    <d v="1899-12-30T08:58:15"/>
    <d v="2025-01-10T00:00:00"/>
    <d v="1899-12-30T18:32:15"/>
    <d v="1899-12-30T10:22:15"/>
    <n v="126"/>
    <n v="572.5"/>
    <x v="2"/>
    <n v="5"/>
    <s v="Non-Vegetarian"/>
    <n v="38.65"/>
    <n v="72224.432419325196"/>
    <s v="Cancelled"/>
    <n v="3.7"/>
    <n v="91669.32"/>
    <n v="36647.730000000003"/>
    <s v="40-49"/>
    <s v="Severe"/>
    <n v="0.4"/>
    <x v="0"/>
  </r>
  <r>
    <s v="c62542d1-9541-4591-97e5-3a1d01b9e6ea"/>
    <s v="Kathy Norman"/>
    <n v="53"/>
    <s v="F"/>
    <s v="China"/>
    <x v="0"/>
    <x v="3"/>
    <x v="3"/>
    <x v="1"/>
    <n v="14253"/>
    <d v="1899-12-30T17:08:15"/>
    <d v="1899-12-30T08:58:15"/>
    <d v="2025-01-14T00:00:00"/>
    <d v="1899-12-30T18:32:15"/>
    <d v="1899-12-30T10:22:15"/>
    <n v="126"/>
    <n v="1483.24"/>
    <x v="0"/>
    <n v="5"/>
    <s v="Vegan"/>
    <n v="92.28"/>
    <n v="72308.107738584906"/>
    <s v="Cancelled"/>
    <n v="3.98"/>
    <n v="91769.73"/>
    <n v="94945.82"/>
    <s v="50-59"/>
    <s v="Severe"/>
    <n v="1.03"/>
    <x v="0"/>
  </r>
  <r>
    <s v="51479017-a4a0-4e04-b03a-b414904bdca6"/>
    <s v="Kathleen Foster"/>
    <n v="38"/>
    <s v="M"/>
    <s v="China"/>
    <x v="0"/>
    <x v="3"/>
    <x v="3"/>
    <x v="1"/>
    <n v="14253"/>
    <d v="1899-12-30T17:08:15"/>
    <d v="1899-12-30T08:58:15"/>
    <d v="2025-01-01T00:00:00"/>
    <d v="1899-12-30T18:32:15"/>
    <d v="1899-12-30T10:22:15"/>
    <n v="126"/>
    <n v="1166.67"/>
    <x v="1"/>
    <n v="3"/>
    <s v="Non-Vegetarian"/>
    <n v="23.15"/>
    <n v="72422.713392313599"/>
    <s v="Cancelled"/>
    <n v="3.17"/>
    <n v="91907.26"/>
    <n v="74671.509999999995"/>
    <s v="30-39"/>
    <s v="Severe"/>
    <n v="0.81"/>
    <x v="0"/>
  </r>
  <r>
    <s v="daeda3cd-2ddb-45f8-90f2-b3727c2cad3a"/>
    <s v="Christina Cole"/>
    <n v="39"/>
    <s v="M"/>
    <s v="China"/>
    <x v="1"/>
    <x v="3"/>
    <x v="3"/>
    <x v="1"/>
    <n v="14253"/>
    <d v="1899-12-30T17:08:15"/>
    <d v="1899-12-30T08:58:15"/>
    <d v="2025-01-04T00:00:00"/>
    <d v="1899-12-30T18:32:15"/>
    <d v="1899-12-30T10:22:15"/>
    <n v="126"/>
    <n v="311.57"/>
    <x v="1"/>
    <n v="3"/>
    <s v="No Preference"/>
    <n v="89.54"/>
    <n v="72077.956627905995"/>
    <s v="Not Cancelled"/>
    <n v="4.17"/>
    <n v="91493.55"/>
    <n v="19958.39"/>
    <s v="30-39"/>
    <s v="Severe"/>
    <n v="0.22"/>
    <x v="0"/>
  </r>
  <r>
    <s v="9da8d768-0d12-4252-8a50-f0e883fb5b1f"/>
    <s v="Chris Berger"/>
    <n v="37"/>
    <s v="M"/>
    <s v="China"/>
    <x v="0"/>
    <x v="4"/>
    <x v="4"/>
    <x v="3"/>
    <n v="7728"/>
    <d v="1899-12-30T05:32:22"/>
    <d v="1899-12-30T14:07:22"/>
    <d v="2025-01-11T00:00:00"/>
    <d v="1899-12-30T06:10:22"/>
    <d v="1899-12-30T14:45:22"/>
    <n v="38"/>
    <n v="859.01"/>
    <x v="2"/>
    <n v="3"/>
    <s v="Gluten-Free"/>
    <n v="178.42"/>
    <n v="39403.165747814099"/>
    <s v="Not Cancelled"/>
    <n v="4.88"/>
    <n v="52283.8"/>
    <n v="55012.32"/>
    <s v="30-39"/>
    <s v="Moderate"/>
    <n v="1.05"/>
    <x v="0"/>
  </r>
  <r>
    <s v="67d2693a-31be-4a1d-a332-1d40ffc2f8e6"/>
    <s v="Kristine Garcia"/>
    <n v="67"/>
    <s v="M"/>
    <s v="China"/>
    <x v="1"/>
    <x v="4"/>
    <x v="4"/>
    <x v="3"/>
    <n v="7728"/>
    <d v="1899-12-30T05:32:22"/>
    <d v="1899-12-30T14:07:22"/>
    <d v="2025-01-02T00:00:00"/>
    <d v="1899-12-30T06:10:22"/>
    <d v="1899-12-30T14:45:22"/>
    <n v="38"/>
    <n v="1283.93"/>
    <x v="2"/>
    <n v="5"/>
    <s v="No Preference"/>
    <n v="113.55"/>
    <n v="40031.496346546402"/>
    <s v="Cancelled"/>
    <n v="3.65"/>
    <n v="53037.8"/>
    <n v="82194.23"/>
    <s v="60+"/>
    <s v="Moderate"/>
    <n v="1.55"/>
    <x v="0"/>
  </r>
  <r>
    <s v="7617fbcb-c50d-4699-a618-f1f4c9796f71"/>
    <s v="Samantha Davis"/>
    <n v="58"/>
    <s v="M"/>
    <s v="China"/>
    <x v="0"/>
    <x v="4"/>
    <x v="4"/>
    <x v="3"/>
    <n v="7728"/>
    <d v="1899-12-30T05:32:22"/>
    <d v="1899-12-30T14:07:22"/>
    <d v="2025-01-08T00:00:00"/>
    <d v="1899-12-30T06:10:22"/>
    <d v="1899-12-30T14:45:22"/>
    <n v="38"/>
    <n v="1467.71"/>
    <x v="2"/>
    <n v="5"/>
    <s v="Gluten-Free"/>
    <n v="45.01"/>
    <n v="39256.287649962498"/>
    <s v="Cancelled"/>
    <n v="3.72"/>
    <n v="52107.55"/>
    <n v="93942.44"/>
    <s v="50-59"/>
    <s v="Moderate"/>
    <n v="1.8"/>
    <x v="0"/>
  </r>
  <r>
    <s v="9abc7aa3-805e-4e36-98a6-fcc1fa1ddf0a"/>
    <s v="Dr. Kyle Hunt"/>
    <n v="46"/>
    <s v="M"/>
    <s v="China"/>
    <x v="0"/>
    <x v="4"/>
    <x v="4"/>
    <x v="3"/>
    <n v="7728"/>
    <d v="1899-12-30T05:32:22"/>
    <d v="1899-12-30T14:07:22"/>
    <d v="2025-01-01T00:00:00"/>
    <d v="1899-12-30T06:10:22"/>
    <d v="1899-12-30T14:45:22"/>
    <n v="38"/>
    <n v="814.68"/>
    <x v="2"/>
    <n v="5"/>
    <s v="Non-Vegetarian"/>
    <n v="89.07"/>
    <n v="39961.495590525301"/>
    <s v="Cancelled"/>
    <n v="3.9"/>
    <n v="52953.79"/>
    <n v="52157.33"/>
    <s v="40-49"/>
    <s v="Moderate"/>
    <n v="0.98"/>
    <x v="0"/>
  </r>
  <r>
    <s v="55d61328-f3b8-48bb-b3de-dd8256b9e171"/>
    <s v="Holly Brown"/>
    <n v="73"/>
    <s v="M"/>
    <s v="China"/>
    <x v="0"/>
    <x v="4"/>
    <x v="4"/>
    <x v="3"/>
    <n v="7728"/>
    <d v="1899-12-30T05:32:22"/>
    <d v="1899-12-30T14:07:22"/>
    <d v="2025-01-07T00:00:00"/>
    <d v="1899-12-30T06:10:22"/>
    <d v="1899-12-30T14:45:22"/>
    <n v="38"/>
    <n v="858.5"/>
    <x v="2"/>
    <n v="5"/>
    <s v="Vegetarian"/>
    <n v="106.07"/>
    <n v="39289.230421672197"/>
    <s v="Cancelled"/>
    <n v="3.93"/>
    <n v="52147.08"/>
    <n v="54965.21"/>
    <s v="60+"/>
    <s v="Moderate"/>
    <n v="1.05"/>
    <x v="0"/>
  </r>
  <r>
    <s v="1c4253ff-fe12-4c52-ac47-cb133e72100e"/>
    <s v="Lisa Payne"/>
    <n v="35"/>
    <s v="M"/>
    <s v="China"/>
    <x v="0"/>
    <x v="4"/>
    <x v="4"/>
    <x v="3"/>
    <n v="7728"/>
    <d v="1899-12-30T05:32:22"/>
    <d v="1899-12-30T14:07:22"/>
    <d v="2025-01-04T00:00:00"/>
    <d v="1899-12-30T06:10:22"/>
    <d v="1899-12-30T14:45:22"/>
    <n v="38"/>
    <n v="1263.27"/>
    <x v="0"/>
    <n v="3"/>
    <s v="Vegetarian"/>
    <n v="174.75"/>
    <n v="39633.355664501803"/>
    <s v="Cancelled"/>
    <n v="3.05"/>
    <n v="52560.03"/>
    <n v="80884.23"/>
    <s v="30-39"/>
    <s v="Moderate"/>
    <n v="1.54"/>
    <x v="0"/>
  </r>
  <r>
    <s v="cc6fbaf8-3204-4e8e-be0e-6414fc029c44"/>
    <s v="Wayne Jackson"/>
    <n v="60"/>
    <s v="F"/>
    <s v="China"/>
    <x v="0"/>
    <x v="4"/>
    <x v="4"/>
    <x v="3"/>
    <n v="7728"/>
    <d v="1899-12-30T05:32:22"/>
    <d v="1899-12-30T14:07:22"/>
    <d v="2025-01-05T00:00:00"/>
    <d v="1899-12-30T06:10:22"/>
    <d v="1899-12-30T14:45:22"/>
    <n v="38"/>
    <n v="1036"/>
    <x v="1"/>
    <n v="5"/>
    <s v="Vegan"/>
    <n v="117.36"/>
    <n v="39275.703241317402"/>
    <s v="Cancelled"/>
    <n v="4.1399999999999997"/>
    <n v="52130.84"/>
    <n v="66327.47"/>
    <s v="60+"/>
    <s v="Moderate"/>
    <n v="1.27"/>
    <x v="0"/>
  </r>
  <r>
    <s v="f336ebea-94ef-48c8-a417-f1175bfd43aa"/>
    <s v="Allen Mcconnell"/>
    <n v="54"/>
    <s v="F"/>
    <s v="China"/>
    <x v="1"/>
    <x v="5"/>
    <x v="2"/>
    <x v="4"/>
    <n v="2357"/>
    <d v="1899-12-30T16:35:37"/>
    <d v="1899-12-30T19:12:37"/>
    <d v="2025-01-09T00:00:00"/>
    <d v="1899-12-30T18:24:37"/>
    <d v="1899-12-30T21:01:37"/>
    <n v="109"/>
    <n v="536.48"/>
    <x v="2"/>
    <n v="5"/>
    <s v="Vegan"/>
    <n v="58.42"/>
    <n v="12964.4576965797"/>
    <s v="Not Cancelled"/>
    <n v="3.4"/>
    <n v="20557.349999999999"/>
    <n v="34346.400000000001"/>
    <s v="50-59"/>
    <s v="Moderate"/>
    <n v="1.67"/>
    <x v="2"/>
  </r>
  <r>
    <s v="444049f2-1b53-41e8-9893-1b08975fc2ea"/>
    <s v="Craig Shah"/>
    <n v="30"/>
    <s v="M"/>
    <s v="China"/>
    <x v="1"/>
    <x v="5"/>
    <x v="2"/>
    <x v="4"/>
    <n v="2357"/>
    <d v="1899-12-30T16:35:37"/>
    <d v="1899-12-30T19:12:37"/>
    <d v="2025-01-03T00:00:00"/>
    <d v="1899-12-30T18:24:37"/>
    <d v="1899-12-30T21:01:37"/>
    <n v="109"/>
    <n v="1069.55"/>
    <x v="2"/>
    <n v="3"/>
    <s v="Non-Vegetarian"/>
    <n v="12.18"/>
    <n v="12786.4146020014"/>
    <s v="Not Cancelled"/>
    <n v="4.47"/>
    <n v="20343.7"/>
    <n v="68453.64"/>
    <s v="30-39"/>
    <s v="Moderate"/>
    <n v="3.36"/>
    <x v="2"/>
  </r>
  <r>
    <s v="0a2e514b-61ec-4b44-b7bb-a9391ac4aabe"/>
    <s v="Michael Noble"/>
    <n v="55"/>
    <s v="M"/>
    <s v="China"/>
    <x v="1"/>
    <x v="5"/>
    <x v="2"/>
    <x v="4"/>
    <n v="2357"/>
    <d v="1899-12-30T16:35:37"/>
    <d v="1899-12-30T19:12:37"/>
    <d v="2025-01-05T00:00:00"/>
    <d v="1899-12-30T18:24:37"/>
    <d v="1899-12-30T21:01:37"/>
    <n v="109"/>
    <n v="366.69"/>
    <x v="1"/>
    <n v="5"/>
    <s v="Gluten-Free"/>
    <n v="124.65"/>
    <n v="13281.087260336501"/>
    <s v="Cancelled"/>
    <n v="3.95"/>
    <n v="20937.3"/>
    <n v="23493.09"/>
    <s v="50-59"/>
    <s v="Moderate"/>
    <n v="1.1200000000000001"/>
    <x v="2"/>
  </r>
  <r>
    <s v="ac3b14e3-4c6a-42a6-899a-934f10b1a534"/>
    <s v="Roy Byrd"/>
    <n v="19"/>
    <s v="M"/>
    <s v="China"/>
    <x v="0"/>
    <x v="5"/>
    <x v="2"/>
    <x v="4"/>
    <n v="2357"/>
    <d v="1899-12-30T16:35:37"/>
    <d v="1899-12-30T19:12:37"/>
    <d v="2025-01-04T00:00:00"/>
    <d v="1899-12-30T18:24:37"/>
    <d v="1899-12-30T21:01:37"/>
    <n v="109"/>
    <n v="658.76"/>
    <x v="0"/>
    <n v="5"/>
    <s v="Vegetarian"/>
    <n v="192.87"/>
    <n v="12597.892808826"/>
    <s v="Not Cancelled"/>
    <n v="4.7"/>
    <n v="20117.47"/>
    <n v="42199.21"/>
    <s v="18-29"/>
    <s v="Moderate"/>
    <n v="2.1"/>
    <x v="2"/>
  </r>
  <r>
    <s v="d357f190-ff6a-495a-8e00-0a9c5b125ad6"/>
    <s v="Katelyn Johnson"/>
    <n v="46"/>
    <s v="M"/>
    <s v="China"/>
    <x v="1"/>
    <x v="5"/>
    <x v="2"/>
    <x v="4"/>
    <n v="2357"/>
    <d v="1899-12-30T16:35:37"/>
    <d v="1899-12-30T19:12:37"/>
    <d v="2025-01-14T00:00:00"/>
    <d v="1899-12-30T18:24:37"/>
    <d v="1899-12-30T21:01:37"/>
    <n v="109"/>
    <n v="867.8"/>
    <x v="2"/>
    <n v="5"/>
    <s v="No Preference"/>
    <n v="163.65"/>
    <n v="12558.2410043945"/>
    <s v="Not Cancelled"/>
    <n v="3.62"/>
    <n v="20069.89"/>
    <n v="55571.93"/>
    <s v="40-49"/>
    <s v="Moderate"/>
    <n v="2.77"/>
    <x v="2"/>
  </r>
  <r>
    <s v="5f8ca80d-0658-4ce8-8b3a-435cad7adfe3"/>
    <s v="Tracey Whitney"/>
    <n v="47"/>
    <s v="F"/>
    <s v="China"/>
    <x v="1"/>
    <x v="6"/>
    <x v="5"/>
    <x v="5"/>
    <n v="11198"/>
    <d v="1899-12-30T06:48:26"/>
    <d v="1899-12-30T19:14:26"/>
    <d v="2025-01-12T00:00:00"/>
    <d v="1899-12-30T07:27:26"/>
    <d v="1899-12-30T19:53:26"/>
    <n v="39"/>
    <n v="1064.95"/>
    <x v="2"/>
    <n v="5"/>
    <s v="Gluten-Free"/>
    <n v="70.27"/>
    <n v="56729.653752389"/>
    <s v="Cancelled"/>
    <n v="3.17"/>
    <n v="73075.58"/>
    <n v="68170.850000000006"/>
    <s v="40-49"/>
    <s v="Moderate"/>
    <n v="0.93"/>
    <x v="0"/>
  </r>
  <r>
    <s v="8c96b343-b42b-470b-8752-67a5603dee65"/>
    <s v="Elizabeth Delgado MD"/>
    <n v="24"/>
    <s v="F"/>
    <s v="China"/>
    <x v="1"/>
    <x v="6"/>
    <x v="5"/>
    <x v="5"/>
    <n v="11198"/>
    <d v="1899-12-30T06:48:26"/>
    <d v="1899-12-30T19:14:26"/>
    <d v="2025-01-09T00:00:00"/>
    <d v="1899-12-30T07:27:26"/>
    <d v="1899-12-30T19:53:26"/>
    <n v="39"/>
    <n v="703"/>
    <x v="0"/>
    <n v="5"/>
    <s v="Vegetarian"/>
    <n v="136.55000000000001"/>
    <n v="56805.203342781002"/>
    <s v="Cancelled"/>
    <n v="3.5"/>
    <n v="73166.240000000005"/>
    <n v="45019.31"/>
    <s v="18-29"/>
    <s v="Moderate"/>
    <n v="0.62"/>
    <x v="0"/>
  </r>
  <r>
    <s v="e7f3f22e-bdc4-435c-b69d-a3c477c196e8"/>
    <s v="Tiffany Williams"/>
    <n v="27"/>
    <s v="F"/>
    <s v="China"/>
    <x v="1"/>
    <x v="6"/>
    <x v="5"/>
    <x v="5"/>
    <n v="11198"/>
    <d v="1899-12-30T06:48:26"/>
    <d v="1899-12-30T19:14:26"/>
    <d v="2025-01-12T00:00:00"/>
    <d v="1899-12-30T07:27:26"/>
    <d v="1899-12-30T19:53:26"/>
    <n v="39"/>
    <n v="272.91000000000003"/>
    <x v="0"/>
    <n v="5"/>
    <s v="Vegetarian"/>
    <n v="108.29"/>
    <n v="56908.499645750002"/>
    <s v="Cancelled"/>
    <n v="3.01"/>
    <n v="73290.2"/>
    <n v="17487.900000000001"/>
    <s v="18-29"/>
    <s v="Moderate"/>
    <n v="0.24"/>
    <x v="0"/>
  </r>
  <r>
    <s v="a571baf0-bb12-43df-a62b-dbe66a9a85a8"/>
    <s v="Amy Harris"/>
    <n v="72"/>
    <s v="F"/>
    <s v="China"/>
    <x v="0"/>
    <x v="6"/>
    <x v="5"/>
    <x v="5"/>
    <n v="11198"/>
    <d v="1899-12-30T06:48:26"/>
    <d v="1899-12-30T19:14:26"/>
    <d v="2025-01-07T00:00:00"/>
    <d v="1899-12-30T07:27:26"/>
    <d v="1899-12-30T19:53:26"/>
    <n v="39"/>
    <n v="778.29"/>
    <x v="1"/>
    <n v="5"/>
    <s v="Gluten-Free"/>
    <n v="104.03"/>
    <n v="56520.621373189897"/>
    <s v="Not Cancelled"/>
    <n v="4.63"/>
    <n v="72824.75"/>
    <n v="49831.37"/>
    <s v="60+"/>
    <s v="Moderate"/>
    <n v="0.68"/>
    <x v="0"/>
  </r>
  <r>
    <s v="e08ae028-cb94-4fb2-bc24-99802dd77f50"/>
    <s v="Laura Carter"/>
    <n v="26"/>
    <s v="M"/>
    <s v="China"/>
    <x v="1"/>
    <x v="6"/>
    <x v="5"/>
    <x v="5"/>
    <n v="11198"/>
    <d v="1899-12-30T06:48:26"/>
    <d v="1899-12-30T19:14:26"/>
    <d v="2025-01-06T00:00:00"/>
    <d v="1899-12-30T07:27:26"/>
    <d v="1899-12-30T19:53:26"/>
    <n v="39"/>
    <n v="450.53"/>
    <x v="0"/>
    <n v="5"/>
    <s v="No Preference"/>
    <n v="87.12"/>
    <n v="56728.287281475197"/>
    <s v="Cancelled"/>
    <n v="4.66"/>
    <n v="73073.94"/>
    <n v="28851.34"/>
    <s v="18-29"/>
    <s v="Moderate"/>
    <n v="0.39"/>
    <x v="0"/>
  </r>
  <r>
    <s v="b5049a5d-ff53-4b43-b9e8-ceda56fb96bd"/>
    <s v="Shane Vance"/>
    <n v="51"/>
    <s v="M"/>
    <s v="China"/>
    <x v="1"/>
    <x v="6"/>
    <x v="5"/>
    <x v="5"/>
    <n v="11198"/>
    <d v="1899-12-30T06:48:26"/>
    <d v="1899-12-30T19:14:26"/>
    <d v="2025-01-04T00:00:00"/>
    <d v="1899-12-30T07:27:26"/>
    <d v="1899-12-30T19:53:26"/>
    <n v="39"/>
    <n v="736.34"/>
    <x v="0"/>
    <n v="5"/>
    <s v="Gluten-Free"/>
    <n v="18.54"/>
    <n v="57165.277050999102"/>
    <s v="Cancelled"/>
    <n v="3.33"/>
    <n v="73598.33"/>
    <n v="47129.47"/>
    <s v="50-59"/>
    <s v="Moderate"/>
    <n v="0.64"/>
    <x v="0"/>
  </r>
  <r>
    <s v="9da8d768-0d12-4252-8a50-f0e883fb5b1f"/>
    <s v="Chris Berger"/>
    <n v="37"/>
    <s v="M"/>
    <s v="China"/>
    <x v="0"/>
    <x v="6"/>
    <x v="5"/>
    <x v="5"/>
    <n v="11198"/>
    <d v="1899-12-30T06:48:26"/>
    <d v="1899-12-30T19:14:26"/>
    <d v="2025-01-06T00:00:00"/>
    <d v="1899-12-30T07:27:26"/>
    <d v="1899-12-30T19:53:26"/>
    <n v="39"/>
    <n v="58.82"/>
    <x v="2"/>
    <n v="3"/>
    <s v="Non-Vegetarian"/>
    <n v="109.83"/>
    <n v="56937.124040188399"/>
    <s v="Not Cancelled"/>
    <n v="3.32"/>
    <n v="73324.55"/>
    <n v="3786.45"/>
    <s v="30-39"/>
    <s v="Moderate"/>
    <n v="0.05"/>
    <x v="0"/>
  </r>
  <r>
    <s v="70952ebf-5c02-4f9c-8b75-2119680de6ca"/>
    <s v="Jerry Stokes"/>
    <n v="50"/>
    <s v="F"/>
    <s v="China"/>
    <x v="1"/>
    <x v="6"/>
    <x v="5"/>
    <x v="5"/>
    <n v="11198"/>
    <d v="1899-12-30T06:48:26"/>
    <d v="1899-12-30T19:14:26"/>
    <d v="2025-01-04T00:00:00"/>
    <d v="1899-12-30T07:27:26"/>
    <d v="1899-12-30T19:53:26"/>
    <n v="39"/>
    <n v="1410.22"/>
    <x v="2"/>
    <n v="5"/>
    <s v="Vegetarian"/>
    <n v="148.69"/>
    <n v="56492.318960272598"/>
    <s v="Cancelled"/>
    <n v="4.63"/>
    <n v="72790.78"/>
    <n v="90283.82"/>
    <s v="50-59"/>
    <s v="Moderate"/>
    <n v="1.24"/>
    <x v="0"/>
  </r>
  <r>
    <s v="327e9c8f-004b-4d05-a5e4-75ed4cd9a7ec"/>
    <s v="Kristie Trujillo"/>
    <n v="28"/>
    <s v="F"/>
    <s v="China"/>
    <x v="1"/>
    <x v="6"/>
    <x v="5"/>
    <x v="5"/>
    <n v="11198"/>
    <d v="1899-12-30T06:48:26"/>
    <d v="1899-12-30T19:14:26"/>
    <d v="2025-01-15T00:00:00"/>
    <d v="1899-12-30T07:27:26"/>
    <d v="1899-12-30T19:53:26"/>
    <n v="39"/>
    <n v="628.87"/>
    <x v="2"/>
    <n v="5"/>
    <s v="Gluten-Free"/>
    <n v="112.46"/>
    <n v="56544.288901039297"/>
    <s v="Cancelled"/>
    <n v="3.9"/>
    <n v="72853.149999999994"/>
    <n v="40270.17"/>
    <s v="18-29"/>
    <s v="Moderate"/>
    <n v="0.55000000000000004"/>
    <x v="0"/>
  </r>
  <r>
    <s v="77e01f54-c4a5-4122-8e10-b87eab36a59c"/>
    <s v="Mrs. Jane Hunt"/>
    <n v="25"/>
    <s v="F"/>
    <s v="China"/>
    <x v="0"/>
    <x v="6"/>
    <x v="5"/>
    <x v="5"/>
    <n v="11198"/>
    <d v="1899-12-30T06:48:26"/>
    <d v="1899-12-30T19:14:26"/>
    <d v="2025-01-11T00:00:00"/>
    <d v="1899-12-30T07:27:26"/>
    <d v="1899-12-30T19:53:26"/>
    <n v="39"/>
    <n v="969.14"/>
    <x v="0"/>
    <n v="5"/>
    <s v="Vegan"/>
    <n v="55.68"/>
    <n v="56933.407481101502"/>
    <s v="Not Cancelled"/>
    <n v="4.3899999999999997"/>
    <n v="73320.09"/>
    <n v="62036.1"/>
    <s v="18-29"/>
    <s v="Moderate"/>
    <n v="0.85"/>
    <x v="0"/>
  </r>
  <r>
    <s v="1c6d3458-0d57-4a22-97ae-4e8ac7316dac"/>
    <s v="James Jacobs"/>
    <n v="73"/>
    <s v="F"/>
    <s v="China"/>
    <x v="0"/>
    <x v="7"/>
    <x v="6"/>
    <x v="6"/>
    <n v="5057"/>
    <d v="1899-12-30T14:34:04"/>
    <d v="1899-12-30T20:11:04"/>
    <d v="2025-01-10T00:00:00"/>
    <d v="1899-12-30T14:38:04"/>
    <d v="1899-12-30T20:15:04"/>
    <n v="4"/>
    <n v="1031.54"/>
    <x v="1"/>
    <n v="5"/>
    <s v="Vegan"/>
    <n v="81.709999999999994"/>
    <n v="26433.439890773701"/>
    <s v="Cancelled"/>
    <n v="3.06"/>
    <n v="36720.129999999997"/>
    <n v="66034.899999999994"/>
    <s v="60+"/>
    <s v="On-Time"/>
    <n v="1.8"/>
    <x v="1"/>
  </r>
  <r>
    <s v="833dd4c2-727b-4cb5-b1bc-5aa4fab95994"/>
    <s v="Molly Frey DDS"/>
    <n v="25"/>
    <s v="M"/>
    <s v="China"/>
    <x v="1"/>
    <x v="7"/>
    <x v="6"/>
    <x v="6"/>
    <n v="5057"/>
    <d v="1899-12-30T14:34:04"/>
    <d v="1899-12-30T20:11:04"/>
    <d v="2025-01-09T00:00:00"/>
    <d v="1899-12-30T14:38:04"/>
    <d v="1899-12-30T20:15:04"/>
    <n v="4"/>
    <n v="436.87"/>
    <x v="0"/>
    <n v="5"/>
    <s v="Non-Vegetarian"/>
    <n v="36"/>
    <n v="26433.564719665101"/>
    <s v="Cancelled"/>
    <n v="4.2"/>
    <n v="36720.28"/>
    <n v="27966.880000000001"/>
    <s v="18-29"/>
    <s v="On-Time"/>
    <n v="0.76"/>
    <x v="1"/>
  </r>
  <r>
    <s v="d29d4003-87c5-4ea9-9556-d3dc7f0c44c4"/>
    <s v="Nichole Brown"/>
    <n v="39"/>
    <s v="F"/>
    <s v="China"/>
    <x v="1"/>
    <x v="7"/>
    <x v="6"/>
    <x v="6"/>
    <n v="5057"/>
    <d v="1899-12-30T14:34:04"/>
    <d v="1899-12-30T20:11:04"/>
    <d v="2025-01-10T00:00:00"/>
    <d v="1899-12-30T14:38:04"/>
    <d v="1899-12-30T20:15:04"/>
    <n v="4"/>
    <n v="1068.71"/>
    <x v="2"/>
    <n v="3"/>
    <s v="Gluten-Free"/>
    <n v="101.27"/>
    <n v="25864.481896763999"/>
    <s v="Not Cancelled"/>
    <n v="3.42"/>
    <n v="36037.379999999997"/>
    <n v="68417.69"/>
    <s v="30-39"/>
    <s v="On-Time"/>
    <n v="1.9"/>
    <x v="1"/>
  </r>
  <r>
    <s v="1565798e-9c4b-4927-be48-8d357bb978d7"/>
    <s v="Paul Miller"/>
    <n v="66"/>
    <s v="M"/>
    <s v="China"/>
    <x v="1"/>
    <x v="7"/>
    <x v="6"/>
    <x v="6"/>
    <n v="5057"/>
    <d v="1899-12-30T14:34:04"/>
    <d v="1899-12-30T20:11:04"/>
    <d v="2025-01-01T00:00:00"/>
    <d v="1899-12-30T14:38:04"/>
    <d v="1899-12-30T20:15:04"/>
    <n v="4"/>
    <n v="734.55"/>
    <x v="0"/>
    <n v="5"/>
    <s v="Vegan"/>
    <n v="113.89"/>
    <n v="26483.505831496699"/>
    <s v="Not Cancelled"/>
    <n v="4.68"/>
    <n v="36780.21"/>
    <n v="47033.98"/>
    <s v="60+"/>
    <s v="On-Time"/>
    <n v="1.28"/>
    <x v="1"/>
  </r>
  <r>
    <s v="2ab602b1-7e36-4a2a-90e8-e7e9b7535ab6"/>
    <s v="Tiffany Carpenter"/>
    <n v="20"/>
    <s v="M"/>
    <s v="China"/>
    <x v="0"/>
    <x v="7"/>
    <x v="6"/>
    <x v="6"/>
    <n v="5057"/>
    <d v="1899-12-30T14:34:04"/>
    <d v="1899-12-30T20:11:04"/>
    <d v="2025-01-07T00:00:00"/>
    <d v="1899-12-30T14:38:04"/>
    <d v="1899-12-30T20:15:04"/>
    <n v="4"/>
    <n v="718.03"/>
    <x v="1"/>
    <n v="5"/>
    <s v="No Preference"/>
    <n v="182.24"/>
    <n v="26046.242599872701"/>
    <s v="Not Cancelled"/>
    <n v="4.66"/>
    <n v="36255.49"/>
    <n v="45990.37"/>
    <s v="18-29"/>
    <s v="On-Time"/>
    <n v="1.27"/>
    <x v="1"/>
  </r>
  <r>
    <s v="408770a6-0fa8-4764-aa8c-67059e2888d6"/>
    <s v="Tina Anderson"/>
    <n v="68"/>
    <s v="M"/>
    <s v="China"/>
    <x v="0"/>
    <x v="7"/>
    <x v="6"/>
    <x v="6"/>
    <n v="5057"/>
    <d v="1899-12-30T14:34:04"/>
    <d v="1899-12-30T20:11:04"/>
    <d v="2025-01-04T00:00:00"/>
    <d v="1899-12-30T14:38:04"/>
    <d v="1899-12-30T20:15:04"/>
    <n v="4"/>
    <n v="1004.58"/>
    <x v="0"/>
    <n v="5"/>
    <s v="Vegetarian"/>
    <n v="128.87"/>
    <n v="26454.5524904595"/>
    <s v="Cancelled"/>
    <n v="3.43"/>
    <n v="36745.46"/>
    <n v="64318.89"/>
    <s v="60+"/>
    <s v="On-Time"/>
    <n v="1.75"/>
    <x v="1"/>
  </r>
  <r>
    <s v="7da700de-37d7-4505-9a81-cef9d3e1dc18"/>
    <s v="Paul Smith"/>
    <n v="54"/>
    <s v="M"/>
    <s v="China"/>
    <x v="0"/>
    <x v="7"/>
    <x v="6"/>
    <x v="6"/>
    <n v="5057"/>
    <d v="1899-12-30T14:34:04"/>
    <d v="1899-12-30T20:11:04"/>
    <d v="2025-01-06T00:00:00"/>
    <d v="1899-12-30T14:38:04"/>
    <d v="1899-12-30T20:15:04"/>
    <n v="4"/>
    <n v="907.71"/>
    <x v="2"/>
    <n v="5"/>
    <s v="Gluten-Free"/>
    <n v="199.08"/>
    <n v="26497.603853965498"/>
    <s v="Cancelled"/>
    <n v="3.25"/>
    <n v="36797.120000000003"/>
    <n v="58133.26"/>
    <s v="50-59"/>
    <s v="On-Time"/>
    <n v="1.58"/>
    <x v="1"/>
  </r>
  <r>
    <s v="90358c37-3ce9-4df2-b42a-8fa8d8b6c6a9"/>
    <s v="Jonathon Wright"/>
    <n v="53"/>
    <s v="M"/>
    <s v="China"/>
    <x v="0"/>
    <x v="7"/>
    <x v="6"/>
    <x v="6"/>
    <n v="5057"/>
    <d v="1899-12-30T14:34:04"/>
    <d v="1899-12-30T20:11:04"/>
    <d v="2025-01-11T00:00:00"/>
    <d v="1899-12-30T14:38:04"/>
    <d v="1899-12-30T20:15:04"/>
    <n v="4"/>
    <n v="294.27"/>
    <x v="1"/>
    <n v="5"/>
    <s v="Vegetarian"/>
    <n v="85.28"/>
    <n v="26435.325234214401"/>
    <s v="Cancelled"/>
    <n v="3.93"/>
    <n v="36722.39"/>
    <n v="18850.34"/>
    <s v="50-59"/>
    <s v="On-Time"/>
    <n v="0.51"/>
    <x v="1"/>
  </r>
  <r>
    <s v="f8bec442-9bcb-4667-80fb-458d44e603ee"/>
    <s v="Shirley Graham"/>
    <n v="30"/>
    <s v="M"/>
    <s v="China"/>
    <x v="0"/>
    <x v="7"/>
    <x v="6"/>
    <x v="6"/>
    <n v="5057"/>
    <d v="1899-12-30T14:34:04"/>
    <d v="1899-12-30T20:11:04"/>
    <d v="2025-01-09T00:00:00"/>
    <d v="1899-12-30T14:38:04"/>
    <d v="1899-12-30T20:15:04"/>
    <n v="4"/>
    <n v="370.89"/>
    <x v="0"/>
    <n v="3"/>
    <s v="Vegetarian"/>
    <n v="105.85"/>
    <n v="26192.786663303599"/>
    <s v="Not Cancelled"/>
    <n v="3.7"/>
    <n v="36431.339999999997"/>
    <n v="23758.13"/>
    <s v="30-39"/>
    <s v="On-Time"/>
    <n v="0.65"/>
    <x v="1"/>
  </r>
  <r>
    <s v="f83a7dcf-b97b-4df7-8197-9509b8023244"/>
    <s v="Margaret Larsen"/>
    <n v="32"/>
    <s v="M"/>
    <s v="China"/>
    <x v="1"/>
    <x v="7"/>
    <x v="6"/>
    <x v="6"/>
    <n v="5057"/>
    <d v="1899-12-30T14:34:04"/>
    <d v="1899-12-30T20:11:04"/>
    <d v="2025-01-04T00:00:00"/>
    <d v="1899-12-30T14:38:04"/>
    <d v="1899-12-30T20:15:04"/>
    <n v="4"/>
    <n v="925.63"/>
    <x v="1"/>
    <n v="3"/>
    <s v="No Preference"/>
    <n v="180.59"/>
    <n v="26393.034928382302"/>
    <s v="Not Cancelled"/>
    <n v="4.12"/>
    <n v="36671.64"/>
    <n v="59276.44"/>
    <s v="30-39"/>
    <s v="On-Time"/>
    <n v="1.62"/>
    <x v="1"/>
  </r>
  <r>
    <s v="b5094b7b-784e-42c3-ba81-08580b97a9af"/>
    <s v="Mrs. Pamela Weiss"/>
    <n v="18"/>
    <s v="F"/>
    <s v="China"/>
    <x v="0"/>
    <x v="7"/>
    <x v="6"/>
    <x v="6"/>
    <n v="5057"/>
    <d v="1899-12-30T14:34:04"/>
    <d v="1899-12-30T20:11:04"/>
    <d v="2025-01-11T00:00:00"/>
    <d v="1899-12-30T14:38:04"/>
    <d v="1899-12-30T20:15:04"/>
    <n v="4"/>
    <n v="1452.6"/>
    <x v="0"/>
    <n v="5"/>
    <s v="Non-Vegetarian"/>
    <n v="8.75"/>
    <n v="26606.274756532501"/>
    <s v="Cancelled"/>
    <n v="3.08"/>
    <n v="36927.53"/>
    <n v="92968.15"/>
    <s v="18-29"/>
    <s v="On-Time"/>
    <n v="2.52"/>
    <x v="1"/>
  </r>
  <r>
    <s v="54226e04-65ec-4141-baed-b965556dac6a"/>
    <s v="Renee Lam"/>
    <n v="20"/>
    <s v="F"/>
    <s v="China"/>
    <x v="0"/>
    <x v="8"/>
    <x v="1"/>
    <x v="7"/>
    <n v="8155"/>
    <d v="1899-12-30T01:40:40"/>
    <d v="1899-12-30T10:43:40"/>
    <d v="2025-01-06T00:00:00"/>
    <d v="1899-12-30T02:53:40"/>
    <d v="1899-12-30T11:56:40"/>
    <n v="73"/>
    <n v="1211"/>
    <x v="0"/>
    <n v="5"/>
    <s v="No Preference"/>
    <n v="78.040000000000006"/>
    <n v="41921.450716959203"/>
    <s v="Cancelled"/>
    <n v="3.01"/>
    <n v="55305.74"/>
    <n v="77519.61"/>
    <s v="18-29"/>
    <s v="Moderate"/>
    <n v="1.4"/>
    <x v="0"/>
  </r>
  <r>
    <s v="ecb8804b-7fb7-41f4-94d9-8dc66f4c357f"/>
    <s v="Phyllis Harrington"/>
    <n v="55"/>
    <s v="M"/>
    <s v="China"/>
    <x v="1"/>
    <x v="8"/>
    <x v="1"/>
    <x v="7"/>
    <n v="8155"/>
    <d v="1899-12-30T01:40:40"/>
    <d v="1899-12-30T10:43:40"/>
    <d v="2025-01-11T00:00:00"/>
    <d v="1899-12-30T02:53:40"/>
    <d v="1899-12-30T11:56:40"/>
    <n v="73"/>
    <n v="484.26"/>
    <x v="1"/>
    <n v="5"/>
    <s v="Vegetarian"/>
    <n v="39.35"/>
    <n v="41389.997152202399"/>
    <s v="Cancelled"/>
    <n v="4.62"/>
    <n v="54668"/>
    <n v="31000.51"/>
    <s v="50-59"/>
    <s v="Moderate"/>
    <n v="0.56999999999999995"/>
    <x v="0"/>
  </r>
  <r>
    <s v="3e77ae00-8fcd-4b95-a4d7-32e5e6ae4ac5"/>
    <s v="David Mitchell"/>
    <n v="62"/>
    <s v="F"/>
    <s v="China"/>
    <x v="1"/>
    <x v="8"/>
    <x v="1"/>
    <x v="7"/>
    <n v="8155"/>
    <d v="1899-12-30T01:40:40"/>
    <d v="1899-12-30T10:43:40"/>
    <d v="2025-01-14T00:00:00"/>
    <d v="1899-12-30T02:53:40"/>
    <d v="1899-12-30T11:56:40"/>
    <n v="73"/>
    <n v="906.19"/>
    <x v="2"/>
    <n v="5"/>
    <s v="No Preference"/>
    <n v="194.02"/>
    <n v="41312.4276236554"/>
    <s v="Cancelled"/>
    <n v="4.7"/>
    <n v="54574.91"/>
    <n v="58034.96"/>
    <s v="60+"/>
    <s v="Moderate"/>
    <n v="1.06"/>
    <x v="0"/>
  </r>
  <r>
    <s v="e08ae028-cb94-4fb2-bc24-99802dd77f50"/>
    <s v="Laura Carter"/>
    <n v="26"/>
    <s v="M"/>
    <s v="China"/>
    <x v="1"/>
    <x v="8"/>
    <x v="1"/>
    <x v="7"/>
    <n v="8155"/>
    <d v="1899-12-30T01:40:40"/>
    <d v="1899-12-30T10:43:40"/>
    <d v="2025-01-07T00:00:00"/>
    <d v="1899-12-30T02:53:40"/>
    <d v="1899-12-30T11:56:40"/>
    <n v="73"/>
    <n v="897.04"/>
    <x v="0"/>
    <n v="5"/>
    <s v="Gluten-Free"/>
    <n v="157.88999999999999"/>
    <n v="41627.752764312099"/>
    <s v="Not Cancelled"/>
    <n v="3.16"/>
    <n v="54953.3"/>
    <n v="57442.14"/>
    <s v="18-29"/>
    <s v="Moderate"/>
    <n v="1.05"/>
    <x v="0"/>
  </r>
  <r>
    <s v="53b465a5-c699-418f-9020-0c81af86624f"/>
    <s v="Dr. Michael Tyler"/>
    <n v="20"/>
    <s v="F"/>
    <s v="China"/>
    <x v="0"/>
    <x v="8"/>
    <x v="1"/>
    <x v="7"/>
    <n v="8155"/>
    <d v="1899-12-30T01:40:40"/>
    <d v="1899-12-30T10:43:40"/>
    <d v="2025-01-11T00:00:00"/>
    <d v="1899-12-30T02:53:40"/>
    <d v="1899-12-30T11:56:40"/>
    <n v="73"/>
    <n v="291.58"/>
    <x v="0"/>
    <n v="5"/>
    <s v="Vegan"/>
    <n v="106.9"/>
    <n v="41593.227070369998"/>
    <s v="Not Cancelled"/>
    <n v="3.79"/>
    <n v="54911.87"/>
    <n v="18682.5"/>
    <s v="18-29"/>
    <s v="Moderate"/>
    <n v="0.34"/>
    <x v="0"/>
  </r>
  <r>
    <s v="38fddd8b-fad5-4b8f-b8b9-12b4337090e7"/>
    <s v="Daniel Norman"/>
    <n v="45"/>
    <s v="M"/>
    <s v="China"/>
    <x v="1"/>
    <x v="9"/>
    <x v="1"/>
    <x v="2"/>
    <n v="12679"/>
    <d v="1899-12-30T16:15:41"/>
    <d v="1899-12-30T06:20:41"/>
    <d v="2025-01-14T00:00:00"/>
    <d v="1899-12-30T17:06:41"/>
    <d v="1899-12-30T07:11:41"/>
    <n v="51"/>
    <n v="1075.47"/>
    <x v="1"/>
    <n v="5"/>
    <s v="Non-Vegetarian"/>
    <n v="30.63"/>
    <n v="64393.746289593197"/>
    <s v="Cancelled"/>
    <n v="3.71"/>
    <n v="82272.5"/>
    <n v="68836.210000000006"/>
    <s v="40-49"/>
    <s v="Moderate"/>
    <n v="0.84"/>
    <x v="0"/>
  </r>
  <r>
    <s v="3fe636a1-d70e-461a-8ad4-c72c77a78c3c"/>
    <s v="Patrick Hernandez"/>
    <n v="43"/>
    <s v="M"/>
    <s v="China"/>
    <x v="1"/>
    <x v="9"/>
    <x v="1"/>
    <x v="2"/>
    <n v="12679"/>
    <d v="1899-12-30T16:15:41"/>
    <d v="1899-12-30T06:20:41"/>
    <d v="2025-01-02T00:00:00"/>
    <d v="1899-12-30T17:06:41"/>
    <d v="1899-12-30T07:11:41"/>
    <n v="51"/>
    <n v="206.36"/>
    <x v="1"/>
    <n v="5"/>
    <s v="Non-Vegetarian"/>
    <n v="30.55"/>
    <n v="63968.408601613402"/>
    <s v="Cancelled"/>
    <n v="3.64"/>
    <n v="81762.09"/>
    <n v="13213.15"/>
    <s v="40-49"/>
    <s v="Moderate"/>
    <n v="0.16"/>
    <x v="0"/>
  </r>
  <r>
    <s v="100b9a57-d188-4c6b-a1de-1af5da1c5294"/>
    <s v="Megan Pena"/>
    <n v="30"/>
    <s v="M"/>
    <s v="China"/>
    <x v="0"/>
    <x v="9"/>
    <x v="1"/>
    <x v="2"/>
    <n v="12679"/>
    <d v="1899-12-30T16:15:41"/>
    <d v="1899-12-30T06:20:41"/>
    <d v="2025-01-03T00:00:00"/>
    <d v="1899-12-30T17:06:41"/>
    <d v="1899-12-30T07:11:41"/>
    <n v="51"/>
    <n v="1356.86"/>
    <x v="2"/>
    <n v="3"/>
    <s v="Non-Vegetarian"/>
    <n v="4.8600000000000003"/>
    <n v="64324.158888409402"/>
    <s v="Cancelled"/>
    <n v="4.8600000000000003"/>
    <n v="82188.990000000005"/>
    <n v="86840.01"/>
    <s v="30-39"/>
    <s v="Moderate"/>
    <n v="1.06"/>
    <x v="0"/>
  </r>
  <r>
    <s v="bbe9dff4-b917-4a93-8f56-4ad640fe1872"/>
    <s v="Travis Santos"/>
    <n v="55"/>
    <s v="M"/>
    <s v="China"/>
    <x v="0"/>
    <x v="9"/>
    <x v="1"/>
    <x v="2"/>
    <n v="12679"/>
    <d v="1899-12-30T16:15:41"/>
    <d v="1899-12-30T06:20:41"/>
    <d v="2025-01-08T00:00:00"/>
    <d v="1899-12-30T17:06:41"/>
    <d v="1899-12-30T07:11:41"/>
    <n v="51"/>
    <n v="729.29"/>
    <x v="1"/>
    <n v="5"/>
    <s v="Non-Vegetarian"/>
    <n v="134.36000000000001"/>
    <n v="64272.7418232743"/>
    <s v="Cancelled"/>
    <n v="3.73"/>
    <n v="82127.289999999994"/>
    <n v="46701.43"/>
    <s v="50-59"/>
    <s v="Moderate"/>
    <n v="0.56999999999999995"/>
    <x v="0"/>
  </r>
  <r>
    <s v="4365c723-dd9c-4437-906a-7341d682655e"/>
    <s v="Rebecca Hernandez"/>
    <n v="42"/>
    <s v="F"/>
    <s v="China"/>
    <x v="0"/>
    <x v="9"/>
    <x v="1"/>
    <x v="2"/>
    <n v="12679"/>
    <d v="1899-12-30T16:15:41"/>
    <d v="1899-12-30T06:20:41"/>
    <d v="2025-01-13T00:00:00"/>
    <d v="1899-12-30T17:06:41"/>
    <d v="1899-12-30T07:11:41"/>
    <n v="51"/>
    <n v="1121.93"/>
    <x v="1"/>
    <n v="5"/>
    <s v="Vegetarian"/>
    <n v="40.65"/>
    <n v="64104.8820449626"/>
    <s v="Cancelled"/>
    <n v="4.88"/>
    <n v="81925.86"/>
    <n v="71811.649999999994"/>
    <s v="40-49"/>
    <s v="Moderate"/>
    <n v="0.88"/>
    <x v="0"/>
  </r>
  <r>
    <s v="56f12285-318d-4278-bd98-6819611ed98b"/>
    <s v="Michael Warren"/>
    <n v="23"/>
    <s v="F"/>
    <s v="China"/>
    <x v="0"/>
    <x v="9"/>
    <x v="1"/>
    <x v="2"/>
    <n v="12679"/>
    <d v="1899-12-30T16:15:41"/>
    <d v="1899-12-30T06:20:41"/>
    <d v="2025-01-14T00:00:00"/>
    <d v="1899-12-30T17:06:41"/>
    <d v="1899-12-30T07:11:41"/>
    <n v="51"/>
    <n v="1402.36"/>
    <x v="1"/>
    <n v="5"/>
    <s v="Gluten-Free"/>
    <n v="85.52"/>
    <n v="64312.433978388101"/>
    <s v="Cancelled"/>
    <n v="4.67"/>
    <n v="82174.92"/>
    <n v="89768.14"/>
    <s v="18-29"/>
    <s v="Moderate"/>
    <n v="1.0900000000000001"/>
    <x v="0"/>
  </r>
  <r>
    <s v="e217992f-421f-4dee-bffb-528c3e885c2d"/>
    <s v="Jonathan Thomas"/>
    <n v="40"/>
    <s v="M"/>
    <s v="China"/>
    <x v="0"/>
    <x v="10"/>
    <x v="7"/>
    <x v="8"/>
    <n v="1891"/>
    <d v="1899-12-30T01:38:44"/>
    <d v="1899-12-30T03:44:44"/>
    <d v="2025-01-07T00:00:00"/>
    <d v="1899-12-30T01:51:44"/>
    <d v="1899-12-30T03:57:44"/>
    <n v="13"/>
    <n v="290.87"/>
    <x v="0"/>
    <n v="3"/>
    <s v="Vegetarian"/>
    <n v="81.53"/>
    <n v="10039.1415205051"/>
    <s v="Cancelled"/>
    <n v="4.96"/>
    <n v="17046.97"/>
    <n v="18631.990000000002"/>
    <s v="40-49"/>
    <s v="On-Time"/>
    <n v="1.0900000000000001"/>
    <x v="2"/>
  </r>
  <r>
    <s v="5e26df4a-0892-4df3-9e1a-5162d1bd2c36"/>
    <s v="John Chapman"/>
    <n v="67"/>
    <s v="M"/>
    <s v="China"/>
    <x v="1"/>
    <x v="10"/>
    <x v="7"/>
    <x v="8"/>
    <n v="1891"/>
    <d v="1899-12-30T01:38:44"/>
    <d v="1899-12-30T03:44:44"/>
    <d v="2025-01-14T00:00:00"/>
    <d v="1899-12-30T01:51:44"/>
    <d v="1899-12-30T03:57:44"/>
    <n v="13"/>
    <n v="697.83"/>
    <x v="1"/>
    <n v="5"/>
    <s v="Non-Vegetarian"/>
    <n v="10.72"/>
    <n v="10729.2872939755"/>
    <s v="Not Cancelled"/>
    <n v="3.39"/>
    <n v="17875.14"/>
    <n v="44663.26"/>
    <s v="60+"/>
    <s v="On-Time"/>
    <n v="2.5"/>
    <x v="2"/>
  </r>
  <r>
    <s v="05ae2c2c-a9cd-4ac0-a332-4f005a302100"/>
    <s v="Mary Nunez"/>
    <n v="23"/>
    <s v="F"/>
    <s v="China"/>
    <x v="0"/>
    <x v="10"/>
    <x v="7"/>
    <x v="8"/>
    <n v="1891"/>
    <d v="1899-12-30T01:38:44"/>
    <d v="1899-12-30T03:44:44"/>
    <d v="2025-01-02T00:00:00"/>
    <d v="1899-12-30T01:51:44"/>
    <d v="1899-12-30T03:57:44"/>
    <n v="13"/>
    <n v="274.52"/>
    <x v="1"/>
    <n v="5"/>
    <s v="Non-Vegetarian"/>
    <n v="167.38"/>
    <n v="9966.6855595315992"/>
    <s v="Not Cancelled"/>
    <n v="3.24"/>
    <n v="16960.02"/>
    <n v="17602.759999999998"/>
    <s v="18-29"/>
    <s v="On-Time"/>
    <n v="1.04"/>
    <x v="2"/>
  </r>
  <r>
    <s v="d357f190-ff6a-495a-8e00-0a9c5b125ad6"/>
    <s v="Katelyn Johnson"/>
    <n v="46"/>
    <s v="M"/>
    <s v="China"/>
    <x v="1"/>
    <x v="10"/>
    <x v="7"/>
    <x v="8"/>
    <n v="1891"/>
    <d v="1899-12-30T01:38:44"/>
    <d v="1899-12-30T03:44:44"/>
    <d v="2025-01-04T00:00:00"/>
    <d v="1899-12-30T01:51:44"/>
    <d v="1899-12-30T03:57:44"/>
    <n v="13"/>
    <n v="364.8"/>
    <x v="1"/>
    <n v="5"/>
    <s v="Vegan"/>
    <n v="50.46"/>
    <n v="10138.6906120739"/>
    <s v="Not Cancelled"/>
    <n v="4.55"/>
    <n v="17166.43"/>
    <n v="23357.29"/>
    <s v="40-49"/>
    <s v="On-Time"/>
    <n v="1.36"/>
    <x v="2"/>
  </r>
  <r>
    <s v="49e0e741-c957-4b13-8091-bb8abb80b152"/>
    <s v="Erin Brown"/>
    <n v="40"/>
    <s v="M"/>
    <s v="China"/>
    <x v="0"/>
    <x v="10"/>
    <x v="7"/>
    <x v="8"/>
    <n v="1891"/>
    <d v="1899-12-30T01:38:44"/>
    <d v="1899-12-30T03:44:44"/>
    <d v="2025-01-10T00:00:00"/>
    <d v="1899-12-30T01:51:44"/>
    <d v="1899-12-30T03:57:44"/>
    <n v="13"/>
    <n v="1186.8699999999999"/>
    <x v="2"/>
    <n v="3"/>
    <s v="Vegan"/>
    <n v="111.24"/>
    <n v="10486.899980252099"/>
    <s v="Not Cancelled"/>
    <n v="3.81"/>
    <n v="17584.28"/>
    <n v="75981.929999999993"/>
    <s v="40-49"/>
    <s v="On-Time"/>
    <n v="4.32"/>
    <x v="2"/>
  </r>
  <r>
    <s v="063344a5-a409-497e-8adc-c78e884e8188"/>
    <s v="Anthony Harding"/>
    <n v="73"/>
    <s v="F"/>
    <s v="China"/>
    <x v="0"/>
    <x v="10"/>
    <x v="7"/>
    <x v="8"/>
    <n v="1891"/>
    <d v="1899-12-30T01:38:44"/>
    <d v="1899-12-30T03:44:44"/>
    <d v="2025-01-12T00:00:00"/>
    <d v="1899-12-30T01:51:44"/>
    <d v="1899-12-30T03:57:44"/>
    <n v="13"/>
    <n v="1149.6300000000001"/>
    <x v="0"/>
    <n v="5"/>
    <s v="Vegan"/>
    <n v="43.02"/>
    <n v="10566.2530191183"/>
    <s v="Cancelled"/>
    <n v="3.64"/>
    <n v="17679.5"/>
    <n v="73584.92"/>
    <s v="60+"/>
    <s v="On-Time"/>
    <n v="4.16"/>
    <x v="2"/>
  </r>
  <r>
    <s v="f73adf3f-f971-4bcb-87cd-9a8a8c67a529"/>
    <s v="Jackie Pineda"/>
    <n v="73"/>
    <s v="M"/>
    <s v="China"/>
    <x v="0"/>
    <x v="10"/>
    <x v="7"/>
    <x v="8"/>
    <n v="1891"/>
    <d v="1899-12-30T01:38:44"/>
    <d v="1899-12-30T03:44:44"/>
    <d v="2025-01-14T00:00:00"/>
    <d v="1899-12-30T01:51:44"/>
    <d v="1899-12-30T03:57:44"/>
    <n v="13"/>
    <n v="1042.1600000000001"/>
    <x v="1"/>
    <n v="5"/>
    <s v="Gluten-Free"/>
    <n v="174.23"/>
    <n v="9962.4812998697907"/>
    <s v="Cancelled"/>
    <n v="4.43"/>
    <n v="16954.98"/>
    <n v="66733.09"/>
    <s v="60+"/>
    <s v="On-Time"/>
    <n v="3.94"/>
    <x v="2"/>
  </r>
  <r>
    <s v="7da700de-37d7-4505-9a81-cef9d3e1dc18"/>
    <s v="Paul Smith"/>
    <n v="54"/>
    <s v="M"/>
    <s v="China"/>
    <x v="0"/>
    <x v="10"/>
    <x v="7"/>
    <x v="8"/>
    <n v="1891"/>
    <d v="1899-12-30T01:38:44"/>
    <d v="1899-12-30T03:44:44"/>
    <d v="2025-01-01T00:00:00"/>
    <d v="1899-12-30T01:51:44"/>
    <d v="1899-12-30T03:57:44"/>
    <n v="13"/>
    <n v="423.1"/>
    <x v="0"/>
    <n v="5"/>
    <s v="Vegan"/>
    <n v="136.02000000000001"/>
    <n v="10113.930406897"/>
    <s v="Cancelled"/>
    <n v="3.95"/>
    <n v="17136.72"/>
    <n v="27105.599999999999"/>
    <s v="50-59"/>
    <s v="On-Time"/>
    <n v="1.58"/>
    <x v="2"/>
  </r>
  <r>
    <s v="d5c365f7-2790-4199-8122-e36cefef1b0a"/>
    <s v="Michael Hall"/>
    <n v="68"/>
    <s v="M"/>
    <s v="China"/>
    <x v="1"/>
    <x v="10"/>
    <x v="7"/>
    <x v="8"/>
    <n v="1891"/>
    <d v="1899-12-30T01:38:44"/>
    <d v="1899-12-30T03:44:44"/>
    <d v="2025-01-11T00:00:00"/>
    <d v="1899-12-30T01:51:44"/>
    <d v="1899-12-30T03:57:44"/>
    <n v="13"/>
    <n v="407.95"/>
    <x v="0"/>
    <n v="5"/>
    <s v="Gluten-Free"/>
    <n v="169.43"/>
    <n v="10458.027514156"/>
    <s v="Cancelled"/>
    <n v="4.46"/>
    <n v="17549.63"/>
    <n v="26142.69"/>
    <s v="60+"/>
    <s v="On-Time"/>
    <n v="1.49"/>
    <x v="2"/>
  </r>
  <r>
    <s v="cf3d14f9-4c3d-4e6c-af19-a457aa12efb4"/>
    <s v="Daniel Schmitt"/>
    <n v="47"/>
    <s v="M"/>
    <s v="China"/>
    <x v="1"/>
    <x v="10"/>
    <x v="7"/>
    <x v="8"/>
    <n v="1891"/>
    <d v="1899-12-30T01:38:44"/>
    <d v="1899-12-30T03:44:44"/>
    <d v="2025-01-09T00:00:00"/>
    <d v="1899-12-30T01:51:44"/>
    <d v="1899-12-30T03:57:44"/>
    <n v="13"/>
    <n v="1254.4000000000001"/>
    <x v="2"/>
    <n v="5"/>
    <s v="Vegan"/>
    <n v="162.46"/>
    <n v="10403.2589676852"/>
    <s v="Not Cancelled"/>
    <n v="3.05"/>
    <n v="17483.91"/>
    <n v="80314.09"/>
    <s v="40-49"/>
    <s v="On-Time"/>
    <n v="4.59"/>
    <x v="2"/>
  </r>
  <r>
    <s v="f73adf3f-f971-4bcb-87cd-9a8a8c67a529"/>
    <s v="Jackie Pineda"/>
    <n v="73"/>
    <s v="M"/>
    <s v="China"/>
    <x v="0"/>
    <x v="11"/>
    <x v="8"/>
    <x v="1"/>
    <n v="3312"/>
    <d v="1899-12-30T04:46:52"/>
    <d v="1899-12-30T08:26:52"/>
    <d v="2025-01-01T00:00:00"/>
    <d v="1899-12-30T06:59:52"/>
    <d v="1899-12-30T10:39:52"/>
    <n v="133"/>
    <n v="1122.22"/>
    <x v="0"/>
    <n v="5"/>
    <s v="Gluten-Free"/>
    <n v="127.28"/>
    <n v="17557.896484066801"/>
    <s v="Not Cancelled"/>
    <n v="4.3099999999999996"/>
    <n v="39104.22"/>
    <n v="43108.523999999998"/>
    <s v="60+"/>
    <s v="Severe"/>
    <n v="1.1000000000000001"/>
    <x v="1"/>
  </r>
  <r>
    <s v="65acff8c-0787-44a3-b5bb-3df8e4cc084b"/>
    <s v="Michael Meyer"/>
    <n v="52"/>
    <s v="F"/>
    <s v="China"/>
    <x v="0"/>
    <x v="11"/>
    <x v="8"/>
    <x v="1"/>
    <n v="3312"/>
    <d v="1899-12-30T04:46:52"/>
    <d v="1899-12-30T08:26:52"/>
    <d v="2025-01-07T00:00:00"/>
    <d v="1899-12-30T06:59:52"/>
    <d v="1899-12-30T10:39:52"/>
    <n v="133"/>
    <n v="959.39"/>
    <x v="2"/>
    <n v="5"/>
    <s v="Non-Vegetarian"/>
    <n v="30.44"/>
    <n v="17862.8418716456"/>
    <s v="Not Cancelled"/>
    <n v="4.32"/>
    <n v="39653.114999999998"/>
    <n v="36844.230000000003"/>
    <s v="50-59"/>
    <s v="Severe"/>
    <n v="0.93"/>
    <x v="1"/>
  </r>
  <r>
    <s v="e4a0cd16-dbc7-49a8-8d33-fa1e35288865"/>
    <s v="Danny Huynh"/>
    <n v="36"/>
    <s v="F"/>
    <s v="China"/>
    <x v="1"/>
    <x v="11"/>
    <x v="8"/>
    <x v="1"/>
    <n v="3312"/>
    <d v="1899-12-30T04:46:52"/>
    <d v="1899-12-30T08:26:52"/>
    <d v="2025-01-11T00:00:00"/>
    <d v="1899-12-30T06:59:52"/>
    <d v="1899-12-30T10:39:52"/>
    <n v="133"/>
    <n v="884.32"/>
    <x v="2"/>
    <n v="3"/>
    <s v="No Preference"/>
    <n v="9.6999999999999993"/>
    <n v="17998.5760050512"/>
    <s v="Not Cancelled"/>
    <n v="3.08"/>
    <n v="39897.434999999998"/>
    <n v="33959.051999999901"/>
    <s v="30-39"/>
    <s v="Severe"/>
    <n v="0.85"/>
    <x v="1"/>
  </r>
  <r>
    <s v="f16eb5fd-9d28-466b-853b-41521062eb30"/>
    <s v="Lee Barnes"/>
    <n v="35"/>
    <s v="F"/>
    <s v="China"/>
    <x v="1"/>
    <x v="11"/>
    <x v="8"/>
    <x v="1"/>
    <n v="3312"/>
    <d v="1899-12-30T04:46:52"/>
    <d v="1899-12-30T08:26:52"/>
    <d v="2025-01-10T00:00:00"/>
    <d v="1899-12-30T06:59:52"/>
    <d v="1899-12-30T10:39:52"/>
    <n v="133"/>
    <n v="786.62"/>
    <x v="0"/>
    <n v="3"/>
    <s v="No Preference"/>
    <n v="8.6999999999999993"/>
    <n v="17850.017120419099"/>
    <s v="Not Cancelled"/>
    <n v="4.54"/>
    <n v="39630.03"/>
    <n v="30207.251999999899"/>
    <s v="30-39"/>
    <s v="Severe"/>
    <n v="0.76"/>
    <x v="1"/>
  </r>
  <r>
    <s v="65927548-8997-4fe2-8563-cc3c3bb3a081"/>
    <s v="Laura Ramirez"/>
    <n v="36"/>
    <s v="M"/>
    <s v="China"/>
    <x v="1"/>
    <x v="11"/>
    <x v="8"/>
    <x v="1"/>
    <n v="3312"/>
    <d v="1899-12-30T04:46:52"/>
    <d v="1899-12-30T08:26:52"/>
    <d v="2025-01-06T00:00:00"/>
    <d v="1899-12-30T06:59:52"/>
    <d v="1899-12-30T10:39:52"/>
    <n v="133"/>
    <n v="916.1"/>
    <x v="1"/>
    <n v="3"/>
    <s v="No Preference"/>
    <n v="62.25"/>
    <n v="17608.544137599602"/>
    <s v="Cancelled"/>
    <n v="3.49"/>
    <n v="39195.375"/>
    <n v="35185.71"/>
    <s v="30-39"/>
    <s v="Severe"/>
    <n v="0.9"/>
    <x v="1"/>
  </r>
  <r>
    <s v="18f999c9-0677-48fb-b510-7e1fd63ff6ed"/>
    <s v="Amanda Casey"/>
    <n v="70"/>
    <s v="F"/>
    <s v="China"/>
    <x v="1"/>
    <x v="11"/>
    <x v="8"/>
    <x v="1"/>
    <n v="3312"/>
    <d v="1899-12-30T04:46:52"/>
    <d v="1899-12-30T08:26:52"/>
    <d v="2025-01-09T00:00:00"/>
    <d v="1899-12-30T06:59:52"/>
    <d v="1899-12-30T10:39:52"/>
    <n v="133"/>
    <n v="348.82"/>
    <x v="0"/>
    <n v="5"/>
    <s v="Vegan"/>
    <n v="80.010000000000005"/>
    <n v="17865.8204046024"/>
    <s v="Cancelled"/>
    <n v="4.5599999999999996"/>
    <n v="39658.47"/>
    <n v="13404.2879999999"/>
    <s v="60+"/>
    <s v="Severe"/>
    <n v="0.34"/>
    <x v="1"/>
  </r>
  <r>
    <s v="b270e615-a8da-43c1-8d67-60995c65c4b9"/>
    <s v="Gregory Rivera"/>
    <n v="24"/>
    <s v="M"/>
    <s v="China"/>
    <x v="0"/>
    <x v="11"/>
    <x v="8"/>
    <x v="1"/>
    <n v="3312"/>
    <d v="1899-12-30T04:46:52"/>
    <d v="1899-12-30T08:26:52"/>
    <d v="2025-01-14T00:00:00"/>
    <d v="1899-12-30T06:59:52"/>
    <d v="1899-12-30T10:39:52"/>
    <n v="133"/>
    <n v="908.49"/>
    <x v="0"/>
    <n v="5"/>
    <s v="Vegan"/>
    <n v="73.77"/>
    <n v="17617.177309789298"/>
    <s v="Not Cancelled"/>
    <n v="4.54"/>
    <n v="39210.915000000001"/>
    <n v="34894.866000000002"/>
    <s v="18-29"/>
    <s v="Severe"/>
    <n v="0.89"/>
    <x v="1"/>
  </r>
  <r>
    <s v="2ba22496-0c58-48f0-ad90-01c87573f83b"/>
    <s v="Amber Martin"/>
    <n v="25"/>
    <s v="M"/>
    <s v="China"/>
    <x v="1"/>
    <x v="11"/>
    <x v="8"/>
    <x v="1"/>
    <n v="3312"/>
    <d v="1899-12-30T04:46:52"/>
    <d v="1899-12-30T08:26:52"/>
    <d v="2025-01-02T00:00:00"/>
    <d v="1899-12-30T06:59:52"/>
    <d v="1899-12-30T10:39:52"/>
    <n v="133"/>
    <n v="967.21"/>
    <x v="1"/>
    <n v="5"/>
    <s v="Non-Vegetarian"/>
    <n v="1.18"/>
    <n v="17984.745159488099"/>
    <s v="Cancelled"/>
    <n v="4.55"/>
    <n v="39872.534999999902"/>
    <n v="37141.008000000002"/>
    <s v="18-29"/>
    <s v="Severe"/>
    <n v="0.93"/>
    <x v="1"/>
  </r>
  <r>
    <s v="8fadc0b4-8533-4afa-8d1b-05cf57a4ca9b"/>
    <s v="Donald Richardson"/>
    <n v="49"/>
    <s v="M"/>
    <s v="China"/>
    <x v="1"/>
    <x v="11"/>
    <x v="8"/>
    <x v="1"/>
    <n v="3312"/>
    <d v="1899-12-30T04:46:52"/>
    <d v="1899-12-30T08:26:52"/>
    <d v="2025-01-13T00:00:00"/>
    <d v="1899-12-30T06:59:52"/>
    <d v="1899-12-30T10:39:52"/>
    <n v="133"/>
    <n v="266.92"/>
    <x v="1"/>
    <n v="5"/>
    <s v="Vegetarian"/>
    <n v="134.35"/>
    <n v="17435.246729898401"/>
    <s v="Not Cancelled"/>
    <n v="4.66"/>
    <n v="38883.449999999997"/>
    <n v="10265.85"/>
    <s v="40-49"/>
    <s v="Severe"/>
    <n v="0.26"/>
    <x v="1"/>
  </r>
  <r>
    <s v="7166feda-d7fa-4b3b-8e18-0295a25676ab"/>
    <s v="Austin Saunders"/>
    <n v="64"/>
    <s v="M"/>
    <s v="China"/>
    <x v="0"/>
    <x v="11"/>
    <x v="8"/>
    <x v="1"/>
    <n v="3312"/>
    <d v="1899-12-30T04:46:52"/>
    <d v="1899-12-30T08:26:52"/>
    <d v="2025-01-12T00:00:00"/>
    <d v="1899-12-30T06:59:52"/>
    <d v="1899-12-30T10:39:52"/>
    <n v="133"/>
    <n v="794.27"/>
    <x v="2"/>
    <n v="5"/>
    <s v="Vegetarian"/>
    <n v="66.25"/>
    <n v="17944.636948862299"/>
    <s v="Not Cancelled"/>
    <n v="4.4400000000000004"/>
    <n v="39800.339999999997"/>
    <n v="30507.9179999999"/>
    <s v="60+"/>
    <s v="Severe"/>
    <n v="0.77"/>
    <x v="1"/>
  </r>
  <r>
    <s v="53b465a5-c699-418f-9020-0c81af86624f"/>
    <s v="Dr. Michael Tyler"/>
    <n v="20"/>
    <s v="F"/>
    <s v="China"/>
    <x v="0"/>
    <x v="12"/>
    <x v="9"/>
    <x v="9"/>
    <n v="9251"/>
    <d v="1899-12-30T04:11:16"/>
    <d v="1899-12-30T14:27:16"/>
    <d v="2025-01-02T00:00:00"/>
    <d v="1899-12-30T04:35:16"/>
    <d v="1899-12-30T14:51:16"/>
    <n v="24"/>
    <n v="406.99"/>
    <x v="1"/>
    <n v="5"/>
    <s v="Gluten-Free"/>
    <n v="172.93"/>
    <n v="47184.948138492902"/>
    <s v="Cancelled"/>
    <n v="3.62"/>
    <n v="92432.91"/>
    <n v="15649.17"/>
    <s v="18-29"/>
    <s v="On-Time"/>
    <n v="0.17"/>
    <x v="0"/>
  </r>
  <r>
    <s v="e747c7ac-1c49-4793-bb80-0e56eed88a30"/>
    <s v="Hannah Maxwell"/>
    <n v="66"/>
    <s v="F"/>
    <s v="China"/>
    <x v="0"/>
    <x v="12"/>
    <x v="9"/>
    <x v="9"/>
    <n v="9251"/>
    <d v="1899-12-30T04:11:16"/>
    <d v="1899-12-30T14:27:16"/>
    <d v="2025-01-05T00:00:00"/>
    <d v="1899-12-30T04:35:16"/>
    <d v="1899-12-30T14:51:16"/>
    <n v="24"/>
    <n v="189.49"/>
    <x v="0"/>
    <n v="5"/>
    <s v="No Preference"/>
    <n v="103.2"/>
    <n v="47272.755409100202"/>
    <s v="Not Cancelled"/>
    <n v="4.3899999999999997"/>
    <n v="92590.964999999997"/>
    <n v="7288.8"/>
    <s v="60+"/>
    <s v="On-Time"/>
    <n v="0.08"/>
    <x v="0"/>
  </r>
  <r>
    <s v="d7f5ed8c-1b47-4d93-9f5f-b77ee79342e5"/>
    <s v="Evan Martinez"/>
    <n v="47"/>
    <s v="M"/>
    <s v="China"/>
    <x v="0"/>
    <x v="12"/>
    <x v="9"/>
    <x v="9"/>
    <n v="9251"/>
    <d v="1899-12-30T04:11:16"/>
    <d v="1899-12-30T14:27:16"/>
    <d v="2025-01-14T00:00:00"/>
    <d v="1899-12-30T04:35:16"/>
    <d v="1899-12-30T14:51:16"/>
    <n v="24"/>
    <n v="1333.88"/>
    <x v="0"/>
    <n v="5"/>
    <s v="Gluten-Free"/>
    <n v="11.93"/>
    <n v="47489.6238103211"/>
    <s v="Cancelled"/>
    <n v="3.42"/>
    <n v="92981.324999999997"/>
    <n v="51222.425999999999"/>
    <s v="40-49"/>
    <s v="On-Time"/>
    <n v="0.55000000000000004"/>
    <x v="0"/>
  </r>
  <r>
    <s v="f2cbc44d-d1db-47e0-821f-bc8bc13b7656"/>
    <s v="James Greene"/>
    <n v="73"/>
    <s v="F"/>
    <s v="China"/>
    <x v="0"/>
    <x v="12"/>
    <x v="9"/>
    <x v="9"/>
    <n v="9251"/>
    <d v="1899-12-30T04:11:16"/>
    <d v="1899-12-30T14:27:16"/>
    <d v="2025-01-14T00:00:00"/>
    <d v="1899-12-30T04:35:16"/>
    <d v="1899-12-30T14:51:16"/>
    <n v="24"/>
    <n v="211.57"/>
    <x v="1"/>
    <n v="5"/>
    <s v="Vegetarian"/>
    <n v="3.95"/>
    <n v="46879.8523335094"/>
    <s v="Not Cancelled"/>
    <n v="4.46"/>
    <n v="91883.73"/>
    <n v="8124.7619999999997"/>
    <s v="60+"/>
    <s v="On-Time"/>
    <n v="0.09"/>
    <x v="0"/>
  </r>
  <r>
    <s v="7da700de-37d7-4505-9a81-cef9d3e1dc18"/>
    <s v="Paul Smith"/>
    <n v="54"/>
    <s v="M"/>
    <s v="China"/>
    <x v="0"/>
    <x v="12"/>
    <x v="9"/>
    <x v="9"/>
    <n v="9251"/>
    <d v="1899-12-30T04:11:16"/>
    <d v="1899-12-30T14:27:16"/>
    <d v="2025-01-15T00:00:00"/>
    <d v="1899-12-30T04:35:16"/>
    <d v="1899-12-30T14:51:16"/>
    <n v="24"/>
    <n v="113.09"/>
    <x v="0"/>
    <n v="5"/>
    <s v="Gluten-Free"/>
    <n v="6.29"/>
    <n v="47598.325391658298"/>
    <s v="Cancelled"/>
    <n v="4.4000000000000004"/>
    <n v="93176.985000000001"/>
    <n v="4343.4120000000003"/>
    <s v="50-59"/>
    <s v="On-Time"/>
    <n v="0.05"/>
    <x v="0"/>
  </r>
  <r>
    <s v="6967aea6-b586-43c7-bdaa-66128f608ba8"/>
    <s v="Ronald Martin"/>
    <n v="53"/>
    <s v="F"/>
    <s v="China"/>
    <x v="0"/>
    <x v="12"/>
    <x v="9"/>
    <x v="9"/>
    <n v="9251"/>
    <d v="1899-12-30T04:11:16"/>
    <d v="1899-12-30T14:27:16"/>
    <d v="2025-01-13T00:00:00"/>
    <d v="1899-12-30T04:35:16"/>
    <d v="1899-12-30T14:51:16"/>
    <n v="24"/>
    <n v="330.8"/>
    <x v="0"/>
    <n v="5"/>
    <s v="Gluten-Free"/>
    <n v="118"/>
    <n v="47166.199035811798"/>
    <s v="Not Cancelled"/>
    <n v="3.52"/>
    <n v="92399.16"/>
    <n v="12716.88"/>
    <s v="50-59"/>
    <s v="On-Time"/>
    <n v="0.14000000000000001"/>
    <x v="0"/>
  </r>
  <r>
    <s v="15c66de0-11df-4427-a97a-92c32c0e5c28"/>
    <s v="Stephen Figueroa"/>
    <n v="47"/>
    <s v="F"/>
    <s v="China"/>
    <x v="1"/>
    <x v="12"/>
    <x v="9"/>
    <x v="9"/>
    <n v="9251"/>
    <d v="1899-12-30T04:11:16"/>
    <d v="1899-12-30T14:27:16"/>
    <d v="2025-01-11T00:00:00"/>
    <d v="1899-12-30T04:35:16"/>
    <d v="1899-12-30T14:51:16"/>
    <n v="24"/>
    <n v="1321.24"/>
    <x v="1"/>
    <n v="5"/>
    <s v="Non-Vegetarian"/>
    <n v="58.62"/>
    <n v="47631.988909512802"/>
    <s v="Cancelled"/>
    <n v="3.2"/>
    <n v="93237.584999999905"/>
    <n v="50742.648000000001"/>
    <s v="40-49"/>
    <s v="On-Time"/>
    <n v="0.54"/>
    <x v="0"/>
  </r>
  <r>
    <s v="b5094b7b-784e-42c3-ba81-08580b97a9af"/>
    <s v="Mrs. Pamela Weiss"/>
    <n v="18"/>
    <s v="F"/>
    <s v="China"/>
    <x v="0"/>
    <x v="12"/>
    <x v="9"/>
    <x v="9"/>
    <n v="9251"/>
    <d v="1899-12-30T04:11:16"/>
    <d v="1899-12-30T14:27:16"/>
    <d v="2025-01-07T00:00:00"/>
    <d v="1899-12-30T04:35:16"/>
    <d v="1899-12-30T14:51:16"/>
    <n v="24"/>
    <n v="965.74"/>
    <x v="0"/>
    <n v="5"/>
    <s v="No Preference"/>
    <n v="35.659999999999997"/>
    <n v="46998.090401649999"/>
    <s v="Not Cancelled"/>
    <n v="3.26"/>
    <n v="92096.565000000002"/>
    <n v="37088.693999999901"/>
    <s v="18-29"/>
    <s v="On-Time"/>
    <n v="0.4"/>
    <x v="0"/>
  </r>
  <r>
    <s v="9a2d0411-c886-48a1-9be7-4c71396c555d"/>
    <s v="Adam Vasquez"/>
    <n v="49"/>
    <s v="M"/>
    <s v="China"/>
    <x v="0"/>
    <x v="13"/>
    <x v="10"/>
    <x v="9"/>
    <n v="10648"/>
    <d v="1899-12-30T22:11:42"/>
    <d v="1899-12-30T10:00:42"/>
    <d v="2025-01-04T00:00:00"/>
    <d v="1899-12-30T22:13:42"/>
    <d v="1899-12-30T10:02:42"/>
    <n v="2"/>
    <n v="709.09"/>
    <x v="0"/>
    <n v="5"/>
    <s v="Non-Vegetarian"/>
    <n v="39.700000000000003"/>
    <n v="54363.482261376797"/>
    <s v="Not Cancelled"/>
    <n v="3.54"/>
    <n v="70236.179999999993"/>
    <n v="45389.7"/>
    <s v="40-49"/>
    <s v="On-Time"/>
    <n v="0.65"/>
    <x v="0"/>
  </r>
  <r>
    <s v="60063f13-881b-4e67-8900-9530202854cf"/>
    <s v="Brian Johnson"/>
    <n v="72"/>
    <s v="M"/>
    <s v="China"/>
    <x v="1"/>
    <x v="13"/>
    <x v="10"/>
    <x v="9"/>
    <n v="10648"/>
    <d v="1899-12-30T22:11:42"/>
    <d v="1899-12-30T10:00:42"/>
    <d v="2025-01-05T00:00:00"/>
    <d v="1899-12-30T22:13:42"/>
    <d v="1899-12-30T10:02:42"/>
    <n v="2"/>
    <n v="968.53"/>
    <x v="1"/>
    <n v="5"/>
    <s v="Gluten-Free"/>
    <n v="51.33"/>
    <n v="53917.410285571503"/>
    <s v="Cancelled"/>
    <n v="3.59"/>
    <n v="69700.89"/>
    <n v="61996.19"/>
    <s v="60+"/>
    <s v="On-Time"/>
    <n v="0.89"/>
    <x v="0"/>
  </r>
  <r>
    <s v="dabe03bf-1631-401f-881e-d80d2e8980fc"/>
    <s v="John Anderson"/>
    <n v="50"/>
    <s v="F"/>
    <s v="China"/>
    <x v="1"/>
    <x v="13"/>
    <x v="10"/>
    <x v="9"/>
    <n v="10648"/>
    <d v="1899-12-30T22:11:42"/>
    <d v="1899-12-30T10:00:42"/>
    <d v="2025-01-05T00:00:00"/>
    <d v="1899-12-30T22:13:42"/>
    <d v="1899-12-30T10:02:42"/>
    <n v="2"/>
    <n v="1241.42"/>
    <x v="2"/>
    <n v="5"/>
    <s v="No Preference"/>
    <n v="1.1499999999999999"/>
    <n v="54128.676791712503"/>
    <s v="Not Cancelled"/>
    <n v="3.68"/>
    <n v="69954.41"/>
    <n v="79451.11"/>
    <s v="50-59"/>
    <s v="On-Time"/>
    <n v="1.1399999999999999"/>
    <x v="0"/>
  </r>
  <r>
    <s v="38fddd8b-fad5-4b8f-b8b9-12b4337090e7"/>
    <s v="Daniel Norman"/>
    <n v="45"/>
    <s v="M"/>
    <s v="China"/>
    <x v="1"/>
    <x v="13"/>
    <x v="10"/>
    <x v="9"/>
    <n v="10648"/>
    <d v="1899-12-30T22:11:42"/>
    <d v="1899-12-30T10:00:42"/>
    <d v="2025-01-04T00:00:00"/>
    <d v="1899-12-30T22:13:42"/>
    <d v="1899-12-30T10:02:42"/>
    <n v="2"/>
    <n v="819.1"/>
    <x v="0"/>
    <n v="5"/>
    <s v="Non-Vegetarian"/>
    <n v="80.38"/>
    <n v="54099.500340819999"/>
    <s v="Not Cancelled"/>
    <n v="4.22"/>
    <n v="69919.399999999994"/>
    <n v="52438.48"/>
    <s v="40-49"/>
    <s v="On-Time"/>
    <n v="0.75"/>
    <x v="0"/>
  </r>
  <r>
    <s v="711636a4-4aed-4097-afcc-8408fe7f80a3"/>
    <s v="Louis Simmons PhD"/>
    <n v="19"/>
    <s v="F"/>
    <s v="China"/>
    <x v="1"/>
    <x v="13"/>
    <x v="10"/>
    <x v="9"/>
    <n v="10648"/>
    <d v="1899-12-30T22:11:42"/>
    <d v="1899-12-30T10:00:42"/>
    <d v="2025-01-13T00:00:00"/>
    <d v="1899-12-30T22:13:42"/>
    <d v="1899-12-30T10:02:42"/>
    <n v="2"/>
    <n v="400.61"/>
    <x v="2"/>
    <n v="5"/>
    <s v="Vegetarian"/>
    <n v="49.07"/>
    <n v="54386.710610301103"/>
    <s v="Not Cancelled"/>
    <n v="4.25"/>
    <n v="70264.05"/>
    <n v="25648.85"/>
    <s v="18-29"/>
    <s v="On-Time"/>
    <n v="0.37"/>
    <x v="0"/>
  </r>
  <r>
    <s v="7aef0adc-09be-4ede-9e25-c6705f122529"/>
    <s v="Matthew Torres"/>
    <n v="54"/>
    <s v="M"/>
    <s v="China"/>
    <x v="0"/>
    <x v="13"/>
    <x v="10"/>
    <x v="9"/>
    <n v="10648"/>
    <d v="1899-12-30T22:11:42"/>
    <d v="1899-12-30T10:00:42"/>
    <d v="2025-01-10T00:00:00"/>
    <d v="1899-12-30T22:13:42"/>
    <d v="1899-12-30T10:02:42"/>
    <n v="2"/>
    <n v="761.68"/>
    <x v="2"/>
    <n v="5"/>
    <s v="Vegetarian"/>
    <n v="157.13"/>
    <n v="54580.599573559397"/>
    <s v="Not Cancelled"/>
    <n v="3.36"/>
    <n v="70496.72"/>
    <n v="48778.95"/>
    <s v="50-59"/>
    <s v="On-Time"/>
    <n v="0.69"/>
    <x v="0"/>
  </r>
  <r>
    <s v="7d57eec1-ecc1-4c31-8d2c-cb742589008d"/>
    <s v="Joshua Potter"/>
    <n v="61"/>
    <s v="M"/>
    <s v="China"/>
    <x v="1"/>
    <x v="13"/>
    <x v="10"/>
    <x v="9"/>
    <n v="10648"/>
    <d v="1899-12-30T22:11:42"/>
    <d v="1899-12-30T10:00:42"/>
    <d v="2025-01-07T00:00:00"/>
    <d v="1899-12-30T22:13:42"/>
    <d v="1899-12-30T10:02:42"/>
    <n v="2"/>
    <n v="1477.25"/>
    <x v="1"/>
    <n v="5"/>
    <s v="Gluten-Free"/>
    <n v="191.29"/>
    <n v="53787.0544396189"/>
    <s v="Not Cancelled"/>
    <n v="3.44"/>
    <n v="69544.47"/>
    <n v="94582.26"/>
    <s v="60+"/>
    <s v="On-Time"/>
    <n v="1.36"/>
    <x v="0"/>
  </r>
  <r>
    <s v="b1617b6b-361c-423c-8ddc-2f4af0ea820b"/>
    <s v="Virginia Gibson"/>
    <n v="71"/>
    <s v="F"/>
    <s v="China"/>
    <x v="0"/>
    <x v="13"/>
    <x v="10"/>
    <x v="9"/>
    <n v="10648"/>
    <d v="1899-12-30T22:11:42"/>
    <d v="1899-12-30T10:00:42"/>
    <d v="2025-01-04T00:00:00"/>
    <d v="1899-12-30T22:13:42"/>
    <d v="1899-12-30T10:02:42"/>
    <n v="2"/>
    <n v="486.67"/>
    <x v="0"/>
    <n v="5"/>
    <s v="Vegetarian"/>
    <n v="132"/>
    <n v="54517.671585870798"/>
    <s v="Cancelled"/>
    <n v="4.16"/>
    <n v="70421.210000000006"/>
    <n v="31173.279999999999"/>
    <s v="60+"/>
    <s v="On-Time"/>
    <n v="0.44"/>
    <x v="0"/>
  </r>
  <r>
    <s v="ac3b14e3-4c6a-42a6-899a-934f10b1a534"/>
    <s v="Roy Byrd"/>
    <n v="19"/>
    <s v="M"/>
    <s v="China"/>
    <x v="0"/>
    <x v="13"/>
    <x v="10"/>
    <x v="9"/>
    <n v="10648"/>
    <d v="1899-12-30T22:11:42"/>
    <d v="1899-12-30T10:00:42"/>
    <d v="2025-01-13T00:00:00"/>
    <d v="1899-12-30T22:13:42"/>
    <d v="1899-12-30T10:02:42"/>
    <n v="2"/>
    <n v="1325.98"/>
    <x v="0"/>
    <n v="5"/>
    <s v="Gluten-Free"/>
    <n v="127.02"/>
    <n v="53769.080224392303"/>
    <s v="Not Cancelled"/>
    <n v="4.1399999999999997"/>
    <n v="69522.899999999994"/>
    <n v="84888.12"/>
    <s v="18-29"/>
    <s v="On-Time"/>
    <n v="1.22"/>
    <x v="0"/>
  </r>
  <r>
    <s v="cec38aab-3f12-4170-a972-fc0efbb75a3d"/>
    <s v="Ms. Abigail Davis"/>
    <n v="25"/>
    <s v="F"/>
    <s v="China"/>
    <x v="1"/>
    <x v="14"/>
    <x v="4"/>
    <x v="0"/>
    <n v="13817"/>
    <d v="1899-12-30T22:00:32"/>
    <d v="1899-12-30T13:21:32"/>
    <d v="2025-01-09T00:00:00"/>
    <d v="1899-12-30T22:06:32"/>
    <d v="1899-12-30T13:27:32"/>
    <n v="6"/>
    <n v="1498.68"/>
    <x v="2"/>
    <n v="5"/>
    <s v="Gluten-Free"/>
    <n v="46.59"/>
    <n v="70567.105452048199"/>
    <s v="Not Cancelled"/>
    <n v="3.58"/>
    <n v="89680.53"/>
    <n v="95924.84"/>
    <s v="18-29"/>
    <s v="On-Time"/>
    <n v="1.07"/>
    <x v="0"/>
  </r>
  <r>
    <s v="0ca89978-ba76-425f-9858-0a9d8db81696"/>
    <s v="Steven Moore"/>
    <n v="61"/>
    <s v="M"/>
    <s v="China"/>
    <x v="0"/>
    <x v="14"/>
    <x v="4"/>
    <x v="0"/>
    <n v="13817"/>
    <d v="1899-12-30T22:00:32"/>
    <d v="1899-12-30T13:21:32"/>
    <d v="2025-01-14T00:00:00"/>
    <d v="1899-12-30T22:06:32"/>
    <d v="1899-12-30T13:27:32"/>
    <n v="6"/>
    <n v="1040.93"/>
    <x v="0"/>
    <n v="5"/>
    <s v="Non-Vegetarian"/>
    <n v="100.44"/>
    <n v="70435.105945306103"/>
    <s v="Not Cancelled"/>
    <n v="4.8"/>
    <n v="89522.13"/>
    <n v="66639.61"/>
    <s v="60+"/>
    <s v="On-Time"/>
    <n v="0.74"/>
    <x v="0"/>
  </r>
  <r>
    <s v="ecd0d926-1565-4b9d-88d1-bfd42d1262d5"/>
    <s v="John Williams"/>
    <n v="49"/>
    <s v="M"/>
    <s v="China"/>
    <x v="1"/>
    <x v="14"/>
    <x v="4"/>
    <x v="0"/>
    <n v="13817"/>
    <d v="1899-12-30T22:00:32"/>
    <d v="1899-12-30T13:21:32"/>
    <d v="2025-01-11T00:00:00"/>
    <d v="1899-12-30T22:06:32"/>
    <d v="1899-12-30T13:27:32"/>
    <n v="6"/>
    <n v="367.33"/>
    <x v="0"/>
    <n v="5"/>
    <s v="Gluten-Free"/>
    <n v="8.89"/>
    <n v="70173.529988297203"/>
    <s v="Cancelled"/>
    <n v="4.59"/>
    <n v="89208.24"/>
    <n v="23510.9"/>
    <s v="40-49"/>
    <s v="On-Time"/>
    <n v="0.26"/>
    <x v="0"/>
  </r>
  <r>
    <s v="0dd5f522-3717-4f71-8ed8-589c4e0125e0"/>
    <s v="Laura Diaz"/>
    <n v="67"/>
    <s v="M"/>
    <s v="China"/>
    <x v="0"/>
    <x v="14"/>
    <x v="4"/>
    <x v="0"/>
    <n v="13817"/>
    <d v="1899-12-30T22:00:32"/>
    <d v="1899-12-30T13:21:32"/>
    <d v="2025-01-08T00:00:00"/>
    <d v="1899-12-30T22:06:32"/>
    <d v="1899-12-30T13:27:32"/>
    <n v="6"/>
    <n v="125.58"/>
    <x v="0"/>
    <n v="5"/>
    <s v="Vegetarian"/>
    <n v="32.53"/>
    <n v="69832.229488511002"/>
    <s v="Not Cancelled"/>
    <n v="4.8899999999999997"/>
    <n v="88798.68"/>
    <n v="8043.63"/>
    <s v="60+"/>
    <s v="On-Time"/>
    <n v="0.09"/>
    <x v="0"/>
  </r>
  <r>
    <s v="6c9cfdf8-982b-4457-8d4e-477c80ba3039"/>
    <s v="Dan Thompson"/>
    <n v="39"/>
    <s v="F"/>
    <s v="China"/>
    <x v="1"/>
    <x v="14"/>
    <x v="4"/>
    <x v="0"/>
    <n v="13817"/>
    <d v="1899-12-30T22:00:32"/>
    <d v="1899-12-30T13:21:32"/>
    <d v="2025-01-04T00:00:00"/>
    <d v="1899-12-30T22:06:32"/>
    <d v="1899-12-30T13:27:32"/>
    <n v="6"/>
    <n v="195.83"/>
    <x v="2"/>
    <n v="3"/>
    <s v="No Preference"/>
    <n v="73.5"/>
    <n v="70019.504537337503"/>
    <s v="Cancelled"/>
    <n v="3.58"/>
    <n v="89023.41"/>
    <n v="12547.82"/>
    <s v="30-39"/>
    <s v="On-Time"/>
    <n v="0.14000000000000001"/>
    <x v="0"/>
  </r>
  <r>
    <s v="85cb4b33-efd8-4a45-b93b-27da4d787da6"/>
    <s v="Joel Oliver"/>
    <n v="71"/>
    <s v="F"/>
    <s v="China"/>
    <x v="0"/>
    <x v="18"/>
    <x v="13"/>
    <x v="6"/>
    <n v="4648"/>
    <d v="1899-12-30T16:59:46"/>
    <d v="1899-12-30T22:08:46"/>
    <d v="2025-01-13T00:00:00"/>
    <d v="1899-12-30T19:29:46"/>
    <d v="1899-12-30T00:38:46"/>
    <n v="150"/>
    <n v="1058.46"/>
    <x v="1"/>
    <n v="5"/>
    <s v="Gluten-Free"/>
    <n v="25.4"/>
    <n v="23858.246283131801"/>
    <s v="Cancelled"/>
    <n v="4.26"/>
    <n v="33629.9"/>
    <n v="67746.52"/>
    <s v="60+"/>
    <s v="Severe"/>
    <n v="2.0099999999999998"/>
    <x v="1"/>
  </r>
  <r>
    <s v="12602faa-52c2-414e-9583-272773819c1a"/>
    <s v="Christine Sosa"/>
    <n v="22"/>
    <s v="M"/>
    <s v="China"/>
    <x v="0"/>
    <x v="18"/>
    <x v="13"/>
    <x v="6"/>
    <n v="4648"/>
    <d v="1899-12-30T16:59:46"/>
    <d v="1899-12-30T22:08:46"/>
    <d v="2025-01-06T00:00:00"/>
    <d v="1899-12-30T19:29:46"/>
    <d v="1899-12-30T00:38:46"/>
    <n v="150"/>
    <n v="1417.72"/>
    <x v="0"/>
    <n v="5"/>
    <s v="Non-Vegetarian"/>
    <n v="121.26"/>
    <n v="24639.848512084001"/>
    <s v="Cancelled"/>
    <n v="3.04"/>
    <n v="34567.82"/>
    <n v="90758.33"/>
    <s v="18-29"/>
    <s v="Severe"/>
    <n v="2.63"/>
    <x v="1"/>
  </r>
  <r>
    <s v="2e8abf6b-ee44-4c08-a60d-01611912fd08"/>
    <s v="Matthew Rivera"/>
    <n v="35"/>
    <s v="F"/>
    <s v="China"/>
    <x v="1"/>
    <x v="18"/>
    <x v="13"/>
    <x v="6"/>
    <n v="4648"/>
    <d v="1899-12-30T16:59:46"/>
    <d v="1899-12-30T22:08:46"/>
    <d v="2025-01-02T00:00:00"/>
    <d v="1899-12-30T19:29:46"/>
    <d v="1899-12-30T00:38:46"/>
    <n v="150"/>
    <n v="851.55"/>
    <x v="0"/>
    <n v="3"/>
    <s v="Vegetarian"/>
    <n v="105.21"/>
    <n v="23831.088058271998"/>
    <s v="Cancelled"/>
    <n v="3.51"/>
    <n v="33597.31"/>
    <n v="54520.24"/>
    <s v="30-39"/>
    <s v="Severe"/>
    <n v="1.62"/>
    <x v="1"/>
  </r>
  <r>
    <s v="4245be0c-295d-4d26-a022-0a9b20da2d06"/>
    <s v="Alexander Rodriguez"/>
    <n v="71"/>
    <s v="F"/>
    <s v="China"/>
    <x v="1"/>
    <x v="18"/>
    <x v="13"/>
    <x v="6"/>
    <n v="4648"/>
    <d v="1899-12-30T16:59:46"/>
    <d v="1899-12-30T22:08:46"/>
    <d v="2025-01-04T00:00:00"/>
    <d v="1899-12-30T19:29:46"/>
    <d v="1899-12-30T00:38:46"/>
    <n v="150"/>
    <n v="665.33"/>
    <x v="0"/>
    <n v="5"/>
    <s v="Vegan"/>
    <n v="18.34"/>
    <n v="24130.114647070801"/>
    <s v="Cancelled"/>
    <n v="3.21"/>
    <n v="33956.14"/>
    <n v="42584.79"/>
    <s v="60+"/>
    <s v="Severe"/>
    <n v="1.25"/>
    <x v="1"/>
  </r>
  <r>
    <s v="c964ed00-1076-4fca-ae0b-256446cd8251"/>
    <s v="Joshua Cunningham"/>
    <n v="28"/>
    <s v="M"/>
    <s v="China"/>
    <x v="1"/>
    <x v="18"/>
    <x v="13"/>
    <x v="6"/>
    <n v="4648"/>
    <d v="1899-12-30T16:59:46"/>
    <d v="1899-12-30T22:08:46"/>
    <d v="2025-01-03T00:00:00"/>
    <d v="1899-12-30T19:29:46"/>
    <d v="1899-12-30T00:38:46"/>
    <n v="150"/>
    <n v="1493.8"/>
    <x v="1"/>
    <n v="5"/>
    <s v="Gluten-Free"/>
    <n v="78.36"/>
    <n v="24331.580746760101"/>
    <s v="Cancelled"/>
    <n v="4.5"/>
    <n v="34197.9"/>
    <n v="95618.87"/>
    <s v="18-29"/>
    <s v="Severe"/>
    <n v="2.8"/>
    <x v="1"/>
  </r>
  <r>
    <s v="adf86fe7-537f-4ed3-8e6d-825ea0fa480b"/>
    <s v="Hunter Jackson"/>
    <n v="72"/>
    <s v="F"/>
    <s v="China"/>
    <x v="0"/>
    <x v="18"/>
    <x v="13"/>
    <x v="6"/>
    <n v="4648"/>
    <d v="1899-12-30T16:59:46"/>
    <d v="1899-12-30T22:08:46"/>
    <d v="2025-01-15T00:00:00"/>
    <d v="1899-12-30T19:29:46"/>
    <d v="1899-12-30T00:38:46"/>
    <n v="150"/>
    <n v="1312.6"/>
    <x v="2"/>
    <n v="5"/>
    <s v="Non-Vegetarian"/>
    <n v="161.52000000000001"/>
    <n v="24723.8772887286"/>
    <s v="Not Cancelled"/>
    <n v="4.9400000000000004"/>
    <n v="34668.65"/>
    <n v="84038.7"/>
    <s v="60+"/>
    <s v="Severe"/>
    <n v="2.42"/>
    <x v="1"/>
  </r>
  <r>
    <s v="1aac4233-773a-4ac8-ac84-e632b77b2d90"/>
    <s v="Emily Martinez"/>
    <n v="19"/>
    <s v="F"/>
    <s v="China"/>
    <x v="1"/>
    <x v="19"/>
    <x v="7"/>
    <x v="7"/>
    <n v="3765"/>
    <d v="1899-12-30T21:19:15"/>
    <d v="1899-12-30T01:30:15"/>
    <d v="2025-01-08T00:00:00"/>
    <d v="1899-12-30T21:23:15"/>
    <d v="1899-12-30T01:34:15"/>
    <n v="4"/>
    <n v="133.44"/>
    <x v="0"/>
    <n v="5"/>
    <s v="Vegetarian"/>
    <n v="6.25"/>
    <n v="19698.630150257599"/>
    <s v="Not Cancelled"/>
    <n v="3.25"/>
    <n v="28638.36"/>
    <n v="8541.41"/>
    <s v="18-29"/>
    <s v="On-Time"/>
    <n v="0.3"/>
    <x v="1"/>
  </r>
  <r>
    <s v="5b1bab7d-15ab-4c4e-b0d2-1a714b5f3ffd"/>
    <s v="Ashley Mitchell"/>
    <n v="42"/>
    <s v="M"/>
    <s v="China"/>
    <x v="0"/>
    <x v="19"/>
    <x v="7"/>
    <x v="7"/>
    <n v="3765"/>
    <d v="1899-12-30T21:19:15"/>
    <d v="1899-12-30T01:30:15"/>
    <d v="2025-01-12T00:00:00"/>
    <d v="1899-12-30T21:23:15"/>
    <d v="1899-12-30T01:34:15"/>
    <n v="4"/>
    <n v="612.97"/>
    <x v="1"/>
    <n v="5"/>
    <s v="Non-Vegetarian"/>
    <n v="97.09"/>
    <n v="19672.667090745701"/>
    <s v="Not Cancelled"/>
    <n v="4.5"/>
    <n v="28607.200000000001"/>
    <n v="39249.5"/>
    <s v="40-49"/>
    <s v="On-Time"/>
    <n v="1.37"/>
    <x v="1"/>
  </r>
  <r>
    <s v="8b625501-55af-44cc-9567-7f921602c8de"/>
    <s v="Andrew Martinez"/>
    <n v="47"/>
    <s v="F"/>
    <s v="China"/>
    <x v="1"/>
    <x v="19"/>
    <x v="7"/>
    <x v="7"/>
    <n v="3765"/>
    <d v="1899-12-30T21:19:15"/>
    <d v="1899-12-30T01:30:15"/>
    <d v="2025-01-06T00:00:00"/>
    <d v="1899-12-30T21:23:15"/>
    <d v="1899-12-30T01:34:15"/>
    <n v="4"/>
    <n v="966.84"/>
    <x v="2"/>
    <n v="5"/>
    <s v="Gluten-Free"/>
    <n v="96.05"/>
    <n v="19533.114207340401"/>
    <s v="Not Cancelled"/>
    <n v="3.16"/>
    <n v="28439.74"/>
    <n v="61896.97"/>
    <s v="40-49"/>
    <s v="On-Time"/>
    <n v="2.1800000000000002"/>
    <x v="1"/>
  </r>
  <r>
    <s v="763466b2-f742-4bbb-8396-beb8a68ef9c8"/>
    <s v="Denise Harvey"/>
    <n v="60"/>
    <s v="M"/>
    <s v="China"/>
    <x v="0"/>
    <x v="19"/>
    <x v="7"/>
    <x v="7"/>
    <n v="3765"/>
    <d v="1899-12-30T21:19:15"/>
    <d v="1899-12-30T01:30:15"/>
    <d v="2025-01-14T00:00:00"/>
    <d v="1899-12-30T21:23:15"/>
    <d v="1899-12-30T01:34:15"/>
    <n v="4"/>
    <n v="1142.5"/>
    <x v="2"/>
    <n v="5"/>
    <s v="No Preference"/>
    <n v="187.25"/>
    <n v="19958.805112023099"/>
    <s v="Cancelled"/>
    <n v="4.18"/>
    <n v="28950.57"/>
    <n v="73157.45"/>
    <s v="60+"/>
    <s v="On-Time"/>
    <n v="2.5299999999999998"/>
    <x v="1"/>
  </r>
  <r>
    <s v="7c647631-9e57-4be1-9883-62b1f1337913"/>
    <s v="Mary Rocha"/>
    <n v="36"/>
    <s v="M"/>
    <s v="China"/>
    <x v="1"/>
    <x v="19"/>
    <x v="7"/>
    <x v="7"/>
    <n v="3765"/>
    <d v="1899-12-30T21:19:15"/>
    <d v="1899-12-30T01:30:15"/>
    <d v="2025-01-05T00:00:00"/>
    <d v="1899-12-30T21:23:15"/>
    <d v="1899-12-30T01:34:15"/>
    <n v="4"/>
    <n v="366.72"/>
    <x v="2"/>
    <n v="3"/>
    <s v="Vegan"/>
    <n v="20.100000000000001"/>
    <n v="19358.205372158998"/>
    <s v="Not Cancelled"/>
    <n v="3.6"/>
    <n v="28229.85"/>
    <n v="23474.1"/>
    <s v="30-39"/>
    <s v="On-Time"/>
    <n v="0.83"/>
    <x v="1"/>
  </r>
  <r>
    <s v="19986a57-958d-4d0c-b7eb-06bf1341ae58"/>
    <s v="Sherri Bowers"/>
    <n v="21"/>
    <s v="M"/>
    <s v="China"/>
    <x v="0"/>
    <x v="19"/>
    <x v="7"/>
    <x v="7"/>
    <n v="3765"/>
    <d v="1899-12-30T21:19:15"/>
    <d v="1899-12-30T01:30:15"/>
    <d v="2025-01-15T00:00:00"/>
    <d v="1899-12-30T21:23:15"/>
    <d v="1899-12-30T01:34:15"/>
    <n v="4"/>
    <n v="291.87"/>
    <x v="2"/>
    <n v="5"/>
    <s v="Vegetarian"/>
    <n v="149.74"/>
    <n v="19596.162685849798"/>
    <s v="Not Cancelled"/>
    <n v="4.8499999999999996"/>
    <n v="28515.4"/>
    <n v="18709.63"/>
    <s v="18-29"/>
    <s v="On-Time"/>
    <n v="0.66"/>
    <x v="1"/>
  </r>
  <r>
    <s v="d7f5ed8c-1b47-4d93-9f5f-b77ee79342e5"/>
    <s v="Evan Martinez"/>
    <n v="47"/>
    <s v="M"/>
    <s v="China"/>
    <x v="0"/>
    <x v="19"/>
    <x v="7"/>
    <x v="7"/>
    <n v="3765"/>
    <d v="1899-12-30T21:19:15"/>
    <d v="1899-12-30T01:30:15"/>
    <d v="2025-01-08T00:00:00"/>
    <d v="1899-12-30T21:23:15"/>
    <d v="1899-12-30T01:34:15"/>
    <n v="4"/>
    <n v="468.06"/>
    <x v="2"/>
    <n v="5"/>
    <s v="Non-Vegetarian"/>
    <n v="153.28"/>
    <n v="19826.6843736257"/>
    <s v="Cancelled"/>
    <n v="3.24"/>
    <n v="28792.02"/>
    <n v="29986.5"/>
    <s v="40-49"/>
    <s v="On-Time"/>
    <n v="1.04"/>
    <x v="1"/>
  </r>
  <r>
    <s v="830782a1-f342-49cc-bf98-3af36ab89af0"/>
    <s v="Jaime Pollard"/>
    <n v="61"/>
    <s v="F"/>
    <s v="China"/>
    <x v="1"/>
    <x v="19"/>
    <x v="7"/>
    <x v="7"/>
    <n v="3765"/>
    <d v="1899-12-30T21:19:15"/>
    <d v="1899-12-30T01:30:15"/>
    <d v="2025-01-04T00:00:00"/>
    <d v="1899-12-30T21:23:15"/>
    <d v="1899-12-30T01:34:15"/>
    <n v="4"/>
    <n v="171.67"/>
    <x v="1"/>
    <n v="5"/>
    <s v="No Preference"/>
    <n v="86.91"/>
    <n v="20013.955641292501"/>
    <s v="Cancelled"/>
    <n v="3.92"/>
    <n v="29016.75"/>
    <n v="11004.26"/>
    <s v="60+"/>
    <s v="On-Time"/>
    <n v="0.38"/>
    <x v="1"/>
  </r>
  <r>
    <s v="4f17ff85-2dbe-4659-ac61-d3e6cd7f2f02"/>
    <s v="Dominique Mendoza"/>
    <n v="25"/>
    <s v="F"/>
    <s v="China"/>
    <x v="0"/>
    <x v="19"/>
    <x v="7"/>
    <x v="7"/>
    <n v="3765"/>
    <d v="1899-12-30T21:19:15"/>
    <d v="1899-12-30T01:30:15"/>
    <d v="2025-01-08T00:00:00"/>
    <d v="1899-12-30T21:23:15"/>
    <d v="1899-12-30T01:34:15"/>
    <n v="4"/>
    <n v="531.72"/>
    <x v="2"/>
    <n v="5"/>
    <s v="Vegan"/>
    <n v="186.7"/>
    <n v="19489.3755020233"/>
    <s v="Not Cancelled"/>
    <n v="4.12"/>
    <n v="28387.25"/>
    <n v="34067.42"/>
    <s v="18-29"/>
    <s v="On-Time"/>
    <n v="1.2"/>
    <x v="1"/>
  </r>
  <r>
    <s v="7c9b9800-547e-4d87-b64f-f830f2a083fc"/>
    <s v="Megan Freeman"/>
    <n v="41"/>
    <s v="F"/>
    <s v="China"/>
    <x v="1"/>
    <x v="19"/>
    <x v="7"/>
    <x v="7"/>
    <n v="3765"/>
    <d v="1899-12-30T21:19:15"/>
    <d v="1899-12-30T01:30:15"/>
    <d v="2025-01-05T00:00:00"/>
    <d v="1899-12-30T21:23:15"/>
    <d v="1899-12-30T01:34:15"/>
    <n v="4"/>
    <n v="1340.87"/>
    <x v="2"/>
    <n v="5"/>
    <s v="Gluten-Free"/>
    <n v="127.42"/>
    <n v="19415.8205435563"/>
    <s v="Cancelled"/>
    <n v="3.47"/>
    <n v="28298.98"/>
    <n v="85841.16"/>
    <s v="40-49"/>
    <s v="On-Time"/>
    <n v="3.03"/>
    <x v="1"/>
  </r>
  <r>
    <s v="dcac33df-0b1a-4346-8cd3-77da775de29e"/>
    <s v="William Armstrong"/>
    <n v="70"/>
    <s v="F"/>
    <s v="China"/>
    <x v="0"/>
    <x v="20"/>
    <x v="14"/>
    <x v="11"/>
    <n v="7175"/>
    <d v="1899-12-30T16:33:01"/>
    <d v="1899-12-30T00:31:01"/>
    <d v="2025-01-12T00:00:00"/>
    <d v="1899-12-30T19:06:01"/>
    <d v="1899-12-30T03:04:01"/>
    <n v="153"/>
    <n v="1436.98"/>
    <x v="2"/>
    <n v="5"/>
    <s v="Vegan"/>
    <n v="159.66999999999999"/>
    <n v="37079.617801027001"/>
    <s v="Cancelled"/>
    <n v="4.92"/>
    <n v="49495.54"/>
    <n v="91998.65"/>
    <s v="60+"/>
    <s v="Severe"/>
    <n v="1.86"/>
    <x v="0"/>
  </r>
  <r>
    <s v="837e4d1d-1af5-45f0-83be-2b256b792ed0"/>
    <s v="Gary Harris"/>
    <n v="43"/>
    <s v="F"/>
    <s v="China"/>
    <x v="1"/>
    <x v="20"/>
    <x v="14"/>
    <x v="11"/>
    <n v="7175"/>
    <d v="1899-12-30T16:33:01"/>
    <d v="1899-12-30T00:31:01"/>
    <d v="2025-01-08T00:00:00"/>
    <d v="1899-12-30T19:06:01"/>
    <d v="1899-12-30T03:04:01"/>
    <n v="153"/>
    <n v="276.67"/>
    <x v="2"/>
    <n v="5"/>
    <s v="Vegetarian"/>
    <n v="85.42"/>
    <n v="36387.296898816901"/>
    <s v="Not Cancelled"/>
    <n v="3.38"/>
    <n v="48664.76"/>
    <n v="17723.96"/>
    <s v="40-49"/>
    <s v="Severe"/>
    <n v="0.36"/>
    <x v="0"/>
  </r>
  <r>
    <s v="100b9a57-d188-4c6b-a1de-1af5da1c5294"/>
    <s v="Megan Pena"/>
    <n v="30"/>
    <s v="M"/>
    <s v="China"/>
    <x v="0"/>
    <x v="20"/>
    <x v="14"/>
    <x v="11"/>
    <n v="7175"/>
    <d v="1899-12-30T16:33:01"/>
    <d v="1899-12-30T00:31:01"/>
    <d v="2025-01-12T00:00:00"/>
    <d v="1899-12-30T19:06:01"/>
    <d v="1899-12-30T03:04:01"/>
    <n v="153"/>
    <n v="692.29"/>
    <x v="0"/>
    <n v="3"/>
    <s v="Gluten-Free"/>
    <n v="39.479999999999997"/>
    <n v="36916.348320923797"/>
    <s v="Cancelled"/>
    <n v="4.1500000000000004"/>
    <n v="49299.62"/>
    <n v="44314.46"/>
    <s v="30-39"/>
    <s v="Severe"/>
    <n v="0.9"/>
    <x v="0"/>
  </r>
  <r>
    <s v="c0d1c8f9-b9e6-48dc-82d3-24572b454657"/>
    <s v="Christina Bell"/>
    <n v="52"/>
    <s v="F"/>
    <s v="China"/>
    <x v="0"/>
    <x v="20"/>
    <x v="14"/>
    <x v="11"/>
    <n v="7175"/>
    <d v="1899-12-30T16:33:01"/>
    <d v="1899-12-30T00:31:01"/>
    <d v="2025-01-14T00:00:00"/>
    <d v="1899-12-30T19:06:01"/>
    <d v="1899-12-30T03:04:01"/>
    <n v="153"/>
    <n v="556.28"/>
    <x v="2"/>
    <n v="5"/>
    <s v="Vegetarian"/>
    <n v="130.29"/>
    <n v="36875.4758837478"/>
    <s v="Cancelled"/>
    <n v="3.96"/>
    <n v="49250.57"/>
    <n v="35627.980000000003"/>
    <s v="50-59"/>
    <s v="Severe"/>
    <n v="0.72"/>
    <x v="0"/>
  </r>
  <r>
    <s v="77e01f54-c4a5-4122-8e10-b87eab36a59c"/>
    <s v="Mrs. Jane Hunt"/>
    <n v="25"/>
    <s v="F"/>
    <s v="China"/>
    <x v="0"/>
    <x v="20"/>
    <x v="14"/>
    <x v="11"/>
    <n v="7175"/>
    <d v="1899-12-30T16:33:01"/>
    <d v="1899-12-30T00:31:01"/>
    <d v="2025-01-04T00:00:00"/>
    <d v="1899-12-30T19:06:01"/>
    <d v="1899-12-30T03:04:01"/>
    <n v="153"/>
    <n v="426.6"/>
    <x v="1"/>
    <n v="5"/>
    <s v="Non-Vegetarian"/>
    <n v="18.010000000000002"/>
    <n v="37039.548153593503"/>
    <s v="Not Cancelled"/>
    <n v="3.71"/>
    <n v="49447.46"/>
    <n v="27306"/>
    <s v="18-29"/>
    <s v="Severe"/>
    <n v="0.55000000000000004"/>
    <x v="0"/>
  </r>
  <r>
    <s v="cec38aab-3f12-4170-a972-fc0efbb75a3d"/>
    <s v="Ms. Abigail Davis"/>
    <n v="25"/>
    <s v="F"/>
    <s v="China"/>
    <x v="1"/>
    <x v="21"/>
    <x v="15"/>
    <x v="12"/>
    <n v="14015"/>
    <d v="1899-12-30T19:54:51"/>
    <d v="1899-12-30T11:28:51"/>
    <d v="2025-01-03T00:00:00"/>
    <d v="1899-12-30T20:54:51"/>
    <d v="1899-12-30T12:28:51"/>
    <n v="60"/>
    <n v="653.01"/>
    <x v="2"/>
    <n v="5"/>
    <s v="Gluten-Free"/>
    <n v="20.95"/>
    <n v="71482.331664644502"/>
    <s v="Not Cancelled"/>
    <n v="3.52"/>
    <n v="90778.8"/>
    <n v="41796.83"/>
    <s v="18-29"/>
    <s v="Moderate"/>
    <n v="0.46"/>
    <x v="0"/>
  </r>
  <r>
    <s v="de96e508-6b68-4401-8ac2-5553f48ab1ef"/>
    <s v="Joseph Graham"/>
    <n v="62"/>
    <s v="F"/>
    <s v="China"/>
    <x v="0"/>
    <x v="21"/>
    <x v="15"/>
    <x v="12"/>
    <n v="14015"/>
    <d v="1899-12-30T19:54:51"/>
    <d v="1899-12-30T11:28:51"/>
    <d v="2025-01-06T00:00:00"/>
    <d v="1899-12-30T20:54:51"/>
    <d v="1899-12-30T12:28:51"/>
    <n v="60"/>
    <n v="928.2"/>
    <x v="2"/>
    <n v="5"/>
    <s v="Non-Vegetarian"/>
    <n v="3.71"/>
    <n v="71469.913731308901"/>
    <s v="Not Cancelled"/>
    <n v="3.63"/>
    <n v="90763.9"/>
    <n v="59405.54"/>
    <s v="60+"/>
    <s v="Moderate"/>
    <n v="0.65"/>
    <x v="0"/>
  </r>
  <r>
    <s v="f1ed7320-7f53-446c-a9e2-4deba8c26307"/>
    <s v="Alexis Newton"/>
    <n v="71"/>
    <s v="F"/>
    <s v="China"/>
    <x v="0"/>
    <x v="22"/>
    <x v="10"/>
    <x v="13"/>
    <n v="723"/>
    <d v="1899-12-30T23:58:25"/>
    <d v="1899-12-30T00:46:25"/>
    <d v="2025-01-02T00:00:00"/>
    <d v="1899-12-30T00:19:25"/>
    <d v="1899-12-30T01:07:25"/>
    <n v="21"/>
    <n v="1214.5"/>
    <x v="2"/>
    <n v="5"/>
    <s v="Vegan"/>
    <n v="108.25"/>
    <n v="4737.6374696119101"/>
    <s v="Cancelled"/>
    <n v="4.5999999999999996"/>
    <n v="10685.16"/>
    <n v="77749.649999999994"/>
    <s v="60+"/>
    <s v="On-Time"/>
    <n v="7.28"/>
    <x v="2"/>
  </r>
  <r>
    <s v="c999d63a-b1c2-41b2-8bdb-d8d81603a7fe"/>
    <s v="Justin Rice"/>
    <n v="24"/>
    <s v="M"/>
    <s v="China"/>
    <x v="1"/>
    <x v="22"/>
    <x v="10"/>
    <x v="13"/>
    <n v="723"/>
    <d v="1899-12-30T23:58:25"/>
    <d v="1899-12-30T00:46:25"/>
    <d v="2025-01-03T00:00:00"/>
    <d v="1899-12-30T00:19:25"/>
    <d v="1899-12-30T01:07:25"/>
    <n v="21"/>
    <n v="1445.27"/>
    <x v="1"/>
    <n v="5"/>
    <s v="No Preference"/>
    <n v="60.75"/>
    <n v="4861.4374672774102"/>
    <s v="Not Cancelled"/>
    <n v="4.3899999999999997"/>
    <n v="10833.72"/>
    <n v="92509.43"/>
    <s v="18-29"/>
    <s v="On-Time"/>
    <n v="8.5399999999999991"/>
    <x v="2"/>
  </r>
  <r>
    <s v="27ae73b9-15eb-43af-a394-05fc398bc322"/>
    <s v="David Griffith"/>
    <n v="72"/>
    <s v="F"/>
    <s v="China"/>
    <x v="1"/>
    <x v="22"/>
    <x v="10"/>
    <x v="13"/>
    <n v="723"/>
    <d v="1899-12-30T23:58:25"/>
    <d v="1899-12-30T00:46:25"/>
    <d v="2025-01-04T00:00:00"/>
    <d v="1899-12-30T00:19:25"/>
    <d v="1899-12-30T01:07:25"/>
    <n v="21"/>
    <n v="641.36"/>
    <x v="1"/>
    <n v="5"/>
    <s v="No Preference"/>
    <n v="159.88999999999999"/>
    <n v="4601.1949030224296"/>
    <s v="Cancelled"/>
    <n v="3.45"/>
    <n v="10521.43"/>
    <n v="41079.019999999997"/>
    <s v="60+"/>
    <s v="On-Time"/>
    <n v="3.9"/>
    <x v="2"/>
  </r>
  <r>
    <s v="441cfcc3-0901-4502-a61f-69b0ffaf64b8"/>
    <s v="Elizabeth Booker"/>
    <n v="37"/>
    <s v="M"/>
    <s v="China"/>
    <x v="0"/>
    <x v="22"/>
    <x v="10"/>
    <x v="13"/>
    <n v="723"/>
    <d v="1899-12-30T23:58:25"/>
    <d v="1899-12-30T00:46:25"/>
    <d v="2025-01-14T00:00:00"/>
    <d v="1899-12-30T00:19:25"/>
    <d v="1899-12-30T01:07:25"/>
    <n v="21"/>
    <n v="1378.07"/>
    <x v="0"/>
    <n v="3"/>
    <s v="No Preference"/>
    <n v="142.47999999999999"/>
    <n v="4859.3838422848503"/>
    <s v="Cancelled"/>
    <n v="4"/>
    <n v="10831.26"/>
    <n v="88224.98"/>
    <s v="30-39"/>
    <s v="On-Time"/>
    <n v="8.15"/>
    <x v="2"/>
  </r>
  <r>
    <s v="8dbb4d40-48d1-4aef-97ba-b307db749625"/>
    <s v="Jermaine Glover"/>
    <n v="50"/>
    <s v="F"/>
    <s v="China"/>
    <x v="0"/>
    <x v="22"/>
    <x v="10"/>
    <x v="13"/>
    <n v="723"/>
    <d v="1899-12-30T23:58:25"/>
    <d v="1899-12-30T00:46:25"/>
    <d v="2025-01-13T00:00:00"/>
    <d v="1899-12-30T00:19:25"/>
    <d v="1899-12-30T01:07:25"/>
    <n v="21"/>
    <n v="813.34"/>
    <x v="1"/>
    <n v="5"/>
    <s v="Vegetarian"/>
    <n v="107.98"/>
    <n v="4764.3106061537401"/>
    <s v="Not Cancelled"/>
    <n v="3.95"/>
    <n v="10717.17"/>
    <n v="52075.360000000001"/>
    <s v="50-59"/>
    <s v="On-Time"/>
    <n v="4.8600000000000003"/>
    <x v="2"/>
  </r>
  <r>
    <s v="7986b0a5-8b49-47c7-8c84-ed8d6f3b403b"/>
    <s v="Dana Robinson"/>
    <n v="51"/>
    <s v="F"/>
    <s v="China"/>
    <x v="1"/>
    <x v="22"/>
    <x v="10"/>
    <x v="13"/>
    <n v="723"/>
    <d v="1899-12-30T23:58:25"/>
    <d v="1899-12-30T00:46:25"/>
    <d v="2025-01-01T00:00:00"/>
    <d v="1899-12-30T00:19:25"/>
    <d v="1899-12-30T01:07:25"/>
    <n v="21"/>
    <n v="273.83"/>
    <x v="2"/>
    <n v="5"/>
    <s v="Vegan"/>
    <n v="109.14"/>
    <n v="4781.4707362999197"/>
    <s v="Cancelled"/>
    <n v="3.31"/>
    <n v="10737.76"/>
    <n v="17546.95"/>
    <s v="50-59"/>
    <s v="On-Time"/>
    <n v="1.63"/>
    <x v="2"/>
  </r>
  <r>
    <s v="c964ed00-1076-4fca-ae0b-256446cd8251"/>
    <s v="Joshua Cunningham"/>
    <n v="28"/>
    <s v="M"/>
    <s v="China"/>
    <x v="1"/>
    <x v="22"/>
    <x v="10"/>
    <x v="13"/>
    <n v="723"/>
    <d v="1899-12-30T23:58:25"/>
    <d v="1899-12-30T00:46:25"/>
    <d v="2025-01-09T00:00:00"/>
    <d v="1899-12-30T00:19:25"/>
    <d v="1899-12-30T01:07:25"/>
    <n v="21"/>
    <n v="594.05999999999995"/>
    <x v="2"/>
    <n v="5"/>
    <s v="Vegetarian"/>
    <n v="92.04"/>
    <n v="5057.4436240552304"/>
    <s v="Cancelled"/>
    <n v="3.78"/>
    <n v="11068.93"/>
    <n v="38038.25"/>
    <s v="18-29"/>
    <s v="On-Time"/>
    <n v="3.44"/>
    <x v="2"/>
  </r>
  <r>
    <s v="06155f31-c99e-492b-9674-fd31a66f93ac"/>
    <s v="Meghan Henderson"/>
    <n v="41"/>
    <s v="M"/>
    <s v="China"/>
    <x v="0"/>
    <x v="23"/>
    <x v="4"/>
    <x v="6"/>
    <n v="2963"/>
    <d v="1899-12-30T19:22:56"/>
    <d v="1899-12-30T22:39:56"/>
    <d v="2025-01-14T00:00:00"/>
    <d v="1899-12-30T21:32:56"/>
    <d v="1899-12-30T00:49:56"/>
    <n v="130"/>
    <n v="717.61"/>
    <x v="0"/>
    <n v="5"/>
    <s v="Gluten-Free"/>
    <n v="141.36000000000001"/>
    <n v="15595.4000370098"/>
    <s v="Cancelled"/>
    <n v="3.1"/>
    <n v="23714.48"/>
    <n v="45955.31"/>
    <s v="40-49"/>
    <s v="Severe"/>
    <n v="1.94"/>
    <x v="2"/>
  </r>
  <r>
    <s v="063344a5-a409-497e-8adc-c78e884e8188"/>
    <s v="Anthony Harding"/>
    <n v="73"/>
    <s v="F"/>
    <s v="China"/>
    <x v="0"/>
    <x v="23"/>
    <x v="4"/>
    <x v="6"/>
    <n v="2963"/>
    <d v="1899-12-30T19:22:56"/>
    <d v="1899-12-30T22:39:56"/>
    <d v="2025-01-09T00:00:00"/>
    <d v="1899-12-30T21:32:56"/>
    <d v="1899-12-30T00:49:56"/>
    <n v="130"/>
    <n v="60.99"/>
    <x v="0"/>
    <n v="5"/>
    <s v="No Preference"/>
    <n v="112.78"/>
    <n v="15447.587114490099"/>
    <s v="Cancelled"/>
    <n v="3.86"/>
    <n v="23537.1"/>
    <n v="3925.92"/>
    <s v="60+"/>
    <s v="Severe"/>
    <n v="0.17"/>
    <x v="2"/>
  </r>
  <r>
    <s v="fb773078-95f5-4eba-bbd6-f475b123b2d1"/>
    <s v="Kelsey Morales"/>
    <n v="37"/>
    <s v="F"/>
    <s v="China"/>
    <x v="0"/>
    <x v="23"/>
    <x v="4"/>
    <x v="6"/>
    <n v="2963"/>
    <d v="1899-12-30T19:22:56"/>
    <d v="1899-12-30T22:39:56"/>
    <d v="2025-01-02T00:00:00"/>
    <d v="1899-12-30T21:32:56"/>
    <d v="1899-12-30T00:49:56"/>
    <n v="130"/>
    <n v="798.29"/>
    <x v="1"/>
    <n v="3"/>
    <s v="Vegetarian"/>
    <n v="82.92"/>
    <n v="16076.433767852701"/>
    <s v="Not Cancelled"/>
    <n v="3.32"/>
    <n v="24291.72"/>
    <n v="51107.14"/>
    <s v="30-39"/>
    <s v="Severe"/>
    <n v="2.1"/>
    <x v="2"/>
  </r>
  <r>
    <s v="5f8ca80d-0658-4ce8-8b3a-435cad7adfe3"/>
    <s v="Tracey Whitney"/>
    <n v="47"/>
    <s v="F"/>
    <s v="China"/>
    <x v="1"/>
    <x v="23"/>
    <x v="4"/>
    <x v="6"/>
    <n v="2963"/>
    <d v="1899-12-30T19:22:56"/>
    <d v="1899-12-30T22:39:56"/>
    <d v="2025-01-13T00:00:00"/>
    <d v="1899-12-30T21:32:56"/>
    <d v="1899-12-30T00:49:56"/>
    <n v="130"/>
    <n v="1345.23"/>
    <x v="2"/>
    <n v="5"/>
    <s v="Vegan"/>
    <n v="0.53"/>
    <n v="16118.2435730998"/>
    <s v="Not Cancelled"/>
    <n v="4.32"/>
    <n v="24341.89"/>
    <n v="86094.83"/>
    <s v="40-49"/>
    <s v="Severe"/>
    <n v="3.54"/>
    <x v="2"/>
  </r>
  <r>
    <s v="159eba25-c4d4-4f06-beed-081c09621f8c"/>
    <s v="Elizabeth Kent"/>
    <n v="44"/>
    <s v="M"/>
    <s v="China"/>
    <x v="0"/>
    <x v="24"/>
    <x v="0"/>
    <x v="10"/>
    <n v="5909"/>
    <d v="1899-12-30T16:30:13"/>
    <d v="1899-12-30T23:03:13"/>
    <d v="2025-01-04T00:00:00"/>
    <d v="1899-12-30T19:12:13"/>
    <d v="1899-12-30T01:45:13"/>
    <n v="162"/>
    <n v="1302.24"/>
    <x v="1"/>
    <n v="5"/>
    <s v="Vegan"/>
    <n v="143.43"/>
    <n v="30183.7508066558"/>
    <s v="Not Cancelled"/>
    <n v="3.96"/>
    <n v="41220.5"/>
    <n v="83372.05"/>
    <s v="40-49"/>
    <s v="Severe"/>
    <n v="2.02"/>
    <x v="1"/>
  </r>
  <r>
    <s v="5fa64f17-6852-47b7-9db5-d3cf5c53582a"/>
    <s v="Brian Haynes"/>
    <n v="37"/>
    <s v="F"/>
    <s v="China"/>
    <x v="0"/>
    <x v="24"/>
    <x v="0"/>
    <x v="10"/>
    <n v="5909"/>
    <d v="1899-12-30T16:30:13"/>
    <d v="1899-12-30T23:03:13"/>
    <d v="2025-01-14T00:00:00"/>
    <d v="1899-12-30T19:12:13"/>
    <d v="1899-12-30T01:45:13"/>
    <n v="162"/>
    <n v="656.5"/>
    <x v="2"/>
    <n v="3"/>
    <s v="No Preference"/>
    <n v="184.06"/>
    <n v="30293.0261445795"/>
    <s v="Cancelled"/>
    <n v="3.71"/>
    <n v="41351.629999999997"/>
    <n v="42052.81"/>
    <s v="30-39"/>
    <s v="Severe"/>
    <n v="1.02"/>
    <x v="1"/>
  </r>
  <r>
    <s v="4d405f2f-c00e-4a94-a73d-adca7033afd7"/>
    <s v="Heather Anderson"/>
    <n v="66"/>
    <s v="F"/>
    <s v="China"/>
    <x v="0"/>
    <x v="24"/>
    <x v="0"/>
    <x v="10"/>
    <n v="5909"/>
    <d v="1899-12-30T16:30:13"/>
    <d v="1899-12-30T23:03:13"/>
    <d v="2025-01-13T00:00:00"/>
    <d v="1899-12-30T19:12:13"/>
    <d v="1899-12-30T01:45:13"/>
    <n v="162"/>
    <n v="456.04"/>
    <x v="2"/>
    <n v="5"/>
    <s v="No Preference"/>
    <n v="149.84"/>
    <n v="30741.832721535098"/>
    <s v="Cancelled"/>
    <n v="4.8099999999999996"/>
    <n v="41890.199999999997"/>
    <n v="29216.53"/>
    <s v="60+"/>
    <s v="Severe"/>
    <n v="0.7"/>
    <x v="1"/>
  </r>
  <r>
    <s v="02d5b17b-db72-4f2b-94a9-09cff1e82b56"/>
    <s v="Edward Holland"/>
    <n v="41"/>
    <s v="F"/>
    <s v="China"/>
    <x v="1"/>
    <x v="24"/>
    <x v="0"/>
    <x v="10"/>
    <n v="5909"/>
    <d v="1899-12-30T16:30:13"/>
    <d v="1899-12-30T23:03:13"/>
    <d v="2025-01-10T00:00:00"/>
    <d v="1899-12-30T19:12:13"/>
    <d v="1899-12-30T01:45:13"/>
    <n v="162"/>
    <n v="990.48"/>
    <x v="0"/>
    <n v="5"/>
    <s v="Vegan"/>
    <n v="18.96"/>
    <n v="30261.633840844901"/>
    <s v="Cancelled"/>
    <n v="4.78"/>
    <n v="41313.96"/>
    <n v="63394.51"/>
    <s v="40-49"/>
    <s v="Severe"/>
    <n v="1.53"/>
    <x v="1"/>
  </r>
  <r>
    <s v="b42f3069-29a7-4d85-b535-06e25bcaf885"/>
    <s v="Brian Cole"/>
    <n v="28"/>
    <s v="F"/>
    <s v="China"/>
    <x v="0"/>
    <x v="24"/>
    <x v="0"/>
    <x v="10"/>
    <n v="5909"/>
    <d v="1899-12-30T16:30:13"/>
    <d v="1899-12-30T23:03:13"/>
    <d v="2025-01-10T00:00:00"/>
    <d v="1899-12-30T19:12:13"/>
    <d v="1899-12-30T01:45:13"/>
    <n v="162"/>
    <n v="617.70000000000005"/>
    <x v="1"/>
    <n v="5"/>
    <s v="No Preference"/>
    <n v="176.67"/>
    <n v="30355.060624009799"/>
    <s v="Not Cancelled"/>
    <n v="3.81"/>
    <n v="41426.07"/>
    <n v="39568.129999999997"/>
    <s v="18-29"/>
    <s v="Severe"/>
    <n v="0.96"/>
    <x v="1"/>
  </r>
  <r>
    <s v="8ef50196-a208-45e4-b771-b89297f5883c"/>
    <s v="Joseph Bennett"/>
    <n v="72"/>
    <s v="F"/>
    <s v="China"/>
    <x v="0"/>
    <x v="24"/>
    <x v="0"/>
    <x v="10"/>
    <n v="5909"/>
    <d v="1899-12-30T16:30:13"/>
    <d v="1899-12-30T23:03:13"/>
    <d v="2025-01-08T00:00:00"/>
    <d v="1899-12-30T19:12:13"/>
    <d v="1899-12-30T01:45:13"/>
    <n v="162"/>
    <n v="1156.68"/>
    <x v="2"/>
    <n v="5"/>
    <s v="Vegan"/>
    <n v="151.88999999999999"/>
    <n v="30205.3259830114"/>
    <s v="Cancelled"/>
    <n v="4.03"/>
    <n v="41246.39"/>
    <n v="74057.899999999994"/>
    <s v="60+"/>
    <s v="Severe"/>
    <n v="1.8"/>
    <x v="1"/>
  </r>
  <r>
    <s v="e50e5414-e7db-4eef-b052-a96dd175fac9"/>
    <s v="Angela Harvey"/>
    <n v="28"/>
    <s v="F"/>
    <s v="China"/>
    <x v="0"/>
    <x v="24"/>
    <x v="0"/>
    <x v="10"/>
    <n v="5909"/>
    <d v="1899-12-30T16:30:13"/>
    <d v="1899-12-30T23:03:13"/>
    <d v="2025-01-11T00:00:00"/>
    <d v="1899-12-30T19:12:13"/>
    <d v="1899-12-30T01:45:13"/>
    <n v="162"/>
    <n v="506.53"/>
    <x v="2"/>
    <n v="5"/>
    <s v="Vegetarian"/>
    <n v="55.45"/>
    <n v="30390.365726668999"/>
    <s v="Cancelled"/>
    <n v="4.2300000000000004"/>
    <n v="41468.44"/>
    <n v="32429.01"/>
    <s v="18-29"/>
    <s v="Severe"/>
    <n v="0.78"/>
    <x v="1"/>
  </r>
  <r>
    <s v="4245be0c-295d-4d26-a022-0a9b20da2d06"/>
    <s v="Alexander Rodriguez"/>
    <n v="71"/>
    <s v="F"/>
    <s v="China"/>
    <x v="1"/>
    <x v="24"/>
    <x v="0"/>
    <x v="10"/>
    <n v="5909"/>
    <d v="1899-12-30T16:30:13"/>
    <d v="1899-12-30T23:03:13"/>
    <d v="2025-01-02T00:00:00"/>
    <d v="1899-12-30T19:12:13"/>
    <d v="1899-12-30T01:45:13"/>
    <n v="162"/>
    <n v="841.36"/>
    <x v="0"/>
    <n v="5"/>
    <s v="No Preference"/>
    <n v="166.04"/>
    <n v="30127.579631330002"/>
    <s v="Not Cancelled"/>
    <n v="4"/>
    <n v="41153.1"/>
    <n v="53880.25"/>
    <s v="60+"/>
    <s v="Severe"/>
    <n v="1.31"/>
    <x v="1"/>
  </r>
  <r>
    <s v="dabe03bf-1631-401f-881e-d80d2e8980fc"/>
    <s v="John Anderson"/>
    <n v="50"/>
    <s v="F"/>
    <s v="China"/>
    <x v="1"/>
    <x v="24"/>
    <x v="0"/>
    <x v="10"/>
    <n v="5909"/>
    <d v="1899-12-30T16:30:13"/>
    <d v="1899-12-30T23:03:13"/>
    <d v="2025-01-05T00:00:00"/>
    <d v="1899-12-30T19:12:13"/>
    <d v="1899-12-30T01:45:13"/>
    <n v="162"/>
    <n v="985.14"/>
    <x v="0"/>
    <n v="5"/>
    <s v="No Preference"/>
    <n v="148.28"/>
    <n v="30084.509949572799"/>
    <s v="Cancelled"/>
    <n v="3.38"/>
    <n v="41101.410000000003"/>
    <n v="63078.62"/>
    <s v="50-59"/>
    <s v="Severe"/>
    <n v="1.53"/>
    <x v="1"/>
  </r>
  <r>
    <s v="c029f8b2-9ad3-4ebb-90db-7c4639a929be"/>
    <s v="Christopher Lopez"/>
    <n v="57"/>
    <s v="M"/>
    <s v="China"/>
    <x v="0"/>
    <x v="24"/>
    <x v="0"/>
    <x v="10"/>
    <n v="5909"/>
    <d v="1899-12-30T16:30:13"/>
    <d v="1899-12-30T23:03:13"/>
    <d v="2025-01-08T00:00:00"/>
    <d v="1899-12-30T19:12:13"/>
    <d v="1899-12-30T01:45:13"/>
    <n v="162"/>
    <n v="973.49"/>
    <x v="1"/>
    <n v="5"/>
    <s v="Non-Vegetarian"/>
    <n v="130.49"/>
    <n v="30351.4366595172"/>
    <s v="Not Cancelled"/>
    <n v="4.5199999999999996"/>
    <n v="41421.72"/>
    <n v="62329.46"/>
    <s v="50-59"/>
    <s v="Severe"/>
    <n v="1.5"/>
    <x v="1"/>
  </r>
  <r>
    <s v="54226e04-65ec-4141-baed-b965556dac6a"/>
    <s v="Renee Lam"/>
    <n v="20"/>
    <s v="F"/>
    <s v="China"/>
    <x v="0"/>
    <x v="25"/>
    <x v="8"/>
    <x v="14"/>
    <n v="13746"/>
    <d v="1899-12-30T15:17:00"/>
    <d v="1899-12-30T06:33:00"/>
    <d v="2025-01-06T00:00:00"/>
    <d v="1899-12-30T17:36:00"/>
    <d v="1899-12-30T08:52:00"/>
    <n v="139"/>
    <n v="855.11"/>
    <x v="0"/>
    <n v="5"/>
    <s v="Non-Vegetarian"/>
    <n v="151.41999999999999"/>
    <n v="69437.092342511794"/>
    <s v="Not Cancelled"/>
    <n v="4.28"/>
    <n v="132486.764999999"/>
    <n v="32854.392"/>
    <s v="18-29"/>
    <s v="Severe"/>
    <n v="0.25"/>
    <x v="0"/>
  </r>
  <r>
    <s v="6cf9d152-dee1-4360-87ac-9a9771a89569"/>
    <s v="Kimberly Henderson PhD"/>
    <n v="19"/>
    <s v="F"/>
    <s v="China"/>
    <x v="0"/>
    <x v="25"/>
    <x v="8"/>
    <x v="14"/>
    <n v="13746"/>
    <d v="1899-12-30T15:17:00"/>
    <d v="1899-12-30T06:33:00"/>
    <d v="2025-01-07T00:00:00"/>
    <d v="1899-12-30T17:36:00"/>
    <d v="1899-12-30T08:52:00"/>
    <n v="139"/>
    <n v="1111.57"/>
    <x v="2"/>
    <n v="5"/>
    <s v="Vegetarian"/>
    <n v="169.62"/>
    <n v="69466.965741178603"/>
    <s v="Not Cancelled"/>
    <n v="4.8"/>
    <n v="132540.54"/>
    <n v="42704.639999999898"/>
    <s v="18-29"/>
    <s v="Severe"/>
    <n v="0.32"/>
    <x v="0"/>
  </r>
  <r>
    <s v="827fd812-5004-48a2-9536-5ababe07efa6"/>
    <s v="Ronald Bowman"/>
    <n v="31"/>
    <s v="F"/>
    <s v="China"/>
    <x v="1"/>
    <x v="25"/>
    <x v="8"/>
    <x v="14"/>
    <n v="13746"/>
    <d v="1899-12-30T15:17:00"/>
    <d v="1899-12-30T06:33:00"/>
    <d v="2025-01-08T00:00:00"/>
    <d v="1899-12-30T17:36:00"/>
    <d v="1899-12-30T08:52:00"/>
    <n v="139"/>
    <n v="1013.05"/>
    <x v="1"/>
    <n v="3"/>
    <s v="Gluten-Free"/>
    <n v="12.98"/>
    <n v="70010.650913616002"/>
    <s v="Not Cancelled"/>
    <n v="3.08"/>
    <n v="133519.16999999899"/>
    <n v="38902.68"/>
    <s v="30-39"/>
    <s v="Severe"/>
    <n v="0.28999999999999998"/>
    <x v="0"/>
  </r>
  <r>
    <s v="cf3d14f9-4c3d-4e6c-af19-a457aa12efb4"/>
    <s v="Daniel Schmitt"/>
    <n v="47"/>
    <s v="M"/>
    <s v="China"/>
    <x v="1"/>
    <x v="25"/>
    <x v="8"/>
    <x v="14"/>
    <n v="13746"/>
    <d v="1899-12-30T15:17:00"/>
    <d v="1899-12-30T06:33:00"/>
    <d v="2025-01-04T00:00:00"/>
    <d v="1899-12-30T17:36:00"/>
    <d v="1899-12-30T08:52:00"/>
    <n v="139"/>
    <n v="840.87"/>
    <x v="0"/>
    <n v="5"/>
    <s v="Vegetarian"/>
    <n v="158.41"/>
    <n v="69475.336348979894"/>
    <s v="Cancelled"/>
    <n v="3.47"/>
    <n v="132555.59999999899"/>
    <n v="32308.415999999899"/>
    <s v="40-49"/>
    <s v="Severe"/>
    <n v="0.24"/>
    <x v="0"/>
  </r>
  <r>
    <s v="90f24583-97b4-4387-99de-ec34ef37a975"/>
    <s v="Leslie Hurley"/>
    <n v="71"/>
    <s v="M"/>
    <s v="China"/>
    <x v="1"/>
    <x v="25"/>
    <x v="8"/>
    <x v="14"/>
    <n v="13746"/>
    <d v="1899-12-30T15:17:00"/>
    <d v="1899-12-30T06:33:00"/>
    <d v="2025-01-05T00:00:00"/>
    <d v="1899-12-30T17:36:00"/>
    <d v="1899-12-30T08:52:00"/>
    <n v="139"/>
    <n v="946.46"/>
    <x v="1"/>
    <n v="5"/>
    <s v="Vegan"/>
    <n v="145.87"/>
    <n v="69375.742236949198"/>
    <s v="Not Cancelled"/>
    <n v="4.32"/>
    <n v="132376.33499999999"/>
    <n v="36361.565999999999"/>
    <s v="60+"/>
    <s v="Severe"/>
    <n v="0.27"/>
    <x v="0"/>
  </r>
  <r>
    <s v="e797be73-18c5-48fd-8535-893835ee75a6"/>
    <s v="Melissa Gonzales"/>
    <n v="50"/>
    <s v="M"/>
    <s v="China"/>
    <x v="1"/>
    <x v="26"/>
    <x v="10"/>
    <x v="8"/>
    <n v="1919"/>
    <d v="1899-12-30T16:22:15"/>
    <d v="1899-12-30T18:29:15"/>
    <d v="2025-01-02T00:00:00"/>
    <d v="1899-12-30T17:56:15"/>
    <d v="1899-12-30T20:03:15"/>
    <n v="94"/>
    <n v="1292.19"/>
    <x v="2"/>
    <n v="5"/>
    <s v="Non-Vegetarian"/>
    <n v="142.91999999999999"/>
    <n v="10564.310710416299"/>
    <s v="Cancelled"/>
    <n v="4.5199999999999996"/>
    <n v="17677.169999999998"/>
    <n v="82728.740000000005"/>
    <s v="50-59"/>
    <s v="Moderate"/>
    <n v="4.68"/>
    <x v="2"/>
  </r>
  <r>
    <s v="161240b6-cdb3-4be2-9c2a-c1efcb3eb50a"/>
    <s v="Leslie Larson"/>
    <n v="56"/>
    <s v="M"/>
    <s v="China"/>
    <x v="1"/>
    <x v="26"/>
    <x v="10"/>
    <x v="8"/>
    <n v="1919"/>
    <d v="1899-12-30T16:22:15"/>
    <d v="1899-12-30T18:29:15"/>
    <d v="2025-01-01T00:00:00"/>
    <d v="1899-12-30T17:56:15"/>
    <d v="1899-12-30T20:03:15"/>
    <n v="94"/>
    <n v="1075.8399999999999"/>
    <x v="0"/>
    <n v="5"/>
    <s v="Vegetarian"/>
    <n v="149.22999999999999"/>
    <n v="10950.753766932899"/>
    <s v="Cancelled"/>
    <n v="3.2"/>
    <n v="18140.900000000001"/>
    <n v="68883.61"/>
    <s v="50-59"/>
    <s v="Moderate"/>
    <n v="3.8"/>
    <x v="2"/>
  </r>
  <r>
    <s v="e3144e17-82cd-4297-8185-64d08d9b76fb"/>
    <s v="Mariah Edwards"/>
    <n v="53"/>
    <s v="F"/>
    <s v="China"/>
    <x v="0"/>
    <x v="26"/>
    <x v="10"/>
    <x v="8"/>
    <n v="1919"/>
    <d v="1899-12-30T16:22:15"/>
    <d v="1899-12-30T18:29:15"/>
    <d v="2025-01-15T00:00:00"/>
    <d v="1899-12-30T17:56:15"/>
    <d v="1899-12-30T20:03:15"/>
    <n v="94"/>
    <n v="1339.91"/>
    <x v="2"/>
    <n v="5"/>
    <s v="Vegetarian"/>
    <n v="146.85"/>
    <n v="10825.732784517701"/>
    <s v="Not Cancelled"/>
    <n v="3.23"/>
    <n v="17990.88"/>
    <n v="85783.61"/>
    <s v="50-59"/>
    <s v="Moderate"/>
    <n v="4.7699999999999996"/>
    <x v="2"/>
  </r>
  <r>
    <s v="756da7a4-d610-4b75-aa0a-d44e125b55f2"/>
    <s v="Samuel Zimmerman"/>
    <n v="25"/>
    <s v="M"/>
    <s v="China"/>
    <x v="0"/>
    <x v="26"/>
    <x v="10"/>
    <x v="8"/>
    <n v="1919"/>
    <d v="1899-12-30T16:22:15"/>
    <d v="1899-12-30T18:29:15"/>
    <d v="2025-01-01T00:00:00"/>
    <d v="1899-12-30T17:56:15"/>
    <d v="1899-12-30T20:03:15"/>
    <n v="94"/>
    <n v="1176.3599999999999"/>
    <x v="2"/>
    <n v="5"/>
    <s v="Vegetarian"/>
    <n v="102.99"/>
    <n v="10471.1436519824"/>
    <s v="Not Cancelled"/>
    <n v="3.89"/>
    <n v="17565.37"/>
    <n v="75307.64"/>
    <s v="18-29"/>
    <s v="Moderate"/>
    <n v="4.29"/>
    <x v="2"/>
  </r>
  <r>
    <s v="e6d028fe-0d33-4318-9e3f-3f4a259fc1bd"/>
    <s v="Eric Shah"/>
    <n v="32"/>
    <s v="M"/>
    <s v="China"/>
    <x v="0"/>
    <x v="26"/>
    <x v="10"/>
    <x v="8"/>
    <n v="1919"/>
    <d v="1899-12-30T16:22:15"/>
    <d v="1899-12-30T18:29:15"/>
    <d v="2025-01-04T00:00:00"/>
    <d v="1899-12-30T17:56:15"/>
    <d v="1899-12-30T20:03:15"/>
    <n v="94"/>
    <n v="1351.07"/>
    <x v="1"/>
    <n v="3"/>
    <s v="No Preference"/>
    <n v="87.44"/>
    <n v="10329.4236102349"/>
    <s v="Not Cancelled"/>
    <n v="3.83"/>
    <n v="17395.310000000001"/>
    <n v="86485.97"/>
    <s v="30-39"/>
    <s v="Moderate"/>
    <n v="4.97"/>
    <x v="2"/>
  </r>
  <r>
    <s v="daeda3cd-2ddb-45f8-90f2-b3727c2cad3a"/>
    <s v="Christina Cole"/>
    <n v="39"/>
    <s v="M"/>
    <s v="China"/>
    <x v="1"/>
    <x v="26"/>
    <x v="10"/>
    <x v="8"/>
    <n v="1919"/>
    <d v="1899-12-30T16:22:15"/>
    <d v="1899-12-30T18:29:15"/>
    <d v="2025-01-03T00:00:00"/>
    <d v="1899-12-30T17:56:15"/>
    <d v="1899-12-30T20:03:15"/>
    <n v="94"/>
    <n v="1362.58"/>
    <x v="2"/>
    <n v="3"/>
    <s v="Vegan"/>
    <n v="15.93"/>
    <n v="10278.220878575101"/>
    <s v="Not Cancelled"/>
    <n v="3.56"/>
    <n v="17333.87"/>
    <n v="87208.31"/>
    <s v="30-39"/>
    <s v="Moderate"/>
    <n v="5.03"/>
    <x v="2"/>
  </r>
  <r>
    <s v="c4bb6f17-765a-4bec-a3d6-3223fe64f352"/>
    <s v="Theresa Oliver"/>
    <n v="41"/>
    <s v="F"/>
    <s v="China"/>
    <x v="0"/>
    <x v="27"/>
    <x v="9"/>
    <x v="4"/>
    <n v="14469"/>
    <d v="1899-12-30T04:48:31"/>
    <d v="1899-12-30T20:52:31"/>
    <d v="2025-01-05T00:00:00"/>
    <d v="1899-12-30T06:27:31"/>
    <d v="1899-12-30T22:31:31"/>
    <n v="99"/>
    <n v="1403.64"/>
    <x v="0"/>
    <n v="5"/>
    <s v="Non-Vegetarian"/>
    <n v="125.38"/>
    <n v="73621.441863787593"/>
    <s v="Cancelled"/>
    <n v="4.66"/>
    <n v="140018.595"/>
    <n v="53914.823999999899"/>
    <s v="40-49"/>
    <s v="Moderate"/>
    <n v="0.39"/>
    <x v="0"/>
  </r>
  <r>
    <s v="065f0c8c-8595-439d-afab-38becaee09f9"/>
    <s v="Leah Diaz"/>
    <n v="57"/>
    <s v="M"/>
    <s v="China"/>
    <x v="1"/>
    <x v="27"/>
    <x v="9"/>
    <x v="4"/>
    <n v="14469"/>
    <d v="1899-12-30T04:48:31"/>
    <d v="1899-12-30T20:52:31"/>
    <d v="2025-01-14T00:00:00"/>
    <d v="1899-12-30T06:27:31"/>
    <d v="1899-12-30T22:31:31"/>
    <n v="99"/>
    <n v="1374.58"/>
    <x v="1"/>
    <n v="5"/>
    <s v="Vegetarian"/>
    <n v="25.64"/>
    <n v="73547.291534723205"/>
    <s v="Not Cancelled"/>
    <n v="3.53"/>
    <n v="139885.125"/>
    <n v="52786.95"/>
    <s v="50-59"/>
    <s v="Moderate"/>
    <n v="0.38"/>
    <x v="0"/>
  </r>
  <r>
    <s v="43922adc-8886-4ecd-8f3a-d48c3095f989"/>
    <s v="Katie Martinez"/>
    <n v="71"/>
    <s v="M"/>
    <s v="China"/>
    <x v="0"/>
    <x v="27"/>
    <x v="9"/>
    <x v="4"/>
    <n v="14469"/>
    <d v="1899-12-30T04:48:31"/>
    <d v="1899-12-30T20:52:31"/>
    <d v="2025-01-14T00:00:00"/>
    <d v="1899-12-30T06:27:31"/>
    <d v="1899-12-30T22:31:31"/>
    <n v="99"/>
    <n v="104.91"/>
    <x v="1"/>
    <n v="5"/>
    <s v="Non-Vegetarian"/>
    <n v="79.989999999999995"/>
    <n v="73193.994100280295"/>
    <s v="Cancelled"/>
    <n v="3.53"/>
    <n v="139249.185"/>
    <n v="4038.1439999999998"/>
    <s v="60+"/>
    <s v="Moderate"/>
    <n v="0.03"/>
    <x v="0"/>
  </r>
  <r>
    <s v="7986b0a5-8b49-47c7-8c84-ed8d6f3b403b"/>
    <s v="Dana Robinson"/>
    <n v="51"/>
    <s v="F"/>
    <s v="China"/>
    <x v="1"/>
    <x v="27"/>
    <x v="9"/>
    <x v="4"/>
    <n v="14469"/>
    <d v="1899-12-30T04:48:31"/>
    <d v="1899-12-30T20:52:31"/>
    <d v="2025-01-10T00:00:00"/>
    <d v="1899-12-30T06:27:31"/>
    <d v="1899-12-30T22:31:31"/>
    <n v="99"/>
    <n v="676.53"/>
    <x v="1"/>
    <n v="5"/>
    <s v="No Preference"/>
    <n v="104.57"/>
    <n v="73154.830605036404"/>
    <s v="Cancelled"/>
    <n v="3.81"/>
    <n v="139178.70000000001"/>
    <n v="25991.297999999999"/>
    <s v="50-59"/>
    <s v="Moderate"/>
    <n v="0.19"/>
    <x v="0"/>
  </r>
  <r>
    <s v="04bd6f2d-39c3-42fd-86e3-f8ca0e2e48e5"/>
    <s v="Timothy Davis"/>
    <n v="38"/>
    <s v="F"/>
    <s v="China"/>
    <x v="1"/>
    <x v="27"/>
    <x v="9"/>
    <x v="4"/>
    <n v="14469"/>
    <d v="1899-12-30T04:48:31"/>
    <d v="1899-12-30T20:52:31"/>
    <d v="2025-01-03T00:00:00"/>
    <d v="1899-12-30T06:27:31"/>
    <d v="1899-12-30T22:31:31"/>
    <n v="99"/>
    <n v="741.46"/>
    <x v="1"/>
    <n v="3"/>
    <s v="Vegetarian"/>
    <n v="185.03"/>
    <n v="73685.339830776298"/>
    <s v="Cancelled"/>
    <n v="3.42"/>
    <n v="140133.61499999999"/>
    <n v="28494.269999999899"/>
    <s v="30-39"/>
    <s v="Moderate"/>
    <n v="0.2"/>
    <x v="0"/>
  </r>
  <r>
    <s v="e74950bd-ae40-4cc1-b7aa-9ed0faa785e1"/>
    <s v="Alex Cole"/>
    <n v="33"/>
    <s v="M"/>
    <s v="China"/>
    <x v="0"/>
    <x v="27"/>
    <x v="9"/>
    <x v="4"/>
    <n v="14469"/>
    <d v="1899-12-30T04:48:31"/>
    <d v="1899-12-30T20:52:31"/>
    <d v="2025-01-05T00:00:00"/>
    <d v="1899-12-30T06:27:31"/>
    <d v="1899-12-30T22:31:31"/>
    <n v="99"/>
    <n v="1115.6600000000001"/>
    <x v="1"/>
    <n v="3"/>
    <s v="Gluten-Free"/>
    <n v="148.16"/>
    <n v="73085.547348041"/>
    <s v="Cancelled"/>
    <n v="4.2699999999999996"/>
    <n v="139053.99"/>
    <n v="42859.121999999901"/>
    <s v="30-39"/>
    <s v="Moderate"/>
    <n v="0.31"/>
    <x v="0"/>
  </r>
  <r>
    <s v="16a995ca-4af6-45fc-b8c3-c4465083096f"/>
    <s v="Michael Smith"/>
    <n v="39"/>
    <s v="F"/>
    <s v="China"/>
    <x v="0"/>
    <x v="27"/>
    <x v="9"/>
    <x v="4"/>
    <n v="14469"/>
    <d v="1899-12-30T04:48:31"/>
    <d v="1899-12-30T20:52:31"/>
    <d v="2025-01-09T00:00:00"/>
    <d v="1899-12-30T06:27:31"/>
    <d v="1899-12-30T22:31:31"/>
    <n v="99"/>
    <n v="932.26"/>
    <x v="1"/>
    <n v="3"/>
    <s v="Vegan"/>
    <n v="68.61"/>
    <n v="73751.823527218803"/>
    <s v="Cancelled"/>
    <n v="3.68"/>
    <n v="140253.285"/>
    <n v="35807.015999999901"/>
    <s v="30-39"/>
    <s v="Moderate"/>
    <n v="0.26"/>
    <x v="0"/>
  </r>
  <r>
    <s v="f45aad73-441f-48fd-a5dd-001d170ed14e"/>
    <s v="Megan Gibson"/>
    <n v="19"/>
    <s v="F"/>
    <s v="China"/>
    <x v="0"/>
    <x v="27"/>
    <x v="9"/>
    <x v="4"/>
    <n v="14469"/>
    <d v="1899-12-30T04:48:31"/>
    <d v="1899-12-30T20:52:31"/>
    <d v="2025-01-07T00:00:00"/>
    <d v="1899-12-30T06:27:31"/>
    <d v="1899-12-30T22:31:31"/>
    <n v="99"/>
    <n v="1406.77"/>
    <x v="1"/>
    <n v="5"/>
    <s v="Vegan"/>
    <n v="146.91"/>
    <n v="73211.766408894793"/>
    <s v="Cancelled"/>
    <n v="3.82"/>
    <n v="139281.18"/>
    <n v="54037.595999999998"/>
    <s v="18-29"/>
    <s v="Moderate"/>
    <n v="0.39"/>
    <x v="0"/>
  </r>
  <r>
    <s v="7b0acfba-dfbb-48c4-a974-aa6710d0b52b"/>
    <s v="Nathaniel Ryan"/>
    <n v="52"/>
    <s v="M"/>
    <s v="China"/>
    <x v="0"/>
    <x v="27"/>
    <x v="9"/>
    <x v="4"/>
    <n v="14469"/>
    <d v="1899-12-30T04:48:31"/>
    <d v="1899-12-30T20:52:31"/>
    <d v="2025-01-05T00:00:00"/>
    <d v="1899-12-30T06:27:31"/>
    <d v="1899-12-30T22:31:31"/>
    <n v="99"/>
    <n v="201.99"/>
    <x v="1"/>
    <n v="5"/>
    <s v="Gluten-Free"/>
    <n v="73.209999999999994"/>
    <n v="73698.184115823402"/>
    <s v="Cancelled"/>
    <n v="4.04"/>
    <n v="140156.73000000001"/>
    <n v="7765.2"/>
    <s v="50-59"/>
    <s v="Moderate"/>
    <n v="0.06"/>
    <x v="0"/>
  </r>
  <r>
    <s v="d6c1bf45-46d4-49a9-89a5-a8baeb67fc5c"/>
    <s v="Jennifer White"/>
    <n v="39"/>
    <s v="M"/>
    <s v="China"/>
    <x v="0"/>
    <x v="27"/>
    <x v="9"/>
    <x v="4"/>
    <n v="14469"/>
    <d v="1899-12-30T04:48:31"/>
    <d v="1899-12-30T20:52:31"/>
    <d v="2025-01-01T00:00:00"/>
    <d v="1899-12-30T06:27:31"/>
    <d v="1899-12-30T22:31:31"/>
    <n v="99"/>
    <n v="1202.22"/>
    <x v="0"/>
    <n v="3"/>
    <s v="Vegan"/>
    <n v="81.91"/>
    <n v="73796.826197484697"/>
    <s v="Cancelled"/>
    <n v="3.46"/>
    <n v="140334.285"/>
    <n v="46175.076000000001"/>
    <s v="30-39"/>
    <s v="Moderate"/>
    <n v="0.33"/>
    <x v="0"/>
  </r>
  <r>
    <s v="cc6fbaf8-3204-4e8e-be0e-6414fc029c44"/>
    <s v="Wayne Jackson"/>
    <n v="60"/>
    <s v="F"/>
    <s v="China"/>
    <x v="0"/>
    <x v="28"/>
    <x v="8"/>
    <x v="2"/>
    <n v="7101"/>
    <d v="1899-12-30T15:43:17"/>
    <d v="1899-12-30T23:36:17"/>
    <d v="2025-01-13T00:00:00"/>
    <d v="1899-12-30T17:04:17"/>
    <d v="1899-12-30T00:57:17"/>
    <n v="81"/>
    <n v="1451.48"/>
    <x v="2"/>
    <n v="5"/>
    <s v="Gluten-Free"/>
    <n v="88.7"/>
    <n v="36651.674979266798"/>
    <s v="Cancelled"/>
    <n v="4.03"/>
    <n v="73473.014999999999"/>
    <n v="55747.476000000002"/>
    <s v="60+"/>
    <s v="Moderate"/>
    <n v="0.76"/>
    <x v="0"/>
  </r>
  <r>
    <s v="e50e5414-e7db-4eef-b052-a96dd175fac9"/>
    <s v="Angela Harvey"/>
    <n v="28"/>
    <s v="F"/>
    <s v="China"/>
    <x v="0"/>
    <x v="29"/>
    <x v="7"/>
    <x v="15"/>
    <n v="4870"/>
    <d v="1899-12-30T08:18:00"/>
    <d v="1899-12-30T13:42:00"/>
    <d v="2025-01-05T00:00:00"/>
    <d v="1899-12-30T11:15:00"/>
    <d v="1899-12-30T16:39:00"/>
    <n v="177"/>
    <n v="1349.13"/>
    <x v="0"/>
    <n v="5"/>
    <s v="Gluten-Free"/>
    <n v="144.27000000000001"/>
    <n v="24980.1709937183"/>
    <s v="Cancelled"/>
    <n v="4.29"/>
    <n v="34976.21"/>
    <n v="86373.17"/>
    <s v="18-29"/>
    <s v="Severe"/>
    <n v="2.4700000000000002"/>
    <x v="1"/>
  </r>
  <r>
    <s v="a2d93a99-7029-4c44-9769-c025ea51ecb5"/>
    <s v="Catherine Harrington"/>
    <n v="56"/>
    <s v="F"/>
    <s v="China"/>
    <x v="1"/>
    <x v="29"/>
    <x v="7"/>
    <x v="15"/>
    <n v="4870"/>
    <d v="1899-12-30T08:18:00"/>
    <d v="1899-12-30T13:42:00"/>
    <d v="2025-01-11T00:00:00"/>
    <d v="1899-12-30T11:15:00"/>
    <d v="1899-12-30T16:39:00"/>
    <n v="177"/>
    <n v="489.38"/>
    <x v="1"/>
    <n v="5"/>
    <s v="Non-Vegetarian"/>
    <n v="0.15"/>
    <n v="25486.804342554002"/>
    <s v="Not Cancelled"/>
    <n v="3.41"/>
    <n v="35584.17"/>
    <n v="31320.35"/>
    <s v="50-59"/>
    <s v="Severe"/>
    <n v="0.88"/>
    <x v="1"/>
  </r>
  <r>
    <s v="f3da234c-b977-4aae-b4c4-8b376e16e1dc"/>
    <s v="Deanna Hall"/>
    <n v="49"/>
    <s v="M"/>
    <s v="China"/>
    <x v="1"/>
    <x v="29"/>
    <x v="7"/>
    <x v="15"/>
    <n v="4870"/>
    <d v="1899-12-30T08:18:00"/>
    <d v="1899-12-30T13:42:00"/>
    <d v="2025-01-11T00:00:00"/>
    <d v="1899-12-30T11:15:00"/>
    <d v="1899-12-30T16:39:00"/>
    <n v="177"/>
    <n v="749.07"/>
    <x v="1"/>
    <n v="5"/>
    <s v="Gluten-Free"/>
    <n v="169.49"/>
    <n v="25248.065154644399"/>
    <s v="Cancelled"/>
    <n v="3.61"/>
    <n v="35297.68"/>
    <n v="47974.38"/>
    <s v="40-49"/>
    <s v="Severe"/>
    <n v="1.36"/>
    <x v="1"/>
  </r>
  <r>
    <s v="740de22c-2c25-4950-8a48-8e592a25bf1c"/>
    <s v="Rachel Carter"/>
    <n v="18"/>
    <s v="F"/>
    <s v="China"/>
    <x v="0"/>
    <x v="29"/>
    <x v="7"/>
    <x v="15"/>
    <n v="4870"/>
    <d v="1899-12-30T08:18:00"/>
    <d v="1899-12-30T13:42:00"/>
    <d v="2025-01-08T00:00:00"/>
    <d v="1899-12-30T11:15:00"/>
    <d v="1899-12-30T16:39:00"/>
    <n v="177"/>
    <n v="975.71"/>
    <x v="1"/>
    <n v="5"/>
    <s v="Vegetarian"/>
    <n v="47.13"/>
    <n v="25655.9184083285"/>
    <s v="Not Cancelled"/>
    <n v="4.87"/>
    <n v="35787.1"/>
    <n v="62454.87"/>
    <s v="18-29"/>
    <s v="Severe"/>
    <n v="1.75"/>
    <x v="1"/>
  </r>
  <r>
    <s v="be25fa4b-d508-4a1e-bd39-904a1147b632"/>
    <s v="Stacy Carter"/>
    <n v="49"/>
    <s v="F"/>
    <s v="China"/>
    <x v="1"/>
    <x v="29"/>
    <x v="7"/>
    <x v="15"/>
    <n v="4870"/>
    <d v="1899-12-30T08:18:00"/>
    <d v="1899-12-30T13:42:00"/>
    <d v="2025-01-09T00:00:00"/>
    <d v="1899-12-30T11:15:00"/>
    <d v="1899-12-30T16:39:00"/>
    <n v="177"/>
    <n v="461.13"/>
    <x v="0"/>
    <n v="5"/>
    <s v="Vegan"/>
    <n v="130.69999999999999"/>
    <n v="25264.101763595801"/>
    <s v="Not Cancelled"/>
    <n v="4.1500000000000004"/>
    <n v="35316.92"/>
    <n v="29538.46"/>
    <s v="40-49"/>
    <s v="Severe"/>
    <n v="0.84"/>
    <x v="1"/>
  </r>
  <r>
    <s v="35f6609a-34d9-49ae-95e7-db465c32329b"/>
    <s v="Sharon Lambert"/>
    <n v="20"/>
    <s v="M"/>
    <s v="China"/>
    <x v="0"/>
    <x v="29"/>
    <x v="7"/>
    <x v="15"/>
    <n v="4870"/>
    <d v="1899-12-30T08:18:00"/>
    <d v="1899-12-30T13:42:00"/>
    <d v="2025-01-14T00:00:00"/>
    <d v="1899-12-30T11:15:00"/>
    <d v="1899-12-30T16:39:00"/>
    <n v="177"/>
    <n v="621.89"/>
    <x v="0"/>
    <n v="5"/>
    <s v="Gluten-Free"/>
    <n v="169.06"/>
    <n v="25571.870399716001"/>
    <s v="Not Cancelled"/>
    <n v="4.76"/>
    <n v="35686.239999999998"/>
    <n v="39834.769999999997"/>
    <s v="18-29"/>
    <s v="Severe"/>
    <n v="1.1200000000000001"/>
    <x v="1"/>
  </r>
  <r>
    <s v="79d483c6-c417-4f78-b838-57f38c66b165"/>
    <s v="Laura Zhang"/>
    <n v="37"/>
    <s v="M"/>
    <s v="China"/>
    <x v="0"/>
    <x v="30"/>
    <x v="13"/>
    <x v="14"/>
    <n v="13175"/>
    <d v="1899-12-30T16:22:52"/>
    <d v="1899-12-30T07:00:52"/>
    <d v="2025-01-05T00:00:00"/>
    <d v="1899-12-30T18:21:52"/>
    <d v="1899-12-30T08:59:52"/>
    <n v="119"/>
    <n v="1215.31"/>
    <x v="2"/>
    <n v="3"/>
    <s v="Vegan"/>
    <n v="29.94"/>
    <n v="66561.454217491904"/>
    <s v="Not Cancelled"/>
    <n v="3.23"/>
    <n v="84873.75"/>
    <n v="77785.83"/>
    <s v="30-39"/>
    <s v="Moderate"/>
    <n v="0.92"/>
    <x v="0"/>
  </r>
  <r>
    <s v="541e06ef-119e-4115-86ac-c9f6a12e95a9"/>
    <s v="Tiffany Chen"/>
    <n v="74"/>
    <s v="M"/>
    <s v="China"/>
    <x v="1"/>
    <x v="30"/>
    <x v="13"/>
    <x v="14"/>
    <n v="13175"/>
    <d v="1899-12-30T16:22:52"/>
    <d v="1899-12-30T07:00:52"/>
    <d v="2025-01-08T00:00:00"/>
    <d v="1899-12-30T18:21:52"/>
    <d v="1899-12-30T08:59:52"/>
    <n v="119"/>
    <n v="1480.71"/>
    <x v="2"/>
    <n v="5"/>
    <s v="Gluten-Free"/>
    <n v="78.11"/>
    <n v="67110.342119695502"/>
    <s v="Not Cancelled"/>
    <n v="4.92"/>
    <n v="85532.41"/>
    <n v="94781.06"/>
    <s v="60+"/>
    <s v="Moderate"/>
    <n v="1.1100000000000001"/>
    <x v="0"/>
  </r>
  <r>
    <s v="9e0479b0-1c29-4e8b-a37f-8dbbd65a84fa"/>
    <s v="Cheryl Shea"/>
    <n v="47"/>
    <s v="F"/>
    <s v="China"/>
    <x v="0"/>
    <x v="30"/>
    <x v="13"/>
    <x v="14"/>
    <n v="13175"/>
    <d v="1899-12-30T16:22:52"/>
    <d v="1899-12-30T07:00:52"/>
    <d v="2025-01-09T00:00:00"/>
    <d v="1899-12-30T18:21:52"/>
    <d v="1899-12-30T08:59:52"/>
    <n v="119"/>
    <n v="1441.94"/>
    <x v="1"/>
    <n v="5"/>
    <s v="Non-Vegetarian"/>
    <n v="118.98"/>
    <n v="66830.001277417905"/>
    <s v="Cancelled"/>
    <n v="3.39"/>
    <n v="85196"/>
    <n v="92307.96"/>
    <s v="40-49"/>
    <s v="Moderate"/>
    <n v="1.08"/>
    <x v="0"/>
  </r>
  <r>
    <s v="3f3738e5-2963-40a6-b39f-5a518fa7732c"/>
    <s v="James Edwards"/>
    <n v="35"/>
    <s v="F"/>
    <s v="China"/>
    <x v="1"/>
    <x v="30"/>
    <x v="13"/>
    <x v="14"/>
    <n v="13175"/>
    <d v="1899-12-30T16:22:52"/>
    <d v="1899-12-30T07:00:52"/>
    <d v="2025-01-11T00:00:00"/>
    <d v="1899-12-30T18:21:52"/>
    <d v="1899-12-30T08:59:52"/>
    <n v="119"/>
    <n v="1008.93"/>
    <x v="2"/>
    <n v="3"/>
    <s v="Non-Vegetarian"/>
    <n v="117.44"/>
    <n v="66700.694452064097"/>
    <s v="Not Cancelled"/>
    <n v="4.28"/>
    <n v="85040.83"/>
    <n v="64595.01"/>
    <s v="30-39"/>
    <s v="Moderate"/>
    <n v="0.76"/>
    <x v="0"/>
  </r>
  <r>
    <s v="24ada3dd-016a-4f9d-b2b5-7475174d050c"/>
    <s v="Natalie Wilson"/>
    <n v="47"/>
    <s v="F"/>
    <s v="China"/>
    <x v="0"/>
    <x v="30"/>
    <x v="13"/>
    <x v="14"/>
    <n v="13175"/>
    <d v="1899-12-30T16:22:52"/>
    <d v="1899-12-30T07:00:52"/>
    <d v="2025-01-01T00:00:00"/>
    <d v="1899-12-30T18:21:52"/>
    <d v="1899-12-30T08:59:52"/>
    <n v="119"/>
    <n v="1496.07"/>
    <x v="1"/>
    <n v="5"/>
    <s v="No Preference"/>
    <n v="112.33"/>
    <n v="67077.615917635703"/>
    <s v="Cancelled"/>
    <n v="4.8899999999999997"/>
    <n v="85493.14"/>
    <n v="95770.95"/>
    <s v="40-49"/>
    <s v="Moderate"/>
    <n v="1.1200000000000001"/>
    <x v="0"/>
  </r>
  <r>
    <s v="f3da234c-b977-4aae-b4c4-8b376e16e1dc"/>
    <s v="Deanna Hall"/>
    <n v="49"/>
    <s v="M"/>
    <s v="China"/>
    <x v="1"/>
    <x v="30"/>
    <x v="13"/>
    <x v="14"/>
    <n v="13175"/>
    <d v="1899-12-30T16:22:52"/>
    <d v="1899-12-30T07:00:52"/>
    <d v="2025-01-12T00:00:00"/>
    <d v="1899-12-30T18:21:52"/>
    <d v="1899-12-30T08:59:52"/>
    <n v="119"/>
    <n v="1334.15"/>
    <x v="0"/>
    <n v="5"/>
    <s v="Non-Vegetarian"/>
    <n v="136.44"/>
    <n v="66857.447398808901"/>
    <s v="Cancelled"/>
    <n v="4.84"/>
    <n v="85228.94"/>
    <n v="85412.89"/>
    <s v="40-49"/>
    <s v="Moderate"/>
    <n v="1"/>
    <x v="0"/>
  </r>
  <r>
    <s v="56f12285-318d-4278-bd98-6819611ed98b"/>
    <s v="Michael Warren"/>
    <n v="23"/>
    <s v="F"/>
    <s v="China"/>
    <x v="0"/>
    <x v="30"/>
    <x v="13"/>
    <x v="14"/>
    <n v="13175"/>
    <d v="1899-12-30T16:22:52"/>
    <d v="1899-12-30T07:00:52"/>
    <d v="2025-01-15T00:00:00"/>
    <d v="1899-12-30T18:21:52"/>
    <d v="1899-12-30T08:59:52"/>
    <n v="119"/>
    <n v="870.74"/>
    <x v="0"/>
    <n v="5"/>
    <s v="Vegan"/>
    <n v="111.73"/>
    <n v="66956.395928092301"/>
    <s v="Not Cancelled"/>
    <n v="4.88"/>
    <n v="85347.68"/>
    <n v="55749.71"/>
    <s v="18-29"/>
    <s v="Moderate"/>
    <n v="0.65"/>
    <x v="0"/>
  </r>
  <r>
    <s v="f9a129a8-7b84-4502-a18a-674d8c5f5768"/>
    <s v="Lisa Adams"/>
    <n v="68"/>
    <s v="F"/>
    <s v="China"/>
    <x v="1"/>
    <x v="31"/>
    <x v="11"/>
    <x v="16"/>
    <n v="4998"/>
    <d v="1899-12-30T22:36:35"/>
    <d v="1899-12-30T04:09:35"/>
    <d v="2025-01-11T00:00:00"/>
    <d v="1899-12-30T01:07:35"/>
    <d v="1899-12-30T06:40:35"/>
    <n v="226.5"/>
    <n v="548.38"/>
    <x v="1"/>
    <n v="5"/>
    <s v="Vegan"/>
    <n v="188.59"/>
    <n v="26379.571787381599"/>
    <s v="Not Cancelled"/>
    <n v="4.24"/>
    <n v="36655.49"/>
    <n v="35134.04"/>
    <s v="60+"/>
    <s v="Severe"/>
    <n v="0.96"/>
    <x v="1"/>
  </r>
  <r>
    <s v="f864e625-a583-42e7-aac7-ae00e33cf905"/>
    <s v="Scott Love"/>
    <n v="29"/>
    <s v="M"/>
    <s v="China"/>
    <x v="0"/>
    <x v="31"/>
    <x v="11"/>
    <x v="16"/>
    <n v="4998"/>
    <d v="1899-12-30T22:36:35"/>
    <d v="1899-12-30T04:09:35"/>
    <d v="2025-01-08T00:00:00"/>
    <d v="1899-12-30T01:07:35"/>
    <d v="1899-12-30T06:40:35"/>
    <n v="226.5"/>
    <n v="912.5"/>
    <x v="0"/>
    <n v="5"/>
    <s v="Gluten-Free"/>
    <n v="55.54"/>
    <n v="25721.174041177099"/>
    <s v="Cancelled"/>
    <n v="4.41"/>
    <n v="35865.410000000003"/>
    <n v="58411.11"/>
    <s v="18-29"/>
    <s v="Severe"/>
    <n v="1.63"/>
    <x v="1"/>
  </r>
  <r>
    <s v="2e8abf6b-ee44-4c08-a60d-01611912fd08"/>
    <s v="Matthew Rivera"/>
    <n v="35"/>
    <s v="F"/>
    <s v="China"/>
    <x v="1"/>
    <x v="31"/>
    <x v="11"/>
    <x v="16"/>
    <n v="4998"/>
    <d v="1899-12-30T22:36:35"/>
    <d v="1899-12-30T04:09:35"/>
    <d v="2025-01-03T00:00:00"/>
    <d v="1899-12-30T01:07:35"/>
    <d v="1899-12-30T06:40:35"/>
    <n v="226.5"/>
    <n v="68.489999999999995"/>
    <x v="1"/>
    <n v="3"/>
    <s v="Gluten-Free"/>
    <n v="38.33"/>
    <n v="25906.341955196702"/>
    <s v="Cancelled"/>
    <n v="4.2300000000000004"/>
    <n v="36087.61"/>
    <n v="4391.03"/>
    <s v="30-39"/>
    <s v="Severe"/>
    <n v="0.12"/>
    <x v="1"/>
  </r>
  <r>
    <s v="159eba25-c4d4-4f06-beed-081c09621f8c"/>
    <s v="Elizabeth Kent"/>
    <n v="44"/>
    <s v="M"/>
    <s v="China"/>
    <x v="0"/>
    <x v="31"/>
    <x v="11"/>
    <x v="16"/>
    <n v="4998"/>
    <d v="1899-12-30T22:36:35"/>
    <d v="1899-12-30T04:09:35"/>
    <d v="2025-01-12T00:00:00"/>
    <d v="1899-12-30T01:07:35"/>
    <d v="1899-12-30T06:40:35"/>
    <n v="226.5"/>
    <n v="533.15"/>
    <x v="1"/>
    <n v="5"/>
    <s v="Gluten-Free"/>
    <n v="176.03"/>
    <n v="26250.639848802599"/>
    <s v="Not Cancelled"/>
    <n v="4.53"/>
    <n v="36500.769999999997"/>
    <n v="34156.81"/>
    <s v="40-49"/>
    <s v="Severe"/>
    <n v="0.94"/>
    <x v="1"/>
  </r>
  <r>
    <s v="a856bcf6-f226-41b0-b4b4-c930e0ca617c"/>
    <s v="Jesse Sellers"/>
    <n v="18"/>
    <s v="F"/>
    <s v="China"/>
    <x v="0"/>
    <x v="31"/>
    <x v="11"/>
    <x v="16"/>
    <n v="4998"/>
    <d v="1899-12-30T22:36:35"/>
    <d v="1899-12-30T04:09:35"/>
    <d v="2025-01-04T00:00:00"/>
    <d v="1899-12-30T01:07:35"/>
    <d v="1899-12-30T06:40:35"/>
    <n v="226.5"/>
    <n v="736.5"/>
    <x v="2"/>
    <n v="5"/>
    <s v="No Preference"/>
    <n v="182.99"/>
    <n v="25550.910030789899"/>
    <s v="Not Cancelled"/>
    <n v="3.36"/>
    <n v="35661.089999999997"/>
    <n v="47172.6"/>
    <s v="18-29"/>
    <s v="Severe"/>
    <n v="1.32"/>
    <x v="1"/>
  </r>
  <r>
    <s v="43922adc-8886-4ecd-8f3a-d48c3095f989"/>
    <s v="Katie Martinez"/>
    <n v="71"/>
    <s v="M"/>
    <s v="China"/>
    <x v="0"/>
    <x v="31"/>
    <x v="11"/>
    <x v="16"/>
    <n v="4998"/>
    <d v="1899-12-30T22:36:35"/>
    <d v="1899-12-30T04:09:35"/>
    <d v="2025-01-05T00:00:00"/>
    <d v="1899-12-30T01:07:35"/>
    <d v="1899-12-30T06:40:35"/>
    <n v="226.5"/>
    <n v="1168.5999999999999"/>
    <x v="0"/>
    <n v="5"/>
    <s v="Non-Vegetarian"/>
    <n v="37.35"/>
    <n v="25796.223228989002"/>
    <s v="Cancelled"/>
    <n v="3.81"/>
    <n v="35955.47"/>
    <n v="74797.87"/>
    <s v="60+"/>
    <s v="Severe"/>
    <n v="2.08"/>
    <x v="1"/>
  </r>
  <r>
    <s v="273f30ac-f8e6-4058-ad04-88fb263a0ffd"/>
    <s v="Nicholas Williams"/>
    <n v="49"/>
    <s v="M"/>
    <s v="China"/>
    <x v="1"/>
    <x v="31"/>
    <x v="11"/>
    <x v="16"/>
    <n v="4998"/>
    <d v="1899-12-30T22:36:35"/>
    <d v="1899-12-30T04:09:35"/>
    <d v="2025-01-07T00:00:00"/>
    <d v="1899-12-30T01:07:35"/>
    <d v="1899-12-30T06:40:35"/>
    <n v="226.5"/>
    <n v="1364.38"/>
    <x v="1"/>
    <n v="5"/>
    <s v="Vegetarian"/>
    <n v="180.12"/>
    <n v="26464.244195136602"/>
    <s v="Cancelled"/>
    <n v="4.1100000000000003"/>
    <n v="36757.089999999997"/>
    <n v="87356.34"/>
    <s v="40-49"/>
    <s v="Severe"/>
    <n v="2.38"/>
    <x v="1"/>
  </r>
  <r>
    <s v="ca466d5d-1220-4eca-9e02-31f5d46d1975"/>
    <s v="Joseph Barron"/>
    <n v="62"/>
    <s v="M"/>
    <s v="China"/>
    <x v="1"/>
    <x v="31"/>
    <x v="11"/>
    <x v="16"/>
    <n v="4998"/>
    <d v="1899-12-30T22:36:35"/>
    <d v="1899-12-30T04:09:35"/>
    <d v="2025-01-07T00:00:00"/>
    <d v="1899-12-30T01:07:35"/>
    <d v="1899-12-30T06:40:35"/>
    <n v="226.5"/>
    <n v="66.38"/>
    <x v="0"/>
    <n v="5"/>
    <s v="Vegan"/>
    <n v="198.72"/>
    <n v="26024.540278026601"/>
    <s v="Not Cancelled"/>
    <n v="3.91"/>
    <n v="36229.449999999997"/>
    <n v="4288.0600000000004"/>
    <s v="60+"/>
    <s v="Severe"/>
    <n v="0.12"/>
    <x v="1"/>
  </r>
  <r>
    <s v="22ccf47e-9391-444d-b47d-7c52e04bf92e"/>
    <s v="Angela Osborn"/>
    <n v="75"/>
    <s v="M"/>
    <s v="China"/>
    <x v="0"/>
    <x v="31"/>
    <x v="11"/>
    <x v="16"/>
    <n v="4998"/>
    <d v="1899-12-30T22:36:35"/>
    <d v="1899-12-30T04:09:35"/>
    <d v="2025-01-06T00:00:00"/>
    <d v="1899-12-30T01:07:35"/>
    <d v="1899-12-30T06:40:35"/>
    <n v="226.5"/>
    <n v="226.84"/>
    <x v="2"/>
    <n v="5"/>
    <s v="No Preference"/>
    <n v="109.26"/>
    <n v="25823.702420165999"/>
    <s v="Cancelled"/>
    <n v="3.19"/>
    <n v="35988.44"/>
    <n v="14539.61"/>
    <s v="60+"/>
    <s v="Severe"/>
    <n v="0.4"/>
    <x v="1"/>
  </r>
  <r>
    <s v="1a44cc7f-59d5-475a-8a2e-d349a4f6ddea"/>
    <s v="Kenneth Taylor"/>
    <n v="36"/>
    <s v="M"/>
    <s v="China"/>
    <x v="0"/>
    <x v="31"/>
    <x v="11"/>
    <x v="16"/>
    <n v="4998"/>
    <d v="1899-12-30T22:36:35"/>
    <d v="1899-12-30T04:09:35"/>
    <d v="2025-01-06T00:00:00"/>
    <d v="1899-12-30T01:07:35"/>
    <d v="1899-12-30T06:40:35"/>
    <n v="226.5"/>
    <n v="524.16"/>
    <x v="0"/>
    <n v="3"/>
    <s v="Non-Vegetarian"/>
    <n v="57.87"/>
    <n v="25754.462660514801"/>
    <s v="Not Cancelled"/>
    <n v="4.6100000000000003"/>
    <n v="35905.360000000001"/>
    <n v="33557.81"/>
    <s v="30-39"/>
    <s v="Severe"/>
    <n v="0.93"/>
    <x v="1"/>
  </r>
  <r>
    <s v="65f049cf-326e-4f90-99a1-896cae1e724e"/>
    <s v="Hannah Davis"/>
    <n v="72"/>
    <s v="F"/>
    <s v="China"/>
    <x v="1"/>
    <x v="32"/>
    <x v="12"/>
    <x v="0"/>
    <n v="14251"/>
    <d v="1899-12-30T13:30:13"/>
    <d v="1899-12-30T05:20:13"/>
    <d v="2025-01-11T00:00:00"/>
    <d v="1899-12-30T16:00:13"/>
    <d v="1899-12-30T07:50:13"/>
    <n v="150"/>
    <n v="1479.83"/>
    <x v="1"/>
    <n v="5"/>
    <s v="Vegan"/>
    <n v="196.44"/>
    <n v="71850.675378087602"/>
    <s v="Not Cancelled"/>
    <n v="4.24"/>
    <n v="91220.81"/>
    <n v="94748.41"/>
    <s v="60+"/>
    <s v="Severe"/>
    <n v="1.04"/>
    <x v="0"/>
  </r>
  <r>
    <s v="b59b79e1-7c07-478f-83e7-dc45356b067b"/>
    <s v="Scott Wagner"/>
    <n v="48"/>
    <s v="M"/>
    <s v="China"/>
    <x v="0"/>
    <x v="32"/>
    <x v="12"/>
    <x v="0"/>
    <n v="14251"/>
    <d v="1899-12-30T13:30:13"/>
    <d v="1899-12-30T05:20:13"/>
    <d v="2025-01-07T00:00:00"/>
    <d v="1899-12-30T16:00:13"/>
    <d v="1899-12-30T07:50:13"/>
    <n v="150"/>
    <n v="1277.5999999999999"/>
    <x v="0"/>
    <n v="5"/>
    <s v="Gluten-Free"/>
    <n v="163.91"/>
    <n v="72374.500266681993"/>
    <s v="Not Cancelled"/>
    <n v="4.13"/>
    <n v="91849.4"/>
    <n v="81799.179999999993"/>
    <s v="40-49"/>
    <s v="Severe"/>
    <n v="0.89"/>
    <x v="0"/>
  </r>
  <r>
    <s v="5b5bf2d2-2c33-4caf-a79b-972ab5935d57"/>
    <s v="Michael Murray"/>
    <n v="35"/>
    <s v="F"/>
    <s v="China"/>
    <x v="0"/>
    <x v="32"/>
    <x v="12"/>
    <x v="0"/>
    <n v="14251"/>
    <d v="1899-12-30T13:30:13"/>
    <d v="1899-12-30T05:20:13"/>
    <d v="2025-01-01T00:00:00"/>
    <d v="1899-12-30T16:00:13"/>
    <d v="1899-12-30T07:50:13"/>
    <n v="150"/>
    <n v="962.73"/>
    <x v="2"/>
    <n v="3"/>
    <s v="Vegan"/>
    <n v="168.49"/>
    <n v="72566.560940830095"/>
    <s v="Cancelled"/>
    <n v="4.17"/>
    <n v="92079.87"/>
    <n v="61648.42"/>
    <s v="30-39"/>
    <s v="Severe"/>
    <n v="0.67"/>
    <x v="0"/>
  </r>
  <r>
    <s v="7b0acfba-dfbb-48c4-a974-aa6710d0b52b"/>
    <s v="Nathaniel Ryan"/>
    <n v="52"/>
    <s v="M"/>
    <s v="China"/>
    <x v="0"/>
    <x v="33"/>
    <x v="3"/>
    <x v="9"/>
    <n v="5970"/>
    <d v="1899-12-30T08:05:51"/>
    <d v="1899-12-30T14:43:51"/>
    <d v="2025-01-07T00:00:00"/>
    <d v="1899-12-30T10:05:51"/>
    <d v="1899-12-30T16:43:51"/>
    <n v="180"/>
    <n v="129.58000000000001"/>
    <x v="2"/>
    <n v="5"/>
    <s v="Vegetarian"/>
    <n v="26.57"/>
    <n v="30520.372932406699"/>
    <s v="Not Cancelled"/>
    <n v="4.0199999999999996"/>
    <n v="41624.449999999997"/>
    <n v="8298.43"/>
    <s v="50-59"/>
    <s v="Severe"/>
    <n v="0.2"/>
    <x v="1"/>
  </r>
  <r>
    <s v="90f24583-97b4-4387-99de-ec34ef37a975"/>
    <s v="Leslie Hurley"/>
    <n v="71"/>
    <s v="M"/>
    <s v="China"/>
    <x v="1"/>
    <x v="33"/>
    <x v="3"/>
    <x v="9"/>
    <n v="5970"/>
    <d v="1899-12-30T08:05:51"/>
    <d v="1899-12-30T14:43:51"/>
    <d v="2025-01-08T00:00:00"/>
    <d v="1899-12-30T10:05:51"/>
    <d v="1899-12-30T16:43:51"/>
    <n v="180"/>
    <n v="216.13"/>
    <x v="1"/>
    <n v="5"/>
    <s v="Vegetarian"/>
    <n v="169.98"/>
    <n v="30685.189061417099"/>
    <s v="Cancelled"/>
    <n v="3.48"/>
    <n v="41822.230000000003"/>
    <n v="13866.32"/>
    <s v="60+"/>
    <s v="Severe"/>
    <n v="0.33"/>
    <x v="1"/>
  </r>
  <r>
    <s v="4a2a438c-3b62-428c-8dbc-8e1a59bcf2cf"/>
    <s v="Michelle Vega"/>
    <n v="73"/>
    <s v="F"/>
    <s v="China"/>
    <x v="1"/>
    <x v="33"/>
    <x v="3"/>
    <x v="9"/>
    <n v="5970"/>
    <d v="1899-12-30T08:05:51"/>
    <d v="1899-12-30T14:43:51"/>
    <d v="2025-01-01T00:00:00"/>
    <d v="1899-12-30T10:05:51"/>
    <d v="1899-12-30T16:43:51"/>
    <n v="180"/>
    <n v="1019.91"/>
    <x v="1"/>
    <n v="5"/>
    <s v="Gluten-Free"/>
    <n v="35.380000000000003"/>
    <n v="30520.903153219799"/>
    <s v="Not Cancelled"/>
    <n v="3.58"/>
    <n v="41625.08"/>
    <n v="65281.32"/>
    <s v="60+"/>
    <s v="Severe"/>
    <n v="1.57"/>
    <x v="1"/>
  </r>
  <r>
    <s v="541e06ef-119e-4115-86ac-c9f6a12e95a9"/>
    <s v="Tiffany Chen"/>
    <n v="74"/>
    <s v="M"/>
    <s v="China"/>
    <x v="1"/>
    <x v="33"/>
    <x v="3"/>
    <x v="9"/>
    <n v="5970"/>
    <d v="1899-12-30T08:05:51"/>
    <d v="1899-12-30T14:43:51"/>
    <d v="2025-01-06T00:00:00"/>
    <d v="1899-12-30T10:05:51"/>
    <d v="1899-12-30T16:43:51"/>
    <n v="180"/>
    <n v="1401.48"/>
    <x v="1"/>
    <n v="5"/>
    <s v="Vegan"/>
    <n v="167.04"/>
    <n v="30740.085401372002"/>
    <s v="Cancelled"/>
    <n v="4.3899999999999997"/>
    <n v="41888.1"/>
    <n v="89728.13"/>
    <s v="60+"/>
    <s v="Severe"/>
    <n v="2.14"/>
    <x v="1"/>
  </r>
  <r>
    <s v="e730a79e-c6bc-4995-9a25-a14260d3b032"/>
    <s v="Lisa Holland"/>
    <n v="57"/>
    <s v="M"/>
    <s v="China"/>
    <x v="1"/>
    <x v="33"/>
    <x v="3"/>
    <x v="9"/>
    <n v="5970"/>
    <d v="1899-12-30T08:05:51"/>
    <d v="1899-12-30T14:43:51"/>
    <d v="2025-01-11T00:00:00"/>
    <d v="1899-12-30T10:05:51"/>
    <d v="1899-12-30T16:43:51"/>
    <n v="180"/>
    <n v="229.45"/>
    <x v="1"/>
    <n v="5"/>
    <s v="Non-Vegetarian"/>
    <n v="45.09"/>
    <n v="31172.911784869299"/>
    <s v="Not Cancelled"/>
    <n v="3.59"/>
    <n v="42407.49"/>
    <n v="14693.82"/>
    <s v="50-59"/>
    <s v="Severe"/>
    <n v="0.35"/>
    <x v="1"/>
  </r>
  <r>
    <s v="5e732dd1-8fc7-4d4c-a499-6e2121304d7a"/>
    <s v="Amy Kane"/>
    <n v="55"/>
    <s v="M"/>
    <s v="China"/>
    <x v="0"/>
    <x v="33"/>
    <x v="3"/>
    <x v="9"/>
    <n v="5970"/>
    <d v="1899-12-30T08:05:51"/>
    <d v="1899-12-30T14:43:51"/>
    <d v="2025-01-08T00:00:00"/>
    <d v="1899-12-30T10:05:51"/>
    <d v="1899-12-30T16:43:51"/>
    <n v="180"/>
    <n v="536.35"/>
    <x v="1"/>
    <n v="5"/>
    <s v="Non-Vegetarian"/>
    <n v="150.38"/>
    <n v="31018.234821169899"/>
    <s v="Not Cancelled"/>
    <n v="4.21"/>
    <n v="42221.88"/>
    <n v="34356.480000000003"/>
    <s v="50-59"/>
    <s v="Severe"/>
    <n v="0.81"/>
    <x v="1"/>
  </r>
  <r>
    <s v="35f6609a-34d9-49ae-95e7-db465c32329b"/>
    <s v="Sharon Lambert"/>
    <n v="20"/>
    <s v="M"/>
    <s v="China"/>
    <x v="0"/>
    <x v="33"/>
    <x v="3"/>
    <x v="9"/>
    <n v="5970"/>
    <d v="1899-12-30T08:05:51"/>
    <d v="1899-12-30T14:43:51"/>
    <d v="2025-01-07T00:00:00"/>
    <d v="1899-12-30T10:05:51"/>
    <d v="1899-12-30T16:43:51"/>
    <n v="180"/>
    <n v="1005.06"/>
    <x v="0"/>
    <n v="5"/>
    <s v="Vegan"/>
    <n v="97.93"/>
    <n v="30710.149652029901"/>
    <s v="Not Cancelled"/>
    <n v="3.09"/>
    <n v="41852.18"/>
    <n v="64343.43"/>
    <s v="18-29"/>
    <s v="Severe"/>
    <n v="1.54"/>
    <x v="1"/>
  </r>
  <r>
    <s v="b42f3069-29a7-4d85-b535-06e25bcaf885"/>
    <s v="Brian Cole"/>
    <n v="28"/>
    <s v="F"/>
    <s v="China"/>
    <x v="0"/>
    <x v="34"/>
    <x v="16"/>
    <x v="14"/>
    <n v="1215"/>
    <d v="1899-12-30T10:23:42"/>
    <d v="1899-12-30T11:44:42"/>
    <d v="2025-01-13T00:00:00"/>
    <d v="1899-12-30T13:16:42"/>
    <d v="1899-12-30T14:37:42"/>
    <n v="173"/>
    <n v="1310.57"/>
    <x v="2"/>
    <n v="5"/>
    <s v="No Preference"/>
    <n v="185.83"/>
    <n v="7266.0839774956803"/>
    <s v="Not Cancelled"/>
    <n v="4.0199999999999996"/>
    <n v="13719.3"/>
    <n v="83913.65"/>
    <s v="18-29"/>
    <s v="Severe"/>
    <n v="6.12"/>
    <x v="2"/>
  </r>
  <r>
    <s v="373eb977-a2cf-482a-af65-e12e1b3cda53"/>
    <s v="Jessica Beard"/>
    <n v="52"/>
    <s v="M"/>
    <s v="China"/>
    <x v="1"/>
    <x v="34"/>
    <x v="16"/>
    <x v="14"/>
    <n v="1215"/>
    <d v="1899-12-30T10:23:42"/>
    <d v="1899-12-30T11:44:42"/>
    <d v="2025-01-05T00:00:00"/>
    <d v="1899-12-30T13:16:42"/>
    <d v="1899-12-30T14:37:42"/>
    <n v="173"/>
    <n v="623.46"/>
    <x v="1"/>
    <n v="5"/>
    <s v="No Preference"/>
    <n v="187.69"/>
    <n v="6576.3497283733204"/>
    <s v="Cancelled"/>
    <n v="3.09"/>
    <n v="12891.62"/>
    <n v="39938.980000000003"/>
    <s v="50-59"/>
    <s v="Severe"/>
    <n v="3.1"/>
    <x v="2"/>
  </r>
  <r>
    <s v="a4c20e3a-047d-43b4-9f46-ef1ed4866a18"/>
    <s v="Samantha Evans"/>
    <n v="48"/>
    <s v="M"/>
    <s v="China"/>
    <x v="1"/>
    <x v="34"/>
    <x v="16"/>
    <x v="14"/>
    <n v="1215"/>
    <d v="1899-12-30T10:23:42"/>
    <d v="1899-12-30T11:44:42"/>
    <d v="2025-01-15T00:00:00"/>
    <d v="1899-12-30T13:16:42"/>
    <d v="1899-12-30T14:37:42"/>
    <n v="173"/>
    <n v="601.41999999999996"/>
    <x v="2"/>
    <n v="5"/>
    <s v="Non-Vegetarian"/>
    <n v="157.9"/>
    <n v="7153.3868555942399"/>
    <s v="Not Cancelled"/>
    <n v="3.45"/>
    <n v="13584.06"/>
    <n v="38522.46"/>
    <s v="40-49"/>
    <s v="Severe"/>
    <n v="2.84"/>
    <x v="2"/>
  </r>
  <r>
    <s v="e7f3f22e-bdc4-435c-b69d-a3c477c196e8"/>
    <s v="Tiffany Williams"/>
    <n v="27"/>
    <s v="F"/>
    <s v="China"/>
    <x v="1"/>
    <x v="34"/>
    <x v="16"/>
    <x v="14"/>
    <n v="1215"/>
    <d v="1899-12-30T10:23:42"/>
    <d v="1899-12-30T11:44:42"/>
    <d v="2025-01-06T00:00:00"/>
    <d v="1899-12-30T13:16:42"/>
    <d v="1899-12-30T14:37:42"/>
    <n v="173"/>
    <n v="215.7"/>
    <x v="0"/>
    <n v="5"/>
    <s v="Vegetarian"/>
    <n v="64.83"/>
    <n v="6829.3428904817602"/>
    <s v="Cancelled"/>
    <n v="3.22"/>
    <n v="13195.21"/>
    <n v="13817.77"/>
    <s v="18-29"/>
    <s v="Severe"/>
    <n v="1.05"/>
    <x v="2"/>
  </r>
  <r>
    <s v="d7cf9164-491d-42a3-8f71-d161c6658eee"/>
    <s v="Seth Orozco"/>
    <n v="70"/>
    <s v="F"/>
    <s v="China"/>
    <x v="0"/>
    <x v="34"/>
    <x v="16"/>
    <x v="14"/>
    <n v="1215"/>
    <d v="1899-12-30T10:23:42"/>
    <d v="1899-12-30T11:44:42"/>
    <d v="2025-01-11T00:00:00"/>
    <d v="1899-12-30T13:16:42"/>
    <d v="1899-12-30T14:37:42"/>
    <n v="173"/>
    <n v="185.02"/>
    <x v="2"/>
    <n v="5"/>
    <s v="Vegan"/>
    <n v="168.32"/>
    <n v="6975.6777241315403"/>
    <s v="Cancelled"/>
    <n v="4.7699999999999996"/>
    <n v="13370.81"/>
    <n v="11874.94"/>
    <s v="60+"/>
    <s v="Severe"/>
    <n v="0.89"/>
    <x v="2"/>
  </r>
  <r>
    <s v="824b2589-5c41-42ec-aeb0-062ace597099"/>
    <s v="Melissa Sandoval"/>
    <n v="29"/>
    <s v="M"/>
    <s v="China"/>
    <x v="1"/>
    <x v="35"/>
    <x v="15"/>
    <x v="8"/>
    <n v="2001"/>
    <d v="1899-12-30T09:18:27"/>
    <d v="1899-12-30T11:31:27"/>
    <d v="2025-01-03T00:00:00"/>
    <d v="1899-12-30T12:04:27"/>
    <d v="1899-12-30T14:17:27"/>
    <n v="166"/>
    <n v="551.58000000000004"/>
    <x v="1"/>
    <n v="5"/>
    <s v="Non-Vegetarian"/>
    <n v="40.729999999999997"/>
    <n v="11100.2771681333"/>
    <s v="Not Cancelled"/>
    <n v="3.8"/>
    <n v="18320.330000000002"/>
    <n v="35309.269999999997"/>
    <s v="18-29"/>
    <s v="Severe"/>
    <n v="1.93"/>
    <x v="2"/>
  </r>
  <r>
    <s v="85cb4b33-efd8-4a45-b93b-27da4d787da6"/>
    <s v="Joel Oliver"/>
    <n v="71"/>
    <s v="F"/>
    <s v="China"/>
    <x v="0"/>
    <x v="35"/>
    <x v="15"/>
    <x v="8"/>
    <n v="2001"/>
    <d v="1899-12-30T09:18:27"/>
    <d v="1899-12-30T11:31:27"/>
    <d v="2025-01-14T00:00:00"/>
    <d v="1899-12-30T12:04:27"/>
    <d v="1899-12-30T14:17:27"/>
    <n v="166"/>
    <n v="485.6"/>
    <x v="0"/>
    <n v="5"/>
    <s v="Vegetarian"/>
    <n v="101.32"/>
    <n v="10893.9367064575"/>
    <s v="Cancelled"/>
    <n v="4.0999999999999996"/>
    <n v="18072.72"/>
    <n v="31098.66"/>
    <s v="60+"/>
    <s v="Severe"/>
    <n v="1.72"/>
    <x v="2"/>
  </r>
  <r>
    <s v="764a5af7-c395-4d64-ac9b-c14f852bc415"/>
    <s v="Sonya Rodriguez"/>
    <n v="21"/>
    <s v="M"/>
    <s v="China"/>
    <x v="0"/>
    <x v="35"/>
    <x v="15"/>
    <x v="8"/>
    <n v="2001"/>
    <d v="1899-12-30T09:18:27"/>
    <d v="1899-12-30T11:31:27"/>
    <d v="2025-01-05T00:00:00"/>
    <d v="1899-12-30T12:04:27"/>
    <d v="1899-12-30T14:17:27"/>
    <n v="166"/>
    <n v="594.24"/>
    <x v="2"/>
    <n v="5"/>
    <s v="Vegetarian"/>
    <n v="163.03"/>
    <n v="10512.201344966599"/>
    <s v="Not Cancelled"/>
    <n v="3.34"/>
    <n v="17614.64"/>
    <n v="38063.97"/>
    <s v="18-29"/>
    <s v="Severe"/>
    <n v="2.16"/>
    <x v="2"/>
  </r>
  <r>
    <s v="9e0479b0-1c29-4e8b-a37f-8dbbd65a84fa"/>
    <s v="Cheryl Shea"/>
    <n v="47"/>
    <s v="F"/>
    <s v="China"/>
    <x v="0"/>
    <x v="35"/>
    <x v="15"/>
    <x v="8"/>
    <n v="2001"/>
    <d v="1899-12-30T09:18:27"/>
    <d v="1899-12-30T11:31:27"/>
    <d v="2025-01-04T00:00:00"/>
    <d v="1899-12-30T12:04:27"/>
    <d v="1899-12-30T14:17:27"/>
    <n v="166"/>
    <n v="1071.1600000000001"/>
    <x v="0"/>
    <n v="5"/>
    <s v="No Preference"/>
    <n v="128.88"/>
    <n v="10689.5053187551"/>
    <s v="Cancelled"/>
    <n v="4.68"/>
    <n v="17827.41"/>
    <n v="68580.02"/>
    <s v="40-49"/>
    <s v="Severe"/>
    <n v="3.85"/>
    <x v="2"/>
  </r>
  <r>
    <s v="709fe554-4fd4-41fb-ad59-c17384010830"/>
    <s v="Barbara Henry"/>
    <n v="70"/>
    <s v="M"/>
    <s v="China"/>
    <x v="1"/>
    <x v="35"/>
    <x v="15"/>
    <x v="8"/>
    <n v="2001"/>
    <d v="1899-12-30T09:18:27"/>
    <d v="1899-12-30T11:31:27"/>
    <d v="2025-01-13T00:00:00"/>
    <d v="1899-12-30T12:04:27"/>
    <d v="1899-12-30T14:17:27"/>
    <n v="166"/>
    <n v="1256.19"/>
    <x v="1"/>
    <n v="5"/>
    <s v="No Preference"/>
    <n v="113.85"/>
    <n v="11269.8931978378"/>
    <s v="Not Cancelled"/>
    <n v="3.58"/>
    <n v="18523.87"/>
    <n v="80418.929999999993"/>
    <s v="60+"/>
    <s v="Severe"/>
    <n v="4.34"/>
    <x v="2"/>
  </r>
  <r>
    <s v="e747c7ac-1c49-4793-bb80-0e56eed88a30"/>
    <s v="Hannah Maxwell"/>
    <n v="66"/>
    <s v="F"/>
    <s v="China"/>
    <x v="0"/>
    <x v="35"/>
    <x v="15"/>
    <x v="8"/>
    <n v="2001"/>
    <d v="1899-12-30T09:18:27"/>
    <d v="1899-12-30T11:31:27"/>
    <d v="2025-01-07T00:00:00"/>
    <d v="1899-12-30T12:04:27"/>
    <d v="1899-12-30T14:17:27"/>
    <n v="166"/>
    <n v="209.67"/>
    <x v="0"/>
    <n v="5"/>
    <s v="Non-Vegetarian"/>
    <n v="53.83"/>
    <n v="11276.8972706969"/>
    <s v="Not Cancelled"/>
    <n v="3.75"/>
    <n v="18532.28"/>
    <n v="13429.65"/>
    <s v="60+"/>
    <s v="Severe"/>
    <n v="0.72"/>
    <x v="2"/>
  </r>
  <r>
    <s v="40b42eb3-77b4-4853-866b-88e714d63757"/>
    <s v="Jose Edwards"/>
    <n v="38"/>
    <s v="M"/>
    <s v="China"/>
    <x v="0"/>
    <x v="35"/>
    <x v="15"/>
    <x v="8"/>
    <n v="2001"/>
    <d v="1899-12-30T09:18:27"/>
    <d v="1899-12-30T11:31:27"/>
    <d v="2025-01-04T00:00:00"/>
    <d v="1899-12-30T12:04:27"/>
    <d v="1899-12-30T14:17:27"/>
    <n v="166"/>
    <n v="1355.87"/>
    <x v="1"/>
    <n v="3"/>
    <s v="Vegan"/>
    <n v="11.21"/>
    <n v="10694.1619656068"/>
    <s v="Not Cancelled"/>
    <n v="4.3"/>
    <n v="17832.990000000002"/>
    <n v="86777.919999999998"/>
    <s v="30-39"/>
    <s v="Severe"/>
    <n v="4.87"/>
    <x v="2"/>
  </r>
  <r>
    <s v="3bef2d91-d599-464c-aacf-c870deb5a1dc"/>
    <s v="Gregory Ramirez"/>
    <n v="21"/>
    <s v="M"/>
    <s v="China"/>
    <x v="0"/>
    <x v="35"/>
    <x v="15"/>
    <x v="8"/>
    <n v="2001"/>
    <d v="1899-12-30T09:18:27"/>
    <d v="1899-12-30T11:31:27"/>
    <d v="2025-01-07T00:00:00"/>
    <d v="1899-12-30T12:04:27"/>
    <d v="1899-12-30T14:17:27"/>
    <n v="166"/>
    <n v="1381.56"/>
    <x v="0"/>
    <n v="5"/>
    <s v="No Preference"/>
    <n v="51.5"/>
    <n v="11389.615273060799"/>
    <s v="Not Cancelled"/>
    <n v="3.27"/>
    <n v="18667.54"/>
    <n v="88430.14"/>
    <s v="18-29"/>
    <s v="Severe"/>
    <n v="4.74"/>
    <x v="2"/>
  </r>
  <r>
    <s v="cc6fbaf8-3204-4e8e-be0e-6414fc029c44"/>
    <s v="Wayne Jackson"/>
    <n v="60"/>
    <s v="F"/>
    <s v="China"/>
    <x v="0"/>
    <x v="35"/>
    <x v="15"/>
    <x v="8"/>
    <n v="2001"/>
    <d v="1899-12-30T09:18:27"/>
    <d v="1899-12-30T11:31:27"/>
    <d v="2025-01-15T00:00:00"/>
    <d v="1899-12-30T12:04:27"/>
    <d v="1899-12-30T14:17:27"/>
    <n v="166"/>
    <n v="1206.72"/>
    <x v="1"/>
    <n v="5"/>
    <s v="Non-Vegetarian"/>
    <n v="146.66"/>
    <n v="10929.506871715201"/>
    <s v="Cancelled"/>
    <n v="3.34"/>
    <n v="18115.41"/>
    <n v="77259.41"/>
    <s v="60+"/>
    <s v="Severe"/>
    <n v="4.26"/>
    <x v="2"/>
  </r>
  <r>
    <s v="df60c5c2-877e-43cf-bd86-862ec911453c"/>
    <s v="Carrie Bailey"/>
    <n v="36"/>
    <s v="F"/>
    <s v="China"/>
    <x v="1"/>
    <x v="36"/>
    <x v="10"/>
    <x v="17"/>
    <n v="11334"/>
    <d v="1899-12-30T02:06:20"/>
    <d v="1899-12-30T14:41:20"/>
    <d v="2025-01-06T00:00:00"/>
    <d v="1899-12-30T03:28:20"/>
    <d v="1899-12-30T16:03:20"/>
    <n v="82"/>
    <n v="269.36"/>
    <x v="1"/>
    <n v="3"/>
    <s v="Vegetarian"/>
    <n v="8.83"/>
    <n v="57649.3158536603"/>
    <s v="Cancelled"/>
    <n v="4.74"/>
    <n v="74179.179999999993"/>
    <n v="17240.810000000001"/>
    <s v="30-39"/>
    <s v="Moderate"/>
    <n v="0.23"/>
    <x v="0"/>
  </r>
  <r>
    <s v="7d7de378-7d3c-4cad-8453-f91f74ba2a0a"/>
    <s v="Kristen Yang"/>
    <n v="70"/>
    <s v="M"/>
    <s v="China"/>
    <x v="0"/>
    <x v="36"/>
    <x v="10"/>
    <x v="17"/>
    <n v="11334"/>
    <d v="1899-12-30T02:06:20"/>
    <d v="1899-12-30T14:41:20"/>
    <d v="2025-01-13T00:00:00"/>
    <d v="1899-12-30T03:28:20"/>
    <d v="1899-12-30T16:03:20"/>
    <n v="82"/>
    <n v="506.47"/>
    <x v="1"/>
    <n v="5"/>
    <s v="Gluten-Free"/>
    <n v="127.36"/>
    <n v="57305.256779214003"/>
    <s v="Cancelled"/>
    <n v="4.5599999999999996"/>
    <n v="73766.31"/>
    <n v="32439.55"/>
    <s v="60+"/>
    <s v="Moderate"/>
    <n v="0.44"/>
    <x v="0"/>
  </r>
  <r>
    <s v="53b465a5-c699-418f-9020-0c81af86624f"/>
    <s v="Dr. Michael Tyler"/>
    <n v="20"/>
    <s v="F"/>
    <s v="China"/>
    <x v="0"/>
    <x v="36"/>
    <x v="10"/>
    <x v="17"/>
    <n v="11334"/>
    <d v="1899-12-30T02:06:20"/>
    <d v="1899-12-30T14:41:20"/>
    <d v="2025-01-01T00:00:00"/>
    <d v="1899-12-30T03:28:20"/>
    <d v="1899-12-30T16:03:20"/>
    <n v="82"/>
    <n v="1315.1"/>
    <x v="2"/>
    <n v="5"/>
    <s v="Vegetarian"/>
    <n v="122.9"/>
    <n v="58009.048228761603"/>
    <s v="Cancelled"/>
    <n v="3.76"/>
    <n v="74610.86"/>
    <n v="84190.98"/>
    <s v="18-29"/>
    <s v="Moderate"/>
    <n v="1.1299999999999999"/>
    <x v="0"/>
  </r>
  <r>
    <s v="cbecaa9e-c0c6-482e-88e9-fef56efffc85"/>
    <s v="Vincent Thomas"/>
    <n v="73"/>
    <s v="M"/>
    <s v="China"/>
    <x v="1"/>
    <x v="36"/>
    <x v="10"/>
    <x v="17"/>
    <n v="11334"/>
    <d v="1899-12-30T02:06:20"/>
    <d v="1899-12-30T14:41:20"/>
    <d v="2025-01-06T00:00:00"/>
    <d v="1899-12-30T03:28:20"/>
    <d v="1899-12-30T16:03:20"/>
    <n v="82"/>
    <n v="1345.01"/>
    <x v="2"/>
    <n v="5"/>
    <s v="Vegetarian"/>
    <n v="181.42"/>
    <n v="57360.818390627697"/>
    <s v="Not Cancelled"/>
    <n v="4.3600000000000003"/>
    <n v="73832.98"/>
    <n v="86116.92"/>
    <s v="60+"/>
    <s v="Moderate"/>
    <n v="1.17"/>
    <x v="0"/>
  </r>
  <r>
    <s v="5e732dd1-8fc7-4d4c-a499-6e2121304d7a"/>
    <s v="Amy Kane"/>
    <n v="55"/>
    <s v="M"/>
    <s v="China"/>
    <x v="0"/>
    <x v="36"/>
    <x v="10"/>
    <x v="17"/>
    <n v="11334"/>
    <d v="1899-12-30T02:06:20"/>
    <d v="1899-12-30T14:41:20"/>
    <d v="2025-01-11T00:00:00"/>
    <d v="1899-12-30T03:28:20"/>
    <d v="1899-12-30T16:03:20"/>
    <n v="82"/>
    <n v="708.93"/>
    <x v="0"/>
    <n v="5"/>
    <s v="Non-Vegetarian"/>
    <n v="126.98"/>
    <n v="57994.450066216399"/>
    <s v="Cancelled"/>
    <n v="4.16"/>
    <n v="74593.34"/>
    <n v="45396.92"/>
    <s v="50-59"/>
    <s v="Moderate"/>
    <n v="0.61"/>
    <x v="0"/>
  </r>
  <r>
    <s v="4245be0c-295d-4d26-a022-0a9b20da2d06"/>
    <s v="Alexander Rodriguez"/>
    <n v="71"/>
    <s v="F"/>
    <s v="China"/>
    <x v="1"/>
    <x v="36"/>
    <x v="10"/>
    <x v="17"/>
    <n v="11334"/>
    <d v="1899-12-30T02:06:20"/>
    <d v="1899-12-30T14:41:20"/>
    <d v="2025-01-05T00:00:00"/>
    <d v="1899-12-30T03:28:20"/>
    <d v="1899-12-30T16:03:20"/>
    <n v="82"/>
    <n v="581.11"/>
    <x v="0"/>
    <n v="5"/>
    <s v="Gluten-Free"/>
    <n v="175.69"/>
    <n v="57485.917793779299"/>
    <s v="Cancelled"/>
    <n v="3.06"/>
    <n v="73983.100000000006"/>
    <n v="37226.18"/>
    <s v="60+"/>
    <s v="Moderate"/>
    <n v="0.5"/>
    <x v="0"/>
  </r>
  <r>
    <s v="18a848f1-898a-4308-b3a9-cefe05c68ce4"/>
    <s v="Eric Hoffman"/>
    <n v="28"/>
    <s v="M"/>
    <s v="China"/>
    <x v="0"/>
    <x v="36"/>
    <x v="10"/>
    <x v="17"/>
    <n v="11334"/>
    <d v="1899-12-30T02:06:20"/>
    <d v="1899-12-30T14:41:20"/>
    <d v="2025-01-07T00:00:00"/>
    <d v="1899-12-30T03:28:20"/>
    <d v="1899-12-30T16:03:20"/>
    <n v="82"/>
    <n v="203.56"/>
    <x v="2"/>
    <n v="5"/>
    <s v="Non-Vegetarian"/>
    <n v="109.67"/>
    <n v="57643.564784039998"/>
    <s v="Cancelled"/>
    <n v="4.4400000000000004"/>
    <n v="74172.28"/>
    <n v="13049.77"/>
    <s v="18-29"/>
    <s v="Moderate"/>
    <n v="0.18"/>
    <x v="0"/>
  </r>
  <r>
    <s v="6cf9d152-dee1-4360-87ac-9a9771a89569"/>
    <s v="Kimberly Henderson PhD"/>
    <n v="19"/>
    <s v="F"/>
    <s v="China"/>
    <x v="0"/>
    <x v="36"/>
    <x v="10"/>
    <x v="17"/>
    <n v="11334"/>
    <d v="1899-12-30T02:06:20"/>
    <d v="1899-12-30T14:41:20"/>
    <d v="2025-01-01T00:00:00"/>
    <d v="1899-12-30T03:28:20"/>
    <d v="1899-12-30T16:03:20"/>
    <n v="82"/>
    <n v="763.44"/>
    <x v="2"/>
    <n v="5"/>
    <s v="No Preference"/>
    <n v="140.76"/>
    <n v="57638.490722470298"/>
    <s v="Not Cancelled"/>
    <n v="3.81"/>
    <n v="74166.19"/>
    <n v="48888.31"/>
    <s v="18-29"/>
    <s v="Moderate"/>
    <n v="0.66"/>
    <x v="0"/>
  </r>
  <r>
    <s v="c999d63a-b1c2-41b2-8bdb-d8d81603a7fe"/>
    <s v="Justin Rice"/>
    <n v="24"/>
    <s v="M"/>
    <s v="China"/>
    <x v="1"/>
    <x v="36"/>
    <x v="10"/>
    <x v="17"/>
    <n v="11334"/>
    <d v="1899-12-30T02:06:20"/>
    <d v="1899-12-30T14:41:20"/>
    <d v="2025-01-15T00:00:00"/>
    <d v="1899-12-30T03:28:20"/>
    <d v="1899-12-30T16:03:20"/>
    <n v="82"/>
    <n v="1056.0899999999999"/>
    <x v="0"/>
    <n v="5"/>
    <s v="Non-Vegetarian"/>
    <n v="125.75"/>
    <n v="57817.059305315801"/>
    <s v="Cancelled"/>
    <n v="4.71"/>
    <n v="74380.47"/>
    <n v="67614.91"/>
    <s v="18-29"/>
    <s v="Moderate"/>
    <n v="0.91"/>
    <x v="0"/>
  </r>
  <r>
    <s v="8deaf1f9-2883-48e5-93a6-811f108b35ca"/>
    <s v="Shannon Stanley"/>
    <n v="62"/>
    <s v="F"/>
    <s v="China"/>
    <x v="0"/>
    <x v="36"/>
    <x v="10"/>
    <x v="17"/>
    <n v="11334"/>
    <d v="1899-12-30T02:06:20"/>
    <d v="1899-12-30T14:41:20"/>
    <d v="2025-01-10T00:00:00"/>
    <d v="1899-12-30T03:28:20"/>
    <d v="1899-12-30T16:03:20"/>
    <n v="82"/>
    <n v="219.44"/>
    <x v="1"/>
    <n v="5"/>
    <s v="Gluten-Free"/>
    <n v="148.38"/>
    <n v="57362.439347491301"/>
    <s v="Cancelled"/>
    <n v="4.5"/>
    <n v="73834.929999999993"/>
    <n v="14073.84"/>
    <s v="60+"/>
    <s v="Moderate"/>
    <n v="0.19"/>
    <x v="0"/>
  </r>
  <r>
    <s v="3f33efde-4782-4c06-9757-03354747b34b"/>
    <s v="Tiffany Tate"/>
    <n v="43"/>
    <s v="F"/>
    <s v="China"/>
    <x v="1"/>
    <x v="36"/>
    <x v="10"/>
    <x v="17"/>
    <n v="11334"/>
    <d v="1899-12-30T02:06:20"/>
    <d v="1899-12-30T14:41:20"/>
    <d v="2025-01-14T00:00:00"/>
    <d v="1899-12-30T03:28:20"/>
    <d v="1899-12-30T16:03:20"/>
    <n v="82"/>
    <n v="1095.75"/>
    <x v="2"/>
    <n v="5"/>
    <s v="Vegetarian"/>
    <n v="146.35"/>
    <n v="57459.957683353401"/>
    <s v="Cancelled"/>
    <n v="3.21"/>
    <n v="73951.95"/>
    <n v="70157.27"/>
    <s v="40-49"/>
    <s v="Moderate"/>
    <n v="0.95"/>
    <x v="0"/>
  </r>
  <r>
    <s v="42d27f1a-0ae1-47ba-90bb-0c6ebf2ff9ba"/>
    <s v="Dylan Arnold"/>
    <n v="41"/>
    <s v="F"/>
    <s v="China"/>
    <x v="0"/>
    <x v="37"/>
    <x v="7"/>
    <x v="12"/>
    <n v="9317"/>
    <d v="1899-12-30T19:25:04"/>
    <d v="1899-12-30T05:46:04"/>
    <d v="2025-01-13T00:00:00"/>
    <d v="1899-12-30T20:21:04"/>
    <d v="1899-12-30T06:42:04"/>
    <n v="56"/>
    <n v="1260.78"/>
    <x v="2"/>
    <n v="5"/>
    <s v="Non-Vegetarian"/>
    <n v="101.49"/>
    <n v="47802.367411708299"/>
    <s v="Not Cancelled"/>
    <n v="3.28"/>
    <n v="62362.84"/>
    <n v="80710.22"/>
    <s v="40-49"/>
    <s v="Moderate"/>
    <n v="1.29"/>
    <x v="0"/>
  </r>
  <r>
    <s v="5daa92dc-5602-4ccc-a5aa-4c1a02de94bb"/>
    <s v="Holly Cruz"/>
    <n v="58"/>
    <s v="M"/>
    <s v="China"/>
    <x v="1"/>
    <x v="37"/>
    <x v="7"/>
    <x v="12"/>
    <n v="9317"/>
    <d v="1899-12-30T19:25:04"/>
    <d v="1899-12-30T05:46:04"/>
    <d v="2025-01-04T00:00:00"/>
    <d v="1899-12-30T20:21:04"/>
    <d v="1899-12-30T06:42:04"/>
    <n v="56"/>
    <n v="1200.8900000000001"/>
    <x v="2"/>
    <n v="5"/>
    <s v="Vegetarian"/>
    <n v="125.32"/>
    <n v="47220.414439543303"/>
    <s v="Not Cancelled"/>
    <n v="3.82"/>
    <n v="61664.5"/>
    <n v="76882.02"/>
    <s v="50-59"/>
    <s v="Moderate"/>
    <n v="1.25"/>
    <x v="0"/>
  </r>
  <r>
    <s v="31898ebc-0b67-4663-bd9e-0d57959e8a67"/>
    <s v="Steven Bailey"/>
    <n v="68"/>
    <s v="F"/>
    <s v="China"/>
    <x v="1"/>
    <x v="37"/>
    <x v="7"/>
    <x v="12"/>
    <n v="9317"/>
    <d v="1899-12-30T19:25:04"/>
    <d v="1899-12-30T05:46:04"/>
    <d v="2025-01-05T00:00:00"/>
    <d v="1899-12-30T20:21:04"/>
    <d v="1899-12-30T06:42:04"/>
    <n v="56"/>
    <n v="179.5"/>
    <x v="0"/>
    <n v="5"/>
    <s v="Vegan"/>
    <n v="159.47999999999999"/>
    <n v="47672.800720710897"/>
    <s v="Not Cancelled"/>
    <n v="3.28"/>
    <n v="62207.360000000001"/>
    <n v="11519.9"/>
    <s v="60+"/>
    <s v="Moderate"/>
    <n v="0.19"/>
    <x v="0"/>
  </r>
  <r>
    <s v="4f17ff85-2dbe-4659-ac61-d3e6cd7f2f02"/>
    <s v="Dominique Mendoza"/>
    <n v="25"/>
    <s v="F"/>
    <s v="China"/>
    <x v="0"/>
    <x v="37"/>
    <x v="7"/>
    <x v="12"/>
    <n v="9317"/>
    <d v="1899-12-30T19:25:04"/>
    <d v="1899-12-30T05:46:04"/>
    <d v="2025-01-01T00:00:00"/>
    <d v="1899-12-30T20:21:04"/>
    <d v="1899-12-30T06:42:04"/>
    <n v="56"/>
    <n v="869.7"/>
    <x v="1"/>
    <n v="5"/>
    <s v="Vegetarian"/>
    <n v="8.61"/>
    <n v="47353.855232991104"/>
    <s v="Cancelled"/>
    <n v="4.97"/>
    <n v="61824.63"/>
    <n v="55662.52"/>
    <s v="18-29"/>
    <s v="Moderate"/>
    <n v="0.9"/>
    <x v="0"/>
  </r>
  <r>
    <s v="6387de0f-faf9-424a-920c-77807147ef1b"/>
    <s v="Michael Gallegos"/>
    <n v="38"/>
    <s v="F"/>
    <s v="China"/>
    <x v="1"/>
    <x v="37"/>
    <x v="7"/>
    <x v="12"/>
    <n v="9317"/>
    <d v="1899-12-30T19:25:04"/>
    <d v="1899-12-30T05:46:04"/>
    <d v="2025-01-03T00:00:00"/>
    <d v="1899-12-30T20:21:04"/>
    <d v="1899-12-30T06:42:04"/>
    <n v="56"/>
    <n v="422.55"/>
    <x v="2"/>
    <n v="3"/>
    <s v="Non-Vegetarian"/>
    <n v="60.19"/>
    <n v="47865.054509367299"/>
    <s v="Not Cancelled"/>
    <n v="3.8"/>
    <n v="62438.07"/>
    <n v="27055.24"/>
    <s v="30-39"/>
    <s v="Moderate"/>
    <n v="0.43"/>
    <x v="0"/>
  </r>
  <r>
    <s v="5e1d3453-d0e1-4cb0-9758-2dcd3ac6cd11"/>
    <s v="Isaac Nelson"/>
    <n v="75"/>
    <s v="F"/>
    <s v="China"/>
    <x v="1"/>
    <x v="37"/>
    <x v="7"/>
    <x v="12"/>
    <n v="9317"/>
    <d v="1899-12-30T19:25:04"/>
    <d v="1899-12-30T05:46:04"/>
    <d v="2025-01-04T00:00:00"/>
    <d v="1899-12-30T20:21:04"/>
    <d v="1899-12-30T06:42:04"/>
    <n v="56"/>
    <n v="1248.19"/>
    <x v="1"/>
    <n v="5"/>
    <s v="Vegetarian"/>
    <n v="109.62"/>
    <n v="47887.303676383097"/>
    <s v="Cancelled"/>
    <n v="3.68"/>
    <n v="62464.76"/>
    <n v="79906.080000000002"/>
    <s v="60+"/>
    <s v="Moderate"/>
    <n v="1.28"/>
    <x v="0"/>
  </r>
  <r>
    <s v="afcf63f9-fac0-4194-88b8-e763d37227ad"/>
    <s v="Howard Andrews"/>
    <n v="30"/>
    <s v="M"/>
    <s v="China"/>
    <x v="1"/>
    <x v="37"/>
    <x v="7"/>
    <x v="12"/>
    <n v="9317"/>
    <d v="1899-12-30T19:25:04"/>
    <d v="1899-12-30T05:46:04"/>
    <d v="2025-01-13T00:00:00"/>
    <d v="1899-12-30T20:21:04"/>
    <d v="1899-12-30T06:42:04"/>
    <n v="56"/>
    <n v="857.55"/>
    <x v="1"/>
    <n v="3"/>
    <s v="No Preference"/>
    <n v="65.3"/>
    <n v="47753.1625684131"/>
    <s v="Cancelled"/>
    <n v="3.62"/>
    <n v="62303.8"/>
    <n v="54896.26"/>
    <s v="30-39"/>
    <s v="Moderate"/>
    <n v="0.88"/>
    <x v="0"/>
  </r>
  <r>
    <s v="169bf4a5-c031-4b4f-ad40-b8c38b2227d2"/>
    <s v="Virginia Melton"/>
    <n v="45"/>
    <s v="M"/>
    <s v="China"/>
    <x v="0"/>
    <x v="37"/>
    <x v="7"/>
    <x v="12"/>
    <n v="9317"/>
    <d v="1899-12-30T19:25:04"/>
    <d v="1899-12-30T05:46:04"/>
    <d v="2025-01-09T00:00:00"/>
    <d v="1899-12-30T20:21:04"/>
    <d v="1899-12-30T06:42:04"/>
    <n v="56"/>
    <n v="1093.55"/>
    <x v="0"/>
    <n v="5"/>
    <s v="No Preference"/>
    <n v="69.84"/>
    <n v="47500.196300109303"/>
    <s v="Cancelled"/>
    <n v="4.83"/>
    <n v="62000.24"/>
    <n v="70001.17"/>
    <s v="40-49"/>
    <s v="Moderate"/>
    <n v="1.1299999999999999"/>
    <x v="0"/>
  </r>
  <r>
    <s v="3ad52af0-05d0-438b-9e47-d7cf020d4574"/>
    <s v="Rhonda Martinez"/>
    <n v="45"/>
    <s v="M"/>
    <s v="China"/>
    <x v="1"/>
    <x v="37"/>
    <x v="7"/>
    <x v="12"/>
    <n v="9317"/>
    <d v="1899-12-30T19:25:04"/>
    <d v="1899-12-30T05:46:04"/>
    <d v="2025-01-09T00:00:00"/>
    <d v="1899-12-30T20:21:04"/>
    <d v="1899-12-30T06:42:04"/>
    <n v="56"/>
    <n v="1264.1099999999999"/>
    <x v="0"/>
    <n v="5"/>
    <s v="Vegetarian"/>
    <n v="108.07"/>
    <n v="47351.825102809598"/>
    <s v="Not Cancelled"/>
    <n v="4.9000000000000004"/>
    <n v="61822.19"/>
    <n v="80924.649999999994"/>
    <s v="40-49"/>
    <s v="Moderate"/>
    <n v="1.31"/>
    <x v="0"/>
  </r>
  <r>
    <s v="7e1297ca-4568-4f5f-8311-a48cc482ba75"/>
    <s v="Jasmine Ortiz"/>
    <n v="32"/>
    <s v="M"/>
    <s v="China"/>
    <x v="0"/>
    <x v="37"/>
    <x v="7"/>
    <x v="12"/>
    <n v="9317"/>
    <d v="1899-12-30T19:25:04"/>
    <d v="1899-12-30T05:46:04"/>
    <d v="2025-01-01T00:00:00"/>
    <d v="1899-12-30T20:21:04"/>
    <d v="1899-12-30T06:42:04"/>
    <n v="56"/>
    <n v="1381.25"/>
    <x v="2"/>
    <n v="3"/>
    <s v="Non-Vegetarian"/>
    <n v="100.84"/>
    <n v="47128.306176148901"/>
    <s v="Not Cancelled"/>
    <n v="3.01"/>
    <n v="61553.97"/>
    <n v="88420.17"/>
    <s v="30-39"/>
    <s v="Moderate"/>
    <n v="1.44"/>
    <x v="0"/>
  </r>
  <r>
    <s v="1305e9a6-ffed-4422-9192-b3966be95654"/>
    <s v="Ashley Thompson"/>
    <n v="54"/>
    <s v="M"/>
    <s v="China"/>
    <x v="1"/>
    <x v="37"/>
    <x v="7"/>
    <x v="12"/>
    <n v="9317"/>
    <d v="1899-12-30T19:25:04"/>
    <d v="1899-12-30T05:46:04"/>
    <d v="2025-01-09T00:00:00"/>
    <d v="1899-12-30T20:21:04"/>
    <d v="1899-12-30T06:42:04"/>
    <n v="56"/>
    <n v="770.09"/>
    <x v="2"/>
    <n v="5"/>
    <s v="No Preference"/>
    <n v="77.31"/>
    <n v="47438.601048618497"/>
    <s v="Cancelled"/>
    <n v="4.75"/>
    <n v="61926.32"/>
    <n v="49301.22"/>
    <s v="50-59"/>
    <s v="Moderate"/>
    <n v="0.8"/>
    <x v="0"/>
  </r>
  <r>
    <s v="cec38aab-3f12-4170-a972-fc0efbb75a3d"/>
    <s v="Ms. Abigail Davis"/>
    <n v="25"/>
    <s v="F"/>
    <s v="China"/>
    <x v="1"/>
    <x v="37"/>
    <x v="7"/>
    <x v="12"/>
    <n v="9317"/>
    <d v="1899-12-30T19:25:04"/>
    <d v="1899-12-30T05:46:04"/>
    <d v="2025-01-01T00:00:00"/>
    <d v="1899-12-30T20:21:04"/>
    <d v="1899-12-30T06:42:04"/>
    <n v="56"/>
    <n v="1440.94"/>
    <x v="0"/>
    <n v="5"/>
    <s v="Gluten-Free"/>
    <n v="134.38999999999999"/>
    <n v="47630.860108916902"/>
    <s v="Not Cancelled"/>
    <n v="3.15"/>
    <n v="62157.03"/>
    <n v="92247.039999999994"/>
    <s v="18-29"/>
    <s v="Moderate"/>
    <n v="1.48"/>
    <x v="0"/>
  </r>
  <r>
    <s v="f1ed7320-7f53-446c-a9e2-4deba8c26307"/>
    <s v="Alexis Newton"/>
    <n v="71"/>
    <s v="F"/>
    <s v="China"/>
    <x v="0"/>
    <x v="38"/>
    <x v="10"/>
    <x v="6"/>
    <n v="5518"/>
    <d v="1899-12-30T06:12:55"/>
    <d v="1899-12-30T12:19:55"/>
    <d v="2025-01-04T00:00:00"/>
    <d v="1899-12-30T07:39:55"/>
    <d v="1899-12-30T13:46:55"/>
    <n v="87"/>
    <n v="553.46"/>
    <x v="0"/>
    <n v="5"/>
    <s v="No Preference"/>
    <n v="165.1"/>
    <n v="28935.745259040901"/>
    <s v="Not Cancelled"/>
    <n v="3.01"/>
    <n v="39722.89"/>
    <n v="35454.46"/>
    <s v="60+"/>
    <s v="Moderate"/>
    <n v="0.89"/>
    <x v="1"/>
  </r>
  <r>
    <s v="fb773078-95f5-4eba-bbd6-f475b123b2d1"/>
    <s v="Kelsey Morales"/>
    <n v="37"/>
    <s v="F"/>
    <s v="China"/>
    <x v="0"/>
    <x v="38"/>
    <x v="10"/>
    <x v="6"/>
    <n v="5518"/>
    <d v="1899-12-30T06:12:55"/>
    <d v="1899-12-30T12:19:55"/>
    <d v="2025-01-15T00:00:00"/>
    <d v="1899-12-30T07:39:55"/>
    <d v="1899-12-30T13:46:55"/>
    <n v="87"/>
    <n v="944.42"/>
    <x v="2"/>
    <n v="3"/>
    <s v="Gluten-Free"/>
    <n v="62.2"/>
    <n v="28638.484555441901"/>
    <s v="Not Cancelled"/>
    <n v="4.76"/>
    <n v="39366.18"/>
    <n v="60455.32"/>
    <s v="30-39"/>
    <s v="Moderate"/>
    <n v="1.54"/>
    <x v="1"/>
  </r>
  <r>
    <s v="aa21be35-7959-4713-90b4-f55e7842234e"/>
    <s v="Jill Miller"/>
    <n v="19"/>
    <s v="M"/>
    <s v="China"/>
    <x v="0"/>
    <x v="38"/>
    <x v="10"/>
    <x v="6"/>
    <n v="5518"/>
    <d v="1899-12-30T06:12:55"/>
    <d v="1899-12-30T12:19:55"/>
    <d v="2025-01-14T00:00:00"/>
    <d v="1899-12-30T07:39:55"/>
    <d v="1899-12-30T13:46:55"/>
    <n v="87"/>
    <n v="1447.32"/>
    <x v="1"/>
    <n v="5"/>
    <s v="Non-Vegetarian"/>
    <n v="111.52"/>
    <n v="28426.899760857999"/>
    <s v="Not Cancelled"/>
    <n v="3.88"/>
    <n v="39112.28"/>
    <n v="92650.78"/>
    <s v="18-29"/>
    <s v="Moderate"/>
    <n v="2.37"/>
    <x v="1"/>
  </r>
  <r>
    <s v="b22be6c0-30ec-4d61-a809-8ec194f48b7a"/>
    <s v="Christopher Scott"/>
    <n v="41"/>
    <s v="M"/>
    <s v="China"/>
    <x v="1"/>
    <x v="38"/>
    <x v="10"/>
    <x v="6"/>
    <n v="5518"/>
    <d v="1899-12-30T06:12:55"/>
    <d v="1899-12-30T12:19:55"/>
    <d v="2025-01-09T00:00:00"/>
    <d v="1899-12-30T07:39:55"/>
    <d v="1899-12-30T13:46:55"/>
    <n v="87"/>
    <n v="198.92"/>
    <x v="0"/>
    <n v="5"/>
    <s v="Non-Vegetarian"/>
    <n v="143.97"/>
    <n v="28713.487460658202"/>
    <s v="Not Cancelled"/>
    <n v="4.38"/>
    <n v="39456.18"/>
    <n v="12759.67"/>
    <s v="40-49"/>
    <s v="Moderate"/>
    <n v="0.32"/>
    <x v="1"/>
  </r>
  <r>
    <s v="3fe636a1-d70e-461a-8ad4-c72c77a78c3c"/>
    <s v="Patrick Hernandez"/>
    <n v="43"/>
    <s v="M"/>
    <s v="China"/>
    <x v="1"/>
    <x v="38"/>
    <x v="10"/>
    <x v="6"/>
    <n v="5518"/>
    <d v="1899-12-30T06:12:55"/>
    <d v="1899-12-30T12:19:55"/>
    <d v="2025-01-02T00:00:00"/>
    <d v="1899-12-30T07:39:55"/>
    <d v="1899-12-30T13:46:55"/>
    <n v="87"/>
    <n v="846.47"/>
    <x v="0"/>
    <n v="5"/>
    <s v="Non-Vegetarian"/>
    <n v="16.21"/>
    <n v="28753.878982603099"/>
    <s v="Cancelled"/>
    <n v="3.77"/>
    <n v="39504.65"/>
    <n v="54177.32"/>
    <s v="40-49"/>
    <s v="Moderate"/>
    <n v="1.37"/>
    <x v="1"/>
  </r>
  <r>
    <s v="13cde7fe-67c1-4c92-a0e0-55400ed45287"/>
    <s v="Jennifer Wheeler"/>
    <n v="20"/>
    <s v="M"/>
    <s v="China"/>
    <x v="0"/>
    <x v="38"/>
    <x v="10"/>
    <x v="6"/>
    <n v="5518"/>
    <d v="1899-12-30T06:12:55"/>
    <d v="1899-12-30T12:19:55"/>
    <d v="2025-01-04T00:00:00"/>
    <d v="1899-12-30T07:39:55"/>
    <d v="1899-12-30T13:46:55"/>
    <n v="87"/>
    <n v="806.5"/>
    <x v="0"/>
    <n v="5"/>
    <s v="Non-Vegetarian"/>
    <n v="65.150000000000006"/>
    <n v="28183.0276174723"/>
    <s v="Not Cancelled"/>
    <n v="4.49"/>
    <n v="38819.629999999997"/>
    <n v="51629.03"/>
    <s v="18-29"/>
    <s v="Moderate"/>
    <n v="1.33"/>
    <x v="1"/>
  </r>
  <r>
    <s v="1f51c78a-d350-4297-9b43-5dace40e63f6"/>
    <s v="Christopher Smith"/>
    <n v="34"/>
    <s v="M"/>
    <s v="China"/>
    <x v="1"/>
    <x v="38"/>
    <x v="10"/>
    <x v="6"/>
    <n v="5518"/>
    <d v="1899-12-30T06:12:55"/>
    <d v="1899-12-30T12:19:55"/>
    <d v="2025-01-07T00:00:00"/>
    <d v="1899-12-30T07:39:55"/>
    <d v="1899-12-30T13:46:55"/>
    <n v="87"/>
    <n v="174.52"/>
    <x v="0"/>
    <n v="3"/>
    <s v="Vegan"/>
    <n v="126.69"/>
    <n v="28513.077533576899"/>
    <s v="Cancelled"/>
    <n v="4.7"/>
    <n v="39215.69"/>
    <n v="11194.62"/>
    <s v="30-39"/>
    <s v="Moderate"/>
    <n v="0.28999999999999998"/>
    <x v="1"/>
  </r>
  <r>
    <s v="56f12285-318d-4278-bd98-6819611ed98b"/>
    <s v="Michael Warren"/>
    <n v="23"/>
    <s v="F"/>
    <s v="China"/>
    <x v="0"/>
    <x v="38"/>
    <x v="10"/>
    <x v="6"/>
    <n v="5518"/>
    <d v="1899-12-30T06:12:55"/>
    <d v="1899-12-30T12:19:55"/>
    <d v="2025-01-01T00:00:00"/>
    <d v="1899-12-30T07:39:55"/>
    <d v="1899-12-30T13:46:55"/>
    <n v="87"/>
    <n v="456.72"/>
    <x v="0"/>
    <n v="5"/>
    <s v="Gluten-Free"/>
    <n v="119.18"/>
    <n v="28824.6066983237"/>
    <s v="Cancelled"/>
    <n v="4.74"/>
    <n v="39589.53"/>
    <n v="29253.919999999998"/>
    <s v="18-29"/>
    <s v="Moderate"/>
    <n v="0.74"/>
    <x v="1"/>
  </r>
  <r>
    <s v="00f6ff5d-9db6-42a8-aaae-f3c421ce5dd9"/>
    <s v="Diana Thomas"/>
    <n v="34"/>
    <s v="M"/>
    <s v="China"/>
    <x v="1"/>
    <x v="38"/>
    <x v="10"/>
    <x v="6"/>
    <n v="5518"/>
    <d v="1899-12-30T06:12:55"/>
    <d v="1899-12-30T12:19:55"/>
    <d v="2025-01-10T00:00:00"/>
    <d v="1899-12-30T07:39:55"/>
    <d v="1899-12-30T13:46:55"/>
    <n v="87"/>
    <n v="1177.33"/>
    <x v="1"/>
    <n v="3"/>
    <s v="Vegan"/>
    <n v="145.28"/>
    <n v="28196.645295291801"/>
    <s v="Not Cancelled"/>
    <n v="3.36"/>
    <n v="38835.97"/>
    <n v="75378.179999999993"/>
    <s v="30-39"/>
    <s v="Moderate"/>
    <n v="1.94"/>
    <x v="1"/>
  </r>
  <r>
    <s v="339a7b2c-2019-42f3-b099-101449b54ed7"/>
    <s v="William Porter MD"/>
    <n v="63"/>
    <s v="M"/>
    <s v="China"/>
    <x v="0"/>
    <x v="60"/>
    <x v="15"/>
    <x v="11"/>
    <n v="11762"/>
    <d v="1899-12-30T06:16:26"/>
    <d v="1899-12-30T19:20:26"/>
    <d v="2025-01-06T00:00:00"/>
    <d v="1899-12-30T09:05:26"/>
    <d v="1899-12-30T22:09:26"/>
    <n v="169"/>
    <n v="293.63"/>
    <x v="1"/>
    <n v="5"/>
    <s v="No Preference"/>
    <n v="36.53"/>
    <n v="60201.043643250901"/>
    <s v="Cancelled"/>
    <n v="4.87"/>
    <n v="77241.25"/>
    <n v="18799.63"/>
    <s v="60+"/>
    <s v="Severe"/>
    <n v="0.24"/>
    <x v="0"/>
  </r>
  <r>
    <s v="a33303d9-290a-4fac-9073-8cb0a4d60e99"/>
    <s v="Desiree Navarro"/>
    <n v="39"/>
    <s v="F"/>
    <s v="China"/>
    <x v="0"/>
    <x v="60"/>
    <x v="15"/>
    <x v="11"/>
    <n v="11762"/>
    <d v="1899-12-30T06:16:26"/>
    <d v="1899-12-30T19:20:26"/>
    <d v="2025-01-10T00:00:00"/>
    <d v="1899-12-30T09:05:26"/>
    <d v="1899-12-30T22:09:26"/>
    <n v="169"/>
    <n v="664.9"/>
    <x v="1"/>
    <n v="3"/>
    <s v="Vegetarian"/>
    <n v="18.100000000000001"/>
    <n v="60256.020703710201"/>
    <s v="Not Cancelled"/>
    <n v="3.52"/>
    <n v="77307.22"/>
    <n v="42557.22"/>
    <s v="30-39"/>
    <s v="Severe"/>
    <n v="0.55000000000000004"/>
    <x v="0"/>
  </r>
  <r>
    <s v="f3da234c-b977-4aae-b4c4-8b376e16e1dc"/>
    <s v="Deanna Hall"/>
    <n v="49"/>
    <s v="M"/>
    <s v="China"/>
    <x v="1"/>
    <x v="60"/>
    <x v="15"/>
    <x v="11"/>
    <n v="11762"/>
    <d v="1899-12-30T06:16:26"/>
    <d v="1899-12-30T19:20:26"/>
    <d v="2025-01-10T00:00:00"/>
    <d v="1899-12-30T09:05:26"/>
    <d v="1899-12-30T22:09:26"/>
    <n v="169"/>
    <n v="1159.8"/>
    <x v="2"/>
    <n v="5"/>
    <s v="Vegan"/>
    <n v="15.69"/>
    <n v="59999.378808348702"/>
    <s v="Not Cancelled"/>
    <n v="4.66"/>
    <n v="76999.25"/>
    <n v="74230.34"/>
    <s v="40-49"/>
    <s v="Severe"/>
    <n v="0.96"/>
    <x v="0"/>
  </r>
  <r>
    <s v="e50e5414-e7db-4eef-b052-a96dd175fac9"/>
    <s v="Angela Harvey"/>
    <n v="28"/>
    <s v="F"/>
    <s v="China"/>
    <x v="0"/>
    <x v="60"/>
    <x v="15"/>
    <x v="11"/>
    <n v="11762"/>
    <d v="1899-12-30T06:16:26"/>
    <d v="1899-12-30T19:20:26"/>
    <d v="2025-01-01T00:00:00"/>
    <d v="1899-12-30T09:05:26"/>
    <d v="1899-12-30T22:09:26"/>
    <n v="169"/>
    <n v="594.66"/>
    <x v="0"/>
    <n v="5"/>
    <s v="Non-Vegetarian"/>
    <n v="15.65"/>
    <n v="59722.766227304601"/>
    <s v="Not Cancelled"/>
    <n v="4.42"/>
    <n v="76667.320000000007"/>
    <n v="38061.370000000003"/>
    <s v="18-29"/>
    <s v="Severe"/>
    <n v="0.5"/>
    <x v="0"/>
  </r>
  <r>
    <s v="1b4cacda-378f-4843-8a37-c1e1ca26604d"/>
    <s v="Joanna Clark"/>
    <n v="70"/>
    <s v="M"/>
    <s v="China"/>
    <x v="1"/>
    <x v="60"/>
    <x v="15"/>
    <x v="11"/>
    <n v="11762"/>
    <d v="1899-12-30T06:16:26"/>
    <d v="1899-12-30T19:20:26"/>
    <d v="2025-01-13T00:00:00"/>
    <d v="1899-12-30T09:05:26"/>
    <d v="1899-12-30T22:09:26"/>
    <n v="169"/>
    <n v="595.29"/>
    <x v="2"/>
    <n v="5"/>
    <s v="Gluten-Free"/>
    <n v="92.87"/>
    <n v="59338.5799150721"/>
    <s v="Cancelled"/>
    <n v="4.17"/>
    <n v="76206.3"/>
    <n v="38117.129999999997"/>
    <s v="60+"/>
    <s v="Severe"/>
    <n v="0.5"/>
    <x v="0"/>
  </r>
  <r>
    <s v="e08ae028-cb94-4fb2-bc24-99802dd77f50"/>
    <s v="Laura Carter"/>
    <n v="26"/>
    <s v="M"/>
    <s v="China"/>
    <x v="1"/>
    <x v="60"/>
    <x v="15"/>
    <x v="11"/>
    <n v="11762"/>
    <d v="1899-12-30T06:16:26"/>
    <d v="1899-12-30T19:20:26"/>
    <d v="2025-01-08T00:00:00"/>
    <d v="1899-12-30T09:05:26"/>
    <d v="1899-12-30T22:09:26"/>
    <n v="169"/>
    <n v="308.77999999999997"/>
    <x v="1"/>
    <n v="5"/>
    <s v="Non-Vegetarian"/>
    <n v="1.1599999999999999"/>
    <n v="59731.511860597297"/>
    <s v="Cancelled"/>
    <n v="3.57"/>
    <n v="76677.81"/>
    <n v="19762.150000000001"/>
    <s v="18-29"/>
    <s v="Severe"/>
    <n v="0.26"/>
    <x v="0"/>
  </r>
  <r>
    <s v="5b1bab7d-15ab-4c4e-b0d2-1a714b5f3ffd"/>
    <s v="Ashley Mitchell"/>
    <n v="42"/>
    <s v="M"/>
    <s v="China"/>
    <x v="0"/>
    <x v="60"/>
    <x v="15"/>
    <x v="11"/>
    <n v="11762"/>
    <d v="1899-12-30T06:16:26"/>
    <d v="1899-12-30T19:20:26"/>
    <d v="2025-01-15T00:00:00"/>
    <d v="1899-12-30T09:05:26"/>
    <d v="1899-12-30T22:09:26"/>
    <n v="169"/>
    <n v="1388.39"/>
    <x v="0"/>
    <n v="5"/>
    <s v="Vegan"/>
    <n v="116.87"/>
    <n v="60015.827343388897"/>
    <s v="Not Cancelled"/>
    <n v="3.79"/>
    <n v="77018.990000000005"/>
    <n v="88880.33"/>
    <s v="40-49"/>
    <s v="Severe"/>
    <n v="1.1499999999999999"/>
    <x v="0"/>
  </r>
  <r>
    <s v="d29d4003-87c5-4ea9-9556-d3dc7f0c44c4"/>
    <s v="Nichole Brown"/>
    <n v="39"/>
    <s v="F"/>
    <s v="China"/>
    <x v="1"/>
    <x v="60"/>
    <x v="15"/>
    <x v="11"/>
    <n v="11762"/>
    <d v="1899-12-30T06:16:26"/>
    <d v="1899-12-30T19:20:26"/>
    <d v="2025-01-02T00:00:00"/>
    <d v="1899-12-30T09:05:26"/>
    <d v="1899-12-30T22:09:26"/>
    <n v="169"/>
    <n v="765.72"/>
    <x v="2"/>
    <n v="3"/>
    <s v="Non-Vegetarian"/>
    <n v="45.52"/>
    <n v="59312.825853734197"/>
    <s v="Cancelled"/>
    <n v="3.08"/>
    <n v="76175.39"/>
    <n v="49015.18"/>
    <s v="30-39"/>
    <s v="Severe"/>
    <n v="0.64"/>
    <x v="0"/>
  </r>
  <r>
    <s v="fb773078-95f5-4eba-bbd6-f475b123b2d1"/>
    <s v="Kelsey Morales"/>
    <n v="37"/>
    <s v="F"/>
    <s v="China"/>
    <x v="0"/>
    <x v="60"/>
    <x v="15"/>
    <x v="11"/>
    <n v="11762"/>
    <d v="1899-12-30T06:16:26"/>
    <d v="1899-12-30T19:20:26"/>
    <d v="2025-01-15T00:00:00"/>
    <d v="1899-12-30T09:05:26"/>
    <d v="1899-12-30T22:09:26"/>
    <n v="169"/>
    <n v="842.3"/>
    <x v="1"/>
    <n v="3"/>
    <s v="No Preference"/>
    <n v="3.36"/>
    <n v="59970.565685797701"/>
    <s v="Cancelled"/>
    <n v="3.16"/>
    <n v="76964.679999999993"/>
    <n v="53907.87"/>
    <s v="30-39"/>
    <s v="Severe"/>
    <n v="0.7"/>
    <x v="0"/>
  </r>
  <r>
    <s v="3fe636a1-d70e-461a-8ad4-c72c77a78c3c"/>
    <s v="Patrick Hernandez"/>
    <n v="43"/>
    <s v="M"/>
    <s v="China"/>
    <x v="1"/>
    <x v="60"/>
    <x v="15"/>
    <x v="11"/>
    <n v="11762"/>
    <d v="1899-12-30T06:16:26"/>
    <d v="1899-12-30T19:20:26"/>
    <d v="2025-01-02T00:00:00"/>
    <d v="1899-12-30T09:05:26"/>
    <d v="1899-12-30T22:09:26"/>
    <n v="169"/>
    <n v="751.54"/>
    <x v="0"/>
    <n v="5"/>
    <s v="Gluten-Free"/>
    <n v="13.36"/>
    <n v="59663.086223922597"/>
    <s v="Not Cancelled"/>
    <n v="4.6900000000000004"/>
    <n v="76595.7"/>
    <n v="48101.23"/>
    <s v="40-49"/>
    <s v="Severe"/>
    <n v="0.63"/>
    <x v="0"/>
  </r>
  <r>
    <s v="31898ebc-0b67-4663-bd9e-0d57959e8a67"/>
    <s v="Steven Bailey"/>
    <n v="68"/>
    <s v="F"/>
    <s v="China"/>
    <x v="1"/>
    <x v="60"/>
    <x v="15"/>
    <x v="11"/>
    <n v="11762"/>
    <d v="1899-12-30T06:16:26"/>
    <d v="1899-12-30T19:20:26"/>
    <d v="2025-01-08T00:00:00"/>
    <d v="1899-12-30T09:05:26"/>
    <d v="1899-12-30T22:09:26"/>
    <n v="169"/>
    <n v="193.87"/>
    <x v="1"/>
    <n v="5"/>
    <s v="Non-Vegetarian"/>
    <n v="99.52"/>
    <n v="59461.775206293198"/>
    <s v="Cancelled"/>
    <n v="3.34"/>
    <n v="76354.13"/>
    <n v="12427.58"/>
    <s v="60+"/>
    <s v="Severe"/>
    <n v="0.16"/>
    <x v="0"/>
  </r>
  <r>
    <s v="02abcf81-6664-4c36-9466-4e7f10eaca71"/>
    <s v="Jasmine Lopez"/>
    <n v="66"/>
    <s v="M"/>
    <s v="China"/>
    <x v="1"/>
    <x v="61"/>
    <x v="7"/>
    <x v="9"/>
    <n v="13200"/>
    <d v="1899-12-30T02:45:05"/>
    <d v="1899-12-30T17:25:05"/>
    <d v="2025-01-11T00:00:00"/>
    <d v="1899-12-30T03:52:05"/>
    <d v="1899-12-30T18:32:05"/>
    <n v="67"/>
    <n v="1073.1600000000001"/>
    <x v="0"/>
    <n v="5"/>
    <s v="Vegan"/>
    <n v="87.91"/>
    <n v="66534.232698077802"/>
    <s v="Cancelled"/>
    <n v="3.51"/>
    <n v="84841.08"/>
    <n v="68699.820000000007"/>
    <s v="60+"/>
    <s v="Moderate"/>
    <n v="0.81"/>
    <x v="0"/>
  </r>
  <r>
    <s v="4d421430-8189-42a9-9f73-253090096ae2"/>
    <s v="Patricia Cisneros"/>
    <n v="68"/>
    <s v="M"/>
    <s v="China"/>
    <x v="0"/>
    <x v="61"/>
    <x v="7"/>
    <x v="9"/>
    <n v="13200"/>
    <d v="1899-12-30T02:45:05"/>
    <d v="1899-12-30T17:25:05"/>
    <d v="2025-01-08T00:00:00"/>
    <d v="1899-12-30T03:52:05"/>
    <d v="1899-12-30T18:32:05"/>
    <n v="67"/>
    <n v="319.68"/>
    <x v="1"/>
    <n v="5"/>
    <s v="Gluten-Free"/>
    <n v="70.3"/>
    <n v="66987.301457777998"/>
    <s v="Cancelled"/>
    <n v="3.92"/>
    <n v="85384.76"/>
    <n v="20473.580000000002"/>
    <s v="60+"/>
    <s v="Moderate"/>
    <n v="0.24"/>
    <x v="0"/>
  </r>
  <r>
    <s v="af46f12f-4bcf-485d-b723-348d4b922edb"/>
    <s v="Matthew Smith"/>
    <n v="19"/>
    <s v="M"/>
    <s v="China"/>
    <x v="1"/>
    <x v="61"/>
    <x v="7"/>
    <x v="9"/>
    <n v="13200"/>
    <d v="1899-12-30T02:45:05"/>
    <d v="1899-12-30T17:25:05"/>
    <d v="2025-01-10T00:00:00"/>
    <d v="1899-12-30T03:52:05"/>
    <d v="1899-12-30T18:32:05"/>
    <n v="67"/>
    <n v="1121.77"/>
    <x v="2"/>
    <n v="5"/>
    <s v="Gluten-Free"/>
    <n v="182.12"/>
    <n v="66556.873485724893"/>
    <s v="Not Cancelled"/>
    <n v="3.21"/>
    <n v="84868.25"/>
    <n v="71829.7"/>
    <s v="18-29"/>
    <s v="Moderate"/>
    <n v="0.85"/>
    <x v="0"/>
  </r>
  <r>
    <s v="f1ed7320-7f53-446c-a9e2-4deba8c26307"/>
    <s v="Alexis Newton"/>
    <n v="71"/>
    <s v="F"/>
    <s v="China"/>
    <x v="0"/>
    <x v="61"/>
    <x v="7"/>
    <x v="9"/>
    <n v="13200"/>
    <d v="1899-12-30T02:45:05"/>
    <d v="1899-12-30T17:25:05"/>
    <d v="2025-01-09T00:00:00"/>
    <d v="1899-12-30T03:52:05"/>
    <d v="1899-12-30T18:32:05"/>
    <n v="67"/>
    <n v="695.91"/>
    <x v="0"/>
    <n v="5"/>
    <s v="No Preference"/>
    <n v="123.98"/>
    <n v="67371.940726213506"/>
    <s v="Cancelled"/>
    <n v="4.01"/>
    <n v="85846.33"/>
    <n v="44563.040000000001"/>
    <s v="60+"/>
    <s v="Moderate"/>
    <n v="0.52"/>
    <x v="0"/>
  </r>
  <r>
    <s v="941292cc-61ab-4cef-8486-845dd0a32b33"/>
    <s v="Stephanie Davis"/>
    <n v="27"/>
    <s v="F"/>
    <s v="China"/>
    <x v="0"/>
    <x v="61"/>
    <x v="7"/>
    <x v="9"/>
    <n v="13200"/>
    <d v="1899-12-30T02:45:05"/>
    <d v="1899-12-30T17:25:05"/>
    <d v="2025-01-02T00:00:00"/>
    <d v="1899-12-30T03:52:05"/>
    <d v="1899-12-30T18:32:05"/>
    <n v="67"/>
    <n v="294"/>
    <x v="0"/>
    <n v="5"/>
    <s v="No Preference"/>
    <n v="147.44999999999999"/>
    <n v="66817.576203303295"/>
    <s v="Cancelled"/>
    <n v="4.13"/>
    <n v="85181.09"/>
    <n v="18845.490000000002"/>
    <s v="18-29"/>
    <s v="Moderate"/>
    <n v="0.22"/>
    <x v="0"/>
  </r>
  <r>
    <s v="4d405f2f-c00e-4a94-a73d-adca7033afd7"/>
    <s v="Heather Anderson"/>
    <n v="66"/>
    <s v="F"/>
    <s v="China"/>
    <x v="0"/>
    <x v="39"/>
    <x v="12"/>
    <x v="7"/>
    <n v="3105"/>
    <d v="1899-12-30T22:01:41"/>
    <d v="1899-12-30T01:28:41"/>
    <d v="2025-01-12T00:00:00"/>
    <d v="1899-12-30T23:01:41"/>
    <d v="1899-12-30T02:28:41"/>
    <n v="60"/>
    <n v="1288.42"/>
    <x v="1"/>
    <n v="5"/>
    <s v="Non-Vegetarian"/>
    <n v="2.17"/>
    <n v="16609.4805829014"/>
    <s v="Not Cancelled"/>
    <n v="4.8"/>
    <n v="24931.38"/>
    <n v="82459.31"/>
    <s v="60+"/>
    <s v="Moderate"/>
    <n v="3.31"/>
    <x v="1"/>
  </r>
  <r>
    <s v="d63b22ed-53e4-4fa0-a505-631f745bd33c"/>
    <s v="Helen Fox"/>
    <n v="46"/>
    <s v="M"/>
    <s v="China"/>
    <x v="1"/>
    <x v="39"/>
    <x v="12"/>
    <x v="7"/>
    <n v="3105"/>
    <d v="1899-12-30T22:01:41"/>
    <d v="1899-12-30T01:28:41"/>
    <d v="2025-01-10T00:00:00"/>
    <d v="1899-12-30T23:01:41"/>
    <d v="1899-12-30T02:28:41"/>
    <n v="60"/>
    <n v="857.58"/>
    <x v="2"/>
    <n v="5"/>
    <s v="Gluten-Free"/>
    <n v="194.73"/>
    <n v="16798.770530042901"/>
    <s v="Not Cancelled"/>
    <n v="3.66"/>
    <n v="25158.52"/>
    <n v="54924.07"/>
    <s v="40-49"/>
    <s v="Moderate"/>
    <n v="2.1800000000000002"/>
    <x v="1"/>
  </r>
  <r>
    <s v="6e659c77-c935-4dcb-8b0a-e5922f8e6f6b"/>
    <s v="Melinda Dawson"/>
    <n v="41"/>
    <s v="F"/>
    <s v="China"/>
    <x v="1"/>
    <x v="39"/>
    <x v="12"/>
    <x v="7"/>
    <n v="3105"/>
    <d v="1899-12-30T22:01:41"/>
    <d v="1899-12-30T01:28:41"/>
    <d v="2025-01-14T00:00:00"/>
    <d v="1899-12-30T23:01:41"/>
    <d v="1899-12-30T02:28:41"/>
    <n v="60"/>
    <n v="247.3"/>
    <x v="2"/>
    <n v="5"/>
    <s v="Non-Vegetarian"/>
    <n v="145.08000000000001"/>
    <n v="16474.100805821399"/>
    <s v="Not Cancelled"/>
    <n v="3.59"/>
    <n v="24768.92"/>
    <n v="15856.22"/>
    <s v="40-49"/>
    <s v="Moderate"/>
    <n v="0.64"/>
    <x v="1"/>
  </r>
  <r>
    <s v="ea7e6fd1-df40-4790-baf2-4bde5022be84"/>
    <s v="Courtney Howard"/>
    <n v="52"/>
    <s v="M"/>
    <s v="China"/>
    <x v="0"/>
    <x v="39"/>
    <x v="12"/>
    <x v="7"/>
    <n v="3105"/>
    <d v="1899-12-30T22:01:41"/>
    <d v="1899-12-30T01:28:41"/>
    <d v="2025-01-06T00:00:00"/>
    <d v="1899-12-30T23:01:41"/>
    <d v="1899-12-30T02:28:41"/>
    <n v="60"/>
    <n v="592.75"/>
    <x v="2"/>
    <n v="5"/>
    <s v="No Preference"/>
    <n v="181.7"/>
    <n v="16876.7001564319"/>
    <s v="Cancelled"/>
    <n v="3.47"/>
    <n v="25252.04"/>
    <n v="37972.339999999997"/>
    <s v="50-59"/>
    <s v="Moderate"/>
    <n v="1.5"/>
    <x v="1"/>
  </r>
  <r>
    <s v="5bd4ca6f-ebaa-4020-9b09-02bf02cdde2e"/>
    <s v="Susan White"/>
    <n v="26"/>
    <s v="M"/>
    <s v="China"/>
    <x v="1"/>
    <x v="39"/>
    <x v="12"/>
    <x v="7"/>
    <n v="3105"/>
    <d v="1899-12-30T22:01:41"/>
    <d v="1899-12-30T01:28:41"/>
    <d v="2025-01-03T00:00:00"/>
    <d v="1899-12-30T23:01:41"/>
    <d v="1899-12-30T02:28:41"/>
    <n v="60"/>
    <n v="140.88"/>
    <x v="1"/>
    <n v="5"/>
    <s v="Gluten-Free"/>
    <n v="12.5"/>
    <n v="16470.9380867412"/>
    <s v="Cancelled"/>
    <n v="4.91"/>
    <n v="24765.13"/>
    <n v="9018.82"/>
    <s v="18-29"/>
    <s v="Moderate"/>
    <n v="0.36"/>
    <x v="1"/>
  </r>
  <r>
    <s v="fb773078-95f5-4eba-bbd6-f475b123b2d1"/>
    <s v="Kelsey Morales"/>
    <n v="37"/>
    <s v="F"/>
    <s v="China"/>
    <x v="0"/>
    <x v="39"/>
    <x v="12"/>
    <x v="7"/>
    <n v="3105"/>
    <d v="1899-12-30T22:01:41"/>
    <d v="1899-12-30T01:28:41"/>
    <d v="2025-01-03T00:00:00"/>
    <d v="1899-12-30T23:01:41"/>
    <d v="1899-12-30T02:28:41"/>
    <n v="60"/>
    <n v="1334.11"/>
    <x v="1"/>
    <n v="3"/>
    <s v="Vegan"/>
    <n v="35.49"/>
    <n v="16889.3994749292"/>
    <s v="Cancelled"/>
    <n v="3.7"/>
    <n v="25267.279999999999"/>
    <n v="85390.14"/>
    <s v="30-39"/>
    <s v="Moderate"/>
    <n v="3.38"/>
    <x v="1"/>
  </r>
  <r>
    <s v="77279eee-9dbc-48fb-b74a-989e25af2928"/>
    <s v="Randall Mathews"/>
    <n v="69"/>
    <s v="M"/>
    <s v="China"/>
    <x v="1"/>
    <x v="39"/>
    <x v="12"/>
    <x v="7"/>
    <n v="3105"/>
    <d v="1899-12-30T22:01:41"/>
    <d v="1899-12-30T01:28:41"/>
    <d v="2025-01-08T00:00:00"/>
    <d v="1899-12-30T23:01:41"/>
    <d v="1899-12-30T02:28:41"/>
    <n v="60"/>
    <n v="1212.46"/>
    <x v="0"/>
    <n v="5"/>
    <s v="Gluten-Free"/>
    <n v="161.03"/>
    <n v="16328.7350475209"/>
    <s v="Not Cancelled"/>
    <n v="4.76"/>
    <n v="24594.48"/>
    <n v="77629.649999999994"/>
    <s v="60+"/>
    <s v="Moderate"/>
    <n v="3.16"/>
    <x v="1"/>
  </r>
  <r>
    <s v="c964ed00-1076-4fca-ae0b-256446cd8251"/>
    <s v="Joshua Cunningham"/>
    <n v="28"/>
    <s v="M"/>
    <s v="China"/>
    <x v="1"/>
    <x v="39"/>
    <x v="12"/>
    <x v="7"/>
    <n v="3105"/>
    <d v="1899-12-30T22:01:41"/>
    <d v="1899-12-30T01:28:41"/>
    <d v="2025-01-04T00:00:00"/>
    <d v="1899-12-30T23:01:41"/>
    <d v="1899-12-30T02:28:41"/>
    <n v="60"/>
    <n v="473.29"/>
    <x v="1"/>
    <n v="5"/>
    <s v="Vegan"/>
    <n v="34.520000000000003"/>
    <n v="16236.8371208144"/>
    <s v="Not Cancelled"/>
    <n v="4.07"/>
    <n v="24484.2"/>
    <n v="30297.46"/>
    <s v="18-29"/>
    <s v="Moderate"/>
    <n v="1.24"/>
    <x v="1"/>
  </r>
  <r>
    <s v="5883725b-bad7-4ff1-98f5-45a3c549463a"/>
    <s v="Teresa Marshall"/>
    <n v="40"/>
    <s v="M"/>
    <s v="China"/>
    <x v="0"/>
    <x v="39"/>
    <x v="12"/>
    <x v="7"/>
    <n v="3105"/>
    <d v="1899-12-30T22:01:41"/>
    <d v="1899-12-30T01:28:41"/>
    <d v="2025-01-07T00:00:00"/>
    <d v="1899-12-30T23:01:41"/>
    <d v="1899-12-30T02:28:41"/>
    <n v="60"/>
    <n v="1416.13"/>
    <x v="1"/>
    <n v="3"/>
    <s v="Non-Vegetarian"/>
    <n v="49.17"/>
    <n v="16347.4856049847"/>
    <s v="Not Cancelled"/>
    <n v="4.4000000000000004"/>
    <n v="24616.98"/>
    <n v="90642.15"/>
    <s v="40-49"/>
    <s v="Moderate"/>
    <n v="3.68"/>
    <x v="1"/>
  </r>
  <r>
    <s v="2b6a9cea-75fc-4e87-b5ff-acfd8278f1af"/>
    <s v="David Novak"/>
    <n v="69"/>
    <s v="M"/>
    <s v="China"/>
    <x v="0"/>
    <x v="40"/>
    <x v="13"/>
    <x v="9"/>
    <n v="347"/>
    <d v="1899-12-30T13:37:35"/>
    <d v="1899-12-30T14:00:35"/>
    <d v="2025-01-14T00:00:00"/>
    <d v="1899-12-30T14:26:35"/>
    <d v="1899-12-30T14:49:35"/>
    <n v="49"/>
    <n v="668.31"/>
    <x v="2"/>
    <n v="5"/>
    <s v="Non-Vegetarian"/>
    <n v="85.1"/>
    <n v="2526.1607595452301"/>
    <s v="Cancelled"/>
    <n v="3.29"/>
    <n v="8031.39"/>
    <n v="42788.86"/>
    <s v="60+"/>
    <s v="Moderate"/>
    <n v="5.33"/>
    <x v="2"/>
  </r>
  <r>
    <s v="deb4530b-f742-442a-bc39-c69a39f5c082"/>
    <s v="Melissa Malone"/>
    <n v="70"/>
    <s v="F"/>
    <s v="China"/>
    <x v="1"/>
    <x v="40"/>
    <x v="13"/>
    <x v="9"/>
    <n v="347"/>
    <d v="1899-12-30T13:37:35"/>
    <d v="1899-12-30T14:00:35"/>
    <d v="2025-01-02T00:00:00"/>
    <d v="1899-12-30T14:26:35"/>
    <d v="1899-12-30T14:49:35"/>
    <n v="49"/>
    <n v="131.4"/>
    <x v="0"/>
    <n v="5"/>
    <s v="Vegan"/>
    <n v="76.83"/>
    <n v="3020.0358210848399"/>
    <s v="Not Cancelled"/>
    <n v="3.75"/>
    <n v="8624.0400000000009"/>
    <n v="8424.9699999999993"/>
    <s v="60+"/>
    <s v="Moderate"/>
    <n v="0.98"/>
    <x v="2"/>
  </r>
  <r>
    <s v="6ce86257-9dce-4802-90fe-90c759200746"/>
    <s v="Maria Myers"/>
    <n v="20"/>
    <s v="M"/>
    <s v="China"/>
    <x v="0"/>
    <x v="40"/>
    <x v="13"/>
    <x v="9"/>
    <n v="347"/>
    <d v="1899-12-30T13:37:35"/>
    <d v="1899-12-30T14:00:35"/>
    <d v="2025-01-09T00:00:00"/>
    <d v="1899-12-30T14:26:35"/>
    <d v="1899-12-30T14:49:35"/>
    <n v="49"/>
    <n v="1064.29"/>
    <x v="2"/>
    <n v="5"/>
    <s v="Non-Vegetarian"/>
    <n v="50.99"/>
    <n v="2818.80347554624"/>
    <s v="Cancelled"/>
    <n v="3.93"/>
    <n v="8382.56"/>
    <n v="68124.759999999995"/>
    <s v="18-29"/>
    <s v="Moderate"/>
    <n v="8.1300000000000008"/>
    <x v="2"/>
  </r>
  <r>
    <s v="fe6f8cbf-abf5-41da-b11f-eadde468b306"/>
    <s v="Michael Bailey"/>
    <n v="20"/>
    <s v="M"/>
    <s v="China"/>
    <x v="1"/>
    <x v="40"/>
    <x v="13"/>
    <x v="9"/>
    <n v="347"/>
    <d v="1899-12-30T13:37:35"/>
    <d v="1899-12-30T14:00:35"/>
    <d v="2025-01-09T00:00:00"/>
    <d v="1899-12-30T14:26:35"/>
    <d v="1899-12-30T14:49:35"/>
    <n v="49"/>
    <n v="1376.9"/>
    <x v="2"/>
    <n v="5"/>
    <s v="Non-Vegetarian"/>
    <n v="148.91"/>
    <n v="3234.0892834862798"/>
    <s v="Cancelled"/>
    <n v="4"/>
    <n v="8880.91"/>
    <n v="88151.38"/>
    <s v="18-29"/>
    <s v="Moderate"/>
    <n v="9.93"/>
    <x v="2"/>
  </r>
  <r>
    <s v="f9b2fa99-43f6-47df-81bc-899020dc8476"/>
    <s v="Jeremy Morris"/>
    <n v="73"/>
    <s v="F"/>
    <s v="China"/>
    <x v="0"/>
    <x v="40"/>
    <x v="13"/>
    <x v="9"/>
    <n v="347"/>
    <d v="1899-12-30T13:37:35"/>
    <d v="1899-12-30T14:00:35"/>
    <d v="2025-01-02T00:00:00"/>
    <d v="1899-12-30T14:26:35"/>
    <d v="1899-12-30T14:49:35"/>
    <n v="49"/>
    <n v="550.20000000000005"/>
    <x v="0"/>
    <n v="5"/>
    <s v="Vegan"/>
    <n v="177.97"/>
    <n v="2870.4705741419598"/>
    <s v="Not Cancelled"/>
    <n v="3.99"/>
    <n v="8444.56"/>
    <n v="35248.39"/>
    <s v="60+"/>
    <s v="Moderate"/>
    <n v="4.17"/>
    <x v="2"/>
  </r>
  <r>
    <s v="e7de6f08-5d95-45e8-a7e2-a00818a5d4bf"/>
    <s v="David Myers"/>
    <n v="53"/>
    <s v="F"/>
    <s v="China"/>
    <x v="0"/>
    <x v="40"/>
    <x v="13"/>
    <x v="9"/>
    <n v="347"/>
    <d v="1899-12-30T13:37:35"/>
    <d v="1899-12-30T14:00:35"/>
    <d v="2025-01-14T00:00:00"/>
    <d v="1899-12-30T14:26:35"/>
    <d v="1899-12-30T14:49:35"/>
    <n v="49"/>
    <n v="780.7"/>
    <x v="2"/>
    <n v="5"/>
    <s v="Non-Vegetarian"/>
    <n v="162.29"/>
    <n v="2418.64367345254"/>
    <s v="Not Cancelled"/>
    <n v="4.28"/>
    <n v="7902.37"/>
    <n v="49997.26"/>
    <s v="50-59"/>
    <s v="Moderate"/>
    <n v="6.33"/>
    <x v="2"/>
  </r>
  <r>
    <s v="b59b79e1-7c07-478f-83e7-dc45356b067b"/>
    <s v="Scott Wagner"/>
    <n v="48"/>
    <s v="M"/>
    <s v="China"/>
    <x v="0"/>
    <x v="40"/>
    <x v="13"/>
    <x v="9"/>
    <n v="347"/>
    <d v="1899-12-30T13:37:35"/>
    <d v="1899-12-30T14:00:35"/>
    <d v="2025-01-06T00:00:00"/>
    <d v="1899-12-30T14:26:35"/>
    <d v="1899-12-30T14:49:35"/>
    <n v="49"/>
    <n v="865.52"/>
    <x v="2"/>
    <n v="5"/>
    <s v="Vegetarian"/>
    <n v="58.81"/>
    <n v="2686.82005763195"/>
    <s v="Not Cancelled"/>
    <n v="3.24"/>
    <n v="8224.18"/>
    <n v="55405.04"/>
    <s v="40-49"/>
    <s v="Moderate"/>
    <n v="6.74"/>
    <x v="2"/>
  </r>
  <r>
    <s v="e6d028fe-0d33-4318-9e3f-3f4a259fc1bd"/>
    <s v="Eric Shah"/>
    <n v="32"/>
    <s v="M"/>
    <s v="China"/>
    <x v="0"/>
    <x v="41"/>
    <x v="13"/>
    <x v="10"/>
    <n v="3594"/>
    <d v="1899-12-30T04:33:34"/>
    <d v="1899-12-30T08:32:34"/>
    <d v="2025-01-04T00:00:00"/>
    <d v="1899-12-30T05:28:34"/>
    <d v="1899-12-30T09:27:34"/>
    <n v="55"/>
    <n v="202.92"/>
    <x v="2"/>
    <n v="3"/>
    <s v="Vegetarian"/>
    <n v="185.41"/>
    <n v="19297.799161274401"/>
    <s v="Not Cancelled"/>
    <n v="4.51"/>
    <n v="28157.360000000001"/>
    <n v="13023.96"/>
    <s v="30-39"/>
    <s v="Moderate"/>
    <n v="0.46"/>
    <x v="1"/>
  </r>
  <r>
    <s v="5e1878a5-4055-456e-9618-7328ffe28b5c"/>
    <s v="Johnny Boyd"/>
    <n v="51"/>
    <s v="F"/>
    <s v="China"/>
    <x v="1"/>
    <x v="41"/>
    <x v="13"/>
    <x v="10"/>
    <n v="3594"/>
    <d v="1899-12-30T04:33:34"/>
    <d v="1899-12-30T08:32:34"/>
    <d v="2025-01-04T00:00:00"/>
    <d v="1899-12-30T05:28:34"/>
    <d v="1899-12-30T09:27:34"/>
    <n v="55"/>
    <n v="649.11"/>
    <x v="2"/>
    <n v="5"/>
    <s v="Gluten-Free"/>
    <n v="150.03"/>
    <n v="19462.690402968001"/>
    <s v="Cancelled"/>
    <n v="3.2"/>
    <n v="28355.23"/>
    <n v="41573.050000000003"/>
    <s v="50-59"/>
    <s v="Moderate"/>
    <n v="1.47"/>
    <x v="1"/>
  </r>
  <r>
    <s v="740de22c-2c25-4950-8a48-8e592a25bf1c"/>
    <s v="Rachel Carter"/>
    <n v="18"/>
    <s v="F"/>
    <s v="China"/>
    <x v="0"/>
    <x v="41"/>
    <x v="13"/>
    <x v="10"/>
    <n v="3594"/>
    <d v="1899-12-30T04:33:34"/>
    <d v="1899-12-30T08:32:34"/>
    <d v="2025-01-15T00:00:00"/>
    <d v="1899-12-30T05:28:34"/>
    <d v="1899-12-30T09:27:34"/>
    <n v="55"/>
    <n v="591.30999999999995"/>
    <x v="1"/>
    <n v="5"/>
    <s v="Vegetarian"/>
    <n v="117.34"/>
    <n v="19214.6584829965"/>
    <s v="Cancelled"/>
    <n v="3.15"/>
    <n v="28057.59"/>
    <n v="37867.31"/>
    <s v="18-29"/>
    <s v="Moderate"/>
    <n v="1.35"/>
    <x v="1"/>
  </r>
  <r>
    <s v="e95e348d-99bc-4bf0-8f4e-5f7331d08e28"/>
    <s v="Robert Medina"/>
    <n v="61"/>
    <s v="F"/>
    <s v="China"/>
    <x v="1"/>
    <x v="41"/>
    <x v="13"/>
    <x v="10"/>
    <n v="3594"/>
    <d v="1899-12-30T04:33:34"/>
    <d v="1899-12-30T08:32:34"/>
    <d v="2025-01-08T00:00:00"/>
    <d v="1899-12-30T05:28:34"/>
    <d v="1899-12-30T09:27:34"/>
    <n v="55"/>
    <n v="1002.84"/>
    <x v="2"/>
    <n v="5"/>
    <s v="Vegan"/>
    <n v="45.3"/>
    <n v="19295.722102777901"/>
    <s v="Not Cancelled"/>
    <n v="3.36"/>
    <n v="28154.87"/>
    <n v="64190.82"/>
    <s v="60+"/>
    <s v="Moderate"/>
    <n v="2.2799999999999998"/>
    <x v="1"/>
  </r>
  <r>
    <s v="af6b832e-cb10-42b8-bfa8-64fae4cbae04"/>
    <s v="Travis Fisher"/>
    <n v="69"/>
    <s v="M"/>
    <s v="China"/>
    <x v="0"/>
    <x v="41"/>
    <x v="13"/>
    <x v="10"/>
    <n v="3594"/>
    <d v="1899-12-30T04:33:34"/>
    <d v="1899-12-30T08:32:34"/>
    <d v="2025-01-10T00:00:00"/>
    <d v="1899-12-30T05:28:34"/>
    <d v="1899-12-30T09:27:34"/>
    <n v="55"/>
    <n v="1180.48"/>
    <x v="0"/>
    <n v="5"/>
    <s v="Gluten-Free"/>
    <n v="165.72"/>
    <n v="19126.407376651201"/>
    <s v="Not Cancelled"/>
    <n v="4.67"/>
    <n v="27951.69"/>
    <n v="75583.86"/>
    <s v="60+"/>
    <s v="Moderate"/>
    <n v="2.7"/>
    <x v="1"/>
  </r>
  <r>
    <s v="ffdbcbc9-7cc6-4b9d-83ce-5dd137def5d8"/>
    <s v="Jerome Shelton"/>
    <n v="74"/>
    <s v="F"/>
    <s v="China"/>
    <x v="0"/>
    <x v="41"/>
    <x v="13"/>
    <x v="10"/>
    <n v="3594"/>
    <d v="1899-12-30T04:33:34"/>
    <d v="1899-12-30T08:32:34"/>
    <d v="2025-01-04T00:00:00"/>
    <d v="1899-12-30T05:28:34"/>
    <d v="1899-12-30T09:27:34"/>
    <n v="55"/>
    <n v="362.8"/>
    <x v="0"/>
    <n v="5"/>
    <s v="Non-Vegetarian"/>
    <n v="142.49"/>
    <n v="18638.3409854565"/>
    <s v="Not Cancelled"/>
    <n v="4.6100000000000003"/>
    <n v="27366.01"/>
    <n v="23247.7"/>
    <s v="60+"/>
    <s v="Moderate"/>
    <n v="0.85"/>
    <x v="1"/>
  </r>
  <r>
    <s v="de68cd3c-4c2c-4ff4-8508-39e857595f48"/>
    <s v="Judith Wilson"/>
    <n v="48"/>
    <s v="M"/>
    <s v="China"/>
    <x v="0"/>
    <x v="41"/>
    <x v="13"/>
    <x v="10"/>
    <n v="3594"/>
    <d v="1899-12-30T04:33:34"/>
    <d v="1899-12-30T08:32:34"/>
    <d v="2025-01-09T00:00:00"/>
    <d v="1899-12-30T05:28:34"/>
    <d v="1899-12-30T09:27:34"/>
    <n v="55"/>
    <n v="204.19"/>
    <x v="1"/>
    <n v="5"/>
    <s v="Vegan"/>
    <n v="9.56"/>
    <n v="19114.307402035502"/>
    <s v="Cancelled"/>
    <n v="3.67"/>
    <n v="27937.17"/>
    <n v="13070.07"/>
    <s v="40-49"/>
    <s v="Moderate"/>
    <n v="0.47"/>
    <x v="1"/>
  </r>
  <r>
    <s v="f85ebd32-727c-477b-9b49-d1d84a8c879f"/>
    <s v="Jamie Martin"/>
    <n v="42"/>
    <s v="F"/>
    <s v="China"/>
    <x v="0"/>
    <x v="42"/>
    <x v="10"/>
    <x v="18"/>
    <n v="3239"/>
    <d v="1899-12-30T02:19:19"/>
    <d v="1899-12-30T05:54:19"/>
    <d v="2025-01-01T00:00:00"/>
    <d v="1899-12-30T03:56:19"/>
    <d v="1899-12-30T07:31:19"/>
    <n v="97"/>
    <n v="1489.75"/>
    <x v="0"/>
    <n v="5"/>
    <s v="Vegetarian"/>
    <n v="7.18"/>
    <n v="17008.021606169401"/>
    <s v="Not Cancelled"/>
    <n v="4.99"/>
    <n v="25409.63"/>
    <n v="95345.44"/>
    <s v="40-49"/>
    <s v="Moderate"/>
    <n v="3.75"/>
    <x v="1"/>
  </r>
  <r>
    <s v="161240b6-cdb3-4be2-9c2a-c1efcb3eb50a"/>
    <s v="Leslie Larson"/>
    <n v="56"/>
    <s v="M"/>
    <s v="China"/>
    <x v="1"/>
    <x v="42"/>
    <x v="10"/>
    <x v="18"/>
    <n v="3239"/>
    <d v="1899-12-30T02:19:19"/>
    <d v="1899-12-30T05:54:19"/>
    <d v="2025-01-05T00:00:00"/>
    <d v="1899-12-30T03:56:19"/>
    <d v="1899-12-30T07:31:19"/>
    <n v="97"/>
    <n v="1104.98"/>
    <x v="1"/>
    <n v="5"/>
    <s v="No Preference"/>
    <n v="182.42"/>
    <n v="16837.496498318498"/>
    <s v="Not Cancelled"/>
    <n v="4.04"/>
    <n v="25205"/>
    <n v="70755.199999999997"/>
    <s v="50-59"/>
    <s v="Moderate"/>
    <n v="2.81"/>
    <x v="1"/>
  </r>
  <r>
    <s v="273f30ac-f8e6-4058-ad04-88fb263a0ffd"/>
    <s v="Nicholas Williams"/>
    <n v="49"/>
    <s v="M"/>
    <s v="China"/>
    <x v="1"/>
    <x v="42"/>
    <x v="10"/>
    <x v="18"/>
    <n v="3239"/>
    <d v="1899-12-30T02:19:19"/>
    <d v="1899-12-30T05:54:19"/>
    <d v="2025-01-09T00:00:00"/>
    <d v="1899-12-30T03:56:19"/>
    <d v="1899-12-30T07:31:19"/>
    <n v="97"/>
    <n v="894"/>
    <x v="2"/>
    <n v="5"/>
    <s v="No Preference"/>
    <n v="18.45"/>
    <n v="16887.783020788302"/>
    <s v="Cancelled"/>
    <n v="3.58"/>
    <n v="25265.34"/>
    <n v="57219.69"/>
    <s v="40-49"/>
    <s v="Moderate"/>
    <n v="2.2599999999999998"/>
    <x v="1"/>
  </r>
  <r>
    <s v="30bde46b-cdf8-46b6-bef5-8001cb163599"/>
    <s v="Carla Byrd"/>
    <n v="71"/>
    <s v="M"/>
    <s v="China"/>
    <x v="1"/>
    <x v="42"/>
    <x v="10"/>
    <x v="18"/>
    <n v="3239"/>
    <d v="1899-12-30T02:19:19"/>
    <d v="1899-12-30T05:54:19"/>
    <d v="2025-01-02T00:00:00"/>
    <d v="1899-12-30T03:56:19"/>
    <d v="1899-12-30T07:31:19"/>
    <n v="97"/>
    <n v="451.16"/>
    <x v="2"/>
    <n v="5"/>
    <s v="Gluten-Free"/>
    <n v="132.63"/>
    <n v="17239.279303973599"/>
    <s v="Cancelled"/>
    <n v="4.82"/>
    <n v="25687.14"/>
    <n v="28900.77"/>
    <s v="60+"/>
    <s v="Moderate"/>
    <n v="1.1299999999999999"/>
    <x v="1"/>
  </r>
  <r>
    <s v="c3788817-14b5-4be9-9e41-7487cab7d647"/>
    <s v="Stacy Garza"/>
    <n v="34"/>
    <s v="F"/>
    <s v="China"/>
    <x v="1"/>
    <x v="42"/>
    <x v="10"/>
    <x v="18"/>
    <n v="3239"/>
    <d v="1899-12-30T02:19:19"/>
    <d v="1899-12-30T05:54:19"/>
    <d v="2025-01-02T00:00:00"/>
    <d v="1899-12-30T03:56:19"/>
    <d v="1899-12-30T07:31:19"/>
    <n v="97"/>
    <n v="1270.25"/>
    <x v="1"/>
    <n v="3"/>
    <s v="Non-Vegetarian"/>
    <n v="12.4"/>
    <n v="16783.9678611075"/>
    <s v="Cancelled"/>
    <n v="3.92"/>
    <n v="25140.76"/>
    <n v="81298.48"/>
    <s v="30-39"/>
    <s v="Moderate"/>
    <n v="3.23"/>
    <x v="1"/>
  </r>
  <r>
    <s v="94530fb6-fab0-4612-bb85-c4c4e8d86733"/>
    <s v="Danielle Simmons"/>
    <n v="68"/>
    <s v="F"/>
    <s v="China"/>
    <x v="1"/>
    <x v="42"/>
    <x v="10"/>
    <x v="18"/>
    <n v="3239"/>
    <d v="1899-12-30T02:19:19"/>
    <d v="1899-12-30T05:54:19"/>
    <d v="2025-01-05T00:00:00"/>
    <d v="1899-12-30T03:56:19"/>
    <d v="1899-12-30T07:31:19"/>
    <n v="97"/>
    <n v="1414.21"/>
    <x v="2"/>
    <n v="5"/>
    <s v="Gluten-Free"/>
    <n v="183.18"/>
    <n v="17101.2617734655"/>
    <s v="Not Cancelled"/>
    <n v="3.2"/>
    <n v="25521.51"/>
    <n v="90546.08"/>
    <s v="60+"/>
    <s v="Moderate"/>
    <n v="3.55"/>
    <x v="1"/>
  </r>
  <r>
    <s v="5883725b-bad7-4ff1-98f5-45a3c549463a"/>
    <s v="Teresa Marshall"/>
    <n v="40"/>
    <s v="M"/>
    <s v="China"/>
    <x v="0"/>
    <x v="42"/>
    <x v="10"/>
    <x v="18"/>
    <n v="3239"/>
    <d v="1899-12-30T02:19:19"/>
    <d v="1899-12-30T05:54:19"/>
    <d v="2025-01-13T00:00:00"/>
    <d v="1899-12-30T03:56:19"/>
    <d v="1899-12-30T07:31:19"/>
    <n v="97"/>
    <n v="547.09"/>
    <x v="1"/>
    <n v="3"/>
    <s v="Vegetarian"/>
    <n v="62.53"/>
    <n v="16911.029831067201"/>
    <s v="Not Cancelled"/>
    <n v="4.63"/>
    <n v="25293.24"/>
    <n v="35026.269999999997"/>
    <s v="40-49"/>
    <s v="Moderate"/>
    <n v="1.38"/>
    <x v="1"/>
  </r>
  <r>
    <s v="df725e5a-819c-4268-9947-1bf0fa1e79a5"/>
    <s v="Ashley Chan"/>
    <n v="74"/>
    <s v="F"/>
    <s v="China"/>
    <x v="1"/>
    <x v="43"/>
    <x v="0"/>
    <x v="15"/>
    <n v="2142"/>
    <d v="1899-12-30T21:05:30"/>
    <d v="1899-12-30T23:27:30"/>
    <d v="2025-01-03T00:00:00"/>
    <d v="1899-12-30T22:34:30"/>
    <d v="1899-12-30T00:56:30"/>
    <n v="89"/>
    <n v="411.77"/>
    <x v="2"/>
    <n v="5"/>
    <s v="Vegan"/>
    <n v="90.52"/>
    <n v="11239.7714127172"/>
    <s v="Not Cancelled"/>
    <n v="4.1500000000000004"/>
    <n v="18487.73"/>
    <n v="26371.38"/>
    <s v="60+"/>
    <s v="Moderate"/>
    <n v="1.43"/>
    <x v="2"/>
  </r>
  <r>
    <s v="7da700de-37d7-4505-9a81-cef9d3e1dc18"/>
    <s v="Paul Smith"/>
    <n v="54"/>
    <s v="M"/>
    <s v="China"/>
    <x v="0"/>
    <x v="43"/>
    <x v="0"/>
    <x v="15"/>
    <n v="2142"/>
    <d v="1899-12-30T21:05:30"/>
    <d v="1899-12-30T23:27:30"/>
    <d v="2025-01-02T00:00:00"/>
    <d v="1899-12-30T22:34:30"/>
    <d v="1899-12-30T00:56:30"/>
    <n v="89"/>
    <n v="829.02"/>
    <x v="0"/>
    <n v="5"/>
    <s v="Vegetarian"/>
    <n v="18.72"/>
    <n v="11874.9594379583"/>
    <s v="Not Cancelled"/>
    <n v="4.0599999999999996"/>
    <n v="19249.95"/>
    <n v="53061.02"/>
    <s v="50-59"/>
    <s v="Moderate"/>
    <n v="2.76"/>
    <x v="2"/>
  </r>
  <r>
    <s v="833dd4c2-727b-4cb5-b1bc-5aa4fab95994"/>
    <s v="Molly Frey DDS"/>
    <n v="25"/>
    <s v="M"/>
    <s v="China"/>
    <x v="1"/>
    <x v="43"/>
    <x v="0"/>
    <x v="15"/>
    <n v="2142"/>
    <d v="1899-12-30T21:05:30"/>
    <d v="1899-12-30T23:27:30"/>
    <d v="2025-01-01T00:00:00"/>
    <d v="1899-12-30T22:34:30"/>
    <d v="1899-12-30T00:56:30"/>
    <n v="89"/>
    <n v="1298.95"/>
    <x v="0"/>
    <n v="5"/>
    <s v="Vegetarian"/>
    <n v="150.04"/>
    <n v="11341.907348640299"/>
    <s v="Cancelled"/>
    <n v="4.7"/>
    <n v="18610.29"/>
    <n v="83162.81"/>
    <s v="18-29"/>
    <s v="Moderate"/>
    <n v="4.47"/>
    <x v="2"/>
  </r>
  <r>
    <s v="46031952-818e-4077-ac6e-f1e1abc449c7"/>
    <s v="Melissa Graves"/>
    <n v="56"/>
    <s v="M"/>
    <s v="China"/>
    <x v="1"/>
    <x v="43"/>
    <x v="0"/>
    <x v="15"/>
    <n v="2142"/>
    <d v="1899-12-30T21:05:30"/>
    <d v="1899-12-30T23:27:30"/>
    <d v="2025-01-04T00:00:00"/>
    <d v="1899-12-30T22:34:30"/>
    <d v="1899-12-30T00:56:30"/>
    <n v="89"/>
    <n v="1199.0999999999999"/>
    <x v="2"/>
    <n v="5"/>
    <s v="Non-Vegetarian"/>
    <n v="132.24"/>
    <n v="12190.949867765101"/>
    <s v="Cancelled"/>
    <n v="4.37"/>
    <n v="19629.14"/>
    <n v="76768.850000000006"/>
    <s v="50-59"/>
    <s v="Moderate"/>
    <n v="3.91"/>
    <x v="2"/>
  </r>
  <r>
    <s v="de7747ed-82ba-4de4-ac5d-7bae7688893c"/>
    <s v="Rebecca Nguyen"/>
    <n v="59"/>
    <s v="M"/>
    <s v="China"/>
    <x v="1"/>
    <x v="44"/>
    <x v="2"/>
    <x v="16"/>
    <n v="10284"/>
    <d v="1899-12-30T13:15:23"/>
    <d v="1899-12-30T00:40:23"/>
    <d v="2025-01-11T00:00:00"/>
    <d v="1899-12-30T14:36:23"/>
    <d v="1899-12-30T02:01:23"/>
    <n v="81"/>
    <n v="1411.55"/>
    <x v="1"/>
    <n v="5"/>
    <s v="No Preference"/>
    <n v="123.67"/>
    <n v="52013.642309408002"/>
    <s v="Cancelled"/>
    <n v="4.0999999999999996"/>
    <n v="67416.37"/>
    <n v="90363.93"/>
    <s v="50-59"/>
    <s v="Moderate"/>
    <n v="1.34"/>
    <x v="0"/>
  </r>
  <r>
    <s v="18a848f1-898a-4308-b3a9-cefe05c68ce4"/>
    <s v="Eric Hoffman"/>
    <n v="28"/>
    <s v="M"/>
    <s v="China"/>
    <x v="0"/>
    <x v="44"/>
    <x v="2"/>
    <x v="16"/>
    <n v="10284"/>
    <d v="1899-12-30T13:15:23"/>
    <d v="1899-12-30T00:40:23"/>
    <d v="2025-01-15T00:00:00"/>
    <d v="1899-12-30T14:36:23"/>
    <d v="1899-12-30T02:01:23"/>
    <n v="81"/>
    <n v="1406.97"/>
    <x v="1"/>
    <n v="5"/>
    <s v="No Preference"/>
    <n v="111.92"/>
    <n v="52134.520928289203"/>
    <s v="Cancelled"/>
    <n v="3.91"/>
    <n v="67561.429999999993"/>
    <n v="90068.46"/>
    <s v="18-29"/>
    <s v="Moderate"/>
    <n v="1.33"/>
    <x v="0"/>
  </r>
  <r>
    <s v="82c22057-300c-48fd-9d44-aa8a1a879fb3"/>
    <s v="Lauren Carroll"/>
    <n v="34"/>
    <s v="M"/>
    <s v="China"/>
    <x v="1"/>
    <x v="44"/>
    <x v="2"/>
    <x v="16"/>
    <n v="10284"/>
    <d v="1899-12-30T13:15:23"/>
    <d v="1899-12-30T00:40:23"/>
    <d v="2025-01-08T00:00:00"/>
    <d v="1899-12-30T14:36:23"/>
    <d v="1899-12-30T02:01:23"/>
    <n v="81"/>
    <n v="456.63"/>
    <x v="2"/>
    <n v="3"/>
    <s v="Vegan"/>
    <n v="10.75"/>
    <n v="52199.973948907602"/>
    <s v="Not Cancelled"/>
    <n v="4.03"/>
    <n v="67639.97"/>
    <n v="29226.47"/>
    <s v="30-39"/>
    <s v="Moderate"/>
    <n v="0.43"/>
    <x v="0"/>
  </r>
  <r>
    <s v="065f0c8c-8595-439d-afab-38becaee09f9"/>
    <s v="Leah Diaz"/>
    <n v="57"/>
    <s v="M"/>
    <s v="China"/>
    <x v="1"/>
    <x v="44"/>
    <x v="2"/>
    <x v="16"/>
    <n v="10284"/>
    <d v="1899-12-30T13:15:23"/>
    <d v="1899-12-30T00:40:23"/>
    <d v="2025-01-15T00:00:00"/>
    <d v="1899-12-30T14:36:23"/>
    <d v="1899-12-30T02:01:23"/>
    <n v="81"/>
    <n v="541.98"/>
    <x v="1"/>
    <n v="5"/>
    <s v="No Preference"/>
    <n v="29.31"/>
    <n v="52201.379763715398"/>
    <s v="Not Cancelled"/>
    <n v="4.57"/>
    <n v="67641.66"/>
    <n v="34692.58"/>
    <s v="50-59"/>
    <s v="Moderate"/>
    <n v="0.51"/>
    <x v="0"/>
  </r>
  <r>
    <s v="54226e04-65ec-4141-baed-b965556dac6a"/>
    <s v="Renee Lam"/>
    <n v="20"/>
    <s v="F"/>
    <s v="China"/>
    <x v="0"/>
    <x v="44"/>
    <x v="2"/>
    <x v="16"/>
    <n v="10284"/>
    <d v="1899-12-30T13:15:23"/>
    <d v="1899-12-30T00:40:23"/>
    <d v="2025-01-05T00:00:00"/>
    <d v="1899-12-30T14:36:23"/>
    <d v="1899-12-30T02:01:23"/>
    <n v="81"/>
    <n v="259.94"/>
    <x v="2"/>
    <n v="5"/>
    <s v="Gluten-Free"/>
    <n v="110.74"/>
    <n v="52877.205434296702"/>
    <s v="Not Cancelled"/>
    <n v="4.1500000000000004"/>
    <n v="68452.649999999994"/>
    <n v="16658.310000000001"/>
    <s v="18-29"/>
    <s v="Moderate"/>
    <n v="0.24"/>
    <x v="0"/>
  </r>
  <r>
    <s v="5fa64f17-6852-47b7-9db5-d3cf5c53582a"/>
    <s v="Brian Haynes"/>
    <n v="37"/>
    <s v="F"/>
    <s v="China"/>
    <x v="0"/>
    <x v="44"/>
    <x v="2"/>
    <x v="16"/>
    <n v="10284"/>
    <d v="1899-12-30T13:15:23"/>
    <d v="1899-12-30T00:40:23"/>
    <d v="2025-01-07T00:00:00"/>
    <d v="1899-12-30T14:36:23"/>
    <d v="1899-12-30T02:01:23"/>
    <n v="81"/>
    <n v="859.21"/>
    <x v="0"/>
    <n v="3"/>
    <s v="No Preference"/>
    <n v="84.33"/>
    <n v="52635.675820105498"/>
    <s v="Cancelled"/>
    <n v="3.53"/>
    <n v="68162.81"/>
    <n v="55006.31"/>
    <s v="30-39"/>
    <s v="Moderate"/>
    <n v="0.81"/>
    <x v="0"/>
  </r>
  <r>
    <s v="4d421430-8189-42a9-9f73-253090096ae2"/>
    <s v="Patricia Cisneros"/>
    <n v="68"/>
    <s v="M"/>
    <s v="China"/>
    <x v="0"/>
    <x v="44"/>
    <x v="2"/>
    <x v="16"/>
    <n v="10284"/>
    <d v="1899-12-30T13:15:23"/>
    <d v="1899-12-30T00:40:23"/>
    <d v="2025-01-15T00:00:00"/>
    <d v="1899-12-30T14:36:23"/>
    <d v="1899-12-30T02:01:23"/>
    <n v="81"/>
    <n v="761.38"/>
    <x v="0"/>
    <n v="5"/>
    <s v="Non-Vegetarian"/>
    <n v="67.39"/>
    <n v="52151.574614626297"/>
    <s v="Cancelled"/>
    <n v="4.8499999999999996"/>
    <n v="67581.89"/>
    <n v="48741.8"/>
    <s v="60+"/>
    <s v="Moderate"/>
    <n v="0.72"/>
    <x v="0"/>
  </r>
  <r>
    <s v="1d24d74e-bac3-4201-9ccc-e327a1411c4c"/>
    <s v="Nancy Harrison"/>
    <n v="24"/>
    <s v="F"/>
    <s v="China"/>
    <x v="1"/>
    <x v="44"/>
    <x v="2"/>
    <x v="16"/>
    <n v="10284"/>
    <d v="1899-12-30T13:15:23"/>
    <d v="1899-12-30T00:40:23"/>
    <d v="2025-01-11T00:00:00"/>
    <d v="1899-12-30T14:36:23"/>
    <d v="1899-12-30T02:01:23"/>
    <n v="81"/>
    <n v="1428.97"/>
    <x v="0"/>
    <n v="5"/>
    <s v="Vegan"/>
    <n v="126.22"/>
    <n v="52246.247694556201"/>
    <s v="Cancelled"/>
    <n v="4.6100000000000003"/>
    <n v="67695.5"/>
    <n v="91479.32"/>
    <s v="18-29"/>
    <s v="Moderate"/>
    <n v="1.35"/>
    <x v="0"/>
  </r>
  <r>
    <s v="94530fb6-fab0-4612-bb85-c4c4e8d86733"/>
    <s v="Danielle Simmons"/>
    <n v="68"/>
    <s v="F"/>
    <s v="China"/>
    <x v="1"/>
    <x v="44"/>
    <x v="2"/>
    <x v="16"/>
    <n v="10284"/>
    <d v="1899-12-30T13:15:23"/>
    <d v="1899-12-30T00:40:23"/>
    <d v="2025-01-11T00:00:00"/>
    <d v="1899-12-30T14:36:23"/>
    <d v="1899-12-30T02:01:23"/>
    <n v="81"/>
    <n v="1079.43"/>
    <x v="0"/>
    <n v="5"/>
    <s v="Vegan"/>
    <n v="56.6"/>
    <n v="52504.075459492298"/>
    <s v="Not Cancelled"/>
    <n v="4.9000000000000004"/>
    <n v="68004.89"/>
    <n v="69094.84"/>
    <s v="60+"/>
    <s v="Moderate"/>
    <n v="1.02"/>
    <x v="0"/>
  </r>
  <r>
    <s v="423e5195-4dc3-4121-ba04-7d51623c5210"/>
    <s v="Glenn Love"/>
    <n v="73"/>
    <s v="M"/>
    <s v="China"/>
    <x v="0"/>
    <x v="44"/>
    <x v="2"/>
    <x v="16"/>
    <n v="10284"/>
    <d v="1899-12-30T13:15:23"/>
    <d v="1899-12-30T00:40:23"/>
    <d v="2025-01-04T00:00:00"/>
    <d v="1899-12-30T14:36:23"/>
    <d v="1899-12-30T02:01:23"/>
    <n v="81"/>
    <n v="1212.2"/>
    <x v="1"/>
    <n v="5"/>
    <s v="No Preference"/>
    <n v="158.5"/>
    <n v="52413.380521177802"/>
    <s v="Not Cancelled"/>
    <n v="3.92"/>
    <n v="67896.06"/>
    <n v="77612.5"/>
    <s v="60+"/>
    <s v="Moderate"/>
    <n v="1.1399999999999999"/>
    <x v="0"/>
  </r>
  <r>
    <s v="d5758e90-652c-4502-ac99-01ed2be1e9ac"/>
    <s v="Todd Sandoval"/>
    <n v="63"/>
    <s v="M"/>
    <s v="China"/>
    <x v="0"/>
    <x v="44"/>
    <x v="2"/>
    <x v="16"/>
    <n v="10284"/>
    <d v="1899-12-30T13:15:23"/>
    <d v="1899-12-30T00:40:23"/>
    <d v="2025-01-14T00:00:00"/>
    <d v="1899-12-30T14:36:23"/>
    <d v="1899-12-30T02:01:23"/>
    <n v="81"/>
    <n v="866.19"/>
    <x v="0"/>
    <n v="5"/>
    <s v="No Preference"/>
    <n v="59.02"/>
    <n v="52041.341253815597"/>
    <s v="Cancelled"/>
    <n v="4.22"/>
    <n v="67449.61"/>
    <n v="55447.96"/>
    <s v="60+"/>
    <s v="Moderate"/>
    <n v="0.82"/>
    <x v="0"/>
  </r>
  <r>
    <s v="c3788817-14b5-4be9-9e41-7487cab7d647"/>
    <s v="Stacy Garza"/>
    <n v="34"/>
    <s v="F"/>
    <s v="China"/>
    <x v="1"/>
    <x v="44"/>
    <x v="2"/>
    <x v="16"/>
    <n v="10284"/>
    <d v="1899-12-30T13:15:23"/>
    <d v="1899-12-30T00:40:23"/>
    <d v="2025-01-04T00:00:00"/>
    <d v="1899-12-30T14:36:23"/>
    <d v="1899-12-30T02:01:23"/>
    <n v="81"/>
    <n v="1338.3"/>
    <x v="2"/>
    <n v="3"/>
    <s v="Gluten-Free"/>
    <n v="137.84"/>
    <n v="52707.8779569135"/>
    <s v="Cancelled"/>
    <n v="3.93"/>
    <n v="68249.45"/>
    <n v="85678.77"/>
    <s v="30-39"/>
    <s v="Moderate"/>
    <n v="1.26"/>
    <x v="0"/>
  </r>
  <r>
    <s v="eca2041c-d947-47d4-8484-e1a85c3c9cac"/>
    <s v="Michael Mendez"/>
    <n v="24"/>
    <s v="F"/>
    <s v="China"/>
    <x v="1"/>
    <x v="45"/>
    <x v="13"/>
    <x v="15"/>
    <n v="5417"/>
    <d v="1899-12-30T06:59:19"/>
    <d v="1899-12-30T13:00:19"/>
    <d v="2025-01-04T00:00:00"/>
    <d v="1899-12-30T09:33:19"/>
    <d v="1899-12-30T15:34:19"/>
    <n v="154"/>
    <n v="609.53"/>
    <x v="0"/>
    <n v="5"/>
    <s v="Non-Vegetarian"/>
    <n v="179.47"/>
    <n v="27639.156991802301"/>
    <s v="Cancelled"/>
    <n v="3.27"/>
    <n v="38166.99"/>
    <n v="39045.81"/>
    <s v="18-29"/>
    <s v="Severe"/>
    <n v="1.02"/>
    <x v="1"/>
  </r>
  <r>
    <s v="4713f122-4275-40cc-97e7-8f8b8f6c7e4d"/>
    <s v="Tyler Bell"/>
    <n v="49"/>
    <s v="F"/>
    <s v="China"/>
    <x v="1"/>
    <x v="45"/>
    <x v="13"/>
    <x v="15"/>
    <n v="5417"/>
    <d v="1899-12-30T06:59:19"/>
    <d v="1899-12-30T13:00:19"/>
    <d v="2025-01-07T00:00:00"/>
    <d v="1899-12-30T09:33:19"/>
    <d v="1899-12-30T15:34:19"/>
    <n v="154"/>
    <n v="72.900000000000006"/>
    <x v="0"/>
    <n v="5"/>
    <s v="Non-Vegetarian"/>
    <n v="196"/>
    <n v="27982.310565723801"/>
    <s v="Cancelled"/>
    <n v="4.24"/>
    <n v="38578.769999999997"/>
    <n v="4704.8"/>
    <s v="40-49"/>
    <s v="Severe"/>
    <n v="0.12"/>
    <x v="1"/>
  </r>
  <r>
    <s v="70952ebf-5c02-4f9c-8b75-2119680de6ca"/>
    <s v="Jerry Stokes"/>
    <n v="50"/>
    <s v="F"/>
    <s v="China"/>
    <x v="1"/>
    <x v="45"/>
    <x v="13"/>
    <x v="15"/>
    <n v="5417"/>
    <d v="1899-12-30T06:59:19"/>
    <d v="1899-12-30T13:00:19"/>
    <d v="2025-01-07T00:00:00"/>
    <d v="1899-12-30T09:33:19"/>
    <d v="1899-12-30T15:34:19"/>
    <n v="154"/>
    <n v="613.61"/>
    <x v="2"/>
    <n v="5"/>
    <s v="Gluten-Free"/>
    <n v="26.12"/>
    <n v="28471.0826801482"/>
    <s v="Cancelled"/>
    <n v="4.1500000000000004"/>
    <n v="39165.300000000003"/>
    <n v="39276.26"/>
    <s v="50-59"/>
    <s v="Severe"/>
    <n v="1"/>
    <x v="1"/>
  </r>
  <r>
    <s v="b656e223-8f0f-446c-9aa1-870076935b33"/>
    <s v="Kevin Krause"/>
    <n v="61"/>
    <s v="M"/>
    <s v="China"/>
    <x v="1"/>
    <x v="45"/>
    <x v="13"/>
    <x v="15"/>
    <n v="5417"/>
    <d v="1899-12-30T06:59:19"/>
    <d v="1899-12-30T13:00:19"/>
    <d v="2025-01-09T00:00:00"/>
    <d v="1899-12-30T09:33:19"/>
    <d v="1899-12-30T15:34:19"/>
    <n v="154"/>
    <n v="692.28"/>
    <x v="0"/>
    <n v="5"/>
    <s v="Vegetarian"/>
    <n v="135.65"/>
    <n v="27764.852433878001"/>
    <s v="Cancelled"/>
    <n v="3.26"/>
    <n v="38317.82"/>
    <n v="44333.05"/>
    <s v="60+"/>
    <s v="Severe"/>
    <n v="1.1599999999999999"/>
    <x v="1"/>
  </r>
  <r>
    <s v="bedcedeb-e90e-42a4-b475-672f0f180828"/>
    <s v="Pedro Allen"/>
    <n v="71"/>
    <s v="M"/>
    <s v="China"/>
    <x v="1"/>
    <x v="45"/>
    <x v="13"/>
    <x v="15"/>
    <n v="5417"/>
    <d v="1899-12-30T06:59:19"/>
    <d v="1899-12-30T13:00:19"/>
    <d v="2025-01-06T00:00:00"/>
    <d v="1899-12-30T09:33:19"/>
    <d v="1899-12-30T15:34:19"/>
    <n v="154"/>
    <n v="299.31"/>
    <x v="2"/>
    <n v="5"/>
    <s v="No Preference"/>
    <n v="128.6"/>
    <n v="28353.307979397501"/>
    <s v="Cancelled"/>
    <n v="3.36"/>
    <n v="39023.97"/>
    <n v="19181.560000000001"/>
    <s v="60+"/>
    <s v="Severe"/>
    <n v="0.49"/>
    <x v="1"/>
  </r>
  <r>
    <s v="80d7334d-94b5-4217-9329-f48193cb84d8"/>
    <s v="Charles Moran"/>
    <n v="60"/>
    <s v="M"/>
    <s v="China"/>
    <x v="0"/>
    <x v="45"/>
    <x v="13"/>
    <x v="15"/>
    <n v="5417"/>
    <d v="1899-12-30T06:59:19"/>
    <d v="1899-12-30T13:00:19"/>
    <d v="2025-01-07T00:00:00"/>
    <d v="1899-12-30T09:33:19"/>
    <d v="1899-12-30T15:34:19"/>
    <n v="154"/>
    <n v="1188.6099999999999"/>
    <x v="0"/>
    <n v="5"/>
    <s v="Non-Vegetarian"/>
    <n v="98.02"/>
    <n v="28218.141310827999"/>
    <s v="Cancelled"/>
    <n v="4.82"/>
    <n v="38861.769999999997"/>
    <n v="76090.64"/>
    <s v="60+"/>
    <s v="Severe"/>
    <n v="1.96"/>
    <x v="1"/>
  </r>
  <r>
    <s v="ad94b5be-5ead-4480-9126-970936aed222"/>
    <s v="Ronald Davis"/>
    <n v="21"/>
    <s v="M"/>
    <s v="China"/>
    <x v="0"/>
    <x v="45"/>
    <x v="13"/>
    <x v="15"/>
    <n v="5417"/>
    <d v="1899-12-30T06:59:19"/>
    <d v="1899-12-30T13:00:19"/>
    <d v="2025-01-14T00:00:00"/>
    <d v="1899-12-30T09:33:19"/>
    <d v="1899-12-30T15:34:19"/>
    <n v="154"/>
    <n v="267.83"/>
    <x v="1"/>
    <n v="5"/>
    <s v="Vegetarian"/>
    <n v="47.97"/>
    <n v="27929.715143525798"/>
    <s v="Not Cancelled"/>
    <n v="3.81"/>
    <n v="38515.660000000003"/>
    <n v="17150.71"/>
    <s v="18-29"/>
    <s v="Severe"/>
    <n v="0.45"/>
    <x v="1"/>
  </r>
  <r>
    <s v="3275f60d-3068-46a5-8fa0-688a58f3cffb"/>
    <s v="Scott Powers"/>
    <n v="31"/>
    <s v="F"/>
    <s v="China"/>
    <x v="0"/>
    <x v="46"/>
    <x v="11"/>
    <x v="12"/>
    <n v="8777"/>
    <d v="1899-12-30T15:28:27"/>
    <d v="1899-12-30T01:13:27"/>
    <d v="2025-01-07T00:00:00"/>
    <d v="1899-12-30T16:22:27"/>
    <d v="1899-12-30T02:07:27"/>
    <n v="81"/>
    <n v="1359.64"/>
    <x v="0"/>
    <n v="3"/>
    <s v="Gluten-Free"/>
    <n v="132.32"/>
    <n v="44893.778246111098"/>
    <s v="Cancelled"/>
    <n v="3.98"/>
    <n v="58872.53"/>
    <n v="87043.42"/>
    <s v="30-39"/>
    <s v="Moderate"/>
    <n v="1.48"/>
    <x v="0"/>
  </r>
  <r>
    <s v="a7d16b92-be65-4c09-8f89-420604750c5d"/>
    <s v="Holly Miller"/>
    <n v="74"/>
    <s v="F"/>
    <s v="China"/>
    <x v="0"/>
    <x v="46"/>
    <x v="11"/>
    <x v="12"/>
    <n v="8777"/>
    <d v="1899-12-30T15:28:27"/>
    <d v="1899-12-30T01:13:27"/>
    <d v="2025-01-05T00:00:00"/>
    <d v="1899-12-30T16:22:27"/>
    <d v="1899-12-30T02:07:27"/>
    <n v="81"/>
    <n v="765.88"/>
    <x v="2"/>
    <n v="5"/>
    <s v="Gluten-Free"/>
    <n v="160.41"/>
    <n v="44683.280068156098"/>
    <s v="Cancelled"/>
    <n v="3.24"/>
    <n v="58619.94"/>
    <n v="49048.4"/>
    <s v="60+"/>
    <s v="Moderate"/>
    <n v="0.84"/>
    <x v="0"/>
  </r>
  <r>
    <s v="9e0479b0-1c29-4e8b-a37f-8dbbd65a84fa"/>
    <s v="Cheryl Shea"/>
    <n v="47"/>
    <s v="F"/>
    <s v="China"/>
    <x v="0"/>
    <x v="46"/>
    <x v="11"/>
    <x v="12"/>
    <n v="8777"/>
    <d v="1899-12-30T15:28:27"/>
    <d v="1899-12-30T01:13:27"/>
    <d v="2025-01-14T00:00:00"/>
    <d v="1899-12-30T16:22:27"/>
    <d v="1899-12-30T02:07:27"/>
    <n v="81"/>
    <n v="1342.31"/>
    <x v="0"/>
    <n v="5"/>
    <s v="Non-Vegetarian"/>
    <n v="40.82"/>
    <n v="44620.261335385199"/>
    <s v="Not Cancelled"/>
    <n v="4.97"/>
    <n v="58544.31"/>
    <n v="85916"/>
    <s v="40-49"/>
    <s v="Moderate"/>
    <n v="1.47"/>
    <x v="0"/>
  </r>
  <r>
    <s v="d6c10221-4c8c-4bc8-8ea2-6faef9b1180d"/>
    <s v="Elizabeth Harrell"/>
    <n v="19"/>
    <s v="F"/>
    <s v="China"/>
    <x v="0"/>
    <x v="46"/>
    <x v="11"/>
    <x v="12"/>
    <n v="8777"/>
    <d v="1899-12-30T15:28:27"/>
    <d v="1899-12-30T01:13:27"/>
    <d v="2025-01-03T00:00:00"/>
    <d v="1899-12-30T16:22:27"/>
    <d v="1899-12-30T02:07:27"/>
    <n v="81"/>
    <n v="1260.8399999999999"/>
    <x v="0"/>
    <n v="5"/>
    <s v="No Preference"/>
    <n v="16.100000000000001"/>
    <n v="45320.797013949901"/>
    <s v="Cancelled"/>
    <n v="4.97"/>
    <n v="59384.959999999999"/>
    <n v="80696.98"/>
    <s v="18-29"/>
    <s v="Moderate"/>
    <n v="1.36"/>
    <x v="0"/>
  </r>
  <r>
    <s v="ac3b14e3-4c6a-42a6-899a-934f10b1a534"/>
    <s v="Roy Byrd"/>
    <n v="19"/>
    <s v="M"/>
    <s v="China"/>
    <x v="0"/>
    <x v="46"/>
    <x v="11"/>
    <x v="12"/>
    <n v="8777"/>
    <d v="1899-12-30T15:28:27"/>
    <d v="1899-12-30T01:13:27"/>
    <d v="2025-01-06T00:00:00"/>
    <d v="1899-12-30T16:22:27"/>
    <d v="1899-12-30T02:07:27"/>
    <n v="81"/>
    <n v="447.26"/>
    <x v="2"/>
    <n v="5"/>
    <s v="Non-Vegetarian"/>
    <n v="12.85"/>
    <n v="45009.271744666301"/>
    <s v="Cancelled"/>
    <n v="4.96"/>
    <n v="59011.13"/>
    <n v="28627.21"/>
    <s v="18-29"/>
    <s v="Moderate"/>
    <n v="0.49"/>
    <x v="0"/>
  </r>
  <r>
    <s v="636c79da-22c8-4b46-8c51-ac6a867532e0"/>
    <s v="Luke Fernandez"/>
    <n v="56"/>
    <s v="M"/>
    <s v="China"/>
    <x v="0"/>
    <x v="46"/>
    <x v="11"/>
    <x v="12"/>
    <n v="8777"/>
    <d v="1899-12-30T15:28:27"/>
    <d v="1899-12-30T01:13:27"/>
    <d v="2025-01-11T00:00:00"/>
    <d v="1899-12-30T16:22:27"/>
    <d v="1899-12-30T02:07:27"/>
    <n v="81"/>
    <n v="242.09"/>
    <x v="1"/>
    <n v="5"/>
    <s v="Vegetarian"/>
    <n v="118.41"/>
    <n v="45115.139965540198"/>
    <s v="Not Cancelled"/>
    <n v="3.13"/>
    <n v="59138.17"/>
    <n v="15517.44"/>
    <s v="50-59"/>
    <s v="Moderate"/>
    <n v="0.26"/>
    <x v="0"/>
  </r>
  <r>
    <s v="e08ae028-cb94-4fb2-bc24-99802dd77f50"/>
    <s v="Laura Carter"/>
    <n v="26"/>
    <s v="M"/>
    <s v="China"/>
    <x v="1"/>
    <x v="46"/>
    <x v="11"/>
    <x v="12"/>
    <n v="8777"/>
    <d v="1899-12-30T15:28:27"/>
    <d v="1899-12-30T01:13:27"/>
    <d v="2025-01-12T00:00:00"/>
    <d v="1899-12-30T16:22:27"/>
    <d v="1899-12-30T02:07:27"/>
    <n v="81"/>
    <n v="675.79"/>
    <x v="2"/>
    <n v="5"/>
    <s v="No Preference"/>
    <n v="151.6"/>
    <n v="45081.412944570198"/>
    <s v="Not Cancelled"/>
    <n v="3.77"/>
    <n v="59097.7"/>
    <n v="43280.88"/>
    <s v="18-29"/>
    <s v="Moderate"/>
    <n v="0.73"/>
    <x v="0"/>
  </r>
  <r>
    <s v="86930140-f4d2-4c7f-bfde-9f34cb8d6b0d"/>
    <s v="Mrs. Samantha Mosley"/>
    <n v="56"/>
    <s v="M"/>
    <s v="China"/>
    <x v="1"/>
    <x v="46"/>
    <x v="11"/>
    <x v="12"/>
    <n v="8777"/>
    <d v="1899-12-30T15:28:27"/>
    <d v="1899-12-30T01:13:27"/>
    <d v="2025-01-14T00:00:00"/>
    <d v="1899-12-30T16:22:27"/>
    <d v="1899-12-30T02:07:27"/>
    <n v="81"/>
    <n v="692.33"/>
    <x v="1"/>
    <n v="5"/>
    <s v="Vegetarian"/>
    <n v="180.56"/>
    <n v="44563.427639575697"/>
    <s v="Not Cancelled"/>
    <n v="4.82"/>
    <n v="58476.11"/>
    <n v="44345.23"/>
    <s v="50-59"/>
    <s v="Moderate"/>
    <n v="0.76"/>
    <x v="0"/>
  </r>
  <r>
    <s v="df973ccb-0577-46c6-990a-16f6accc6798"/>
    <s v="Tracy Flores"/>
    <n v="33"/>
    <s v="F"/>
    <s v="China"/>
    <x v="1"/>
    <x v="46"/>
    <x v="11"/>
    <x v="12"/>
    <n v="8777"/>
    <d v="1899-12-30T15:28:27"/>
    <d v="1899-12-30T01:13:27"/>
    <d v="2025-01-10T00:00:00"/>
    <d v="1899-12-30T16:22:27"/>
    <d v="1899-12-30T02:07:27"/>
    <n v="81"/>
    <n v="1232.51"/>
    <x v="1"/>
    <n v="3"/>
    <s v="Vegan"/>
    <n v="41.63"/>
    <n v="44488.181610125197"/>
    <s v="Cancelled"/>
    <n v="3.46"/>
    <n v="58385.82"/>
    <n v="78888.97"/>
    <s v="30-39"/>
    <s v="Moderate"/>
    <n v="1.35"/>
    <x v="0"/>
  </r>
  <r>
    <s v="7a60a04b-b379-4426-8f7b-5d0d51e47b7f"/>
    <s v="Christopher Jenkins"/>
    <n v="50"/>
    <s v="M"/>
    <s v="China"/>
    <x v="0"/>
    <x v="46"/>
    <x v="11"/>
    <x v="12"/>
    <n v="8777"/>
    <d v="1899-12-30T15:28:27"/>
    <d v="1899-12-30T01:13:27"/>
    <d v="2025-01-01T00:00:00"/>
    <d v="1899-12-30T16:22:27"/>
    <d v="1899-12-30T02:07:27"/>
    <n v="81"/>
    <n v="1178.45"/>
    <x v="0"/>
    <n v="5"/>
    <s v="Vegetarian"/>
    <n v="29.28"/>
    <n v="44832.450903133402"/>
    <s v="Cancelled"/>
    <n v="4.41"/>
    <n v="58798.94"/>
    <n v="75426.66"/>
    <s v="50-59"/>
    <s v="Moderate"/>
    <n v="1.28"/>
    <x v="0"/>
  </r>
  <r>
    <s v="e797be73-18c5-48fd-8535-893835ee75a6"/>
    <s v="Melissa Gonzales"/>
    <n v="50"/>
    <s v="M"/>
    <s v="China"/>
    <x v="1"/>
    <x v="46"/>
    <x v="11"/>
    <x v="12"/>
    <n v="8777"/>
    <d v="1899-12-30T15:28:27"/>
    <d v="1899-12-30T01:13:27"/>
    <d v="2025-01-03T00:00:00"/>
    <d v="1899-12-30T16:22:27"/>
    <d v="1899-12-30T02:07:27"/>
    <n v="81"/>
    <n v="1302.71"/>
    <x v="0"/>
    <n v="5"/>
    <s v="Non-Vegetarian"/>
    <n v="67.16"/>
    <n v="45182.216069570597"/>
    <s v="Not Cancelled"/>
    <n v="3.54"/>
    <n v="59218.66"/>
    <n v="83386.87"/>
    <s v="50-59"/>
    <s v="Moderate"/>
    <n v="1.41"/>
    <x v="0"/>
  </r>
  <r>
    <s v="3bef2d91-d599-464c-aacf-c870deb5a1dc"/>
    <s v="Gregory Ramirez"/>
    <n v="21"/>
    <s v="M"/>
    <s v="China"/>
    <x v="0"/>
    <x v="47"/>
    <x v="17"/>
    <x v="8"/>
    <n v="5397"/>
    <d v="1899-12-30T15:06:25"/>
    <d v="1899-12-30T21:05:25"/>
    <d v="2025-01-12T00:00:00"/>
    <d v="1899-12-30T15:19:25"/>
    <d v="1899-12-30T21:18:25"/>
    <n v="13"/>
    <n v="1477.99"/>
    <x v="0"/>
    <n v="5"/>
    <s v="Gluten-Free"/>
    <n v="44.34"/>
    <n v="27809.0821545691"/>
    <s v="Cancelled"/>
    <n v="4.66"/>
    <n v="38370.9"/>
    <n v="94600.23"/>
    <s v="18-29"/>
    <s v="On-Time"/>
    <n v="2.4700000000000002"/>
    <x v="1"/>
  </r>
  <r>
    <s v="5519c22a-1e35-494d-aeb0-b1167a9892a8"/>
    <s v="Stanley Booth"/>
    <n v="70"/>
    <s v="F"/>
    <s v="China"/>
    <x v="1"/>
    <x v="47"/>
    <x v="17"/>
    <x v="8"/>
    <n v="5397"/>
    <d v="1899-12-30T15:06:25"/>
    <d v="1899-12-30T21:05:25"/>
    <d v="2025-01-10T00:00:00"/>
    <d v="1899-12-30T15:19:25"/>
    <d v="1899-12-30T21:18:25"/>
    <n v="13"/>
    <n v="269.25"/>
    <x v="2"/>
    <n v="5"/>
    <s v="Vegetarian"/>
    <n v="56"/>
    <n v="28208.3788019235"/>
    <s v="Not Cancelled"/>
    <n v="3.5"/>
    <n v="38850.050000000003"/>
    <n v="17243.2"/>
    <s v="60+"/>
    <s v="On-Time"/>
    <n v="0.44"/>
    <x v="1"/>
  </r>
  <r>
    <s v="0a2bbc77-9bb6-46d0-bdcd-323be503a646"/>
    <s v="Nathan Spencer"/>
    <n v="43"/>
    <s v="M"/>
    <s v="China"/>
    <x v="0"/>
    <x v="47"/>
    <x v="17"/>
    <x v="8"/>
    <n v="5397"/>
    <d v="1899-12-30T15:06:25"/>
    <d v="1899-12-30T21:05:25"/>
    <d v="2025-01-04T00:00:00"/>
    <d v="1899-12-30T15:19:25"/>
    <d v="1899-12-30T21:18:25"/>
    <n v="13"/>
    <n v="1092.1500000000001"/>
    <x v="2"/>
    <n v="5"/>
    <s v="Vegetarian"/>
    <n v="158.66"/>
    <n v="28442.4531801669"/>
    <s v="Cancelled"/>
    <n v="4.91"/>
    <n v="39130.94"/>
    <n v="69929.33"/>
    <s v="40-49"/>
    <s v="On-Time"/>
    <n v="1.79"/>
    <x v="1"/>
  </r>
  <r>
    <s v="520fe1d1-e306-4d93-b64a-57f18a74cca6"/>
    <s v="Karen Soto"/>
    <n v="28"/>
    <s v="F"/>
    <s v="China"/>
    <x v="0"/>
    <x v="47"/>
    <x v="17"/>
    <x v="8"/>
    <n v="5397"/>
    <d v="1899-12-30T15:06:25"/>
    <d v="1899-12-30T21:05:25"/>
    <d v="2025-01-10T00:00:00"/>
    <d v="1899-12-30T15:19:25"/>
    <d v="1899-12-30T21:18:25"/>
    <n v="13"/>
    <n v="738.74"/>
    <x v="1"/>
    <n v="5"/>
    <s v="Non-Vegetarian"/>
    <n v="108.44"/>
    <n v="28091.293291153001"/>
    <s v="Cancelled"/>
    <n v="4.93"/>
    <n v="38709.550000000003"/>
    <n v="47301.05"/>
    <s v="18-29"/>
    <s v="On-Time"/>
    <n v="1.22"/>
    <x v="1"/>
  </r>
  <r>
    <s v="941292cc-61ab-4cef-8486-845dd0a32b33"/>
    <s v="Stephanie Davis"/>
    <n v="27"/>
    <s v="F"/>
    <s v="China"/>
    <x v="0"/>
    <x v="48"/>
    <x v="4"/>
    <x v="8"/>
    <n v="13423"/>
    <d v="1899-12-30T12:09:51"/>
    <d v="1899-12-30T03:03:51"/>
    <d v="2025-01-07T00:00:00"/>
    <d v="1899-12-30T12:20:51"/>
    <d v="1899-12-30T03:14:51"/>
    <n v="11"/>
    <n v="120.11"/>
    <x v="2"/>
    <n v="5"/>
    <s v="Vegan"/>
    <n v="60.73"/>
    <n v="67644.727807799107"/>
    <s v="Cancelled"/>
    <n v="4.76"/>
    <n v="86173.67"/>
    <n v="7699.19"/>
    <s v="18-29"/>
    <s v="On-Time"/>
    <n v="0.09"/>
    <x v="0"/>
  </r>
  <r>
    <s v="4245be0c-295d-4d26-a022-0a9b20da2d06"/>
    <s v="Alexander Rodriguez"/>
    <n v="71"/>
    <s v="F"/>
    <s v="China"/>
    <x v="1"/>
    <x v="48"/>
    <x v="4"/>
    <x v="8"/>
    <n v="13423"/>
    <d v="1899-12-30T12:09:51"/>
    <d v="1899-12-30T03:03:51"/>
    <d v="2025-01-10T00:00:00"/>
    <d v="1899-12-30T12:20:51"/>
    <d v="1899-12-30T03:14:51"/>
    <n v="11"/>
    <n v="781.36"/>
    <x v="2"/>
    <n v="5"/>
    <s v="No Preference"/>
    <n v="60.63"/>
    <n v="68486.301208927398"/>
    <s v="Cancelled"/>
    <n v="4.7699999999999996"/>
    <n v="87183.56"/>
    <n v="50019.17"/>
    <s v="60+"/>
    <s v="On-Time"/>
    <n v="0.56999999999999995"/>
    <x v="0"/>
  </r>
  <r>
    <s v="8a865776-8d70-497b-be63-cd8077dbd770"/>
    <s v="Shawn Estrada"/>
    <n v="32"/>
    <s v="F"/>
    <s v="China"/>
    <x v="0"/>
    <x v="48"/>
    <x v="4"/>
    <x v="8"/>
    <n v="13423"/>
    <d v="1899-12-30T12:09:51"/>
    <d v="1899-12-30T03:03:51"/>
    <d v="2025-01-05T00:00:00"/>
    <d v="1899-12-30T12:20:51"/>
    <d v="1899-12-30T03:14:51"/>
    <n v="11"/>
    <n v="1402.38"/>
    <x v="0"/>
    <n v="3"/>
    <s v="Gluten-Free"/>
    <n v="13.4"/>
    <n v="68314.650176958996"/>
    <s v="Not Cancelled"/>
    <n v="3.36"/>
    <n v="86977.58"/>
    <n v="89755"/>
    <s v="30-39"/>
    <s v="On-Time"/>
    <n v="1.03"/>
    <x v="0"/>
  </r>
  <r>
    <s v="f3f45b42-12cd-4078-beeb-722cf5c7a2ad"/>
    <s v="Leonard Cruz"/>
    <n v="70"/>
    <s v="M"/>
    <s v="China"/>
    <x v="1"/>
    <x v="49"/>
    <x v="9"/>
    <x v="19"/>
    <n v="8799"/>
    <d v="1899-12-30T12:49:08"/>
    <d v="1899-12-30T22:35:08"/>
    <d v="2025-01-13T00:00:00"/>
    <d v="1899-12-30T13:29:08"/>
    <d v="1899-12-30T23:15:08"/>
    <n v="40"/>
    <n v="1093.28"/>
    <x v="1"/>
    <n v="5"/>
    <s v="Vegetarian"/>
    <n v="199.19"/>
    <n v="45329.2241841871"/>
    <s v="Cancelled"/>
    <n v="3.49"/>
    <n v="89092.604999999996"/>
    <n v="42005.855999999898"/>
    <s v="60+"/>
    <s v="Moderate"/>
    <n v="0.47"/>
    <x v="0"/>
  </r>
  <r>
    <s v="8c96b343-b42b-470b-8752-67a5603dee65"/>
    <s v="Elizabeth Delgado MD"/>
    <n v="24"/>
    <s v="F"/>
    <s v="China"/>
    <x v="1"/>
    <x v="49"/>
    <x v="9"/>
    <x v="19"/>
    <n v="8799"/>
    <d v="1899-12-30T12:49:08"/>
    <d v="1899-12-30T22:35:08"/>
    <d v="2025-01-01T00:00:00"/>
    <d v="1899-12-30T13:29:08"/>
    <d v="1899-12-30T23:15:08"/>
    <n v="40"/>
    <n v="814.54"/>
    <x v="1"/>
    <n v="5"/>
    <s v="Gluten-Free"/>
    <n v="90.98"/>
    <n v="44847.342749633397"/>
    <s v="Not Cancelled"/>
    <n v="3.8"/>
    <n v="88225.214999999997"/>
    <n v="31289.256000000001"/>
    <s v="18-29"/>
    <s v="Moderate"/>
    <n v="0.35"/>
    <x v="0"/>
  </r>
  <r>
    <s v="2e8abf6b-ee44-4c08-a60d-01611912fd08"/>
    <s v="Matthew Rivera"/>
    <n v="35"/>
    <s v="F"/>
    <s v="China"/>
    <x v="1"/>
    <x v="49"/>
    <x v="9"/>
    <x v="19"/>
    <n v="8799"/>
    <d v="1899-12-30T12:49:08"/>
    <d v="1899-12-30T22:35:08"/>
    <d v="2025-01-13T00:00:00"/>
    <d v="1899-12-30T13:29:08"/>
    <d v="1899-12-30T23:15:08"/>
    <n v="40"/>
    <n v="577.78"/>
    <x v="2"/>
    <n v="3"/>
    <s v="Gluten-Free"/>
    <n v="87.43"/>
    <n v="45004.723928163199"/>
    <s v="Not Cancelled"/>
    <n v="3.49"/>
    <n v="88508.505000000005"/>
    <n v="22197.245999999999"/>
    <s v="30-39"/>
    <s v="Moderate"/>
    <n v="0.25"/>
    <x v="0"/>
  </r>
  <r>
    <s v="2bb76e58-d34a-42ff-bac7-fefc58b8c439"/>
    <s v="Mark Murray"/>
    <n v="55"/>
    <s v="F"/>
    <s v="China"/>
    <x v="0"/>
    <x v="49"/>
    <x v="9"/>
    <x v="19"/>
    <n v="8799"/>
    <d v="1899-12-30T12:49:08"/>
    <d v="1899-12-30T22:35:08"/>
    <d v="2025-01-03T00:00:00"/>
    <d v="1899-12-30T13:29:08"/>
    <d v="1899-12-30T23:15:08"/>
    <n v="40"/>
    <n v="1117.42"/>
    <x v="0"/>
    <n v="5"/>
    <s v="Gluten-Free"/>
    <n v="186.58"/>
    <n v="44978.854710018401"/>
    <s v="Not Cancelled"/>
    <n v="4.67"/>
    <n v="88461.944999999905"/>
    <n v="42931.32"/>
    <s v="50-59"/>
    <s v="Moderate"/>
    <n v="0.49"/>
    <x v="0"/>
  </r>
  <r>
    <s v="e74950bd-ae40-4cc1-b7aa-9ed0faa785e1"/>
    <s v="Alex Cole"/>
    <n v="33"/>
    <s v="M"/>
    <s v="China"/>
    <x v="0"/>
    <x v="49"/>
    <x v="9"/>
    <x v="19"/>
    <n v="8799"/>
    <d v="1899-12-30T12:49:08"/>
    <d v="1899-12-30T22:35:08"/>
    <d v="2025-01-11T00:00:00"/>
    <d v="1899-12-30T13:29:08"/>
    <d v="1899-12-30T23:15:08"/>
    <n v="40"/>
    <n v="245.35"/>
    <x v="1"/>
    <n v="3"/>
    <s v="Vegetarian"/>
    <n v="137.77000000000001"/>
    <n v="44567.052308161998"/>
    <s v="Not Cancelled"/>
    <n v="4.87"/>
    <n v="87720.69"/>
    <n v="9437.9699999999993"/>
    <s v="30-39"/>
    <s v="Moderate"/>
    <n v="0.11"/>
    <x v="0"/>
  </r>
  <r>
    <s v="4a2a438c-3b62-428c-8dbc-8e1a59bcf2cf"/>
    <s v="Michelle Vega"/>
    <n v="73"/>
    <s v="F"/>
    <s v="China"/>
    <x v="1"/>
    <x v="49"/>
    <x v="9"/>
    <x v="19"/>
    <n v="8799"/>
    <d v="1899-12-30T12:49:08"/>
    <d v="1899-12-30T22:35:08"/>
    <d v="2025-01-13T00:00:00"/>
    <d v="1899-12-30T13:29:08"/>
    <d v="1899-12-30T23:15:08"/>
    <n v="40"/>
    <n v="592.36"/>
    <x v="0"/>
    <n v="5"/>
    <s v="Vegan"/>
    <n v="17.84"/>
    <n v="45418.841855356499"/>
    <s v="Cancelled"/>
    <n v="4.99"/>
    <n v="89253.914999999994"/>
    <n v="22748.766"/>
    <s v="60+"/>
    <s v="Moderate"/>
    <n v="0.25"/>
    <x v="0"/>
  </r>
  <r>
    <s v="b6b01813-a316-4e08-8624-527e774c72ca"/>
    <s v="Trevor Rivera"/>
    <n v="41"/>
    <s v="M"/>
    <s v="China"/>
    <x v="1"/>
    <x v="49"/>
    <x v="9"/>
    <x v="19"/>
    <n v="8799"/>
    <d v="1899-12-30T12:49:08"/>
    <d v="1899-12-30T22:35:08"/>
    <d v="2025-01-01T00:00:00"/>
    <d v="1899-12-30T13:29:08"/>
    <d v="1899-12-30T23:15:08"/>
    <n v="40"/>
    <n v="1363.8"/>
    <x v="2"/>
    <n v="5"/>
    <s v="No Preference"/>
    <n v="179.96"/>
    <n v="44677.932556286803"/>
    <s v="Not Cancelled"/>
    <n v="3.1"/>
    <n v="87920.28"/>
    <n v="52391.514000000003"/>
    <s v="40-49"/>
    <s v="Moderate"/>
    <n v="0.6"/>
    <x v="0"/>
  </r>
  <r>
    <s v="d2445fc5-0a3c-4a9d-9d34-ed9209caba6b"/>
    <s v="Nicholas Briggs"/>
    <n v="52"/>
    <s v="F"/>
    <s v="China"/>
    <x v="1"/>
    <x v="49"/>
    <x v="9"/>
    <x v="19"/>
    <n v="8799"/>
    <d v="1899-12-30T12:49:08"/>
    <d v="1899-12-30T22:35:08"/>
    <d v="2025-01-12T00:00:00"/>
    <d v="1899-12-30T13:29:08"/>
    <d v="1899-12-30T23:15:08"/>
    <n v="40"/>
    <n v="1037.6199999999999"/>
    <x v="1"/>
    <n v="5"/>
    <s v="Non-Vegetarian"/>
    <n v="105.32"/>
    <n v="44891.576890416502"/>
    <s v="Not Cancelled"/>
    <n v="4.83"/>
    <n v="88304.834999999905"/>
    <n v="39857.243999999999"/>
    <s v="50-59"/>
    <s v="Moderate"/>
    <n v="0.45"/>
    <x v="0"/>
  </r>
  <r>
    <s v="91692f76-a893-4aca-85c0-93f6880d304b"/>
    <s v="Michael Fisher"/>
    <n v="58"/>
    <s v="F"/>
    <s v="China"/>
    <x v="1"/>
    <x v="49"/>
    <x v="9"/>
    <x v="19"/>
    <n v="8799"/>
    <d v="1899-12-30T12:49:08"/>
    <d v="1899-12-30T22:35:08"/>
    <d v="2025-01-14T00:00:00"/>
    <d v="1899-12-30T13:29:08"/>
    <d v="1899-12-30T23:15:08"/>
    <n v="40"/>
    <n v="1207.29"/>
    <x v="2"/>
    <n v="5"/>
    <s v="Gluten-Free"/>
    <n v="55.95"/>
    <n v="45425.0176039383"/>
    <s v="Cancelled"/>
    <n v="3.43"/>
    <n v="89265.03"/>
    <n v="46366.65"/>
    <s v="50-59"/>
    <s v="Moderate"/>
    <n v="0.52"/>
    <x v="0"/>
  </r>
  <r>
    <s v="df60c5c2-877e-43cf-bd86-862ec911453c"/>
    <s v="Carrie Bailey"/>
    <n v="36"/>
    <s v="F"/>
    <s v="China"/>
    <x v="1"/>
    <x v="49"/>
    <x v="9"/>
    <x v="19"/>
    <n v="8799"/>
    <d v="1899-12-30T12:49:08"/>
    <d v="1899-12-30T22:35:08"/>
    <d v="2025-01-09T00:00:00"/>
    <d v="1899-12-30T13:29:08"/>
    <d v="1899-12-30T23:15:08"/>
    <n v="40"/>
    <n v="1032.1400000000001"/>
    <x v="0"/>
    <n v="3"/>
    <s v="Non-Vegetarian"/>
    <n v="130.88999999999999"/>
    <n v="45298.424523191701"/>
    <s v="Cancelled"/>
    <n v="4.13"/>
    <n v="89037.164999999994"/>
    <n v="39649.883999999998"/>
    <s v="30-39"/>
    <s v="Moderate"/>
    <n v="0.45"/>
    <x v="0"/>
  </r>
  <r>
    <s v="c5851dd8-a69f-4cb5-99a1-fec4760ca076"/>
    <s v="Glenn Pitts"/>
    <n v="47"/>
    <s v="M"/>
    <s v="China"/>
    <x v="1"/>
    <x v="49"/>
    <x v="9"/>
    <x v="19"/>
    <n v="8799"/>
    <d v="1899-12-30T12:49:08"/>
    <d v="1899-12-30T22:35:08"/>
    <d v="2025-01-13T00:00:00"/>
    <d v="1899-12-30T13:29:08"/>
    <d v="1899-12-30T23:15:08"/>
    <n v="40"/>
    <n v="552.66"/>
    <x v="1"/>
    <n v="5"/>
    <s v="Vegan"/>
    <n v="188.75"/>
    <n v="45073.357091333703"/>
    <s v="Cancelled"/>
    <n v="4.33"/>
    <n v="88632.044999999998"/>
    <n v="21244.7939999999"/>
    <s v="40-49"/>
    <s v="Moderate"/>
    <n v="0.24"/>
    <x v="0"/>
  </r>
  <r>
    <s v="1c4253ff-fe12-4c52-ac47-cb133e72100e"/>
    <s v="Lisa Payne"/>
    <n v="35"/>
    <s v="M"/>
    <s v="China"/>
    <x v="0"/>
    <x v="50"/>
    <x v="14"/>
    <x v="14"/>
    <n v="11194"/>
    <d v="1899-12-30T03:50:29"/>
    <d v="1899-12-30T16:16:29"/>
    <d v="2025-01-04T00:00:00"/>
    <d v="1899-12-30T05:31:29"/>
    <d v="1899-12-30T17:57:29"/>
    <n v="101"/>
    <n v="646.94000000000005"/>
    <x v="1"/>
    <n v="3"/>
    <s v="Gluten-Free"/>
    <n v="137.52000000000001"/>
    <n v="57005.3510562913"/>
    <s v="Cancelled"/>
    <n v="4.47"/>
    <n v="73406.42"/>
    <n v="41431.660000000003"/>
    <s v="30-39"/>
    <s v="Moderate"/>
    <n v="0.56000000000000005"/>
    <x v="0"/>
  </r>
  <r>
    <s v="85cb4b33-efd8-4a45-b93b-27da4d787da6"/>
    <s v="Joel Oliver"/>
    <n v="71"/>
    <s v="F"/>
    <s v="China"/>
    <x v="0"/>
    <x v="50"/>
    <x v="14"/>
    <x v="14"/>
    <n v="11194"/>
    <d v="1899-12-30T03:50:29"/>
    <d v="1899-12-30T16:16:29"/>
    <d v="2025-01-13T00:00:00"/>
    <d v="1899-12-30T05:31:29"/>
    <d v="1899-12-30T17:57:29"/>
    <n v="101"/>
    <n v="256.57"/>
    <x v="1"/>
    <n v="5"/>
    <s v="Gluten-Free"/>
    <n v="47.27"/>
    <n v="57170.535174682103"/>
    <s v="Not Cancelled"/>
    <n v="4.76"/>
    <n v="73604.639999999999"/>
    <n v="16429.93"/>
    <s v="60+"/>
    <s v="Moderate"/>
    <n v="0.22"/>
    <x v="0"/>
  </r>
  <r>
    <s v="d5c365f7-2790-4199-8122-e36cefef1b0a"/>
    <s v="Michael Hall"/>
    <n v="68"/>
    <s v="M"/>
    <s v="China"/>
    <x v="1"/>
    <x v="50"/>
    <x v="14"/>
    <x v="14"/>
    <n v="11194"/>
    <d v="1899-12-30T03:50:29"/>
    <d v="1899-12-30T16:16:29"/>
    <d v="2025-01-06T00:00:00"/>
    <d v="1899-12-30T05:31:29"/>
    <d v="1899-12-30T17:57:29"/>
    <n v="101"/>
    <n v="1290.0899999999999"/>
    <x v="1"/>
    <n v="5"/>
    <s v="Gluten-Free"/>
    <n v="156.13"/>
    <n v="56557.405034245603"/>
    <s v="Not Cancelled"/>
    <n v="3.27"/>
    <n v="72868.89"/>
    <n v="82596.990000000005"/>
    <s v="60+"/>
    <s v="Moderate"/>
    <n v="1.1299999999999999"/>
    <x v="0"/>
  </r>
  <r>
    <s v="afa39e7d-4d3b-41c4-ad8f-0ba37f0dcbe5"/>
    <s v="William Meyer"/>
    <n v="18"/>
    <s v="F"/>
    <s v="China"/>
    <x v="1"/>
    <x v="50"/>
    <x v="14"/>
    <x v="14"/>
    <n v="11194"/>
    <d v="1899-12-30T03:50:29"/>
    <d v="1899-12-30T16:16:29"/>
    <d v="2025-01-15T00:00:00"/>
    <d v="1899-12-30T05:31:29"/>
    <d v="1899-12-30T17:57:29"/>
    <n v="101"/>
    <n v="259.48"/>
    <x v="1"/>
    <n v="5"/>
    <s v="Vegan"/>
    <n v="194.89"/>
    <n v="57469.306215720499"/>
    <s v="Cancelled"/>
    <n v="4.92"/>
    <n v="73963.17"/>
    <n v="16645.7"/>
    <s v="18-29"/>
    <s v="Moderate"/>
    <n v="0.23"/>
    <x v="0"/>
  </r>
  <r>
    <s v="cad0e1f6-ac2d-4998-b5d6-96fe47824b09"/>
    <s v="Christine Davis"/>
    <n v="28"/>
    <s v="F"/>
    <s v="China"/>
    <x v="0"/>
    <x v="50"/>
    <x v="14"/>
    <x v="14"/>
    <n v="11194"/>
    <d v="1899-12-30T03:50:29"/>
    <d v="1899-12-30T16:16:29"/>
    <d v="2025-01-09T00:00:00"/>
    <d v="1899-12-30T05:31:29"/>
    <d v="1899-12-30T17:57:29"/>
    <n v="101"/>
    <n v="102.02"/>
    <x v="0"/>
    <n v="5"/>
    <s v="Vegan"/>
    <n v="154.30000000000001"/>
    <n v="56667.4339377992"/>
    <s v="Not Cancelled"/>
    <n v="3.51"/>
    <n v="73000.92"/>
    <n v="6560.14"/>
    <s v="18-29"/>
    <s v="Moderate"/>
    <n v="0.09"/>
    <x v="0"/>
  </r>
  <r>
    <s v="715313da-5603-4d64-ba02-e8a369eb1b5b"/>
    <s v="Melissa Olson"/>
    <n v="19"/>
    <s v="F"/>
    <s v="China"/>
    <x v="0"/>
    <x v="51"/>
    <x v="5"/>
    <x v="3"/>
    <n v="4727"/>
    <d v="1899-12-30T17:42:08"/>
    <d v="1899-12-30T22:57:08"/>
    <d v="2025-01-05T00:00:00"/>
    <d v="1899-12-30T19:40:08"/>
    <d v="1899-12-30T00:55:08"/>
    <n v="118"/>
    <n v="689.97"/>
    <x v="0"/>
    <n v="5"/>
    <s v="Vegetarian"/>
    <n v="37.25"/>
    <n v="24366.13674921"/>
    <s v="Not Cancelled"/>
    <n v="3.74"/>
    <n v="34239.360000000001"/>
    <n v="44165.53"/>
    <s v="18-29"/>
    <s v="Moderate"/>
    <n v="1.29"/>
    <x v="1"/>
  </r>
  <r>
    <s v="bda79c4e-361a-4545-ad4a-31d1e0a2d5ff"/>
    <s v="Shelly Turner"/>
    <n v="32"/>
    <s v="M"/>
    <s v="China"/>
    <x v="0"/>
    <x v="51"/>
    <x v="5"/>
    <x v="3"/>
    <n v="4727"/>
    <d v="1899-12-30T17:42:08"/>
    <d v="1899-12-30T22:57:08"/>
    <d v="2025-01-01T00:00:00"/>
    <d v="1899-12-30T19:40:08"/>
    <d v="1899-12-30T00:55:08"/>
    <n v="118"/>
    <n v="1365.43"/>
    <x v="1"/>
    <n v="3"/>
    <s v="Vegetarian"/>
    <n v="10.45"/>
    <n v="24302.4773569057"/>
    <s v="Cancelled"/>
    <n v="4.46"/>
    <n v="34162.97"/>
    <n v="87389.61"/>
    <s v="30-39"/>
    <s v="Moderate"/>
    <n v="2.56"/>
    <x v="1"/>
  </r>
  <r>
    <s v="f17c9f85-b3e9-4f95-83b3-9dee62858f51"/>
    <s v="William Rowe"/>
    <n v="18"/>
    <s v="F"/>
    <s v="China"/>
    <x v="1"/>
    <x v="51"/>
    <x v="5"/>
    <x v="3"/>
    <n v="4727"/>
    <d v="1899-12-30T17:42:08"/>
    <d v="1899-12-30T22:57:08"/>
    <d v="2025-01-08T00:00:00"/>
    <d v="1899-12-30T19:40:08"/>
    <d v="1899-12-30T00:55:08"/>
    <n v="118"/>
    <n v="1329.6"/>
    <x v="0"/>
    <n v="5"/>
    <s v="Non-Vegetarian"/>
    <n v="52.76"/>
    <n v="24835.636334275499"/>
    <s v="Not Cancelled"/>
    <n v="4.6100000000000003"/>
    <n v="34802.76"/>
    <n v="85104.95"/>
    <s v="18-29"/>
    <s v="Moderate"/>
    <n v="2.4500000000000002"/>
    <x v="1"/>
  </r>
  <r>
    <s v="af6b832e-cb10-42b8-bfa8-64fae4cbae04"/>
    <s v="Travis Fisher"/>
    <n v="69"/>
    <s v="M"/>
    <s v="China"/>
    <x v="0"/>
    <x v="51"/>
    <x v="5"/>
    <x v="3"/>
    <n v="4727"/>
    <d v="1899-12-30T17:42:08"/>
    <d v="1899-12-30T22:57:08"/>
    <d v="2025-01-10T00:00:00"/>
    <d v="1899-12-30T19:40:08"/>
    <d v="1899-12-30T00:55:08"/>
    <n v="118"/>
    <n v="689.5"/>
    <x v="0"/>
    <n v="5"/>
    <s v="Gluten-Free"/>
    <n v="90.46"/>
    <n v="25020.489794752099"/>
    <s v="Cancelled"/>
    <n v="3.52"/>
    <n v="35024.589999999997"/>
    <n v="44146.09"/>
    <s v="60+"/>
    <s v="Moderate"/>
    <n v="1.26"/>
    <x v="1"/>
  </r>
  <r>
    <s v="5b0e9aaf-1b53-473f-aef2-54e2c5246fe9"/>
    <s v="Heather Harris"/>
    <n v="59"/>
    <s v="M"/>
    <s v="China"/>
    <x v="1"/>
    <x v="51"/>
    <x v="5"/>
    <x v="3"/>
    <n v="4727"/>
    <d v="1899-12-30T17:42:08"/>
    <d v="1899-12-30T22:57:08"/>
    <d v="2025-01-09T00:00:00"/>
    <d v="1899-12-30T19:40:08"/>
    <d v="1899-12-30T00:55:08"/>
    <n v="118"/>
    <n v="1152.5"/>
    <x v="0"/>
    <n v="5"/>
    <s v="Vegetarian"/>
    <n v="17.91"/>
    <n v="24961.2580070937"/>
    <s v="Cancelled"/>
    <n v="3.44"/>
    <n v="34953.51"/>
    <n v="73763.58"/>
    <s v="50-59"/>
    <s v="Moderate"/>
    <n v="2.11"/>
    <x v="1"/>
  </r>
  <r>
    <s v="f3acf63d-a2c9-421b-bd43-6962979b01ab"/>
    <s v="Martin Russell"/>
    <n v="49"/>
    <s v="F"/>
    <s v="China"/>
    <x v="0"/>
    <x v="51"/>
    <x v="5"/>
    <x v="3"/>
    <n v="4727"/>
    <d v="1899-12-30T17:42:08"/>
    <d v="1899-12-30T22:57:08"/>
    <d v="2025-01-04T00:00:00"/>
    <d v="1899-12-30T19:40:08"/>
    <d v="1899-12-30T00:55:08"/>
    <n v="118"/>
    <n v="1350.88"/>
    <x v="1"/>
    <n v="5"/>
    <s v="No Preference"/>
    <n v="82.16"/>
    <n v="24994.5765259199"/>
    <s v="Cancelled"/>
    <n v="3.86"/>
    <n v="34993.49"/>
    <n v="86472.75"/>
    <s v="40-49"/>
    <s v="Moderate"/>
    <n v="2.4700000000000002"/>
    <x v="1"/>
  </r>
  <r>
    <s v="fcec377a-a1b2-463b-ad46-4d632469b4f3"/>
    <s v="Ms. Alicia Williams"/>
    <n v="64"/>
    <s v="F"/>
    <s v="China"/>
    <x v="1"/>
    <x v="51"/>
    <x v="5"/>
    <x v="3"/>
    <n v="4727"/>
    <d v="1899-12-30T17:42:08"/>
    <d v="1899-12-30T22:57:08"/>
    <d v="2025-01-07T00:00:00"/>
    <d v="1899-12-30T19:40:08"/>
    <d v="1899-12-30T00:55:08"/>
    <n v="118"/>
    <n v="178.34"/>
    <x v="2"/>
    <n v="5"/>
    <s v="Gluten-Free"/>
    <n v="21.05"/>
    <n v="24854.680424252001"/>
    <s v="Cancelled"/>
    <n v="3.23"/>
    <n v="34825.620000000003"/>
    <n v="11417.97"/>
    <s v="60+"/>
    <s v="Moderate"/>
    <n v="0.33"/>
    <x v="1"/>
  </r>
  <r>
    <s v="12602faa-52c2-414e-9583-272773819c1a"/>
    <s v="Christine Sosa"/>
    <n v="22"/>
    <s v="M"/>
    <s v="China"/>
    <x v="0"/>
    <x v="51"/>
    <x v="5"/>
    <x v="3"/>
    <n v="4727"/>
    <d v="1899-12-30T17:42:08"/>
    <d v="1899-12-30T22:57:08"/>
    <d v="2025-01-09T00:00:00"/>
    <d v="1899-12-30T19:40:08"/>
    <d v="1899-12-30T00:55:08"/>
    <n v="118"/>
    <n v="1157.92"/>
    <x v="1"/>
    <n v="5"/>
    <s v="Gluten-Free"/>
    <n v="96.22"/>
    <n v="24875.1675270782"/>
    <s v="Not Cancelled"/>
    <n v="3.8"/>
    <n v="34850.199999999997"/>
    <n v="74126.12"/>
    <s v="18-29"/>
    <s v="Moderate"/>
    <n v="2.13"/>
    <x v="1"/>
  </r>
  <r>
    <s v="7e1297ca-4568-4f5f-8311-a48cc482ba75"/>
    <s v="Jasmine Ortiz"/>
    <n v="32"/>
    <s v="M"/>
    <s v="China"/>
    <x v="0"/>
    <x v="52"/>
    <x v="8"/>
    <x v="17"/>
    <n v="378"/>
    <d v="1899-12-30T06:39:48"/>
    <d v="1899-12-30T07:04:48"/>
    <d v="2025-01-07T00:00:00"/>
    <d v="1899-12-30T09:18:48"/>
    <d v="1899-12-30T09:43:48"/>
    <n v="159"/>
    <n v="1140.72"/>
    <x v="0"/>
    <n v="3"/>
    <s v="Vegan"/>
    <n v="145.19999999999999"/>
    <n v="2972.7499006072799"/>
    <s v="Not Cancelled"/>
    <n v="3.79"/>
    <n v="12850.949999999901"/>
    <n v="43821.071999999898"/>
    <s v="30-39"/>
    <s v="Severe"/>
    <n v="3.41"/>
    <x v="2"/>
  </r>
  <r>
    <s v="53b465a5-c699-418f-9020-0c81af86624f"/>
    <s v="Dr. Michael Tyler"/>
    <n v="20"/>
    <s v="F"/>
    <s v="China"/>
    <x v="0"/>
    <x v="52"/>
    <x v="8"/>
    <x v="17"/>
    <n v="378"/>
    <d v="1899-12-30T06:39:48"/>
    <d v="1899-12-30T07:04:48"/>
    <d v="2025-01-12T00:00:00"/>
    <d v="1899-12-30T09:18:48"/>
    <d v="1899-12-30T09:43:48"/>
    <n v="159"/>
    <n v="795.62"/>
    <x v="2"/>
    <n v="5"/>
    <s v="Non-Vegetarian"/>
    <n v="152.18"/>
    <n v="2516.5978241484399"/>
    <s v="Not Cancelled"/>
    <n v="4.43"/>
    <n v="12029.88"/>
    <n v="30570.072"/>
    <s v="18-29"/>
    <s v="Severe"/>
    <n v="2.54"/>
    <x v="2"/>
  </r>
  <r>
    <s v="e50e5414-e7db-4eef-b052-a96dd175fac9"/>
    <s v="Angela Harvey"/>
    <n v="28"/>
    <s v="F"/>
    <s v="China"/>
    <x v="0"/>
    <x v="52"/>
    <x v="8"/>
    <x v="17"/>
    <n v="378"/>
    <d v="1899-12-30T06:39:48"/>
    <d v="1899-12-30T07:04:48"/>
    <d v="2025-01-06T00:00:00"/>
    <d v="1899-12-30T09:18:48"/>
    <d v="1899-12-30T09:43:48"/>
    <n v="159"/>
    <n v="724.87"/>
    <x v="1"/>
    <n v="5"/>
    <s v="Vegetarian"/>
    <n v="54.15"/>
    <n v="2602.1819144102401"/>
    <s v="Not Cancelled"/>
    <n v="3.33"/>
    <n v="12183.93"/>
    <n v="27841.506000000001"/>
    <s v="18-29"/>
    <s v="Severe"/>
    <n v="2.29"/>
    <x v="2"/>
  </r>
  <r>
    <s v="42d27f1a-0ae1-47ba-90bb-0c6ebf2ff9ba"/>
    <s v="Dylan Arnold"/>
    <n v="41"/>
    <s v="F"/>
    <s v="China"/>
    <x v="0"/>
    <x v="52"/>
    <x v="8"/>
    <x v="17"/>
    <n v="378"/>
    <d v="1899-12-30T06:39:48"/>
    <d v="1899-12-30T07:04:48"/>
    <d v="2025-01-10T00:00:00"/>
    <d v="1899-12-30T09:18:48"/>
    <d v="1899-12-30T09:43:48"/>
    <n v="159"/>
    <n v="313.49"/>
    <x v="0"/>
    <n v="5"/>
    <s v="Gluten-Free"/>
    <n v="18.399999999999999"/>
    <n v="2518.40442037511"/>
    <s v="Cancelled"/>
    <n v="4.58"/>
    <n v="12033.135"/>
    <n v="12040.224"/>
    <s v="40-49"/>
    <s v="Severe"/>
    <n v="1"/>
    <x v="2"/>
  </r>
  <r>
    <s v="7d57eec1-ecc1-4c31-8d2c-cb742589008d"/>
    <s v="Joshua Potter"/>
    <n v="61"/>
    <s v="M"/>
    <s v="China"/>
    <x v="1"/>
    <x v="52"/>
    <x v="8"/>
    <x v="17"/>
    <n v="378"/>
    <d v="1899-12-30T06:39:48"/>
    <d v="1899-12-30T07:04:48"/>
    <d v="2025-01-04T00:00:00"/>
    <d v="1899-12-30T09:18:48"/>
    <d v="1899-12-30T09:43:48"/>
    <n v="159"/>
    <n v="381.46"/>
    <x v="1"/>
    <n v="5"/>
    <s v="Vegetarian"/>
    <n v="17.579999999999998"/>
    <n v="3053.6897656899"/>
    <s v="Cancelled"/>
    <n v="4.7"/>
    <n v="12996.645"/>
    <n v="14650.175999999999"/>
    <s v="60+"/>
    <s v="Severe"/>
    <n v="1.1299999999999999"/>
    <x v="2"/>
  </r>
  <r>
    <s v="841c6d5d-c75d-4426-800a-5040930636c1"/>
    <s v="Mrs. Lisa Mitchell DVM"/>
    <n v="50"/>
    <s v="F"/>
    <s v="China"/>
    <x v="0"/>
    <x v="52"/>
    <x v="8"/>
    <x v="17"/>
    <n v="378"/>
    <d v="1899-12-30T06:39:48"/>
    <d v="1899-12-30T07:04:48"/>
    <d v="2025-01-14T00:00:00"/>
    <d v="1899-12-30T09:18:48"/>
    <d v="1899-12-30T09:43:48"/>
    <n v="159"/>
    <n v="1307.6199999999999"/>
    <x v="0"/>
    <n v="5"/>
    <s v="Gluten-Free"/>
    <n v="60.24"/>
    <n v="2911.4546031946302"/>
    <s v="Not Cancelled"/>
    <n v="4.3600000000000003"/>
    <n v="12740.625"/>
    <n v="50219.837999999902"/>
    <s v="50-59"/>
    <s v="Severe"/>
    <n v="3.94"/>
    <x v="2"/>
  </r>
  <r>
    <s v="fa9fbc1b-bd1b-40a6-a6bd-b45b5e8d0df8"/>
    <s v="Rebecca Humphrey"/>
    <n v="61"/>
    <s v="F"/>
    <s v="China"/>
    <x v="0"/>
    <x v="52"/>
    <x v="8"/>
    <x v="17"/>
    <n v="378"/>
    <d v="1899-12-30T06:39:48"/>
    <d v="1899-12-30T07:04:48"/>
    <d v="2025-01-04T00:00:00"/>
    <d v="1899-12-30T09:18:48"/>
    <d v="1899-12-30T09:43:48"/>
    <n v="159"/>
    <n v="390.61"/>
    <x v="2"/>
    <n v="5"/>
    <s v="Gluten-Free"/>
    <n v="30.01"/>
    <n v="3367.8795996896101"/>
    <s v="Cancelled"/>
    <n v="4.47"/>
    <n v="13562.1899999999"/>
    <n v="15003.023999999999"/>
    <s v="60+"/>
    <s v="Severe"/>
    <n v="1.1100000000000001"/>
    <x v="2"/>
  </r>
  <r>
    <s v="12602faa-52c2-414e-9583-272773819c1a"/>
    <s v="Christine Sosa"/>
    <n v="22"/>
    <s v="M"/>
    <s v="China"/>
    <x v="0"/>
    <x v="53"/>
    <x v="18"/>
    <x v="10"/>
    <n v="9631"/>
    <d v="1899-12-30T20:54:42"/>
    <d v="1899-12-30T07:36:42"/>
    <d v="2025-01-14T00:00:00"/>
    <d v="1899-12-30T22:43:42"/>
    <d v="1899-12-30T09:25:42"/>
    <n v="109"/>
    <n v="1265.53"/>
    <x v="1"/>
    <n v="5"/>
    <s v="Gluten-Free"/>
    <n v="15.71"/>
    <n v="48859.213188727401"/>
    <s v="Cancelled"/>
    <n v="3.15"/>
    <n v="63631.06"/>
    <n v="80997.06"/>
    <s v="18-29"/>
    <s v="Moderate"/>
    <n v="1.27"/>
    <x v="0"/>
  </r>
  <r>
    <s v="756da7a4-d610-4b75-aa0a-d44e125b55f2"/>
    <s v="Samuel Zimmerman"/>
    <n v="25"/>
    <s v="M"/>
    <s v="China"/>
    <x v="0"/>
    <x v="53"/>
    <x v="18"/>
    <x v="10"/>
    <n v="9631"/>
    <d v="1899-12-30T20:54:42"/>
    <d v="1899-12-30T07:36:42"/>
    <d v="2025-01-13T00:00:00"/>
    <d v="1899-12-30T22:43:42"/>
    <d v="1899-12-30T09:25:42"/>
    <n v="109"/>
    <n v="1104.92"/>
    <x v="0"/>
    <n v="5"/>
    <s v="Vegetarian"/>
    <n v="23.91"/>
    <n v="48831.076012303602"/>
    <s v="Cancelled"/>
    <n v="3.93"/>
    <n v="63597.29"/>
    <n v="70719.66"/>
    <s v="18-29"/>
    <s v="Moderate"/>
    <n v="1.1100000000000001"/>
    <x v="0"/>
  </r>
  <r>
    <s v="5382d169-5f83-41b3-a13c-403d287aca0f"/>
    <s v="Mandy Pollard"/>
    <n v="64"/>
    <s v="M"/>
    <s v="China"/>
    <x v="1"/>
    <x v="53"/>
    <x v="18"/>
    <x v="10"/>
    <n v="9631"/>
    <d v="1899-12-30T20:54:42"/>
    <d v="1899-12-30T07:36:42"/>
    <d v="2025-01-01T00:00:00"/>
    <d v="1899-12-30T22:43:42"/>
    <d v="1899-12-30T09:25:42"/>
    <n v="109"/>
    <n v="730.63"/>
    <x v="2"/>
    <n v="5"/>
    <s v="Gluten-Free"/>
    <n v="162.02000000000001"/>
    <n v="49485.792025316099"/>
    <s v="Not Cancelled"/>
    <n v="3.05"/>
    <n v="64382.95"/>
    <n v="46792.72"/>
    <s v="60+"/>
    <s v="Moderate"/>
    <n v="0.73"/>
    <x v="0"/>
  </r>
  <r>
    <s v="ae330dc7-e325-4919-81ad-d294873def25"/>
    <s v="Francis Parker"/>
    <n v="23"/>
    <s v="F"/>
    <s v="China"/>
    <x v="0"/>
    <x v="53"/>
    <x v="18"/>
    <x v="10"/>
    <n v="9631"/>
    <d v="1899-12-30T20:54:42"/>
    <d v="1899-12-30T07:36:42"/>
    <d v="2025-01-10T00:00:00"/>
    <d v="1899-12-30T22:43:42"/>
    <d v="1899-12-30T09:25:42"/>
    <n v="109"/>
    <n v="680.37"/>
    <x v="0"/>
    <n v="5"/>
    <s v="Vegetarian"/>
    <n v="103.93"/>
    <n v="48917.984566886596"/>
    <s v="Cancelled"/>
    <n v="3.6"/>
    <n v="63701.58"/>
    <n v="43564.47"/>
    <s v="18-29"/>
    <s v="Moderate"/>
    <n v="0.68"/>
    <x v="0"/>
  </r>
  <r>
    <s v="8dbb4d40-48d1-4aef-97ba-b307db749625"/>
    <s v="Jermaine Glover"/>
    <n v="50"/>
    <s v="F"/>
    <s v="China"/>
    <x v="0"/>
    <x v="53"/>
    <x v="18"/>
    <x v="10"/>
    <n v="9631"/>
    <d v="1899-12-30T20:54:42"/>
    <d v="1899-12-30T07:36:42"/>
    <d v="2025-01-13T00:00:00"/>
    <d v="1899-12-30T22:43:42"/>
    <d v="1899-12-30T09:25:42"/>
    <n v="109"/>
    <n v="152.97"/>
    <x v="0"/>
    <n v="5"/>
    <s v="Vegetarian"/>
    <n v="121.52"/>
    <n v="48810.474893529798"/>
    <s v="Cancelled"/>
    <n v="3.97"/>
    <n v="63572.57"/>
    <n v="9814.3799999999992"/>
    <s v="50-59"/>
    <s v="Moderate"/>
    <n v="0.15"/>
    <x v="0"/>
  </r>
  <r>
    <s v="ad46fb43-bcba-4c25-95ca-ffd0e9c339f8"/>
    <s v="Thomas Brown"/>
    <n v="73"/>
    <s v="F"/>
    <s v="China"/>
    <x v="1"/>
    <x v="53"/>
    <x v="18"/>
    <x v="10"/>
    <n v="9631"/>
    <d v="1899-12-30T20:54:42"/>
    <d v="1899-12-30T07:36:42"/>
    <d v="2025-01-15T00:00:00"/>
    <d v="1899-12-30T22:43:42"/>
    <d v="1899-12-30T09:25:42"/>
    <n v="109"/>
    <n v="1243.27"/>
    <x v="2"/>
    <n v="5"/>
    <s v="Vegetarian"/>
    <n v="149.99"/>
    <n v="48805.8288162104"/>
    <s v="Not Cancelled"/>
    <n v="4.8499999999999996"/>
    <n v="63566.99"/>
    <n v="79599.28"/>
    <s v="60+"/>
    <s v="Moderate"/>
    <n v="1.25"/>
    <x v="0"/>
  </r>
  <r>
    <s v="1565798e-9c4b-4927-be48-8d357bb978d7"/>
    <s v="Paul Miller"/>
    <n v="66"/>
    <s v="M"/>
    <s v="China"/>
    <x v="1"/>
    <x v="53"/>
    <x v="18"/>
    <x v="10"/>
    <n v="9631"/>
    <d v="1899-12-30T20:54:42"/>
    <d v="1899-12-30T07:36:42"/>
    <d v="2025-01-01T00:00:00"/>
    <d v="1899-12-30T22:43:42"/>
    <d v="1899-12-30T09:25:42"/>
    <n v="109"/>
    <n v="345.64"/>
    <x v="1"/>
    <n v="5"/>
    <s v="Gluten-Free"/>
    <n v="55.17"/>
    <n v="49617.252803754302"/>
    <s v="Not Cancelled"/>
    <n v="4.54"/>
    <n v="64540.7"/>
    <n v="22131.99"/>
    <s v="60+"/>
    <s v="Moderate"/>
    <n v="0.34"/>
    <x v="0"/>
  </r>
  <r>
    <s v="3e92aadf-78c0-46c8-bae1-70e81684107d"/>
    <s v="Jessica Gillespie"/>
    <n v="58"/>
    <s v="M"/>
    <s v="China"/>
    <x v="1"/>
    <x v="54"/>
    <x v="3"/>
    <x v="14"/>
    <n v="6773"/>
    <d v="1899-12-30T19:13:13"/>
    <d v="1899-12-30T02:44:13"/>
    <d v="2025-01-12T00:00:00"/>
    <d v="1899-12-30T20:06:13"/>
    <d v="1899-12-30T03:37:13"/>
    <n v="79.5"/>
    <n v="349.99"/>
    <x v="2"/>
    <n v="5"/>
    <s v="Gluten-Free"/>
    <n v="57.41"/>
    <n v="34728.616099238097"/>
    <s v="Cancelled"/>
    <n v="3.82"/>
    <n v="46674.34"/>
    <n v="22410.84"/>
    <s v="50-59"/>
    <s v="Moderate"/>
    <n v="0.48"/>
    <x v="1"/>
  </r>
  <r>
    <s v="1a239c15-6b16-4f11-bd2c-73ba1c15f135"/>
    <s v="Leslie Moore"/>
    <n v="75"/>
    <s v="F"/>
    <s v="China"/>
    <x v="0"/>
    <x v="54"/>
    <x v="3"/>
    <x v="14"/>
    <n v="6773"/>
    <d v="1899-12-30T19:13:13"/>
    <d v="1899-12-30T02:44:13"/>
    <d v="2025-01-10T00:00:00"/>
    <d v="1899-12-30T20:06:13"/>
    <d v="1899-12-30T03:37:13"/>
    <n v="79.5"/>
    <n v="1303.47"/>
    <x v="1"/>
    <n v="5"/>
    <s v="No Preference"/>
    <n v="20.9"/>
    <n v="34657.8422576304"/>
    <s v="Not Cancelled"/>
    <n v="3.46"/>
    <n v="46589.41"/>
    <n v="83426.259999999995"/>
    <s v="60+"/>
    <s v="Moderate"/>
    <n v="1.79"/>
    <x v="1"/>
  </r>
  <r>
    <s v="fb6e0d10-5a03-49a7-beda-a1c6a51fa715"/>
    <s v="Ethan Sanchez"/>
    <n v="31"/>
    <s v="F"/>
    <s v="China"/>
    <x v="1"/>
    <x v="54"/>
    <x v="3"/>
    <x v="14"/>
    <n v="6773"/>
    <d v="1899-12-30T19:13:13"/>
    <d v="1899-12-30T02:44:13"/>
    <d v="2025-01-06T00:00:00"/>
    <d v="1899-12-30T20:06:13"/>
    <d v="1899-12-30T03:37:13"/>
    <n v="79.5"/>
    <n v="1057.97"/>
    <x v="0"/>
    <n v="3"/>
    <s v="Vegetarian"/>
    <n v="80.28"/>
    <n v="34445.7188203439"/>
    <s v="Cancelled"/>
    <n v="3.6"/>
    <n v="46334.86"/>
    <n v="67726.14"/>
    <s v="30-39"/>
    <s v="Moderate"/>
    <n v="1.46"/>
    <x v="1"/>
  </r>
  <r>
    <s v="79d299aa-8ddc-4743-8e05-1ae013b1f72b"/>
    <s v="Darren Huang"/>
    <n v="75"/>
    <s v="M"/>
    <s v="China"/>
    <x v="1"/>
    <x v="54"/>
    <x v="3"/>
    <x v="14"/>
    <n v="6773"/>
    <d v="1899-12-30T19:13:13"/>
    <d v="1899-12-30T02:44:13"/>
    <d v="2025-01-13T00:00:00"/>
    <d v="1899-12-30T20:06:13"/>
    <d v="1899-12-30T03:37:13"/>
    <n v="79.5"/>
    <n v="1153.8900000000001"/>
    <x v="0"/>
    <n v="5"/>
    <s v="Gluten-Free"/>
    <n v="197.04"/>
    <n v="34484.433109571903"/>
    <s v="Cancelled"/>
    <n v="3.34"/>
    <n v="46381.32"/>
    <n v="73888.37"/>
    <s v="60+"/>
    <s v="Moderate"/>
    <n v="1.59"/>
    <x v="1"/>
  </r>
  <r>
    <s v="f6962c09-8bab-4241-9a24-bd8c98edbeb8"/>
    <s v="Kelly Horne"/>
    <n v="26"/>
    <s v="M"/>
    <s v="China"/>
    <x v="0"/>
    <x v="54"/>
    <x v="3"/>
    <x v="14"/>
    <n v="6773"/>
    <d v="1899-12-30T19:13:13"/>
    <d v="1899-12-30T02:44:13"/>
    <d v="2025-01-14T00:00:00"/>
    <d v="1899-12-30T20:06:13"/>
    <d v="1899-12-30T03:37:13"/>
    <n v="79.5"/>
    <n v="286.02999999999997"/>
    <x v="2"/>
    <n v="5"/>
    <s v="No Preference"/>
    <n v="14.81"/>
    <n v="34829.829654971101"/>
    <s v="Not Cancelled"/>
    <n v="3.46"/>
    <n v="46795.8"/>
    <n v="18308.88"/>
    <s v="18-29"/>
    <s v="Moderate"/>
    <n v="0.39"/>
    <x v="1"/>
  </r>
  <r>
    <s v="1b4cacda-378f-4843-8a37-c1e1ca26604d"/>
    <s v="Joanna Clark"/>
    <n v="70"/>
    <s v="M"/>
    <s v="China"/>
    <x v="1"/>
    <x v="55"/>
    <x v="19"/>
    <x v="14"/>
    <n v="7465"/>
    <d v="1899-12-30T17:28:43"/>
    <d v="1899-12-30T01:45:43"/>
    <d v="2025-01-11T00:00:00"/>
    <d v="1899-12-30T18:35:43"/>
    <d v="1899-12-30T02:52:43"/>
    <n v="67"/>
    <n v="127.56"/>
    <x v="1"/>
    <n v="5"/>
    <s v="Non-Vegetarian"/>
    <n v="142.46"/>
    <n v="37972.715535625903"/>
    <s v="Cancelled"/>
    <n v="3.11"/>
    <n v="50567.26"/>
    <n v="8192.33"/>
    <s v="60+"/>
    <s v="Moderate"/>
    <n v="0.16"/>
    <x v="0"/>
  </r>
  <r>
    <s v="c240adf5-2580-4cad-8674-9afce85013e9"/>
    <s v="Samuel Jackson"/>
    <n v="22"/>
    <s v="M"/>
    <s v="China"/>
    <x v="0"/>
    <x v="55"/>
    <x v="19"/>
    <x v="14"/>
    <n v="7465"/>
    <d v="1899-12-30T17:28:43"/>
    <d v="1899-12-30T01:45:43"/>
    <d v="2025-01-05T00:00:00"/>
    <d v="1899-12-30T18:35:43"/>
    <d v="1899-12-30T02:52:43"/>
    <n v="67"/>
    <n v="1276.82"/>
    <x v="0"/>
    <n v="5"/>
    <s v="Vegetarian"/>
    <n v="52.44"/>
    <n v="37868.799839168598"/>
    <s v="Cancelled"/>
    <n v="4.18"/>
    <n v="50442.559999999998"/>
    <n v="81726.97"/>
    <s v="18-29"/>
    <s v="Moderate"/>
    <n v="1.62"/>
    <x v="0"/>
  </r>
  <r>
    <s v="21eab6c2-2679-47e6-901c-e3043f63d571"/>
    <s v="Greg Garcia"/>
    <n v="40"/>
    <s v="M"/>
    <s v="China"/>
    <x v="1"/>
    <x v="55"/>
    <x v="19"/>
    <x v="14"/>
    <n v="7465"/>
    <d v="1899-12-30T17:28:43"/>
    <d v="1899-12-30T01:45:43"/>
    <d v="2025-01-06T00:00:00"/>
    <d v="1899-12-30T18:35:43"/>
    <d v="1899-12-30T02:52:43"/>
    <n v="67"/>
    <n v="263.52"/>
    <x v="1"/>
    <n v="3"/>
    <s v="Vegetarian"/>
    <n v="188.22"/>
    <n v="38327.322694763803"/>
    <s v="Cancelled"/>
    <n v="4.29"/>
    <n v="50992.79"/>
    <n v="16902.919999999998"/>
    <s v="40-49"/>
    <s v="Moderate"/>
    <n v="0.33"/>
    <x v="0"/>
  </r>
  <r>
    <s v="709fe554-4fd4-41fb-ad59-c17384010830"/>
    <s v="Barbara Henry"/>
    <n v="70"/>
    <s v="M"/>
    <s v="China"/>
    <x v="1"/>
    <x v="55"/>
    <x v="19"/>
    <x v="14"/>
    <n v="7465"/>
    <d v="1899-12-30T17:28:43"/>
    <d v="1899-12-30T01:45:43"/>
    <d v="2025-01-14T00:00:00"/>
    <d v="1899-12-30T18:35:43"/>
    <d v="1899-12-30T02:52:43"/>
    <n v="67"/>
    <n v="393"/>
    <x v="1"/>
    <n v="5"/>
    <s v="Vegetarian"/>
    <n v="79.05"/>
    <n v="37996.125094414499"/>
    <s v="Cancelled"/>
    <n v="3.03"/>
    <n v="50595.35"/>
    <n v="25167.81"/>
    <s v="60+"/>
    <s v="Moderate"/>
    <n v="0.5"/>
    <x v="0"/>
  </r>
  <r>
    <s v="045f4d21-0275-471b-b8e0-d29b88b4e9af"/>
    <s v="Katherine Fuentes"/>
    <n v="33"/>
    <s v="M"/>
    <s v="China"/>
    <x v="0"/>
    <x v="55"/>
    <x v="19"/>
    <x v="14"/>
    <n v="7465"/>
    <d v="1899-12-30T17:28:43"/>
    <d v="1899-12-30T01:45:43"/>
    <d v="2025-01-14T00:00:00"/>
    <d v="1899-12-30T18:35:43"/>
    <d v="1899-12-30T02:52:43"/>
    <n v="67"/>
    <n v="1480.94"/>
    <x v="0"/>
    <n v="3"/>
    <s v="No Preference"/>
    <n v="33.81"/>
    <n v="38290.360058425496"/>
    <s v="Not Cancelled"/>
    <n v="4.8600000000000003"/>
    <n v="50948.43"/>
    <n v="94786.92"/>
    <s v="30-39"/>
    <s v="Moderate"/>
    <n v="1.86"/>
    <x v="0"/>
  </r>
  <r>
    <s v="2111622e-dee3-4b11-8396-33245997cea7"/>
    <s v="Jenna Richardson"/>
    <n v="25"/>
    <s v="M"/>
    <s v="China"/>
    <x v="1"/>
    <x v="56"/>
    <x v="11"/>
    <x v="4"/>
    <n v="4304"/>
    <d v="1899-12-30T22:37:08"/>
    <d v="1899-12-30T03:23:08"/>
    <d v="2025-01-02T00:00:00"/>
    <d v="1899-12-30T01:02:08"/>
    <d v="1899-12-30T05:48:08"/>
    <n v="217.5"/>
    <n v="1044.79"/>
    <x v="2"/>
    <n v="5"/>
    <s v="Non-Vegetarian"/>
    <n v="82.72"/>
    <n v="22098.927532017598"/>
    <s v="Cancelled"/>
    <n v="4.2699999999999996"/>
    <n v="31518.71"/>
    <n v="66883.100000000006"/>
    <s v="18-29"/>
    <s v="Severe"/>
    <n v="2.12"/>
    <x v="1"/>
  </r>
  <r>
    <s v="7d7de378-7d3c-4cad-8453-f91f74ba2a0a"/>
    <s v="Kristen Yang"/>
    <n v="70"/>
    <s v="M"/>
    <s v="China"/>
    <x v="0"/>
    <x v="56"/>
    <x v="11"/>
    <x v="4"/>
    <n v="4304"/>
    <d v="1899-12-30T22:37:08"/>
    <d v="1899-12-30T03:23:08"/>
    <d v="2025-01-08T00:00:00"/>
    <d v="1899-12-30T01:02:08"/>
    <d v="1899-12-30T05:48:08"/>
    <n v="217.5"/>
    <n v="1391.77"/>
    <x v="0"/>
    <n v="5"/>
    <s v="Vegan"/>
    <n v="195.29"/>
    <n v="22127.357689979501"/>
    <s v="Cancelled"/>
    <n v="4.4800000000000004"/>
    <n v="31552.83"/>
    <n v="89112.34"/>
    <s v="60+"/>
    <s v="Severe"/>
    <n v="2.82"/>
    <x v="1"/>
  </r>
  <r>
    <s v="f85355b7-7c30-4d2f-aad8-761ae07296e8"/>
    <s v="Kylie Gordon"/>
    <n v="52"/>
    <s v="F"/>
    <s v="China"/>
    <x v="1"/>
    <x v="56"/>
    <x v="11"/>
    <x v="4"/>
    <n v="4304"/>
    <d v="1899-12-30T22:37:08"/>
    <d v="1899-12-30T03:23:08"/>
    <d v="2025-01-14T00:00:00"/>
    <d v="1899-12-30T01:02:08"/>
    <d v="1899-12-30T05:48:08"/>
    <n v="217.5"/>
    <n v="1305.0899999999999"/>
    <x v="1"/>
    <n v="5"/>
    <s v="Vegetarian"/>
    <n v="157.41"/>
    <n v="22264.717496956699"/>
    <s v="Not Cancelled"/>
    <n v="4.18"/>
    <n v="31717.66"/>
    <n v="83557.240000000005"/>
    <s v="50-59"/>
    <s v="Severe"/>
    <n v="2.63"/>
    <x v="1"/>
  </r>
  <r>
    <s v="9f12da81-ceb6-4fcd-8cf1-a236966bebe0"/>
    <s v="Keith Boyd"/>
    <n v="67"/>
    <s v="F"/>
    <s v="China"/>
    <x v="0"/>
    <x v="56"/>
    <x v="11"/>
    <x v="4"/>
    <n v="4304"/>
    <d v="1899-12-30T22:37:08"/>
    <d v="1899-12-30T03:23:08"/>
    <d v="2025-01-03T00:00:00"/>
    <d v="1899-12-30T01:02:08"/>
    <d v="1899-12-30T05:48:08"/>
    <n v="217.5"/>
    <n v="750.62"/>
    <x v="0"/>
    <n v="5"/>
    <s v="Gluten-Free"/>
    <n v="72.760000000000005"/>
    <n v="22989.7241475343"/>
    <s v="Not Cancelled"/>
    <n v="4.4400000000000004"/>
    <n v="32587.67"/>
    <n v="48054.23"/>
    <s v="60+"/>
    <s v="Severe"/>
    <n v="1.47"/>
    <x v="1"/>
  </r>
  <r>
    <s v="3275f60d-3068-46a5-8fa0-688a58f3cffb"/>
    <s v="Scott Powers"/>
    <n v="31"/>
    <s v="F"/>
    <s v="China"/>
    <x v="0"/>
    <x v="56"/>
    <x v="11"/>
    <x v="4"/>
    <n v="4304"/>
    <d v="1899-12-30T22:37:08"/>
    <d v="1899-12-30T03:23:08"/>
    <d v="2025-01-14T00:00:00"/>
    <d v="1899-12-30T01:02:08"/>
    <d v="1899-12-30T05:48:08"/>
    <n v="217.5"/>
    <n v="756.9"/>
    <x v="1"/>
    <n v="3"/>
    <s v="Non-Vegetarian"/>
    <n v="106.15"/>
    <n v="22922.496416772101"/>
    <s v="Cancelled"/>
    <n v="4.84"/>
    <n v="32507"/>
    <n v="48462.83"/>
    <s v="30-39"/>
    <s v="Severe"/>
    <n v="1.49"/>
    <x v="1"/>
  </r>
  <r>
    <s v="f83a7dcf-b97b-4df7-8197-9509b8023244"/>
    <s v="Margaret Larsen"/>
    <n v="32"/>
    <s v="M"/>
    <s v="China"/>
    <x v="1"/>
    <x v="56"/>
    <x v="11"/>
    <x v="4"/>
    <n v="4304"/>
    <d v="1899-12-30T22:37:08"/>
    <d v="1899-12-30T03:23:08"/>
    <d v="2025-01-13T00:00:00"/>
    <d v="1899-12-30T01:02:08"/>
    <d v="1899-12-30T05:48:08"/>
    <n v="217.5"/>
    <n v="637.29"/>
    <x v="1"/>
    <n v="3"/>
    <s v="Gluten-Free"/>
    <n v="155.77000000000001"/>
    <n v="22619.9313172496"/>
    <s v="Not Cancelled"/>
    <n v="3.46"/>
    <n v="32143.919999999998"/>
    <n v="40817.71"/>
    <s v="30-39"/>
    <s v="Severe"/>
    <n v="1.27"/>
    <x v="1"/>
  </r>
  <r>
    <s v="ecb8804b-7fb7-41f4-94d9-8dc66f4c357f"/>
    <s v="Phyllis Harrington"/>
    <n v="55"/>
    <s v="M"/>
    <s v="China"/>
    <x v="1"/>
    <x v="56"/>
    <x v="11"/>
    <x v="4"/>
    <n v="4304"/>
    <d v="1899-12-30T22:37:08"/>
    <d v="1899-12-30T03:23:08"/>
    <d v="2025-01-09T00:00:00"/>
    <d v="1899-12-30T01:02:08"/>
    <d v="1899-12-30T05:48:08"/>
    <n v="217.5"/>
    <n v="1002.16"/>
    <x v="0"/>
    <n v="5"/>
    <s v="Vegetarian"/>
    <n v="183.39"/>
    <n v="22595.584901160299"/>
    <s v="Not Cancelled"/>
    <n v="4.93"/>
    <n v="32114.7"/>
    <n v="64174.92"/>
    <s v="50-59"/>
    <s v="Severe"/>
    <n v="2"/>
    <x v="1"/>
  </r>
  <r>
    <s v="5382d169-5f83-41b3-a13c-403d287aca0f"/>
    <s v="Mandy Pollard"/>
    <n v="64"/>
    <s v="M"/>
    <s v="China"/>
    <x v="1"/>
    <x v="56"/>
    <x v="11"/>
    <x v="4"/>
    <n v="4304"/>
    <d v="1899-12-30T22:37:08"/>
    <d v="1899-12-30T03:23:08"/>
    <d v="2025-01-08T00:00:00"/>
    <d v="1899-12-30T01:02:08"/>
    <d v="1899-12-30T05:48:08"/>
    <n v="217.5"/>
    <n v="441.39"/>
    <x v="0"/>
    <n v="5"/>
    <s v="Gluten-Free"/>
    <n v="189.16"/>
    <n v="22104.388386992501"/>
    <s v="Cancelled"/>
    <n v="4.74"/>
    <n v="31525.27"/>
    <n v="28286.79"/>
    <s v="60+"/>
    <s v="Severe"/>
    <n v="0.9"/>
    <x v="1"/>
  </r>
  <r>
    <s v="f3da234c-b977-4aae-b4c4-8b376e16e1dc"/>
    <s v="Deanna Hall"/>
    <n v="49"/>
    <s v="M"/>
    <s v="China"/>
    <x v="1"/>
    <x v="56"/>
    <x v="11"/>
    <x v="4"/>
    <n v="4304"/>
    <d v="1899-12-30T22:37:08"/>
    <d v="1899-12-30T03:23:08"/>
    <d v="2025-01-08T00:00:00"/>
    <d v="1899-12-30T01:02:08"/>
    <d v="1899-12-30T05:48:08"/>
    <n v="217.5"/>
    <n v="85.85"/>
    <x v="2"/>
    <n v="5"/>
    <s v="Gluten-Free"/>
    <n v="65.87"/>
    <n v="22750.091830128302"/>
    <s v="Not Cancelled"/>
    <n v="4.0199999999999996"/>
    <n v="32300.11"/>
    <n v="5507.57"/>
    <s v="40-49"/>
    <s v="Severe"/>
    <n v="0.17"/>
    <x v="1"/>
  </r>
  <r>
    <s v="e3144e17-82cd-4297-8185-64d08d9b76fb"/>
    <s v="Mariah Edwards"/>
    <n v="53"/>
    <s v="F"/>
    <s v="China"/>
    <x v="0"/>
    <x v="56"/>
    <x v="11"/>
    <x v="4"/>
    <n v="4304"/>
    <d v="1899-12-30T22:37:08"/>
    <d v="1899-12-30T03:23:08"/>
    <d v="2025-01-14T00:00:00"/>
    <d v="1899-12-30T01:02:08"/>
    <d v="1899-12-30T05:48:08"/>
    <n v="217.5"/>
    <n v="460.67"/>
    <x v="1"/>
    <n v="5"/>
    <s v="Non-Vegetarian"/>
    <n v="25.92"/>
    <n v="22603.810368241699"/>
    <s v="Cancelled"/>
    <n v="3.91"/>
    <n v="32124.57"/>
    <n v="29488.06"/>
    <s v="50-59"/>
    <s v="Severe"/>
    <n v="0.92"/>
    <x v="1"/>
  </r>
  <r>
    <s v="b270e615-a8da-43c1-8d67-60995c65c4b9"/>
    <s v="Gregory Rivera"/>
    <n v="24"/>
    <s v="M"/>
    <s v="China"/>
    <x v="0"/>
    <x v="56"/>
    <x v="11"/>
    <x v="4"/>
    <n v="4304"/>
    <d v="1899-12-30T22:37:08"/>
    <d v="1899-12-30T03:23:08"/>
    <d v="2025-01-13T00:00:00"/>
    <d v="1899-12-30T01:02:08"/>
    <d v="1899-12-30T05:48:08"/>
    <n v="217.5"/>
    <n v="1019.7"/>
    <x v="0"/>
    <n v="5"/>
    <s v="No Preference"/>
    <n v="190.94"/>
    <n v="22251.029769743"/>
    <s v="Not Cancelled"/>
    <n v="4.09"/>
    <n v="31701.24"/>
    <n v="65298.99"/>
    <s v="18-29"/>
    <s v="Severe"/>
    <n v="2.06"/>
    <x v="1"/>
  </r>
  <r>
    <s v="2111622e-dee3-4b11-8396-33245997cea7"/>
    <s v="Jenna Richardson"/>
    <n v="25"/>
    <s v="M"/>
    <s v="China"/>
    <x v="1"/>
    <x v="57"/>
    <x v="16"/>
    <x v="18"/>
    <n v="10118"/>
    <d v="1899-12-30T23:40:34"/>
    <d v="1899-12-30T10:54:34"/>
    <d v="2025-01-12T00:00:00"/>
    <d v="1899-12-30T02:29:34"/>
    <d v="1899-12-30T13:43:34"/>
    <n v="169"/>
    <n v="864.36"/>
    <x v="2"/>
    <n v="5"/>
    <s v="Gluten-Free"/>
    <n v="188.47"/>
    <n v="51935.988734471401"/>
    <s v="Not Cancelled"/>
    <n v="4.7699999999999996"/>
    <n v="67323.19"/>
    <n v="55356.73"/>
    <s v="18-29"/>
    <s v="Severe"/>
    <n v="0.82"/>
    <x v="0"/>
  </r>
  <r>
    <s v="2ba22496-0c58-48f0-ad90-01c87573f83b"/>
    <s v="Amber Martin"/>
    <n v="25"/>
    <s v="M"/>
    <s v="China"/>
    <x v="1"/>
    <x v="57"/>
    <x v="16"/>
    <x v="18"/>
    <n v="10118"/>
    <d v="1899-12-30T23:40:34"/>
    <d v="1899-12-30T10:54:34"/>
    <d v="2025-01-07T00:00:00"/>
    <d v="1899-12-30T02:29:34"/>
    <d v="1899-12-30T13:43:34"/>
    <n v="169"/>
    <n v="987.25"/>
    <x v="0"/>
    <n v="5"/>
    <s v="No Preference"/>
    <n v="106.39"/>
    <n v="51229.495816050301"/>
    <s v="Not Cancelled"/>
    <n v="4.3600000000000003"/>
    <n v="66475.39"/>
    <n v="63205.279999999999"/>
    <s v="18-29"/>
    <s v="Severe"/>
    <n v="0.95"/>
    <x v="0"/>
  </r>
  <r>
    <s v="2ef30bc1-dac7-4381-ae6c-b86afff615fb"/>
    <s v="Perry Leonard"/>
    <n v="65"/>
    <s v="F"/>
    <s v="China"/>
    <x v="0"/>
    <x v="57"/>
    <x v="16"/>
    <x v="18"/>
    <n v="10118"/>
    <d v="1899-12-30T23:40:34"/>
    <d v="1899-12-30T10:54:34"/>
    <d v="2025-01-01T00:00:00"/>
    <d v="1899-12-30T02:29:34"/>
    <d v="1899-12-30T13:43:34"/>
    <n v="169"/>
    <n v="686.94"/>
    <x v="1"/>
    <n v="5"/>
    <s v="Non-Vegetarian"/>
    <n v="120.37"/>
    <n v="51822.961298013703"/>
    <s v="Cancelled"/>
    <n v="3.97"/>
    <n v="67187.55"/>
    <n v="43988.23"/>
    <s v="60+"/>
    <s v="Severe"/>
    <n v="0.65"/>
    <x v="0"/>
  </r>
  <r>
    <s v="e1cdeeac-fa21-48ae-a006-cbd2de86f816"/>
    <s v="Nicole Davis"/>
    <n v="58"/>
    <s v="M"/>
    <s v="China"/>
    <x v="1"/>
    <x v="57"/>
    <x v="16"/>
    <x v="18"/>
    <n v="10118"/>
    <d v="1899-12-30T23:40:34"/>
    <d v="1899-12-30T10:54:34"/>
    <d v="2025-01-14T00:00:00"/>
    <d v="1899-12-30T02:29:34"/>
    <d v="1899-12-30T13:43:34"/>
    <n v="169"/>
    <n v="648.04999999999995"/>
    <x v="1"/>
    <n v="5"/>
    <s v="Vegan"/>
    <n v="198.04"/>
    <n v="51840.678043908098"/>
    <s v="Not Cancelled"/>
    <n v="3.91"/>
    <n v="67208.81"/>
    <n v="41514.81"/>
    <s v="50-59"/>
    <s v="Severe"/>
    <n v="0.62"/>
    <x v="0"/>
  </r>
  <r>
    <s v="cbc19a7e-6a28-4bbe-89b0-ecf5ab5f63ae"/>
    <s v="Trevor Adams"/>
    <n v="45"/>
    <s v="F"/>
    <s v="China"/>
    <x v="1"/>
    <x v="57"/>
    <x v="16"/>
    <x v="18"/>
    <n v="10118"/>
    <d v="1899-12-30T23:40:34"/>
    <d v="1899-12-30T10:54:34"/>
    <d v="2025-01-13T00:00:00"/>
    <d v="1899-12-30T02:29:34"/>
    <d v="1899-12-30T13:43:34"/>
    <n v="169"/>
    <n v="1294.58"/>
    <x v="2"/>
    <n v="5"/>
    <s v="No Preference"/>
    <n v="92.34"/>
    <n v="52008.188284604803"/>
    <s v="Not Cancelled"/>
    <n v="3.94"/>
    <n v="67409.83"/>
    <n v="82871.59"/>
    <s v="40-49"/>
    <s v="Severe"/>
    <n v="1.23"/>
    <x v="0"/>
  </r>
  <r>
    <s v="ad46fb43-bcba-4c25-95ca-ffd0e9c339f8"/>
    <s v="Thomas Brown"/>
    <n v="73"/>
    <s v="F"/>
    <s v="China"/>
    <x v="1"/>
    <x v="57"/>
    <x v="16"/>
    <x v="18"/>
    <n v="10118"/>
    <d v="1899-12-30T23:40:34"/>
    <d v="1899-12-30T10:54:34"/>
    <d v="2025-01-02T00:00:00"/>
    <d v="1899-12-30T02:29:34"/>
    <d v="1899-12-30T13:43:34"/>
    <n v="169"/>
    <n v="1212.67"/>
    <x v="0"/>
    <n v="5"/>
    <s v="Vegetarian"/>
    <n v="169.21"/>
    <n v="51416.227215519102"/>
    <s v="Cancelled"/>
    <n v="4.6399999999999997"/>
    <n v="66699.47"/>
    <n v="77644.72"/>
    <s v="60+"/>
    <s v="Severe"/>
    <n v="1.1599999999999999"/>
    <x v="0"/>
  </r>
  <r>
    <s v="cda0ceb6-37aa-4c17-ba1d-b1de2872be33"/>
    <s v="Kathleen Downs"/>
    <n v="45"/>
    <s v="M"/>
    <s v="China"/>
    <x v="1"/>
    <x v="57"/>
    <x v="16"/>
    <x v="18"/>
    <n v="10118"/>
    <d v="1899-12-30T23:40:34"/>
    <d v="1899-12-30T10:54:34"/>
    <d v="2025-01-03T00:00:00"/>
    <d v="1899-12-30T02:29:34"/>
    <d v="1899-12-30T13:43:34"/>
    <n v="169"/>
    <n v="776.43"/>
    <x v="1"/>
    <n v="5"/>
    <s v="Vegan"/>
    <n v="156.91999999999999"/>
    <n v="51258.205237333998"/>
    <s v="Not Cancelled"/>
    <n v="4.45"/>
    <n v="66509.850000000006"/>
    <n v="49722.9"/>
    <s v="40-49"/>
    <s v="Severe"/>
    <n v="0.75"/>
    <x v="0"/>
  </r>
  <r>
    <s v="afcf63f9-fac0-4194-88b8-e763d37227ad"/>
    <s v="Howard Andrews"/>
    <n v="30"/>
    <s v="M"/>
    <s v="China"/>
    <x v="1"/>
    <x v="57"/>
    <x v="16"/>
    <x v="18"/>
    <n v="10118"/>
    <d v="1899-12-30T23:40:34"/>
    <d v="1899-12-30T10:54:34"/>
    <d v="2025-01-10T00:00:00"/>
    <d v="1899-12-30T02:29:34"/>
    <d v="1899-12-30T13:43:34"/>
    <n v="169"/>
    <n v="1035.04"/>
    <x v="1"/>
    <n v="3"/>
    <s v="Vegetarian"/>
    <n v="140.38999999999999"/>
    <n v="51874.812714462998"/>
    <s v="Not Cancelled"/>
    <n v="4.3"/>
    <n v="67249.78"/>
    <n v="66270.64"/>
    <s v="30-39"/>
    <s v="Severe"/>
    <n v="0.99"/>
    <x v="0"/>
  </r>
  <r>
    <s v="30ba4389-9e92-47cd-8e0d-213e3fab4114"/>
    <s v="Phillip Welch"/>
    <n v="54"/>
    <s v="F"/>
    <s v="China"/>
    <x v="1"/>
    <x v="57"/>
    <x v="16"/>
    <x v="18"/>
    <n v="10118"/>
    <d v="1899-12-30T23:40:34"/>
    <d v="1899-12-30T10:54:34"/>
    <d v="2025-01-03T00:00:00"/>
    <d v="1899-12-30T02:29:34"/>
    <d v="1899-12-30T13:43:34"/>
    <n v="169"/>
    <n v="674.77"/>
    <x v="1"/>
    <n v="5"/>
    <s v="No Preference"/>
    <n v="179.08"/>
    <n v="51271.283474792697"/>
    <s v="Not Cancelled"/>
    <n v="4.2699999999999996"/>
    <n v="66525.539999999994"/>
    <n v="43221.1"/>
    <s v="50-59"/>
    <s v="Severe"/>
    <n v="0.65"/>
    <x v="0"/>
  </r>
  <r>
    <s v="c04ff21f-480c-4594-869e-127c6f2f3e41"/>
    <s v="Thomas Lewis"/>
    <n v="37"/>
    <s v="M"/>
    <s v="China"/>
    <x v="1"/>
    <x v="57"/>
    <x v="16"/>
    <x v="18"/>
    <n v="10118"/>
    <d v="1899-12-30T23:40:34"/>
    <d v="1899-12-30T10:54:34"/>
    <d v="2025-01-01T00:00:00"/>
    <d v="1899-12-30T02:29:34"/>
    <d v="1899-12-30T13:43:34"/>
    <n v="169"/>
    <n v="1052.22"/>
    <x v="0"/>
    <n v="3"/>
    <s v="Vegan"/>
    <n v="2.74"/>
    <n v="52038.697814413703"/>
    <s v="Cancelled"/>
    <n v="4.7"/>
    <n v="67446.44"/>
    <n v="67342.63"/>
    <s v="30-39"/>
    <s v="Severe"/>
    <n v="1"/>
    <x v="0"/>
  </r>
  <r>
    <s v="faeff354-dcf4-4509-8c13-20538e9c5f0f"/>
    <s v="Mike Cunningham"/>
    <n v="48"/>
    <s v="M"/>
    <s v="China"/>
    <x v="0"/>
    <x v="57"/>
    <x v="16"/>
    <x v="18"/>
    <n v="10118"/>
    <d v="1899-12-30T23:40:34"/>
    <d v="1899-12-30T10:54:34"/>
    <d v="2025-01-10T00:00:00"/>
    <d v="1899-12-30T02:29:34"/>
    <d v="1899-12-30T13:43:34"/>
    <n v="169"/>
    <n v="778.84"/>
    <x v="0"/>
    <n v="5"/>
    <s v="Non-Vegetarian"/>
    <n v="120.53"/>
    <n v="51756.410571045701"/>
    <s v="Not Cancelled"/>
    <n v="4.82"/>
    <n v="67107.69"/>
    <n v="49869.87"/>
    <s v="40-49"/>
    <s v="Severe"/>
    <n v="0.74"/>
    <x v="0"/>
  </r>
  <r>
    <s v="546f8ab5-7ea6-4e92-824d-e918604f31ed"/>
    <s v="Melanie Smith"/>
    <n v="65"/>
    <s v="M"/>
    <s v="China"/>
    <x v="1"/>
    <x v="57"/>
    <x v="16"/>
    <x v="18"/>
    <n v="10118"/>
    <d v="1899-12-30T23:40:34"/>
    <d v="1899-12-30T10:54:34"/>
    <d v="2025-01-05T00:00:00"/>
    <d v="1899-12-30T02:29:34"/>
    <d v="1899-12-30T13:43:34"/>
    <n v="169"/>
    <n v="1493.97"/>
    <x v="2"/>
    <n v="5"/>
    <s v="Vegetarian"/>
    <n v="155.58000000000001"/>
    <n v="51921.6327543097"/>
    <s v="Cancelled"/>
    <n v="3.92"/>
    <n v="67305.960000000006"/>
    <n v="95645.2"/>
    <s v="60+"/>
    <s v="Severe"/>
    <n v="1.42"/>
    <x v="0"/>
  </r>
  <r>
    <s v="18a848f1-898a-4308-b3a9-cefe05c68ce4"/>
    <s v="Eric Hoffman"/>
    <n v="28"/>
    <s v="M"/>
    <s v="China"/>
    <x v="0"/>
    <x v="58"/>
    <x v="17"/>
    <x v="18"/>
    <n v="8465"/>
    <d v="1899-12-30T03:31:04"/>
    <d v="1899-12-30T12:55:04"/>
    <d v="2025-01-03T00:00:00"/>
    <d v="1899-12-30T05:32:04"/>
    <d v="1899-12-30T14:56:04"/>
    <n v="121"/>
    <n v="1354.08"/>
    <x v="0"/>
    <n v="5"/>
    <s v="Vegetarian"/>
    <n v="151.75"/>
    <n v="43011.344730928402"/>
    <s v="Not Cancelled"/>
    <n v="4.96"/>
    <n v="56613.61"/>
    <n v="86691.47"/>
    <s v="18-29"/>
    <s v="Severe"/>
    <n v="1.53"/>
    <x v="0"/>
  </r>
  <r>
    <s v="b3cabf57-b7a1-4776-a754-da20b3ba162e"/>
    <s v="Michael Morrison"/>
    <n v="50"/>
    <s v="M"/>
    <s v="China"/>
    <x v="0"/>
    <x v="58"/>
    <x v="17"/>
    <x v="18"/>
    <n v="8465"/>
    <d v="1899-12-30T03:31:04"/>
    <d v="1899-12-30T12:55:04"/>
    <d v="2025-01-03T00:00:00"/>
    <d v="1899-12-30T05:32:04"/>
    <d v="1899-12-30T14:56:04"/>
    <n v="121"/>
    <n v="886.58"/>
    <x v="1"/>
    <n v="5"/>
    <s v="Non-Vegetarian"/>
    <n v="197.84"/>
    <n v="43013.950513326701"/>
    <s v="Cancelled"/>
    <n v="3.03"/>
    <n v="56616.74"/>
    <n v="56780.69"/>
    <s v="50-59"/>
    <s v="Severe"/>
    <n v="1"/>
    <x v="0"/>
  </r>
  <r>
    <s v="161240b6-cdb3-4be2-9c2a-c1efcb3eb50a"/>
    <s v="Leslie Larson"/>
    <n v="56"/>
    <s v="M"/>
    <s v="China"/>
    <x v="1"/>
    <x v="58"/>
    <x v="17"/>
    <x v="18"/>
    <n v="8465"/>
    <d v="1899-12-30T03:31:04"/>
    <d v="1899-12-30T12:55:04"/>
    <d v="2025-01-15T00:00:00"/>
    <d v="1899-12-30T05:32:04"/>
    <d v="1899-12-30T14:56:04"/>
    <n v="121"/>
    <n v="919.32"/>
    <x v="2"/>
    <n v="5"/>
    <s v="Vegetarian"/>
    <n v="163.31"/>
    <n v="43148.624630573497"/>
    <s v="Cancelled"/>
    <n v="3.99"/>
    <n v="56778.35"/>
    <n v="58869.14"/>
    <s v="50-59"/>
    <s v="Severe"/>
    <n v="1.04"/>
    <x v="0"/>
  </r>
  <r>
    <s v="70952ebf-5c02-4f9c-8b75-2119680de6ca"/>
    <s v="Jerry Stokes"/>
    <n v="50"/>
    <s v="F"/>
    <s v="China"/>
    <x v="1"/>
    <x v="58"/>
    <x v="17"/>
    <x v="18"/>
    <n v="8465"/>
    <d v="1899-12-30T03:31:04"/>
    <d v="1899-12-30T12:55:04"/>
    <d v="2025-01-09T00:00:00"/>
    <d v="1899-12-30T05:32:04"/>
    <d v="1899-12-30T14:56:04"/>
    <n v="121"/>
    <n v="1363.63"/>
    <x v="0"/>
    <n v="5"/>
    <s v="Gluten-Free"/>
    <n v="93.38"/>
    <n v="43752.545003587802"/>
    <s v="Not Cancelled"/>
    <n v="4.08"/>
    <n v="57503.05"/>
    <n v="87291"/>
    <s v="50-59"/>
    <s v="Severe"/>
    <n v="1.52"/>
    <x v="0"/>
  </r>
  <r>
    <s v="ecb8804b-7fb7-41f4-94d9-8dc66f4c357f"/>
    <s v="Phyllis Harrington"/>
    <n v="55"/>
    <s v="M"/>
    <s v="China"/>
    <x v="1"/>
    <x v="58"/>
    <x v="17"/>
    <x v="18"/>
    <n v="8465"/>
    <d v="1899-12-30T03:31:04"/>
    <d v="1899-12-30T12:55:04"/>
    <d v="2025-01-02T00:00:00"/>
    <d v="1899-12-30T05:32:04"/>
    <d v="1899-12-30T14:56:04"/>
    <n v="121"/>
    <n v="973.1"/>
    <x v="2"/>
    <n v="5"/>
    <s v="No Preference"/>
    <n v="5.24"/>
    <n v="43176.269684414598"/>
    <s v="Cancelled"/>
    <n v="3.98"/>
    <n v="56811.519999999997"/>
    <n v="62279.45"/>
    <s v="50-59"/>
    <s v="Severe"/>
    <n v="1.1000000000000001"/>
    <x v="0"/>
  </r>
  <r>
    <s v="c62542d1-9541-4591-97e5-3a1d01b9e6ea"/>
    <s v="Kathy Norman"/>
    <n v="53"/>
    <s v="F"/>
    <s v="China"/>
    <x v="0"/>
    <x v="58"/>
    <x v="17"/>
    <x v="18"/>
    <n v="8465"/>
    <d v="1899-12-30T03:31:04"/>
    <d v="1899-12-30T12:55:04"/>
    <d v="2025-01-11T00:00:00"/>
    <d v="1899-12-30T05:32:04"/>
    <d v="1899-12-30T14:56:04"/>
    <n v="121"/>
    <n v="300.58999999999997"/>
    <x v="1"/>
    <n v="5"/>
    <s v="Gluten-Free"/>
    <n v="124.2"/>
    <n v="43156.286992097201"/>
    <s v="Cancelled"/>
    <n v="4.84"/>
    <n v="56787.54"/>
    <n v="19262.599999999999"/>
    <s v="50-59"/>
    <s v="Severe"/>
    <n v="0.34"/>
    <x v="0"/>
  </r>
  <r>
    <s v="cc6fbaf8-3204-4e8e-be0e-6414fc029c44"/>
    <s v="Wayne Jackson"/>
    <n v="60"/>
    <s v="F"/>
    <s v="China"/>
    <x v="0"/>
    <x v="58"/>
    <x v="17"/>
    <x v="18"/>
    <n v="8465"/>
    <d v="1899-12-30T03:31:04"/>
    <d v="1899-12-30T12:55:04"/>
    <d v="2025-01-15T00:00:00"/>
    <d v="1899-12-30T05:32:04"/>
    <d v="1899-12-30T14:56:04"/>
    <n v="121"/>
    <n v="271.13"/>
    <x v="0"/>
    <n v="5"/>
    <s v="Vegan"/>
    <n v="7.22"/>
    <n v="43193.571910408398"/>
    <s v="Cancelled"/>
    <n v="3.02"/>
    <n v="56832.29"/>
    <n v="17353.759999999998"/>
    <s v="60+"/>
    <s v="Severe"/>
    <n v="0.31"/>
    <x v="0"/>
  </r>
  <r>
    <s v="5fa64f17-6852-47b7-9db5-d3cf5c53582a"/>
    <s v="Brian Haynes"/>
    <n v="37"/>
    <s v="F"/>
    <s v="China"/>
    <x v="0"/>
    <x v="58"/>
    <x v="17"/>
    <x v="18"/>
    <n v="8465"/>
    <d v="1899-12-30T03:31:04"/>
    <d v="1899-12-30T12:55:04"/>
    <d v="2025-01-08T00:00:00"/>
    <d v="1899-12-30T05:32:04"/>
    <d v="1899-12-30T14:56:04"/>
    <n v="121"/>
    <n v="1330.22"/>
    <x v="1"/>
    <n v="3"/>
    <s v="No Preference"/>
    <n v="86.45"/>
    <n v="43096.8728930547"/>
    <s v="Cancelled"/>
    <n v="3.54"/>
    <n v="56716.25"/>
    <n v="85151.37"/>
    <s v="30-39"/>
    <s v="Severe"/>
    <n v="1.5"/>
    <x v="0"/>
  </r>
  <r>
    <s v="d6c1bf45-46d4-49a9-89a5-a8baeb67fc5c"/>
    <s v="Jennifer White"/>
    <n v="39"/>
    <s v="M"/>
    <s v="China"/>
    <x v="0"/>
    <x v="58"/>
    <x v="17"/>
    <x v="18"/>
    <n v="8465"/>
    <d v="1899-12-30T03:31:04"/>
    <d v="1899-12-30T12:55:04"/>
    <d v="2025-01-09T00:00:00"/>
    <d v="1899-12-30T05:32:04"/>
    <d v="1899-12-30T14:56:04"/>
    <n v="121"/>
    <n v="867.7"/>
    <x v="2"/>
    <n v="3"/>
    <s v="Vegan"/>
    <n v="10.45"/>
    <n v="43052.924205745498"/>
    <s v="Cancelled"/>
    <n v="4.68"/>
    <n v="56663.51"/>
    <n v="55534.89"/>
    <s v="30-39"/>
    <s v="Severe"/>
    <n v="0.98"/>
    <x v="0"/>
  </r>
  <r>
    <s v="04e34959-17e6-4979-ae9c-3931d37ee7d3"/>
    <s v="Mrs. Diana Moore DDS"/>
    <n v="28"/>
    <s v="M"/>
    <s v="China"/>
    <x v="0"/>
    <x v="58"/>
    <x v="17"/>
    <x v="18"/>
    <n v="8465"/>
    <d v="1899-12-30T03:31:04"/>
    <d v="1899-12-30T12:55:04"/>
    <d v="2025-01-15T00:00:00"/>
    <d v="1899-12-30T05:32:04"/>
    <d v="1899-12-30T14:56:04"/>
    <n v="121"/>
    <n v="518.72"/>
    <x v="2"/>
    <n v="5"/>
    <s v="Gluten-Free"/>
    <n v="42.98"/>
    <n v="43563.474277478701"/>
    <s v="Cancelled"/>
    <n v="3.83"/>
    <n v="57276.17"/>
    <n v="33206.68"/>
    <s v="18-29"/>
    <s v="Severe"/>
    <n v="0.57999999999999996"/>
    <x v="0"/>
  </r>
  <r>
    <s v="38fddd8b-fad5-4b8f-b8b9-12b4337090e7"/>
    <s v="Daniel Norman"/>
    <n v="45"/>
    <s v="M"/>
    <s v="China"/>
    <x v="1"/>
    <x v="58"/>
    <x v="17"/>
    <x v="18"/>
    <n v="8465"/>
    <d v="1899-12-30T03:31:04"/>
    <d v="1899-12-30T12:55:04"/>
    <d v="2025-01-11T00:00:00"/>
    <d v="1899-12-30T05:32:04"/>
    <d v="1899-12-30T14:56:04"/>
    <n v="121"/>
    <n v="142.57"/>
    <x v="0"/>
    <n v="5"/>
    <s v="Vegan"/>
    <n v="99.06"/>
    <n v="42941.725847770998"/>
    <s v="Cancelled"/>
    <n v="3.89"/>
    <n v="56530.07"/>
    <n v="9144.2900000000009"/>
    <s v="40-49"/>
    <s v="Severe"/>
    <n v="0.16"/>
    <x v="0"/>
  </r>
  <r>
    <s v="fe6f8cbf-abf5-41da-b11f-eadde468b306"/>
    <s v="Michael Bailey"/>
    <n v="20"/>
    <s v="M"/>
    <s v="China"/>
    <x v="1"/>
    <x v="59"/>
    <x v="8"/>
    <x v="5"/>
    <n v="14596"/>
    <d v="1899-12-30T15:01:56"/>
    <d v="1899-12-30T07:14:56"/>
    <d v="2025-01-01T00:00:00"/>
    <d v="1899-12-30T16:50:56"/>
    <d v="1899-12-30T09:03:56"/>
    <n v="109"/>
    <n v="273.26"/>
    <x v="0"/>
    <n v="5"/>
    <s v="No Preference"/>
    <n v="48.77"/>
    <n v="74350.680483969802"/>
    <s v="Cancelled"/>
    <n v="3.38"/>
    <n v="141331.23000000001"/>
    <n v="10499.034"/>
    <s v="18-29"/>
    <s v="Moderate"/>
    <n v="7.0000000000000007E-2"/>
    <x v="0"/>
  </r>
  <r>
    <s v="40869a8f-8e32-4947-aa2a-404f3e53d889"/>
    <s v="Edwin Hall"/>
    <n v="71"/>
    <s v="M"/>
    <s v="China"/>
    <x v="1"/>
    <x v="59"/>
    <x v="8"/>
    <x v="5"/>
    <n v="14596"/>
    <d v="1899-12-30T15:01:56"/>
    <d v="1899-12-30T07:14:56"/>
    <d v="2025-01-07T00:00:00"/>
    <d v="1899-12-30T16:50:56"/>
    <d v="1899-12-30T09:03:56"/>
    <n v="109"/>
    <n v="847.15"/>
    <x v="1"/>
    <n v="5"/>
    <s v="Gluten-Free"/>
    <n v="61.71"/>
    <n v="73895.793018682205"/>
    <s v="Cancelled"/>
    <n v="3.52"/>
    <n v="140512.42499999999"/>
    <n v="32537.964"/>
    <s v="60+"/>
    <s v="Moderate"/>
    <n v="0.23"/>
    <x v="0"/>
  </r>
  <r>
    <s v="f45aad73-441f-48fd-a5dd-001d170ed14e"/>
    <s v="Megan Gibson"/>
    <n v="19"/>
    <s v="F"/>
    <s v="China"/>
    <x v="0"/>
    <x v="59"/>
    <x v="8"/>
    <x v="5"/>
    <n v="14596"/>
    <d v="1899-12-30T15:01:56"/>
    <d v="1899-12-30T07:14:56"/>
    <d v="2025-01-10T00:00:00"/>
    <d v="1899-12-30T16:50:56"/>
    <d v="1899-12-30T09:03:56"/>
    <n v="109"/>
    <n v="1240.17"/>
    <x v="0"/>
    <n v="5"/>
    <s v="Gluten-Free"/>
    <n v="198.16"/>
    <n v="73552.805478789902"/>
    <s v="Not Cancelled"/>
    <n v="4.03"/>
    <n v="139895.05499999999"/>
    <n v="47646.305999999997"/>
    <s v="18-29"/>
    <s v="Moderate"/>
    <n v="0.34"/>
    <x v="0"/>
  </r>
  <r>
    <s v="8e8d39e5-066c-4fad-8f75-8587c8442c0f"/>
    <s v="Jimmy Santiago"/>
    <n v="45"/>
    <s v="F"/>
    <s v="China"/>
    <x v="0"/>
    <x v="59"/>
    <x v="8"/>
    <x v="5"/>
    <n v="14596"/>
    <d v="1899-12-30T15:01:56"/>
    <d v="1899-12-30T07:14:56"/>
    <d v="2025-01-08T00:00:00"/>
    <d v="1899-12-30T16:50:56"/>
    <d v="1899-12-30T09:03:56"/>
    <n v="109"/>
    <n v="448.29"/>
    <x v="2"/>
    <n v="5"/>
    <s v="Gluten-Free"/>
    <n v="47.81"/>
    <n v="73630.616062717396"/>
    <s v="Cancelled"/>
    <n v="4.37"/>
    <n v="140035.10999999999"/>
    <n v="17220.072"/>
    <s v="40-49"/>
    <s v="Moderate"/>
    <n v="0.12"/>
    <x v="0"/>
  </r>
  <r>
    <s v="48ccb5b8-9c9a-4359-8f54-d80b0e09a2a0"/>
    <s v="John Riggs"/>
    <n v="60"/>
    <s v="F"/>
    <s v="Chine"/>
    <x v="0"/>
    <x v="7"/>
    <x v="6"/>
    <x v="6"/>
    <n v="5057"/>
    <d v="1899-12-30T14:34:04"/>
    <d v="1899-12-30T20:11:04"/>
    <d v="2025-01-01T00:00:00"/>
    <d v="1899-12-30T14:38:04"/>
    <d v="1899-12-30T20:15:04"/>
    <n v="4"/>
    <n v="1105.3399999999999"/>
    <x v="1"/>
    <n v="5"/>
    <s v="No Preference"/>
    <n v="160.97"/>
    <n v="25943.042541767602"/>
    <s v="Not Cancelled"/>
    <n v="4.6399999999999997"/>
    <n v="36131.65"/>
    <n v="70773.95"/>
    <s v="60+"/>
    <s v="On-Time"/>
    <n v="1.96"/>
    <x v="1"/>
  </r>
  <r>
    <s v="19986a57-958d-4d0c-b7eb-06bf1341ae58"/>
    <s v="Sherri Bowers"/>
    <n v="21"/>
    <s v="M"/>
    <s v="Chine"/>
    <x v="0"/>
    <x v="14"/>
    <x v="4"/>
    <x v="0"/>
    <n v="13817"/>
    <d v="1899-12-30T22:00:32"/>
    <d v="1899-12-30T13:21:32"/>
    <d v="2025-01-04T00:00:00"/>
    <d v="1899-12-30T22:06:32"/>
    <d v="1899-12-30T13:27:32"/>
    <n v="6"/>
    <n v="317.57"/>
    <x v="0"/>
    <n v="5"/>
    <s v="No Preference"/>
    <n v="39.65"/>
    <n v="70279.490282774204"/>
    <s v="Not Cancelled"/>
    <n v="3.85"/>
    <n v="89335.39"/>
    <n v="20332.41"/>
    <s v="18-29"/>
    <s v="On-Time"/>
    <n v="0.23"/>
    <x v="0"/>
  </r>
  <r>
    <s v="d6c10221-4c8c-4bc8-8ea2-6faef9b1180d"/>
    <s v="Elizabeth Harrell"/>
    <n v="19"/>
    <s v="F"/>
    <s v="Chine"/>
    <x v="0"/>
    <x v="14"/>
    <x v="4"/>
    <x v="0"/>
    <n v="13817"/>
    <d v="1899-12-30T22:00:32"/>
    <d v="1899-12-30T13:21:32"/>
    <d v="2025-01-07T00:00:00"/>
    <d v="1899-12-30T22:06:32"/>
    <d v="1899-12-30T13:27:32"/>
    <n v="6"/>
    <n v="807.24"/>
    <x v="0"/>
    <n v="5"/>
    <s v="Non-Vegetarian"/>
    <n v="129.82"/>
    <n v="69766.225985083001"/>
    <s v="Cancelled"/>
    <n v="3.4"/>
    <n v="88719.47"/>
    <n v="51689.32"/>
    <s v="18-29"/>
    <s v="On-Time"/>
    <n v="0.57999999999999996"/>
    <x v="0"/>
  </r>
  <r>
    <s v="8e8d39e5-066c-4fad-8f75-8587c8442c0f"/>
    <s v="Jimmy Santiago"/>
    <n v="45"/>
    <s v="F"/>
    <s v="Chine"/>
    <x v="0"/>
    <x v="14"/>
    <x v="4"/>
    <x v="0"/>
    <n v="13817"/>
    <d v="1899-12-30T22:00:32"/>
    <d v="1899-12-30T13:21:32"/>
    <d v="2025-01-14T00:00:00"/>
    <d v="1899-12-30T22:06:32"/>
    <d v="1899-12-30T13:27:32"/>
    <n v="6"/>
    <n v="464.04"/>
    <x v="1"/>
    <n v="5"/>
    <s v="Vegan"/>
    <n v="5.84"/>
    <n v="70237.076185740196"/>
    <s v="Not Cancelled"/>
    <n v="4.7"/>
    <n v="89284.49"/>
    <n v="29699.73"/>
    <s v="40-49"/>
    <s v="On-Time"/>
    <n v="0.33"/>
    <x v="0"/>
  </r>
  <r>
    <s v="f8bec442-9bcb-4667-80fb-458d44e603ee"/>
    <s v="Shirley Graham"/>
    <n v="30"/>
    <s v="M"/>
    <s v="Chine"/>
    <x v="0"/>
    <x v="15"/>
    <x v="9"/>
    <x v="6"/>
    <n v="11652"/>
    <d v="1899-12-30T22:40:48"/>
    <d v="1899-12-30T11:36:48"/>
    <d v="2025-01-08T00:00:00"/>
    <d v="1899-12-30T22:57:48"/>
    <d v="1899-12-30T11:53:48"/>
    <n v="17"/>
    <n v="1273.8"/>
    <x v="0"/>
    <n v="3"/>
    <s v="Gluten-Free"/>
    <n v="15.37"/>
    <n v="59368.016219469799"/>
    <s v="Cancelled"/>
    <n v="3.78"/>
    <n v="114362.43"/>
    <n v="48915.762000000002"/>
    <s v="30-39"/>
    <s v="On-Time"/>
    <n v="0.43"/>
    <x v="0"/>
  </r>
  <r>
    <s v="5bf659a8-01f3-444f-a45f-3058ac4942ca"/>
    <s v="Tina Jones"/>
    <n v="26"/>
    <s v="F"/>
    <s v="Chine"/>
    <x v="0"/>
    <x v="15"/>
    <x v="9"/>
    <x v="6"/>
    <n v="11652"/>
    <d v="1899-12-30T22:40:48"/>
    <d v="1899-12-30T11:36:48"/>
    <d v="2025-01-06T00:00:00"/>
    <d v="1899-12-30T22:57:48"/>
    <d v="1899-12-30T11:53:48"/>
    <n v="17"/>
    <n v="795.23"/>
    <x v="2"/>
    <n v="5"/>
    <s v="No Preference"/>
    <n v="139.38"/>
    <n v="59137.715294678797"/>
    <s v="Not Cancelled"/>
    <n v="3.71"/>
    <n v="113947.889999999"/>
    <n v="30553.559999999899"/>
    <s v="18-29"/>
    <s v="On-Time"/>
    <n v="0.27"/>
    <x v="0"/>
  </r>
  <r>
    <s v="0a2bbc77-9bb6-46d0-bdcd-323be503a646"/>
    <s v="Nathan Spencer"/>
    <n v="43"/>
    <s v="M"/>
    <s v="Chine"/>
    <x v="0"/>
    <x v="15"/>
    <x v="9"/>
    <x v="6"/>
    <n v="11652"/>
    <d v="1899-12-30T22:40:48"/>
    <d v="1899-12-30T11:36:48"/>
    <d v="2025-01-12T00:00:00"/>
    <d v="1899-12-30T22:57:48"/>
    <d v="1899-12-30T11:53:48"/>
    <n v="17"/>
    <n v="1341.32"/>
    <x v="0"/>
    <n v="5"/>
    <s v="Gluten-Free"/>
    <n v="183.35"/>
    <n v="59677.6421526333"/>
    <s v="Cancelled"/>
    <n v="4.21"/>
    <n v="114919.755"/>
    <n v="51528.6899999999"/>
    <s v="40-49"/>
    <s v="On-Time"/>
    <n v="0.45"/>
    <x v="0"/>
  </r>
  <r>
    <s v="2bc54e77-e5e2-4259-b7db-8a7be2820d71"/>
    <s v="Lynn Duncan"/>
    <n v="50"/>
    <s v="F"/>
    <s v="Chine"/>
    <x v="1"/>
    <x v="15"/>
    <x v="9"/>
    <x v="6"/>
    <n v="11652"/>
    <d v="1899-12-30T22:40:48"/>
    <d v="1899-12-30T11:36:48"/>
    <d v="2025-01-03T00:00:00"/>
    <d v="1899-12-30T22:57:48"/>
    <d v="1899-12-30T11:53:48"/>
    <n v="17"/>
    <n v="860.34"/>
    <x v="2"/>
    <n v="5"/>
    <s v="Vegetarian"/>
    <n v="121.61"/>
    <n v="59298.1956761939"/>
    <s v="Not Cancelled"/>
    <n v="4.6399999999999997"/>
    <n v="114236.745"/>
    <n v="33051.648000000001"/>
    <s v="50-59"/>
    <s v="On-Time"/>
    <n v="0.28999999999999998"/>
    <x v="0"/>
  </r>
  <r>
    <s v="553c6714-570e-4242-bbed-a3a8a7cd8cb8"/>
    <s v="Morgan Hall MD"/>
    <n v="18"/>
    <s v="F"/>
    <s v="Chine"/>
    <x v="1"/>
    <x v="15"/>
    <x v="9"/>
    <x v="6"/>
    <n v="11652"/>
    <d v="1899-12-30T22:40:48"/>
    <d v="1899-12-30T11:36:48"/>
    <d v="2025-01-03T00:00:00"/>
    <d v="1899-12-30T22:57:48"/>
    <d v="1899-12-30T11:53:48"/>
    <n v="17"/>
    <n v="222.42"/>
    <x v="0"/>
    <n v="5"/>
    <s v="Vegetarian"/>
    <n v="51.8"/>
    <n v="59377.7576635773"/>
    <s v="Cancelled"/>
    <n v="4.8899999999999997"/>
    <n v="114379.965"/>
    <n v="8547.1440000000002"/>
    <s v="18-29"/>
    <s v="On-Time"/>
    <n v="7.0000000000000007E-2"/>
    <x v="0"/>
  </r>
  <r>
    <s v="90f24583-97b4-4387-99de-ec34ef37a975"/>
    <s v="Leslie Hurley"/>
    <n v="71"/>
    <s v="M"/>
    <s v="Chine"/>
    <x v="1"/>
    <x v="15"/>
    <x v="9"/>
    <x v="6"/>
    <n v="11652"/>
    <d v="1899-12-30T22:40:48"/>
    <d v="1899-12-30T11:36:48"/>
    <d v="2025-01-01T00:00:00"/>
    <d v="1899-12-30T22:57:48"/>
    <d v="1899-12-30T11:53:48"/>
    <n v="17"/>
    <n v="1210.72"/>
    <x v="0"/>
    <n v="5"/>
    <s v="Gluten-Free"/>
    <n v="197.46"/>
    <n v="59748.536867386203"/>
    <s v="Cancelled"/>
    <n v="4.96"/>
    <n v="115047.36"/>
    <n v="46515.341999999997"/>
    <s v="60+"/>
    <s v="On-Time"/>
    <n v="0.4"/>
    <x v="0"/>
  </r>
  <r>
    <s v="ed5677f1-74d7-4092-9461-b6f4af3bca88"/>
    <s v="Elizabeth Hartman"/>
    <n v="41"/>
    <s v="M"/>
    <s v="Chine"/>
    <x v="1"/>
    <x v="15"/>
    <x v="9"/>
    <x v="6"/>
    <n v="11652"/>
    <d v="1899-12-30T22:40:48"/>
    <d v="1899-12-30T11:36:48"/>
    <d v="2025-01-07T00:00:00"/>
    <d v="1899-12-30T22:57:48"/>
    <d v="1899-12-30T11:53:48"/>
    <n v="17"/>
    <n v="1408.2"/>
    <x v="0"/>
    <n v="5"/>
    <s v="Non-Vegetarian"/>
    <n v="10.26"/>
    <n v="59331.416048247796"/>
    <s v="Cancelled"/>
    <n v="4.33"/>
    <n v="114296.549999999"/>
    <n v="54076.11"/>
    <s v="40-49"/>
    <s v="On-Time"/>
    <n v="0.47"/>
    <x v="0"/>
  </r>
  <r>
    <s v="6ce86257-9dce-4802-90fe-90c759200746"/>
    <s v="Maria Myers"/>
    <n v="20"/>
    <s v="M"/>
    <s v="Chine"/>
    <x v="0"/>
    <x v="16"/>
    <x v="11"/>
    <x v="0"/>
    <n v="14406"/>
    <d v="1899-12-30T09:47:08"/>
    <d v="1899-12-30T01:47:08"/>
    <d v="2025-01-02T00:00:00"/>
    <d v="1899-12-30T09:47:08"/>
    <d v="1899-12-30T01:47:08"/>
    <n v="0"/>
    <n v="186.89"/>
    <x v="0"/>
    <n v="5"/>
    <s v="Vegetarian"/>
    <n v="125.52"/>
    <n v="73003.032510038698"/>
    <s v="Cancelled"/>
    <n v="3.37"/>
    <n v="92603.64"/>
    <n v="11986.06"/>
    <s v="18-29"/>
    <s v="On-Time"/>
    <n v="0.13"/>
    <x v="0"/>
  </r>
  <r>
    <s v="77279eee-9dbc-48fb-b74a-989e25af2928"/>
    <s v="Randall Mathews"/>
    <n v="69"/>
    <s v="M"/>
    <s v="Chine"/>
    <x v="1"/>
    <x v="16"/>
    <x v="11"/>
    <x v="0"/>
    <n v="14406"/>
    <d v="1899-12-30T09:47:08"/>
    <d v="1899-12-30T01:47:08"/>
    <d v="2025-01-01T00:00:00"/>
    <d v="1899-12-30T09:47:08"/>
    <d v="1899-12-30T01:47:08"/>
    <n v="0"/>
    <n v="1336.76"/>
    <x v="0"/>
    <n v="5"/>
    <s v="Vegetarian"/>
    <n v="105.8"/>
    <n v="73420.956413541193"/>
    <s v="Not Cancelled"/>
    <n v="3.82"/>
    <n v="93105.15"/>
    <n v="85573.8"/>
    <s v="60+"/>
    <s v="On-Time"/>
    <n v="0.92"/>
    <x v="0"/>
  </r>
  <r>
    <s v="df60c5c2-877e-43cf-bd86-862ec911453c"/>
    <s v="Carrie Bailey"/>
    <n v="36"/>
    <s v="F"/>
    <s v="Chine"/>
    <x v="1"/>
    <x v="16"/>
    <x v="11"/>
    <x v="0"/>
    <n v="14406"/>
    <d v="1899-12-30T09:47:08"/>
    <d v="1899-12-30T01:47:08"/>
    <d v="2025-01-09T00:00:00"/>
    <d v="1899-12-30T09:47:08"/>
    <d v="1899-12-30T01:47:08"/>
    <n v="0"/>
    <n v="214.6"/>
    <x v="0"/>
    <n v="3"/>
    <s v="Gluten-Free"/>
    <n v="85.28"/>
    <n v="72552.9591147584"/>
    <s v="Not Cancelled"/>
    <n v="4.3600000000000003"/>
    <n v="92063.55"/>
    <n v="13751.46"/>
    <s v="30-39"/>
    <s v="On-Time"/>
    <n v="0.15"/>
    <x v="0"/>
  </r>
  <r>
    <s v="5bf659a8-01f3-444f-a45f-3058ac4942ca"/>
    <s v="Tina Jones"/>
    <n v="26"/>
    <s v="F"/>
    <s v="Chine"/>
    <x v="0"/>
    <x v="17"/>
    <x v="12"/>
    <x v="10"/>
    <n v="3625"/>
    <d v="1899-12-30T02:26:02"/>
    <d v="1899-12-30T06:27:02"/>
    <d v="2025-01-02T00:00:00"/>
    <d v="1899-12-30T03:45:02"/>
    <d v="1899-12-30T07:46:02"/>
    <n v="79"/>
    <n v="1020.12"/>
    <x v="2"/>
    <n v="5"/>
    <s v="Vegan"/>
    <n v="139.80000000000001"/>
    <n v="18741.486525784399"/>
    <s v="Cancelled"/>
    <n v="3.34"/>
    <n v="27489.78"/>
    <n v="65315.64"/>
    <s v="18-29"/>
    <s v="Moderate"/>
    <n v="2.38"/>
    <x v="1"/>
  </r>
  <r>
    <s v="8a865776-8d70-497b-be63-cd8077dbd770"/>
    <s v="Shawn Estrada"/>
    <n v="32"/>
    <s v="F"/>
    <s v="Chine"/>
    <x v="0"/>
    <x v="17"/>
    <x v="12"/>
    <x v="10"/>
    <n v="3625"/>
    <d v="1899-12-30T02:26:02"/>
    <d v="1899-12-30T06:27:02"/>
    <d v="2025-01-15T00:00:00"/>
    <d v="1899-12-30T03:45:02"/>
    <d v="1899-12-30T07:46:02"/>
    <n v="79"/>
    <n v="561.29999999999995"/>
    <x v="1"/>
    <n v="3"/>
    <s v="Vegetarian"/>
    <n v="18.059999999999999"/>
    <n v="19137.915445562099"/>
    <s v="Cancelled"/>
    <n v="3.28"/>
    <n v="27965.5"/>
    <n v="35926.81"/>
    <s v="30-39"/>
    <s v="Moderate"/>
    <n v="1.28"/>
    <x v="1"/>
  </r>
  <r>
    <s v="ab8d61db-d811-4c87-9a24-942d25d2d0f4"/>
    <s v="Laurie Cole"/>
    <n v="60"/>
    <s v="M"/>
    <s v="Chine"/>
    <x v="1"/>
    <x v="17"/>
    <x v="12"/>
    <x v="10"/>
    <n v="3625"/>
    <d v="1899-12-30T02:26:02"/>
    <d v="1899-12-30T06:27:02"/>
    <d v="2025-01-12T00:00:00"/>
    <d v="1899-12-30T03:45:02"/>
    <d v="1899-12-30T07:46:02"/>
    <n v="79"/>
    <n v="751.83"/>
    <x v="2"/>
    <n v="5"/>
    <s v="Vegetarian"/>
    <n v="47.1"/>
    <n v="18736.910599523999"/>
    <s v="Not Cancelled"/>
    <n v="3.37"/>
    <n v="27484.29"/>
    <n v="48126.54"/>
    <s v="60+"/>
    <s v="Moderate"/>
    <n v="1.75"/>
    <x v="1"/>
  </r>
  <r>
    <s v="8f0c58bc-4011-4f60-b92e-206838cb02a6"/>
    <s v="Kelly Moore"/>
    <n v="67"/>
    <s v="F"/>
    <s v="Chine"/>
    <x v="1"/>
    <x v="17"/>
    <x v="12"/>
    <x v="10"/>
    <n v="3625"/>
    <d v="1899-12-30T02:26:02"/>
    <d v="1899-12-30T06:27:02"/>
    <d v="2025-01-09T00:00:00"/>
    <d v="1899-12-30T03:45:02"/>
    <d v="1899-12-30T07:46:02"/>
    <n v="79"/>
    <n v="1499"/>
    <x v="2"/>
    <n v="5"/>
    <s v="Non-Vegetarian"/>
    <n v="23.49"/>
    <n v="18702.320377883501"/>
    <s v="Not Cancelled"/>
    <n v="3.62"/>
    <n v="27442.78"/>
    <n v="95940.7"/>
    <s v="60+"/>
    <s v="Moderate"/>
    <n v="3.5"/>
    <x v="1"/>
  </r>
  <r>
    <s v="df973ccb-0577-46c6-990a-16f6accc6798"/>
    <s v="Tracy Flores"/>
    <n v="33"/>
    <s v="F"/>
    <s v="Chine"/>
    <x v="1"/>
    <x v="17"/>
    <x v="12"/>
    <x v="10"/>
    <n v="3625"/>
    <d v="1899-12-30T02:26:02"/>
    <d v="1899-12-30T06:27:02"/>
    <d v="2025-01-11T00:00:00"/>
    <d v="1899-12-30T03:45:02"/>
    <d v="1899-12-30T07:46:02"/>
    <n v="79"/>
    <n v="893.53"/>
    <x v="0"/>
    <n v="3"/>
    <s v="Vegetarian"/>
    <n v="113.75"/>
    <n v="19201.508132031799"/>
    <s v="Not Cancelled"/>
    <n v="3.88"/>
    <n v="28041.81"/>
    <n v="57208.67"/>
    <s v="30-39"/>
    <s v="Moderate"/>
    <n v="2.04"/>
    <x v="1"/>
  </r>
  <r>
    <s v="7986b0a5-8b49-47c7-8c84-ed8d6f3b403b"/>
    <s v="Dana Robinson"/>
    <n v="51"/>
    <s v="F"/>
    <s v="Chine"/>
    <x v="1"/>
    <x v="17"/>
    <x v="12"/>
    <x v="10"/>
    <n v="3625"/>
    <d v="1899-12-30T02:26:02"/>
    <d v="1899-12-30T06:27:02"/>
    <d v="2025-01-08T00:00:00"/>
    <d v="1899-12-30T03:45:02"/>
    <d v="1899-12-30T07:46:02"/>
    <n v="79"/>
    <n v="707.35"/>
    <x v="2"/>
    <n v="5"/>
    <s v="Vegan"/>
    <n v="114.31"/>
    <n v="18667.921121663399"/>
    <s v="Not Cancelled"/>
    <n v="4.6100000000000003"/>
    <n v="27401.51"/>
    <n v="45293.26"/>
    <s v="50-59"/>
    <s v="Moderate"/>
    <n v="1.65"/>
    <x v="1"/>
  </r>
  <r>
    <s v="b63b88e5-591b-4060-83df-1bd097528e07"/>
    <s v="Karen Walker"/>
    <n v="40"/>
    <s v="F"/>
    <s v="Chine"/>
    <x v="0"/>
    <x v="17"/>
    <x v="12"/>
    <x v="10"/>
    <n v="3625"/>
    <d v="1899-12-30T02:26:02"/>
    <d v="1899-12-30T06:27:02"/>
    <d v="2025-01-03T00:00:00"/>
    <d v="1899-12-30T03:45:02"/>
    <d v="1899-12-30T07:46:02"/>
    <n v="79"/>
    <n v="1129.8900000000001"/>
    <x v="2"/>
    <n v="3"/>
    <s v="Non-Vegetarian"/>
    <n v="4.3899999999999997"/>
    <n v="19258.850482678001"/>
    <s v="Cancelled"/>
    <n v="4.9000000000000004"/>
    <n v="28110.62"/>
    <n v="72313.84"/>
    <s v="40-49"/>
    <s v="Moderate"/>
    <n v="2.57"/>
    <x v="1"/>
  </r>
  <r>
    <s v="02abcf81-6664-4c36-9466-4e7f10eaca71"/>
    <s v="Jasmine Lopez"/>
    <n v="66"/>
    <s v="M"/>
    <s v="Chine"/>
    <x v="1"/>
    <x v="17"/>
    <x v="12"/>
    <x v="10"/>
    <n v="3625"/>
    <d v="1899-12-30T02:26:02"/>
    <d v="1899-12-30T06:27:02"/>
    <d v="2025-01-02T00:00:00"/>
    <d v="1899-12-30T03:45:02"/>
    <d v="1899-12-30T07:46:02"/>
    <n v="79"/>
    <n v="812.36"/>
    <x v="1"/>
    <n v="5"/>
    <s v="Gluten-Free"/>
    <n v="116.68"/>
    <n v="18906.124004160501"/>
    <s v="Cancelled"/>
    <n v="3.39"/>
    <n v="27687.35"/>
    <n v="52014.38"/>
    <s v="60+"/>
    <s v="Moderate"/>
    <n v="1.88"/>
    <x v="1"/>
  </r>
  <r>
    <s v="68572e6a-b4b5-436f-8492-744f0a516c87"/>
    <s v="Michael Walker"/>
    <n v="42"/>
    <s v="F"/>
    <s v="Chine"/>
    <x v="1"/>
    <x v="17"/>
    <x v="12"/>
    <x v="10"/>
    <n v="3625"/>
    <d v="1899-12-30T02:26:02"/>
    <d v="1899-12-30T06:27:02"/>
    <d v="2025-01-08T00:00:00"/>
    <d v="1899-12-30T03:45:02"/>
    <d v="1899-12-30T07:46:02"/>
    <n v="79"/>
    <n v="1470.46"/>
    <x v="2"/>
    <n v="5"/>
    <s v="No Preference"/>
    <n v="143.06"/>
    <n v="18917.4870336323"/>
    <s v="Not Cancelled"/>
    <n v="4.01"/>
    <n v="27700.98"/>
    <n v="94138.05"/>
    <s v="40-49"/>
    <s v="Moderate"/>
    <n v="3.4"/>
    <x v="1"/>
  </r>
  <r>
    <s v="90358c37-3ce9-4df2-b42a-8fa8d8b6c6a9"/>
    <s v="Jonathon Wright"/>
    <n v="53"/>
    <s v="M"/>
    <s v="Chine"/>
    <x v="0"/>
    <x v="18"/>
    <x v="13"/>
    <x v="6"/>
    <n v="4648"/>
    <d v="1899-12-30T16:59:46"/>
    <d v="1899-12-30T22:08:46"/>
    <d v="2025-01-09T00:00:00"/>
    <d v="1899-12-30T19:29:46"/>
    <d v="1899-12-30T00:38:46"/>
    <n v="150"/>
    <n v="697.28"/>
    <x v="0"/>
    <n v="5"/>
    <s v="Vegan"/>
    <n v="115.32"/>
    <n v="23988.250248959699"/>
    <s v="Cancelled"/>
    <n v="3.78"/>
    <n v="33785.9"/>
    <n v="44648.98"/>
    <s v="50-59"/>
    <s v="Severe"/>
    <n v="1.32"/>
    <x v="1"/>
  </r>
  <r>
    <s v="71ce47d1-4064-4b08-a26c-bf7fb78b6dcb"/>
    <s v="Eric Hunter"/>
    <n v="42"/>
    <s v="F"/>
    <s v="Chine"/>
    <x v="1"/>
    <x v="18"/>
    <x v="13"/>
    <x v="6"/>
    <n v="4648"/>
    <d v="1899-12-30T16:59:46"/>
    <d v="1899-12-30T22:08:46"/>
    <d v="2025-01-02T00:00:00"/>
    <d v="1899-12-30T19:29:46"/>
    <d v="1899-12-30T00:38:46"/>
    <n v="150"/>
    <n v="1150.4100000000001"/>
    <x v="0"/>
    <n v="5"/>
    <s v="Vegan"/>
    <n v="145.53"/>
    <n v="24517.474810142299"/>
    <s v="Not Cancelled"/>
    <n v="4.43"/>
    <n v="34420.97"/>
    <n v="73655.350000000006"/>
    <s v="40-49"/>
    <s v="Severe"/>
    <n v="2.14"/>
    <x v="1"/>
  </r>
  <r>
    <s v="cbc19a7e-6a28-4bbe-89b0-ecf5ab5f63ae"/>
    <s v="Trevor Adams"/>
    <n v="45"/>
    <s v="F"/>
    <s v="Chine"/>
    <x v="1"/>
    <x v="18"/>
    <x v="13"/>
    <x v="6"/>
    <n v="4648"/>
    <d v="1899-12-30T16:59:46"/>
    <d v="1899-12-30T22:08:46"/>
    <d v="2025-01-15T00:00:00"/>
    <d v="1899-12-30T19:29:46"/>
    <d v="1899-12-30T00:38:46"/>
    <n v="150"/>
    <n v="400.41"/>
    <x v="2"/>
    <n v="5"/>
    <s v="Vegetarian"/>
    <n v="45.76"/>
    <n v="24125.676500971102"/>
    <s v="Cancelled"/>
    <n v="3.27"/>
    <n v="33950.81"/>
    <n v="25635.39"/>
    <s v="40-49"/>
    <s v="Severe"/>
    <n v="0.76"/>
    <x v="1"/>
  </r>
  <r>
    <s v="a4b5933e-718c-4bd3-bd02-6b26585bc4e5"/>
    <s v="Jamie Hunt"/>
    <n v="34"/>
    <s v="M"/>
    <s v="France"/>
    <x v="0"/>
    <x v="0"/>
    <x v="0"/>
    <x v="0"/>
    <n v="11386"/>
    <d v="1899-12-30T14:32:05"/>
    <d v="1899-12-30T03:11:05"/>
    <d v="2025-01-06T00:00:00"/>
    <d v="1899-12-30T16:06:05"/>
    <d v="1899-12-30T04:45:05"/>
    <n v="94"/>
    <n v="907.74"/>
    <x v="0"/>
    <n v="3"/>
    <s v="No Preference"/>
    <n v="72.72"/>
    <n v="57451.261830621501"/>
    <s v="Not Cancelled"/>
    <n v="3.85"/>
    <n v="73941.509999999995"/>
    <n v="58109.9"/>
    <s v="30-39"/>
    <s v="Moderate"/>
    <n v="0.79"/>
    <x v="0"/>
  </r>
  <r>
    <s v="26689930-f446-402d-abdd-c4dc27f26c56"/>
    <s v="Thomas Stone"/>
    <n v="36"/>
    <s v="M"/>
    <s v="France"/>
    <x v="0"/>
    <x v="0"/>
    <x v="0"/>
    <x v="0"/>
    <n v="11386"/>
    <d v="1899-12-30T14:32:05"/>
    <d v="1899-12-30T03:11:05"/>
    <d v="2025-01-10T00:00:00"/>
    <d v="1899-12-30T16:06:05"/>
    <d v="1899-12-30T04:45:05"/>
    <n v="94"/>
    <n v="1048.93"/>
    <x v="0"/>
    <n v="3"/>
    <s v="Vegetarian"/>
    <n v="166.43"/>
    <n v="57674.769423255901"/>
    <s v="Cancelled"/>
    <n v="4.8"/>
    <n v="74209.72"/>
    <n v="67164.81"/>
    <s v="30-39"/>
    <s v="Moderate"/>
    <n v="0.91"/>
    <x v="0"/>
  </r>
  <r>
    <s v="e66c1f36-7302-4503-b3ad-288528458b46"/>
    <s v="Sean Fuller"/>
    <n v="57"/>
    <s v="F"/>
    <s v="France"/>
    <x v="1"/>
    <x v="0"/>
    <x v="0"/>
    <x v="0"/>
    <n v="11386"/>
    <d v="1899-12-30T14:32:05"/>
    <d v="1899-12-30T03:11:05"/>
    <d v="2025-01-03T00:00:00"/>
    <d v="1899-12-30T16:06:05"/>
    <d v="1899-12-30T04:45:05"/>
    <n v="94"/>
    <n v="1414.05"/>
    <x v="2"/>
    <n v="5"/>
    <s v="Non-Vegetarian"/>
    <n v="37.700000000000003"/>
    <n v="57968.698687007702"/>
    <s v="Cancelled"/>
    <n v="3.55"/>
    <n v="74562.44"/>
    <n v="90506.74"/>
    <s v="50-59"/>
    <s v="Moderate"/>
    <n v="1.21"/>
    <x v="0"/>
  </r>
  <r>
    <s v="2f6d752f-e749-49f2-afaf-3c974d41aae0"/>
    <s v="Catherine Moore"/>
    <n v="20"/>
    <s v="M"/>
    <s v="France"/>
    <x v="0"/>
    <x v="0"/>
    <x v="0"/>
    <x v="0"/>
    <n v="11386"/>
    <d v="1899-12-30T14:32:05"/>
    <d v="1899-12-30T03:11:05"/>
    <d v="2025-01-12T00:00:00"/>
    <d v="1899-12-30T16:06:05"/>
    <d v="1899-12-30T04:45:05"/>
    <n v="94"/>
    <n v="342.14"/>
    <x v="2"/>
    <n v="5"/>
    <s v="Gluten-Free"/>
    <n v="8.73"/>
    <n v="58256.181389988902"/>
    <s v="Cancelled"/>
    <n v="4.83"/>
    <n v="74907.42"/>
    <n v="21898.71"/>
    <s v="18-29"/>
    <s v="Moderate"/>
    <n v="0.28999999999999998"/>
    <x v="0"/>
  </r>
  <r>
    <s v="2cca4235-9862-4c9a-91c5-fe41fc1e3a3e"/>
    <s v="Victoria Adams"/>
    <n v="45"/>
    <s v="F"/>
    <s v="France"/>
    <x v="0"/>
    <x v="0"/>
    <x v="0"/>
    <x v="0"/>
    <n v="11386"/>
    <d v="1899-12-30T14:32:05"/>
    <d v="1899-12-30T03:11:05"/>
    <d v="2025-01-09T00:00:00"/>
    <d v="1899-12-30T16:06:05"/>
    <d v="1899-12-30T04:45:05"/>
    <n v="94"/>
    <n v="947.26"/>
    <x v="2"/>
    <n v="5"/>
    <s v="No Preference"/>
    <n v="169.19"/>
    <n v="57832.822564733702"/>
    <s v="Not Cancelled"/>
    <n v="3.79"/>
    <n v="74399.39"/>
    <n v="60658.48"/>
    <s v="40-49"/>
    <s v="Moderate"/>
    <n v="0.82"/>
    <x v="0"/>
  </r>
  <r>
    <s v="0ad5cc64-71da-4f0a-9a10-5a3e2db6631b"/>
    <s v="Carolyn Martin"/>
    <n v="68"/>
    <s v="M"/>
    <s v="France"/>
    <x v="0"/>
    <x v="0"/>
    <x v="0"/>
    <x v="0"/>
    <n v="11386"/>
    <d v="1899-12-30T14:32:05"/>
    <d v="1899-12-30T03:11:05"/>
    <d v="2025-01-02T00:00:00"/>
    <d v="1899-12-30T16:06:05"/>
    <d v="1899-12-30T04:45:05"/>
    <n v="94"/>
    <n v="1028.4100000000001"/>
    <x v="2"/>
    <n v="5"/>
    <s v="Gluten-Free"/>
    <n v="15.84"/>
    <n v="58125.402277075998"/>
    <s v="Not Cancelled"/>
    <n v="4.2699999999999996"/>
    <n v="74750.48"/>
    <n v="65821.41"/>
    <s v="60+"/>
    <s v="Moderate"/>
    <n v="0.88"/>
    <x v="0"/>
  </r>
  <r>
    <s v="c4a5daf4-a6e2-4aca-985e-fa770118a041"/>
    <s v="Olivia Beard"/>
    <n v="63"/>
    <s v="M"/>
    <s v="France"/>
    <x v="0"/>
    <x v="1"/>
    <x v="1"/>
    <x v="1"/>
    <n v="3448"/>
    <d v="1899-12-30T21:02:56"/>
    <d v="1899-12-30T00:51:56"/>
    <d v="2025-01-02T00:00:00"/>
    <d v="1899-12-30T21:52:56"/>
    <d v="1899-12-30T01:41:56"/>
    <n v="50"/>
    <n v="1329.45"/>
    <x v="0"/>
    <n v="5"/>
    <s v="Gluten-Free"/>
    <n v="25.2"/>
    <n v="18181.7863500844"/>
    <s v="Cancelled"/>
    <n v="3.28"/>
    <n v="26818.14"/>
    <n v="85089.84"/>
    <s v="60+"/>
    <s v="Moderate"/>
    <n v="3.17"/>
    <x v="1"/>
  </r>
  <r>
    <s v="8a494161-df0c-4127-9ca0-74023ceae699"/>
    <s v="Ethan Wallace"/>
    <n v="57"/>
    <s v="F"/>
    <s v="France"/>
    <x v="1"/>
    <x v="1"/>
    <x v="1"/>
    <x v="1"/>
    <n v="3448"/>
    <d v="1899-12-30T21:02:56"/>
    <d v="1899-12-30T00:51:56"/>
    <d v="2025-01-03T00:00:00"/>
    <d v="1899-12-30T21:52:56"/>
    <d v="1899-12-30T01:41:56"/>
    <n v="50"/>
    <n v="1049.81"/>
    <x v="2"/>
    <n v="5"/>
    <s v="Vegetarian"/>
    <n v="1.18"/>
    <n v="18576.9927493625"/>
    <s v="Not Cancelled"/>
    <n v="4.0999999999999996"/>
    <n v="27292.39"/>
    <n v="67188.08"/>
    <s v="50-59"/>
    <s v="Moderate"/>
    <n v="2.46"/>
    <x v="1"/>
  </r>
  <r>
    <s v="6fcbb8ea-4b59-4a44-aef3-6444db9b0e68"/>
    <s v="Jesse Oliver"/>
    <n v="22"/>
    <s v="M"/>
    <s v="France"/>
    <x v="1"/>
    <x v="1"/>
    <x v="1"/>
    <x v="1"/>
    <n v="3448"/>
    <d v="1899-12-30T21:02:56"/>
    <d v="1899-12-30T00:51:56"/>
    <d v="2025-01-10T00:00:00"/>
    <d v="1899-12-30T21:52:56"/>
    <d v="1899-12-30T01:41:56"/>
    <n v="50"/>
    <n v="608.35"/>
    <x v="2"/>
    <n v="5"/>
    <s v="No Preference"/>
    <n v="30.23"/>
    <n v="18039.8189625663"/>
    <s v="Not Cancelled"/>
    <n v="4.8099999999999996"/>
    <n v="26647.78"/>
    <n v="38940.449999999997"/>
    <s v="18-29"/>
    <s v="Moderate"/>
    <n v="1.46"/>
    <x v="1"/>
  </r>
  <r>
    <s v="492a6013-abd9-4daf-a94e-418530894678"/>
    <s v="Rhonda Miller"/>
    <n v="74"/>
    <s v="M"/>
    <s v="France"/>
    <x v="0"/>
    <x v="1"/>
    <x v="1"/>
    <x v="1"/>
    <n v="3448"/>
    <d v="1899-12-30T21:02:56"/>
    <d v="1899-12-30T00:51:56"/>
    <d v="2025-01-08T00:00:00"/>
    <d v="1899-12-30T21:52:56"/>
    <d v="1899-12-30T01:41:56"/>
    <n v="50"/>
    <n v="238.76"/>
    <x v="1"/>
    <n v="5"/>
    <s v="Vegetarian"/>
    <n v="183.92"/>
    <n v="18068.905077912801"/>
    <s v="Not Cancelled"/>
    <n v="4.1399999999999997"/>
    <n v="26682.69"/>
    <n v="15317.42"/>
    <s v="60+"/>
    <s v="Moderate"/>
    <n v="0.56999999999999995"/>
    <x v="1"/>
  </r>
  <r>
    <s v="cf17a551-b4fc-45ea-8c04-7eee01f798ad"/>
    <s v="Mary Landry"/>
    <n v="64"/>
    <s v="F"/>
    <s v="France"/>
    <x v="0"/>
    <x v="1"/>
    <x v="1"/>
    <x v="1"/>
    <n v="3448"/>
    <d v="1899-12-30T21:02:56"/>
    <d v="1899-12-30T00:51:56"/>
    <d v="2025-01-09T00:00:00"/>
    <d v="1899-12-30T21:52:56"/>
    <d v="1899-12-30T01:41:56"/>
    <n v="50"/>
    <n v="624.51"/>
    <x v="2"/>
    <n v="5"/>
    <s v="No Preference"/>
    <n v="115.17"/>
    <n v="18465.860038852501"/>
    <s v="Not Cancelled"/>
    <n v="4.45"/>
    <n v="27159.03"/>
    <n v="39991.67"/>
    <s v="60+"/>
    <s v="Moderate"/>
    <n v="1.47"/>
    <x v="1"/>
  </r>
  <r>
    <s v="3c538225-ba99-4446-a91f-9fc3cc739bf3"/>
    <s v="David Ford"/>
    <n v="22"/>
    <s v="M"/>
    <s v="France"/>
    <x v="1"/>
    <x v="2"/>
    <x v="2"/>
    <x v="2"/>
    <n v="10686"/>
    <d v="1899-12-30T09:53:09"/>
    <d v="1899-12-30T21:45:09"/>
    <d v="2025-01-04T00:00:00"/>
    <d v="1899-12-30T11:21:09"/>
    <d v="1899-12-30T23:13:09"/>
    <n v="88"/>
    <n v="135.03"/>
    <x v="1"/>
    <n v="5"/>
    <s v="Vegetarian"/>
    <n v="66.97"/>
    <n v="54022.716343662898"/>
    <s v="Not Cancelled"/>
    <n v="3.91"/>
    <n v="69827.259999999995"/>
    <n v="8655.31"/>
    <s v="18-29"/>
    <s v="Moderate"/>
    <n v="0.12"/>
    <x v="0"/>
  </r>
  <r>
    <s v="8a494161-df0c-4127-9ca0-74023ceae699"/>
    <s v="Ethan Wallace"/>
    <n v="57"/>
    <s v="F"/>
    <s v="France"/>
    <x v="1"/>
    <x v="2"/>
    <x v="2"/>
    <x v="2"/>
    <n v="10686"/>
    <d v="1899-12-30T09:53:09"/>
    <d v="1899-12-30T21:45:09"/>
    <d v="2025-01-05T00:00:00"/>
    <d v="1899-12-30T11:21:09"/>
    <d v="1899-12-30T23:13:09"/>
    <n v="88"/>
    <n v="527.52"/>
    <x v="1"/>
    <n v="5"/>
    <s v="Gluten-Free"/>
    <n v="45.25"/>
    <n v="54354.593140982601"/>
    <s v="Not Cancelled"/>
    <n v="3.72"/>
    <n v="70225.509999999995"/>
    <n v="33770.33"/>
    <s v="50-59"/>
    <s v="Moderate"/>
    <n v="0.48"/>
    <x v="0"/>
  </r>
  <r>
    <s v="b2972eee-e38f-4814-9b23-a22fedeebf48"/>
    <s v="Amber Mann"/>
    <n v="38"/>
    <s v="M"/>
    <s v="France"/>
    <x v="0"/>
    <x v="3"/>
    <x v="3"/>
    <x v="1"/>
    <n v="14253"/>
    <d v="1899-12-30T17:08:15"/>
    <d v="1899-12-30T08:58:15"/>
    <d v="2025-01-11T00:00:00"/>
    <d v="1899-12-30T18:32:15"/>
    <d v="1899-12-30T10:22:15"/>
    <n v="126"/>
    <n v="90.02"/>
    <x v="1"/>
    <n v="3"/>
    <s v="Vegan"/>
    <n v="68.66"/>
    <n v="72743.133361022497"/>
    <s v="Not Cancelled"/>
    <n v="4.46"/>
    <n v="92291.76"/>
    <n v="5775.01"/>
    <s v="30-39"/>
    <s v="Severe"/>
    <n v="0.06"/>
    <x v="0"/>
  </r>
  <r>
    <s v="9eb8ea6c-d87b-4d15-a7c2-7e7d15f47d1c"/>
    <s v="Stacie Franklin"/>
    <n v="39"/>
    <s v="M"/>
    <s v="France"/>
    <x v="0"/>
    <x v="3"/>
    <x v="3"/>
    <x v="1"/>
    <n v="14253"/>
    <d v="1899-12-30T17:08:15"/>
    <d v="1899-12-30T08:58:15"/>
    <d v="2025-01-07T00:00:00"/>
    <d v="1899-12-30T18:32:15"/>
    <d v="1899-12-30T10:22:15"/>
    <n v="126"/>
    <n v="504.81"/>
    <x v="2"/>
    <n v="3"/>
    <s v="No Preference"/>
    <n v="53.32"/>
    <n v="72049.273968903799"/>
    <s v="Cancelled"/>
    <n v="3.16"/>
    <n v="91459.13"/>
    <n v="32318.5"/>
    <s v="30-39"/>
    <s v="Severe"/>
    <n v="0.35"/>
    <x v="0"/>
  </r>
  <r>
    <s v="7c4973b1-3b62-4112-9023-dc5391461f08"/>
    <s v="Todd Anderson"/>
    <n v="44"/>
    <s v="M"/>
    <s v="France"/>
    <x v="0"/>
    <x v="3"/>
    <x v="3"/>
    <x v="1"/>
    <n v="14253"/>
    <d v="1899-12-30T17:08:15"/>
    <d v="1899-12-30T08:58:15"/>
    <d v="2025-01-03T00:00:00"/>
    <d v="1899-12-30T18:32:15"/>
    <d v="1899-12-30T10:22:15"/>
    <n v="126"/>
    <n v="1343.96"/>
    <x v="2"/>
    <n v="5"/>
    <s v="Vegetarian"/>
    <n v="137.66"/>
    <n v="72120.324370193804"/>
    <s v="Cancelled"/>
    <n v="3.75"/>
    <n v="91544.39"/>
    <n v="86040.97"/>
    <s v="40-49"/>
    <s v="Severe"/>
    <n v="0.94"/>
    <x v="0"/>
  </r>
  <r>
    <s v="063df7fa-8d30-43de-b271-0bcf95f5daa4"/>
    <s v="Mary Whitehead"/>
    <n v="58"/>
    <s v="M"/>
    <s v="France"/>
    <x v="0"/>
    <x v="3"/>
    <x v="3"/>
    <x v="1"/>
    <n v="14253"/>
    <d v="1899-12-30T17:08:15"/>
    <d v="1899-12-30T08:58:15"/>
    <d v="2025-01-06T00:00:00"/>
    <d v="1899-12-30T18:32:15"/>
    <d v="1899-12-30T10:22:15"/>
    <n v="126"/>
    <n v="1098.8800000000001"/>
    <x v="2"/>
    <n v="5"/>
    <s v="Vegan"/>
    <n v="150.91999999999999"/>
    <n v="72236.907406102502"/>
    <s v="Not Cancelled"/>
    <n v="3.6"/>
    <n v="91684.29"/>
    <n v="70358.5"/>
    <s v="50-59"/>
    <s v="Severe"/>
    <n v="0.77"/>
    <x v="0"/>
  </r>
  <r>
    <s v="2f6d752f-e749-49f2-afaf-3c974d41aae0"/>
    <s v="Catherine Moore"/>
    <n v="20"/>
    <s v="M"/>
    <s v="France"/>
    <x v="0"/>
    <x v="3"/>
    <x v="3"/>
    <x v="1"/>
    <n v="14253"/>
    <d v="1899-12-30T17:08:15"/>
    <d v="1899-12-30T08:58:15"/>
    <d v="2025-01-10T00:00:00"/>
    <d v="1899-12-30T18:32:15"/>
    <d v="1899-12-30T10:22:15"/>
    <n v="126"/>
    <n v="286.94"/>
    <x v="1"/>
    <n v="5"/>
    <s v="Gluten-Free"/>
    <n v="3.08"/>
    <n v="72604.730947054704"/>
    <s v="Not Cancelled"/>
    <n v="4.05"/>
    <n v="92125.68"/>
    <n v="18364.78"/>
    <s v="18-29"/>
    <s v="Severe"/>
    <n v="0.2"/>
    <x v="0"/>
  </r>
  <r>
    <s v="97043c3b-439e-406f-b7ea-277d26f70b7e"/>
    <s v="Eric Russell"/>
    <n v="74"/>
    <s v="M"/>
    <s v="France"/>
    <x v="1"/>
    <x v="3"/>
    <x v="3"/>
    <x v="1"/>
    <n v="14253"/>
    <d v="1899-12-30T17:08:15"/>
    <d v="1899-12-30T08:58:15"/>
    <d v="2025-01-09T00:00:00"/>
    <d v="1899-12-30T18:32:15"/>
    <d v="1899-12-30T10:22:15"/>
    <n v="126"/>
    <n v="1418.35"/>
    <x v="0"/>
    <n v="5"/>
    <s v="Vegan"/>
    <n v="161.5"/>
    <n v="72731.3011262246"/>
    <s v="Not Cancelled"/>
    <n v="4.3899999999999997"/>
    <n v="92277.56"/>
    <n v="90806.7"/>
    <s v="60+"/>
    <s v="Severe"/>
    <n v="0.98"/>
    <x v="0"/>
  </r>
  <r>
    <s v="0990c57c-fd7e-4a89-8577-8d749193570e"/>
    <s v="Casey Brown"/>
    <n v="44"/>
    <s v="M"/>
    <s v="France"/>
    <x v="0"/>
    <x v="3"/>
    <x v="3"/>
    <x v="1"/>
    <n v="14253"/>
    <d v="1899-12-30T17:08:15"/>
    <d v="1899-12-30T08:58:15"/>
    <d v="2025-01-08T00:00:00"/>
    <d v="1899-12-30T18:32:15"/>
    <d v="1899-12-30T10:22:15"/>
    <n v="126"/>
    <n v="1121.1400000000001"/>
    <x v="2"/>
    <n v="5"/>
    <s v="Vegetarian"/>
    <n v="61.14"/>
    <n v="72563.721532224095"/>
    <s v="Not Cancelled"/>
    <n v="3.71"/>
    <n v="92076.47"/>
    <n v="71765.19"/>
    <s v="40-49"/>
    <s v="Severe"/>
    <n v="0.78"/>
    <x v="0"/>
  </r>
  <r>
    <s v="c8b70cd8-bf79-4dc0-a574-abd808145cb6"/>
    <s v="Courtney Evans"/>
    <n v="65"/>
    <s v="F"/>
    <s v="France"/>
    <x v="1"/>
    <x v="3"/>
    <x v="3"/>
    <x v="1"/>
    <n v="14253"/>
    <d v="1899-12-30T17:08:15"/>
    <d v="1899-12-30T08:58:15"/>
    <d v="2025-01-09T00:00:00"/>
    <d v="1899-12-30T18:32:15"/>
    <d v="1899-12-30T10:22:15"/>
    <n v="126"/>
    <n v="789.57"/>
    <x v="1"/>
    <n v="5"/>
    <s v="Vegetarian"/>
    <n v="74.209999999999994"/>
    <n v="72655.358089863701"/>
    <s v="Not Cancelled"/>
    <n v="3.15"/>
    <n v="92186.43"/>
    <n v="50547.32"/>
    <s v="60+"/>
    <s v="Severe"/>
    <n v="0.55000000000000004"/>
    <x v="0"/>
  </r>
  <r>
    <s v="b55545ca-4278-440a-9197-527b764426a9"/>
    <s v="Mark Bradley"/>
    <n v="19"/>
    <s v="M"/>
    <s v="France"/>
    <x v="1"/>
    <x v="4"/>
    <x v="4"/>
    <x v="3"/>
    <n v="7728"/>
    <d v="1899-12-30T05:32:22"/>
    <d v="1899-12-30T14:07:22"/>
    <d v="2025-01-06T00:00:00"/>
    <d v="1899-12-30T06:10:22"/>
    <d v="1899-12-30T14:45:22"/>
    <n v="38"/>
    <n v="733.84"/>
    <x v="2"/>
    <n v="5"/>
    <s v="Vegetarian"/>
    <n v="171.5"/>
    <n v="39781.769514057203"/>
    <s v="Cancelled"/>
    <n v="4.54"/>
    <n v="52738.12"/>
    <n v="47000.06"/>
    <s v="18-29"/>
    <s v="Moderate"/>
    <n v="0.89"/>
    <x v="0"/>
  </r>
  <r>
    <s v="e2d0f6ed-e9ae-48ff-9f34-26701a0e0f2c"/>
    <s v="Traci Mckay"/>
    <n v="29"/>
    <s v="F"/>
    <s v="France"/>
    <x v="1"/>
    <x v="4"/>
    <x v="4"/>
    <x v="3"/>
    <n v="7728"/>
    <d v="1899-12-30T05:32:22"/>
    <d v="1899-12-30T14:07:22"/>
    <d v="2025-01-13T00:00:00"/>
    <d v="1899-12-30T06:10:22"/>
    <d v="1899-12-30T14:45:22"/>
    <n v="38"/>
    <n v="1018.3"/>
    <x v="1"/>
    <n v="5"/>
    <s v="Vegetarian"/>
    <n v="19.420000000000002"/>
    <n v="39260.283087322401"/>
    <s v="Not Cancelled"/>
    <n v="4.26"/>
    <n v="52112.34"/>
    <n v="65175.08"/>
    <s v="18-29"/>
    <s v="Moderate"/>
    <n v="1.25"/>
    <x v="0"/>
  </r>
  <r>
    <s v="c3c6dbdf-4b7a-427d-8d3b-bc3d242bf64c"/>
    <s v="Laurie Cruz"/>
    <n v="63"/>
    <s v="M"/>
    <s v="France"/>
    <x v="1"/>
    <x v="4"/>
    <x v="4"/>
    <x v="3"/>
    <n v="7728"/>
    <d v="1899-12-30T05:32:22"/>
    <d v="1899-12-30T14:07:22"/>
    <d v="2025-01-15T00:00:00"/>
    <d v="1899-12-30T06:10:22"/>
    <d v="1899-12-30T14:45:22"/>
    <n v="38"/>
    <n v="1360.06"/>
    <x v="0"/>
    <n v="5"/>
    <s v="Vegan"/>
    <n v="149.02000000000001"/>
    <n v="39468.347943926099"/>
    <s v="Cancelled"/>
    <n v="4.8499999999999996"/>
    <n v="52362.02"/>
    <n v="87073.64"/>
    <s v="60+"/>
    <s v="Moderate"/>
    <n v="1.66"/>
    <x v="0"/>
  </r>
  <r>
    <s v="abd5c693-d2a0-4ab2-8e9f-ac9e7be7d13f"/>
    <s v="Steven Williams"/>
    <n v="49"/>
    <s v="M"/>
    <s v="France"/>
    <x v="1"/>
    <x v="4"/>
    <x v="4"/>
    <x v="3"/>
    <n v="7728"/>
    <d v="1899-12-30T05:32:22"/>
    <d v="1899-12-30T14:07:22"/>
    <d v="2025-01-03T00:00:00"/>
    <d v="1899-12-30T06:10:22"/>
    <d v="1899-12-30T14:45:22"/>
    <n v="38"/>
    <n v="1062.81"/>
    <x v="1"/>
    <n v="5"/>
    <s v="Vegan"/>
    <n v="30.1"/>
    <n v="39566.742795284103"/>
    <s v="Not Cancelled"/>
    <n v="4.34"/>
    <n v="52480.09"/>
    <n v="68025.86"/>
    <s v="40-49"/>
    <s v="Moderate"/>
    <n v="1.3"/>
    <x v="0"/>
  </r>
  <r>
    <s v="511570d0-625f-48c8-bf08-4fad324e972c"/>
    <s v="Jeffrey Parker"/>
    <n v="70"/>
    <s v="F"/>
    <s v="France"/>
    <x v="0"/>
    <x v="4"/>
    <x v="4"/>
    <x v="3"/>
    <n v="7728"/>
    <d v="1899-12-30T05:32:22"/>
    <d v="1899-12-30T14:07:22"/>
    <d v="2025-01-07T00:00:00"/>
    <d v="1899-12-30T06:10:22"/>
    <d v="1899-12-30T14:45:22"/>
    <n v="38"/>
    <n v="190.51"/>
    <x v="1"/>
    <n v="5"/>
    <s v="Vegan"/>
    <n v="58.7"/>
    <n v="39441.043491980701"/>
    <s v="Not Cancelled"/>
    <n v="4.68"/>
    <n v="52329.25"/>
    <n v="12204.38"/>
    <s v="60+"/>
    <s v="Moderate"/>
    <n v="0.23"/>
    <x v="0"/>
  </r>
  <r>
    <s v="08da4a11-5345-4e79-8b7c-00875f33080e"/>
    <s v="Amanda Lawson"/>
    <n v="74"/>
    <s v="F"/>
    <s v="France"/>
    <x v="0"/>
    <x v="4"/>
    <x v="4"/>
    <x v="3"/>
    <n v="7728"/>
    <d v="1899-12-30T05:32:22"/>
    <d v="1899-12-30T14:07:22"/>
    <d v="2025-01-11T00:00:00"/>
    <d v="1899-12-30T06:10:22"/>
    <d v="1899-12-30T14:45:22"/>
    <n v="38"/>
    <n v="563.76"/>
    <x v="0"/>
    <n v="5"/>
    <s v="Vegetarian"/>
    <n v="148.71"/>
    <n v="39816.562562062602"/>
    <s v="Not Cancelled"/>
    <n v="3.34"/>
    <n v="52779.88"/>
    <n v="36110.379999999997"/>
    <s v="60+"/>
    <s v="Moderate"/>
    <n v="0.68"/>
    <x v="0"/>
  </r>
  <r>
    <s v="1689c309-3829-4a23-90ab-1779496e92b6"/>
    <s v="Lauren Stein"/>
    <n v="30"/>
    <s v="F"/>
    <s v="France"/>
    <x v="0"/>
    <x v="4"/>
    <x v="4"/>
    <x v="3"/>
    <n v="7728"/>
    <d v="1899-12-30T05:32:22"/>
    <d v="1899-12-30T14:07:22"/>
    <d v="2025-01-05T00:00:00"/>
    <d v="1899-12-30T06:10:22"/>
    <d v="1899-12-30T14:45:22"/>
    <n v="38"/>
    <n v="1375.9"/>
    <x v="1"/>
    <n v="3"/>
    <s v="Gluten-Free"/>
    <n v="57.83"/>
    <n v="39756.108257686501"/>
    <s v="Cancelled"/>
    <n v="3.19"/>
    <n v="52707.33"/>
    <n v="88069.17"/>
    <s v="30-39"/>
    <s v="Moderate"/>
    <n v="1.67"/>
    <x v="0"/>
  </r>
  <r>
    <s v="233b592d-d596-41b5-b605-3d9b1bda19ab"/>
    <s v="Nathaniel Molina"/>
    <n v="46"/>
    <s v="F"/>
    <s v="France"/>
    <x v="1"/>
    <x v="4"/>
    <x v="4"/>
    <x v="3"/>
    <n v="7728"/>
    <d v="1899-12-30T05:32:22"/>
    <d v="1899-12-30T14:07:22"/>
    <d v="2025-01-13T00:00:00"/>
    <d v="1899-12-30T06:10:22"/>
    <d v="1899-12-30T14:45:22"/>
    <n v="38"/>
    <n v="787.84"/>
    <x v="2"/>
    <n v="5"/>
    <s v="Gluten-Free"/>
    <n v="144.25"/>
    <n v="39930.6348073388"/>
    <s v="Not Cancelled"/>
    <n v="3.7"/>
    <n v="52916.76"/>
    <n v="50450.61"/>
    <s v="40-49"/>
    <s v="Moderate"/>
    <n v="0.95"/>
    <x v="0"/>
  </r>
  <r>
    <s v="49d14b06-3a48-4007-bcf2-52e58f75a596"/>
    <s v="Michael Hicks"/>
    <n v="44"/>
    <s v="F"/>
    <s v="France"/>
    <x v="1"/>
    <x v="4"/>
    <x v="4"/>
    <x v="3"/>
    <n v="7728"/>
    <d v="1899-12-30T05:32:22"/>
    <d v="1899-12-30T14:07:22"/>
    <d v="2025-01-01T00:00:00"/>
    <d v="1899-12-30T06:10:22"/>
    <d v="1899-12-30T14:45:22"/>
    <n v="38"/>
    <n v="569.70000000000005"/>
    <x v="2"/>
    <n v="5"/>
    <s v="Vegan"/>
    <n v="44.99"/>
    <n v="39748.014851456799"/>
    <s v="Cancelled"/>
    <n v="3.62"/>
    <n v="52697.62"/>
    <n v="36469.800000000003"/>
    <s v="40-49"/>
    <s v="Moderate"/>
    <n v="0.69"/>
    <x v="0"/>
  </r>
  <r>
    <s v="0cc4b8ff-a05c-40bb-9cf9-35492eec5485"/>
    <s v="Sabrina Black DVM"/>
    <n v="40"/>
    <s v="M"/>
    <s v="France"/>
    <x v="0"/>
    <x v="5"/>
    <x v="2"/>
    <x v="4"/>
    <n v="2357"/>
    <d v="1899-12-30T16:35:37"/>
    <d v="1899-12-30T19:12:37"/>
    <d v="2025-01-12T00:00:00"/>
    <d v="1899-12-30T18:24:37"/>
    <d v="1899-12-30T21:01:37"/>
    <n v="109"/>
    <n v="481.96"/>
    <x v="1"/>
    <n v="3"/>
    <s v="Vegan"/>
    <n v="30.89"/>
    <n v="12617.1965721946"/>
    <s v="Not Cancelled"/>
    <n v="4"/>
    <n v="20140.64"/>
    <n v="30851.62"/>
    <s v="40-49"/>
    <s v="Moderate"/>
    <n v="1.53"/>
    <x v="2"/>
  </r>
  <r>
    <s v="c4de032e-3bb5-4f29-8741-657b687197b1"/>
    <s v="Tyler Taylor"/>
    <n v="48"/>
    <s v="F"/>
    <s v="France"/>
    <x v="0"/>
    <x v="5"/>
    <x v="2"/>
    <x v="4"/>
    <n v="2357"/>
    <d v="1899-12-30T16:35:37"/>
    <d v="1899-12-30T19:12:37"/>
    <d v="2025-01-03T00:00:00"/>
    <d v="1899-12-30T18:24:37"/>
    <d v="1899-12-30T21:01:37"/>
    <n v="109"/>
    <n v="112.6"/>
    <x v="2"/>
    <n v="5"/>
    <s v="No Preference"/>
    <n v="141.82"/>
    <n v="13097.316996657901"/>
    <s v="Cancelled"/>
    <n v="4.68"/>
    <n v="20716.78"/>
    <n v="7234.76"/>
    <s v="40-49"/>
    <s v="Moderate"/>
    <n v="0.35"/>
    <x v="2"/>
  </r>
  <r>
    <s v="b7749072-b57a-4f26-ac53-51644367576c"/>
    <s v="Casey Mills"/>
    <n v="66"/>
    <s v="F"/>
    <s v="France"/>
    <x v="0"/>
    <x v="5"/>
    <x v="2"/>
    <x v="4"/>
    <n v="2357"/>
    <d v="1899-12-30T16:35:37"/>
    <d v="1899-12-30T19:12:37"/>
    <d v="2025-01-02T00:00:00"/>
    <d v="1899-12-30T18:24:37"/>
    <d v="1899-12-30T21:01:37"/>
    <n v="109"/>
    <n v="390.55"/>
    <x v="0"/>
    <n v="5"/>
    <s v="Vegan"/>
    <n v="53.45"/>
    <n v="12617.413493857999"/>
    <s v="Cancelled"/>
    <n v="4.9400000000000004"/>
    <n v="20140.900000000001"/>
    <n v="25005.89"/>
    <s v="60+"/>
    <s v="Moderate"/>
    <n v="1.24"/>
    <x v="2"/>
  </r>
  <r>
    <s v="3150a661-9b28-4f80-8f60-bd5739cce2f7"/>
    <s v="Roger Luna"/>
    <n v="69"/>
    <s v="F"/>
    <s v="France"/>
    <x v="0"/>
    <x v="5"/>
    <x v="2"/>
    <x v="4"/>
    <n v="2357"/>
    <d v="1899-12-30T16:35:37"/>
    <d v="1899-12-30T19:12:37"/>
    <d v="2025-01-08T00:00:00"/>
    <d v="1899-12-30T18:24:37"/>
    <d v="1899-12-30T21:01:37"/>
    <n v="109"/>
    <n v="1142.95"/>
    <x v="1"/>
    <n v="5"/>
    <s v="Gluten-Free"/>
    <n v="161.12"/>
    <n v="13282.221047413001"/>
    <s v="Cancelled"/>
    <n v="4.47"/>
    <n v="20938.669999999998"/>
    <n v="73181.02"/>
    <s v="60+"/>
    <s v="Moderate"/>
    <n v="3.5"/>
    <x v="2"/>
  </r>
  <r>
    <s v="9a1138b1-e93d-4dc7-a01a-1d8dfbc9f25c"/>
    <s v="Gina Jones"/>
    <n v="41"/>
    <s v="M"/>
    <s v="France"/>
    <x v="0"/>
    <x v="5"/>
    <x v="2"/>
    <x v="4"/>
    <n v="2357"/>
    <d v="1899-12-30T16:35:37"/>
    <d v="1899-12-30T19:12:37"/>
    <d v="2025-01-15T00:00:00"/>
    <d v="1899-12-30T18:24:37"/>
    <d v="1899-12-30T21:01:37"/>
    <n v="109"/>
    <n v="1149.21"/>
    <x v="1"/>
    <n v="5"/>
    <s v="No Preference"/>
    <n v="36.979999999999997"/>
    <n v="13257.4409534317"/>
    <s v="Cancelled"/>
    <n v="3.41"/>
    <n v="20908.93"/>
    <n v="73556.84"/>
    <s v="40-49"/>
    <s v="Moderate"/>
    <n v="3.52"/>
    <x v="2"/>
  </r>
  <r>
    <s v="62d8ccb1-c601-40ed-b34a-59cfdd1b7b9b"/>
    <s v="John Castillo"/>
    <n v="43"/>
    <s v="M"/>
    <s v="France"/>
    <x v="0"/>
    <x v="5"/>
    <x v="2"/>
    <x v="4"/>
    <n v="2357"/>
    <d v="1899-12-30T16:35:37"/>
    <d v="1899-12-30T19:12:37"/>
    <d v="2025-01-14T00:00:00"/>
    <d v="1899-12-30T18:24:37"/>
    <d v="1899-12-30T21:01:37"/>
    <n v="109"/>
    <n v="944.89"/>
    <x v="0"/>
    <n v="5"/>
    <s v="Gluten-Free"/>
    <n v="45.28"/>
    <n v="12370.0038747444"/>
    <s v="Cancelled"/>
    <n v="4.75"/>
    <n v="19844"/>
    <n v="60482.02"/>
    <s v="40-49"/>
    <s v="Moderate"/>
    <n v="3.05"/>
    <x v="2"/>
  </r>
  <r>
    <s v="fdc4dc2d-61d8-484e-b155-398ec4f8e954"/>
    <s v="Anna Weiss"/>
    <n v="42"/>
    <s v="F"/>
    <s v="France"/>
    <x v="1"/>
    <x v="6"/>
    <x v="5"/>
    <x v="5"/>
    <n v="11198"/>
    <d v="1899-12-30T06:48:26"/>
    <d v="1899-12-30T19:14:26"/>
    <d v="2025-01-04T00:00:00"/>
    <d v="1899-12-30T07:27:26"/>
    <d v="1899-12-30T19:53:26"/>
    <n v="39"/>
    <n v="1112.46"/>
    <x v="0"/>
    <n v="5"/>
    <s v="Gluten-Free"/>
    <n v="63.8"/>
    <n v="56959.179696629602"/>
    <s v="Not Cancelled"/>
    <n v="4.47"/>
    <n v="73351.02"/>
    <n v="71210.2"/>
    <s v="40-49"/>
    <s v="Moderate"/>
    <n v="0.97"/>
    <x v="0"/>
  </r>
  <r>
    <s v="063df7fa-8d30-43de-b271-0bcf95f5daa4"/>
    <s v="Mary Whitehead"/>
    <n v="58"/>
    <s v="M"/>
    <s v="France"/>
    <x v="0"/>
    <x v="6"/>
    <x v="5"/>
    <x v="5"/>
    <n v="11198"/>
    <d v="1899-12-30T06:48:26"/>
    <d v="1899-12-30T19:14:26"/>
    <d v="2025-01-04T00:00:00"/>
    <d v="1899-12-30T07:27:26"/>
    <d v="1899-12-30T19:53:26"/>
    <n v="39"/>
    <n v="718.97"/>
    <x v="2"/>
    <n v="5"/>
    <s v="No Preference"/>
    <n v="31.89"/>
    <n v="56763.143188867398"/>
    <s v="Cancelled"/>
    <n v="4.5999999999999996"/>
    <n v="73115.77"/>
    <n v="46020.46"/>
    <s v="50-59"/>
    <s v="Moderate"/>
    <n v="0.63"/>
    <x v="0"/>
  </r>
  <r>
    <s v="50d1df32-3b45-4144-97ab-8be98fa192ad"/>
    <s v="Mr. Joshua Rice"/>
    <n v="36"/>
    <s v="M"/>
    <s v="France"/>
    <x v="1"/>
    <x v="6"/>
    <x v="5"/>
    <x v="5"/>
    <n v="11198"/>
    <d v="1899-12-30T06:48:26"/>
    <d v="1899-12-30T19:14:26"/>
    <d v="2025-01-14T00:00:00"/>
    <d v="1899-12-30T07:27:26"/>
    <d v="1899-12-30T19:53:26"/>
    <n v="39"/>
    <n v="479.81"/>
    <x v="1"/>
    <n v="3"/>
    <s v="Non-Vegetarian"/>
    <n v="160.69"/>
    <n v="56937.143803676801"/>
    <s v="Cancelled"/>
    <n v="3.56"/>
    <n v="73324.570000000007"/>
    <n v="30739.98"/>
    <s v="30-39"/>
    <s v="Moderate"/>
    <n v="0.42"/>
    <x v="0"/>
  </r>
  <r>
    <s v="312126cc-c486-41b7-be6b-3f51ff8e8881"/>
    <s v="Brenda Rojas"/>
    <n v="35"/>
    <s v="M"/>
    <s v="France"/>
    <x v="0"/>
    <x v="6"/>
    <x v="5"/>
    <x v="5"/>
    <n v="11198"/>
    <d v="1899-12-30T06:48:26"/>
    <d v="1899-12-30T19:14:26"/>
    <d v="2025-01-14T00:00:00"/>
    <d v="1899-12-30T07:27:26"/>
    <d v="1899-12-30T19:53:26"/>
    <n v="39"/>
    <n v="1238.8900000000001"/>
    <x v="2"/>
    <n v="3"/>
    <s v="No Preference"/>
    <n v="42.29"/>
    <n v="56510.694842836303"/>
    <s v="Cancelled"/>
    <n v="4.3"/>
    <n v="72812.83"/>
    <n v="79297.42"/>
    <s v="30-39"/>
    <s v="Moderate"/>
    <n v="1.0900000000000001"/>
    <x v="0"/>
  </r>
  <r>
    <s v="85cf0f87-9b39-49dd-aef3-f4c8a75973b4"/>
    <s v="Diane Andrews"/>
    <n v="40"/>
    <s v="F"/>
    <s v="France"/>
    <x v="0"/>
    <x v="6"/>
    <x v="5"/>
    <x v="5"/>
    <n v="11198"/>
    <d v="1899-12-30T06:48:26"/>
    <d v="1899-12-30T19:14:26"/>
    <d v="2025-01-04T00:00:00"/>
    <d v="1899-12-30T07:27:26"/>
    <d v="1899-12-30T19:53:26"/>
    <n v="39"/>
    <n v="133.46"/>
    <x v="0"/>
    <n v="3"/>
    <s v="Gluten-Free"/>
    <n v="75.430000000000007"/>
    <n v="56904.9710194898"/>
    <s v="Cancelled"/>
    <n v="3.67"/>
    <n v="73285.97"/>
    <n v="8556.5300000000007"/>
    <s v="40-49"/>
    <s v="Moderate"/>
    <n v="0.12"/>
    <x v="0"/>
  </r>
  <r>
    <s v="8af1a87c-0a58-4c7a-83a6-c3b32d5cb7cc"/>
    <s v="Heidi Lawson"/>
    <n v="71"/>
    <s v="F"/>
    <s v="France"/>
    <x v="0"/>
    <x v="6"/>
    <x v="5"/>
    <x v="5"/>
    <n v="11198"/>
    <d v="1899-12-30T06:48:26"/>
    <d v="1899-12-30T19:14:26"/>
    <d v="2025-01-05T00:00:00"/>
    <d v="1899-12-30T07:27:26"/>
    <d v="1899-12-30T19:53:26"/>
    <n v="39"/>
    <n v="256.63"/>
    <x v="1"/>
    <n v="5"/>
    <s v="Non-Vegetarian"/>
    <n v="192.41"/>
    <n v="57271.713519700403"/>
    <s v="Not Cancelled"/>
    <n v="3.61"/>
    <n v="73726.06"/>
    <n v="16462.8"/>
    <s v="60+"/>
    <s v="Moderate"/>
    <n v="0.22"/>
    <x v="0"/>
  </r>
  <r>
    <s v="776ad8cb-0a52-446e-b4dc-3204f7e41825"/>
    <s v="Luis Mcconnell"/>
    <n v="64"/>
    <s v="M"/>
    <s v="France"/>
    <x v="0"/>
    <x v="6"/>
    <x v="5"/>
    <x v="5"/>
    <n v="11198"/>
    <d v="1899-12-30T06:48:26"/>
    <d v="1899-12-30T19:14:26"/>
    <d v="2025-01-03T00:00:00"/>
    <d v="1899-12-30T07:27:26"/>
    <d v="1899-12-30T19:53:26"/>
    <n v="39"/>
    <n v="274.18"/>
    <x v="1"/>
    <n v="5"/>
    <s v="Gluten-Free"/>
    <n v="100.14"/>
    <n v="56637.161371341099"/>
    <s v="Cancelled"/>
    <n v="3.94"/>
    <n v="72964.59"/>
    <n v="17567.55"/>
    <s v="60+"/>
    <s v="Moderate"/>
    <n v="0.24"/>
    <x v="0"/>
  </r>
  <r>
    <s v="d128d1d4-f7e5-426f-af45-2917767ec239"/>
    <s v="Mr. Sean Young"/>
    <n v="59"/>
    <s v="M"/>
    <s v="France"/>
    <x v="1"/>
    <x v="6"/>
    <x v="5"/>
    <x v="5"/>
    <n v="11198"/>
    <d v="1899-12-30T06:48:26"/>
    <d v="1899-12-30T19:14:26"/>
    <d v="2025-01-12T00:00:00"/>
    <d v="1899-12-30T07:27:26"/>
    <d v="1899-12-30T19:53:26"/>
    <n v="39"/>
    <n v="1174.33"/>
    <x v="1"/>
    <n v="5"/>
    <s v="No Preference"/>
    <n v="180.78"/>
    <n v="56632.088727812101"/>
    <s v="Cancelled"/>
    <n v="3.38"/>
    <n v="72958.509999999995"/>
    <n v="75193.279999999999"/>
    <s v="50-59"/>
    <s v="Moderate"/>
    <n v="1.03"/>
    <x v="0"/>
  </r>
  <r>
    <s v="c8fea7fb-3399-4d0e-81ba-25e30bc96953"/>
    <s v="Felicia Arnold"/>
    <n v="28"/>
    <s v="F"/>
    <s v="France"/>
    <x v="1"/>
    <x v="6"/>
    <x v="5"/>
    <x v="5"/>
    <n v="11198"/>
    <d v="1899-12-30T06:48:26"/>
    <d v="1899-12-30T19:14:26"/>
    <d v="2025-01-06T00:00:00"/>
    <d v="1899-12-30T07:27:26"/>
    <d v="1899-12-30T19:53:26"/>
    <n v="39"/>
    <n v="259.32"/>
    <x v="2"/>
    <n v="5"/>
    <s v="No Preference"/>
    <n v="89.95"/>
    <n v="57085.489978962803"/>
    <s v="Cancelled"/>
    <n v="4.7699999999999996"/>
    <n v="73502.59"/>
    <n v="16614.47"/>
    <s v="18-29"/>
    <s v="Moderate"/>
    <n v="0.23"/>
    <x v="0"/>
  </r>
  <r>
    <s v="8e612391-cecb-4270-9365-39dc1433ecbf"/>
    <s v="Linda Murphy"/>
    <n v="28"/>
    <s v="F"/>
    <s v="France"/>
    <x v="0"/>
    <x v="6"/>
    <x v="5"/>
    <x v="5"/>
    <n v="11198"/>
    <d v="1899-12-30T06:48:26"/>
    <d v="1899-12-30T19:14:26"/>
    <d v="2025-01-04T00:00:00"/>
    <d v="1899-12-30T07:27:26"/>
    <d v="1899-12-30T19:53:26"/>
    <n v="39"/>
    <n v="509.56"/>
    <x v="2"/>
    <n v="5"/>
    <s v="Non-Vegetarian"/>
    <n v="30.13"/>
    <n v="57013.566137521302"/>
    <s v="Cancelled"/>
    <n v="4.12"/>
    <n v="73416.28"/>
    <n v="32617.87"/>
    <s v="18-29"/>
    <s v="Moderate"/>
    <n v="0.44"/>
    <x v="0"/>
  </r>
  <r>
    <s v="d128d1d4-f7e5-426f-af45-2917767ec239"/>
    <s v="Mr. Sean Young"/>
    <n v="59"/>
    <s v="M"/>
    <s v="France"/>
    <x v="1"/>
    <x v="7"/>
    <x v="6"/>
    <x v="6"/>
    <n v="5057"/>
    <d v="1899-12-30T14:34:04"/>
    <d v="1899-12-30T20:11:04"/>
    <d v="2025-01-06T00:00:00"/>
    <d v="1899-12-30T14:38:04"/>
    <d v="1899-12-30T20:15:04"/>
    <n v="4"/>
    <n v="1449.54"/>
    <x v="0"/>
    <n v="5"/>
    <s v="Vegan"/>
    <n v="69.52"/>
    <n v="26129.490096460901"/>
    <s v="Cancelled"/>
    <n v="4.49"/>
    <n v="36355.39"/>
    <n v="92784.46"/>
    <s v="50-59"/>
    <s v="On-Time"/>
    <n v="2.5499999999999998"/>
    <x v="1"/>
  </r>
  <r>
    <s v="b5319967-362c-477d-b0b1-3d94854400e0"/>
    <s v="Nathan Clark"/>
    <n v="29"/>
    <s v="M"/>
    <s v="France"/>
    <x v="1"/>
    <x v="7"/>
    <x v="6"/>
    <x v="6"/>
    <n v="5057"/>
    <d v="1899-12-30T14:34:04"/>
    <d v="1899-12-30T20:11:04"/>
    <d v="2025-01-10T00:00:00"/>
    <d v="1899-12-30T14:38:04"/>
    <d v="1899-12-30T20:15:04"/>
    <n v="4"/>
    <n v="378.79"/>
    <x v="0"/>
    <n v="5"/>
    <s v="Vegetarian"/>
    <n v="30.24"/>
    <n v="26419.100030322799"/>
    <s v="Cancelled"/>
    <n v="3.12"/>
    <n v="36702.92"/>
    <n v="24248.61"/>
    <s v="18-29"/>
    <s v="On-Time"/>
    <n v="0.66"/>
    <x v="1"/>
  </r>
  <r>
    <s v="5acb0efe-2627-4e83-b39f-09b59b616f58"/>
    <s v="Shawn Jones"/>
    <n v="21"/>
    <s v="F"/>
    <s v="France"/>
    <x v="1"/>
    <x v="9"/>
    <x v="1"/>
    <x v="2"/>
    <n v="12679"/>
    <d v="1899-12-30T16:15:41"/>
    <d v="1899-12-30T06:20:41"/>
    <d v="2025-01-15T00:00:00"/>
    <d v="1899-12-30T17:06:41"/>
    <d v="1899-12-30T07:11:41"/>
    <n v="51"/>
    <n v="106.06"/>
    <x v="2"/>
    <n v="5"/>
    <s v="No Preference"/>
    <n v="5.74"/>
    <n v="64297.821978342698"/>
    <s v="Cancelled"/>
    <n v="3.89"/>
    <n v="82157.39"/>
    <n v="6788.99"/>
    <s v="18-29"/>
    <s v="Moderate"/>
    <n v="0.08"/>
    <x v="0"/>
  </r>
  <r>
    <s v="a6c7be01-d479-4d63-a57a-7343913eaaef"/>
    <s v="Anthony Phillips"/>
    <n v="54"/>
    <s v="F"/>
    <s v="France"/>
    <x v="1"/>
    <x v="9"/>
    <x v="1"/>
    <x v="2"/>
    <n v="12679"/>
    <d v="1899-12-30T16:15:41"/>
    <d v="1899-12-30T06:20:41"/>
    <d v="2025-01-14T00:00:00"/>
    <d v="1899-12-30T17:06:41"/>
    <d v="1899-12-30T07:11:41"/>
    <n v="51"/>
    <n v="656.99"/>
    <x v="1"/>
    <n v="5"/>
    <s v="Non-Vegetarian"/>
    <n v="21.26"/>
    <n v="64891.948045577497"/>
    <s v="Not Cancelled"/>
    <n v="3.76"/>
    <n v="82870.34"/>
    <n v="42051.61"/>
    <s v="50-59"/>
    <s v="Moderate"/>
    <n v="0.51"/>
    <x v="0"/>
  </r>
  <r>
    <s v="e40c2073-dcac-45cf-ba9d-91aaa776f8f3"/>
    <s v="Lisa Pace"/>
    <n v="20"/>
    <s v="F"/>
    <s v="France"/>
    <x v="1"/>
    <x v="9"/>
    <x v="1"/>
    <x v="2"/>
    <n v="12679"/>
    <d v="1899-12-30T16:15:41"/>
    <d v="1899-12-30T06:20:41"/>
    <d v="2025-01-12T00:00:00"/>
    <d v="1899-12-30T17:06:41"/>
    <d v="1899-12-30T07:11:41"/>
    <n v="51"/>
    <n v="510.37"/>
    <x v="2"/>
    <n v="5"/>
    <s v="No Preference"/>
    <n v="125.89"/>
    <n v="64661.187813600402"/>
    <s v="Not Cancelled"/>
    <n v="3.62"/>
    <n v="82593.429999999993"/>
    <n v="32688.86"/>
    <s v="18-29"/>
    <s v="Moderate"/>
    <n v="0.4"/>
    <x v="0"/>
  </r>
  <r>
    <s v="054175bc-0ff8-48ef-a8ba-85541f2d47ff"/>
    <s v="William Mcguire PhD"/>
    <n v="45"/>
    <s v="F"/>
    <s v="France"/>
    <x v="1"/>
    <x v="9"/>
    <x v="1"/>
    <x v="2"/>
    <n v="12679"/>
    <d v="1899-12-30T16:15:41"/>
    <d v="1899-12-30T06:20:41"/>
    <d v="2025-01-05T00:00:00"/>
    <d v="1899-12-30T17:06:41"/>
    <d v="1899-12-30T07:11:41"/>
    <n v="51"/>
    <n v="515.79"/>
    <x v="2"/>
    <n v="5"/>
    <s v="Gluten-Free"/>
    <n v="126.76"/>
    <n v="64350.405227172501"/>
    <s v="Not Cancelled"/>
    <n v="3.93"/>
    <n v="82220.490000000005"/>
    <n v="33035.910000000003"/>
    <s v="40-49"/>
    <s v="Moderate"/>
    <n v="0.4"/>
    <x v="0"/>
  </r>
  <r>
    <s v="e66c1f36-7302-4503-b3ad-288528458b46"/>
    <s v="Sean Fuller"/>
    <n v="57"/>
    <s v="F"/>
    <s v="France"/>
    <x v="1"/>
    <x v="9"/>
    <x v="1"/>
    <x v="2"/>
    <n v="12679"/>
    <d v="1899-12-30T16:15:41"/>
    <d v="1899-12-30T06:20:41"/>
    <d v="2025-01-11T00:00:00"/>
    <d v="1899-12-30T17:06:41"/>
    <d v="1899-12-30T07:11:41"/>
    <n v="51"/>
    <n v="1389.33"/>
    <x v="1"/>
    <n v="5"/>
    <s v="No Preference"/>
    <n v="145.83000000000001"/>
    <n v="64585.138025552304"/>
    <s v="Cancelled"/>
    <n v="3.77"/>
    <n v="82502.17"/>
    <n v="88946.29"/>
    <s v="50-59"/>
    <s v="Moderate"/>
    <n v="1.08"/>
    <x v="0"/>
  </r>
  <r>
    <s v="9472c2c0-4d54-4fa8-8000-7b12ae1b00ab"/>
    <s v="Jesus Harris"/>
    <n v="20"/>
    <s v="M"/>
    <s v="France"/>
    <x v="0"/>
    <x v="9"/>
    <x v="1"/>
    <x v="2"/>
    <n v="12679"/>
    <d v="1899-12-30T16:15:41"/>
    <d v="1899-12-30T06:20:41"/>
    <d v="2025-01-09T00:00:00"/>
    <d v="1899-12-30T17:06:41"/>
    <d v="1899-12-30T07:11:41"/>
    <n v="51"/>
    <n v="184.44"/>
    <x v="1"/>
    <n v="5"/>
    <s v="Vegetarian"/>
    <n v="67.25"/>
    <n v="64243.000102633698"/>
    <s v="Cancelled"/>
    <n v="4.6500000000000004"/>
    <n v="82091.600000000006"/>
    <n v="11817.61"/>
    <s v="18-29"/>
    <s v="Moderate"/>
    <n v="0.14000000000000001"/>
    <x v="0"/>
  </r>
  <r>
    <s v="3646f99c-5366-40b9-9e29-7af8c894234c"/>
    <s v="Sean Armstrong"/>
    <n v="22"/>
    <s v="M"/>
    <s v="France"/>
    <x v="1"/>
    <x v="10"/>
    <x v="7"/>
    <x v="8"/>
    <n v="1891"/>
    <d v="1899-12-30T01:38:44"/>
    <d v="1899-12-30T03:44:44"/>
    <d v="2025-01-03T00:00:00"/>
    <d v="1899-12-30T01:51:44"/>
    <d v="1899-12-30T03:57:44"/>
    <n v="13"/>
    <n v="186.2"/>
    <x v="1"/>
    <n v="5"/>
    <s v="Vegan"/>
    <n v="34.69"/>
    <n v="10304.1546098785"/>
    <s v="Not Cancelled"/>
    <n v="4.87"/>
    <n v="17364.990000000002"/>
    <n v="11923.74"/>
    <s v="18-29"/>
    <s v="On-Time"/>
    <n v="0.69"/>
    <x v="2"/>
  </r>
  <r>
    <s v="baf9d05c-3128-4fc4-9435-e4b775329ad5"/>
    <s v="Michael Jones"/>
    <n v="75"/>
    <s v="F"/>
    <s v="France"/>
    <x v="1"/>
    <x v="10"/>
    <x v="7"/>
    <x v="8"/>
    <n v="1891"/>
    <d v="1899-12-30T01:38:44"/>
    <d v="1899-12-30T03:44:44"/>
    <d v="2025-01-14T00:00:00"/>
    <d v="1899-12-30T01:51:44"/>
    <d v="1899-12-30T03:57:44"/>
    <n v="13"/>
    <n v="93.65"/>
    <x v="2"/>
    <n v="5"/>
    <s v="No Preference"/>
    <n v="163.28"/>
    <n v="10063.4037635817"/>
    <s v="Not Cancelled"/>
    <n v="4.47"/>
    <n v="17076.080000000002"/>
    <n v="6026.26"/>
    <s v="60+"/>
    <s v="On-Time"/>
    <n v="0.35"/>
    <x v="2"/>
  </r>
  <r>
    <s v="72c93e37-7fe5-45a0-9cba-45645f1cb119"/>
    <s v="Jennifer Johnson"/>
    <n v="28"/>
    <s v="M"/>
    <s v="France"/>
    <x v="0"/>
    <x v="10"/>
    <x v="7"/>
    <x v="8"/>
    <n v="1891"/>
    <d v="1899-12-30T01:38:44"/>
    <d v="1899-12-30T03:44:44"/>
    <d v="2025-01-08T00:00:00"/>
    <d v="1899-12-30T01:51:44"/>
    <d v="1899-12-30T03:57:44"/>
    <n v="13"/>
    <n v="1050.3699999999999"/>
    <x v="1"/>
    <n v="5"/>
    <s v="No Preference"/>
    <n v="192.99"/>
    <n v="10264.103980485599"/>
    <s v="Cancelled"/>
    <n v="4.1500000000000004"/>
    <n v="17316.919999999998"/>
    <n v="67262.28"/>
    <s v="18-29"/>
    <s v="On-Time"/>
    <n v="3.88"/>
    <x v="2"/>
  </r>
  <r>
    <s v="4c07cdf5-9774-412a-ad2b-ad853a3fa28a"/>
    <s v="Erin Reed"/>
    <n v="49"/>
    <s v="F"/>
    <s v="France"/>
    <x v="0"/>
    <x v="10"/>
    <x v="7"/>
    <x v="8"/>
    <n v="1891"/>
    <d v="1899-12-30T01:38:44"/>
    <d v="1899-12-30T03:44:44"/>
    <d v="2025-01-10T00:00:00"/>
    <d v="1899-12-30T01:51:44"/>
    <d v="1899-12-30T03:57:44"/>
    <n v="13"/>
    <n v="1173.68"/>
    <x v="1"/>
    <n v="5"/>
    <s v="Vegan"/>
    <n v="49.43"/>
    <n v="10290.420673730099"/>
    <s v="Not Cancelled"/>
    <n v="4.6100000000000003"/>
    <n v="17348.5"/>
    <n v="75125.41"/>
    <s v="40-49"/>
    <s v="On-Time"/>
    <n v="4.33"/>
    <x v="2"/>
  </r>
  <r>
    <s v="d0dfd1d5-7f60-4667-9b2a-a68ca1474a79"/>
    <s v="Jason Stanley"/>
    <n v="64"/>
    <s v="F"/>
    <s v="France"/>
    <x v="0"/>
    <x v="10"/>
    <x v="7"/>
    <x v="8"/>
    <n v="1891"/>
    <d v="1899-12-30T01:38:44"/>
    <d v="1899-12-30T03:44:44"/>
    <d v="2025-01-07T00:00:00"/>
    <d v="1899-12-30T01:51:44"/>
    <d v="1899-12-30T03:57:44"/>
    <n v="13"/>
    <n v="414.66"/>
    <x v="0"/>
    <n v="5"/>
    <s v="Vegan"/>
    <n v="63.82"/>
    <n v="10250.128430458401"/>
    <s v="Not Cancelled"/>
    <n v="3.98"/>
    <n v="17300.150000000001"/>
    <n v="26551"/>
    <s v="60+"/>
    <s v="On-Time"/>
    <n v="1.53"/>
    <x v="2"/>
  </r>
  <r>
    <s v="3b323f0c-689f-4188-ae05-8b1c6bf1ff9b"/>
    <s v="Kelsey Robinson"/>
    <n v="66"/>
    <s v="M"/>
    <s v="France"/>
    <x v="1"/>
    <x v="10"/>
    <x v="7"/>
    <x v="8"/>
    <n v="1891"/>
    <d v="1899-12-30T01:38:44"/>
    <d v="1899-12-30T03:44:44"/>
    <d v="2025-01-12T00:00:00"/>
    <d v="1899-12-30T01:51:44"/>
    <d v="1899-12-30T03:57:44"/>
    <n v="13"/>
    <n v="694.77"/>
    <x v="1"/>
    <n v="5"/>
    <s v="Non-Vegetarian"/>
    <n v="126.88"/>
    <n v="10414.458472636699"/>
    <s v="Cancelled"/>
    <n v="3.46"/>
    <n v="17497.349999999999"/>
    <n v="44490.66"/>
    <s v="60+"/>
    <s v="On-Time"/>
    <n v="2.54"/>
    <x v="2"/>
  </r>
  <r>
    <s v="f355a594-97b0-4488-afcd-8b4617e3ecc5"/>
    <s v="Joshua Ray"/>
    <n v="20"/>
    <s v="F"/>
    <s v="France"/>
    <x v="1"/>
    <x v="10"/>
    <x v="7"/>
    <x v="8"/>
    <n v="1891"/>
    <d v="1899-12-30T01:38:44"/>
    <d v="1899-12-30T03:44:44"/>
    <d v="2025-01-10T00:00:00"/>
    <d v="1899-12-30T01:51:44"/>
    <d v="1899-12-30T03:57:44"/>
    <n v="13"/>
    <n v="1316.92"/>
    <x v="0"/>
    <n v="5"/>
    <s v="No Preference"/>
    <n v="37.49"/>
    <n v="10867.0778696404"/>
    <s v="Not Cancelled"/>
    <n v="4.78"/>
    <n v="18040.490000000002"/>
    <n v="84290.38"/>
    <s v="18-29"/>
    <s v="On-Time"/>
    <n v="4.67"/>
    <x v="2"/>
  </r>
  <r>
    <s v="f7a5bd9e-282a-4a05-8a5b-2b2eeb10d7e3"/>
    <s v="Brandi Reyes"/>
    <n v="30"/>
    <s v="M"/>
    <s v="France"/>
    <x v="0"/>
    <x v="10"/>
    <x v="7"/>
    <x v="8"/>
    <n v="1891"/>
    <d v="1899-12-30T01:38:44"/>
    <d v="1899-12-30T03:44:44"/>
    <d v="2025-01-03T00:00:00"/>
    <d v="1899-12-30T01:51:44"/>
    <d v="1899-12-30T03:57:44"/>
    <n v="13"/>
    <n v="1272.1600000000001"/>
    <x v="1"/>
    <n v="3"/>
    <s v="Vegan"/>
    <n v="37.24"/>
    <n v="10186.798401196"/>
    <s v="Not Cancelled"/>
    <n v="3.84"/>
    <n v="17224.16"/>
    <n v="81425.69"/>
    <s v="30-39"/>
    <s v="On-Time"/>
    <n v="4.7300000000000004"/>
    <x v="2"/>
  </r>
  <r>
    <s v="469e0570-f48c-402d-973c-5005cd70d5f6"/>
    <s v="Lauren Williams"/>
    <n v="61"/>
    <s v="F"/>
    <s v="France"/>
    <x v="0"/>
    <x v="10"/>
    <x v="7"/>
    <x v="8"/>
    <n v="1891"/>
    <d v="1899-12-30T01:38:44"/>
    <d v="1899-12-30T03:44:44"/>
    <d v="2025-01-05T00:00:00"/>
    <d v="1899-12-30T01:51:44"/>
    <d v="1899-12-30T03:57:44"/>
    <n v="13"/>
    <n v="600"/>
    <x v="2"/>
    <n v="5"/>
    <s v="No Preference"/>
    <n v="147.06"/>
    <n v="10354.3426196415"/>
    <s v="Not Cancelled"/>
    <n v="3.97"/>
    <n v="17425.21"/>
    <n v="38429.410000000003"/>
    <s v="60+"/>
    <s v="On-Time"/>
    <n v="2.21"/>
    <x v="2"/>
  </r>
  <r>
    <s v="caee6fae-3b44-4065-83df-0581e897bb71"/>
    <s v="Michelle Harris"/>
    <n v="43"/>
    <s v="F"/>
    <s v="France"/>
    <x v="1"/>
    <x v="10"/>
    <x v="7"/>
    <x v="8"/>
    <n v="1891"/>
    <d v="1899-12-30T01:38:44"/>
    <d v="1899-12-30T03:44:44"/>
    <d v="2025-01-06T00:00:00"/>
    <d v="1899-12-30T01:51:44"/>
    <d v="1899-12-30T03:57:44"/>
    <n v="13"/>
    <n v="1201.3"/>
    <x v="0"/>
    <n v="5"/>
    <s v="Vegetarian"/>
    <n v="55.35"/>
    <n v="10148.222354116901"/>
    <s v="Not Cancelled"/>
    <n v="3.94"/>
    <n v="17177.87"/>
    <n v="76894.27"/>
    <s v="40-49"/>
    <s v="On-Time"/>
    <n v="4.4800000000000004"/>
    <x v="2"/>
  </r>
  <r>
    <s v="e3c18e4a-1f07-4f61-a588-5a63744f0ad6"/>
    <s v="Dr. Roberto Barton"/>
    <n v="58"/>
    <s v="F"/>
    <s v="France"/>
    <x v="1"/>
    <x v="10"/>
    <x v="7"/>
    <x v="8"/>
    <n v="1891"/>
    <d v="1899-12-30T01:38:44"/>
    <d v="1899-12-30T03:44:44"/>
    <d v="2025-01-08T00:00:00"/>
    <d v="1899-12-30T01:51:44"/>
    <d v="1899-12-30T03:57:44"/>
    <n v="13"/>
    <n v="986.52"/>
    <x v="0"/>
    <n v="5"/>
    <s v="Gluten-Free"/>
    <n v="49.9"/>
    <n v="10726.9414596511"/>
    <s v="Cancelled"/>
    <n v="3.1"/>
    <n v="17872.330000000002"/>
    <n v="63147.26"/>
    <s v="50-59"/>
    <s v="On-Time"/>
    <n v="3.53"/>
    <x v="2"/>
  </r>
  <r>
    <s v="e2d1af14-56de-4308-8f17-b188ede8acce"/>
    <s v="Mary Kirk"/>
    <n v="25"/>
    <s v="M"/>
    <s v="France"/>
    <x v="0"/>
    <x v="11"/>
    <x v="8"/>
    <x v="1"/>
    <n v="3312"/>
    <d v="1899-12-30T04:46:52"/>
    <d v="1899-12-30T08:26:52"/>
    <d v="2025-01-05T00:00:00"/>
    <d v="1899-12-30T06:59:52"/>
    <d v="1899-12-30T10:39:52"/>
    <n v="133"/>
    <n v="389.4"/>
    <x v="1"/>
    <n v="5"/>
    <s v="Vegan"/>
    <n v="115.41"/>
    <n v="17065.039290690002"/>
    <s v="Cancelled"/>
    <n v="3.78"/>
    <n v="38217.074999999997"/>
    <n v="14966.807999999901"/>
    <s v="18-29"/>
    <s v="Severe"/>
    <n v="0.39"/>
    <x v="1"/>
  </r>
  <r>
    <s v="e3a9d089-0742-43ca-91ec-38298a2255c1"/>
    <s v="Brandon Brown"/>
    <n v="48"/>
    <s v="F"/>
    <s v="France"/>
    <x v="1"/>
    <x v="11"/>
    <x v="8"/>
    <x v="1"/>
    <n v="3312"/>
    <d v="1899-12-30T04:46:52"/>
    <d v="1899-12-30T08:26:52"/>
    <d v="2025-01-05T00:00:00"/>
    <d v="1899-12-30T06:59:52"/>
    <d v="1899-12-30T10:39:52"/>
    <n v="133"/>
    <n v="926.86"/>
    <x v="2"/>
    <n v="5"/>
    <s v="Gluten-Free"/>
    <n v="13.2"/>
    <n v="17877.281330533799"/>
    <s v="Cancelled"/>
    <n v="3.11"/>
    <n v="39679.11"/>
    <n v="35593.008000000002"/>
    <s v="40-49"/>
    <s v="Severe"/>
    <n v="0.9"/>
    <x v="1"/>
  </r>
  <r>
    <s v="ebe5d581-946c-4d55-b76e-f3cb31af62e5"/>
    <s v="Barbara Reyes"/>
    <n v="52"/>
    <s v="F"/>
    <s v="France"/>
    <x v="1"/>
    <x v="11"/>
    <x v="8"/>
    <x v="1"/>
    <n v="3312"/>
    <d v="1899-12-30T04:46:52"/>
    <d v="1899-12-30T08:26:52"/>
    <d v="2025-01-10T00:00:00"/>
    <d v="1899-12-30T06:59:52"/>
    <d v="1899-12-30T10:39:52"/>
    <n v="133"/>
    <n v="1352.79"/>
    <x v="1"/>
    <n v="5"/>
    <s v="Non-Vegetarian"/>
    <n v="52.53"/>
    <n v="18053.647697626398"/>
    <s v="Cancelled"/>
    <n v="3.14"/>
    <n v="39996.57"/>
    <n v="51953.442000000003"/>
    <s v="50-59"/>
    <s v="Severe"/>
    <n v="1.3"/>
    <x v="1"/>
  </r>
  <r>
    <s v="44317a5b-45f7-48b9-a725-b34525cd2d10"/>
    <s v="Andrea Wright"/>
    <n v="25"/>
    <s v="F"/>
    <s v="France"/>
    <x v="0"/>
    <x v="11"/>
    <x v="8"/>
    <x v="1"/>
    <n v="3312"/>
    <d v="1899-12-30T04:46:52"/>
    <d v="1899-12-30T08:26:52"/>
    <d v="2025-01-09T00:00:00"/>
    <d v="1899-12-30T06:59:52"/>
    <d v="1899-12-30T10:39:52"/>
    <n v="133"/>
    <n v="1396.66"/>
    <x v="2"/>
    <n v="5"/>
    <s v="Vegetarian"/>
    <n v="101"/>
    <n v="17774.275147006701"/>
    <s v="Cancelled"/>
    <n v="3.64"/>
    <n v="39493.695"/>
    <n v="53643.864000000001"/>
    <s v="18-29"/>
    <s v="Severe"/>
    <n v="1.36"/>
    <x v="1"/>
  </r>
  <r>
    <s v="24736cab-b995-4ea4-9ad6-be4cb57faa03"/>
    <s v="Christine Hoffman"/>
    <n v="18"/>
    <s v="F"/>
    <s v="France"/>
    <x v="0"/>
    <x v="11"/>
    <x v="8"/>
    <x v="1"/>
    <n v="3312"/>
    <d v="1899-12-30T04:46:52"/>
    <d v="1899-12-30T08:26:52"/>
    <d v="2025-01-14T00:00:00"/>
    <d v="1899-12-30T06:59:52"/>
    <d v="1899-12-30T10:39:52"/>
    <n v="133"/>
    <n v="225.12"/>
    <x v="2"/>
    <n v="5"/>
    <s v="Non-Vegetarian"/>
    <n v="182.62"/>
    <n v="17162.778606372201"/>
    <s v="Not Cancelled"/>
    <n v="3.19"/>
    <n v="38392.995000000003"/>
    <n v="8666.52"/>
    <s v="18-29"/>
    <s v="Severe"/>
    <n v="0.23"/>
    <x v="1"/>
  </r>
  <r>
    <s v="3c538225-ba99-4446-a91f-9fc3cc739bf3"/>
    <s v="David Ford"/>
    <n v="22"/>
    <s v="M"/>
    <s v="France"/>
    <x v="1"/>
    <x v="11"/>
    <x v="8"/>
    <x v="1"/>
    <n v="3312"/>
    <d v="1899-12-30T04:46:52"/>
    <d v="1899-12-30T08:26:52"/>
    <d v="2025-01-07T00:00:00"/>
    <d v="1899-12-30T06:59:52"/>
    <d v="1899-12-30T10:39:52"/>
    <n v="133"/>
    <n v="67.94"/>
    <x v="1"/>
    <n v="5"/>
    <s v="Non-Vegetarian"/>
    <n v="64.66"/>
    <n v="17129.571158020099"/>
    <s v="Not Cancelled"/>
    <n v="3.06"/>
    <n v="38333.235000000001"/>
    <n v="2616.654"/>
    <s v="18-29"/>
    <s v="Severe"/>
    <n v="7.0000000000000007E-2"/>
    <x v="1"/>
  </r>
  <r>
    <s v="4a588703-b155-41ea-a70f-c515129b9103"/>
    <s v="Carrie Brennan"/>
    <n v="29"/>
    <s v="M"/>
    <s v="France"/>
    <x v="0"/>
    <x v="11"/>
    <x v="8"/>
    <x v="1"/>
    <n v="3312"/>
    <d v="1899-12-30T04:46:52"/>
    <d v="1899-12-30T08:26:52"/>
    <d v="2025-01-06T00:00:00"/>
    <d v="1899-12-30T06:59:52"/>
    <d v="1899-12-30T10:39:52"/>
    <n v="133"/>
    <n v="776.64"/>
    <x v="1"/>
    <n v="5"/>
    <s v="Vegan"/>
    <n v="25.09"/>
    <n v="17081.168470484401"/>
    <s v="Not Cancelled"/>
    <n v="3.68"/>
    <n v="38246.1"/>
    <n v="29825.988000000001"/>
    <s v="18-29"/>
    <s v="Severe"/>
    <n v="0.78"/>
    <x v="1"/>
  </r>
  <r>
    <s v="d0dfd1d5-7f60-4667-9b2a-a68ca1474a79"/>
    <s v="Jason Stanley"/>
    <n v="64"/>
    <s v="F"/>
    <s v="France"/>
    <x v="0"/>
    <x v="11"/>
    <x v="8"/>
    <x v="1"/>
    <n v="3312"/>
    <d v="1899-12-30T04:46:52"/>
    <d v="1899-12-30T08:26:52"/>
    <d v="2025-01-07T00:00:00"/>
    <d v="1899-12-30T06:59:52"/>
    <d v="1899-12-30T10:39:52"/>
    <n v="133"/>
    <n v="1287.43"/>
    <x v="0"/>
    <n v="5"/>
    <s v="Non-Vegetarian"/>
    <n v="62.39"/>
    <n v="17235.875551462599"/>
    <s v="Cancelled"/>
    <n v="3.07"/>
    <n v="38524.574999999997"/>
    <n v="49444.799999999901"/>
    <s v="60+"/>
    <s v="Severe"/>
    <n v="1.28"/>
    <x v="1"/>
  </r>
  <r>
    <s v="62499e93-04a8-4e45-9146-50a758ad87ab"/>
    <s v="Travis Garcia"/>
    <n v="56"/>
    <s v="M"/>
    <s v="France"/>
    <x v="0"/>
    <x v="11"/>
    <x v="8"/>
    <x v="1"/>
    <n v="3312"/>
    <d v="1899-12-30T04:46:52"/>
    <d v="1899-12-30T08:26:52"/>
    <d v="2025-01-03T00:00:00"/>
    <d v="1899-12-30T06:59:52"/>
    <d v="1899-12-30T10:39:52"/>
    <n v="133"/>
    <n v="460.98"/>
    <x v="1"/>
    <n v="5"/>
    <s v="Gluten-Free"/>
    <n v="90.44"/>
    <n v="17473.601061925201"/>
    <s v="Cancelled"/>
    <n v="4.5199999999999996"/>
    <n v="38952.479999999901"/>
    <n v="17712.486000000001"/>
    <s v="50-59"/>
    <s v="Severe"/>
    <n v="0.45"/>
    <x v="1"/>
  </r>
  <r>
    <s v="8971cae6-0d24-4ebb-970e-ccd3bdf80dcc"/>
    <s v="Philip Barajas"/>
    <n v="73"/>
    <s v="F"/>
    <s v="France"/>
    <x v="0"/>
    <x v="11"/>
    <x v="8"/>
    <x v="1"/>
    <n v="3312"/>
    <d v="1899-12-30T04:46:52"/>
    <d v="1899-12-30T08:26:52"/>
    <d v="2025-01-01T00:00:00"/>
    <d v="1899-12-30T06:59:52"/>
    <d v="1899-12-30T10:39:52"/>
    <n v="133"/>
    <n v="657.43"/>
    <x v="1"/>
    <n v="5"/>
    <s v="Vegan"/>
    <n v="149.19999999999999"/>
    <n v="17186.6808493303"/>
    <s v="Cancelled"/>
    <n v="3.42"/>
    <n v="38436.03"/>
    <n v="25263.216"/>
    <s v="60+"/>
    <s v="Severe"/>
    <n v="0.66"/>
    <x v="1"/>
  </r>
  <r>
    <s v="3b323f0c-689f-4188-ae05-8b1c6bf1ff9b"/>
    <s v="Kelsey Robinson"/>
    <n v="66"/>
    <s v="M"/>
    <s v="France"/>
    <x v="1"/>
    <x v="11"/>
    <x v="8"/>
    <x v="1"/>
    <n v="3312"/>
    <d v="1899-12-30T04:46:52"/>
    <d v="1899-12-30T08:26:52"/>
    <d v="2025-01-02T00:00:00"/>
    <d v="1899-12-30T06:59:52"/>
    <d v="1899-12-30T10:39:52"/>
    <n v="133"/>
    <n v="404.74"/>
    <x v="0"/>
    <n v="5"/>
    <s v="Gluten-Free"/>
    <n v="156.63"/>
    <n v="17579.956331588299"/>
    <s v="Cancelled"/>
    <n v="3.84"/>
    <n v="39143.925000000003"/>
    <n v="15560.8139999999"/>
    <s v="60+"/>
    <s v="Severe"/>
    <n v="0.4"/>
    <x v="1"/>
  </r>
  <r>
    <s v="c928373f-44a6-467c-b7fa-6add1815eb27"/>
    <s v="Kelly Harris"/>
    <n v="43"/>
    <s v="M"/>
    <s v="France"/>
    <x v="1"/>
    <x v="11"/>
    <x v="8"/>
    <x v="1"/>
    <n v="3312"/>
    <d v="1899-12-30T04:46:52"/>
    <d v="1899-12-30T08:26:52"/>
    <d v="2025-01-09T00:00:00"/>
    <d v="1899-12-30T06:59:52"/>
    <d v="1899-12-30T10:39:52"/>
    <n v="133"/>
    <n v="484.79"/>
    <x v="0"/>
    <n v="5"/>
    <s v="Vegan"/>
    <n v="172.23"/>
    <n v="17565.639492704599"/>
    <s v="Not Cancelled"/>
    <n v="3.98"/>
    <n v="39118.154999999999"/>
    <n v="18636.606"/>
    <s v="40-49"/>
    <s v="Severe"/>
    <n v="0.48"/>
    <x v="1"/>
  </r>
  <r>
    <s v="e6c9d61d-2d86-4393-81f7-76910725068b"/>
    <s v="Taylor Lewis"/>
    <n v="52"/>
    <s v="F"/>
    <s v="France"/>
    <x v="0"/>
    <x v="12"/>
    <x v="9"/>
    <x v="9"/>
    <n v="9251"/>
    <d v="1899-12-30T04:11:16"/>
    <d v="1899-12-30T14:27:16"/>
    <d v="2025-01-04T00:00:00"/>
    <d v="1899-12-30T04:35:16"/>
    <d v="1899-12-30T14:51:16"/>
    <n v="24"/>
    <n v="1462.91"/>
    <x v="0"/>
    <n v="5"/>
    <s v="Vegetarian"/>
    <n v="191.79"/>
    <n v="46941.175893045402"/>
    <s v="Cancelled"/>
    <n v="3.97"/>
    <n v="91994.115000000005"/>
    <n v="56198.76"/>
    <s v="50-59"/>
    <s v="On-Time"/>
    <n v="0.61"/>
    <x v="0"/>
  </r>
  <r>
    <s v="114a26e7-aae1-4622-9cfb-2688b75d8070"/>
    <s v="Caitlyn Miranda"/>
    <n v="20"/>
    <s v="M"/>
    <s v="France"/>
    <x v="1"/>
    <x v="12"/>
    <x v="9"/>
    <x v="9"/>
    <n v="9251"/>
    <d v="1899-12-30T04:11:16"/>
    <d v="1899-12-30T14:27:16"/>
    <d v="2025-01-11T00:00:00"/>
    <d v="1899-12-30T04:35:16"/>
    <d v="1899-12-30T14:51:16"/>
    <n v="24"/>
    <n v="578.01"/>
    <x v="2"/>
    <n v="5"/>
    <s v="Gluten-Free"/>
    <n v="79.78"/>
    <n v="47515.477949472799"/>
    <s v="Not Cancelled"/>
    <n v="3.08"/>
    <n v="93027.854999999996"/>
    <n v="22205.16"/>
    <s v="18-29"/>
    <s v="On-Time"/>
    <n v="0.24"/>
    <x v="0"/>
  </r>
  <r>
    <s v="43539faa-007e-4adf-b96a-cb73d8a66da5"/>
    <s v="Amy Allen"/>
    <n v="20"/>
    <s v="M"/>
    <s v="France"/>
    <x v="1"/>
    <x v="12"/>
    <x v="9"/>
    <x v="9"/>
    <n v="9251"/>
    <d v="1899-12-30T04:11:16"/>
    <d v="1899-12-30T14:27:16"/>
    <d v="2025-01-13T00:00:00"/>
    <d v="1899-12-30T04:35:16"/>
    <d v="1899-12-30T14:51:16"/>
    <n v="24"/>
    <n v="985.89"/>
    <x v="0"/>
    <n v="5"/>
    <s v="Gluten-Free"/>
    <n v="22.25"/>
    <n v="47118.419925584902"/>
    <s v="Cancelled"/>
    <n v="3.75"/>
    <n v="92313.15"/>
    <n v="37860.845999999998"/>
    <s v="18-29"/>
    <s v="On-Time"/>
    <n v="0.41"/>
    <x v="0"/>
  </r>
  <r>
    <s v="91148556-fa92-4aa6-9af5-a10e46a6a65c"/>
    <s v="Philip Erickson"/>
    <n v="21"/>
    <s v="F"/>
    <s v="France"/>
    <x v="1"/>
    <x v="12"/>
    <x v="9"/>
    <x v="9"/>
    <n v="9251"/>
    <d v="1899-12-30T04:11:16"/>
    <d v="1899-12-30T14:27:16"/>
    <d v="2025-01-09T00:00:00"/>
    <d v="1899-12-30T04:35:16"/>
    <d v="1899-12-30T14:51:16"/>
    <n v="24"/>
    <n v="1000.18"/>
    <x v="1"/>
    <n v="5"/>
    <s v="No Preference"/>
    <n v="21.88"/>
    <n v="46914.802689691001"/>
    <s v="Cancelled"/>
    <n v="3.91"/>
    <n v="91946.64"/>
    <n v="38409.54"/>
    <s v="18-29"/>
    <s v="On-Time"/>
    <n v="0.42"/>
    <x v="0"/>
  </r>
  <r>
    <s v="65a2e7e7-7b19-4097-b8d6-570dab9f2423"/>
    <s v="Tammy Manning"/>
    <n v="30"/>
    <s v="M"/>
    <s v="France"/>
    <x v="0"/>
    <x v="12"/>
    <x v="9"/>
    <x v="9"/>
    <n v="9251"/>
    <d v="1899-12-30T04:11:16"/>
    <d v="1899-12-30T14:27:16"/>
    <d v="2025-01-06T00:00:00"/>
    <d v="1899-12-30T04:35:16"/>
    <d v="1899-12-30T14:51:16"/>
    <n v="24"/>
    <n v="1263.3499999999999"/>
    <x v="2"/>
    <n v="3"/>
    <s v="Gluten-Free"/>
    <n v="127.37"/>
    <n v="47543.661093868199"/>
    <s v="Not Cancelled"/>
    <n v="4.37"/>
    <n v="93078.584999999905"/>
    <n v="48527.921999999999"/>
    <s v="30-39"/>
    <s v="On-Time"/>
    <n v="0.52"/>
    <x v="0"/>
  </r>
  <r>
    <s v="8afeff3d-4e0c-4ef3-9e8f-2f6df219d105"/>
    <s v="Thomas Carroll"/>
    <n v="33"/>
    <s v="F"/>
    <s v="France"/>
    <x v="1"/>
    <x v="12"/>
    <x v="9"/>
    <x v="9"/>
    <n v="9251"/>
    <d v="1899-12-30T04:11:16"/>
    <d v="1899-12-30T14:27:16"/>
    <d v="2025-01-02T00:00:00"/>
    <d v="1899-12-30T04:35:16"/>
    <d v="1899-12-30T14:51:16"/>
    <n v="24"/>
    <n v="186.69"/>
    <x v="0"/>
    <n v="3"/>
    <s v="Non-Vegetarian"/>
    <n v="143.34"/>
    <n v="47498.374700096399"/>
    <s v="Not Cancelled"/>
    <n v="3.74"/>
    <n v="92997.074999999997"/>
    <n v="7186.098"/>
    <s v="30-39"/>
    <s v="On-Time"/>
    <n v="0.08"/>
    <x v="0"/>
  </r>
  <r>
    <s v="0639dd5e-a224-4509-956a-b3c54c67ff8a"/>
    <s v="Daniel Fisher"/>
    <n v="22"/>
    <s v="M"/>
    <s v="France"/>
    <x v="0"/>
    <x v="13"/>
    <x v="10"/>
    <x v="9"/>
    <n v="10648"/>
    <d v="1899-12-30T22:11:42"/>
    <d v="1899-12-30T10:00:42"/>
    <d v="2025-01-12T00:00:00"/>
    <d v="1899-12-30T22:13:42"/>
    <d v="1899-12-30T10:02:42"/>
    <n v="2"/>
    <n v="106.64"/>
    <x v="1"/>
    <n v="5"/>
    <s v="Gluten-Free"/>
    <n v="47.39"/>
    <n v="54349.175906629003"/>
    <s v="Cancelled"/>
    <n v="3.51"/>
    <n v="70219.009999999995"/>
    <n v="6834.44"/>
    <s v="18-29"/>
    <s v="On-Time"/>
    <n v="0.1"/>
    <x v="0"/>
  </r>
  <r>
    <s v="a4d224b9-3589-4bdc-8a39-953c4990b851"/>
    <s v="Stephen Brown"/>
    <n v="54"/>
    <s v="M"/>
    <s v="France"/>
    <x v="0"/>
    <x v="13"/>
    <x v="10"/>
    <x v="9"/>
    <n v="10648"/>
    <d v="1899-12-30T22:11:42"/>
    <d v="1899-12-30T10:00:42"/>
    <d v="2025-01-14T00:00:00"/>
    <d v="1899-12-30T22:13:42"/>
    <d v="1899-12-30T10:02:42"/>
    <n v="2"/>
    <n v="893.13"/>
    <x v="2"/>
    <n v="5"/>
    <s v="Non-Vegetarian"/>
    <n v="51.55"/>
    <n v="54460.695184306802"/>
    <s v="Cancelled"/>
    <n v="4.8099999999999996"/>
    <n v="70352.83"/>
    <n v="57170.63"/>
    <s v="50-59"/>
    <s v="On-Time"/>
    <n v="0.81"/>
    <x v="0"/>
  </r>
  <r>
    <s v="dfbd9986-52e9-43d7-a3cd-c02e1b40cd6b"/>
    <s v="Derek Martin"/>
    <n v="68"/>
    <s v="M"/>
    <s v="France"/>
    <x v="1"/>
    <x v="13"/>
    <x v="10"/>
    <x v="9"/>
    <n v="10648"/>
    <d v="1899-12-30T22:11:42"/>
    <d v="1899-12-30T10:00:42"/>
    <d v="2025-01-04T00:00:00"/>
    <d v="1899-12-30T22:13:42"/>
    <d v="1899-12-30T10:02:42"/>
    <n v="2"/>
    <n v="873.27"/>
    <x v="0"/>
    <n v="5"/>
    <s v="Vegan"/>
    <n v="178.79"/>
    <n v="54139.630846532098"/>
    <s v="Not Cancelled"/>
    <n v="3.53"/>
    <n v="69967.56"/>
    <n v="55925.04"/>
    <s v="60+"/>
    <s v="On-Time"/>
    <n v="0.8"/>
    <x v="0"/>
  </r>
  <r>
    <s v="afbbb5ad-1832-4e17-b3f1-ca83c731ae34"/>
    <s v="Brandon Morris"/>
    <n v="50"/>
    <s v="F"/>
    <s v="France"/>
    <x v="0"/>
    <x v="13"/>
    <x v="10"/>
    <x v="9"/>
    <n v="10648"/>
    <d v="1899-12-30T22:11:42"/>
    <d v="1899-12-30T10:00:42"/>
    <d v="2025-01-09T00:00:00"/>
    <d v="1899-12-30T22:13:42"/>
    <d v="1899-12-30T10:02:42"/>
    <n v="2"/>
    <n v="1224.8399999999999"/>
    <x v="1"/>
    <n v="5"/>
    <s v="Non-Vegetarian"/>
    <n v="161.07"/>
    <n v="53779.963400537097"/>
    <s v="Cancelled"/>
    <n v="4.8600000000000003"/>
    <n v="69535.960000000006"/>
    <n v="78421.97"/>
    <s v="50-59"/>
    <s v="On-Time"/>
    <n v="1.1299999999999999"/>
    <x v="0"/>
  </r>
  <r>
    <s v="12331fbb-557b-49ec-8ccb-904e5bb17a58"/>
    <s v="Jeanne Berry"/>
    <n v="68"/>
    <s v="F"/>
    <s v="France"/>
    <x v="1"/>
    <x v="13"/>
    <x v="10"/>
    <x v="9"/>
    <n v="10648"/>
    <d v="1899-12-30T22:11:42"/>
    <d v="1899-12-30T10:00:42"/>
    <d v="2025-01-12T00:00:00"/>
    <d v="1899-12-30T22:13:42"/>
    <d v="1899-12-30T10:02:42"/>
    <n v="2"/>
    <n v="890.83"/>
    <x v="1"/>
    <n v="5"/>
    <s v="Non-Vegetarian"/>
    <n v="34.31"/>
    <n v="54686.011203485898"/>
    <s v="Not Cancelled"/>
    <n v="3.96"/>
    <n v="70623.210000000006"/>
    <n v="57019.98"/>
    <s v="60+"/>
    <s v="On-Time"/>
    <n v="0.81"/>
    <x v="0"/>
  </r>
  <r>
    <s v="e3a853a9-b3d0-4275-9c2b-eec857bf50fa"/>
    <s v="Jacqueline Daugherty"/>
    <n v="63"/>
    <s v="F"/>
    <s v="France"/>
    <x v="0"/>
    <x v="13"/>
    <x v="10"/>
    <x v="9"/>
    <n v="10648"/>
    <d v="1899-12-30T22:11:42"/>
    <d v="1899-12-30T10:00:42"/>
    <d v="2025-01-09T00:00:00"/>
    <d v="1899-12-30T22:13:42"/>
    <d v="1899-12-30T10:02:42"/>
    <n v="2"/>
    <n v="462.04"/>
    <x v="1"/>
    <n v="5"/>
    <s v="Non-Vegetarian"/>
    <n v="75.069999999999993"/>
    <n v="53997.550341157003"/>
    <s v="Not Cancelled"/>
    <n v="3.07"/>
    <n v="69797.06"/>
    <n v="29585.57"/>
    <s v="60+"/>
    <s v="On-Time"/>
    <n v="0.42"/>
    <x v="0"/>
  </r>
  <r>
    <s v="476585c4-2dfa-4395-8d28-90c51d9b3d42"/>
    <s v="Clinton Murphy"/>
    <n v="62"/>
    <s v="M"/>
    <s v="France"/>
    <x v="1"/>
    <x v="13"/>
    <x v="10"/>
    <x v="9"/>
    <n v="10648"/>
    <d v="1899-12-30T22:11:42"/>
    <d v="1899-12-30T10:00:42"/>
    <d v="2025-01-06T00:00:00"/>
    <d v="1899-12-30T22:13:42"/>
    <d v="1899-12-30T10:02:42"/>
    <n v="2"/>
    <n v="1181.27"/>
    <x v="2"/>
    <n v="5"/>
    <s v="No Preference"/>
    <n v="117.06"/>
    <n v="54021.633040795998"/>
    <s v="Cancelled"/>
    <n v="4.79"/>
    <n v="69825.960000000006"/>
    <n v="75624.69"/>
    <s v="60+"/>
    <s v="On-Time"/>
    <n v="1.08"/>
    <x v="0"/>
  </r>
  <r>
    <s v="7616f4b7-1f47-4d35-8e79-f8c70bfe0125"/>
    <s v="Paul Morgan"/>
    <n v="53"/>
    <s v="M"/>
    <s v="France"/>
    <x v="1"/>
    <x v="13"/>
    <x v="10"/>
    <x v="9"/>
    <n v="10648"/>
    <d v="1899-12-30T22:11:42"/>
    <d v="1899-12-30T10:00:42"/>
    <d v="2025-01-08T00:00:00"/>
    <d v="1899-12-30T22:13:42"/>
    <d v="1899-12-30T10:02:42"/>
    <n v="2"/>
    <n v="651.36"/>
    <x v="2"/>
    <n v="5"/>
    <s v="Non-Vegetarian"/>
    <n v="167.74"/>
    <n v="54315.465090540398"/>
    <s v="Not Cancelled"/>
    <n v="4.4000000000000004"/>
    <n v="70178.559999999998"/>
    <n v="41720.589999999997"/>
    <s v="50-59"/>
    <s v="On-Time"/>
    <n v="0.59"/>
    <x v="0"/>
  </r>
  <r>
    <s v="84104964-82d5-4c4d-95ff-3fbab6e6240c"/>
    <s v="Rebecca Hunt"/>
    <n v="62"/>
    <s v="F"/>
    <s v="France"/>
    <x v="1"/>
    <x v="13"/>
    <x v="10"/>
    <x v="9"/>
    <n v="10648"/>
    <d v="1899-12-30T22:11:42"/>
    <d v="1899-12-30T10:00:42"/>
    <d v="2025-01-06T00:00:00"/>
    <d v="1899-12-30T22:13:42"/>
    <d v="1899-12-30T10:02:42"/>
    <n v="2"/>
    <n v="689.43"/>
    <x v="1"/>
    <n v="5"/>
    <s v="Gluten-Free"/>
    <n v="69.36"/>
    <n v="53903.738797681603"/>
    <s v="Not Cancelled"/>
    <n v="3.82"/>
    <n v="69684.490000000005"/>
    <n v="44137.39"/>
    <s v="60+"/>
    <s v="On-Time"/>
    <n v="0.63"/>
    <x v="0"/>
  </r>
  <r>
    <s v="415b287b-35a5-491d-9cb3-f56d5c314576"/>
    <s v="Stephanie Jefferson"/>
    <n v="50"/>
    <s v="F"/>
    <s v="France"/>
    <x v="0"/>
    <x v="13"/>
    <x v="10"/>
    <x v="9"/>
    <n v="10648"/>
    <d v="1899-12-30T22:11:42"/>
    <d v="1899-12-30T10:00:42"/>
    <d v="2025-01-14T00:00:00"/>
    <d v="1899-12-30T22:13:42"/>
    <d v="1899-12-30T10:02:42"/>
    <n v="2"/>
    <n v="461.74"/>
    <x v="0"/>
    <n v="5"/>
    <s v="Vegetarian"/>
    <n v="133.28"/>
    <n v="54620.327426643002"/>
    <s v="Not Cancelled"/>
    <n v="4.24"/>
    <n v="70544.39"/>
    <n v="29578.02"/>
    <s v="50-59"/>
    <s v="On-Time"/>
    <n v="0.42"/>
    <x v="0"/>
  </r>
  <r>
    <s v="63042a49-732c-4f50-b317-d6c89dce3813"/>
    <s v="Rachel Robinson"/>
    <n v="34"/>
    <s v="M"/>
    <s v="France"/>
    <x v="0"/>
    <x v="13"/>
    <x v="10"/>
    <x v="9"/>
    <n v="10648"/>
    <d v="1899-12-30T22:11:42"/>
    <d v="1899-12-30T10:00:42"/>
    <d v="2025-01-14T00:00:00"/>
    <d v="1899-12-30T22:13:42"/>
    <d v="1899-12-30T10:02:42"/>
    <n v="2"/>
    <n v="662.46"/>
    <x v="2"/>
    <n v="3"/>
    <s v="No Preference"/>
    <n v="65.150000000000006"/>
    <n v="54120.516922690098"/>
    <s v="Not Cancelled"/>
    <n v="4.5999999999999996"/>
    <n v="69944.62"/>
    <n v="42410.47"/>
    <s v="30-39"/>
    <s v="On-Time"/>
    <n v="0.61"/>
    <x v="0"/>
  </r>
  <r>
    <s v="cbae6d61-b996-48ca-8614-e9fbd91845a7"/>
    <s v="Jasmin Taylor"/>
    <n v="51"/>
    <s v="M"/>
    <s v="France"/>
    <x v="0"/>
    <x v="13"/>
    <x v="10"/>
    <x v="9"/>
    <n v="10648"/>
    <d v="1899-12-30T22:11:42"/>
    <d v="1899-12-30T10:00:42"/>
    <d v="2025-01-10T00:00:00"/>
    <d v="1899-12-30T22:13:42"/>
    <d v="1899-12-30T10:02:42"/>
    <n v="2"/>
    <n v="826.18"/>
    <x v="1"/>
    <n v="5"/>
    <s v="Vegetarian"/>
    <n v="19.23"/>
    <n v="53759.056023553501"/>
    <s v="Not Cancelled"/>
    <n v="4.09"/>
    <n v="69510.87"/>
    <n v="52879.37"/>
    <s v="50-59"/>
    <s v="On-Time"/>
    <n v="0.76"/>
    <x v="0"/>
  </r>
  <r>
    <s v="0c1a6949-3a99-4827-bb3a-c7cd6ec60508"/>
    <s v="Aaron Mccoy"/>
    <n v="59"/>
    <s v="F"/>
    <s v="France"/>
    <x v="0"/>
    <x v="13"/>
    <x v="10"/>
    <x v="9"/>
    <n v="10648"/>
    <d v="1899-12-30T22:11:42"/>
    <d v="1899-12-30T10:00:42"/>
    <d v="2025-01-15T00:00:00"/>
    <d v="1899-12-30T22:13:42"/>
    <d v="1899-12-30T10:02:42"/>
    <n v="2"/>
    <n v="1458.65"/>
    <x v="1"/>
    <n v="5"/>
    <s v="Vegan"/>
    <n v="186.9"/>
    <n v="54262.9301620244"/>
    <s v="Cancelled"/>
    <n v="4.41"/>
    <n v="70115.520000000004"/>
    <n v="93390.98"/>
    <s v="50-59"/>
    <s v="On-Time"/>
    <n v="1.33"/>
    <x v="0"/>
  </r>
  <r>
    <s v="054175bc-0ff8-48ef-a8ba-85541f2d47ff"/>
    <s v="William Mcguire PhD"/>
    <n v="45"/>
    <s v="F"/>
    <s v="France"/>
    <x v="1"/>
    <x v="14"/>
    <x v="4"/>
    <x v="0"/>
    <n v="13817"/>
    <d v="1899-12-30T22:00:32"/>
    <d v="1899-12-30T13:21:32"/>
    <d v="2025-01-14T00:00:00"/>
    <d v="1899-12-30T22:06:32"/>
    <d v="1899-12-30T13:27:32"/>
    <n v="6"/>
    <n v="1449.62"/>
    <x v="0"/>
    <n v="5"/>
    <s v="Non-Vegetarian"/>
    <n v="125.55"/>
    <n v="70256.170631999499"/>
    <s v="Not Cancelled"/>
    <n v="3.36"/>
    <n v="89307.4"/>
    <n v="92800.79"/>
    <s v="40-49"/>
    <s v="On-Time"/>
    <n v="1.04"/>
    <x v="0"/>
  </r>
  <r>
    <s v="c4de032e-3bb5-4f29-8741-657b687197b1"/>
    <s v="Tyler Taylor"/>
    <n v="48"/>
    <s v="F"/>
    <s v="France"/>
    <x v="0"/>
    <x v="14"/>
    <x v="4"/>
    <x v="0"/>
    <n v="13817"/>
    <d v="1899-12-30T22:00:32"/>
    <d v="1899-12-30T13:21:32"/>
    <d v="2025-01-11T00:00:00"/>
    <d v="1899-12-30T22:06:32"/>
    <d v="1899-12-30T13:27:32"/>
    <n v="6"/>
    <n v="135.13"/>
    <x v="1"/>
    <n v="5"/>
    <s v="No Preference"/>
    <n v="36.130000000000003"/>
    <n v="69918.086792697795"/>
    <s v="Cancelled"/>
    <n v="3.11"/>
    <n v="88901.7"/>
    <n v="8655.5499999999993"/>
    <s v="40-49"/>
    <s v="On-Time"/>
    <n v="0.1"/>
    <x v="0"/>
  </r>
  <r>
    <s v="e583e746-7b6d-422e-bad5-f85ad7175dce"/>
    <s v="Andrew Hill"/>
    <n v="74"/>
    <s v="M"/>
    <s v="France"/>
    <x v="0"/>
    <x v="14"/>
    <x v="4"/>
    <x v="0"/>
    <n v="13817"/>
    <d v="1899-12-30T22:00:32"/>
    <d v="1899-12-30T13:21:32"/>
    <d v="2025-01-05T00:00:00"/>
    <d v="1899-12-30T22:06:32"/>
    <d v="1899-12-30T13:27:32"/>
    <n v="6"/>
    <n v="961.34"/>
    <x v="1"/>
    <n v="5"/>
    <s v="Non-Vegetarian"/>
    <n v="68.59"/>
    <n v="70224.804250668298"/>
    <s v="Cancelled"/>
    <n v="3.36"/>
    <n v="89269.77"/>
    <n v="61539.48"/>
    <s v="60+"/>
    <s v="On-Time"/>
    <n v="0.69"/>
    <x v="0"/>
  </r>
  <r>
    <s v="c237a7be-b10f-41bb-9361-88d816ee31b9"/>
    <s v="Nathan Solomon"/>
    <n v="40"/>
    <s v="M"/>
    <s v="France"/>
    <x v="0"/>
    <x v="14"/>
    <x v="4"/>
    <x v="0"/>
    <n v="13817"/>
    <d v="1899-12-30T22:00:32"/>
    <d v="1899-12-30T13:21:32"/>
    <d v="2025-01-15T00:00:00"/>
    <d v="1899-12-30T22:06:32"/>
    <d v="1899-12-30T13:27:32"/>
    <n v="6"/>
    <n v="752.17"/>
    <x v="2"/>
    <n v="3"/>
    <s v="Gluten-Free"/>
    <n v="87.09"/>
    <n v="69689.991755022202"/>
    <s v="Not Cancelled"/>
    <n v="4.22"/>
    <n v="88627.99"/>
    <n v="48156.3"/>
    <s v="40-49"/>
    <s v="On-Time"/>
    <n v="0.54"/>
    <x v="0"/>
  </r>
  <r>
    <s v="44317a5b-45f7-48b9-a725-b34525cd2d10"/>
    <s v="Andrea Wright"/>
    <n v="25"/>
    <s v="F"/>
    <s v="France"/>
    <x v="0"/>
    <x v="14"/>
    <x v="4"/>
    <x v="0"/>
    <n v="13817"/>
    <d v="1899-12-30T22:00:32"/>
    <d v="1899-12-30T13:21:32"/>
    <d v="2025-01-15T00:00:00"/>
    <d v="1899-12-30T22:06:32"/>
    <d v="1899-12-30T13:27:32"/>
    <n v="6"/>
    <n v="283.97000000000003"/>
    <x v="0"/>
    <n v="5"/>
    <s v="Vegetarian"/>
    <n v="173.1"/>
    <n v="70224.8986831121"/>
    <s v="Cancelled"/>
    <n v="4.47"/>
    <n v="89269.88"/>
    <n v="18208.7"/>
    <s v="18-29"/>
    <s v="On-Time"/>
    <n v="0.2"/>
    <x v="0"/>
  </r>
  <r>
    <s v="40bd292e-bb18-4908-a562-703c2f49ead6"/>
    <s v="Terri Brown"/>
    <n v="56"/>
    <s v="F"/>
    <s v="France"/>
    <x v="1"/>
    <x v="14"/>
    <x v="4"/>
    <x v="0"/>
    <n v="13817"/>
    <d v="1899-12-30T22:00:32"/>
    <d v="1899-12-30T13:21:32"/>
    <d v="2025-01-06T00:00:00"/>
    <d v="1899-12-30T22:06:32"/>
    <d v="1899-12-30T13:27:32"/>
    <n v="6"/>
    <n v="1062.56"/>
    <x v="1"/>
    <n v="5"/>
    <s v="Vegan"/>
    <n v="185.01"/>
    <n v="70082.016164718894"/>
    <s v="Cancelled"/>
    <n v="3.38"/>
    <n v="89098.42"/>
    <n v="68040.84"/>
    <s v="50-59"/>
    <s v="On-Time"/>
    <n v="0.76"/>
    <x v="0"/>
  </r>
  <r>
    <s v="4c37917f-9495-4774-91b9-cbe96c682c1e"/>
    <s v="Elizabeth Compton"/>
    <n v="28"/>
    <s v="M"/>
    <s v="France"/>
    <x v="0"/>
    <x v="15"/>
    <x v="9"/>
    <x v="6"/>
    <n v="11652"/>
    <d v="1899-12-30T22:40:48"/>
    <d v="1899-12-30T11:36:48"/>
    <d v="2025-01-07T00:00:00"/>
    <d v="1899-12-30T22:57:48"/>
    <d v="1899-12-30T11:53:48"/>
    <n v="17"/>
    <n v="708.11"/>
    <x v="1"/>
    <n v="5"/>
    <s v="Vegetarian"/>
    <n v="71.86"/>
    <n v="58921.596560728503"/>
    <s v="Not Cancelled"/>
    <n v="3.15"/>
    <n v="113558.88"/>
    <n v="27200.045999999998"/>
    <s v="18-29"/>
    <s v="On-Time"/>
    <n v="0.24"/>
    <x v="0"/>
  </r>
  <r>
    <s v="57f2cdfa-f4bc-4fbf-ac8f-6597b4285241"/>
    <s v="Emma Torres"/>
    <n v="48"/>
    <s v="F"/>
    <s v="France"/>
    <x v="0"/>
    <x v="15"/>
    <x v="9"/>
    <x v="6"/>
    <n v="11652"/>
    <d v="1899-12-30T22:40:48"/>
    <d v="1899-12-30T11:36:48"/>
    <d v="2025-01-02T00:00:00"/>
    <d v="1899-12-30T22:57:48"/>
    <d v="1899-12-30T11:53:48"/>
    <n v="17"/>
    <n v="265.02999999999997"/>
    <x v="1"/>
    <n v="5"/>
    <s v="Gluten-Free"/>
    <n v="40.869999999999997"/>
    <n v="59090.271652032599"/>
    <s v="Cancelled"/>
    <n v="4.1500000000000004"/>
    <n v="113862.495"/>
    <n v="10182.054"/>
    <s v="40-49"/>
    <s v="On-Time"/>
    <n v="0.09"/>
    <x v="0"/>
  </r>
  <r>
    <s v="f0435764-f2ee-4646-af59-b16f878b27bc"/>
    <s v="Jaime Anderson"/>
    <n v="27"/>
    <s v="M"/>
    <s v="France"/>
    <x v="1"/>
    <x v="15"/>
    <x v="9"/>
    <x v="6"/>
    <n v="11652"/>
    <d v="1899-12-30T22:40:48"/>
    <d v="1899-12-30T11:36:48"/>
    <d v="2025-01-06T00:00:00"/>
    <d v="1899-12-30T22:57:48"/>
    <d v="1899-12-30T11:53:48"/>
    <n v="17"/>
    <n v="385.92"/>
    <x v="2"/>
    <n v="5"/>
    <s v="Vegetarian"/>
    <n v="7.72"/>
    <n v="59461.003826001201"/>
    <s v="Cancelled"/>
    <n v="4.99"/>
    <n v="114529.799999999"/>
    <n v="14820.2519999999"/>
    <s v="18-29"/>
    <s v="On-Time"/>
    <n v="0.13"/>
    <x v="0"/>
  </r>
  <r>
    <s v="6d65f10e-368e-46c8-b674-590c8ba97a64"/>
    <s v="Melissa Steele"/>
    <n v="34"/>
    <s v="M"/>
    <s v="France"/>
    <x v="0"/>
    <x v="15"/>
    <x v="9"/>
    <x v="6"/>
    <n v="11652"/>
    <d v="1899-12-30T22:40:48"/>
    <d v="1899-12-30T11:36:48"/>
    <d v="2025-01-09T00:00:00"/>
    <d v="1899-12-30T22:57:48"/>
    <d v="1899-12-30T11:53:48"/>
    <n v="17"/>
    <n v="1078.73"/>
    <x v="1"/>
    <n v="3"/>
    <s v="Gluten-Free"/>
    <n v="146.9"/>
    <n v="58906.344538529404"/>
    <s v="Not Cancelled"/>
    <n v="4.9400000000000004"/>
    <n v="113531.41499999999"/>
    <n v="41440.86"/>
    <s v="30-39"/>
    <s v="On-Time"/>
    <n v="0.37"/>
    <x v="0"/>
  </r>
  <r>
    <s v="312126cc-c486-41b7-be6b-3f51ff8e8881"/>
    <s v="Brenda Rojas"/>
    <n v="35"/>
    <s v="M"/>
    <s v="France"/>
    <x v="0"/>
    <x v="15"/>
    <x v="9"/>
    <x v="6"/>
    <n v="11652"/>
    <d v="1899-12-30T22:40:48"/>
    <d v="1899-12-30T11:36:48"/>
    <d v="2025-01-02T00:00:00"/>
    <d v="1899-12-30T22:57:48"/>
    <d v="1899-12-30T11:53:48"/>
    <n v="17"/>
    <n v="910.72"/>
    <x v="2"/>
    <n v="3"/>
    <s v="Vegetarian"/>
    <n v="76.739999999999995"/>
    <n v="58796.946430862597"/>
    <s v="Not Cancelled"/>
    <n v="3.23"/>
    <n v="113334.51"/>
    <n v="34980.858"/>
    <s v="30-39"/>
    <s v="On-Time"/>
    <n v="0.31"/>
    <x v="0"/>
  </r>
  <r>
    <s v="c93c5f07-fb5a-4de8-9ab6-84e9bddb3b87"/>
    <s v="Scott Williams"/>
    <n v="52"/>
    <s v="F"/>
    <s v="France"/>
    <x v="1"/>
    <x v="15"/>
    <x v="9"/>
    <x v="6"/>
    <n v="11652"/>
    <d v="1899-12-30T22:40:48"/>
    <d v="1899-12-30T11:36:48"/>
    <d v="2025-01-06T00:00:00"/>
    <d v="1899-12-30T22:57:48"/>
    <d v="1899-12-30T11:53:48"/>
    <n v="17"/>
    <n v="750.82"/>
    <x v="1"/>
    <n v="5"/>
    <s v="No Preference"/>
    <n v="197.29"/>
    <n v="59050.147171690602"/>
    <s v="Cancelled"/>
    <n v="3.5"/>
    <n v="113790.269999999"/>
    <n v="28855.164000000001"/>
    <s v="50-59"/>
    <s v="On-Time"/>
    <n v="0.25"/>
    <x v="0"/>
  </r>
  <r>
    <s v="78f8bcfe-2ed4-4fa8-8e00-2ce35d80de0b"/>
    <s v="Lisa Bartlett"/>
    <n v="60"/>
    <s v="F"/>
    <s v="France"/>
    <x v="1"/>
    <x v="15"/>
    <x v="9"/>
    <x v="6"/>
    <n v="11652"/>
    <d v="1899-12-30T22:40:48"/>
    <d v="1899-12-30T11:36:48"/>
    <d v="2025-01-06T00:00:00"/>
    <d v="1899-12-30T22:57:48"/>
    <d v="1899-12-30T11:53:48"/>
    <n v="17"/>
    <n v="322.82"/>
    <x v="1"/>
    <n v="5"/>
    <s v="No Preference"/>
    <n v="18.68"/>
    <n v="58966.797151354302"/>
    <s v="Cancelled"/>
    <n v="3.69"/>
    <n v="113640.24"/>
    <n v="12398.531999999999"/>
    <s v="60+"/>
    <s v="On-Time"/>
    <n v="0.11"/>
    <x v="0"/>
  </r>
  <r>
    <s v="dcc110a9-d70f-4cc5-b58b-c42ccce5c4b3"/>
    <s v="John Ryan"/>
    <n v="24"/>
    <s v="F"/>
    <s v="France"/>
    <x v="1"/>
    <x v="15"/>
    <x v="9"/>
    <x v="6"/>
    <n v="11652"/>
    <d v="1899-12-30T22:40:48"/>
    <d v="1899-12-30T11:36:48"/>
    <d v="2025-01-13T00:00:00"/>
    <d v="1899-12-30T22:57:48"/>
    <d v="1899-12-30T11:53:48"/>
    <n v="17"/>
    <n v="1014.32"/>
    <x v="1"/>
    <n v="5"/>
    <s v="Vegan"/>
    <n v="65.75"/>
    <n v="59425.489307325501"/>
    <s v="Not Cancelled"/>
    <n v="3.06"/>
    <n v="114465.88499999999"/>
    <n v="38957.777999999998"/>
    <s v="18-29"/>
    <s v="On-Time"/>
    <n v="0.34"/>
    <x v="0"/>
  </r>
  <r>
    <s v="e8b04b78-1483-4dfc-bf28-c8178a79ebb4"/>
    <s v="William Duffy"/>
    <n v="68"/>
    <s v="F"/>
    <s v="France"/>
    <x v="0"/>
    <x v="15"/>
    <x v="9"/>
    <x v="6"/>
    <n v="11652"/>
    <d v="1899-12-30T22:40:48"/>
    <d v="1899-12-30T11:36:48"/>
    <d v="2025-01-07T00:00:00"/>
    <d v="1899-12-30T22:57:48"/>
    <d v="1899-12-30T11:53:48"/>
    <n v="17"/>
    <n v="1164.6600000000001"/>
    <x v="2"/>
    <n v="5"/>
    <s v="Vegan"/>
    <n v="178.61"/>
    <n v="59224.578042012799"/>
    <s v="Cancelled"/>
    <n v="4.26"/>
    <n v="114104.235"/>
    <n v="44744.375999999997"/>
    <s v="60+"/>
    <s v="On-Time"/>
    <n v="0.39"/>
    <x v="0"/>
  </r>
  <r>
    <s v="37a8a6e1-75e2-456e-a209-2f126d49537d"/>
    <s v="Natalie Davis"/>
    <n v="40"/>
    <s v="F"/>
    <s v="France"/>
    <x v="1"/>
    <x v="16"/>
    <x v="11"/>
    <x v="0"/>
    <n v="14406"/>
    <d v="1899-12-30T09:47:08"/>
    <d v="1899-12-30T01:47:08"/>
    <d v="2025-01-04T00:00:00"/>
    <d v="1899-12-30T09:47:08"/>
    <d v="1899-12-30T01:47:08"/>
    <n v="0"/>
    <n v="1488.62"/>
    <x v="2"/>
    <n v="3"/>
    <s v="Vegetarian"/>
    <n v="85.39"/>
    <n v="73520.724548516198"/>
    <s v="Not Cancelled"/>
    <n v="4.17"/>
    <n v="93224.87"/>
    <n v="95288.76"/>
    <s v="40-49"/>
    <s v="On-Time"/>
    <n v="1.02"/>
    <x v="0"/>
  </r>
  <r>
    <s v="b94e8b97-36ec-4840-a741-80556306aa5d"/>
    <s v="Amanda Peterson"/>
    <n v="69"/>
    <s v="F"/>
    <s v="France"/>
    <x v="1"/>
    <x v="16"/>
    <x v="11"/>
    <x v="0"/>
    <n v="14406"/>
    <d v="1899-12-30T09:47:08"/>
    <d v="1899-12-30T01:47:08"/>
    <d v="2025-01-02T00:00:00"/>
    <d v="1899-12-30T09:47:08"/>
    <d v="1899-12-30T01:47:08"/>
    <n v="0"/>
    <n v="1161.02"/>
    <x v="1"/>
    <n v="5"/>
    <s v="Non-Vegetarian"/>
    <n v="129.71"/>
    <n v="73018.918375844602"/>
    <s v="Not Cancelled"/>
    <n v="3.12"/>
    <n v="92622.7"/>
    <n v="74331.22"/>
    <s v="60+"/>
    <s v="On-Time"/>
    <n v="0.8"/>
    <x v="0"/>
  </r>
  <r>
    <s v="4bcb1ba6-c70d-45bb-8989-00423004d069"/>
    <s v="Marie Young"/>
    <n v="46"/>
    <s v="F"/>
    <s v="France"/>
    <x v="1"/>
    <x v="16"/>
    <x v="11"/>
    <x v="0"/>
    <n v="14406"/>
    <d v="1899-12-30T09:47:08"/>
    <d v="1899-12-30T01:47:08"/>
    <d v="2025-01-05T00:00:00"/>
    <d v="1899-12-30T09:47:08"/>
    <d v="1899-12-30T01:47:08"/>
    <n v="0"/>
    <n v="763.9"/>
    <x v="1"/>
    <n v="5"/>
    <s v="No Preference"/>
    <n v="174.15"/>
    <n v="72954.382974916502"/>
    <s v="Cancelled"/>
    <n v="3.13"/>
    <n v="92545.26"/>
    <n v="48924.43"/>
    <s v="40-49"/>
    <s v="On-Time"/>
    <n v="0.53"/>
    <x v="0"/>
  </r>
  <r>
    <s v="40bd292e-bb18-4908-a562-703c2f49ead6"/>
    <s v="Terri Brown"/>
    <n v="56"/>
    <s v="F"/>
    <s v="France"/>
    <x v="1"/>
    <x v="16"/>
    <x v="11"/>
    <x v="0"/>
    <n v="14406"/>
    <d v="1899-12-30T09:47:08"/>
    <d v="1899-12-30T01:47:08"/>
    <d v="2025-01-02T00:00:00"/>
    <d v="1899-12-30T09:47:08"/>
    <d v="1899-12-30T01:47:08"/>
    <n v="0"/>
    <n v="796.45"/>
    <x v="2"/>
    <n v="5"/>
    <s v="Vegetarian"/>
    <n v="181.68"/>
    <n v="73063.012542184297"/>
    <s v="Cancelled"/>
    <n v="4.45"/>
    <n v="92675.62"/>
    <n v="51009.14"/>
    <s v="50-59"/>
    <s v="On-Time"/>
    <n v="0.55000000000000004"/>
    <x v="0"/>
  </r>
  <r>
    <s v="bada5f13-d6e8-4c24-8385-9f76cb54fa1b"/>
    <s v="Adam Mcdowell"/>
    <n v="37"/>
    <s v="M"/>
    <s v="France"/>
    <x v="1"/>
    <x v="16"/>
    <x v="11"/>
    <x v="0"/>
    <n v="14406"/>
    <d v="1899-12-30T09:47:08"/>
    <d v="1899-12-30T01:47:08"/>
    <d v="2025-01-02T00:00:00"/>
    <d v="1899-12-30T09:47:08"/>
    <d v="1899-12-30T01:47:08"/>
    <n v="0"/>
    <n v="1191.07"/>
    <x v="0"/>
    <n v="3"/>
    <s v="Gluten-Free"/>
    <n v="7.02"/>
    <n v="72551.259587100707"/>
    <s v="Not Cancelled"/>
    <n v="4.6900000000000004"/>
    <n v="92061.51"/>
    <n v="76229.88"/>
    <s v="30-39"/>
    <s v="On-Time"/>
    <n v="0.83"/>
    <x v="0"/>
  </r>
  <r>
    <s v="0250f411-7d2d-477d-aeaa-9a8d3e8c8743"/>
    <s v="Shawn Frank V"/>
    <n v="35"/>
    <s v="F"/>
    <s v="France"/>
    <x v="0"/>
    <x v="17"/>
    <x v="12"/>
    <x v="10"/>
    <n v="3625"/>
    <d v="1899-12-30T02:26:02"/>
    <d v="1899-12-30T06:27:02"/>
    <d v="2025-01-11T00:00:00"/>
    <d v="1899-12-30T03:45:02"/>
    <d v="1899-12-30T07:46:02"/>
    <n v="79"/>
    <n v="962.97"/>
    <x v="0"/>
    <n v="3"/>
    <s v="Gluten-Free"/>
    <n v="7.8"/>
    <n v="19392.352987674301"/>
    <s v="Cancelled"/>
    <n v="3.38"/>
    <n v="28270.82"/>
    <n v="61631.64"/>
    <s v="30-39"/>
    <s v="Moderate"/>
    <n v="2.1800000000000002"/>
    <x v="1"/>
  </r>
  <r>
    <s v="3b1429ef-bb96-47cc-ad83-bdb7d84e0199"/>
    <s v="Natalie Harris"/>
    <n v="58"/>
    <s v="M"/>
    <s v="France"/>
    <x v="1"/>
    <x v="17"/>
    <x v="12"/>
    <x v="10"/>
    <n v="3625"/>
    <d v="1899-12-30T02:26:02"/>
    <d v="1899-12-30T06:27:02"/>
    <d v="2025-01-08T00:00:00"/>
    <d v="1899-12-30T03:45:02"/>
    <d v="1899-12-30T07:46:02"/>
    <n v="79"/>
    <n v="1073.03"/>
    <x v="2"/>
    <n v="5"/>
    <s v="Non-Vegetarian"/>
    <n v="22.29"/>
    <n v="18635.047499878001"/>
    <s v="Cancelled"/>
    <n v="3.1"/>
    <n v="27362.06"/>
    <n v="68678.38"/>
    <s v="50-59"/>
    <s v="Moderate"/>
    <n v="2.5099999999999998"/>
    <x v="1"/>
  </r>
  <r>
    <s v="0554ac1c-e34a-4eb0-99d0-657e0316c043"/>
    <s v="Jeffrey Fuller PhD"/>
    <n v="62"/>
    <s v="F"/>
    <s v="France"/>
    <x v="0"/>
    <x v="17"/>
    <x v="12"/>
    <x v="10"/>
    <n v="3625"/>
    <d v="1899-12-30T02:26:02"/>
    <d v="1899-12-30T06:27:02"/>
    <d v="2025-01-14T00:00:00"/>
    <d v="1899-12-30T03:45:02"/>
    <d v="1899-12-30T07:46:02"/>
    <n v="79"/>
    <n v="1318.32"/>
    <x v="2"/>
    <n v="5"/>
    <s v="Non-Vegetarian"/>
    <n v="127.24"/>
    <n v="18667.1197605997"/>
    <s v="Not Cancelled"/>
    <n v="4.6399999999999997"/>
    <n v="27400.54"/>
    <n v="84397.93"/>
    <s v="60+"/>
    <s v="Moderate"/>
    <n v="3.08"/>
    <x v="1"/>
  </r>
  <r>
    <s v="e583e746-7b6d-422e-bad5-f85ad7175dce"/>
    <s v="Andrew Hill"/>
    <n v="74"/>
    <s v="M"/>
    <s v="France"/>
    <x v="0"/>
    <x v="17"/>
    <x v="12"/>
    <x v="10"/>
    <n v="3625"/>
    <d v="1899-12-30T02:26:02"/>
    <d v="1899-12-30T06:27:02"/>
    <d v="2025-01-14T00:00:00"/>
    <d v="1899-12-30T03:45:02"/>
    <d v="1899-12-30T07:46:02"/>
    <n v="79"/>
    <n v="1092.97"/>
    <x v="1"/>
    <n v="5"/>
    <s v="Vegetarian"/>
    <n v="182.18"/>
    <n v="19550.5734855433"/>
    <s v="Not Cancelled"/>
    <n v="4.8099999999999996"/>
    <n v="28460.69"/>
    <n v="69986.52"/>
    <s v="60+"/>
    <s v="Moderate"/>
    <n v="2.46"/>
    <x v="1"/>
  </r>
  <r>
    <s v="f44e8212-103a-4114-af22-4bad10089da7"/>
    <s v="Ashley Owens"/>
    <n v="74"/>
    <s v="F"/>
    <s v="France"/>
    <x v="1"/>
    <x v="17"/>
    <x v="12"/>
    <x v="10"/>
    <n v="3625"/>
    <d v="1899-12-30T02:26:02"/>
    <d v="1899-12-30T06:27:02"/>
    <d v="2025-01-14T00:00:00"/>
    <d v="1899-12-30T03:45:02"/>
    <d v="1899-12-30T07:46:02"/>
    <n v="79"/>
    <n v="441.95"/>
    <x v="2"/>
    <n v="5"/>
    <s v="Vegan"/>
    <n v="2.38"/>
    <n v="19440.472683234799"/>
    <s v="Not Cancelled"/>
    <n v="4.7699999999999996"/>
    <n v="28328.57"/>
    <n v="28285.279999999999"/>
    <s v="60+"/>
    <s v="Moderate"/>
    <n v="1"/>
    <x v="1"/>
  </r>
  <r>
    <s v="6363c08e-30a8-46fe-b120-347d8ba11164"/>
    <s v="Nicholas Fowler"/>
    <n v="51"/>
    <s v="F"/>
    <s v="France"/>
    <x v="1"/>
    <x v="17"/>
    <x v="12"/>
    <x v="10"/>
    <n v="3625"/>
    <d v="1899-12-30T02:26:02"/>
    <d v="1899-12-30T06:27:02"/>
    <d v="2025-01-08T00:00:00"/>
    <d v="1899-12-30T03:45:02"/>
    <d v="1899-12-30T07:46:02"/>
    <n v="79"/>
    <n v="768.42"/>
    <x v="1"/>
    <n v="5"/>
    <s v="Non-Vegetarian"/>
    <n v="9.08"/>
    <n v="19552.203930351199"/>
    <s v="Cancelled"/>
    <n v="3.29"/>
    <n v="28462.639999999999"/>
    <n v="49180.7"/>
    <s v="50-59"/>
    <s v="Moderate"/>
    <n v="1.73"/>
    <x v="1"/>
  </r>
  <r>
    <s v="6426e7d3-acf5-40e0-8b08-b2ded00ce396"/>
    <s v="Dale Clarke"/>
    <n v="47"/>
    <s v="M"/>
    <s v="France"/>
    <x v="0"/>
    <x v="18"/>
    <x v="13"/>
    <x v="6"/>
    <n v="4648"/>
    <d v="1899-12-30T16:59:46"/>
    <d v="1899-12-30T22:08:46"/>
    <d v="2025-01-10T00:00:00"/>
    <d v="1899-12-30T19:29:46"/>
    <d v="1899-12-30T00:38:46"/>
    <n v="150"/>
    <n v="901.97"/>
    <x v="2"/>
    <n v="5"/>
    <s v="Gluten-Free"/>
    <n v="86.63"/>
    <n v="24372.013531927201"/>
    <s v="Not Cancelled"/>
    <n v="3.46"/>
    <n v="34246.42"/>
    <n v="57743.41"/>
    <s v="40-49"/>
    <s v="Severe"/>
    <n v="1.69"/>
    <x v="1"/>
  </r>
  <r>
    <s v="8e4bfed7-8edb-4cd8-b3ea-741cf6c8599c"/>
    <s v="Ryan Garcia"/>
    <n v="47"/>
    <s v="F"/>
    <s v="France"/>
    <x v="0"/>
    <x v="18"/>
    <x v="13"/>
    <x v="6"/>
    <n v="4648"/>
    <d v="1899-12-30T16:59:46"/>
    <d v="1899-12-30T22:08:46"/>
    <d v="2025-01-13T00:00:00"/>
    <d v="1899-12-30T19:29:46"/>
    <d v="1899-12-30T00:38:46"/>
    <n v="150"/>
    <n v="589.01"/>
    <x v="1"/>
    <n v="5"/>
    <s v="Vegetarian"/>
    <n v="20.010000000000002"/>
    <n v="24166.0164275889"/>
    <s v="Cancelled"/>
    <n v="4.0599999999999996"/>
    <n v="33999.22"/>
    <n v="37700.639999999999"/>
    <s v="40-49"/>
    <s v="Severe"/>
    <n v="1.1100000000000001"/>
    <x v="1"/>
  </r>
  <r>
    <s v="4ccff812-c975-4600-92f8-76b466efdf28"/>
    <s v="Ryan Munoz"/>
    <n v="42"/>
    <s v="M"/>
    <s v="France"/>
    <x v="0"/>
    <x v="18"/>
    <x v="13"/>
    <x v="6"/>
    <n v="4648"/>
    <d v="1899-12-30T16:59:46"/>
    <d v="1899-12-30T22:08:46"/>
    <d v="2025-01-14T00:00:00"/>
    <d v="1899-12-30T19:29:46"/>
    <d v="1899-12-30T00:38:46"/>
    <n v="150"/>
    <n v="1300.8699999999999"/>
    <x v="0"/>
    <n v="5"/>
    <s v="Non-Vegetarian"/>
    <n v="30.99"/>
    <n v="24470.125164931698"/>
    <s v="Cancelled"/>
    <n v="4.21"/>
    <n v="34364.15"/>
    <n v="83261.88"/>
    <s v="40-49"/>
    <s v="Severe"/>
    <n v="2.42"/>
    <x v="1"/>
  </r>
  <r>
    <s v="b2ff3030-499d-457e-a9c4-499363f2df76"/>
    <s v="Robert Landry"/>
    <n v="73"/>
    <s v="M"/>
    <s v="France"/>
    <x v="0"/>
    <x v="18"/>
    <x v="13"/>
    <x v="6"/>
    <n v="4648"/>
    <d v="1899-12-30T16:59:46"/>
    <d v="1899-12-30T22:08:46"/>
    <d v="2025-01-12T00:00:00"/>
    <d v="1899-12-30T19:29:46"/>
    <d v="1899-12-30T00:38:46"/>
    <n v="150"/>
    <n v="659.82"/>
    <x v="1"/>
    <n v="5"/>
    <s v="Vegan"/>
    <n v="135.63"/>
    <n v="23875.532423849199"/>
    <s v="Cancelled"/>
    <n v="4.3499999999999996"/>
    <n v="33650.639999999999"/>
    <n v="42255.61"/>
    <s v="60+"/>
    <s v="Severe"/>
    <n v="1.26"/>
    <x v="1"/>
  </r>
  <r>
    <s v="917876ee-0061-4aaa-a98f-7fc15c4b53c2"/>
    <s v="Danielle Lee"/>
    <n v="72"/>
    <s v="M"/>
    <s v="France"/>
    <x v="0"/>
    <x v="18"/>
    <x v="13"/>
    <x v="6"/>
    <n v="4648"/>
    <d v="1899-12-30T16:59:46"/>
    <d v="1899-12-30T22:08:46"/>
    <d v="2025-01-10T00:00:00"/>
    <d v="1899-12-30T19:29:46"/>
    <d v="1899-12-30T00:38:46"/>
    <n v="150"/>
    <n v="1483.01"/>
    <x v="2"/>
    <n v="5"/>
    <s v="Vegan"/>
    <n v="167.21"/>
    <n v="24701.805262770598"/>
    <s v="Not Cancelled"/>
    <n v="3.71"/>
    <n v="34642.17"/>
    <n v="94946.08"/>
    <s v="60+"/>
    <s v="Severe"/>
    <n v="2.74"/>
    <x v="1"/>
  </r>
  <r>
    <s v="df766483-01cb-47cc-98d8-dbf4e4ca24d1"/>
    <s v="James Gray"/>
    <n v="42"/>
    <s v="M"/>
    <s v="France"/>
    <x v="0"/>
    <x v="19"/>
    <x v="7"/>
    <x v="7"/>
    <n v="3765"/>
    <d v="1899-12-30T21:19:15"/>
    <d v="1899-12-30T01:30:15"/>
    <d v="2025-01-02T00:00:00"/>
    <d v="1899-12-30T21:23:15"/>
    <d v="1899-12-30T01:34:15"/>
    <n v="4"/>
    <n v="1094.5999999999999"/>
    <x v="0"/>
    <n v="5"/>
    <s v="Gluten-Free"/>
    <n v="39.340000000000003"/>
    <n v="20323.483698667202"/>
    <s v="Not Cancelled"/>
    <n v="3.41"/>
    <n v="29388.18"/>
    <n v="70062.27"/>
    <s v="40-49"/>
    <s v="On-Time"/>
    <n v="2.38"/>
    <x v="1"/>
  </r>
  <r>
    <s v="1075fc6c-5064-41b8-94fc-3f9041c32f65"/>
    <s v="Gene Johnson"/>
    <n v="69"/>
    <s v="M"/>
    <s v="France"/>
    <x v="0"/>
    <x v="19"/>
    <x v="7"/>
    <x v="7"/>
    <n v="3765"/>
    <d v="1899-12-30T21:19:15"/>
    <d v="1899-12-30T01:30:15"/>
    <d v="2025-01-08T00:00:00"/>
    <d v="1899-12-30T21:23:15"/>
    <d v="1899-12-30T01:34:15"/>
    <n v="4"/>
    <n v="257.51"/>
    <x v="0"/>
    <n v="5"/>
    <s v="Vegetarian"/>
    <n v="16.82"/>
    <n v="20210.966220152299"/>
    <s v="Not Cancelled"/>
    <n v="4.91"/>
    <n v="29253.16"/>
    <n v="16484"/>
    <s v="60+"/>
    <s v="On-Time"/>
    <n v="0.56000000000000005"/>
    <x v="1"/>
  </r>
  <r>
    <s v="26c6db17-13c3-45c1-99a1-8bb92a51840c"/>
    <s v="Melissa Sandoval"/>
    <n v="45"/>
    <s v="M"/>
    <s v="France"/>
    <x v="0"/>
    <x v="19"/>
    <x v="7"/>
    <x v="7"/>
    <n v="3765"/>
    <d v="1899-12-30T21:19:15"/>
    <d v="1899-12-30T01:30:15"/>
    <d v="2025-01-06T00:00:00"/>
    <d v="1899-12-30T21:23:15"/>
    <d v="1899-12-30T01:34:15"/>
    <n v="4"/>
    <n v="1340.51"/>
    <x v="0"/>
    <n v="5"/>
    <s v="Vegetarian"/>
    <n v="61.29"/>
    <n v="19472.276036993499"/>
    <s v="Not Cancelled"/>
    <n v="4.95"/>
    <n v="28366.73"/>
    <n v="85804.9"/>
    <s v="40-49"/>
    <s v="On-Time"/>
    <n v="3.02"/>
    <x v="1"/>
  </r>
  <r>
    <s v="cbae6d61-b996-48ca-8614-e9fbd91845a7"/>
    <s v="Jasmin Taylor"/>
    <n v="51"/>
    <s v="M"/>
    <s v="France"/>
    <x v="0"/>
    <x v="19"/>
    <x v="7"/>
    <x v="7"/>
    <n v="3765"/>
    <d v="1899-12-30T21:19:15"/>
    <d v="1899-12-30T01:30:15"/>
    <d v="2025-01-07T00:00:00"/>
    <d v="1899-12-30T21:23:15"/>
    <d v="1899-12-30T01:34:15"/>
    <n v="4"/>
    <n v="824.08"/>
    <x v="0"/>
    <n v="5"/>
    <s v="Vegetarian"/>
    <n v="7.6"/>
    <n v="19751.392477416801"/>
    <s v="Cancelled"/>
    <n v="3.63"/>
    <n v="28701.67"/>
    <n v="52742.64"/>
    <s v="50-59"/>
    <s v="On-Time"/>
    <n v="1.84"/>
    <x v="1"/>
  </r>
  <r>
    <s v="e40c2073-dcac-45cf-ba9d-91aaa776f8f3"/>
    <s v="Lisa Pace"/>
    <n v="20"/>
    <s v="F"/>
    <s v="France"/>
    <x v="1"/>
    <x v="19"/>
    <x v="7"/>
    <x v="7"/>
    <n v="3765"/>
    <d v="1899-12-30T21:19:15"/>
    <d v="1899-12-30T01:30:15"/>
    <d v="2025-01-12T00:00:00"/>
    <d v="1899-12-30T21:23:15"/>
    <d v="1899-12-30T01:34:15"/>
    <n v="4"/>
    <n v="101.95"/>
    <x v="2"/>
    <n v="5"/>
    <s v="Vegan"/>
    <n v="62.96"/>
    <n v="20202.101725827299"/>
    <s v="Not Cancelled"/>
    <n v="3.36"/>
    <n v="29242.52"/>
    <n v="6537.39"/>
    <s v="18-29"/>
    <s v="On-Time"/>
    <n v="0.22"/>
    <x v="1"/>
  </r>
  <r>
    <s v="ec7e1e17-5bd0-4a32-9e0b-f90a5b48d061"/>
    <s v="Levi Conrad"/>
    <n v="45"/>
    <s v="F"/>
    <s v="France"/>
    <x v="0"/>
    <x v="19"/>
    <x v="7"/>
    <x v="7"/>
    <n v="3765"/>
    <d v="1899-12-30T21:19:15"/>
    <d v="1899-12-30T01:30:15"/>
    <d v="2025-01-05T00:00:00"/>
    <d v="1899-12-30T21:23:15"/>
    <d v="1899-12-30T01:34:15"/>
    <n v="4"/>
    <n v="1235.21"/>
    <x v="2"/>
    <n v="5"/>
    <s v="No Preference"/>
    <n v="39.89"/>
    <n v="19700.9255952284"/>
    <s v="Cancelled"/>
    <n v="4.16"/>
    <n v="28641.11"/>
    <n v="79061.42"/>
    <s v="40-49"/>
    <s v="On-Time"/>
    <n v="2.76"/>
    <x v="1"/>
  </r>
  <r>
    <s v="60041ad7-7366-4131-af1d-ecd96e2682e5"/>
    <s v="Russell Cox"/>
    <n v="68"/>
    <s v="M"/>
    <s v="France"/>
    <x v="1"/>
    <x v="19"/>
    <x v="7"/>
    <x v="7"/>
    <n v="3765"/>
    <d v="1899-12-30T21:19:15"/>
    <d v="1899-12-30T01:30:15"/>
    <d v="2025-01-01T00:00:00"/>
    <d v="1899-12-30T21:23:15"/>
    <d v="1899-12-30T01:34:15"/>
    <n v="4"/>
    <n v="946.5"/>
    <x v="0"/>
    <n v="5"/>
    <s v="Vegetarian"/>
    <n v="13.9"/>
    <n v="19485.483207507099"/>
    <s v="Cancelled"/>
    <n v="3.9"/>
    <n v="28382.58"/>
    <n v="60578.78"/>
    <s v="60+"/>
    <s v="On-Time"/>
    <n v="2.13"/>
    <x v="1"/>
  </r>
  <r>
    <s v="63042a49-732c-4f50-b317-d6c89dce3813"/>
    <s v="Rachel Robinson"/>
    <n v="34"/>
    <s v="M"/>
    <s v="France"/>
    <x v="0"/>
    <x v="19"/>
    <x v="7"/>
    <x v="7"/>
    <n v="3765"/>
    <d v="1899-12-30T21:19:15"/>
    <d v="1899-12-30T01:30:15"/>
    <d v="2025-01-04T00:00:00"/>
    <d v="1899-12-30T21:23:15"/>
    <d v="1899-12-30T01:34:15"/>
    <n v="4"/>
    <n v="858.93"/>
    <x v="2"/>
    <n v="3"/>
    <s v="No Preference"/>
    <n v="108.76"/>
    <n v="19430.8396419073"/>
    <s v="Cancelled"/>
    <n v="4.21"/>
    <n v="28317.01"/>
    <n v="54993.27"/>
    <s v="30-39"/>
    <s v="On-Time"/>
    <n v="1.94"/>
    <x v="1"/>
  </r>
  <r>
    <s v="f6e6e2aa-2a80-48f4-bd7e-ba3c05f3b25c"/>
    <s v="Matthew Stewart"/>
    <n v="23"/>
    <s v="F"/>
    <s v="France"/>
    <x v="0"/>
    <x v="19"/>
    <x v="7"/>
    <x v="7"/>
    <n v="3765"/>
    <d v="1899-12-30T21:19:15"/>
    <d v="1899-12-30T01:30:15"/>
    <d v="2025-01-03T00:00:00"/>
    <d v="1899-12-30T21:23:15"/>
    <d v="1899-12-30T01:34:15"/>
    <n v="4"/>
    <n v="643.91"/>
    <x v="0"/>
    <n v="5"/>
    <s v="Gluten-Free"/>
    <n v="28.6"/>
    <n v="19874.4533774394"/>
    <s v="Not Cancelled"/>
    <n v="4.7"/>
    <n v="28849.34"/>
    <n v="41215.96"/>
    <s v="18-29"/>
    <s v="On-Time"/>
    <n v="1.43"/>
    <x v="1"/>
  </r>
  <r>
    <s v="10766db4-81e4-4619-bb3f-de69291f110a"/>
    <s v="Jon Stewart"/>
    <n v="66"/>
    <s v="M"/>
    <s v="France"/>
    <x v="1"/>
    <x v="20"/>
    <x v="14"/>
    <x v="11"/>
    <n v="7175"/>
    <d v="1899-12-30T16:33:01"/>
    <d v="1899-12-30T00:31:01"/>
    <d v="2025-01-08T00:00:00"/>
    <d v="1899-12-30T19:06:01"/>
    <d v="1899-12-30T03:04:01"/>
    <n v="153"/>
    <n v="89.22"/>
    <x v="1"/>
    <n v="5"/>
    <s v="Non-Vegetarian"/>
    <n v="137.25"/>
    <n v="36856.290930067902"/>
    <s v="Not Cancelled"/>
    <n v="3.52"/>
    <n v="49227.55"/>
    <n v="5737.53"/>
    <s v="60+"/>
    <s v="Severe"/>
    <n v="0.12"/>
    <x v="0"/>
  </r>
  <r>
    <s v="a6a91a6c-06f9-44d0-98bd-bce51f1d1070"/>
    <s v="Devin Robinson"/>
    <n v="19"/>
    <s v="M"/>
    <s v="France"/>
    <x v="0"/>
    <x v="20"/>
    <x v="14"/>
    <x v="11"/>
    <n v="7175"/>
    <d v="1899-12-30T16:33:01"/>
    <d v="1899-12-30T00:31:01"/>
    <d v="2025-01-08T00:00:00"/>
    <d v="1899-12-30T19:06:01"/>
    <d v="1899-12-30T03:04:01"/>
    <n v="153"/>
    <n v="1460.55"/>
    <x v="2"/>
    <n v="5"/>
    <s v="Gluten-Free"/>
    <n v="124.9"/>
    <n v="36432.148981326798"/>
    <s v="Not Cancelled"/>
    <n v="3.95"/>
    <n v="48718.58"/>
    <n v="93500.18"/>
    <s v="18-29"/>
    <s v="Severe"/>
    <n v="1.92"/>
    <x v="0"/>
  </r>
  <r>
    <s v="cfe61626-3ef2-498e-87c1-c778cc8647e1"/>
    <s v="Gina Sanders"/>
    <n v="69"/>
    <s v="F"/>
    <s v="France"/>
    <x v="1"/>
    <x v="20"/>
    <x v="14"/>
    <x v="11"/>
    <n v="7175"/>
    <d v="1899-12-30T16:33:01"/>
    <d v="1899-12-30T00:31:01"/>
    <d v="2025-01-06T00:00:00"/>
    <d v="1899-12-30T19:06:01"/>
    <d v="1899-12-30T03:04:01"/>
    <n v="153"/>
    <n v="1408.2"/>
    <x v="1"/>
    <n v="5"/>
    <s v="Gluten-Free"/>
    <n v="71.13"/>
    <n v="36449.666526012101"/>
    <s v="Not Cancelled"/>
    <n v="3.9"/>
    <n v="48739.6"/>
    <n v="90139.03"/>
    <s v="60+"/>
    <s v="Severe"/>
    <n v="1.85"/>
    <x v="0"/>
  </r>
  <r>
    <s v="a6c7be01-d479-4d63-a57a-7343913eaaef"/>
    <s v="Anthony Phillips"/>
    <n v="54"/>
    <s v="F"/>
    <s v="France"/>
    <x v="1"/>
    <x v="20"/>
    <x v="14"/>
    <x v="11"/>
    <n v="7175"/>
    <d v="1899-12-30T16:33:01"/>
    <d v="1899-12-30T00:31:01"/>
    <d v="2025-01-05T00:00:00"/>
    <d v="1899-12-30T19:06:01"/>
    <d v="1899-12-30T03:04:01"/>
    <n v="153"/>
    <n v="978.55"/>
    <x v="2"/>
    <n v="5"/>
    <s v="Vegan"/>
    <n v="128.47"/>
    <n v="37016.648514111497"/>
    <s v="Cancelled"/>
    <n v="3.13"/>
    <n v="49419.98"/>
    <n v="62652.89"/>
    <s v="50-59"/>
    <s v="Severe"/>
    <n v="1.27"/>
    <x v="0"/>
  </r>
  <r>
    <s v="ea298cfa-9a36-450b-a05f-f1862bbfaecf"/>
    <s v="Angela Thomas"/>
    <n v="66"/>
    <s v="M"/>
    <s v="France"/>
    <x v="0"/>
    <x v="20"/>
    <x v="14"/>
    <x v="11"/>
    <n v="7175"/>
    <d v="1899-12-30T16:33:01"/>
    <d v="1899-12-30T00:31:01"/>
    <d v="2025-01-01T00:00:00"/>
    <d v="1899-12-30T19:06:01"/>
    <d v="1899-12-30T03:04:01"/>
    <n v="153"/>
    <n v="1211.8599999999999"/>
    <x v="0"/>
    <n v="5"/>
    <s v="Gluten-Free"/>
    <n v="57.16"/>
    <n v="37285.404079623499"/>
    <s v="Not Cancelled"/>
    <n v="4.38"/>
    <n v="49742.48"/>
    <n v="77570.47"/>
    <s v="60+"/>
    <s v="Severe"/>
    <n v="1.56"/>
    <x v="0"/>
  </r>
  <r>
    <s v="f0435764-f2ee-4646-af59-b16f878b27bc"/>
    <s v="Jaime Anderson"/>
    <n v="27"/>
    <s v="M"/>
    <s v="France"/>
    <x v="1"/>
    <x v="20"/>
    <x v="14"/>
    <x v="11"/>
    <n v="7175"/>
    <d v="1899-12-30T16:33:01"/>
    <d v="1899-12-30T00:31:01"/>
    <d v="2025-01-02T00:00:00"/>
    <d v="1899-12-30T19:06:01"/>
    <d v="1899-12-30T03:04:01"/>
    <n v="153"/>
    <n v="787.11"/>
    <x v="2"/>
    <n v="5"/>
    <s v="No Preference"/>
    <n v="162.97999999999999"/>
    <n v="36395.635786637999"/>
    <s v="Not Cancelled"/>
    <n v="3.28"/>
    <n v="48674.76"/>
    <n v="50407.64"/>
    <s v="18-29"/>
    <s v="Severe"/>
    <n v="1.04"/>
    <x v="0"/>
  </r>
  <r>
    <s v="78f8bcfe-2ed4-4fa8-8e00-2ce35d80de0b"/>
    <s v="Lisa Bartlett"/>
    <n v="60"/>
    <s v="F"/>
    <s v="France"/>
    <x v="1"/>
    <x v="20"/>
    <x v="14"/>
    <x v="11"/>
    <n v="7175"/>
    <d v="1899-12-30T16:33:01"/>
    <d v="1899-12-30T00:31:01"/>
    <d v="2025-01-01T00:00:00"/>
    <d v="1899-12-30T19:06:01"/>
    <d v="1899-12-30T03:04:01"/>
    <n v="153"/>
    <n v="380.06"/>
    <x v="2"/>
    <n v="5"/>
    <s v="Non-Vegetarian"/>
    <n v="15.67"/>
    <n v="36855.081372079701"/>
    <s v="Cancelled"/>
    <n v="4.88"/>
    <n v="49226.1"/>
    <n v="24326.97"/>
    <s v="60+"/>
    <s v="Severe"/>
    <n v="0.49"/>
    <x v="0"/>
  </r>
  <r>
    <s v="a412930c-6deb-46a1-adee-e0c2f22b0e3d"/>
    <s v="Yvonne Lee"/>
    <n v="55"/>
    <s v="F"/>
    <s v="France"/>
    <x v="1"/>
    <x v="20"/>
    <x v="14"/>
    <x v="11"/>
    <n v="7175"/>
    <d v="1899-12-30T16:33:01"/>
    <d v="1899-12-30T00:31:01"/>
    <d v="2025-01-14T00:00:00"/>
    <d v="1899-12-30T19:06:01"/>
    <d v="1899-12-30T03:04:01"/>
    <n v="153"/>
    <n v="297.52999999999997"/>
    <x v="1"/>
    <n v="5"/>
    <s v="Non-Vegetarian"/>
    <n v="57.53"/>
    <n v="37029.1355224656"/>
    <s v="Cancelled"/>
    <n v="4.6100000000000003"/>
    <n v="49434.96"/>
    <n v="19053.43"/>
    <s v="50-59"/>
    <s v="Severe"/>
    <n v="0.39"/>
    <x v="0"/>
  </r>
  <r>
    <s v="49acde2f-b5a1-4625-ac96-67c782f694b4"/>
    <s v="Faith Sims"/>
    <n v="45"/>
    <s v="F"/>
    <s v="France"/>
    <x v="0"/>
    <x v="20"/>
    <x v="14"/>
    <x v="11"/>
    <n v="7175"/>
    <d v="1899-12-30T16:33:01"/>
    <d v="1899-12-30T00:31:01"/>
    <d v="2025-01-09T00:00:00"/>
    <d v="1899-12-30T19:06:01"/>
    <d v="1899-12-30T03:04:01"/>
    <n v="153"/>
    <n v="1284.18"/>
    <x v="1"/>
    <n v="5"/>
    <s v="Vegetarian"/>
    <n v="54.42"/>
    <n v="37291.667283793999"/>
    <s v="Not Cancelled"/>
    <n v="3.49"/>
    <n v="49750"/>
    <n v="82198.399999999994"/>
    <s v="40-49"/>
    <s v="Severe"/>
    <n v="1.65"/>
    <x v="0"/>
  </r>
  <r>
    <s v="40bd292e-bb18-4908-a562-703c2f49ead6"/>
    <s v="Terri Brown"/>
    <n v="56"/>
    <s v="F"/>
    <s v="France"/>
    <x v="1"/>
    <x v="20"/>
    <x v="14"/>
    <x v="11"/>
    <n v="7175"/>
    <d v="1899-12-30T16:33:01"/>
    <d v="1899-12-30T00:31:01"/>
    <d v="2025-01-10T00:00:00"/>
    <d v="1899-12-30T19:06:01"/>
    <d v="1899-12-30T03:04:01"/>
    <n v="153"/>
    <n v="876.28"/>
    <x v="1"/>
    <n v="5"/>
    <s v="No Preference"/>
    <n v="11.99"/>
    <n v="36410.962108736298"/>
    <s v="Not Cancelled"/>
    <n v="4.4000000000000004"/>
    <n v="48693.15"/>
    <n v="56084.32"/>
    <s v="50-59"/>
    <s v="Severe"/>
    <n v="1.1499999999999999"/>
    <x v="0"/>
  </r>
  <r>
    <s v="2132b373-1111-41af-94b8-2250067f252f"/>
    <s v="Mr. Stuart Gomez"/>
    <n v="62"/>
    <s v="F"/>
    <s v="France"/>
    <x v="0"/>
    <x v="21"/>
    <x v="15"/>
    <x v="12"/>
    <n v="14015"/>
    <d v="1899-12-30T19:54:51"/>
    <d v="1899-12-30T11:28:51"/>
    <d v="2025-01-10T00:00:00"/>
    <d v="1899-12-30T20:54:51"/>
    <d v="1899-12-30T12:28:51"/>
    <n v="60"/>
    <n v="661.24"/>
    <x v="0"/>
    <n v="5"/>
    <s v="Gluten-Free"/>
    <n v="109.55"/>
    <n v="70905.641892246"/>
    <s v="Cancelled"/>
    <n v="4.1100000000000003"/>
    <n v="90086.77"/>
    <n v="42341.27"/>
    <s v="60+"/>
    <s v="Moderate"/>
    <n v="0.47"/>
    <x v="0"/>
  </r>
  <r>
    <s v="a6c7be01-d479-4d63-a57a-7343913eaaef"/>
    <s v="Anthony Phillips"/>
    <n v="54"/>
    <s v="F"/>
    <s v="France"/>
    <x v="1"/>
    <x v="21"/>
    <x v="15"/>
    <x v="12"/>
    <n v="14015"/>
    <d v="1899-12-30T19:54:51"/>
    <d v="1899-12-30T11:28:51"/>
    <d v="2025-01-04T00:00:00"/>
    <d v="1899-12-30T20:54:51"/>
    <d v="1899-12-30T12:28:51"/>
    <n v="60"/>
    <n v="156.63999999999999"/>
    <x v="1"/>
    <n v="5"/>
    <s v="Gluten-Free"/>
    <n v="108.39"/>
    <n v="70994.253413013605"/>
    <s v="Cancelled"/>
    <n v="3.13"/>
    <n v="90193.1"/>
    <n v="10046.64"/>
    <s v="50-59"/>
    <s v="Moderate"/>
    <n v="0.11"/>
    <x v="0"/>
  </r>
  <r>
    <s v="95dd68f2-87e0-4cd4-ba58-83e27379450f"/>
    <s v="Shelby Walters"/>
    <n v="25"/>
    <s v="M"/>
    <s v="France"/>
    <x v="1"/>
    <x v="21"/>
    <x v="15"/>
    <x v="12"/>
    <n v="14015"/>
    <d v="1899-12-30T19:54:51"/>
    <d v="1899-12-30T11:28:51"/>
    <d v="2025-01-13T00:00:00"/>
    <d v="1899-12-30T20:54:51"/>
    <d v="1899-12-30T12:28:51"/>
    <n v="60"/>
    <n v="1453.03"/>
    <x v="2"/>
    <n v="5"/>
    <s v="Vegan"/>
    <n v="115.37"/>
    <n v="71450.887990750707"/>
    <s v="Not Cancelled"/>
    <n v="4.22"/>
    <n v="90741.07"/>
    <n v="93016.99"/>
    <s v="18-29"/>
    <s v="Moderate"/>
    <n v="1.03"/>
    <x v="0"/>
  </r>
  <r>
    <s v="afc2295c-63e3-4682-b98e-93c4de104bfe"/>
    <s v="Pam Williams"/>
    <n v="53"/>
    <s v="F"/>
    <s v="France"/>
    <x v="0"/>
    <x v="21"/>
    <x v="15"/>
    <x v="12"/>
    <n v="14015"/>
    <d v="1899-12-30T19:54:51"/>
    <d v="1899-12-30T11:28:51"/>
    <d v="2025-01-06T00:00:00"/>
    <d v="1899-12-30T20:54:51"/>
    <d v="1899-12-30T12:28:51"/>
    <n v="60"/>
    <n v="645.79999999999995"/>
    <x v="0"/>
    <n v="5"/>
    <s v="Vegan"/>
    <n v="100.25"/>
    <n v="71259.663023884204"/>
    <s v="Cancelled"/>
    <n v="4.8499999999999996"/>
    <n v="90511.6"/>
    <n v="41351.25"/>
    <s v="50-59"/>
    <s v="Moderate"/>
    <n v="0.46"/>
    <x v="0"/>
  </r>
  <r>
    <s v="ab30c4d8-b83d-4700-8d33-b6155fca7125"/>
    <s v="Krystal Mcfarland"/>
    <n v="51"/>
    <s v="F"/>
    <s v="France"/>
    <x v="0"/>
    <x v="21"/>
    <x v="15"/>
    <x v="12"/>
    <n v="14015"/>
    <d v="1899-12-30T19:54:51"/>
    <d v="1899-12-30T11:28:51"/>
    <d v="2025-01-06T00:00:00"/>
    <d v="1899-12-30T20:54:51"/>
    <d v="1899-12-30T12:28:51"/>
    <n v="60"/>
    <n v="1318.78"/>
    <x v="1"/>
    <n v="5"/>
    <s v="Vegan"/>
    <n v="49.57"/>
    <n v="70960.366400812898"/>
    <s v="Cancelled"/>
    <n v="3.53"/>
    <n v="90152.44"/>
    <n v="84411.83"/>
    <s v="50-59"/>
    <s v="Moderate"/>
    <n v="0.94"/>
    <x v="0"/>
  </r>
  <r>
    <s v="196eb688-cf55-4413-b856-6f9c6708521e"/>
    <s v="John Sanford"/>
    <n v="20"/>
    <s v="M"/>
    <s v="France"/>
    <x v="1"/>
    <x v="21"/>
    <x v="15"/>
    <x v="12"/>
    <n v="14015"/>
    <d v="1899-12-30T19:54:51"/>
    <d v="1899-12-30T11:28:51"/>
    <d v="2025-01-07T00:00:00"/>
    <d v="1899-12-30T20:54:51"/>
    <d v="1899-12-30T12:28:51"/>
    <n v="60"/>
    <n v="1424.16"/>
    <x v="1"/>
    <n v="5"/>
    <s v="Gluten-Free"/>
    <n v="192.57"/>
    <n v="70597.638568759503"/>
    <s v="Not Cancelled"/>
    <n v="4.2"/>
    <n v="89717.17"/>
    <n v="91184.75"/>
    <s v="18-29"/>
    <s v="Moderate"/>
    <n v="1.02"/>
    <x v="0"/>
  </r>
  <r>
    <s v="f2a25239-ff59-457a-9b45-0a2528be5b11"/>
    <s v="Michael Petersen"/>
    <n v="32"/>
    <s v="M"/>
    <s v="France"/>
    <x v="1"/>
    <x v="21"/>
    <x v="15"/>
    <x v="12"/>
    <n v="14015"/>
    <d v="1899-12-30T19:54:51"/>
    <d v="1899-12-30T11:28:51"/>
    <d v="2025-01-08T00:00:00"/>
    <d v="1899-12-30T20:54:51"/>
    <d v="1899-12-30T12:28:51"/>
    <n v="60"/>
    <n v="851.46"/>
    <x v="0"/>
    <n v="3"/>
    <s v="Vegan"/>
    <n v="174.89"/>
    <n v="71294.229838417596"/>
    <s v="Cancelled"/>
    <n v="4.49"/>
    <n v="90553.08"/>
    <n v="54528.42"/>
    <s v="30-39"/>
    <s v="Moderate"/>
    <n v="0.6"/>
    <x v="0"/>
  </r>
  <r>
    <s v="32c25a94-917f-4f77-b8b5-e176bfcbe078"/>
    <s v="Patrick Le"/>
    <n v="19"/>
    <s v="F"/>
    <s v="France"/>
    <x v="0"/>
    <x v="21"/>
    <x v="15"/>
    <x v="12"/>
    <n v="14015"/>
    <d v="1899-12-30T19:54:51"/>
    <d v="1899-12-30T11:28:51"/>
    <d v="2025-01-10T00:00:00"/>
    <d v="1899-12-30T20:54:51"/>
    <d v="1899-12-30T12:28:51"/>
    <n v="60"/>
    <n v="1384.72"/>
    <x v="1"/>
    <n v="5"/>
    <s v="Vegetarian"/>
    <n v="132.29"/>
    <n v="71511.206423779804"/>
    <s v="Not Cancelled"/>
    <n v="3.81"/>
    <n v="90813.45"/>
    <n v="88648.54"/>
    <s v="18-29"/>
    <s v="Moderate"/>
    <n v="0.98"/>
    <x v="0"/>
  </r>
  <r>
    <s v="d9373cc1-476b-4e31-925d-17584b73bda9"/>
    <s v="Elizabeth Carroll"/>
    <n v="24"/>
    <s v="F"/>
    <s v="France"/>
    <x v="0"/>
    <x v="22"/>
    <x v="10"/>
    <x v="13"/>
    <n v="723"/>
    <d v="1899-12-30T23:58:25"/>
    <d v="1899-12-30T00:46:25"/>
    <d v="2025-01-09T00:00:00"/>
    <d v="1899-12-30T00:19:25"/>
    <d v="1899-12-30T01:07:25"/>
    <n v="21"/>
    <n v="719.18"/>
    <x v="2"/>
    <n v="5"/>
    <s v="No Preference"/>
    <n v="72.849999999999994"/>
    <n v="5057.0927238301301"/>
    <s v="Cancelled"/>
    <n v="3.44"/>
    <n v="11068.51"/>
    <n v="46042.09"/>
    <s v="18-29"/>
    <s v="On-Time"/>
    <n v="4.16"/>
    <x v="2"/>
  </r>
  <r>
    <s v="94025af6-25a2-49f1-a8b6-130f3b96aba9"/>
    <s v="Thomas Black"/>
    <n v="54"/>
    <s v="F"/>
    <s v="France"/>
    <x v="1"/>
    <x v="22"/>
    <x v="10"/>
    <x v="13"/>
    <n v="723"/>
    <d v="1899-12-30T23:58:25"/>
    <d v="1899-12-30T00:46:25"/>
    <d v="2025-01-12T00:00:00"/>
    <d v="1899-12-30T00:19:25"/>
    <d v="1899-12-30T01:07:25"/>
    <n v="21"/>
    <n v="1439.23"/>
    <x v="0"/>
    <n v="5"/>
    <s v="Gluten-Free"/>
    <n v="47.69"/>
    <n v="4572.9827802502696"/>
    <s v="Not Cancelled"/>
    <n v="4.7699999999999996"/>
    <n v="10487.58"/>
    <n v="92120.26"/>
    <s v="50-59"/>
    <s v="On-Time"/>
    <n v="8.7799999999999994"/>
    <x v="2"/>
  </r>
  <r>
    <s v="444b7fa9-ac16-4427-80d3-70dfd57f9860"/>
    <s v="Dylan Rios"/>
    <n v="68"/>
    <s v="M"/>
    <s v="France"/>
    <x v="0"/>
    <x v="22"/>
    <x v="10"/>
    <x v="13"/>
    <n v="723"/>
    <d v="1899-12-30T23:58:25"/>
    <d v="1899-12-30T00:46:25"/>
    <d v="2025-01-15T00:00:00"/>
    <d v="1899-12-30T00:19:25"/>
    <d v="1899-12-30T01:07:25"/>
    <n v="21"/>
    <n v="1348.62"/>
    <x v="0"/>
    <n v="5"/>
    <s v="Non-Vegetarian"/>
    <n v="150.63"/>
    <n v="4757.4387214213002"/>
    <s v="Not Cancelled"/>
    <n v="3.91"/>
    <n v="10708.93"/>
    <n v="86341.81"/>
    <s v="60+"/>
    <s v="On-Time"/>
    <n v="8.06"/>
    <x v="2"/>
  </r>
  <r>
    <s v="d4fa648b-533a-4cc1-b961-e2b17141b588"/>
    <s v="Renee Davis"/>
    <n v="40"/>
    <s v="F"/>
    <s v="France"/>
    <x v="0"/>
    <x v="22"/>
    <x v="10"/>
    <x v="13"/>
    <n v="723"/>
    <d v="1899-12-30T23:58:25"/>
    <d v="1899-12-30T00:46:25"/>
    <d v="2025-01-01T00:00:00"/>
    <d v="1899-12-30T00:19:25"/>
    <d v="1899-12-30T01:07:25"/>
    <n v="21"/>
    <n v="696.86"/>
    <x v="1"/>
    <n v="3"/>
    <s v="Vegan"/>
    <n v="134.62"/>
    <n v="4176.8043092491398"/>
    <s v="Cancelled"/>
    <n v="4.6500000000000004"/>
    <n v="10012.17"/>
    <n v="44625.96"/>
    <s v="40-49"/>
    <s v="On-Time"/>
    <n v="4.46"/>
    <x v="2"/>
  </r>
  <r>
    <s v="b7749072-b57a-4f26-ac53-51644367576c"/>
    <s v="Casey Mills"/>
    <n v="66"/>
    <s v="F"/>
    <s v="France"/>
    <x v="0"/>
    <x v="22"/>
    <x v="10"/>
    <x v="13"/>
    <n v="723"/>
    <d v="1899-12-30T23:58:25"/>
    <d v="1899-12-30T00:46:25"/>
    <d v="2025-01-09T00:00:00"/>
    <d v="1899-12-30T00:19:25"/>
    <d v="1899-12-30T01:07:25"/>
    <n v="21"/>
    <n v="969.2"/>
    <x v="2"/>
    <n v="5"/>
    <s v="Gluten-Free"/>
    <n v="121.54"/>
    <n v="4249.0405719361497"/>
    <s v="Cancelled"/>
    <n v="4.0199999999999996"/>
    <n v="10098.85"/>
    <n v="62053.11"/>
    <s v="60+"/>
    <s v="On-Time"/>
    <n v="6.14"/>
    <x v="2"/>
  </r>
  <r>
    <s v="bd9f5dac-fb8b-4c20-9418-f88c4b7a1727"/>
    <s v="Dana Stewart"/>
    <n v="68"/>
    <s v="F"/>
    <s v="France"/>
    <x v="0"/>
    <x v="22"/>
    <x v="10"/>
    <x v="13"/>
    <n v="723"/>
    <d v="1899-12-30T23:58:25"/>
    <d v="1899-12-30T00:46:25"/>
    <d v="2025-01-01T00:00:00"/>
    <d v="1899-12-30T00:19:25"/>
    <d v="1899-12-30T01:07:25"/>
    <n v="21"/>
    <n v="1048.1300000000001"/>
    <x v="1"/>
    <n v="5"/>
    <s v="No Preference"/>
    <n v="54"/>
    <n v="4282.6790996643003"/>
    <s v="Cancelled"/>
    <n v="4.2300000000000004"/>
    <n v="10139.209999999999"/>
    <n v="67091.12"/>
    <s v="60+"/>
    <s v="On-Time"/>
    <n v="6.62"/>
    <x v="2"/>
  </r>
  <r>
    <s v="b501e3e6-76b7-423d-aea4-05ff9f9aa9b0"/>
    <s v="Justin Williamson"/>
    <n v="28"/>
    <s v="M"/>
    <s v="France"/>
    <x v="1"/>
    <x v="22"/>
    <x v="10"/>
    <x v="13"/>
    <n v="723"/>
    <d v="1899-12-30T23:58:25"/>
    <d v="1899-12-30T00:46:25"/>
    <d v="2025-01-05T00:00:00"/>
    <d v="1899-12-30T00:19:25"/>
    <d v="1899-12-30T01:07:25"/>
    <n v="21"/>
    <n v="1441.57"/>
    <x v="2"/>
    <n v="5"/>
    <s v="Non-Vegetarian"/>
    <n v="192.5"/>
    <n v="4895.5367025636697"/>
    <s v="Not Cancelled"/>
    <n v="3.66"/>
    <n v="10874.64"/>
    <n v="92298.98"/>
    <s v="18-29"/>
    <s v="On-Time"/>
    <n v="8.49"/>
    <x v="2"/>
  </r>
  <r>
    <s v="bada5f13-d6e8-4c24-8385-9f76cb54fa1b"/>
    <s v="Adam Mcdowell"/>
    <n v="37"/>
    <s v="M"/>
    <s v="France"/>
    <x v="1"/>
    <x v="23"/>
    <x v="4"/>
    <x v="6"/>
    <n v="2963"/>
    <d v="1899-12-30T19:22:56"/>
    <d v="1899-12-30T22:39:56"/>
    <d v="2025-01-11T00:00:00"/>
    <d v="1899-12-30T21:32:56"/>
    <d v="1899-12-30T00:49:56"/>
    <n v="130"/>
    <n v="722.88"/>
    <x v="1"/>
    <n v="3"/>
    <s v="Vegetarian"/>
    <n v="127.81"/>
    <n v="15791.1474711269"/>
    <s v="Cancelled"/>
    <n v="3.01"/>
    <n v="23949.38"/>
    <n v="46289.88"/>
    <s v="30-39"/>
    <s v="Severe"/>
    <n v="1.93"/>
    <x v="2"/>
  </r>
  <r>
    <s v="e2d1af14-56de-4308-8f17-b188ede8acce"/>
    <s v="Mary Kirk"/>
    <n v="25"/>
    <s v="M"/>
    <s v="France"/>
    <x v="0"/>
    <x v="23"/>
    <x v="4"/>
    <x v="6"/>
    <n v="2963"/>
    <d v="1899-12-30T19:22:56"/>
    <d v="1899-12-30T22:39:56"/>
    <d v="2025-01-13T00:00:00"/>
    <d v="1899-12-30T21:32:56"/>
    <d v="1899-12-30T00:49:56"/>
    <n v="130"/>
    <n v="129.30000000000001"/>
    <x v="1"/>
    <n v="5"/>
    <s v="Non-Vegetarian"/>
    <n v="175.91"/>
    <n v="15351.8849356544"/>
    <s v="Cancelled"/>
    <n v="4.55"/>
    <n v="23422.26"/>
    <n v="8310.3799999999992"/>
    <s v="18-29"/>
    <s v="Severe"/>
    <n v="0.35"/>
    <x v="2"/>
  </r>
  <r>
    <s v="511570d0-625f-48c8-bf08-4fad324e972c"/>
    <s v="Jeffrey Parker"/>
    <n v="70"/>
    <s v="F"/>
    <s v="France"/>
    <x v="0"/>
    <x v="24"/>
    <x v="0"/>
    <x v="10"/>
    <n v="5909"/>
    <d v="1899-12-30T16:30:13"/>
    <d v="1899-12-30T23:03:13"/>
    <d v="2025-01-09T00:00:00"/>
    <d v="1899-12-30T19:12:13"/>
    <d v="1899-12-30T01:45:13"/>
    <n v="162"/>
    <n v="1326.28"/>
    <x v="2"/>
    <n v="5"/>
    <s v="Vegan"/>
    <n v="31.01"/>
    <n v="30711.688193686401"/>
    <s v="Cancelled"/>
    <n v="4.28"/>
    <n v="41854.03"/>
    <n v="84888.12"/>
    <s v="60+"/>
    <s v="Severe"/>
    <n v="2.0299999999999998"/>
    <x v="1"/>
  </r>
  <r>
    <s v="2f6d752f-e749-49f2-afaf-3c974d41aae0"/>
    <s v="Catherine Moore"/>
    <n v="20"/>
    <s v="M"/>
    <s v="France"/>
    <x v="0"/>
    <x v="24"/>
    <x v="0"/>
    <x v="10"/>
    <n v="5909"/>
    <d v="1899-12-30T16:30:13"/>
    <d v="1899-12-30T23:03:13"/>
    <d v="2025-01-08T00:00:00"/>
    <d v="1899-12-30T19:12:13"/>
    <d v="1899-12-30T01:45:13"/>
    <n v="162"/>
    <n v="1348"/>
    <x v="2"/>
    <n v="5"/>
    <s v="Non-Vegetarian"/>
    <n v="35.65"/>
    <n v="30137.3486330056"/>
    <s v="Not Cancelled"/>
    <n v="3.26"/>
    <n v="41164.82"/>
    <n v="86279.13"/>
    <s v="18-29"/>
    <s v="Severe"/>
    <n v="2.1"/>
    <x v="1"/>
  </r>
  <r>
    <s v="b501e3e6-76b7-423d-aea4-05ff9f9aa9b0"/>
    <s v="Justin Williamson"/>
    <n v="28"/>
    <s v="M"/>
    <s v="France"/>
    <x v="1"/>
    <x v="24"/>
    <x v="0"/>
    <x v="10"/>
    <n v="5909"/>
    <d v="1899-12-30T16:30:13"/>
    <d v="1899-12-30T23:03:13"/>
    <d v="2025-01-15T00:00:00"/>
    <d v="1899-12-30T19:12:13"/>
    <d v="1899-12-30T01:45:13"/>
    <n v="162"/>
    <n v="1251.8599999999999"/>
    <x v="0"/>
    <n v="5"/>
    <s v="Gluten-Free"/>
    <n v="102.13"/>
    <n v="30192.131421706799"/>
    <s v="Not Cancelled"/>
    <n v="3.44"/>
    <n v="41230.559999999998"/>
    <n v="80139.47"/>
    <s v="18-29"/>
    <s v="Severe"/>
    <n v="1.94"/>
    <x v="1"/>
  </r>
  <r>
    <s v="38501882-0210-402d-987a-2e1a5ccb3204"/>
    <s v="Thomas Silva"/>
    <n v="37"/>
    <s v="M"/>
    <s v="France"/>
    <x v="0"/>
    <x v="24"/>
    <x v="0"/>
    <x v="10"/>
    <n v="5909"/>
    <d v="1899-12-30T16:30:13"/>
    <d v="1899-12-30T23:03:13"/>
    <d v="2025-01-13T00:00:00"/>
    <d v="1899-12-30T19:12:13"/>
    <d v="1899-12-30T01:45:13"/>
    <n v="162"/>
    <n v="715.32"/>
    <x v="0"/>
    <n v="3"/>
    <s v="Gluten-Free"/>
    <n v="119.37"/>
    <n v="30319.223714051099"/>
    <s v="Cancelled"/>
    <n v="4.22"/>
    <n v="41383.07"/>
    <n v="45804.35"/>
    <s v="30-39"/>
    <s v="Severe"/>
    <n v="1.1100000000000001"/>
    <x v="1"/>
  </r>
  <r>
    <s v="a412930c-6deb-46a1-adee-e0c2f22b0e3d"/>
    <s v="Yvonne Lee"/>
    <n v="55"/>
    <s v="F"/>
    <s v="France"/>
    <x v="1"/>
    <x v="24"/>
    <x v="0"/>
    <x v="10"/>
    <n v="5909"/>
    <d v="1899-12-30T16:30:13"/>
    <d v="1899-12-30T23:03:13"/>
    <d v="2025-01-03T00:00:00"/>
    <d v="1899-12-30T19:12:13"/>
    <d v="1899-12-30T01:45:13"/>
    <n v="162"/>
    <n v="1075.5999999999999"/>
    <x v="2"/>
    <n v="5"/>
    <s v="Gluten-Free"/>
    <n v="174.54"/>
    <n v="31010.601739282101"/>
    <s v="Cancelled"/>
    <n v="4.0199999999999996"/>
    <n v="42212.72"/>
    <n v="68873.31"/>
    <s v="50-59"/>
    <s v="Severe"/>
    <n v="1.63"/>
    <x v="1"/>
  </r>
  <r>
    <s v="0f271ae1-bdf3-447b-a1a9-6571070f0895"/>
    <s v="Monique Weaver"/>
    <n v="72"/>
    <s v="F"/>
    <s v="France"/>
    <x v="1"/>
    <x v="24"/>
    <x v="0"/>
    <x v="10"/>
    <n v="5909"/>
    <d v="1899-12-30T16:30:13"/>
    <d v="1899-12-30T23:03:13"/>
    <d v="2025-01-09T00:00:00"/>
    <d v="1899-12-30T19:12:13"/>
    <d v="1899-12-30T01:45:13"/>
    <n v="162"/>
    <n v="780.12"/>
    <x v="2"/>
    <n v="5"/>
    <s v="Vegan"/>
    <n v="119.88"/>
    <n v="30120.029937158499"/>
    <s v="Not Cancelled"/>
    <n v="3.85"/>
    <n v="41144.04"/>
    <n v="49951.66"/>
    <s v="60+"/>
    <s v="Severe"/>
    <n v="1.21"/>
    <x v="1"/>
  </r>
  <r>
    <s v="95dd68f2-87e0-4cd4-ba58-83e27379450f"/>
    <s v="Shelby Walters"/>
    <n v="25"/>
    <s v="M"/>
    <s v="France"/>
    <x v="1"/>
    <x v="25"/>
    <x v="8"/>
    <x v="14"/>
    <n v="13746"/>
    <d v="1899-12-30T15:17:00"/>
    <d v="1899-12-30T06:33:00"/>
    <d v="2025-01-06T00:00:00"/>
    <d v="1899-12-30T17:36:00"/>
    <d v="1899-12-30T08:52:00"/>
    <n v="139"/>
    <n v="666.85"/>
    <x v="2"/>
    <n v="5"/>
    <s v="Vegetarian"/>
    <n v="134.56"/>
    <n v="69439.656461824707"/>
    <s v="Not Cancelled"/>
    <n v="3.56"/>
    <n v="132491.38500000001"/>
    <n v="25623.1859999999"/>
    <s v="18-29"/>
    <s v="Severe"/>
    <n v="0.19"/>
    <x v="0"/>
  </r>
  <r>
    <s v="76723b3d-9a4c-43d4-accb-b90fbf97f575"/>
    <s v="Patrick Cantu"/>
    <n v="35"/>
    <s v="F"/>
    <s v="France"/>
    <x v="1"/>
    <x v="25"/>
    <x v="8"/>
    <x v="14"/>
    <n v="13746"/>
    <d v="1899-12-30T15:17:00"/>
    <d v="1899-12-30T06:33:00"/>
    <d v="2025-01-06T00:00:00"/>
    <d v="1899-12-30T17:36:00"/>
    <d v="1899-12-30T08:52:00"/>
    <n v="139"/>
    <n v="726.17"/>
    <x v="1"/>
    <n v="3"/>
    <s v="Vegetarian"/>
    <n v="115.27"/>
    <n v="69304.6474093344"/>
    <s v="Not Cancelled"/>
    <n v="4.4800000000000004"/>
    <n v="132248.37"/>
    <n v="27898.7579999999"/>
    <s v="30-39"/>
    <s v="Severe"/>
    <n v="0.21"/>
    <x v="0"/>
  </r>
  <r>
    <s v="d3b58ecf-2056-405b-9112-e880ed066ddc"/>
    <s v="Kayla Kim"/>
    <n v="52"/>
    <s v="F"/>
    <s v="France"/>
    <x v="0"/>
    <x v="25"/>
    <x v="8"/>
    <x v="14"/>
    <n v="13746"/>
    <d v="1899-12-30T15:17:00"/>
    <d v="1899-12-30T06:33:00"/>
    <d v="2025-01-14T00:00:00"/>
    <d v="1899-12-30T17:36:00"/>
    <d v="1899-12-30T08:52:00"/>
    <n v="139"/>
    <n v="714.5"/>
    <x v="0"/>
    <n v="5"/>
    <s v="Vegetarian"/>
    <n v="140.81"/>
    <n v="69946.776847905305"/>
    <s v="Cancelled"/>
    <n v="4.5"/>
    <n v="133404.19500000001"/>
    <n v="27453.696"/>
    <s v="50-59"/>
    <s v="Severe"/>
    <n v="0.21"/>
    <x v="0"/>
  </r>
  <r>
    <s v="09d2e4bf-e14a-4b42-ae4a-434117511c0c"/>
    <s v="Andrew Frederick"/>
    <n v="66"/>
    <s v="F"/>
    <s v="France"/>
    <x v="1"/>
    <x v="25"/>
    <x v="8"/>
    <x v="14"/>
    <n v="13746"/>
    <d v="1899-12-30T15:17:00"/>
    <d v="1899-12-30T06:33:00"/>
    <d v="2025-01-09T00:00:00"/>
    <d v="1899-12-30T17:36:00"/>
    <d v="1899-12-30T08:52:00"/>
    <n v="139"/>
    <n v="418.14"/>
    <x v="2"/>
    <n v="5"/>
    <s v="Gluten-Free"/>
    <n v="185.15"/>
    <n v="69551.033703091802"/>
    <s v="Not Cancelled"/>
    <n v="3.14"/>
    <n v="132691.85999999999"/>
    <n v="16078.794"/>
    <s v="60+"/>
    <s v="Severe"/>
    <n v="0.12"/>
    <x v="0"/>
  </r>
  <r>
    <s v="01d9b236-3910-4d9f-96cb-cafe5f7356d1"/>
    <s v="Jose Acosta"/>
    <n v="62"/>
    <s v="M"/>
    <s v="France"/>
    <x v="1"/>
    <x v="25"/>
    <x v="8"/>
    <x v="14"/>
    <n v="13746"/>
    <d v="1899-12-30T15:17:00"/>
    <d v="1899-12-30T06:33:00"/>
    <d v="2025-01-03T00:00:00"/>
    <d v="1899-12-30T17:36:00"/>
    <d v="1899-12-30T08:52:00"/>
    <n v="139"/>
    <n v="1310.4100000000001"/>
    <x v="2"/>
    <n v="5"/>
    <s v="Non-Vegetarian"/>
    <n v="197.89"/>
    <n v="70151.989523735901"/>
    <s v="Cancelled"/>
    <n v="4.26"/>
    <n v="133773.58499999999"/>
    <n v="50343.491999999998"/>
    <s v="60+"/>
    <s v="Severe"/>
    <n v="0.38"/>
    <x v="0"/>
  </r>
  <r>
    <s v="c2ec93c5-298a-4fe3-b713-2e52d116ae12"/>
    <s v="Amanda Sanders"/>
    <n v="26"/>
    <s v="F"/>
    <s v="France"/>
    <x v="0"/>
    <x v="25"/>
    <x v="8"/>
    <x v="14"/>
    <n v="13746"/>
    <d v="1899-12-30T15:17:00"/>
    <d v="1899-12-30T06:33:00"/>
    <d v="2025-01-15T00:00:00"/>
    <d v="1899-12-30T17:36:00"/>
    <d v="1899-12-30T08:52:00"/>
    <n v="139"/>
    <n v="382.36"/>
    <x v="0"/>
    <n v="5"/>
    <s v="Gluten-Free"/>
    <n v="137.32"/>
    <n v="69404.666470792305"/>
    <s v="Cancelled"/>
    <n v="3.79"/>
    <n v="132428.4"/>
    <n v="14699.1"/>
    <s v="18-29"/>
    <s v="Severe"/>
    <n v="0.11"/>
    <x v="0"/>
  </r>
  <r>
    <s v="f3ef73d6-d526-4279-866f-9d8c7d50d068"/>
    <s v="Shannon Cortez"/>
    <n v="28"/>
    <s v="F"/>
    <s v="France"/>
    <x v="0"/>
    <x v="25"/>
    <x v="8"/>
    <x v="14"/>
    <n v="13746"/>
    <d v="1899-12-30T15:17:00"/>
    <d v="1899-12-30T06:33:00"/>
    <d v="2025-01-07T00:00:00"/>
    <d v="1899-12-30T17:36:00"/>
    <d v="1899-12-30T08:52:00"/>
    <n v="139"/>
    <n v="685.25"/>
    <x v="1"/>
    <n v="5"/>
    <s v="Non-Vegetarian"/>
    <n v="14.54"/>
    <n v="69704.052682939393"/>
    <s v="Cancelled"/>
    <n v="4.0599999999999996"/>
    <n v="132967.29"/>
    <n v="26315.346000000001"/>
    <s v="18-29"/>
    <s v="Severe"/>
    <n v="0.2"/>
    <x v="0"/>
  </r>
  <r>
    <s v="2c06378e-2839-4837-bb80-79b42820a400"/>
    <s v="Tamara Vargas"/>
    <n v="37"/>
    <s v="F"/>
    <s v="France"/>
    <x v="0"/>
    <x v="25"/>
    <x v="8"/>
    <x v="14"/>
    <n v="13746"/>
    <d v="1899-12-30T15:17:00"/>
    <d v="1899-12-30T06:33:00"/>
    <d v="2025-01-14T00:00:00"/>
    <d v="1899-12-30T17:36:00"/>
    <d v="1899-12-30T08:52:00"/>
    <n v="139"/>
    <n v="1477.6"/>
    <x v="0"/>
    <n v="3"/>
    <s v="Non-Vegetarian"/>
    <n v="43.75"/>
    <n v="69588.125935698496"/>
    <s v="Cancelled"/>
    <n v="4.0599999999999996"/>
    <n v="132758.625"/>
    <n v="56745.09"/>
    <s v="30-39"/>
    <s v="Severe"/>
    <n v="0.43"/>
    <x v="0"/>
  </r>
  <r>
    <s v="b2972eee-e38f-4814-9b23-a22fedeebf48"/>
    <s v="Amber Mann"/>
    <n v="38"/>
    <s v="M"/>
    <s v="France"/>
    <x v="0"/>
    <x v="25"/>
    <x v="8"/>
    <x v="14"/>
    <n v="13746"/>
    <d v="1899-12-30T15:17:00"/>
    <d v="1899-12-30T06:33:00"/>
    <d v="2025-01-10T00:00:00"/>
    <d v="1899-12-30T17:36:00"/>
    <d v="1899-12-30T08:52:00"/>
    <n v="139"/>
    <n v="1113.69"/>
    <x v="2"/>
    <n v="3"/>
    <s v="Vegan"/>
    <n v="97.2"/>
    <n v="69332.967928983999"/>
    <s v="Not Cancelled"/>
    <n v="3.88"/>
    <n v="132299.34"/>
    <n v="42777.36"/>
    <s v="30-39"/>
    <s v="Severe"/>
    <n v="0.32"/>
    <x v="0"/>
  </r>
  <r>
    <s v="fd3ee71b-bf18-4b8b-805b-e0b24e78f4dc"/>
    <s v="Kyle Lee"/>
    <n v="48"/>
    <s v="F"/>
    <s v="France"/>
    <x v="0"/>
    <x v="25"/>
    <x v="8"/>
    <x v="14"/>
    <n v="13746"/>
    <d v="1899-12-30T15:17:00"/>
    <d v="1899-12-30T06:33:00"/>
    <d v="2025-01-15T00:00:00"/>
    <d v="1899-12-30T17:36:00"/>
    <d v="1899-12-30T08:52:00"/>
    <n v="139"/>
    <n v="896.17"/>
    <x v="1"/>
    <n v="5"/>
    <s v="Gluten-Free"/>
    <n v="29.12"/>
    <n v="69706.659215103893"/>
    <s v="Not Cancelled"/>
    <n v="4.72"/>
    <n v="132971.98499999999"/>
    <n v="34416.42"/>
    <s v="40-49"/>
    <s v="Severe"/>
    <n v="0.26"/>
    <x v="0"/>
  </r>
  <r>
    <s v="b9d649d8-77fd-4706-9b09-81baac4fe31c"/>
    <s v="Lisa Martin"/>
    <n v="74"/>
    <s v="M"/>
    <s v="France"/>
    <x v="1"/>
    <x v="26"/>
    <x v="10"/>
    <x v="8"/>
    <n v="1919"/>
    <d v="1899-12-30T16:22:15"/>
    <d v="1899-12-30T18:29:15"/>
    <d v="2025-01-08T00:00:00"/>
    <d v="1899-12-30T17:56:15"/>
    <d v="1899-12-30T20:03:15"/>
    <n v="94"/>
    <n v="727.07"/>
    <x v="0"/>
    <n v="5"/>
    <s v="Gluten-Free"/>
    <n v="97.95"/>
    <n v="10193.3172997575"/>
    <s v="Not Cancelled"/>
    <n v="4.12"/>
    <n v="17231.98"/>
    <n v="46552.07"/>
    <s v="60+"/>
    <s v="Moderate"/>
    <n v="2.7"/>
    <x v="2"/>
  </r>
  <r>
    <s v="6a9dbb19-ceef-4167-9cc8-1fb138f04001"/>
    <s v="Samuel Juarez"/>
    <n v="26"/>
    <s v="M"/>
    <s v="France"/>
    <x v="0"/>
    <x v="26"/>
    <x v="10"/>
    <x v="8"/>
    <n v="1919"/>
    <d v="1899-12-30T16:22:15"/>
    <d v="1899-12-30T18:29:15"/>
    <d v="2025-01-08T00:00:00"/>
    <d v="1899-12-30T17:56:15"/>
    <d v="1899-12-30T20:03:15"/>
    <n v="94"/>
    <n v="922.87"/>
    <x v="1"/>
    <n v="5"/>
    <s v="Vegetarian"/>
    <n v="160.58000000000001"/>
    <n v="10589.461416342099"/>
    <s v="Cancelled"/>
    <n v="3.04"/>
    <n v="17707.349999999999"/>
    <n v="59095.8"/>
    <s v="18-29"/>
    <s v="Moderate"/>
    <n v="3.34"/>
    <x v="2"/>
  </r>
  <r>
    <s v="c3c6dbdf-4b7a-427d-8d3b-bc3d242bf64c"/>
    <s v="Laurie Cruz"/>
    <n v="63"/>
    <s v="M"/>
    <s v="France"/>
    <x v="1"/>
    <x v="26"/>
    <x v="10"/>
    <x v="8"/>
    <n v="1919"/>
    <d v="1899-12-30T16:22:15"/>
    <d v="1899-12-30T18:29:15"/>
    <d v="2025-01-02T00:00:00"/>
    <d v="1899-12-30T17:56:15"/>
    <d v="1899-12-30T20:03:15"/>
    <n v="94"/>
    <n v="315.75"/>
    <x v="2"/>
    <n v="5"/>
    <s v="Vegetarian"/>
    <n v="54.55"/>
    <n v="10614.590657209599"/>
    <s v="Not Cancelled"/>
    <n v="4.4400000000000004"/>
    <n v="17737.509999999998"/>
    <n v="20218.91"/>
    <s v="60+"/>
    <s v="Moderate"/>
    <n v="1.1399999999999999"/>
    <x v="2"/>
  </r>
  <r>
    <s v="40bd292e-bb18-4908-a562-703c2f49ead6"/>
    <s v="Terri Brown"/>
    <n v="56"/>
    <s v="F"/>
    <s v="France"/>
    <x v="1"/>
    <x v="26"/>
    <x v="10"/>
    <x v="8"/>
    <n v="1919"/>
    <d v="1899-12-30T16:22:15"/>
    <d v="1899-12-30T18:29:15"/>
    <d v="2025-01-08T00:00:00"/>
    <d v="1899-12-30T17:56:15"/>
    <d v="1899-12-30T20:03:15"/>
    <n v="94"/>
    <n v="815.65"/>
    <x v="2"/>
    <n v="5"/>
    <s v="Vegan"/>
    <n v="51.28"/>
    <n v="10893.279206192599"/>
    <s v="Cancelled"/>
    <n v="3.36"/>
    <n v="18071.939999999999"/>
    <n v="52211.86"/>
    <s v="50-59"/>
    <s v="Moderate"/>
    <n v="2.89"/>
    <x v="2"/>
  </r>
  <r>
    <s v="be99dc5f-02a1-4cc2-875d-e55b33e926f6"/>
    <s v="Alicia Jones"/>
    <n v="32"/>
    <s v="F"/>
    <s v="France"/>
    <x v="1"/>
    <x v="26"/>
    <x v="10"/>
    <x v="8"/>
    <n v="1919"/>
    <d v="1899-12-30T16:22:15"/>
    <d v="1899-12-30T18:29:15"/>
    <d v="2025-01-05T00:00:00"/>
    <d v="1899-12-30T17:56:15"/>
    <d v="1899-12-30T20:03:15"/>
    <n v="94"/>
    <n v="1106.54"/>
    <x v="0"/>
    <n v="3"/>
    <s v="Non-Vegetarian"/>
    <n v="95.78"/>
    <n v="10191.4086822278"/>
    <s v="Not Cancelled"/>
    <n v="4.28"/>
    <n v="17229.689999999999"/>
    <n v="70837.72"/>
    <s v="30-39"/>
    <s v="Moderate"/>
    <n v="4.1100000000000003"/>
    <x v="2"/>
  </r>
  <r>
    <s v="bb52708f-a689-4639-8729-d1cdeceddfa6"/>
    <s v="Stanley Pineda"/>
    <n v="55"/>
    <s v="M"/>
    <s v="France"/>
    <x v="0"/>
    <x v="27"/>
    <x v="9"/>
    <x v="4"/>
    <n v="14469"/>
    <d v="1899-12-30T04:48:31"/>
    <d v="1899-12-30T20:52:31"/>
    <d v="2025-01-11T00:00:00"/>
    <d v="1899-12-30T06:27:31"/>
    <d v="1899-12-30T22:31:31"/>
    <n v="99"/>
    <n v="1087.1300000000001"/>
    <x v="1"/>
    <n v="5"/>
    <s v="Gluten-Free"/>
    <n v="7.8"/>
    <n v="73704.465777647405"/>
    <s v="Cancelled"/>
    <n v="3.25"/>
    <n v="140168.04"/>
    <n v="41746.728000000003"/>
    <s v="50-59"/>
    <s v="Moderate"/>
    <n v="0.3"/>
    <x v="0"/>
  </r>
  <r>
    <s v="cfe61626-3ef2-498e-87c1-c778cc8647e1"/>
    <s v="Gina Sanders"/>
    <n v="69"/>
    <s v="F"/>
    <s v="France"/>
    <x v="1"/>
    <x v="27"/>
    <x v="9"/>
    <x v="4"/>
    <n v="14469"/>
    <d v="1899-12-30T04:48:31"/>
    <d v="1899-12-30T20:52:31"/>
    <d v="2025-01-11T00:00:00"/>
    <d v="1899-12-30T06:27:31"/>
    <d v="1899-12-30T22:31:31"/>
    <n v="99"/>
    <n v="1072.19"/>
    <x v="1"/>
    <n v="5"/>
    <s v="Vegan"/>
    <n v="119.63"/>
    <n v="72977.575052651693"/>
    <s v="Cancelled"/>
    <n v="3.23"/>
    <n v="138859.63500000001"/>
    <n v="41186.453999999998"/>
    <s v="60+"/>
    <s v="Moderate"/>
    <n v="0.3"/>
    <x v="0"/>
  </r>
  <r>
    <s v="3b93fb5b-db2a-4221-b20f-9bed5acd0658"/>
    <s v="David Munoz"/>
    <n v="19"/>
    <s v="F"/>
    <s v="France"/>
    <x v="1"/>
    <x v="27"/>
    <x v="9"/>
    <x v="4"/>
    <n v="14469"/>
    <d v="1899-12-30T04:48:31"/>
    <d v="1899-12-30T20:52:31"/>
    <d v="2025-01-09T00:00:00"/>
    <d v="1899-12-30T06:27:31"/>
    <d v="1899-12-30T22:31:31"/>
    <n v="99"/>
    <n v="1355.24"/>
    <x v="2"/>
    <n v="5"/>
    <s v="Vegan"/>
    <n v="104.8"/>
    <n v="73774.8962023247"/>
    <s v="Cancelled"/>
    <n v="3.39"/>
    <n v="140294.82"/>
    <n v="52053.792000000001"/>
    <s v="18-29"/>
    <s v="Moderate"/>
    <n v="0.37"/>
    <x v="0"/>
  </r>
  <r>
    <s v="fa9b6fca-51fa-45a1-a34b-8e3ec5a4ebe4"/>
    <s v="Erica Williams"/>
    <n v="58"/>
    <s v="F"/>
    <s v="France"/>
    <x v="1"/>
    <x v="27"/>
    <x v="9"/>
    <x v="4"/>
    <n v="14469"/>
    <d v="1899-12-30T04:48:31"/>
    <d v="1899-12-30T20:52:31"/>
    <d v="2025-01-15T00:00:00"/>
    <d v="1899-12-30T06:27:31"/>
    <d v="1899-12-30T22:31:31"/>
    <n v="99"/>
    <n v="1367.52"/>
    <x v="0"/>
    <n v="5"/>
    <s v="No Preference"/>
    <n v="126.55"/>
    <n v="73668.390881122104"/>
    <s v="Cancelled"/>
    <n v="4.51"/>
    <n v="140103.10500000001"/>
    <n v="52527.953999999998"/>
    <s v="50-59"/>
    <s v="Moderate"/>
    <n v="0.37"/>
    <x v="0"/>
  </r>
  <r>
    <s v="3f35719a-ba35-4b7c-8278-ade823c9945b"/>
    <s v="Mr. Calvin Norton MD"/>
    <n v="39"/>
    <s v="F"/>
    <s v="France"/>
    <x v="0"/>
    <x v="27"/>
    <x v="9"/>
    <x v="4"/>
    <n v="14469"/>
    <d v="1899-12-30T04:48:31"/>
    <d v="1899-12-30T20:52:31"/>
    <d v="2025-01-14T00:00:00"/>
    <d v="1899-12-30T06:27:31"/>
    <d v="1899-12-30T22:31:31"/>
    <n v="99"/>
    <n v="784.76"/>
    <x v="0"/>
    <n v="3"/>
    <s v="No Preference"/>
    <n v="148.13"/>
    <n v="73470.340141029796"/>
    <s v="Not Cancelled"/>
    <n v="3.39"/>
    <n v="139746.61499999999"/>
    <n v="30152.5619999999"/>
    <s v="30-39"/>
    <s v="Moderate"/>
    <n v="0.22"/>
    <x v="0"/>
  </r>
  <r>
    <s v="d7a6f989-739f-430b-9c2f-5d00d7a59cc7"/>
    <s v="Kristina Rogers"/>
    <n v="22"/>
    <s v="M"/>
    <s v="France"/>
    <x v="1"/>
    <x v="28"/>
    <x v="8"/>
    <x v="2"/>
    <n v="7101"/>
    <d v="1899-12-30T15:43:17"/>
    <d v="1899-12-30T23:36:17"/>
    <d v="2025-01-12T00:00:00"/>
    <d v="1899-12-30T17:04:17"/>
    <d v="1899-12-30T00:57:17"/>
    <n v="81"/>
    <n v="600.77"/>
    <x v="0"/>
    <n v="5"/>
    <s v="Vegan"/>
    <n v="17.25"/>
    <n v="36972.739151699403"/>
    <s v="Not Cancelled"/>
    <n v="4.93"/>
    <n v="74050.934999999998"/>
    <n v="23071.637999999999"/>
    <s v="18-29"/>
    <s v="Moderate"/>
    <n v="0.31"/>
    <x v="0"/>
  </r>
  <r>
    <s v="a4592272-781c-49ac-b447-50babbc5d2b0"/>
    <s v="Tommy Bonilla"/>
    <n v="52"/>
    <s v="M"/>
    <s v="France"/>
    <x v="0"/>
    <x v="28"/>
    <x v="8"/>
    <x v="2"/>
    <n v="7101"/>
    <d v="1899-12-30T15:43:17"/>
    <d v="1899-12-30T23:36:17"/>
    <d v="2025-01-09T00:00:00"/>
    <d v="1899-12-30T17:04:17"/>
    <d v="1899-12-30T00:57:17"/>
    <n v="81"/>
    <n v="743.29"/>
    <x v="1"/>
    <n v="5"/>
    <s v="Non-Vegetarian"/>
    <n v="8.85"/>
    <n v="36319.524583087601"/>
    <s v="Not Cancelled"/>
    <n v="3.82"/>
    <n v="72875.145000000004"/>
    <n v="28543.398000000001"/>
    <s v="50-59"/>
    <s v="Moderate"/>
    <n v="0.39"/>
    <x v="0"/>
  </r>
  <r>
    <s v="7b1d0f66-fcc2-47c7-8e80-fab6a300c241"/>
    <s v="Timothy Delacruz"/>
    <n v="19"/>
    <s v="M"/>
    <s v="France"/>
    <x v="0"/>
    <x v="28"/>
    <x v="8"/>
    <x v="2"/>
    <n v="7101"/>
    <d v="1899-12-30T15:43:17"/>
    <d v="1899-12-30T23:36:17"/>
    <d v="2025-01-06T00:00:00"/>
    <d v="1899-12-30T17:04:17"/>
    <d v="1899-12-30T00:57:17"/>
    <n v="81"/>
    <n v="518.4"/>
    <x v="2"/>
    <n v="5"/>
    <s v="Gluten-Free"/>
    <n v="132.15"/>
    <n v="36267.0980479133"/>
    <s v="Not Cancelled"/>
    <n v="3.54"/>
    <n v="72780.78"/>
    <n v="19922.4179999999"/>
    <s v="18-29"/>
    <s v="Moderate"/>
    <n v="0.27"/>
    <x v="0"/>
  </r>
  <r>
    <s v="6bcab858-d37e-401f-99e8-90f714e6517b"/>
    <s v="Matthew Myers"/>
    <n v="38"/>
    <s v="F"/>
    <s v="France"/>
    <x v="1"/>
    <x v="28"/>
    <x v="8"/>
    <x v="2"/>
    <n v="7101"/>
    <d v="1899-12-30T15:43:17"/>
    <d v="1899-12-30T23:36:17"/>
    <d v="2025-01-03T00:00:00"/>
    <d v="1899-12-30T17:04:17"/>
    <d v="1899-12-30T00:57:17"/>
    <n v="81"/>
    <n v="219.55"/>
    <x v="1"/>
    <n v="3"/>
    <s v="Gluten-Free"/>
    <n v="139.4"/>
    <n v="36096.727096574199"/>
    <s v="Not Cancelled"/>
    <n v="3.56"/>
    <n v="72474.104999999996"/>
    <n v="8447.4480000000003"/>
    <s v="30-39"/>
    <s v="Moderate"/>
    <n v="0.12"/>
    <x v="0"/>
  </r>
  <r>
    <s v="1d2d4bd8-fe08-40c1-ac83-0253c2cce559"/>
    <s v="Dr. George Murphy"/>
    <n v="18"/>
    <s v="F"/>
    <s v="France"/>
    <x v="1"/>
    <x v="28"/>
    <x v="8"/>
    <x v="2"/>
    <n v="7101"/>
    <d v="1899-12-30T15:43:17"/>
    <d v="1899-12-30T23:36:17"/>
    <d v="2025-01-14T00:00:00"/>
    <d v="1899-12-30T17:04:17"/>
    <d v="1899-12-30T00:57:17"/>
    <n v="81"/>
    <n v="234.06"/>
    <x v="1"/>
    <n v="5"/>
    <s v="Non-Vegetarian"/>
    <n v="126.7"/>
    <n v="36108.510733891701"/>
    <s v="Cancelled"/>
    <n v="3.55"/>
    <n v="72495.315000000002"/>
    <n v="9003.1080000000002"/>
    <s v="18-29"/>
    <s v="Moderate"/>
    <n v="0.12"/>
    <x v="0"/>
  </r>
  <r>
    <s v="62957999-d91e-4af6-876a-bc4ed01a6e69"/>
    <s v="James Morton"/>
    <n v="19"/>
    <s v="M"/>
    <s v="France"/>
    <x v="1"/>
    <x v="29"/>
    <x v="7"/>
    <x v="15"/>
    <n v="4870"/>
    <d v="1899-12-30T08:18:00"/>
    <d v="1899-12-30T13:42:00"/>
    <d v="2025-01-09T00:00:00"/>
    <d v="1899-12-30T11:15:00"/>
    <d v="1899-12-30T16:39:00"/>
    <n v="177"/>
    <n v="1467.53"/>
    <x v="1"/>
    <n v="5"/>
    <s v="Vegetarian"/>
    <n v="81.650000000000006"/>
    <n v="25628.623888567101"/>
    <s v="Cancelled"/>
    <n v="4.2"/>
    <n v="35754.35"/>
    <n v="93938.25"/>
    <s v="18-29"/>
    <s v="Severe"/>
    <n v="2.63"/>
    <x v="1"/>
  </r>
  <r>
    <s v="62d8ccb1-c601-40ed-b34a-59cfdd1b7b9b"/>
    <s v="John Castillo"/>
    <n v="43"/>
    <s v="M"/>
    <s v="France"/>
    <x v="0"/>
    <x v="29"/>
    <x v="7"/>
    <x v="15"/>
    <n v="4870"/>
    <d v="1899-12-30T08:18:00"/>
    <d v="1899-12-30T13:42:00"/>
    <d v="2025-01-11T00:00:00"/>
    <d v="1899-12-30T11:15:00"/>
    <d v="1899-12-30T16:39:00"/>
    <n v="177"/>
    <n v="84.68"/>
    <x v="2"/>
    <n v="5"/>
    <s v="Gluten-Free"/>
    <n v="118.48"/>
    <n v="25620.365305954401"/>
    <s v="Not Cancelled"/>
    <n v="4.38"/>
    <n v="35744.44"/>
    <n v="5443.22"/>
    <s v="40-49"/>
    <s v="Severe"/>
    <n v="0.15"/>
    <x v="1"/>
  </r>
  <r>
    <s v="97163f99-f513-4fe9-b3e4-3541503bf59b"/>
    <s v="Timothy Barber"/>
    <n v="46"/>
    <s v="F"/>
    <s v="France"/>
    <x v="1"/>
    <x v="29"/>
    <x v="7"/>
    <x v="15"/>
    <n v="4870"/>
    <d v="1899-12-30T08:18:00"/>
    <d v="1899-12-30T13:42:00"/>
    <d v="2025-01-15T00:00:00"/>
    <d v="1899-12-30T11:15:00"/>
    <d v="1899-12-30T16:39:00"/>
    <n v="177"/>
    <n v="915.46"/>
    <x v="1"/>
    <n v="5"/>
    <s v="Gluten-Free"/>
    <n v="189.28"/>
    <n v="25770.478808070198"/>
    <s v="Cancelled"/>
    <n v="4.16"/>
    <n v="35924.57"/>
    <n v="58627.3"/>
    <s v="40-49"/>
    <s v="Severe"/>
    <n v="1.63"/>
    <x v="1"/>
  </r>
  <r>
    <s v="6412fd3c-029b-4484-83ca-f115855e420d"/>
    <s v="Katrina Robinson"/>
    <n v="62"/>
    <s v="M"/>
    <s v="France"/>
    <x v="1"/>
    <x v="29"/>
    <x v="7"/>
    <x v="15"/>
    <n v="4870"/>
    <d v="1899-12-30T08:18:00"/>
    <d v="1899-12-30T13:42:00"/>
    <d v="2025-01-03T00:00:00"/>
    <d v="1899-12-30T11:15:00"/>
    <d v="1899-12-30T16:39:00"/>
    <n v="177"/>
    <n v="671.4"/>
    <x v="0"/>
    <n v="5"/>
    <s v="Vegetarian"/>
    <n v="168.24"/>
    <n v="24937.323366917601"/>
    <s v="Cancelled"/>
    <n v="3.13"/>
    <n v="34924.79"/>
    <n v="43003.25"/>
    <s v="60+"/>
    <s v="Severe"/>
    <n v="1.23"/>
    <x v="1"/>
  </r>
  <r>
    <s v="b5319967-362c-477d-b0b1-3d94854400e0"/>
    <s v="Nathan Clark"/>
    <n v="29"/>
    <s v="M"/>
    <s v="France"/>
    <x v="1"/>
    <x v="29"/>
    <x v="7"/>
    <x v="15"/>
    <n v="4870"/>
    <d v="1899-12-30T08:18:00"/>
    <d v="1899-12-30T13:42:00"/>
    <d v="2025-01-10T00:00:00"/>
    <d v="1899-12-30T11:15:00"/>
    <d v="1899-12-30T16:39:00"/>
    <n v="177"/>
    <n v="1423.97"/>
    <x v="0"/>
    <n v="5"/>
    <s v="No Preference"/>
    <n v="84.45"/>
    <n v="25448.768268788201"/>
    <s v="Cancelled"/>
    <n v="3.06"/>
    <n v="35538.519999999997"/>
    <n v="91150.97"/>
    <s v="18-29"/>
    <s v="Severe"/>
    <n v="2.56"/>
    <x v="1"/>
  </r>
  <r>
    <s v="d95e07b4-1605-4854-ac71-a644ee3bebb8"/>
    <s v="Anita Young"/>
    <n v="41"/>
    <s v="M"/>
    <s v="France"/>
    <x v="0"/>
    <x v="29"/>
    <x v="7"/>
    <x v="15"/>
    <n v="4870"/>
    <d v="1899-12-30T08:18:00"/>
    <d v="1899-12-30T13:42:00"/>
    <d v="2025-01-08T00:00:00"/>
    <d v="1899-12-30T11:15:00"/>
    <d v="1899-12-30T16:39:00"/>
    <n v="177"/>
    <n v="1017.14"/>
    <x v="1"/>
    <n v="5"/>
    <s v="Gluten-Free"/>
    <n v="172.13"/>
    <n v="24921.093327468901"/>
    <s v="Cancelled"/>
    <n v="3.32"/>
    <n v="34905.31"/>
    <n v="65131.39"/>
    <s v="40-49"/>
    <s v="Severe"/>
    <n v="1.87"/>
    <x v="1"/>
  </r>
  <r>
    <s v="3bd40d17-cf45-4243-8b3b-1c9f6dcc4280"/>
    <s v="Michelle Spears"/>
    <n v="34"/>
    <s v="M"/>
    <s v="France"/>
    <x v="1"/>
    <x v="29"/>
    <x v="7"/>
    <x v="15"/>
    <n v="4870"/>
    <d v="1899-12-30T08:18:00"/>
    <d v="1899-12-30T13:42:00"/>
    <d v="2025-01-07T00:00:00"/>
    <d v="1899-12-30T11:15:00"/>
    <d v="1899-12-30T16:39:00"/>
    <n v="177"/>
    <n v="1142.83"/>
    <x v="0"/>
    <n v="3"/>
    <s v="Vegan"/>
    <n v="107.9"/>
    <n v="25026.1782638896"/>
    <s v="Cancelled"/>
    <n v="3.97"/>
    <n v="35031.410000000003"/>
    <n v="73162.7"/>
    <s v="30-39"/>
    <s v="Severe"/>
    <n v="2.09"/>
    <x v="1"/>
  </r>
  <r>
    <s v="063df7fa-8d30-43de-b271-0bcf95f5daa4"/>
    <s v="Mary Whitehead"/>
    <n v="58"/>
    <s v="M"/>
    <s v="France"/>
    <x v="0"/>
    <x v="29"/>
    <x v="7"/>
    <x v="15"/>
    <n v="4870"/>
    <d v="1899-12-30T08:18:00"/>
    <d v="1899-12-30T13:42:00"/>
    <d v="2025-01-15T00:00:00"/>
    <d v="1899-12-30T11:15:00"/>
    <d v="1899-12-30T16:39:00"/>
    <n v="177"/>
    <n v="612.70000000000005"/>
    <x v="2"/>
    <n v="5"/>
    <s v="Gluten-Free"/>
    <n v="119.95"/>
    <n v="25598.768346573401"/>
    <s v="Cancelled"/>
    <n v="4.1100000000000003"/>
    <n v="35718.519999999997"/>
    <n v="39236.79"/>
    <s v="50-59"/>
    <s v="Severe"/>
    <n v="1.1000000000000001"/>
    <x v="1"/>
  </r>
  <r>
    <s v="afbbb5ad-1832-4e17-b3f1-ca83c731ae34"/>
    <s v="Brandon Morris"/>
    <n v="50"/>
    <s v="F"/>
    <s v="France"/>
    <x v="0"/>
    <x v="30"/>
    <x v="13"/>
    <x v="14"/>
    <n v="13175"/>
    <d v="1899-12-30T16:22:52"/>
    <d v="1899-12-30T07:00:52"/>
    <d v="2025-01-10T00:00:00"/>
    <d v="1899-12-30T18:21:52"/>
    <d v="1899-12-30T08:59:52"/>
    <n v="119"/>
    <n v="1387.84"/>
    <x v="0"/>
    <n v="5"/>
    <s v="No Preference"/>
    <n v="127.54"/>
    <n v="66769.027199614997"/>
    <s v="Not Cancelled"/>
    <n v="4.93"/>
    <n v="85122.83"/>
    <n v="88847.27"/>
    <s v="50-59"/>
    <s v="Moderate"/>
    <n v="1.04"/>
    <x v="0"/>
  </r>
  <r>
    <s v="8e612391-cecb-4270-9365-39dc1433ecbf"/>
    <s v="Linda Murphy"/>
    <n v="28"/>
    <s v="F"/>
    <s v="France"/>
    <x v="0"/>
    <x v="30"/>
    <x v="13"/>
    <x v="14"/>
    <n v="13175"/>
    <d v="1899-12-30T16:22:52"/>
    <d v="1899-12-30T07:00:52"/>
    <d v="2025-01-14T00:00:00"/>
    <d v="1899-12-30T18:21:52"/>
    <d v="1899-12-30T08:59:52"/>
    <n v="119"/>
    <n v="384.28"/>
    <x v="2"/>
    <n v="5"/>
    <s v="Vegetarian"/>
    <n v="159.62"/>
    <n v="66727.991421040002"/>
    <s v="Not Cancelled"/>
    <n v="4.34"/>
    <n v="85073.59"/>
    <n v="24625.84"/>
    <s v="18-29"/>
    <s v="Moderate"/>
    <n v="0.28999999999999998"/>
    <x v="0"/>
  </r>
  <r>
    <s v="8fb80ee4-5e62-4393-ac4d-be75c7117e6c"/>
    <s v="Wanda Martin"/>
    <n v="63"/>
    <s v="M"/>
    <s v="France"/>
    <x v="1"/>
    <x v="30"/>
    <x v="13"/>
    <x v="14"/>
    <n v="13175"/>
    <d v="1899-12-30T16:22:52"/>
    <d v="1899-12-30T07:00:52"/>
    <d v="2025-01-08T00:00:00"/>
    <d v="1899-12-30T18:21:52"/>
    <d v="1899-12-30T08:59:52"/>
    <n v="119"/>
    <n v="579.69000000000005"/>
    <x v="1"/>
    <n v="5"/>
    <s v="Vegetarian"/>
    <n v="90.35"/>
    <n v="66825.000435088499"/>
    <s v="Cancelled"/>
    <n v="3.89"/>
    <n v="85190"/>
    <n v="37118.230000000003"/>
    <s v="60+"/>
    <s v="Moderate"/>
    <n v="0.44"/>
    <x v="0"/>
  </r>
  <r>
    <s v="2132b373-1111-41af-94b8-2250067f252f"/>
    <s v="Mr. Stuart Gomez"/>
    <n v="62"/>
    <s v="F"/>
    <s v="France"/>
    <x v="0"/>
    <x v="30"/>
    <x v="13"/>
    <x v="14"/>
    <n v="13175"/>
    <d v="1899-12-30T16:22:52"/>
    <d v="1899-12-30T07:00:52"/>
    <d v="2025-01-06T00:00:00"/>
    <d v="1899-12-30T18:21:52"/>
    <d v="1899-12-30T08:59:52"/>
    <n v="119"/>
    <n v="1251.1400000000001"/>
    <x v="1"/>
    <n v="5"/>
    <s v="Vegetarian"/>
    <n v="78.5"/>
    <n v="67105.875787907498"/>
    <s v="Not Cancelled"/>
    <n v="4"/>
    <n v="85527.05"/>
    <n v="80088.66"/>
    <s v="60+"/>
    <s v="Moderate"/>
    <n v="0.94"/>
    <x v="0"/>
  </r>
  <r>
    <s v="0d13592c-6c68-40f4-aa28-1f1dd5d831df"/>
    <s v="Angela Velez"/>
    <n v="63"/>
    <s v="F"/>
    <s v="France"/>
    <x v="0"/>
    <x v="30"/>
    <x v="13"/>
    <x v="14"/>
    <n v="13175"/>
    <d v="1899-12-30T16:22:52"/>
    <d v="1899-12-30T07:00:52"/>
    <d v="2025-01-04T00:00:00"/>
    <d v="1899-12-30T18:21:52"/>
    <d v="1899-12-30T08:59:52"/>
    <n v="119"/>
    <n v="194.9"/>
    <x v="1"/>
    <n v="5"/>
    <s v="Gluten-Free"/>
    <n v="4.5199999999999996"/>
    <n v="67113.367741258902"/>
    <s v="Not Cancelled"/>
    <n v="3.15"/>
    <n v="85536.04"/>
    <n v="12474.5"/>
    <s v="60+"/>
    <s v="Moderate"/>
    <n v="0.15"/>
    <x v="0"/>
  </r>
  <r>
    <s v="ac7ee6c0-2811-48c1-a9e3-3b1e9a67bf21"/>
    <s v="Christopher Hendrix"/>
    <n v="49"/>
    <s v="M"/>
    <s v="France"/>
    <x v="0"/>
    <x v="30"/>
    <x v="13"/>
    <x v="14"/>
    <n v="13175"/>
    <d v="1899-12-30T16:22:52"/>
    <d v="1899-12-30T07:00:52"/>
    <d v="2025-01-09T00:00:00"/>
    <d v="1899-12-30T18:21:52"/>
    <d v="1899-12-30T08:59:52"/>
    <n v="119"/>
    <n v="254.44"/>
    <x v="0"/>
    <n v="5"/>
    <s v="Non-Vegetarian"/>
    <n v="76.739999999999995"/>
    <n v="66754.208245983798"/>
    <s v="Not Cancelled"/>
    <n v="4.62"/>
    <n v="85105.05"/>
    <n v="16299.51"/>
    <s v="40-49"/>
    <s v="Moderate"/>
    <n v="0.19"/>
    <x v="0"/>
  </r>
  <r>
    <s v="5efd2827-633e-44a1-a8c2-ea872c36f8cb"/>
    <s v="Kimberly Martinez"/>
    <n v="39"/>
    <s v="M"/>
    <s v="France"/>
    <x v="1"/>
    <x v="30"/>
    <x v="13"/>
    <x v="14"/>
    <n v="13175"/>
    <d v="1899-12-30T16:22:52"/>
    <d v="1899-12-30T07:00:52"/>
    <d v="2025-01-02T00:00:00"/>
    <d v="1899-12-30T18:21:52"/>
    <d v="1899-12-30T08:59:52"/>
    <n v="119"/>
    <n v="845.96"/>
    <x v="1"/>
    <n v="3"/>
    <s v="No Preference"/>
    <n v="32.270000000000003"/>
    <n v="66571.077272893701"/>
    <s v="Cancelled"/>
    <n v="3.96"/>
    <n v="84885.29"/>
    <n v="54147.89"/>
    <s v="30-39"/>
    <s v="Moderate"/>
    <n v="0.64"/>
    <x v="0"/>
  </r>
  <r>
    <s v="d54b4fd7-5eaa-4fa3-a740-a77c5d3a9167"/>
    <s v="William Gibson"/>
    <n v="32"/>
    <s v="M"/>
    <s v="France"/>
    <x v="1"/>
    <x v="30"/>
    <x v="13"/>
    <x v="14"/>
    <n v="13175"/>
    <d v="1899-12-30T16:22:52"/>
    <d v="1899-12-30T07:00:52"/>
    <d v="2025-01-13T00:00:00"/>
    <d v="1899-12-30T18:21:52"/>
    <d v="1899-12-30T08:59:52"/>
    <n v="119"/>
    <n v="1048.4000000000001"/>
    <x v="0"/>
    <n v="3"/>
    <s v="Vegan"/>
    <n v="172.27"/>
    <n v="66983.936227539394"/>
    <s v="Not Cancelled"/>
    <n v="4.84"/>
    <n v="85380.72"/>
    <n v="67132.05"/>
    <s v="30-39"/>
    <s v="Moderate"/>
    <n v="0.79"/>
    <x v="0"/>
  </r>
  <r>
    <s v="d620c1ae-8daa-4183-ab06-59a72f25c0c4"/>
    <s v="Michael Jackson"/>
    <n v="28"/>
    <s v="M"/>
    <s v="France"/>
    <x v="1"/>
    <x v="30"/>
    <x v="13"/>
    <x v="14"/>
    <n v="13175"/>
    <d v="1899-12-30T16:22:52"/>
    <d v="1899-12-30T07:00:52"/>
    <d v="2025-01-05T00:00:00"/>
    <d v="1899-12-30T18:21:52"/>
    <d v="1899-12-30T08:59:52"/>
    <n v="119"/>
    <n v="1171.45"/>
    <x v="1"/>
    <n v="5"/>
    <s v="Gluten-Free"/>
    <n v="162.32"/>
    <n v="66451.902650868404"/>
    <s v="Not Cancelled"/>
    <n v="5"/>
    <n v="84742.28"/>
    <n v="75005.259999999995"/>
    <s v="18-29"/>
    <s v="Moderate"/>
    <n v="0.89"/>
    <x v="0"/>
  </r>
  <r>
    <s v="c0e389e4-7623-493c-8602-5ab8eeefbdd1"/>
    <s v="Anthony Boyer"/>
    <n v="70"/>
    <s v="F"/>
    <s v="France"/>
    <x v="1"/>
    <x v="31"/>
    <x v="11"/>
    <x v="16"/>
    <n v="4998"/>
    <d v="1899-12-30T22:36:35"/>
    <d v="1899-12-30T04:09:35"/>
    <d v="2025-01-15T00:00:00"/>
    <d v="1899-12-30T01:07:35"/>
    <d v="1899-12-30T06:40:35"/>
    <n v="226.5"/>
    <n v="845.22"/>
    <x v="1"/>
    <n v="5"/>
    <s v="No Preference"/>
    <n v="153.55000000000001"/>
    <n v="25607.935587077802"/>
    <s v="Cancelled"/>
    <n v="3.77"/>
    <n v="35729.519999999997"/>
    <n v="54124.79"/>
    <s v="60+"/>
    <s v="Severe"/>
    <n v="1.51"/>
    <x v="1"/>
  </r>
  <r>
    <s v="5bbe4472-44da-439b-9094-6c6381486107"/>
    <s v="Alex Campbell"/>
    <n v="21"/>
    <s v="F"/>
    <s v="France"/>
    <x v="1"/>
    <x v="31"/>
    <x v="11"/>
    <x v="16"/>
    <n v="4998"/>
    <d v="1899-12-30T22:36:35"/>
    <d v="1899-12-30T04:09:35"/>
    <d v="2025-01-03T00:00:00"/>
    <d v="1899-12-30T01:07:35"/>
    <d v="1899-12-30T06:40:35"/>
    <n v="226.5"/>
    <n v="1237.8"/>
    <x v="2"/>
    <n v="5"/>
    <s v="Non-Vegetarian"/>
    <n v="192.08"/>
    <n v="25883.6771101347"/>
    <s v="Not Cancelled"/>
    <n v="4.63"/>
    <n v="36060.410000000003"/>
    <n v="79257.62"/>
    <s v="18-29"/>
    <s v="Severe"/>
    <n v="2.2000000000000002"/>
    <x v="1"/>
  </r>
  <r>
    <s v="b501e3e6-76b7-423d-aea4-05ff9f9aa9b0"/>
    <s v="Justin Williamson"/>
    <n v="28"/>
    <s v="M"/>
    <s v="France"/>
    <x v="1"/>
    <x v="31"/>
    <x v="11"/>
    <x v="16"/>
    <n v="4998"/>
    <d v="1899-12-30T22:36:35"/>
    <d v="1899-12-30T04:09:35"/>
    <d v="2025-01-07T00:00:00"/>
    <d v="1899-12-30T01:07:35"/>
    <d v="1899-12-30T06:40:35"/>
    <n v="226.5"/>
    <n v="643.12"/>
    <x v="2"/>
    <n v="5"/>
    <s v="No Preference"/>
    <n v="76.81"/>
    <n v="25636.192025671298"/>
    <s v="Not Cancelled"/>
    <n v="3.55"/>
    <n v="35763.43"/>
    <n v="41175.040000000001"/>
    <s v="18-29"/>
    <s v="Severe"/>
    <n v="1.1499999999999999"/>
    <x v="1"/>
  </r>
  <r>
    <s v="6cd448d9-d1fe-426e-b510-3de99f57fde3"/>
    <s v="Richard Evans"/>
    <n v="21"/>
    <s v="F"/>
    <s v="France"/>
    <x v="0"/>
    <x v="31"/>
    <x v="11"/>
    <x v="16"/>
    <n v="4998"/>
    <d v="1899-12-30T22:36:35"/>
    <d v="1899-12-30T04:09:35"/>
    <d v="2025-01-03T00:00:00"/>
    <d v="1899-12-30T01:07:35"/>
    <d v="1899-12-30T06:40:35"/>
    <n v="226.5"/>
    <n v="657.19"/>
    <x v="1"/>
    <n v="5"/>
    <s v="Vegan"/>
    <n v="35.31"/>
    <n v="26073.3479513846"/>
    <s v="Not Cancelled"/>
    <n v="4.96"/>
    <n v="36288.019999999997"/>
    <n v="42067.22"/>
    <s v="18-29"/>
    <s v="Severe"/>
    <n v="1.1599999999999999"/>
    <x v="1"/>
  </r>
  <r>
    <s v="f1e051f0-de52-4031-900f-0ee30fc4be16"/>
    <s v="Penny Hernandez MD"/>
    <n v="33"/>
    <s v="M"/>
    <s v="France"/>
    <x v="1"/>
    <x v="31"/>
    <x v="11"/>
    <x v="16"/>
    <n v="4998"/>
    <d v="1899-12-30T22:36:35"/>
    <d v="1899-12-30T04:09:35"/>
    <d v="2025-01-05T00:00:00"/>
    <d v="1899-12-30T01:07:35"/>
    <d v="1899-12-30T06:40:35"/>
    <n v="226.5"/>
    <n v="363.41"/>
    <x v="2"/>
    <n v="3"/>
    <s v="Vegetarian"/>
    <n v="27.77"/>
    <n v="26203.508053427198"/>
    <s v="Not Cancelled"/>
    <n v="5"/>
    <n v="36444.21"/>
    <n v="23263.79"/>
    <s v="30-39"/>
    <s v="Severe"/>
    <n v="0.64"/>
    <x v="1"/>
  </r>
  <r>
    <s v="41f8c717-0ac3-4fa7-9d4b-3545f83215a0"/>
    <s v="Linda Williams"/>
    <n v="35"/>
    <s v="M"/>
    <s v="France"/>
    <x v="0"/>
    <x v="31"/>
    <x v="11"/>
    <x v="16"/>
    <n v="4998"/>
    <d v="1899-12-30T22:36:35"/>
    <d v="1899-12-30T04:09:35"/>
    <d v="2025-01-08T00:00:00"/>
    <d v="1899-12-30T01:07:35"/>
    <d v="1899-12-30T06:40:35"/>
    <n v="226.5"/>
    <n v="274.3"/>
    <x v="0"/>
    <n v="3"/>
    <s v="Gluten-Free"/>
    <n v="142.28"/>
    <n v="25940.431604400601"/>
    <s v="Not Cancelled"/>
    <n v="3.62"/>
    <n v="36128.519999999997"/>
    <n v="17583.66"/>
    <s v="30-39"/>
    <s v="Severe"/>
    <n v="0.49"/>
    <x v="1"/>
  </r>
  <r>
    <s v="46bb6fae-0e05-4760-8797-25559843194f"/>
    <s v="Felicia Williams"/>
    <n v="69"/>
    <s v="M"/>
    <s v="France"/>
    <x v="1"/>
    <x v="31"/>
    <x v="11"/>
    <x v="16"/>
    <n v="4998"/>
    <d v="1899-12-30T22:36:35"/>
    <d v="1899-12-30T04:09:35"/>
    <d v="2025-01-02T00:00:00"/>
    <d v="1899-12-30T01:07:35"/>
    <d v="1899-12-30T06:40:35"/>
    <n v="226.5"/>
    <n v="719.85"/>
    <x v="2"/>
    <n v="5"/>
    <s v="Vegan"/>
    <n v="61.35"/>
    <n v="25787.665327556599"/>
    <s v="Cancelled"/>
    <n v="4.75"/>
    <n v="35945.199999999997"/>
    <n v="46082.67"/>
    <s v="60+"/>
    <s v="Severe"/>
    <n v="1.28"/>
    <x v="1"/>
  </r>
  <r>
    <s v="0c4dc266-81f5-4a0a-ad43-22b6904f195b"/>
    <s v="Donna Brown"/>
    <n v="49"/>
    <s v="F"/>
    <s v="France"/>
    <x v="1"/>
    <x v="32"/>
    <x v="12"/>
    <x v="0"/>
    <n v="14251"/>
    <d v="1899-12-30T13:30:13"/>
    <d v="1899-12-30T05:20:13"/>
    <d v="2025-01-06T00:00:00"/>
    <d v="1899-12-30T16:00:13"/>
    <d v="1899-12-30T07:50:13"/>
    <n v="150"/>
    <n v="825.14"/>
    <x v="0"/>
    <n v="5"/>
    <s v="No Preference"/>
    <n v="191.62"/>
    <n v="71777.969570713598"/>
    <s v="Not Cancelled"/>
    <n v="4.75"/>
    <n v="91133.56"/>
    <n v="52847.28"/>
    <s v="40-49"/>
    <s v="Severe"/>
    <n v="0.57999999999999996"/>
    <x v="0"/>
  </r>
  <r>
    <s v="492a6013-abd9-4daf-a94e-418530894678"/>
    <s v="Rhonda Miller"/>
    <n v="74"/>
    <s v="M"/>
    <s v="France"/>
    <x v="0"/>
    <x v="32"/>
    <x v="12"/>
    <x v="0"/>
    <n v="14251"/>
    <d v="1899-12-30T13:30:13"/>
    <d v="1899-12-30T05:20:13"/>
    <d v="2025-01-06T00:00:00"/>
    <d v="1899-12-30T16:00:13"/>
    <d v="1899-12-30T07:50:13"/>
    <n v="150"/>
    <n v="321.55"/>
    <x v="2"/>
    <n v="5"/>
    <s v="Vegan"/>
    <n v="165.26"/>
    <n v="72034.001512442497"/>
    <s v="Cancelled"/>
    <n v="4.18"/>
    <n v="91440.8"/>
    <n v="20612.25"/>
    <s v="60+"/>
    <s v="Severe"/>
    <n v="0.23"/>
    <x v="0"/>
  </r>
  <r>
    <s v="ec7e1e17-5bd0-4a32-9e0b-f90a5b48d061"/>
    <s v="Levi Conrad"/>
    <n v="45"/>
    <s v="F"/>
    <s v="France"/>
    <x v="0"/>
    <x v="32"/>
    <x v="12"/>
    <x v="0"/>
    <n v="14251"/>
    <d v="1899-12-30T13:30:13"/>
    <d v="1899-12-30T05:20:13"/>
    <d v="2025-01-11T00:00:00"/>
    <d v="1899-12-30T16:00:13"/>
    <d v="1899-12-30T07:50:13"/>
    <n v="150"/>
    <n v="818.14"/>
    <x v="2"/>
    <n v="5"/>
    <s v="Non-Vegetarian"/>
    <n v="171.91"/>
    <n v="72395.902440508406"/>
    <s v="Not Cancelled"/>
    <n v="3.64"/>
    <n v="91875.08"/>
    <n v="52395.34"/>
    <s v="40-49"/>
    <s v="Severe"/>
    <n v="0.56999999999999995"/>
    <x v="0"/>
  </r>
  <r>
    <s v="04568770-4a37-46b5-8ecc-7944ce3834d3"/>
    <s v="Joshua Love"/>
    <n v="62"/>
    <s v="F"/>
    <s v="France"/>
    <x v="1"/>
    <x v="32"/>
    <x v="12"/>
    <x v="0"/>
    <n v="14251"/>
    <d v="1899-12-30T13:30:13"/>
    <d v="1899-12-30T05:20:13"/>
    <d v="2025-01-15T00:00:00"/>
    <d v="1899-12-30T16:00:13"/>
    <d v="1899-12-30T07:50:13"/>
    <n v="150"/>
    <n v="1118.72"/>
    <x v="2"/>
    <n v="5"/>
    <s v="Non-Vegetarian"/>
    <n v="154.5"/>
    <n v="71945.895862478996"/>
    <s v="Cancelled"/>
    <n v="4.07"/>
    <n v="91335.08"/>
    <n v="71628.98"/>
    <s v="60+"/>
    <s v="Severe"/>
    <n v="0.78"/>
    <x v="0"/>
  </r>
  <r>
    <s v="b34da392-aeb9-40e3-9b36-c5528cfb5101"/>
    <s v="Shannon Austin"/>
    <n v="20"/>
    <s v="M"/>
    <s v="France"/>
    <x v="1"/>
    <x v="32"/>
    <x v="12"/>
    <x v="0"/>
    <n v="14251"/>
    <d v="1899-12-30T13:30:13"/>
    <d v="1899-12-30T05:20:13"/>
    <d v="2025-01-10T00:00:00"/>
    <d v="1899-12-30T16:00:13"/>
    <d v="1899-12-30T07:50:13"/>
    <n v="150"/>
    <n v="736.82"/>
    <x v="2"/>
    <n v="5"/>
    <s v="Non-Vegetarian"/>
    <n v="95.52"/>
    <n v="72003.933067270205"/>
    <s v="Cancelled"/>
    <n v="3.24"/>
    <n v="91404.72"/>
    <n v="47175.58"/>
    <s v="18-29"/>
    <s v="Severe"/>
    <n v="0.52"/>
    <x v="0"/>
  </r>
  <r>
    <s v="cfd2c47c-87d8-401c-bafd-15cd7e6a785b"/>
    <s v="Amy Bradford"/>
    <n v="42"/>
    <s v="M"/>
    <s v="France"/>
    <x v="1"/>
    <x v="32"/>
    <x v="12"/>
    <x v="0"/>
    <n v="14251"/>
    <d v="1899-12-30T13:30:13"/>
    <d v="1899-12-30T05:20:13"/>
    <d v="2025-01-03T00:00:00"/>
    <d v="1899-12-30T16:00:13"/>
    <d v="1899-12-30T07:50:13"/>
    <n v="150"/>
    <n v="342.39"/>
    <x v="1"/>
    <n v="5"/>
    <s v="Vegan"/>
    <n v="148.43"/>
    <n v="72252.846388429796"/>
    <s v="Not Cancelled"/>
    <n v="3.25"/>
    <n v="91703.42"/>
    <n v="21942.65"/>
    <s v="40-49"/>
    <s v="Severe"/>
    <n v="0.24"/>
    <x v="0"/>
  </r>
  <r>
    <s v="e9c4209e-d235-40c6-b65e-d754ab235176"/>
    <s v="Julie Hill"/>
    <n v="41"/>
    <s v="F"/>
    <s v="France"/>
    <x v="1"/>
    <x v="32"/>
    <x v="12"/>
    <x v="0"/>
    <n v="14251"/>
    <d v="1899-12-30T13:30:13"/>
    <d v="1899-12-30T05:20:13"/>
    <d v="2025-01-07T00:00:00"/>
    <d v="1899-12-30T16:00:13"/>
    <d v="1899-12-30T07:50:13"/>
    <n v="150"/>
    <n v="1264.8900000000001"/>
    <x v="1"/>
    <n v="5"/>
    <s v="Vegetarian"/>
    <n v="7.18"/>
    <n v="72355.266133141995"/>
    <s v="Cancelled"/>
    <n v="3.22"/>
    <n v="91826.32"/>
    <n v="80954.399999999994"/>
    <s v="40-49"/>
    <s v="Severe"/>
    <n v="0.88"/>
    <x v="0"/>
  </r>
  <r>
    <s v="d3def5bb-1279-47f6-8502-7bdecc0ac13f"/>
    <s v="Nichole Carter"/>
    <n v="21"/>
    <s v="F"/>
    <s v="France"/>
    <x v="1"/>
    <x v="32"/>
    <x v="12"/>
    <x v="0"/>
    <n v="14251"/>
    <d v="1899-12-30T13:30:13"/>
    <d v="1899-12-30T05:20:13"/>
    <d v="2025-01-02T00:00:00"/>
    <d v="1899-12-30T16:00:13"/>
    <d v="1899-12-30T07:50:13"/>
    <n v="150"/>
    <n v="1423.4"/>
    <x v="1"/>
    <n v="5"/>
    <s v="Vegetarian"/>
    <n v="44.69"/>
    <n v="72109.1194327415"/>
    <s v="Cancelled"/>
    <n v="3.08"/>
    <n v="91530.94"/>
    <n v="91106.54"/>
    <s v="18-29"/>
    <s v="Severe"/>
    <n v="1"/>
    <x v="0"/>
  </r>
  <r>
    <s v="8afeff3d-4e0c-4ef3-9e8f-2f6df219d105"/>
    <s v="Thomas Carroll"/>
    <n v="33"/>
    <s v="F"/>
    <s v="France"/>
    <x v="1"/>
    <x v="32"/>
    <x v="12"/>
    <x v="0"/>
    <n v="14251"/>
    <d v="1899-12-30T13:30:13"/>
    <d v="1899-12-30T05:20:13"/>
    <d v="2025-01-07T00:00:00"/>
    <d v="1899-12-30T16:00:13"/>
    <d v="1899-12-30T07:50:13"/>
    <n v="150"/>
    <n v="179.29"/>
    <x v="0"/>
    <n v="3"/>
    <s v="Vegan"/>
    <n v="67.02"/>
    <n v="72477.920342391997"/>
    <s v="Cancelled"/>
    <n v="4.83"/>
    <n v="91973.5"/>
    <n v="11487.96"/>
    <s v="30-39"/>
    <s v="Severe"/>
    <n v="0.12"/>
    <x v="0"/>
  </r>
  <r>
    <s v="26689930-f446-402d-abdd-c4dc27f26c56"/>
    <s v="Thomas Stone"/>
    <n v="36"/>
    <s v="M"/>
    <s v="France"/>
    <x v="0"/>
    <x v="33"/>
    <x v="3"/>
    <x v="9"/>
    <n v="5970"/>
    <d v="1899-12-30T08:05:51"/>
    <d v="1899-12-30T14:43:51"/>
    <d v="2025-01-14T00:00:00"/>
    <d v="1899-12-30T10:05:51"/>
    <d v="1899-12-30T16:43:51"/>
    <n v="180"/>
    <n v="532.73"/>
    <x v="0"/>
    <n v="3"/>
    <s v="Non-Vegetarian"/>
    <n v="62.54"/>
    <n v="30584.063796918399"/>
    <s v="Not Cancelled"/>
    <n v="3.42"/>
    <n v="41700.879999999997"/>
    <n v="34107.230000000003"/>
    <s v="30-39"/>
    <s v="Severe"/>
    <n v="0.82"/>
    <x v="1"/>
  </r>
  <r>
    <s v="37a8a6e1-75e2-456e-a209-2f126d49537d"/>
    <s v="Natalie Davis"/>
    <n v="40"/>
    <s v="F"/>
    <s v="France"/>
    <x v="1"/>
    <x v="33"/>
    <x v="3"/>
    <x v="9"/>
    <n v="5970"/>
    <d v="1899-12-30T08:05:51"/>
    <d v="1899-12-30T14:43:51"/>
    <d v="2025-01-05T00:00:00"/>
    <d v="1899-12-30T10:05:51"/>
    <d v="1899-12-30T16:43:51"/>
    <n v="180"/>
    <n v="659.13"/>
    <x v="0"/>
    <n v="3"/>
    <s v="Vegetarian"/>
    <n v="178.05"/>
    <n v="31348.346246982699"/>
    <s v="Cancelled"/>
    <n v="4.29"/>
    <n v="42618.02"/>
    <n v="42219.93"/>
    <s v="40-49"/>
    <s v="Severe"/>
    <n v="0.99"/>
    <x v="1"/>
  </r>
  <r>
    <s v="4c2632a8-a2be-4add-af83-270160cc8dd8"/>
    <s v="Peter Roberts"/>
    <n v="34"/>
    <s v="M"/>
    <s v="France"/>
    <x v="0"/>
    <x v="33"/>
    <x v="3"/>
    <x v="9"/>
    <n v="5970"/>
    <d v="1899-12-30T08:05:51"/>
    <d v="1899-12-30T14:43:51"/>
    <d v="2025-01-12T00:00:00"/>
    <d v="1899-12-30T10:05:51"/>
    <d v="1899-12-30T16:43:51"/>
    <n v="180"/>
    <n v="428.45"/>
    <x v="1"/>
    <n v="3"/>
    <s v="Non-Vegetarian"/>
    <n v="49.7"/>
    <n v="30875.979562399199"/>
    <s v="Not Cancelled"/>
    <n v="4.75"/>
    <n v="42051.18"/>
    <n v="27430.74"/>
    <s v="30-39"/>
    <s v="Severe"/>
    <n v="0.65"/>
    <x v="1"/>
  </r>
  <r>
    <s v="62d8ccb1-c601-40ed-b34a-59cfdd1b7b9b"/>
    <s v="John Castillo"/>
    <n v="43"/>
    <s v="M"/>
    <s v="France"/>
    <x v="0"/>
    <x v="33"/>
    <x v="3"/>
    <x v="9"/>
    <n v="5970"/>
    <d v="1899-12-30T08:05:51"/>
    <d v="1899-12-30T14:43:51"/>
    <d v="2025-01-07T00:00:00"/>
    <d v="1899-12-30T10:05:51"/>
    <d v="1899-12-30T16:43:51"/>
    <n v="180"/>
    <n v="583.67999999999995"/>
    <x v="1"/>
    <n v="5"/>
    <s v="Gluten-Free"/>
    <n v="142.35"/>
    <n v="30466.456871992301"/>
    <s v="Cancelled"/>
    <n v="3.91"/>
    <n v="41559.75"/>
    <n v="37383.99"/>
    <s v="40-49"/>
    <s v="Severe"/>
    <n v="0.9"/>
    <x v="1"/>
  </r>
  <r>
    <s v="35cdf854-d253-482b-8842-2e53d7146811"/>
    <s v="Caroline Stewart"/>
    <n v="30"/>
    <s v="M"/>
    <s v="France"/>
    <x v="0"/>
    <x v="33"/>
    <x v="3"/>
    <x v="9"/>
    <n v="5970"/>
    <d v="1899-12-30T08:05:51"/>
    <d v="1899-12-30T14:43:51"/>
    <d v="2025-01-11T00:00:00"/>
    <d v="1899-12-30T10:05:51"/>
    <d v="1899-12-30T16:43:51"/>
    <n v="180"/>
    <n v="128.16999999999999"/>
    <x v="0"/>
    <n v="3"/>
    <s v="No Preference"/>
    <n v="32.74"/>
    <n v="30815.109226329299"/>
    <s v="Cancelled"/>
    <n v="4.1100000000000003"/>
    <n v="41978.13"/>
    <n v="8209.43"/>
    <s v="30-39"/>
    <s v="Severe"/>
    <n v="0.2"/>
    <x v="1"/>
  </r>
  <r>
    <s v="6bcab858-d37e-401f-99e8-90f714e6517b"/>
    <s v="Matthew Myers"/>
    <n v="38"/>
    <s v="F"/>
    <s v="France"/>
    <x v="1"/>
    <x v="33"/>
    <x v="3"/>
    <x v="9"/>
    <n v="5970"/>
    <d v="1899-12-30T08:05:51"/>
    <d v="1899-12-30T14:43:51"/>
    <d v="2025-01-07T00:00:00"/>
    <d v="1899-12-30T10:05:51"/>
    <d v="1899-12-30T16:43:51"/>
    <n v="180"/>
    <n v="1209.54"/>
    <x v="0"/>
    <n v="3"/>
    <s v="No Preference"/>
    <n v="189.35"/>
    <n v="30505.860014752299"/>
    <s v="Not Cancelled"/>
    <n v="4.8600000000000003"/>
    <n v="41607.03"/>
    <n v="77448.429999999993"/>
    <s v="30-39"/>
    <s v="Severe"/>
    <n v="1.86"/>
    <x v="1"/>
  </r>
  <r>
    <s v="40bd292e-bb18-4908-a562-703c2f49ead6"/>
    <s v="Terri Brown"/>
    <n v="56"/>
    <s v="F"/>
    <s v="France"/>
    <x v="1"/>
    <x v="33"/>
    <x v="3"/>
    <x v="9"/>
    <n v="5970"/>
    <d v="1899-12-30T08:05:51"/>
    <d v="1899-12-30T14:43:51"/>
    <d v="2025-01-02T00:00:00"/>
    <d v="1899-12-30T10:05:51"/>
    <d v="1899-12-30T16:43:51"/>
    <n v="180"/>
    <n v="1306.27"/>
    <x v="0"/>
    <n v="5"/>
    <s v="Non-Vegetarian"/>
    <n v="98.44"/>
    <n v="30448.732568478601"/>
    <s v="Not Cancelled"/>
    <n v="3.13"/>
    <n v="41538.480000000003"/>
    <n v="83620.97"/>
    <s v="50-59"/>
    <s v="Severe"/>
    <n v="2.0099999999999998"/>
    <x v="1"/>
  </r>
  <r>
    <s v="2132b373-1111-41af-94b8-2250067f252f"/>
    <s v="Mr. Stuart Gomez"/>
    <n v="62"/>
    <s v="F"/>
    <s v="France"/>
    <x v="0"/>
    <x v="33"/>
    <x v="3"/>
    <x v="9"/>
    <n v="5970"/>
    <d v="1899-12-30T08:05:51"/>
    <d v="1899-12-30T14:43:51"/>
    <d v="2025-01-08T00:00:00"/>
    <d v="1899-12-30T10:05:51"/>
    <d v="1899-12-30T16:43:51"/>
    <n v="180"/>
    <n v="349.22"/>
    <x v="1"/>
    <n v="5"/>
    <s v="No Preference"/>
    <n v="125.25"/>
    <n v="30736.599256510999"/>
    <s v="Not Cancelled"/>
    <n v="4.1399999999999997"/>
    <n v="41883.919999999998"/>
    <n v="22375.13"/>
    <s v="60+"/>
    <s v="Severe"/>
    <n v="0.53"/>
    <x v="1"/>
  </r>
  <r>
    <s v="f08a3dc2-4e00-4ad9-b95b-72448f8d7dce"/>
    <s v="Kristin Bell"/>
    <n v="68"/>
    <s v="F"/>
    <s v="France"/>
    <x v="0"/>
    <x v="34"/>
    <x v="16"/>
    <x v="14"/>
    <n v="1215"/>
    <d v="1899-12-30T10:23:42"/>
    <d v="1899-12-30T11:44:42"/>
    <d v="2025-01-07T00:00:00"/>
    <d v="1899-12-30T13:16:42"/>
    <d v="1899-12-30T14:37:42"/>
    <n v="173"/>
    <n v="1056.9100000000001"/>
    <x v="1"/>
    <n v="5"/>
    <s v="Non-Vegetarian"/>
    <n v="38.65"/>
    <n v="7336.2265187869098"/>
    <s v="Not Cancelled"/>
    <n v="3.66"/>
    <n v="13803.47"/>
    <n v="67649.97"/>
    <s v="60+"/>
    <s v="Severe"/>
    <n v="4.9000000000000004"/>
    <x v="2"/>
  </r>
  <r>
    <s v="01b83d3f-cb6e-4d0a-bde5-aa2f3efe9c63"/>
    <s v="Katherine Martin"/>
    <n v="42"/>
    <s v="F"/>
    <s v="France"/>
    <x v="0"/>
    <x v="34"/>
    <x v="16"/>
    <x v="14"/>
    <n v="1215"/>
    <d v="1899-12-30T10:23:42"/>
    <d v="1899-12-30T11:44:42"/>
    <d v="2025-01-06T00:00:00"/>
    <d v="1899-12-30T13:16:42"/>
    <d v="1899-12-30T14:37:42"/>
    <n v="173"/>
    <n v="1040.81"/>
    <x v="1"/>
    <n v="5"/>
    <s v="Gluten-Free"/>
    <n v="143.86000000000001"/>
    <n v="6791.4487195779702"/>
    <s v="Cancelled"/>
    <n v="4.71"/>
    <n v="13149.74"/>
    <n v="66640.61"/>
    <s v="40-49"/>
    <s v="Severe"/>
    <n v="5.07"/>
    <x v="2"/>
  </r>
  <r>
    <s v="9c0b44c8-25ca-48e9-a68a-8f3d1518d7a3"/>
    <s v="Ronald Jefferson"/>
    <n v="39"/>
    <s v="F"/>
    <s v="France"/>
    <x v="1"/>
    <x v="34"/>
    <x v="16"/>
    <x v="14"/>
    <n v="1215"/>
    <d v="1899-12-30T10:23:42"/>
    <d v="1899-12-30T11:44:42"/>
    <d v="2025-01-07T00:00:00"/>
    <d v="1899-12-30T13:16:42"/>
    <d v="1899-12-30T14:37:42"/>
    <n v="173"/>
    <n v="1475.77"/>
    <x v="2"/>
    <n v="3"/>
    <s v="No Preference"/>
    <n v="192.56"/>
    <n v="7418.9708472154998"/>
    <s v="Not Cancelled"/>
    <n v="3.46"/>
    <n v="13902.77"/>
    <n v="94487.79"/>
    <s v="30-39"/>
    <s v="Severe"/>
    <n v="6.8"/>
    <x v="2"/>
  </r>
  <r>
    <s v="b90c9f57-129a-406b-9b5e-c222b4efe414"/>
    <s v="Jennifer Hunt"/>
    <n v="65"/>
    <s v="F"/>
    <s v="France"/>
    <x v="1"/>
    <x v="34"/>
    <x v="16"/>
    <x v="14"/>
    <n v="1215"/>
    <d v="1899-12-30T10:23:42"/>
    <d v="1899-12-30T11:44:42"/>
    <d v="2025-01-03T00:00:00"/>
    <d v="1899-12-30T13:16:42"/>
    <d v="1899-12-30T14:37:42"/>
    <n v="173"/>
    <n v="1077.96"/>
    <x v="0"/>
    <n v="5"/>
    <s v="Vegetarian"/>
    <n v="157.74"/>
    <n v="7353.0410387912898"/>
    <s v="Cancelled"/>
    <n v="4.33"/>
    <n v="13823.65"/>
    <n v="69020.990000000005"/>
    <s v="60+"/>
    <s v="Severe"/>
    <n v="4.99"/>
    <x v="2"/>
  </r>
  <r>
    <s v="1c323e14-39e5-42c3-98fd-ce2dcbfdb973"/>
    <s v="Antonio Miller"/>
    <n v="52"/>
    <s v="F"/>
    <s v="France"/>
    <x v="0"/>
    <x v="34"/>
    <x v="16"/>
    <x v="14"/>
    <n v="1215"/>
    <d v="1899-12-30T10:23:42"/>
    <d v="1899-12-30T11:44:42"/>
    <d v="2025-01-12T00:00:00"/>
    <d v="1899-12-30T13:16:42"/>
    <d v="1899-12-30T14:37:42"/>
    <n v="173"/>
    <n v="985.78"/>
    <x v="0"/>
    <n v="5"/>
    <s v="Non-Vegetarian"/>
    <n v="15.55"/>
    <n v="6779.9842498625603"/>
    <s v="Cancelled"/>
    <n v="3.85"/>
    <n v="13135.98"/>
    <n v="63093.03"/>
    <s v="50-59"/>
    <s v="Severe"/>
    <n v="4.8"/>
    <x v="2"/>
  </r>
  <r>
    <s v="7db857a3-1163-44cc-b88e-0d042b0418ca"/>
    <s v="Cynthia Rivera"/>
    <n v="67"/>
    <s v="F"/>
    <s v="France"/>
    <x v="0"/>
    <x v="34"/>
    <x v="16"/>
    <x v="14"/>
    <n v="1215"/>
    <d v="1899-12-30T10:23:42"/>
    <d v="1899-12-30T11:44:42"/>
    <d v="2025-01-06T00:00:00"/>
    <d v="1899-12-30T13:16:42"/>
    <d v="1899-12-30T14:37:42"/>
    <n v="173"/>
    <n v="309.33999999999997"/>
    <x v="2"/>
    <n v="5"/>
    <s v="No Preference"/>
    <n v="159.93"/>
    <n v="6745.6978288022701"/>
    <s v="Cancelled"/>
    <n v="3.49"/>
    <n v="13094.84"/>
    <n v="19829.75"/>
    <s v="60+"/>
    <s v="Severe"/>
    <n v="1.51"/>
    <x v="2"/>
  </r>
  <r>
    <s v="c8b70cd8-bf79-4dc0-a574-abd808145cb6"/>
    <s v="Courtney Evans"/>
    <n v="65"/>
    <s v="F"/>
    <s v="France"/>
    <x v="1"/>
    <x v="34"/>
    <x v="16"/>
    <x v="14"/>
    <n v="1215"/>
    <d v="1899-12-30T10:23:42"/>
    <d v="1899-12-30T11:44:42"/>
    <d v="2025-01-12T00:00:00"/>
    <d v="1899-12-30T13:16:42"/>
    <d v="1899-12-30T14:37:42"/>
    <n v="173"/>
    <n v="1453.06"/>
    <x v="1"/>
    <n v="5"/>
    <s v="Vegetarian"/>
    <n v="179.9"/>
    <n v="7119.9771916055097"/>
    <s v="Not Cancelled"/>
    <n v="3.21"/>
    <n v="13543.97"/>
    <n v="93031.82"/>
    <s v="60+"/>
    <s v="Severe"/>
    <n v="6.87"/>
    <x v="2"/>
  </r>
  <r>
    <s v="857fde4c-ce31-448b-ab8e-a7feaec6f560"/>
    <s v="Kyle Trujillo"/>
    <n v="41"/>
    <s v="F"/>
    <s v="France"/>
    <x v="0"/>
    <x v="35"/>
    <x v="15"/>
    <x v="8"/>
    <n v="2001"/>
    <d v="1899-12-30T09:18:27"/>
    <d v="1899-12-30T11:31:27"/>
    <d v="2025-01-05T00:00:00"/>
    <d v="1899-12-30T12:04:27"/>
    <d v="1899-12-30T14:17:27"/>
    <n v="166"/>
    <n v="930.55"/>
    <x v="1"/>
    <n v="5"/>
    <s v="Gluten-Free"/>
    <n v="148.63999999999999"/>
    <n v="11434.6545684677"/>
    <s v="Cancelled"/>
    <n v="4.32"/>
    <n v="18721.59"/>
    <n v="59584.93"/>
    <s v="40-49"/>
    <s v="Severe"/>
    <n v="3.18"/>
    <x v="2"/>
  </r>
  <r>
    <s v="23ca2dcc-e904-41e8-a5fa-d57e2e45759a"/>
    <s v="Linda Thomas"/>
    <n v="73"/>
    <s v="F"/>
    <s v="France"/>
    <x v="0"/>
    <x v="35"/>
    <x v="15"/>
    <x v="8"/>
    <n v="2001"/>
    <d v="1899-12-30T09:18:27"/>
    <d v="1899-12-30T11:31:27"/>
    <d v="2025-01-14T00:00:00"/>
    <d v="1899-12-30T12:04:27"/>
    <d v="1899-12-30T14:17:27"/>
    <n v="166"/>
    <n v="537.59"/>
    <x v="1"/>
    <n v="5"/>
    <s v="Vegan"/>
    <n v="64.88"/>
    <n v="10913.794549480201"/>
    <s v="Cancelled"/>
    <n v="4.8899999999999997"/>
    <n v="18096.55"/>
    <n v="34418.74"/>
    <s v="60+"/>
    <s v="Severe"/>
    <n v="1.9"/>
    <x v="2"/>
  </r>
  <r>
    <s v="9eb8ea6c-d87b-4d15-a7c2-7e7d15f47d1c"/>
    <s v="Stacie Franklin"/>
    <n v="39"/>
    <s v="M"/>
    <s v="France"/>
    <x v="0"/>
    <x v="36"/>
    <x v="10"/>
    <x v="17"/>
    <n v="11334"/>
    <d v="1899-12-30T02:06:20"/>
    <d v="1899-12-30T14:41:20"/>
    <d v="2025-01-11T00:00:00"/>
    <d v="1899-12-30T03:28:20"/>
    <d v="1899-12-30T16:03:20"/>
    <n v="82"/>
    <n v="786.27"/>
    <x v="2"/>
    <n v="3"/>
    <s v="Non-Vegetarian"/>
    <n v="158.99"/>
    <n v="58068.162120798901"/>
    <s v="Cancelled"/>
    <n v="3.81"/>
    <n v="74681.789999999994"/>
    <n v="50353.08"/>
    <s v="30-39"/>
    <s v="Moderate"/>
    <n v="0.67"/>
    <x v="0"/>
  </r>
  <r>
    <s v="520d6d7f-e571-44ad-a636-a41ee0f2e358"/>
    <s v="Dennis Fields"/>
    <n v="69"/>
    <s v="F"/>
    <s v="France"/>
    <x v="1"/>
    <x v="36"/>
    <x v="10"/>
    <x v="17"/>
    <n v="11334"/>
    <d v="1899-12-30T02:06:20"/>
    <d v="1899-12-30T14:41:20"/>
    <d v="2025-01-08T00:00:00"/>
    <d v="1899-12-30T03:28:20"/>
    <d v="1899-12-30T16:03:20"/>
    <n v="82"/>
    <n v="239.09"/>
    <x v="1"/>
    <n v="5"/>
    <s v="Gluten-Free"/>
    <n v="60.84"/>
    <n v="57375.466259291403"/>
    <s v="Not Cancelled"/>
    <n v="3.73"/>
    <n v="73850.559999999998"/>
    <n v="15313.93"/>
    <s v="60+"/>
    <s v="Moderate"/>
    <n v="0.21"/>
    <x v="0"/>
  </r>
  <r>
    <s v="bb52708f-a689-4639-8729-d1cdeceddfa6"/>
    <s v="Stanley Pineda"/>
    <n v="55"/>
    <s v="M"/>
    <s v="France"/>
    <x v="0"/>
    <x v="36"/>
    <x v="10"/>
    <x v="17"/>
    <n v="11334"/>
    <d v="1899-12-30T02:06:20"/>
    <d v="1899-12-30T14:41:20"/>
    <d v="2025-01-15T00:00:00"/>
    <d v="1899-12-30T03:28:20"/>
    <d v="1899-12-30T16:03:20"/>
    <n v="82"/>
    <n v="1244.9000000000001"/>
    <x v="2"/>
    <n v="5"/>
    <s v="Gluten-Free"/>
    <n v="154.12"/>
    <n v="57691.866721462597"/>
    <s v="Not Cancelled"/>
    <n v="3.53"/>
    <n v="74230.240000000005"/>
    <n v="79704.42"/>
    <s v="50-59"/>
    <s v="Moderate"/>
    <n v="1.07"/>
    <x v="0"/>
  </r>
  <r>
    <s v="c2e8b995-6108-4414-9479-f979c5fad862"/>
    <s v="Mrs. Anna Leblanc DDS"/>
    <n v="33"/>
    <s v="M"/>
    <s v="France"/>
    <x v="1"/>
    <x v="36"/>
    <x v="10"/>
    <x v="17"/>
    <n v="11334"/>
    <d v="1899-12-30T02:06:20"/>
    <d v="1899-12-30T14:41:20"/>
    <d v="2025-01-01T00:00:00"/>
    <d v="1899-12-30T03:28:20"/>
    <d v="1899-12-30T16:03:20"/>
    <n v="82"/>
    <n v="991.33"/>
    <x v="0"/>
    <n v="3"/>
    <s v="No Preference"/>
    <n v="55.62"/>
    <n v="57391.589303989997"/>
    <s v="Cancelled"/>
    <n v="4.7300000000000004"/>
    <n v="73869.91"/>
    <n v="63456.24"/>
    <s v="30-39"/>
    <s v="Moderate"/>
    <n v="0.86"/>
    <x v="0"/>
  </r>
  <r>
    <s v="4f6d2d3e-9927-47e6-b567-2d92e80140aa"/>
    <s v="Ebony Hayden"/>
    <n v="49"/>
    <s v="F"/>
    <s v="France"/>
    <x v="0"/>
    <x v="36"/>
    <x v="10"/>
    <x v="17"/>
    <n v="11334"/>
    <d v="1899-12-30T02:06:20"/>
    <d v="1899-12-30T14:41:20"/>
    <d v="2025-01-07T00:00:00"/>
    <d v="1899-12-30T03:28:20"/>
    <d v="1899-12-30T16:03:20"/>
    <n v="82"/>
    <n v="806.84"/>
    <x v="1"/>
    <n v="5"/>
    <s v="Gluten-Free"/>
    <n v="80.849999999999994"/>
    <n v="57196.0360139084"/>
    <s v="Not Cancelled"/>
    <n v="3.06"/>
    <n v="73635.240000000005"/>
    <n v="51653.93"/>
    <s v="40-49"/>
    <s v="Moderate"/>
    <n v="0.7"/>
    <x v="0"/>
  </r>
  <r>
    <s v="87ae283a-7434-4502-b5f1-4b8cef89b4e2"/>
    <s v="Tiffany Jordan"/>
    <n v="52"/>
    <s v="F"/>
    <s v="France"/>
    <x v="0"/>
    <x v="36"/>
    <x v="10"/>
    <x v="17"/>
    <n v="11334"/>
    <d v="1899-12-30T02:06:20"/>
    <d v="1899-12-30T14:41:20"/>
    <d v="2025-01-05T00:00:00"/>
    <d v="1899-12-30T03:28:20"/>
    <d v="1899-12-30T16:03:20"/>
    <n v="82"/>
    <n v="802.63"/>
    <x v="2"/>
    <n v="5"/>
    <s v="No Preference"/>
    <n v="77.430000000000007"/>
    <n v="57578.261655427101"/>
    <s v="Not Cancelled"/>
    <n v="4.4400000000000004"/>
    <n v="74093.91"/>
    <n v="51383.81"/>
    <s v="50-59"/>
    <s v="Moderate"/>
    <n v="0.69"/>
    <x v="0"/>
  </r>
  <r>
    <s v="7a3eac64-a10b-442a-9e10-46b7f6ad2e00"/>
    <s v="Nicole Morris"/>
    <n v="35"/>
    <s v="M"/>
    <s v="France"/>
    <x v="1"/>
    <x v="36"/>
    <x v="10"/>
    <x v="17"/>
    <n v="11334"/>
    <d v="1899-12-30T02:06:20"/>
    <d v="1899-12-30T14:41:20"/>
    <d v="2025-01-08T00:00:00"/>
    <d v="1899-12-30T03:28:20"/>
    <d v="1899-12-30T16:03:20"/>
    <n v="82"/>
    <n v="572.83000000000004"/>
    <x v="0"/>
    <n v="3"/>
    <s v="No Preference"/>
    <n v="157.76"/>
    <n v="57648.9451119804"/>
    <s v="Not Cancelled"/>
    <n v="3.12"/>
    <n v="74178.73"/>
    <n v="36692.67"/>
    <s v="30-39"/>
    <s v="Moderate"/>
    <n v="0.49"/>
    <x v="0"/>
  </r>
  <r>
    <s v="b99a4f72-ef8f-456c-9653-666e0a4dfc38"/>
    <s v="Scott Lee"/>
    <n v="49"/>
    <s v="F"/>
    <s v="France"/>
    <x v="0"/>
    <x v="36"/>
    <x v="10"/>
    <x v="17"/>
    <n v="11334"/>
    <d v="1899-12-30T02:06:20"/>
    <d v="1899-12-30T14:41:20"/>
    <d v="2025-01-02T00:00:00"/>
    <d v="1899-12-30T03:28:20"/>
    <d v="1899-12-30T16:03:20"/>
    <n v="82"/>
    <n v="1052.3"/>
    <x v="0"/>
    <n v="5"/>
    <s v="No Preference"/>
    <n v="66.930000000000007"/>
    <n v="57696.314376317903"/>
    <s v="Not Cancelled"/>
    <n v="3.87"/>
    <n v="74235.58"/>
    <n v="67360.59"/>
    <s v="40-49"/>
    <s v="Moderate"/>
    <n v="0.91"/>
    <x v="0"/>
  </r>
  <r>
    <s v="d0dfd1d5-7f60-4667-9b2a-a68ca1474a79"/>
    <s v="Jason Stanley"/>
    <n v="64"/>
    <s v="F"/>
    <s v="France"/>
    <x v="0"/>
    <x v="37"/>
    <x v="7"/>
    <x v="12"/>
    <n v="9317"/>
    <d v="1899-12-30T19:25:04"/>
    <d v="1899-12-30T05:46:04"/>
    <d v="2025-01-11T00:00:00"/>
    <d v="1899-12-30T20:21:04"/>
    <d v="1899-12-30T06:42:04"/>
    <n v="56"/>
    <n v="134.47999999999999"/>
    <x v="0"/>
    <n v="5"/>
    <s v="Vegetarian"/>
    <n v="25.43"/>
    <n v="47113.753436707302"/>
    <s v="Not Cancelled"/>
    <n v="3.06"/>
    <n v="61536.5"/>
    <n v="8611.81"/>
    <s v="60+"/>
    <s v="Moderate"/>
    <n v="0.14000000000000001"/>
    <x v="0"/>
  </r>
  <r>
    <s v="c0c53c68-0657-46fc-83bf-3a1604e65850"/>
    <s v="Curtis Smith"/>
    <n v="21"/>
    <s v="F"/>
    <s v="France"/>
    <x v="0"/>
    <x v="37"/>
    <x v="7"/>
    <x v="12"/>
    <n v="9317"/>
    <d v="1899-12-30T19:25:04"/>
    <d v="1899-12-30T05:46:04"/>
    <d v="2025-01-12T00:00:00"/>
    <d v="1899-12-30T20:21:04"/>
    <d v="1899-12-30T06:42:04"/>
    <n v="56"/>
    <n v="704.86"/>
    <x v="1"/>
    <n v="5"/>
    <s v="Vegan"/>
    <n v="100.59"/>
    <n v="47558.7309524554"/>
    <s v="Cancelled"/>
    <n v="3.37"/>
    <n v="62070.48"/>
    <n v="45131.16"/>
    <s v="18-29"/>
    <s v="Moderate"/>
    <n v="0.73"/>
    <x v="0"/>
  </r>
  <r>
    <s v="d7a6f989-739f-430b-9c2f-5d00d7a59cc7"/>
    <s v="Kristina Rogers"/>
    <n v="22"/>
    <s v="M"/>
    <s v="France"/>
    <x v="1"/>
    <x v="37"/>
    <x v="7"/>
    <x v="12"/>
    <n v="9317"/>
    <d v="1899-12-30T19:25:04"/>
    <d v="1899-12-30T05:46:04"/>
    <d v="2025-01-02T00:00:00"/>
    <d v="1899-12-30T20:21:04"/>
    <d v="1899-12-30T06:42:04"/>
    <n v="56"/>
    <n v="261.37"/>
    <x v="1"/>
    <n v="5"/>
    <s v="Gluten-Free"/>
    <n v="172.7"/>
    <n v="47694.049065270898"/>
    <s v="Not Cancelled"/>
    <n v="3.74"/>
    <n v="62232.86"/>
    <n v="16762.22"/>
    <s v="18-29"/>
    <s v="Moderate"/>
    <n v="0.27"/>
    <x v="0"/>
  </r>
  <r>
    <s v="1c323e14-39e5-42c3-98fd-ce2dcbfdb973"/>
    <s v="Antonio Miller"/>
    <n v="52"/>
    <s v="F"/>
    <s v="France"/>
    <x v="0"/>
    <x v="37"/>
    <x v="7"/>
    <x v="12"/>
    <n v="9317"/>
    <d v="1899-12-30T19:25:04"/>
    <d v="1899-12-30T05:46:04"/>
    <d v="2025-01-03T00:00:00"/>
    <d v="1899-12-30T20:21:04"/>
    <d v="1899-12-30T06:42:04"/>
    <n v="56"/>
    <n v="776.78"/>
    <x v="1"/>
    <n v="5"/>
    <s v="Vegetarian"/>
    <n v="103.78"/>
    <n v="47981.534933900002"/>
    <s v="Cancelled"/>
    <n v="4.05"/>
    <n v="62577.84"/>
    <n v="49734.68"/>
    <s v="50-59"/>
    <s v="Moderate"/>
    <n v="0.79"/>
    <x v="0"/>
  </r>
  <r>
    <s v="4f6d2d3e-9927-47e6-b567-2d92e80140aa"/>
    <s v="Ebony Hayden"/>
    <n v="49"/>
    <s v="F"/>
    <s v="France"/>
    <x v="0"/>
    <x v="37"/>
    <x v="7"/>
    <x v="12"/>
    <n v="9317"/>
    <d v="1899-12-30T19:25:04"/>
    <d v="1899-12-30T05:46:04"/>
    <d v="2025-01-05T00:00:00"/>
    <d v="1899-12-30T20:21:04"/>
    <d v="1899-12-30T06:42:04"/>
    <n v="56"/>
    <n v="1415.87"/>
    <x v="1"/>
    <n v="5"/>
    <s v="No Preference"/>
    <n v="162.4"/>
    <n v="47165.845430757399"/>
    <s v="Cancelled"/>
    <n v="3.84"/>
    <n v="61599.01"/>
    <n v="90648.16"/>
    <s v="40-49"/>
    <s v="Moderate"/>
    <n v="1.47"/>
    <x v="0"/>
  </r>
  <r>
    <s v="f72cfd3b-fc6e-43e1-9f58-17c258d217c1"/>
    <s v="Angela Baker"/>
    <n v="56"/>
    <s v="M"/>
    <s v="France"/>
    <x v="0"/>
    <x v="37"/>
    <x v="7"/>
    <x v="12"/>
    <n v="9317"/>
    <d v="1899-12-30T19:25:04"/>
    <d v="1899-12-30T05:46:04"/>
    <d v="2025-01-04T00:00:00"/>
    <d v="1899-12-30T20:21:04"/>
    <d v="1899-12-30T06:42:04"/>
    <n v="56"/>
    <n v="1393.55"/>
    <x v="0"/>
    <n v="5"/>
    <s v="Non-Vegetarian"/>
    <n v="115.33"/>
    <n v="47639.370055958701"/>
    <s v="Not Cancelled"/>
    <n v="3.77"/>
    <n v="62167.24"/>
    <n v="89210.27"/>
    <s v="50-59"/>
    <s v="Moderate"/>
    <n v="1.44"/>
    <x v="0"/>
  </r>
  <r>
    <s v="c5fbb7d2-43ed-470a-af98-d2c19ed3b277"/>
    <s v="William Pratt"/>
    <n v="65"/>
    <s v="F"/>
    <s v="France"/>
    <x v="0"/>
    <x v="37"/>
    <x v="7"/>
    <x v="12"/>
    <n v="9317"/>
    <d v="1899-12-30T19:25:04"/>
    <d v="1899-12-30T05:46:04"/>
    <d v="2025-01-14T00:00:00"/>
    <d v="1899-12-30T20:21:04"/>
    <d v="1899-12-30T06:42:04"/>
    <n v="56"/>
    <n v="521.57000000000005"/>
    <x v="1"/>
    <n v="5"/>
    <s v="Vegan"/>
    <n v="12"/>
    <n v="47693.897335111797"/>
    <s v="Cancelled"/>
    <n v="4.95"/>
    <n v="62232.68"/>
    <n v="33382.879999999997"/>
    <s v="60+"/>
    <s v="Moderate"/>
    <n v="0.54"/>
    <x v="0"/>
  </r>
  <r>
    <s v="ec977208-a0dd-44b9-ba05-2995d30f4e73"/>
    <s v="Robert Thompson"/>
    <n v="60"/>
    <s v="M"/>
    <s v="France"/>
    <x v="1"/>
    <x v="37"/>
    <x v="7"/>
    <x v="12"/>
    <n v="9317"/>
    <d v="1899-12-30T19:25:04"/>
    <d v="1899-12-30T05:46:04"/>
    <d v="2025-01-01T00:00:00"/>
    <d v="1899-12-30T20:21:04"/>
    <d v="1899-12-30T06:42:04"/>
    <n v="56"/>
    <n v="1454.07"/>
    <x v="2"/>
    <n v="5"/>
    <s v="Vegan"/>
    <n v="188.06"/>
    <n v="47273.711578086703"/>
    <s v="Not Cancelled"/>
    <n v="3.86"/>
    <n v="61728.45"/>
    <n v="93098.09"/>
    <s v="60+"/>
    <s v="Moderate"/>
    <n v="1.51"/>
    <x v="0"/>
  </r>
  <r>
    <s v="8bf1d769-d3ed-4fcf-a9d3-64170a4da59d"/>
    <s v="David Davis"/>
    <n v="72"/>
    <s v="M"/>
    <s v="France"/>
    <x v="0"/>
    <x v="37"/>
    <x v="7"/>
    <x v="12"/>
    <n v="9317"/>
    <d v="1899-12-30T19:25:04"/>
    <d v="1899-12-30T05:46:04"/>
    <d v="2025-01-03T00:00:00"/>
    <d v="1899-12-30T20:21:04"/>
    <d v="1899-12-30T06:42:04"/>
    <n v="56"/>
    <n v="810.28"/>
    <x v="2"/>
    <n v="5"/>
    <s v="Non-Vegetarian"/>
    <n v="82.56"/>
    <n v="47643.520289341097"/>
    <s v="Not Cancelled"/>
    <n v="4.59"/>
    <n v="62172.22"/>
    <n v="51874.43"/>
    <s v="60+"/>
    <s v="Moderate"/>
    <n v="0.83"/>
    <x v="0"/>
  </r>
  <r>
    <s v="f2f4ec74-ae38-4dd3-9200-60ff10595193"/>
    <s v="Brian Alexander"/>
    <n v="55"/>
    <s v="F"/>
    <s v="France"/>
    <x v="1"/>
    <x v="37"/>
    <x v="7"/>
    <x v="12"/>
    <n v="9317"/>
    <d v="1899-12-30T19:25:04"/>
    <d v="1899-12-30T05:46:04"/>
    <d v="2025-01-01T00:00:00"/>
    <d v="1899-12-30T20:21:04"/>
    <d v="1899-12-30T06:42:04"/>
    <n v="56"/>
    <n v="1251.8699999999999"/>
    <x v="2"/>
    <n v="5"/>
    <s v="Vegetarian"/>
    <n v="192.57"/>
    <n v="47426.506728531502"/>
    <s v="Not Cancelled"/>
    <n v="4.2300000000000004"/>
    <n v="61911.81"/>
    <n v="80158.19"/>
    <s v="50-59"/>
    <s v="Moderate"/>
    <n v="1.29"/>
    <x v="0"/>
  </r>
  <r>
    <s v="a53b43c5-5a1c-4c42-afde-d1b8fbbb054c"/>
    <s v="Ryan Ferguson"/>
    <n v="52"/>
    <s v="M"/>
    <s v="France"/>
    <x v="0"/>
    <x v="37"/>
    <x v="7"/>
    <x v="12"/>
    <n v="9317"/>
    <d v="1899-12-30T19:25:04"/>
    <d v="1899-12-30T05:46:04"/>
    <d v="2025-01-13T00:00:00"/>
    <d v="1899-12-30T20:21:04"/>
    <d v="1899-12-30T06:42:04"/>
    <n v="56"/>
    <n v="126.54"/>
    <x v="0"/>
    <n v="5"/>
    <s v="Vegan"/>
    <n v="74.260000000000005"/>
    <n v="47709.279825083097"/>
    <s v="Cancelled"/>
    <n v="3.03"/>
    <n v="62251.14"/>
    <n v="8113.41"/>
    <s v="50-59"/>
    <s v="Moderate"/>
    <n v="0.13"/>
    <x v="0"/>
  </r>
  <r>
    <s v="eebd0a16-427d-452c-a23b-b38efc53419c"/>
    <s v="Denise Mcdonald"/>
    <n v="34"/>
    <s v="M"/>
    <s v="France"/>
    <x v="0"/>
    <x v="37"/>
    <x v="7"/>
    <x v="12"/>
    <n v="9317"/>
    <d v="1899-12-30T19:25:04"/>
    <d v="1899-12-30T05:46:04"/>
    <d v="2025-01-01T00:00:00"/>
    <d v="1899-12-30T20:21:04"/>
    <d v="1899-12-30T06:42:04"/>
    <n v="56"/>
    <n v="719.51"/>
    <x v="1"/>
    <n v="3"/>
    <s v="Vegan"/>
    <n v="79.91"/>
    <n v="47485.209266006001"/>
    <s v="Not Cancelled"/>
    <n v="3.71"/>
    <n v="61982.25"/>
    <n v="46064.62"/>
    <s v="30-39"/>
    <s v="Moderate"/>
    <n v="0.74"/>
    <x v="0"/>
  </r>
  <r>
    <s v="f5a680ac-3a05-4048-b261-e90d39c81d2a"/>
    <s v="Devin Butler"/>
    <n v="44"/>
    <s v="F"/>
    <s v="France"/>
    <x v="1"/>
    <x v="37"/>
    <x v="7"/>
    <x v="12"/>
    <n v="9317"/>
    <d v="1899-12-30T19:25:04"/>
    <d v="1899-12-30T05:46:04"/>
    <d v="2025-01-11T00:00:00"/>
    <d v="1899-12-30T20:21:04"/>
    <d v="1899-12-30T06:42:04"/>
    <n v="56"/>
    <n v="1386.02"/>
    <x v="2"/>
    <n v="5"/>
    <s v="Vegan"/>
    <n v="153.86000000000001"/>
    <n v="47362.075941771298"/>
    <s v="Cancelled"/>
    <n v="4.4400000000000004"/>
    <n v="61834.49"/>
    <n v="88736.05"/>
    <s v="40-49"/>
    <s v="Moderate"/>
    <n v="1.44"/>
    <x v="0"/>
  </r>
  <r>
    <s v="c8fea7fb-3399-4d0e-81ba-25e30bc96953"/>
    <s v="Felicia Arnold"/>
    <n v="28"/>
    <s v="F"/>
    <s v="France"/>
    <x v="1"/>
    <x v="37"/>
    <x v="7"/>
    <x v="12"/>
    <n v="9317"/>
    <d v="1899-12-30T19:25:04"/>
    <d v="1899-12-30T05:46:04"/>
    <d v="2025-01-11T00:00:00"/>
    <d v="1899-12-30T20:21:04"/>
    <d v="1899-12-30T06:42:04"/>
    <n v="56"/>
    <n v="97.37"/>
    <x v="1"/>
    <n v="5"/>
    <s v="No Preference"/>
    <n v="109.75"/>
    <n v="47928.380246312699"/>
    <s v="Not Cancelled"/>
    <n v="3.18"/>
    <n v="62514.06"/>
    <n v="6253.63"/>
    <s v="18-29"/>
    <s v="Moderate"/>
    <n v="0.1"/>
    <x v="0"/>
  </r>
  <r>
    <s v="e829f66c-d574-4560-abcd-ad016d102c32"/>
    <s v="Beth Frazier"/>
    <n v="63"/>
    <s v="F"/>
    <s v="France"/>
    <x v="0"/>
    <x v="37"/>
    <x v="7"/>
    <x v="12"/>
    <n v="9317"/>
    <d v="1899-12-30T19:25:04"/>
    <d v="1899-12-30T05:46:04"/>
    <d v="2025-01-02T00:00:00"/>
    <d v="1899-12-30T20:21:04"/>
    <d v="1899-12-30T06:42:04"/>
    <n v="56"/>
    <n v="238.38"/>
    <x v="0"/>
    <n v="5"/>
    <s v="Vegetarian"/>
    <n v="6.73"/>
    <n v="47140.472067874201"/>
    <s v="Cancelled"/>
    <n v="3.38"/>
    <n v="61568.57"/>
    <n v="15257.67"/>
    <s v="60+"/>
    <s v="Moderate"/>
    <n v="0.25"/>
    <x v="0"/>
  </r>
  <r>
    <s v="dba7de39-0db8-4cf3-898e-14e5a2844ce3"/>
    <s v="Sarah Jordan"/>
    <n v="32"/>
    <s v="F"/>
    <s v="France"/>
    <x v="0"/>
    <x v="37"/>
    <x v="7"/>
    <x v="12"/>
    <n v="9317"/>
    <d v="1899-12-30T19:25:04"/>
    <d v="1899-12-30T05:46:04"/>
    <d v="2025-01-15T00:00:00"/>
    <d v="1899-12-30T20:21:04"/>
    <d v="1899-12-30T06:42:04"/>
    <n v="56"/>
    <n v="1400.73"/>
    <x v="1"/>
    <n v="3"/>
    <s v="Non-Vegetarian"/>
    <n v="102.4"/>
    <n v="47688.078426748398"/>
    <s v="Not Cancelled"/>
    <n v="3.6"/>
    <n v="62225.69"/>
    <n v="89667.199999999997"/>
    <s v="30-39"/>
    <s v="Moderate"/>
    <n v="1.44"/>
    <x v="0"/>
  </r>
  <r>
    <s v="e2d0f6ed-e9ae-48ff-9f34-26701a0e0f2c"/>
    <s v="Traci Mckay"/>
    <n v="29"/>
    <s v="F"/>
    <s v="France"/>
    <x v="1"/>
    <x v="38"/>
    <x v="10"/>
    <x v="6"/>
    <n v="5518"/>
    <d v="1899-12-30T06:12:55"/>
    <d v="1899-12-30T12:19:55"/>
    <d v="2025-01-05T00:00:00"/>
    <d v="1899-12-30T07:39:55"/>
    <d v="1899-12-30T13:46:55"/>
    <n v="87"/>
    <n v="1469.68"/>
    <x v="2"/>
    <n v="5"/>
    <s v="Vegetarian"/>
    <n v="42.11"/>
    <n v="28337.907348838999"/>
    <s v="Not Cancelled"/>
    <n v="3.43"/>
    <n v="39005.49"/>
    <n v="94067.94"/>
    <s v="18-29"/>
    <s v="Moderate"/>
    <n v="2.41"/>
    <x v="1"/>
  </r>
  <r>
    <s v="5acb0efe-2627-4e83-b39f-09b59b616f58"/>
    <s v="Shawn Jones"/>
    <n v="21"/>
    <s v="F"/>
    <s v="France"/>
    <x v="1"/>
    <x v="38"/>
    <x v="10"/>
    <x v="6"/>
    <n v="5518"/>
    <d v="1899-12-30T06:12:55"/>
    <d v="1899-12-30T12:19:55"/>
    <d v="2025-01-01T00:00:00"/>
    <d v="1899-12-30T07:39:55"/>
    <d v="1899-12-30T13:46:55"/>
    <n v="87"/>
    <n v="1037.99"/>
    <x v="2"/>
    <n v="5"/>
    <s v="Non-Vegetarian"/>
    <n v="21.97"/>
    <n v="28994.801525387498"/>
    <s v="Not Cancelled"/>
    <n v="3.96"/>
    <n v="39793.760000000002"/>
    <n v="66435.75"/>
    <s v="18-29"/>
    <s v="Moderate"/>
    <n v="1.67"/>
    <x v="1"/>
  </r>
  <r>
    <s v="eebd0a16-427d-452c-a23b-b38efc53419c"/>
    <s v="Denise Mcdonald"/>
    <n v="34"/>
    <s v="M"/>
    <s v="France"/>
    <x v="0"/>
    <x v="38"/>
    <x v="10"/>
    <x v="6"/>
    <n v="5518"/>
    <d v="1899-12-30T06:12:55"/>
    <d v="1899-12-30T12:19:55"/>
    <d v="2025-01-02T00:00:00"/>
    <d v="1899-12-30T07:39:55"/>
    <d v="1899-12-30T13:46:55"/>
    <n v="87"/>
    <n v="492.18"/>
    <x v="2"/>
    <n v="3"/>
    <s v="Non-Vegetarian"/>
    <n v="122.01"/>
    <n v="28265.256015331099"/>
    <s v="Not Cancelled"/>
    <n v="3.88"/>
    <n v="38918.31"/>
    <n v="31523.919999999998"/>
    <s v="30-39"/>
    <s v="Moderate"/>
    <n v="0.81"/>
    <x v="1"/>
  </r>
  <r>
    <s v="bb52708f-a689-4639-8729-d1cdeceddfa6"/>
    <s v="Stanley Pineda"/>
    <n v="55"/>
    <s v="M"/>
    <s v="France"/>
    <x v="0"/>
    <x v="38"/>
    <x v="10"/>
    <x v="6"/>
    <n v="5518"/>
    <d v="1899-12-30T06:12:55"/>
    <d v="1899-12-30T12:19:55"/>
    <d v="2025-01-13T00:00:00"/>
    <d v="1899-12-30T07:39:55"/>
    <d v="1899-12-30T13:46:55"/>
    <n v="87"/>
    <n v="328.95"/>
    <x v="0"/>
    <n v="5"/>
    <s v="Gluten-Free"/>
    <n v="51.36"/>
    <n v="28634.771582991601"/>
    <s v="Not Cancelled"/>
    <n v="4.18"/>
    <n v="39361.730000000003"/>
    <n v="21063.07"/>
    <s v="50-59"/>
    <s v="Moderate"/>
    <n v="0.54"/>
    <x v="1"/>
  </r>
  <r>
    <s v="b47b5c93-1dae-4e93-81cb-5f06bb66adf4"/>
    <s v="Kevin Williams"/>
    <n v="53"/>
    <s v="F"/>
    <s v="France"/>
    <x v="1"/>
    <x v="38"/>
    <x v="10"/>
    <x v="6"/>
    <n v="5518"/>
    <d v="1899-12-30T06:12:55"/>
    <d v="1899-12-30T12:19:55"/>
    <d v="2025-01-09T00:00:00"/>
    <d v="1899-12-30T07:39:55"/>
    <d v="1899-12-30T13:46:55"/>
    <n v="87"/>
    <n v="1424.64"/>
    <x v="0"/>
    <n v="5"/>
    <s v="Gluten-Free"/>
    <n v="151.33000000000001"/>
    <n v="28728.159461061899"/>
    <s v="Not Cancelled"/>
    <n v="3.57"/>
    <n v="39473.79"/>
    <n v="91207.23"/>
    <s v="50-59"/>
    <s v="Moderate"/>
    <n v="2.31"/>
    <x v="1"/>
  </r>
  <r>
    <s v="4fcfdc5e-fb30-492f-8dcf-6e762a807e74"/>
    <s v="Damon Peterson"/>
    <n v="47"/>
    <s v="M"/>
    <s v="France"/>
    <x v="0"/>
    <x v="60"/>
    <x v="15"/>
    <x v="11"/>
    <n v="11762"/>
    <d v="1899-12-30T06:16:26"/>
    <d v="1899-12-30T19:20:26"/>
    <d v="2025-01-05T00:00:00"/>
    <d v="1899-12-30T09:05:26"/>
    <d v="1899-12-30T22:09:26"/>
    <n v="169"/>
    <n v="947.77"/>
    <x v="0"/>
    <n v="5"/>
    <s v="Non-Vegetarian"/>
    <n v="99.67"/>
    <n v="60270.690963302899"/>
    <s v="Cancelled"/>
    <n v="3.58"/>
    <n v="77324.83"/>
    <n v="60677.21"/>
    <s v="40-49"/>
    <s v="Severe"/>
    <n v="0.78"/>
    <x v="0"/>
  </r>
  <r>
    <s v="ec2a393f-55a0-4330-8d11-1f343266eb42"/>
    <s v="Cynthia Reynolds"/>
    <n v="60"/>
    <s v="F"/>
    <s v="France"/>
    <x v="0"/>
    <x v="60"/>
    <x v="15"/>
    <x v="11"/>
    <n v="11762"/>
    <d v="1899-12-30T06:16:26"/>
    <d v="1899-12-30T19:20:26"/>
    <d v="2025-01-06T00:00:00"/>
    <d v="1899-12-30T09:05:26"/>
    <d v="1899-12-30T22:09:26"/>
    <n v="169"/>
    <n v="388.75"/>
    <x v="0"/>
    <n v="5"/>
    <s v="No Preference"/>
    <n v="47.8"/>
    <n v="60036.499358143701"/>
    <s v="Not Cancelled"/>
    <n v="4.5999999999999996"/>
    <n v="77043.8"/>
    <n v="24889.56"/>
    <s v="60+"/>
    <s v="Severe"/>
    <n v="0.32"/>
    <x v="0"/>
  </r>
  <r>
    <s v="d3b58ecf-2056-405b-9112-e880ed066ddc"/>
    <s v="Kayla Kim"/>
    <n v="52"/>
    <s v="F"/>
    <s v="France"/>
    <x v="0"/>
    <x v="60"/>
    <x v="15"/>
    <x v="11"/>
    <n v="11762"/>
    <d v="1899-12-30T06:16:26"/>
    <d v="1899-12-30T19:20:26"/>
    <d v="2025-01-08T00:00:00"/>
    <d v="1899-12-30T09:05:26"/>
    <d v="1899-12-30T22:09:26"/>
    <n v="169"/>
    <n v="715.01"/>
    <x v="1"/>
    <n v="5"/>
    <s v="Gluten-Free"/>
    <n v="82.32"/>
    <n v="59652.6472325094"/>
    <s v="Not Cancelled"/>
    <n v="4.95"/>
    <n v="76583.179999999993"/>
    <n v="45777.1"/>
    <s v="50-59"/>
    <s v="Severe"/>
    <n v="0.6"/>
    <x v="0"/>
  </r>
  <r>
    <s v="0639dd5e-a224-4509-956a-b3c54c67ff8a"/>
    <s v="Daniel Fisher"/>
    <n v="22"/>
    <s v="M"/>
    <s v="France"/>
    <x v="0"/>
    <x v="60"/>
    <x v="15"/>
    <x v="11"/>
    <n v="11762"/>
    <d v="1899-12-30T06:16:26"/>
    <d v="1899-12-30T19:20:26"/>
    <d v="2025-01-10T00:00:00"/>
    <d v="1899-12-30T09:05:26"/>
    <d v="1899-12-30T22:09:26"/>
    <n v="169"/>
    <n v="772.21"/>
    <x v="0"/>
    <n v="5"/>
    <s v="No Preference"/>
    <n v="118.24"/>
    <n v="59976.065617856897"/>
    <s v="Cancelled"/>
    <n v="3.34"/>
    <n v="76971.28"/>
    <n v="49445.09"/>
    <s v="18-29"/>
    <s v="Severe"/>
    <n v="0.64"/>
    <x v="0"/>
  </r>
  <r>
    <s v="e8a31564-e273-42bb-a0bf-43b1e1265e5e"/>
    <s v="Nathan Kelly"/>
    <n v="38"/>
    <s v="F"/>
    <s v="France"/>
    <x v="1"/>
    <x v="60"/>
    <x v="15"/>
    <x v="11"/>
    <n v="11762"/>
    <d v="1899-12-30T06:16:26"/>
    <d v="1899-12-30T19:20:26"/>
    <d v="2025-01-12T00:00:00"/>
    <d v="1899-12-30T09:05:26"/>
    <d v="1899-12-30T22:09:26"/>
    <n v="169"/>
    <n v="951.29"/>
    <x v="1"/>
    <n v="3"/>
    <s v="Vegetarian"/>
    <n v="155.13999999999999"/>
    <n v="59692.885109247698"/>
    <s v="Cancelled"/>
    <n v="4.7300000000000004"/>
    <n v="76631.460000000006"/>
    <n v="60913.59"/>
    <s v="30-39"/>
    <s v="Severe"/>
    <n v="0.79"/>
    <x v="0"/>
  </r>
  <r>
    <s v="cabf33c1-f1ed-4896-8d1d-178a318ddce6"/>
    <s v="Diane Schroeder"/>
    <n v="63"/>
    <s v="M"/>
    <s v="France"/>
    <x v="0"/>
    <x v="60"/>
    <x v="15"/>
    <x v="11"/>
    <n v="11762"/>
    <d v="1899-12-30T06:16:26"/>
    <d v="1899-12-30T19:20:26"/>
    <d v="2025-01-06T00:00:00"/>
    <d v="1899-12-30T09:05:26"/>
    <d v="1899-12-30T22:09:26"/>
    <n v="169"/>
    <n v="257.74"/>
    <x v="0"/>
    <n v="5"/>
    <s v="Non-Vegetarian"/>
    <n v="94.08"/>
    <n v="59346.779321898597"/>
    <s v="Not Cancelled"/>
    <n v="3.73"/>
    <n v="76216.14"/>
    <n v="16514.18"/>
    <s v="60+"/>
    <s v="Severe"/>
    <n v="0.22"/>
    <x v="0"/>
  </r>
  <r>
    <s v="65a2e7e7-7b19-4097-b8d6-570dab9f2423"/>
    <s v="Tammy Manning"/>
    <n v="30"/>
    <s v="M"/>
    <s v="France"/>
    <x v="0"/>
    <x v="60"/>
    <x v="15"/>
    <x v="11"/>
    <n v="11762"/>
    <d v="1899-12-30T06:16:26"/>
    <d v="1899-12-30T19:20:26"/>
    <d v="2025-01-04T00:00:00"/>
    <d v="1899-12-30T09:05:26"/>
    <d v="1899-12-30T22:09:26"/>
    <n v="169"/>
    <n v="151.06"/>
    <x v="0"/>
    <n v="3"/>
    <s v="No Preference"/>
    <n v="107.23"/>
    <n v="59620.558391292398"/>
    <s v="Cancelled"/>
    <n v="3.83"/>
    <n v="76544.67"/>
    <n v="9689.2900000000009"/>
    <s v="30-39"/>
    <s v="Severe"/>
    <n v="0.13"/>
    <x v="0"/>
  </r>
  <r>
    <s v="94025af6-25a2-49f1-a8b6-130f3b96aba9"/>
    <s v="Thomas Black"/>
    <n v="54"/>
    <s v="F"/>
    <s v="France"/>
    <x v="1"/>
    <x v="61"/>
    <x v="7"/>
    <x v="9"/>
    <n v="13200"/>
    <d v="1899-12-30T02:45:05"/>
    <d v="1899-12-30T17:25:05"/>
    <d v="2025-01-12T00:00:00"/>
    <d v="1899-12-30T03:52:05"/>
    <d v="1899-12-30T18:32:05"/>
    <n v="67"/>
    <n v="558.88"/>
    <x v="2"/>
    <n v="5"/>
    <s v="Vegetarian"/>
    <n v="118.84"/>
    <n v="67244.371714336303"/>
    <s v="Not Cancelled"/>
    <n v="3.05"/>
    <n v="85693.25"/>
    <n v="35792.089999999997"/>
    <s v="50-59"/>
    <s v="Moderate"/>
    <n v="0.42"/>
    <x v="0"/>
  </r>
  <r>
    <s v="5cb1cf39-db8c-400a-8174-825d3afe93f9"/>
    <s v="Leroy Gomez"/>
    <n v="58"/>
    <s v="F"/>
    <s v="France"/>
    <x v="1"/>
    <x v="61"/>
    <x v="7"/>
    <x v="9"/>
    <n v="13200"/>
    <d v="1899-12-30T02:45:05"/>
    <d v="1899-12-30T17:25:05"/>
    <d v="2025-01-12T00:00:00"/>
    <d v="1899-12-30T03:52:05"/>
    <d v="1899-12-30T18:32:05"/>
    <n v="67"/>
    <n v="1144.83"/>
    <x v="0"/>
    <n v="5"/>
    <s v="Vegan"/>
    <n v="166.12"/>
    <n v="66586.0222739811"/>
    <s v="Not Cancelled"/>
    <n v="3.81"/>
    <n v="84903.23"/>
    <n v="73302.34"/>
    <s v="50-59"/>
    <s v="Moderate"/>
    <n v="0.86"/>
    <x v="0"/>
  </r>
  <r>
    <s v="ec7e1e17-5bd0-4a32-9e0b-f90a5b48d061"/>
    <s v="Levi Conrad"/>
    <n v="45"/>
    <s v="F"/>
    <s v="France"/>
    <x v="0"/>
    <x v="61"/>
    <x v="7"/>
    <x v="9"/>
    <n v="13200"/>
    <d v="1899-12-30T02:45:05"/>
    <d v="1899-12-30T17:25:05"/>
    <d v="2025-01-06T00:00:00"/>
    <d v="1899-12-30T03:52:05"/>
    <d v="1899-12-30T18:32:05"/>
    <n v="67"/>
    <n v="618.70000000000005"/>
    <x v="0"/>
    <n v="5"/>
    <s v="Gluten-Free"/>
    <n v="117.21"/>
    <n v="67236.663730589004"/>
    <s v="Cancelled"/>
    <n v="3.59"/>
    <n v="85684"/>
    <n v="39620.239999999998"/>
    <s v="40-49"/>
    <s v="Moderate"/>
    <n v="0.46"/>
    <x v="0"/>
  </r>
  <r>
    <s v="0990c57c-fd7e-4a89-8577-8d749193570e"/>
    <s v="Casey Brown"/>
    <n v="44"/>
    <s v="M"/>
    <s v="France"/>
    <x v="0"/>
    <x v="61"/>
    <x v="7"/>
    <x v="9"/>
    <n v="13200"/>
    <d v="1899-12-30T02:45:05"/>
    <d v="1899-12-30T17:25:05"/>
    <d v="2025-01-03T00:00:00"/>
    <d v="1899-12-30T03:52:05"/>
    <d v="1899-12-30T18:32:05"/>
    <n v="67"/>
    <n v="1197.58"/>
    <x v="2"/>
    <n v="5"/>
    <s v="Vegan"/>
    <n v="44.45"/>
    <n v="67077.572273779297"/>
    <s v="Cancelled"/>
    <n v="3.72"/>
    <n v="85493.09"/>
    <n v="76654.009999999995"/>
    <s v="40-49"/>
    <s v="Moderate"/>
    <n v="0.9"/>
    <x v="0"/>
  </r>
  <r>
    <s v="7db857a3-1163-44cc-b88e-0d042b0418ca"/>
    <s v="Cynthia Rivera"/>
    <n v="67"/>
    <s v="F"/>
    <s v="France"/>
    <x v="0"/>
    <x v="61"/>
    <x v="7"/>
    <x v="9"/>
    <n v="13200"/>
    <d v="1899-12-30T02:45:05"/>
    <d v="1899-12-30T17:25:05"/>
    <d v="2025-01-08T00:00:00"/>
    <d v="1899-12-30T03:52:05"/>
    <d v="1899-12-30T18:32:05"/>
    <n v="67"/>
    <n v="276.14"/>
    <x v="1"/>
    <n v="5"/>
    <s v="Vegetarian"/>
    <n v="170.19"/>
    <n v="66881.035780178107"/>
    <s v="Cancelled"/>
    <n v="3.24"/>
    <n v="85257.24"/>
    <n v="17707"/>
    <s v="60+"/>
    <s v="Moderate"/>
    <n v="0.21"/>
    <x v="0"/>
  </r>
  <r>
    <s v="6363c08e-30a8-46fe-b120-347d8ba11164"/>
    <s v="Nicholas Fowler"/>
    <n v="51"/>
    <s v="F"/>
    <s v="France"/>
    <x v="1"/>
    <x v="61"/>
    <x v="7"/>
    <x v="9"/>
    <n v="13200"/>
    <d v="1899-12-30T02:45:05"/>
    <d v="1899-12-30T17:25:05"/>
    <d v="2025-01-14T00:00:00"/>
    <d v="1899-12-30T03:52:05"/>
    <d v="1899-12-30T18:32:05"/>
    <n v="67"/>
    <n v="1027.32"/>
    <x v="1"/>
    <n v="5"/>
    <s v="Vegetarian"/>
    <n v="47.13"/>
    <n v="66514.835662591402"/>
    <s v="Not Cancelled"/>
    <n v="4.99"/>
    <n v="84817.8"/>
    <n v="65757.91"/>
    <s v="50-59"/>
    <s v="Moderate"/>
    <n v="0.78"/>
    <x v="0"/>
  </r>
  <r>
    <s v="21455b80-0aa9-404f-a696-e033c5ee0520"/>
    <s v="Janet Peterson"/>
    <n v="49"/>
    <s v="M"/>
    <s v="France"/>
    <x v="1"/>
    <x v="61"/>
    <x v="7"/>
    <x v="9"/>
    <n v="13200"/>
    <d v="1899-12-30T02:45:05"/>
    <d v="1899-12-30T17:25:05"/>
    <d v="2025-01-12T00:00:00"/>
    <d v="1899-12-30T03:52:05"/>
    <d v="1899-12-30T18:32:05"/>
    <n v="67"/>
    <n v="484.23"/>
    <x v="2"/>
    <n v="5"/>
    <s v="Vegan"/>
    <n v="188.35"/>
    <n v="66629.999570293294"/>
    <s v="Cancelled"/>
    <n v="3.2"/>
    <n v="84956"/>
    <n v="31028.39"/>
    <s v="40-49"/>
    <s v="Moderate"/>
    <n v="0.37"/>
    <x v="0"/>
  </r>
  <r>
    <s v="cc4e8a41-5c83-470e-9457-9347cf8844fa"/>
    <s v="Aaron Bruce"/>
    <n v="49"/>
    <s v="F"/>
    <s v="France"/>
    <x v="1"/>
    <x v="61"/>
    <x v="7"/>
    <x v="9"/>
    <n v="13200"/>
    <d v="1899-12-30T02:45:05"/>
    <d v="1899-12-30T17:25:05"/>
    <d v="2025-01-03T00:00:00"/>
    <d v="1899-12-30T03:52:05"/>
    <d v="1899-12-30T18:32:05"/>
    <n v="67"/>
    <n v="1356.23"/>
    <x v="2"/>
    <n v="5"/>
    <s v="Non-Vegetarian"/>
    <n v="152.52000000000001"/>
    <n v="67068.959254613001"/>
    <s v="Cancelled"/>
    <n v="3.85"/>
    <n v="85482.75"/>
    <n v="86829.22"/>
    <s v="40-49"/>
    <s v="Moderate"/>
    <n v="1.02"/>
    <x v="0"/>
  </r>
  <r>
    <s v="b9d649d8-77fd-4706-9b09-81baac4fe31c"/>
    <s v="Lisa Martin"/>
    <n v="74"/>
    <s v="M"/>
    <s v="France"/>
    <x v="1"/>
    <x v="61"/>
    <x v="7"/>
    <x v="9"/>
    <n v="13200"/>
    <d v="1899-12-30T02:45:05"/>
    <d v="1899-12-30T17:25:05"/>
    <d v="2025-01-11T00:00:00"/>
    <d v="1899-12-30T03:52:05"/>
    <d v="1899-12-30T18:32:05"/>
    <n v="67"/>
    <n v="130.66999999999999"/>
    <x v="1"/>
    <n v="5"/>
    <s v="Gluten-Free"/>
    <n v="131.18"/>
    <n v="66520.397795744502"/>
    <s v="Cancelled"/>
    <n v="4"/>
    <n v="84824.48"/>
    <n v="8389.1200000000008"/>
    <s v="60+"/>
    <s v="Moderate"/>
    <n v="0.1"/>
    <x v="0"/>
  </r>
  <r>
    <s v="95dd68f2-87e0-4cd4-ba58-83e27379450f"/>
    <s v="Shelby Walters"/>
    <n v="25"/>
    <s v="M"/>
    <s v="France"/>
    <x v="1"/>
    <x v="39"/>
    <x v="12"/>
    <x v="7"/>
    <n v="3105"/>
    <d v="1899-12-30T22:01:41"/>
    <d v="1899-12-30T01:28:41"/>
    <d v="2025-01-13T00:00:00"/>
    <d v="1899-12-30T23:01:41"/>
    <d v="1899-12-30T02:28:41"/>
    <n v="60"/>
    <n v="792.33"/>
    <x v="0"/>
    <n v="5"/>
    <s v="Vegan"/>
    <n v="3.59"/>
    <n v="16713.5849879417"/>
    <s v="Cancelled"/>
    <n v="4.24"/>
    <n v="25056.3"/>
    <n v="50709.84"/>
    <s v="18-29"/>
    <s v="Moderate"/>
    <n v="2.02"/>
    <x v="1"/>
  </r>
  <r>
    <s v="9f0753dd-6eef-46c3-b92f-d16839d6ce36"/>
    <s v="Courtney Campbell"/>
    <n v="38"/>
    <s v="M"/>
    <s v="France"/>
    <x v="1"/>
    <x v="39"/>
    <x v="12"/>
    <x v="7"/>
    <n v="3105"/>
    <d v="1899-12-30T22:01:41"/>
    <d v="1899-12-30T01:28:41"/>
    <d v="2025-01-09T00:00:00"/>
    <d v="1899-12-30T23:01:41"/>
    <d v="1899-12-30T02:28:41"/>
    <n v="60"/>
    <n v="657.95"/>
    <x v="0"/>
    <n v="3"/>
    <s v="No Preference"/>
    <n v="182.36"/>
    <n v="16440.561484235699"/>
    <s v="Cancelled"/>
    <n v="3.71"/>
    <n v="24728.67"/>
    <n v="42145.27"/>
    <s v="30-39"/>
    <s v="Moderate"/>
    <n v="1.7"/>
    <x v="1"/>
  </r>
  <r>
    <s v="114a26e7-aae1-4622-9cfb-2688b75d8070"/>
    <s v="Caitlyn Miranda"/>
    <n v="20"/>
    <s v="M"/>
    <s v="France"/>
    <x v="1"/>
    <x v="39"/>
    <x v="12"/>
    <x v="7"/>
    <n v="3105"/>
    <d v="1899-12-30T22:01:41"/>
    <d v="1899-12-30T01:28:41"/>
    <d v="2025-01-11T00:00:00"/>
    <d v="1899-12-30T23:01:41"/>
    <d v="1899-12-30T02:28:41"/>
    <n v="60"/>
    <n v="1238.1099999999999"/>
    <x v="2"/>
    <n v="5"/>
    <s v="Gluten-Free"/>
    <n v="78.180000000000007"/>
    <n v="16348.643531735601"/>
    <s v="Not Cancelled"/>
    <n v="3.1"/>
    <n v="24618.37"/>
    <n v="79254.679999999993"/>
    <s v="18-29"/>
    <s v="Moderate"/>
    <n v="3.22"/>
    <x v="1"/>
  </r>
  <r>
    <s v="971648bb-ce4d-4e92-a1fa-5e74c48fff5c"/>
    <s v="Wendy Moore"/>
    <n v="22"/>
    <s v="F"/>
    <s v="France"/>
    <x v="0"/>
    <x v="39"/>
    <x v="12"/>
    <x v="7"/>
    <n v="3105"/>
    <d v="1899-12-30T22:01:41"/>
    <d v="1899-12-30T01:28:41"/>
    <d v="2025-01-10T00:00:00"/>
    <d v="1899-12-30T23:01:41"/>
    <d v="1899-12-30T02:28:41"/>
    <n v="60"/>
    <n v="114.09"/>
    <x v="1"/>
    <n v="5"/>
    <s v="Vegetarian"/>
    <n v="104.92"/>
    <n v="16177.409208455199"/>
    <s v="Not Cancelled"/>
    <n v="3.72"/>
    <n v="24412.89"/>
    <n v="7322.74"/>
    <s v="18-29"/>
    <s v="Moderate"/>
    <n v="0.3"/>
    <x v="1"/>
  </r>
  <r>
    <s v="f5a680ac-3a05-4048-b261-e90d39c81d2a"/>
    <s v="Devin Butler"/>
    <n v="44"/>
    <s v="F"/>
    <s v="France"/>
    <x v="1"/>
    <x v="39"/>
    <x v="12"/>
    <x v="7"/>
    <n v="3105"/>
    <d v="1899-12-30T22:01:41"/>
    <d v="1899-12-30T01:28:41"/>
    <d v="2025-01-03T00:00:00"/>
    <d v="1899-12-30T23:01:41"/>
    <d v="1899-12-30T02:28:41"/>
    <n v="60"/>
    <n v="364.43"/>
    <x v="2"/>
    <n v="5"/>
    <s v="No Preference"/>
    <n v="152.33000000000001"/>
    <n v="16830.814562385702"/>
    <s v="Not Cancelled"/>
    <n v="4.18"/>
    <n v="25196.98"/>
    <n v="23353.99"/>
    <s v="40-49"/>
    <s v="Moderate"/>
    <n v="0.93"/>
    <x v="1"/>
  </r>
  <r>
    <s v="5acb0efe-2627-4e83-b39f-09b59b616f58"/>
    <s v="Shawn Jones"/>
    <n v="21"/>
    <s v="F"/>
    <s v="France"/>
    <x v="1"/>
    <x v="40"/>
    <x v="13"/>
    <x v="9"/>
    <n v="347"/>
    <d v="1899-12-30T13:37:35"/>
    <d v="1899-12-30T14:00:35"/>
    <d v="2025-01-03T00:00:00"/>
    <d v="1899-12-30T14:26:35"/>
    <d v="1899-12-30T14:49:35"/>
    <n v="49"/>
    <n v="713.46"/>
    <x v="0"/>
    <n v="5"/>
    <s v="Gluten-Free"/>
    <n v="59.97"/>
    <n v="3158.30298146308"/>
    <s v="Not Cancelled"/>
    <n v="4.0999999999999996"/>
    <n v="8789.9599999999991"/>
    <n v="45673.43"/>
    <s v="18-29"/>
    <s v="Moderate"/>
    <n v="5.2"/>
    <x v="2"/>
  </r>
  <r>
    <s v="f6e6e2aa-2a80-48f4-bd7e-ba3c05f3b25c"/>
    <s v="Matthew Stewart"/>
    <n v="23"/>
    <s v="F"/>
    <s v="France"/>
    <x v="0"/>
    <x v="40"/>
    <x v="13"/>
    <x v="9"/>
    <n v="347"/>
    <d v="1899-12-30T13:37:35"/>
    <d v="1899-12-30T14:00:35"/>
    <d v="2025-01-14T00:00:00"/>
    <d v="1899-12-30T14:26:35"/>
    <d v="1899-12-30T14:49:35"/>
    <n v="49"/>
    <n v="722.73"/>
    <x v="1"/>
    <n v="5"/>
    <s v="Vegetarian"/>
    <n v="184.38"/>
    <n v="2497.1576956226399"/>
    <s v="Cancelled"/>
    <n v="3.82"/>
    <n v="7996.59"/>
    <n v="46291.6"/>
    <s v="18-29"/>
    <s v="Moderate"/>
    <n v="5.79"/>
    <x v="2"/>
  </r>
  <r>
    <s v="04d959ff-670b-4d4e-b6b3-f1a7b049166a"/>
    <s v="Jonathan Martin"/>
    <n v="42"/>
    <s v="M"/>
    <s v="France"/>
    <x v="0"/>
    <x v="40"/>
    <x v="13"/>
    <x v="9"/>
    <n v="347"/>
    <d v="1899-12-30T13:37:35"/>
    <d v="1899-12-30T14:00:35"/>
    <d v="2025-01-07T00:00:00"/>
    <d v="1899-12-30T14:26:35"/>
    <d v="1899-12-30T14:49:35"/>
    <n v="49"/>
    <n v="150.34"/>
    <x v="2"/>
    <n v="5"/>
    <s v="Non-Vegetarian"/>
    <n v="186.07"/>
    <n v="2879.2444615214299"/>
    <s v="Not Cancelled"/>
    <n v="4.21"/>
    <n v="8455.09"/>
    <n v="9658.9699999999993"/>
    <s v="40-49"/>
    <s v="Moderate"/>
    <n v="1.1399999999999999"/>
    <x v="2"/>
  </r>
  <r>
    <s v="7207cce0-4d14-4b73-a947-96681df9a70b"/>
    <s v="Jessica Collins"/>
    <n v="19"/>
    <s v="F"/>
    <s v="France"/>
    <x v="1"/>
    <x v="40"/>
    <x v="13"/>
    <x v="9"/>
    <n v="347"/>
    <d v="1899-12-30T13:37:35"/>
    <d v="1899-12-30T14:00:35"/>
    <d v="2025-01-08T00:00:00"/>
    <d v="1899-12-30T14:26:35"/>
    <d v="1899-12-30T14:49:35"/>
    <n v="49"/>
    <n v="477.54"/>
    <x v="0"/>
    <n v="5"/>
    <s v="No Preference"/>
    <n v="139.19999999999999"/>
    <n v="2957.2884648660302"/>
    <s v="Not Cancelled"/>
    <n v="3.87"/>
    <n v="8548.75"/>
    <n v="30590.400000000001"/>
    <s v="18-29"/>
    <s v="Moderate"/>
    <n v="3.58"/>
    <x v="2"/>
  </r>
  <r>
    <s v="bd176eec-d57c-45f1-a991-7c3666d09017"/>
    <s v="Roger Baker"/>
    <n v="61"/>
    <s v="F"/>
    <s v="France"/>
    <x v="1"/>
    <x v="40"/>
    <x v="13"/>
    <x v="9"/>
    <n v="347"/>
    <d v="1899-12-30T13:37:35"/>
    <d v="1899-12-30T14:00:35"/>
    <d v="2025-01-04T00:00:00"/>
    <d v="1899-12-30T14:26:35"/>
    <d v="1899-12-30T14:49:35"/>
    <n v="49"/>
    <n v="870.63"/>
    <x v="1"/>
    <n v="5"/>
    <s v="Vegan"/>
    <n v="44.43"/>
    <n v="2840.9994644892799"/>
    <s v="Not Cancelled"/>
    <n v="4.2"/>
    <n v="8409.2000000000007"/>
    <n v="55729.21"/>
    <s v="60+"/>
    <s v="Moderate"/>
    <n v="6.63"/>
    <x v="2"/>
  </r>
  <r>
    <s v="cc4e8a41-5c83-470e-9457-9347cf8844fa"/>
    <s v="Aaron Bruce"/>
    <n v="49"/>
    <s v="F"/>
    <s v="France"/>
    <x v="1"/>
    <x v="40"/>
    <x v="13"/>
    <x v="9"/>
    <n v="347"/>
    <d v="1899-12-30T13:37:35"/>
    <d v="1899-12-30T14:00:35"/>
    <d v="2025-01-11T00:00:00"/>
    <d v="1899-12-30T14:26:35"/>
    <d v="1899-12-30T14:49:35"/>
    <n v="49"/>
    <n v="493.93"/>
    <x v="1"/>
    <n v="5"/>
    <s v="Vegetarian"/>
    <n v="42.15"/>
    <n v="3083.3639051581899"/>
    <s v="Cancelled"/>
    <n v="3.68"/>
    <n v="8700.0400000000009"/>
    <n v="31619.95"/>
    <s v="40-49"/>
    <s v="Moderate"/>
    <n v="3.63"/>
    <x v="2"/>
  </r>
  <r>
    <s v="1c968574-ccfa-4bdd-9d0c-05a93d07dfb0"/>
    <s v="Harold Jones"/>
    <n v="34"/>
    <s v="M"/>
    <s v="France"/>
    <x v="1"/>
    <x v="41"/>
    <x v="13"/>
    <x v="10"/>
    <n v="3594"/>
    <d v="1899-12-30T04:33:34"/>
    <d v="1899-12-30T08:32:34"/>
    <d v="2025-01-04T00:00:00"/>
    <d v="1899-12-30T05:28:34"/>
    <d v="1899-12-30T09:27:34"/>
    <n v="55"/>
    <n v="1126.8900000000001"/>
    <x v="2"/>
    <n v="3"/>
    <s v="Gluten-Free"/>
    <n v="163.65"/>
    <n v="18800.491793456"/>
    <s v="Cancelled"/>
    <n v="3.58"/>
    <n v="27560.59"/>
    <n v="72153.69"/>
    <s v="30-39"/>
    <s v="Moderate"/>
    <n v="2.62"/>
    <x v="1"/>
  </r>
  <r>
    <s v="271df3e6-21ab-4487-be5e-36124a14f141"/>
    <s v="Michele Valenzuela"/>
    <n v="75"/>
    <s v="M"/>
    <s v="France"/>
    <x v="0"/>
    <x v="41"/>
    <x v="13"/>
    <x v="10"/>
    <n v="3594"/>
    <d v="1899-12-30T04:33:34"/>
    <d v="1899-12-30T08:32:34"/>
    <d v="2025-01-10T00:00:00"/>
    <d v="1899-12-30T05:28:34"/>
    <d v="1899-12-30T09:27:34"/>
    <n v="55"/>
    <n v="648.84"/>
    <x v="1"/>
    <n v="5"/>
    <s v="Non-Vegetarian"/>
    <n v="194.06"/>
    <n v="18634.783569359399"/>
    <s v="Not Cancelled"/>
    <n v="4.9400000000000004"/>
    <n v="27361.74"/>
    <n v="41564.57"/>
    <s v="60+"/>
    <s v="Moderate"/>
    <n v="1.52"/>
    <x v="1"/>
  </r>
  <r>
    <s v="6426e7d3-acf5-40e0-8b08-b2ded00ce396"/>
    <s v="Dale Clarke"/>
    <n v="47"/>
    <s v="M"/>
    <s v="France"/>
    <x v="0"/>
    <x v="41"/>
    <x v="13"/>
    <x v="10"/>
    <n v="3594"/>
    <d v="1899-12-30T04:33:34"/>
    <d v="1899-12-30T08:32:34"/>
    <d v="2025-01-15T00:00:00"/>
    <d v="1899-12-30T05:28:34"/>
    <d v="1899-12-30T09:27:34"/>
    <n v="55"/>
    <n v="1334.79"/>
    <x v="0"/>
    <n v="5"/>
    <s v="Non-Vegetarian"/>
    <n v="8.6199999999999992"/>
    <n v="18873.847291490099"/>
    <s v="Not Cancelled"/>
    <n v="4.22"/>
    <n v="27648.62"/>
    <n v="85428.28"/>
    <s v="40-49"/>
    <s v="Moderate"/>
    <n v="3.09"/>
    <x v="1"/>
  </r>
  <r>
    <s v="3096566e-eb79-4c3c-9b2b-d34c9990e216"/>
    <s v="Evan May III"/>
    <n v="28"/>
    <s v="M"/>
    <s v="France"/>
    <x v="0"/>
    <x v="41"/>
    <x v="13"/>
    <x v="10"/>
    <n v="3594"/>
    <d v="1899-12-30T04:33:34"/>
    <d v="1899-12-30T08:32:34"/>
    <d v="2025-01-05T00:00:00"/>
    <d v="1899-12-30T05:28:34"/>
    <d v="1899-12-30T09:27:34"/>
    <n v="55"/>
    <n v="1106.33"/>
    <x v="0"/>
    <n v="5"/>
    <s v="Gluten-Free"/>
    <n v="27.12"/>
    <n v="19326.235226437999"/>
    <s v="Not Cancelled"/>
    <n v="4.84"/>
    <n v="28191.48"/>
    <n v="70810.539999999994"/>
    <s v="18-29"/>
    <s v="Moderate"/>
    <n v="2.5099999999999998"/>
    <x v="1"/>
  </r>
  <r>
    <s v="054175bc-0ff8-48ef-a8ba-85541f2d47ff"/>
    <s v="William Mcguire PhD"/>
    <n v="45"/>
    <s v="F"/>
    <s v="France"/>
    <x v="1"/>
    <x v="41"/>
    <x v="13"/>
    <x v="10"/>
    <n v="3594"/>
    <d v="1899-12-30T04:33:34"/>
    <d v="1899-12-30T08:32:34"/>
    <d v="2025-01-06T00:00:00"/>
    <d v="1899-12-30T05:28:34"/>
    <d v="1899-12-30T09:27:34"/>
    <n v="55"/>
    <n v="644.25"/>
    <x v="1"/>
    <n v="5"/>
    <s v="Gluten-Free"/>
    <n v="119.62"/>
    <n v="18948.0127652585"/>
    <s v="Cancelled"/>
    <n v="4.87"/>
    <n v="27737.62"/>
    <n v="41255.919999999998"/>
    <s v="40-49"/>
    <s v="Moderate"/>
    <n v="1.49"/>
    <x v="1"/>
  </r>
  <r>
    <s v="ec977208-a0dd-44b9-ba05-2995d30f4e73"/>
    <s v="Robert Thompson"/>
    <n v="60"/>
    <s v="M"/>
    <s v="France"/>
    <x v="1"/>
    <x v="41"/>
    <x v="13"/>
    <x v="10"/>
    <n v="3594"/>
    <d v="1899-12-30T04:33:34"/>
    <d v="1899-12-30T08:32:34"/>
    <d v="2025-01-10T00:00:00"/>
    <d v="1899-12-30T05:28:34"/>
    <d v="1899-12-30T09:27:34"/>
    <n v="55"/>
    <n v="779.32"/>
    <x v="0"/>
    <n v="5"/>
    <s v="No Preference"/>
    <n v="63.1"/>
    <n v="18900.365640767901"/>
    <s v="Cancelled"/>
    <n v="3"/>
    <n v="27680.44"/>
    <n v="49889.1"/>
    <s v="60+"/>
    <s v="Moderate"/>
    <n v="1.8"/>
    <x v="1"/>
  </r>
  <r>
    <s v="7b5b79ad-873d-4b58-891e-eefc87216c54"/>
    <s v="Jill Hardin"/>
    <n v="48"/>
    <s v="M"/>
    <s v="France"/>
    <x v="0"/>
    <x v="41"/>
    <x v="13"/>
    <x v="10"/>
    <n v="3594"/>
    <d v="1899-12-30T04:33:34"/>
    <d v="1899-12-30T08:32:34"/>
    <d v="2025-01-08T00:00:00"/>
    <d v="1899-12-30T05:28:34"/>
    <d v="1899-12-30T09:27:34"/>
    <n v="55"/>
    <n v="946.51"/>
    <x v="0"/>
    <n v="5"/>
    <s v="Gluten-Free"/>
    <n v="194.06"/>
    <n v="19007.4934270823"/>
    <s v="Cancelled"/>
    <n v="3.78"/>
    <n v="27808.99"/>
    <n v="60615.45"/>
    <s v="40-49"/>
    <s v="Moderate"/>
    <n v="2.1800000000000002"/>
    <x v="1"/>
  </r>
  <r>
    <s v="3b93fb5b-db2a-4221-b20f-9bed5acd0658"/>
    <s v="David Munoz"/>
    <n v="19"/>
    <s v="F"/>
    <s v="France"/>
    <x v="1"/>
    <x v="41"/>
    <x v="13"/>
    <x v="10"/>
    <n v="3594"/>
    <d v="1899-12-30T04:33:34"/>
    <d v="1899-12-30T08:32:34"/>
    <d v="2025-01-14T00:00:00"/>
    <d v="1899-12-30T05:28:34"/>
    <d v="1899-12-30T09:27:34"/>
    <n v="55"/>
    <n v="452.91"/>
    <x v="1"/>
    <n v="5"/>
    <s v="Gluten-Free"/>
    <n v="74.11"/>
    <n v="19217.0634778938"/>
    <s v="Cancelled"/>
    <n v="4.43"/>
    <n v="28060.48"/>
    <n v="29001.06"/>
    <s v="18-29"/>
    <s v="Moderate"/>
    <n v="1.03"/>
    <x v="1"/>
  </r>
  <r>
    <s v="f49da069-2184-4543-86dc-376b4d8bf666"/>
    <s v="Nicholas Lopez"/>
    <n v="42"/>
    <s v="M"/>
    <s v="France"/>
    <x v="0"/>
    <x v="41"/>
    <x v="13"/>
    <x v="10"/>
    <n v="3594"/>
    <d v="1899-12-30T04:33:34"/>
    <d v="1899-12-30T08:32:34"/>
    <d v="2025-01-15T00:00:00"/>
    <d v="1899-12-30T05:28:34"/>
    <d v="1899-12-30T09:27:34"/>
    <n v="55"/>
    <n v="171.86"/>
    <x v="0"/>
    <n v="5"/>
    <s v="No Preference"/>
    <n v="112.77"/>
    <n v="18861.270001304201"/>
    <s v="Not Cancelled"/>
    <n v="4.59"/>
    <n v="27633.52"/>
    <n v="11021.59"/>
    <s v="40-49"/>
    <s v="Moderate"/>
    <n v="0.4"/>
    <x v="1"/>
  </r>
  <r>
    <s v="ff220cc5-4af6-47d4-ada1-40f9c7e12c60"/>
    <s v="Terry Russell"/>
    <n v="55"/>
    <s v="M"/>
    <s v="France"/>
    <x v="1"/>
    <x v="41"/>
    <x v="13"/>
    <x v="10"/>
    <n v="3594"/>
    <d v="1899-12-30T04:33:34"/>
    <d v="1899-12-30T08:32:34"/>
    <d v="2025-01-02T00:00:00"/>
    <d v="1899-12-30T05:28:34"/>
    <d v="1899-12-30T09:27:34"/>
    <n v="55"/>
    <n v="583.91"/>
    <x v="2"/>
    <n v="5"/>
    <s v="Vegetarian"/>
    <n v="155.9"/>
    <n v="18474.020545155199"/>
    <s v="Cancelled"/>
    <n v="3.94"/>
    <n v="27168.82"/>
    <n v="37401.42"/>
    <s v="50-59"/>
    <s v="Moderate"/>
    <n v="1.38"/>
    <x v="1"/>
  </r>
  <r>
    <s v="df766483-01cb-47cc-98d8-dbf4e4ca24d1"/>
    <s v="James Gray"/>
    <n v="42"/>
    <s v="M"/>
    <s v="France"/>
    <x v="0"/>
    <x v="42"/>
    <x v="10"/>
    <x v="18"/>
    <n v="3239"/>
    <d v="1899-12-30T02:19:19"/>
    <d v="1899-12-30T05:54:19"/>
    <d v="2025-01-13T00:00:00"/>
    <d v="1899-12-30T03:56:19"/>
    <d v="1899-12-30T07:31:19"/>
    <n v="97"/>
    <n v="481.12"/>
    <x v="2"/>
    <n v="5"/>
    <s v="Vegan"/>
    <n v="184.97"/>
    <n v="17623.801980821201"/>
    <s v="Not Cancelled"/>
    <n v="4.3099999999999996"/>
    <n v="26148.560000000001"/>
    <n v="30828.67"/>
    <s v="40-49"/>
    <s v="Moderate"/>
    <n v="1.18"/>
    <x v="1"/>
  </r>
  <r>
    <s v="c5fbb7d2-43ed-470a-af98-d2c19ed3b277"/>
    <s v="William Pratt"/>
    <n v="65"/>
    <s v="F"/>
    <s v="France"/>
    <x v="0"/>
    <x v="42"/>
    <x v="10"/>
    <x v="18"/>
    <n v="3239"/>
    <d v="1899-12-30T02:19:19"/>
    <d v="1899-12-30T05:54:19"/>
    <d v="2025-01-15T00:00:00"/>
    <d v="1899-12-30T03:56:19"/>
    <d v="1899-12-30T07:31:19"/>
    <n v="97"/>
    <n v="1226.1600000000001"/>
    <x v="1"/>
    <n v="5"/>
    <s v="No Preference"/>
    <n v="167.91"/>
    <n v="17567.9031093003"/>
    <s v="Cancelled"/>
    <n v="4.28"/>
    <n v="26081.48"/>
    <n v="78507.820000000007"/>
    <s v="60+"/>
    <s v="Moderate"/>
    <n v="3.01"/>
    <x v="1"/>
  </r>
  <r>
    <s v="5e8c776d-2687-4363-9ef9-6e2b09a0df9a"/>
    <s v="Mrs. Meagan Miller DDS"/>
    <n v="59"/>
    <s v="M"/>
    <s v="France"/>
    <x v="0"/>
    <x v="42"/>
    <x v="10"/>
    <x v="18"/>
    <n v="3239"/>
    <d v="1899-12-30T02:19:19"/>
    <d v="1899-12-30T05:54:19"/>
    <d v="2025-01-06T00:00:00"/>
    <d v="1899-12-30T03:56:19"/>
    <d v="1899-12-30T07:31:19"/>
    <n v="97"/>
    <n v="1426.65"/>
    <x v="0"/>
    <n v="5"/>
    <s v="Vegetarian"/>
    <n v="182.99"/>
    <n v="16817.663287501498"/>
    <s v="Not Cancelled"/>
    <n v="4.42"/>
    <n v="25181.200000000001"/>
    <n v="91342.2"/>
    <s v="50-59"/>
    <s v="Moderate"/>
    <n v="3.63"/>
    <x v="1"/>
  </r>
  <r>
    <s v="5bbe4472-44da-439b-9094-6c6381486107"/>
    <s v="Alex Campbell"/>
    <n v="21"/>
    <s v="F"/>
    <s v="France"/>
    <x v="1"/>
    <x v="42"/>
    <x v="10"/>
    <x v="18"/>
    <n v="3239"/>
    <d v="1899-12-30T02:19:19"/>
    <d v="1899-12-30T05:54:19"/>
    <d v="2025-01-05T00:00:00"/>
    <d v="1899-12-30T03:56:19"/>
    <d v="1899-12-30T07:31:19"/>
    <n v="97"/>
    <n v="1004.43"/>
    <x v="0"/>
    <n v="5"/>
    <s v="Gluten-Free"/>
    <n v="3.59"/>
    <n v="17151.478778791301"/>
    <s v="Cancelled"/>
    <n v="3.5"/>
    <n v="25581.77"/>
    <n v="64284.24"/>
    <s v="18-29"/>
    <s v="Moderate"/>
    <n v="2.5099999999999998"/>
    <x v="1"/>
  </r>
  <r>
    <s v="f5a680ac-3a05-4048-b261-e90d39c81d2a"/>
    <s v="Devin Butler"/>
    <n v="44"/>
    <s v="F"/>
    <s v="France"/>
    <x v="1"/>
    <x v="42"/>
    <x v="10"/>
    <x v="18"/>
    <n v="3239"/>
    <d v="1899-12-30T02:19:19"/>
    <d v="1899-12-30T05:54:19"/>
    <d v="2025-01-05T00:00:00"/>
    <d v="1899-12-30T03:56:19"/>
    <d v="1899-12-30T07:31:19"/>
    <n v="97"/>
    <n v="997.33"/>
    <x v="1"/>
    <n v="5"/>
    <s v="Vegetarian"/>
    <n v="77.47"/>
    <n v="17079.452009585599"/>
    <s v="Not Cancelled"/>
    <n v="4.8"/>
    <n v="25495.34"/>
    <n v="63844.61"/>
    <s v="40-49"/>
    <s v="Moderate"/>
    <n v="2.5"/>
    <x v="1"/>
  </r>
  <r>
    <s v="793d66e3-1372-488a-9993-78c69f1f4aa1"/>
    <s v="Phillip Crawford"/>
    <n v="32"/>
    <s v="F"/>
    <s v="France"/>
    <x v="1"/>
    <x v="42"/>
    <x v="10"/>
    <x v="18"/>
    <n v="3239"/>
    <d v="1899-12-30T02:19:19"/>
    <d v="1899-12-30T05:54:19"/>
    <d v="2025-01-15T00:00:00"/>
    <d v="1899-12-30T03:56:19"/>
    <d v="1899-12-30T07:31:19"/>
    <n v="97"/>
    <n v="989.28"/>
    <x v="0"/>
    <n v="3"/>
    <s v="Gluten-Free"/>
    <n v="83.51"/>
    <n v="17375.280433296899"/>
    <s v="Cancelled"/>
    <n v="3.51"/>
    <n v="25850.34"/>
    <n v="63330.62"/>
    <s v="30-39"/>
    <s v="Moderate"/>
    <n v="2.4500000000000002"/>
    <x v="1"/>
  </r>
  <r>
    <s v="01d9b236-3910-4d9f-96cb-cafe5f7356d1"/>
    <s v="Jose Acosta"/>
    <n v="62"/>
    <s v="M"/>
    <s v="France"/>
    <x v="1"/>
    <x v="42"/>
    <x v="10"/>
    <x v="18"/>
    <n v="3239"/>
    <d v="1899-12-30T02:19:19"/>
    <d v="1899-12-30T05:54:19"/>
    <d v="2025-01-08T00:00:00"/>
    <d v="1899-12-30T03:56:19"/>
    <d v="1899-12-30T07:31:19"/>
    <n v="97"/>
    <n v="1382.78"/>
    <x v="0"/>
    <n v="5"/>
    <s v="Vegetarian"/>
    <n v="1.66"/>
    <n v="16745.170299371301"/>
    <s v="Not Cancelled"/>
    <n v="3.52"/>
    <n v="25094.2"/>
    <n v="88498.25"/>
    <s v="60+"/>
    <s v="Moderate"/>
    <n v="3.53"/>
    <x v="1"/>
  </r>
  <r>
    <s v="c86d4685-a71a-4d00-a006-0e21bb2afd11"/>
    <s v="Nancy Wright"/>
    <n v="51"/>
    <s v="F"/>
    <s v="France"/>
    <x v="1"/>
    <x v="42"/>
    <x v="10"/>
    <x v="18"/>
    <n v="3239"/>
    <d v="1899-12-30T02:19:19"/>
    <d v="1899-12-30T05:54:19"/>
    <d v="2025-01-10T00:00:00"/>
    <d v="1899-12-30T03:56:19"/>
    <d v="1899-12-30T07:31:19"/>
    <n v="97"/>
    <n v="87.14"/>
    <x v="1"/>
    <n v="5"/>
    <s v="Vegetarian"/>
    <n v="20.67"/>
    <n v="16770.399111991199"/>
    <s v="Not Cancelled"/>
    <n v="3.16"/>
    <n v="25124.48"/>
    <n v="5581.09"/>
    <s v="50-59"/>
    <s v="Moderate"/>
    <n v="0.22"/>
    <x v="1"/>
  </r>
  <r>
    <s v="25da5fa4-7074-4bdd-84e8-85436a2b3ff1"/>
    <s v="Laurie Bishop"/>
    <n v="60"/>
    <s v="M"/>
    <s v="France"/>
    <x v="1"/>
    <x v="43"/>
    <x v="0"/>
    <x v="15"/>
    <n v="2142"/>
    <d v="1899-12-30T21:05:30"/>
    <d v="1899-12-30T23:27:30"/>
    <d v="2025-01-10T00:00:00"/>
    <d v="1899-12-30T22:34:30"/>
    <d v="1899-12-30T00:56:30"/>
    <n v="89"/>
    <n v="707.06"/>
    <x v="0"/>
    <n v="5"/>
    <s v="No Preference"/>
    <n v="100.77"/>
    <n v="11876.838331798799"/>
    <s v="Cancelled"/>
    <n v="3.33"/>
    <n v="19252.21"/>
    <n v="45271.99"/>
    <s v="60+"/>
    <s v="Moderate"/>
    <n v="2.35"/>
    <x v="2"/>
  </r>
  <r>
    <s v="667f8ea7-a57e-4ecf-b070-14974c7db984"/>
    <s v="Megan Perez"/>
    <n v="19"/>
    <s v="M"/>
    <s v="France"/>
    <x v="0"/>
    <x v="43"/>
    <x v="0"/>
    <x v="15"/>
    <n v="2142"/>
    <d v="1899-12-30T21:05:30"/>
    <d v="1899-12-30T23:27:30"/>
    <d v="2025-01-10T00:00:00"/>
    <d v="1899-12-30T22:34:30"/>
    <d v="1899-12-30T00:56:30"/>
    <n v="89"/>
    <n v="232.58"/>
    <x v="2"/>
    <n v="5"/>
    <s v="Vegan"/>
    <n v="90.03"/>
    <n v="11367.4591174997"/>
    <s v="Not Cancelled"/>
    <n v="4.5999999999999996"/>
    <n v="18640.95"/>
    <n v="14903.13"/>
    <s v="18-29"/>
    <s v="Moderate"/>
    <n v="0.8"/>
    <x v="2"/>
  </r>
  <r>
    <s v="60eb76ac-dd44-4a37-b05e-953803ed7761"/>
    <s v="Mary Martin"/>
    <n v="62"/>
    <s v="F"/>
    <s v="France"/>
    <x v="0"/>
    <x v="43"/>
    <x v="0"/>
    <x v="15"/>
    <n v="2142"/>
    <d v="1899-12-30T21:05:30"/>
    <d v="1899-12-30T23:27:30"/>
    <d v="2025-01-10T00:00:00"/>
    <d v="1899-12-30T22:34:30"/>
    <d v="1899-12-30T00:56:30"/>
    <n v="89"/>
    <n v="425.21"/>
    <x v="0"/>
    <n v="5"/>
    <s v="No Preference"/>
    <n v="21.29"/>
    <n v="11429.847647844101"/>
    <s v="Cancelled"/>
    <n v="4.8899999999999997"/>
    <n v="18715.82"/>
    <n v="27217.7"/>
    <s v="60+"/>
    <s v="Moderate"/>
    <n v="1.45"/>
    <x v="2"/>
  </r>
  <r>
    <s v="8a494161-df0c-4127-9ca0-74023ceae699"/>
    <s v="Ethan Wallace"/>
    <n v="57"/>
    <s v="F"/>
    <s v="France"/>
    <x v="1"/>
    <x v="43"/>
    <x v="0"/>
    <x v="15"/>
    <n v="2142"/>
    <d v="1899-12-30T21:05:30"/>
    <d v="1899-12-30T23:27:30"/>
    <d v="2025-01-09T00:00:00"/>
    <d v="1899-12-30T22:34:30"/>
    <d v="1899-12-30T00:56:30"/>
    <n v="89"/>
    <n v="409.05"/>
    <x v="2"/>
    <n v="5"/>
    <s v="Vegetarian"/>
    <n v="114.35"/>
    <n v="11703.162247623901"/>
    <s v="Cancelled"/>
    <n v="4.7300000000000004"/>
    <n v="19043.79"/>
    <n v="26202.07"/>
    <s v="50-59"/>
    <s v="Moderate"/>
    <n v="1.38"/>
    <x v="2"/>
  </r>
  <r>
    <s v="aadd992b-c0e9-434e-8c32-1cce9436c594"/>
    <s v="Jason Cowan"/>
    <n v="63"/>
    <s v="F"/>
    <s v="France"/>
    <x v="0"/>
    <x v="43"/>
    <x v="0"/>
    <x v="15"/>
    <n v="2142"/>
    <d v="1899-12-30T21:05:30"/>
    <d v="1899-12-30T23:27:30"/>
    <d v="2025-01-08T00:00:00"/>
    <d v="1899-12-30T22:34:30"/>
    <d v="1899-12-30T00:56:30"/>
    <n v="89"/>
    <n v="294.52"/>
    <x v="1"/>
    <n v="5"/>
    <s v="Gluten-Free"/>
    <n v="87.39"/>
    <n v="11417.613312998799"/>
    <s v="Not Cancelled"/>
    <n v="4.9000000000000004"/>
    <n v="18701.14"/>
    <n v="18866.759999999998"/>
    <s v="60+"/>
    <s v="Moderate"/>
    <n v="1.01"/>
    <x v="2"/>
  </r>
  <r>
    <s v="afbbb5ad-1832-4e17-b3f1-ca83c731ae34"/>
    <s v="Brandon Morris"/>
    <n v="50"/>
    <s v="F"/>
    <s v="France"/>
    <x v="0"/>
    <x v="43"/>
    <x v="0"/>
    <x v="15"/>
    <n v="2142"/>
    <d v="1899-12-30T21:05:30"/>
    <d v="1899-12-30T23:27:30"/>
    <d v="2025-01-04T00:00:00"/>
    <d v="1899-12-30T22:34:30"/>
    <d v="1899-12-30T00:56:30"/>
    <n v="89"/>
    <n v="422.17"/>
    <x v="2"/>
    <n v="5"/>
    <s v="No Preference"/>
    <n v="137.51"/>
    <n v="12157.851952281701"/>
    <s v="Not Cancelled"/>
    <n v="4"/>
    <n v="19589.419999999998"/>
    <n v="27046.38"/>
    <s v="50-59"/>
    <s v="Moderate"/>
    <n v="1.38"/>
    <x v="2"/>
  </r>
  <r>
    <s v="5d4b843f-36f0-47fa-b8d2-d698615e665e"/>
    <s v="Tracy Palmer"/>
    <n v="48"/>
    <s v="M"/>
    <s v="France"/>
    <x v="0"/>
    <x v="43"/>
    <x v="0"/>
    <x v="15"/>
    <n v="2142"/>
    <d v="1899-12-30T21:05:30"/>
    <d v="1899-12-30T23:27:30"/>
    <d v="2025-01-08T00:00:00"/>
    <d v="1899-12-30T22:34:30"/>
    <d v="1899-12-30T00:56:30"/>
    <n v="89"/>
    <n v="402.83"/>
    <x v="2"/>
    <n v="5"/>
    <s v="Vegetarian"/>
    <n v="16.38"/>
    <n v="11457.112462282301"/>
    <s v="Not Cancelled"/>
    <n v="3.14"/>
    <n v="18748.53"/>
    <n v="25784.400000000001"/>
    <s v="40-49"/>
    <s v="Moderate"/>
    <n v="1.38"/>
    <x v="2"/>
  </r>
  <r>
    <s v="692c330f-8f73-479a-b633-72eae874d347"/>
    <s v="Mario Barton"/>
    <n v="20"/>
    <s v="M"/>
    <s v="France"/>
    <x v="0"/>
    <x v="43"/>
    <x v="0"/>
    <x v="15"/>
    <n v="2142"/>
    <d v="1899-12-30T21:05:30"/>
    <d v="1899-12-30T23:27:30"/>
    <d v="2025-01-10T00:00:00"/>
    <d v="1899-12-30T22:34:30"/>
    <d v="1899-12-30T00:56:30"/>
    <n v="89"/>
    <n v="1180.3900000000001"/>
    <x v="2"/>
    <n v="5"/>
    <s v="Vegan"/>
    <n v="44.96"/>
    <n v="11763.010075795701"/>
    <s v="Cancelled"/>
    <n v="3.25"/>
    <n v="19115.61"/>
    <n v="75553.95"/>
    <s v="18-29"/>
    <s v="Moderate"/>
    <n v="3.95"/>
    <x v="2"/>
  </r>
  <r>
    <s v="cabf33c1-f1ed-4896-8d1d-178a318ddce6"/>
    <s v="Diane Schroeder"/>
    <n v="63"/>
    <s v="M"/>
    <s v="France"/>
    <x v="0"/>
    <x v="43"/>
    <x v="0"/>
    <x v="15"/>
    <n v="2142"/>
    <d v="1899-12-30T21:05:30"/>
    <d v="1899-12-30T23:27:30"/>
    <d v="2025-01-01T00:00:00"/>
    <d v="1899-12-30T22:34:30"/>
    <d v="1899-12-30T00:56:30"/>
    <n v="89"/>
    <n v="1182.23"/>
    <x v="1"/>
    <n v="5"/>
    <s v="Vegetarian"/>
    <n v="175.91"/>
    <n v="11896.9353482438"/>
    <s v="Cancelled"/>
    <n v="3.99"/>
    <n v="19276.32"/>
    <n v="75697.899999999994"/>
    <s v="60+"/>
    <s v="Moderate"/>
    <n v="3.93"/>
    <x v="2"/>
  </r>
  <r>
    <s v="0ba901f5-a32a-4895-9dad-6118103cd670"/>
    <s v="Kristi Wilson"/>
    <n v="74"/>
    <s v="F"/>
    <s v="France"/>
    <x v="0"/>
    <x v="43"/>
    <x v="0"/>
    <x v="15"/>
    <n v="2142"/>
    <d v="1899-12-30T21:05:30"/>
    <d v="1899-12-30T23:27:30"/>
    <d v="2025-01-13T00:00:00"/>
    <d v="1899-12-30T22:34:30"/>
    <d v="1899-12-30T00:56:30"/>
    <n v="89"/>
    <n v="251.42"/>
    <x v="0"/>
    <n v="5"/>
    <s v="Gluten-Free"/>
    <n v="24.41"/>
    <n v="11857.734792920401"/>
    <s v="Cancelled"/>
    <n v="4.09"/>
    <n v="19229.28"/>
    <n v="16095.76"/>
    <s v="60+"/>
    <s v="Moderate"/>
    <n v="0.84"/>
    <x v="2"/>
  </r>
  <r>
    <s v="8ed7d6ed-85a7-4868-9884-039b8cc9d1d6"/>
    <s v="Maria Greer"/>
    <n v="44"/>
    <s v="F"/>
    <s v="France"/>
    <x v="1"/>
    <x v="43"/>
    <x v="0"/>
    <x v="15"/>
    <n v="2142"/>
    <d v="1899-12-30T21:05:30"/>
    <d v="1899-12-30T23:27:30"/>
    <d v="2025-01-10T00:00:00"/>
    <d v="1899-12-30T22:34:30"/>
    <d v="1899-12-30T00:56:30"/>
    <n v="89"/>
    <n v="917.55"/>
    <x v="1"/>
    <n v="5"/>
    <s v="No Preference"/>
    <n v="175.59"/>
    <n v="11758.3822907542"/>
    <s v="Cancelled"/>
    <n v="3.02"/>
    <n v="19110.060000000001"/>
    <n v="58758.32"/>
    <s v="40-49"/>
    <s v="Moderate"/>
    <n v="3.07"/>
    <x v="2"/>
  </r>
  <r>
    <s v="492a6013-abd9-4daf-a94e-418530894678"/>
    <s v="Rhonda Miller"/>
    <n v="74"/>
    <s v="M"/>
    <s v="France"/>
    <x v="0"/>
    <x v="43"/>
    <x v="0"/>
    <x v="15"/>
    <n v="2142"/>
    <d v="1899-12-30T21:05:30"/>
    <d v="1899-12-30T23:27:30"/>
    <d v="2025-01-14T00:00:00"/>
    <d v="1899-12-30T22:34:30"/>
    <d v="1899-12-30T00:56:30"/>
    <n v="89"/>
    <n v="1031.25"/>
    <x v="1"/>
    <n v="5"/>
    <s v="Gluten-Free"/>
    <n v="41.44"/>
    <n v="11536.685895061901"/>
    <s v="Not Cancelled"/>
    <n v="3.2"/>
    <n v="18844.02"/>
    <n v="66008.289999999994"/>
    <s v="60+"/>
    <s v="Moderate"/>
    <n v="3.5"/>
    <x v="2"/>
  </r>
  <r>
    <s v="917876ee-0061-4aaa-a98f-7fc15c4b53c2"/>
    <s v="Danielle Lee"/>
    <n v="72"/>
    <s v="M"/>
    <s v="France"/>
    <x v="0"/>
    <x v="43"/>
    <x v="0"/>
    <x v="15"/>
    <n v="2142"/>
    <d v="1899-12-30T21:05:30"/>
    <d v="1899-12-30T23:27:30"/>
    <d v="2025-01-02T00:00:00"/>
    <d v="1899-12-30T22:34:30"/>
    <d v="1899-12-30T00:56:30"/>
    <n v="89"/>
    <n v="1374.68"/>
    <x v="0"/>
    <n v="5"/>
    <s v="No Preference"/>
    <n v="184.72"/>
    <n v="12084.126659379001"/>
    <s v="Not Cancelled"/>
    <n v="4.9800000000000004"/>
    <n v="19500.95"/>
    <n v="88016.46"/>
    <s v="60+"/>
    <s v="Moderate"/>
    <n v="4.51"/>
    <x v="2"/>
  </r>
  <r>
    <s v="5a123283-0647-413f-b6f8-97e52f98a6bc"/>
    <s v="Daniel Petersen"/>
    <n v="73"/>
    <s v="M"/>
    <s v="France"/>
    <x v="1"/>
    <x v="43"/>
    <x v="0"/>
    <x v="15"/>
    <n v="2142"/>
    <d v="1899-12-30T21:05:30"/>
    <d v="1899-12-30T23:27:30"/>
    <d v="2025-01-14T00:00:00"/>
    <d v="1899-12-30T22:34:30"/>
    <d v="1899-12-30T00:56:30"/>
    <n v="89"/>
    <n v="435.47"/>
    <x v="2"/>
    <n v="5"/>
    <s v="No Preference"/>
    <n v="140.65"/>
    <n v="11636.885658020499"/>
    <s v="Not Cancelled"/>
    <n v="4.76"/>
    <n v="18964.259999999998"/>
    <n v="27898.21"/>
    <s v="60+"/>
    <s v="Moderate"/>
    <n v="1.47"/>
    <x v="2"/>
  </r>
  <r>
    <s v="40d79f22-c2d4-4624-85ae-1f81d98c6941"/>
    <s v="Joshua Johnson"/>
    <n v="30"/>
    <s v="F"/>
    <s v="France"/>
    <x v="1"/>
    <x v="44"/>
    <x v="2"/>
    <x v="16"/>
    <n v="10284"/>
    <d v="1899-12-30T13:15:23"/>
    <d v="1899-12-30T00:40:23"/>
    <d v="2025-01-03T00:00:00"/>
    <d v="1899-12-30T14:36:23"/>
    <d v="1899-12-30T02:01:23"/>
    <n v="81"/>
    <n v="884.51"/>
    <x v="1"/>
    <n v="3"/>
    <s v="Non-Vegetarian"/>
    <n v="37.049999999999997"/>
    <n v="52622.102693104702"/>
    <s v="Cancelled"/>
    <n v="3.75"/>
    <n v="68146.52"/>
    <n v="56616.05"/>
    <s v="30-39"/>
    <s v="Moderate"/>
    <n v="0.83"/>
    <x v="0"/>
  </r>
  <r>
    <s v="41f8c717-0ac3-4fa7-9d4b-3545f83215a0"/>
    <s v="Linda Williams"/>
    <n v="35"/>
    <s v="M"/>
    <s v="France"/>
    <x v="0"/>
    <x v="44"/>
    <x v="2"/>
    <x v="16"/>
    <n v="10284"/>
    <d v="1899-12-30T13:15:23"/>
    <d v="1899-12-30T00:40:23"/>
    <d v="2025-01-15T00:00:00"/>
    <d v="1899-12-30T14:36:23"/>
    <d v="1899-12-30T02:01:23"/>
    <n v="81"/>
    <n v="1244.6500000000001"/>
    <x v="1"/>
    <n v="3"/>
    <s v="Vegan"/>
    <n v="67.849999999999994"/>
    <n v="52715.023638103601"/>
    <s v="Cancelled"/>
    <n v="3.45"/>
    <n v="68258.03"/>
    <n v="79671.17"/>
    <s v="30-39"/>
    <s v="Moderate"/>
    <n v="1.17"/>
    <x v="0"/>
  </r>
  <r>
    <s v="3ee3848b-2e0c-4eff-bcb6-501c308efaeb"/>
    <s v="Denise Brennan"/>
    <n v="69"/>
    <s v="M"/>
    <s v="France"/>
    <x v="0"/>
    <x v="44"/>
    <x v="2"/>
    <x v="16"/>
    <n v="10284"/>
    <d v="1899-12-30T13:15:23"/>
    <d v="1899-12-30T00:40:23"/>
    <d v="2025-01-06T00:00:00"/>
    <d v="1899-12-30T14:36:23"/>
    <d v="1899-12-30T02:01:23"/>
    <n v="81"/>
    <n v="1264.17"/>
    <x v="0"/>
    <n v="5"/>
    <s v="Vegetarian"/>
    <n v="25.08"/>
    <n v="51926.456291163799"/>
    <s v="Not Cancelled"/>
    <n v="3.66"/>
    <n v="67311.75"/>
    <n v="80911.899999999994"/>
    <s v="60+"/>
    <s v="Moderate"/>
    <n v="1.2"/>
    <x v="0"/>
  </r>
  <r>
    <s v="04d959ff-670b-4d4e-b6b3-f1a7b049166a"/>
    <s v="Jonathan Martin"/>
    <n v="42"/>
    <s v="M"/>
    <s v="France"/>
    <x v="0"/>
    <x v="44"/>
    <x v="2"/>
    <x v="16"/>
    <n v="10284"/>
    <d v="1899-12-30T13:15:23"/>
    <d v="1899-12-30T00:40:23"/>
    <d v="2025-01-06T00:00:00"/>
    <d v="1899-12-30T14:36:23"/>
    <d v="1899-12-30T02:01:23"/>
    <n v="81"/>
    <n v="625.5"/>
    <x v="0"/>
    <n v="5"/>
    <s v="No Preference"/>
    <n v="94.01"/>
    <n v="52158.542802443502"/>
    <s v="Cancelled"/>
    <n v="4.46"/>
    <n v="67590.25"/>
    <n v="40050.800000000003"/>
    <s v="40-49"/>
    <s v="Moderate"/>
    <n v="0.59"/>
    <x v="0"/>
  </r>
  <r>
    <s v="1c323e14-39e5-42c3-98fd-ce2dcbfdb973"/>
    <s v="Antonio Miller"/>
    <n v="52"/>
    <s v="F"/>
    <s v="France"/>
    <x v="0"/>
    <x v="44"/>
    <x v="2"/>
    <x v="16"/>
    <n v="10284"/>
    <d v="1899-12-30T13:15:23"/>
    <d v="1899-12-30T00:40:23"/>
    <d v="2025-01-03T00:00:00"/>
    <d v="1899-12-30T14:36:23"/>
    <d v="1899-12-30T02:01:23"/>
    <n v="81"/>
    <n v="134.63999999999999"/>
    <x v="2"/>
    <n v="5"/>
    <s v="Vegan"/>
    <n v="34.07"/>
    <n v="52063.3443954092"/>
    <s v="Cancelled"/>
    <n v="3.24"/>
    <n v="67476.009999999995"/>
    <n v="8623.77"/>
    <s v="50-59"/>
    <s v="Moderate"/>
    <n v="0.13"/>
    <x v="0"/>
  </r>
  <r>
    <s v="78f8bcfe-2ed4-4fa8-8e00-2ce35d80de0b"/>
    <s v="Lisa Bartlett"/>
    <n v="60"/>
    <s v="F"/>
    <s v="France"/>
    <x v="1"/>
    <x v="45"/>
    <x v="13"/>
    <x v="15"/>
    <n v="5417"/>
    <d v="1899-12-30T06:59:19"/>
    <d v="1899-12-30T13:00:19"/>
    <d v="2025-01-09T00:00:00"/>
    <d v="1899-12-30T09:33:19"/>
    <d v="1899-12-30T15:34:19"/>
    <n v="154"/>
    <n v="942.2"/>
    <x v="1"/>
    <n v="5"/>
    <s v="Vegetarian"/>
    <n v="60.92"/>
    <n v="28391.484759404"/>
    <s v="Not Cancelled"/>
    <n v="3.89"/>
    <n v="39069.78"/>
    <n v="60312.98"/>
    <s v="60+"/>
    <s v="Severe"/>
    <n v="1.54"/>
    <x v="1"/>
  </r>
  <r>
    <s v="facd8550-b2ab-406a-b03e-3e6350d0df1e"/>
    <s v="Amber Richardson"/>
    <n v="56"/>
    <s v="F"/>
    <s v="France"/>
    <x v="0"/>
    <x v="45"/>
    <x v="13"/>
    <x v="15"/>
    <n v="5417"/>
    <d v="1899-12-30T06:59:19"/>
    <d v="1899-12-30T13:00:19"/>
    <d v="2025-01-04T00:00:00"/>
    <d v="1899-12-30T09:33:19"/>
    <d v="1899-12-30T15:34:19"/>
    <n v="154"/>
    <n v="787.06"/>
    <x v="2"/>
    <n v="5"/>
    <s v="Vegan"/>
    <n v="126.05"/>
    <n v="28213.651106162401"/>
    <s v="Not Cancelled"/>
    <n v="5"/>
    <n v="38856.379999999997"/>
    <n v="50397.05"/>
    <s v="50-59"/>
    <s v="Severe"/>
    <n v="1.3"/>
    <x v="1"/>
  </r>
  <r>
    <s v="6b5bd2ae-39d1-495c-905e-1d77d2b10b12"/>
    <s v="John Cameron"/>
    <n v="24"/>
    <s v="F"/>
    <s v="France"/>
    <x v="0"/>
    <x v="45"/>
    <x v="13"/>
    <x v="15"/>
    <n v="5417"/>
    <d v="1899-12-30T06:59:19"/>
    <d v="1899-12-30T13:00:19"/>
    <d v="2025-01-04T00:00:00"/>
    <d v="1899-12-30T09:33:19"/>
    <d v="1899-12-30T15:34:19"/>
    <n v="154"/>
    <n v="1026.5"/>
    <x v="1"/>
    <n v="5"/>
    <s v="Vegan"/>
    <n v="38.090000000000003"/>
    <n v="27944.390755319298"/>
    <s v="Cancelled"/>
    <n v="3.84"/>
    <n v="38533.269999999997"/>
    <n v="65703.62"/>
    <s v="18-29"/>
    <s v="Severe"/>
    <n v="1.71"/>
    <x v="1"/>
  </r>
  <r>
    <s v="78bc5066-1f3e-4c1c-8bed-a2078e887aad"/>
    <s v="Michelle Kim"/>
    <n v="69"/>
    <s v="F"/>
    <s v="France"/>
    <x v="1"/>
    <x v="45"/>
    <x v="13"/>
    <x v="15"/>
    <n v="5417"/>
    <d v="1899-12-30T06:59:19"/>
    <d v="1899-12-30T13:00:19"/>
    <d v="2025-01-11T00:00:00"/>
    <d v="1899-12-30T09:33:19"/>
    <d v="1899-12-30T15:34:19"/>
    <n v="154"/>
    <n v="1124.82"/>
    <x v="2"/>
    <n v="5"/>
    <s v="Vegetarian"/>
    <n v="73.97"/>
    <n v="27670.591481750002"/>
    <s v="Cancelled"/>
    <n v="3.06"/>
    <n v="38204.71"/>
    <n v="72003.27"/>
    <s v="60+"/>
    <s v="Severe"/>
    <n v="1.88"/>
    <x v="1"/>
  </r>
  <r>
    <s v="ff30c6c8-73b8-49d4-9380-8b409a6c6725"/>
    <s v="Logan Hall"/>
    <n v="72"/>
    <s v="F"/>
    <s v="France"/>
    <x v="1"/>
    <x v="45"/>
    <x v="13"/>
    <x v="15"/>
    <n v="5417"/>
    <d v="1899-12-30T06:59:19"/>
    <d v="1899-12-30T13:00:19"/>
    <d v="2025-01-05T00:00:00"/>
    <d v="1899-12-30T09:33:19"/>
    <d v="1899-12-30T15:34:19"/>
    <n v="154"/>
    <n v="428.63"/>
    <x v="1"/>
    <n v="5"/>
    <s v="Gluten-Free"/>
    <n v="96.44"/>
    <n v="27872.712140573502"/>
    <s v="Cancelled"/>
    <n v="4.1500000000000004"/>
    <n v="38447.25"/>
    <n v="27451.61"/>
    <s v="60+"/>
    <s v="Severe"/>
    <n v="0.71"/>
    <x v="1"/>
  </r>
  <r>
    <s v="dfbd9986-52e9-43d7-a3cd-c02e1b40cd6b"/>
    <s v="Derek Martin"/>
    <n v="68"/>
    <s v="M"/>
    <s v="France"/>
    <x v="1"/>
    <x v="45"/>
    <x v="13"/>
    <x v="15"/>
    <n v="5417"/>
    <d v="1899-12-30T06:59:19"/>
    <d v="1899-12-30T13:00:19"/>
    <d v="2025-01-06T00:00:00"/>
    <d v="1899-12-30T09:33:19"/>
    <d v="1899-12-30T15:34:19"/>
    <n v="154"/>
    <n v="1359.79"/>
    <x v="1"/>
    <n v="5"/>
    <s v="Vegetarian"/>
    <n v="135.76"/>
    <n v="27676.358656975699"/>
    <s v="Not Cancelled"/>
    <n v="3.01"/>
    <n v="38211.629999999997"/>
    <n v="87053.71"/>
    <s v="60+"/>
    <s v="Severe"/>
    <n v="2.2799999999999998"/>
    <x v="1"/>
  </r>
  <r>
    <s v="114a26e7-aae1-4622-9cfb-2688b75d8070"/>
    <s v="Caitlyn Miranda"/>
    <n v="20"/>
    <s v="M"/>
    <s v="France"/>
    <x v="1"/>
    <x v="45"/>
    <x v="13"/>
    <x v="15"/>
    <n v="5417"/>
    <d v="1899-12-30T06:59:19"/>
    <d v="1899-12-30T13:00:19"/>
    <d v="2025-01-13T00:00:00"/>
    <d v="1899-12-30T09:33:19"/>
    <d v="1899-12-30T15:34:19"/>
    <n v="154"/>
    <n v="812.86"/>
    <x v="1"/>
    <n v="5"/>
    <s v="Non-Vegetarian"/>
    <n v="171.47"/>
    <n v="27611.441669424901"/>
    <s v="Not Cancelled"/>
    <n v="4.79"/>
    <n v="38133.730000000003"/>
    <n v="52057.33"/>
    <s v="18-29"/>
    <s v="Severe"/>
    <n v="1.37"/>
    <x v="1"/>
  </r>
  <r>
    <s v="c8ae2785-131d-4710-bee4-2d66dc3afd38"/>
    <s v="Kristy Smith"/>
    <n v="60"/>
    <s v="F"/>
    <s v="France"/>
    <x v="1"/>
    <x v="45"/>
    <x v="13"/>
    <x v="15"/>
    <n v="5417"/>
    <d v="1899-12-30T06:59:19"/>
    <d v="1899-12-30T13:00:19"/>
    <d v="2025-01-07T00:00:00"/>
    <d v="1899-12-30T09:33:19"/>
    <d v="1899-12-30T15:34:19"/>
    <n v="154"/>
    <n v="526.26"/>
    <x v="0"/>
    <n v="5"/>
    <s v="No Preference"/>
    <n v="9.77"/>
    <n v="27659.539845047901"/>
    <s v="Not Cancelled"/>
    <n v="3.51"/>
    <n v="38191.449999999997"/>
    <n v="33682.589999999997"/>
    <s v="60+"/>
    <s v="Severe"/>
    <n v="0.88"/>
    <x v="1"/>
  </r>
  <r>
    <s v="815f9249-7bcc-47bf-8199-9002a6d9e479"/>
    <s v="Nicole Smith"/>
    <n v="37"/>
    <s v="M"/>
    <s v="France"/>
    <x v="0"/>
    <x v="45"/>
    <x v="13"/>
    <x v="15"/>
    <n v="5417"/>
    <d v="1899-12-30T06:59:19"/>
    <d v="1899-12-30T13:00:19"/>
    <d v="2025-01-11T00:00:00"/>
    <d v="1899-12-30T09:33:19"/>
    <d v="1899-12-30T15:34:19"/>
    <n v="154"/>
    <n v="903.74"/>
    <x v="2"/>
    <n v="3"/>
    <s v="Vegan"/>
    <n v="8.6"/>
    <n v="28084.259700513801"/>
    <s v="Cancelled"/>
    <n v="3.99"/>
    <n v="38701.11"/>
    <n v="57841.08"/>
    <s v="30-39"/>
    <s v="Severe"/>
    <n v="1.49"/>
    <x v="1"/>
  </r>
  <r>
    <s v="b501e3e6-76b7-423d-aea4-05ff9f9aa9b0"/>
    <s v="Justin Williamson"/>
    <n v="28"/>
    <s v="M"/>
    <s v="France"/>
    <x v="1"/>
    <x v="45"/>
    <x v="13"/>
    <x v="15"/>
    <n v="5417"/>
    <d v="1899-12-30T06:59:19"/>
    <d v="1899-12-30T13:00:19"/>
    <d v="2025-01-14T00:00:00"/>
    <d v="1899-12-30T09:33:19"/>
    <d v="1899-12-30T15:34:19"/>
    <n v="154"/>
    <n v="81.680000000000007"/>
    <x v="2"/>
    <n v="5"/>
    <s v="No Preference"/>
    <n v="164.99"/>
    <n v="27781.844248429901"/>
    <s v="Cancelled"/>
    <n v="3.12"/>
    <n v="38338.21"/>
    <n v="5260.52"/>
    <s v="18-29"/>
    <s v="Severe"/>
    <n v="0.14000000000000001"/>
    <x v="1"/>
  </r>
  <r>
    <s v="6d65f10e-368e-46c8-b674-590c8ba97a64"/>
    <s v="Melissa Steele"/>
    <n v="34"/>
    <s v="M"/>
    <s v="France"/>
    <x v="0"/>
    <x v="45"/>
    <x v="13"/>
    <x v="15"/>
    <n v="5417"/>
    <d v="1899-12-30T06:59:19"/>
    <d v="1899-12-30T13:00:19"/>
    <d v="2025-01-08T00:00:00"/>
    <d v="1899-12-30T09:33:19"/>
    <d v="1899-12-30T15:34:19"/>
    <n v="154"/>
    <n v="431.4"/>
    <x v="0"/>
    <n v="3"/>
    <s v="Non-Vegetarian"/>
    <n v="84.83"/>
    <n v="27862.839117585201"/>
    <s v="Cancelled"/>
    <n v="4.5"/>
    <n v="38435.410000000003"/>
    <n v="27626.57"/>
    <s v="30-39"/>
    <s v="Severe"/>
    <n v="0.72"/>
    <x v="1"/>
  </r>
  <r>
    <s v="c4de032e-3bb5-4f29-8741-657b687197b1"/>
    <s v="Tyler Taylor"/>
    <n v="48"/>
    <s v="F"/>
    <s v="France"/>
    <x v="0"/>
    <x v="45"/>
    <x v="13"/>
    <x v="15"/>
    <n v="5417"/>
    <d v="1899-12-30T06:59:19"/>
    <d v="1899-12-30T13:00:19"/>
    <d v="2025-01-08T00:00:00"/>
    <d v="1899-12-30T09:33:19"/>
    <d v="1899-12-30T15:34:19"/>
    <n v="154"/>
    <n v="639.6"/>
    <x v="1"/>
    <n v="5"/>
    <s v="Non-Vegetarian"/>
    <n v="179.09"/>
    <n v="27649.012605552402"/>
    <s v="Cancelled"/>
    <n v="4.63"/>
    <n v="38178.82"/>
    <n v="40970.22"/>
    <s v="40-49"/>
    <s v="Severe"/>
    <n v="1.07"/>
    <x v="1"/>
  </r>
  <r>
    <s v="c237a7be-b10f-41bb-9361-88d816ee31b9"/>
    <s v="Nathan Solomon"/>
    <n v="40"/>
    <s v="M"/>
    <s v="France"/>
    <x v="0"/>
    <x v="46"/>
    <x v="11"/>
    <x v="12"/>
    <n v="8777"/>
    <d v="1899-12-30T15:28:27"/>
    <d v="1899-12-30T01:13:27"/>
    <d v="2025-01-14T00:00:00"/>
    <d v="1899-12-30T16:22:27"/>
    <d v="1899-12-30T02:07:27"/>
    <n v="81"/>
    <n v="889.61"/>
    <x v="0"/>
    <n v="3"/>
    <s v="No Preference"/>
    <n v="22.05"/>
    <n v="44581.383295619496"/>
    <s v="Cancelled"/>
    <n v="3.08"/>
    <n v="58497.66"/>
    <n v="56939.45"/>
    <s v="40-49"/>
    <s v="Moderate"/>
    <n v="0.97"/>
    <x v="0"/>
  </r>
  <r>
    <s v="c5fbb7d2-43ed-470a-af98-d2c19ed3b277"/>
    <s v="William Pratt"/>
    <n v="65"/>
    <s v="F"/>
    <s v="France"/>
    <x v="0"/>
    <x v="46"/>
    <x v="11"/>
    <x v="12"/>
    <n v="8777"/>
    <d v="1899-12-30T15:28:27"/>
    <d v="1899-12-30T01:13:27"/>
    <d v="2025-01-15T00:00:00"/>
    <d v="1899-12-30T16:22:27"/>
    <d v="1899-12-30T02:07:27"/>
    <n v="81"/>
    <n v="830.8"/>
    <x v="2"/>
    <n v="5"/>
    <s v="Non-Vegetarian"/>
    <n v="139.24"/>
    <n v="45368.964248960998"/>
    <s v="Not Cancelled"/>
    <n v="3.14"/>
    <n v="59442.76"/>
    <n v="53199.05"/>
    <s v="60+"/>
    <s v="Moderate"/>
    <n v="0.89"/>
    <x v="0"/>
  </r>
  <r>
    <s v="a953e198-1d3a-4676-a8f4-78e5c50ac166"/>
    <s v="Sierra Stone"/>
    <n v="40"/>
    <s v="M"/>
    <s v="France"/>
    <x v="1"/>
    <x v="46"/>
    <x v="11"/>
    <x v="12"/>
    <n v="8777"/>
    <d v="1899-12-30T15:28:27"/>
    <d v="1899-12-30T01:13:27"/>
    <d v="2025-01-14T00:00:00"/>
    <d v="1899-12-30T16:22:27"/>
    <d v="1899-12-30T02:07:27"/>
    <n v="81"/>
    <n v="1322.73"/>
    <x v="2"/>
    <n v="3"/>
    <s v="Non-Vegetarian"/>
    <n v="70.81"/>
    <n v="45185.225618769902"/>
    <s v="Not Cancelled"/>
    <n v="4.09"/>
    <n v="59222.27"/>
    <n v="84668.88"/>
    <s v="40-49"/>
    <s v="Moderate"/>
    <n v="1.43"/>
    <x v="0"/>
  </r>
  <r>
    <s v="34a32685-3db3-4b6c-8384-0a786312dcb2"/>
    <s v="Gary Carter"/>
    <n v="37"/>
    <s v="M"/>
    <s v="France"/>
    <x v="1"/>
    <x v="46"/>
    <x v="11"/>
    <x v="12"/>
    <n v="8777"/>
    <d v="1899-12-30T15:28:27"/>
    <d v="1899-12-30T01:13:27"/>
    <d v="2025-01-01T00:00:00"/>
    <d v="1899-12-30T16:22:27"/>
    <d v="1899-12-30T02:07:27"/>
    <n v="81"/>
    <n v="319.33999999999997"/>
    <x v="1"/>
    <n v="3"/>
    <s v="No Preference"/>
    <n v="88.43"/>
    <n v="45219.118489414999"/>
    <s v="Not Cancelled"/>
    <n v="4.6900000000000004"/>
    <n v="59262.94"/>
    <n v="20455.45"/>
    <s v="30-39"/>
    <s v="Moderate"/>
    <n v="0.35"/>
    <x v="0"/>
  </r>
  <r>
    <s v="dfbd9986-52e9-43d7-a3cd-c02e1b40cd6b"/>
    <s v="Derek Martin"/>
    <n v="68"/>
    <s v="M"/>
    <s v="France"/>
    <x v="1"/>
    <x v="46"/>
    <x v="11"/>
    <x v="12"/>
    <n v="8777"/>
    <d v="1899-12-30T15:28:27"/>
    <d v="1899-12-30T01:13:27"/>
    <d v="2025-01-05T00:00:00"/>
    <d v="1899-12-30T16:22:27"/>
    <d v="1899-12-30T02:07:27"/>
    <n v="81"/>
    <n v="1361.5"/>
    <x v="2"/>
    <n v="5"/>
    <s v="No Preference"/>
    <n v="29.46"/>
    <n v="44960.965986610099"/>
    <s v="Cancelled"/>
    <n v="4.9800000000000004"/>
    <n v="58953.16"/>
    <n v="87141.89"/>
    <s v="60+"/>
    <s v="Moderate"/>
    <n v="1.48"/>
    <x v="0"/>
  </r>
  <r>
    <s v="6ca27d02-83fa-4c92-90ba-6dba08da0790"/>
    <s v="Jessica Montgomery"/>
    <n v="25"/>
    <s v="M"/>
    <s v="France"/>
    <x v="1"/>
    <x v="46"/>
    <x v="11"/>
    <x v="12"/>
    <n v="8777"/>
    <d v="1899-12-30T15:28:27"/>
    <d v="1899-12-30T01:13:27"/>
    <d v="2025-01-01T00:00:00"/>
    <d v="1899-12-30T16:22:27"/>
    <d v="1899-12-30T02:07:27"/>
    <n v="81"/>
    <n v="457.73"/>
    <x v="2"/>
    <n v="5"/>
    <s v="Gluten-Free"/>
    <n v="196.76"/>
    <n v="44941.350164384799"/>
    <s v="Not Cancelled"/>
    <n v="4.59"/>
    <n v="58929.62"/>
    <n v="29334.07"/>
    <s v="18-29"/>
    <s v="Moderate"/>
    <n v="0.5"/>
    <x v="0"/>
  </r>
  <r>
    <s v="122ba057-c9d4-4b8e-aaf3-95077f019277"/>
    <s v="Rodney Molina"/>
    <n v="51"/>
    <s v="F"/>
    <s v="France"/>
    <x v="0"/>
    <x v="46"/>
    <x v="11"/>
    <x v="12"/>
    <n v="8777"/>
    <d v="1899-12-30T15:28:27"/>
    <d v="1899-12-30T01:13:27"/>
    <d v="2025-01-08T00:00:00"/>
    <d v="1899-12-30T16:22:27"/>
    <d v="1899-12-30T02:07:27"/>
    <n v="81"/>
    <n v="883.03"/>
    <x v="0"/>
    <n v="5"/>
    <s v="Vegan"/>
    <n v="32.799999999999997"/>
    <n v="45091.147524595399"/>
    <s v="Cancelled"/>
    <n v="3.05"/>
    <n v="59109.38"/>
    <n v="56520.480000000003"/>
    <s v="50-59"/>
    <s v="Moderate"/>
    <n v="0.96"/>
    <x v="0"/>
  </r>
  <r>
    <s v="3dcd3bbd-de2b-4f9a-8c46-51ef93d7ab3a"/>
    <s v="Richard Short"/>
    <n v="52"/>
    <s v="F"/>
    <s v="France"/>
    <x v="0"/>
    <x v="46"/>
    <x v="11"/>
    <x v="12"/>
    <n v="8777"/>
    <d v="1899-12-30T15:28:27"/>
    <d v="1899-12-30T01:13:27"/>
    <d v="2025-01-02T00:00:00"/>
    <d v="1899-12-30T16:22:27"/>
    <d v="1899-12-30T02:07:27"/>
    <n v="81"/>
    <n v="145.56"/>
    <x v="1"/>
    <n v="5"/>
    <s v="Vegetarian"/>
    <n v="170.13"/>
    <n v="44539.788635414297"/>
    <s v="Not Cancelled"/>
    <n v="4.04"/>
    <n v="58447.75"/>
    <n v="9349.8700000000008"/>
    <s v="50-59"/>
    <s v="Moderate"/>
    <n v="0.16"/>
    <x v="0"/>
  </r>
  <r>
    <s v="0ba901f5-a32a-4895-9dad-6118103cd670"/>
    <s v="Kristi Wilson"/>
    <n v="74"/>
    <s v="F"/>
    <s v="France"/>
    <x v="0"/>
    <x v="47"/>
    <x v="17"/>
    <x v="8"/>
    <n v="5397"/>
    <d v="1899-12-30T15:06:25"/>
    <d v="1899-12-30T21:05:25"/>
    <d v="2025-01-05T00:00:00"/>
    <d v="1899-12-30T15:19:25"/>
    <d v="1899-12-30T21:18:25"/>
    <n v="13"/>
    <n v="1327.8"/>
    <x v="0"/>
    <n v="5"/>
    <s v="Vegan"/>
    <n v="41.25"/>
    <n v="28188.944165679201"/>
    <s v="Not Cancelled"/>
    <n v="4.38"/>
    <n v="38826.730000000003"/>
    <n v="84987.45"/>
    <s v="60+"/>
    <s v="On-Time"/>
    <n v="2.19"/>
    <x v="1"/>
  </r>
  <r>
    <s v="163a6776-57c0-4066-9095-c26a9af7b212"/>
    <s v="Michelle Hernandez"/>
    <n v="49"/>
    <s v="F"/>
    <s v="France"/>
    <x v="1"/>
    <x v="47"/>
    <x v="17"/>
    <x v="8"/>
    <n v="5397"/>
    <d v="1899-12-30T15:06:25"/>
    <d v="1899-12-30T21:05:25"/>
    <d v="2025-01-05T00:00:00"/>
    <d v="1899-12-30T15:19:25"/>
    <d v="1899-12-30T21:18:25"/>
    <n v="13"/>
    <n v="522.86"/>
    <x v="2"/>
    <n v="5"/>
    <s v="Non-Vegetarian"/>
    <n v="100.4"/>
    <n v="27820.936859707101"/>
    <s v="Cancelled"/>
    <n v="3.01"/>
    <n v="38385.120000000003"/>
    <n v="33483.120000000003"/>
    <s v="40-49"/>
    <s v="On-Time"/>
    <n v="0.87"/>
    <x v="1"/>
  </r>
  <r>
    <s v="3c538225-ba99-4446-a91f-9fc3cc739bf3"/>
    <s v="David Ford"/>
    <n v="22"/>
    <s v="M"/>
    <s v="France"/>
    <x v="1"/>
    <x v="47"/>
    <x v="17"/>
    <x v="8"/>
    <n v="5397"/>
    <d v="1899-12-30T15:06:25"/>
    <d v="1899-12-30T21:05:25"/>
    <d v="2025-01-12T00:00:00"/>
    <d v="1899-12-30T15:19:25"/>
    <d v="1899-12-30T21:18:25"/>
    <n v="13"/>
    <n v="1492.28"/>
    <x v="0"/>
    <n v="5"/>
    <s v="Non-Vegetarian"/>
    <n v="65.92"/>
    <n v="27486.093512724899"/>
    <s v="Cancelled"/>
    <n v="4.8899999999999997"/>
    <n v="37983.31"/>
    <n v="95519.1"/>
    <s v="18-29"/>
    <s v="On-Time"/>
    <n v="2.5099999999999998"/>
    <x v="1"/>
  </r>
  <r>
    <s v="5984cbc3-2c45-431e-8082-2f7f9eb6ffaa"/>
    <s v="Katherine Waters"/>
    <n v="73"/>
    <s v="M"/>
    <s v="France"/>
    <x v="1"/>
    <x v="47"/>
    <x v="17"/>
    <x v="8"/>
    <n v="5397"/>
    <d v="1899-12-30T15:06:25"/>
    <d v="1899-12-30T21:05:25"/>
    <d v="2025-01-13T00:00:00"/>
    <d v="1899-12-30T15:19:25"/>
    <d v="1899-12-30T21:18:25"/>
    <n v="13"/>
    <n v="872.64"/>
    <x v="1"/>
    <n v="5"/>
    <s v="Gluten-Free"/>
    <n v="179.86"/>
    <n v="28061.238687630299"/>
    <s v="Cancelled"/>
    <n v="4.22"/>
    <n v="38673.49"/>
    <n v="55884.93"/>
    <s v="60+"/>
    <s v="On-Time"/>
    <n v="1.45"/>
    <x v="1"/>
  </r>
  <r>
    <s v="a5f6dac4-6183-4d24-8e87-8e53c90bfb24"/>
    <s v="Taylor Boyd"/>
    <n v="61"/>
    <s v="M"/>
    <s v="France"/>
    <x v="1"/>
    <x v="47"/>
    <x v="17"/>
    <x v="8"/>
    <n v="5397"/>
    <d v="1899-12-30T15:06:25"/>
    <d v="1899-12-30T21:05:25"/>
    <d v="2025-01-15T00:00:00"/>
    <d v="1899-12-30T15:19:25"/>
    <d v="1899-12-30T21:18:25"/>
    <n v="13"/>
    <n v="339.42"/>
    <x v="2"/>
    <n v="5"/>
    <s v="Vegetarian"/>
    <n v="119.77"/>
    <n v="28049.820295337599"/>
    <s v="Not Cancelled"/>
    <n v="3.68"/>
    <n v="38659.78"/>
    <n v="21746.83"/>
    <s v="60+"/>
    <s v="On-Time"/>
    <n v="0.56000000000000005"/>
    <x v="1"/>
  </r>
  <r>
    <s v="66eacceb-543a-4e07-9181-f8c0d8fe4e22"/>
    <s v="Stacy Bass"/>
    <n v="48"/>
    <s v="F"/>
    <s v="France"/>
    <x v="0"/>
    <x v="47"/>
    <x v="17"/>
    <x v="8"/>
    <n v="5397"/>
    <d v="1899-12-30T15:06:25"/>
    <d v="1899-12-30T21:05:25"/>
    <d v="2025-01-06T00:00:00"/>
    <d v="1899-12-30T15:19:25"/>
    <d v="1899-12-30T21:18:25"/>
    <n v="13"/>
    <n v="853.68"/>
    <x v="2"/>
    <n v="5"/>
    <s v="Gluten-Free"/>
    <n v="75.260000000000005"/>
    <n v="28431.562179951601"/>
    <s v="Not Cancelled"/>
    <n v="4.91"/>
    <n v="39117.870000000003"/>
    <n v="54650.57"/>
    <s v="40-49"/>
    <s v="On-Time"/>
    <n v="1.4"/>
    <x v="1"/>
  </r>
  <r>
    <s v="bb1365df-4d39-4269-b635-e8dc2b5a6604"/>
    <s v="Stephanie Dixon"/>
    <n v="45"/>
    <s v="F"/>
    <s v="France"/>
    <x v="0"/>
    <x v="47"/>
    <x v="17"/>
    <x v="8"/>
    <n v="5397"/>
    <d v="1899-12-30T15:06:25"/>
    <d v="1899-12-30T21:05:25"/>
    <d v="2025-01-08T00:00:00"/>
    <d v="1899-12-30T15:19:25"/>
    <d v="1899-12-30T21:18:25"/>
    <n v="13"/>
    <n v="93.51"/>
    <x v="0"/>
    <n v="5"/>
    <s v="Non-Vegetarian"/>
    <n v="36.76"/>
    <n v="28230.2247725907"/>
    <s v="Not Cancelled"/>
    <n v="4.2699999999999996"/>
    <n v="38876.269999999997"/>
    <n v="5991.99"/>
    <s v="40-49"/>
    <s v="On-Time"/>
    <n v="0.15"/>
    <x v="1"/>
  </r>
  <r>
    <s v="c6c686e4-5a88-41ec-9308-420d3ba20fc0"/>
    <s v="Chelsea Wheeler"/>
    <n v="63"/>
    <s v="M"/>
    <s v="France"/>
    <x v="0"/>
    <x v="47"/>
    <x v="17"/>
    <x v="8"/>
    <n v="5397"/>
    <d v="1899-12-30T15:06:25"/>
    <d v="1899-12-30T21:05:25"/>
    <d v="2025-01-03T00:00:00"/>
    <d v="1899-12-30T15:19:25"/>
    <d v="1899-12-30T21:18:25"/>
    <n v="13"/>
    <n v="1034.3499999999999"/>
    <x v="2"/>
    <n v="5"/>
    <s v="Non-Vegetarian"/>
    <n v="30.39"/>
    <n v="27900.1952900822"/>
    <s v="Not Cancelled"/>
    <n v="4.46"/>
    <n v="38480.230000000003"/>
    <n v="66204.479999999996"/>
    <s v="60+"/>
    <s v="On-Time"/>
    <n v="1.72"/>
    <x v="1"/>
  </r>
  <r>
    <s v="72c93e37-7fe5-45a0-9cba-45645f1cb119"/>
    <s v="Jennifer Johnson"/>
    <n v="28"/>
    <s v="M"/>
    <s v="France"/>
    <x v="0"/>
    <x v="47"/>
    <x v="17"/>
    <x v="8"/>
    <n v="5397"/>
    <d v="1899-12-30T15:06:25"/>
    <d v="1899-12-30T21:05:25"/>
    <d v="2025-01-08T00:00:00"/>
    <d v="1899-12-30T15:19:25"/>
    <d v="1899-12-30T21:18:25"/>
    <n v="13"/>
    <n v="371.28"/>
    <x v="2"/>
    <n v="5"/>
    <s v="No Preference"/>
    <n v="166.51"/>
    <n v="28280.3451234313"/>
    <s v="Not Cancelled"/>
    <n v="3.83"/>
    <n v="38936.410000000003"/>
    <n v="23795.22"/>
    <s v="18-29"/>
    <s v="On-Time"/>
    <n v="0.61"/>
    <x v="1"/>
  </r>
  <r>
    <s v="692c330f-8f73-479a-b633-72eae874d347"/>
    <s v="Mario Barton"/>
    <n v="20"/>
    <s v="M"/>
    <s v="France"/>
    <x v="0"/>
    <x v="48"/>
    <x v="4"/>
    <x v="8"/>
    <n v="13423"/>
    <d v="1899-12-30T12:09:51"/>
    <d v="1899-12-30T03:03:51"/>
    <d v="2025-01-12T00:00:00"/>
    <d v="1899-12-30T12:20:51"/>
    <d v="1899-12-30T03:14:51"/>
    <n v="11"/>
    <n v="537.97"/>
    <x v="0"/>
    <n v="5"/>
    <s v="Vegan"/>
    <n v="60.05"/>
    <n v="67841.983905368004"/>
    <s v="Cancelled"/>
    <n v="4.51"/>
    <n v="86410.38"/>
    <n v="34442.089999999997"/>
    <s v="18-29"/>
    <s v="On-Time"/>
    <n v="0.4"/>
    <x v="0"/>
  </r>
  <r>
    <s v="34a32685-3db3-4b6c-8384-0a786312dcb2"/>
    <s v="Gary Carter"/>
    <n v="37"/>
    <s v="M"/>
    <s v="France"/>
    <x v="1"/>
    <x v="48"/>
    <x v="4"/>
    <x v="8"/>
    <n v="13423"/>
    <d v="1899-12-30T12:09:51"/>
    <d v="1899-12-30T03:03:51"/>
    <d v="2025-01-05T00:00:00"/>
    <d v="1899-12-30T12:20:51"/>
    <d v="1899-12-30T03:14:51"/>
    <n v="11"/>
    <n v="123.51"/>
    <x v="2"/>
    <n v="3"/>
    <s v="Vegan"/>
    <n v="37.35"/>
    <n v="68078.500623125103"/>
    <s v="Not Cancelled"/>
    <n v="3.2"/>
    <n v="86694.2"/>
    <n v="7912.11"/>
    <s v="30-39"/>
    <s v="On-Time"/>
    <n v="0.09"/>
    <x v="0"/>
  </r>
  <r>
    <s v="5d4b843f-36f0-47fa-b8d2-d698615e665e"/>
    <s v="Tracy Palmer"/>
    <n v="48"/>
    <s v="M"/>
    <s v="France"/>
    <x v="0"/>
    <x v="48"/>
    <x v="4"/>
    <x v="8"/>
    <n v="13423"/>
    <d v="1899-12-30T12:09:51"/>
    <d v="1899-12-30T03:03:51"/>
    <d v="2025-01-04T00:00:00"/>
    <d v="1899-12-30T12:20:51"/>
    <d v="1899-12-30T03:14:51"/>
    <n v="11"/>
    <n v="970.08"/>
    <x v="1"/>
    <n v="5"/>
    <s v="Vegan"/>
    <n v="71.45"/>
    <n v="68300.587767370904"/>
    <s v="Cancelled"/>
    <n v="4.7699999999999996"/>
    <n v="86960.71"/>
    <n v="62099.41"/>
    <s v="40-49"/>
    <s v="On-Time"/>
    <n v="0.71"/>
    <x v="0"/>
  </r>
  <r>
    <s v="4aa20fe8-5ce3-4df7-8d67-79d425641665"/>
    <s v="Lisa Sparks"/>
    <n v="59"/>
    <s v="M"/>
    <s v="France"/>
    <x v="0"/>
    <x v="48"/>
    <x v="4"/>
    <x v="8"/>
    <n v="13423"/>
    <d v="1899-12-30T12:09:51"/>
    <d v="1899-12-30T03:03:51"/>
    <d v="2025-01-13T00:00:00"/>
    <d v="1899-12-30T12:20:51"/>
    <d v="1899-12-30T03:14:51"/>
    <n v="11"/>
    <n v="561.07000000000005"/>
    <x v="1"/>
    <n v="5"/>
    <s v="Gluten-Free"/>
    <n v="87.23"/>
    <n v="68010.502542046204"/>
    <s v="Not Cancelled"/>
    <n v="4.16"/>
    <n v="86612.6"/>
    <n v="35925.93"/>
    <s v="50-59"/>
    <s v="On-Time"/>
    <n v="0.41"/>
    <x v="0"/>
  </r>
  <r>
    <s v="cb943d11-57ff-426f-8eee-3d4c6ea4d30e"/>
    <s v="Derek Archer"/>
    <n v="73"/>
    <s v="M"/>
    <s v="France"/>
    <x v="0"/>
    <x v="48"/>
    <x v="4"/>
    <x v="8"/>
    <n v="13423"/>
    <d v="1899-12-30T12:09:51"/>
    <d v="1899-12-30T03:03:51"/>
    <d v="2025-01-03T00:00:00"/>
    <d v="1899-12-30T12:20:51"/>
    <d v="1899-12-30T03:14:51"/>
    <n v="11"/>
    <n v="1265.18"/>
    <x v="1"/>
    <n v="5"/>
    <s v="Vegetarian"/>
    <n v="94.62"/>
    <n v="68148.948164079804"/>
    <s v="Not Cancelled"/>
    <n v="4.04"/>
    <n v="86778.74"/>
    <n v="80990.44"/>
    <s v="60+"/>
    <s v="On-Time"/>
    <n v="0.93"/>
    <x v="0"/>
  </r>
  <r>
    <s v="97f480c3-31fa-4b8e-a226-eac644d3fce7"/>
    <s v="William Hernandez"/>
    <n v="18"/>
    <s v="M"/>
    <s v="France"/>
    <x v="1"/>
    <x v="48"/>
    <x v="4"/>
    <x v="8"/>
    <n v="13423"/>
    <d v="1899-12-30T12:09:51"/>
    <d v="1899-12-30T03:03:51"/>
    <d v="2025-01-11T00:00:00"/>
    <d v="1899-12-30T12:20:51"/>
    <d v="1899-12-30T03:14:51"/>
    <n v="11"/>
    <n v="482.46"/>
    <x v="2"/>
    <n v="5"/>
    <s v="No Preference"/>
    <n v="53.16"/>
    <n v="67868.559056141195"/>
    <s v="Cancelled"/>
    <n v="3.02"/>
    <n v="86442.27"/>
    <n v="30888.07"/>
    <s v="18-29"/>
    <s v="On-Time"/>
    <n v="0.36"/>
    <x v="0"/>
  </r>
  <r>
    <s v="7b1d0f66-fcc2-47c7-8e80-fab6a300c241"/>
    <s v="Timothy Delacruz"/>
    <n v="19"/>
    <s v="M"/>
    <s v="France"/>
    <x v="0"/>
    <x v="48"/>
    <x v="4"/>
    <x v="8"/>
    <n v="13423"/>
    <d v="1899-12-30T12:09:51"/>
    <d v="1899-12-30T03:03:51"/>
    <d v="2025-01-15T00:00:00"/>
    <d v="1899-12-30T12:20:51"/>
    <d v="1899-12-30T03:14:51"/>
    <n v="11"/>
    <n v="92.37"/>
    <x v="2"/>
    <n v="5"/>
    <s v="No Preference"/>
    <n v="27.7"/>
    <n v="68153.842432678503"/>
    <s v="Cancelled"/>
    <n v="3.61"/>
    <n v="86784.61"/>
    <n v="5917.22"/>
    <s v="18-29"/>
    <s v="On-Time"/>
    <n v="7.0000000000000007E-2"/>
    <x v="0"/>
  </r>
  <r>
    <s v="24e2347a-3c18-4a00-af95-18e2fd328531"/>
    <s v="Amanda Shaw"/>
    <n v="73"/>
    <s v="F"/>
    <s v="France"/>
    <x v="0"/>
    <x v="48"/>
    <x v="4"/>
    <x v="8"/>
    <n v="13423"/>
    <d v="1899-12-30T12:09:51"/>
    <d v="1899-12-30T03:03:51"/>
    <d v="2025-01-14T00:00:00"/>
    <d v="1899-12-30T12:20:51"/>
    <d v="1899-12-30T03:14:51"/>
    <n v="11"/>
    <n v="385.84"/>
    <x v="2"/>
    <n v="5"/>
    <s v="Vegan"/>
    <n v="13.45"/>
    <n v="67703.214515543004"/>
    <s v="Not Cancelled"/>
    <n v="3.1"/>
    <n v="86243.86"/>
    <n v="24696.45"/>
    <s v="60+"/>
    <s v="On-Time"/>
    <n v="0.28999999999999998"/>
    <x v="0"/>
  </r>
  <r>
    <s v="fa9b6fca-51fa-45a1-a34b-8e3ec5a4ebe4"/>
    <s v="Erica Williams"/>
    <n v="58"/>
    <s v="F"/>
    <s v="France"/>
    <x v="1"/>
    <x v="48"/>
    <x v="4"/>
    <x v="8"/>
    <n v="13423"/>
    <d v="1899-12-30T12:09:51"/>
    <d v="1899-12-30T03:03:51"/>
    <d v="2025-01-02T00:00:00"/>
    <d v="1899-12-30T12:20:51"/>
    <d v="1899-12-30T03:14:51"/>
    <n v="11"/>
    <n v="545.29999999999995"/>
    <x v="1"/>
    <n v="5"/>
    <s v="Vegan"/>
    <n v="164.3"/>
    <n v="68471.383048645701"/>
    <s v="Not Cancelled"/>
    <n v="4.33"/>
    <n v="87165.66"/>
    <n v="34932.06"/>
    <s v="50-59"/>
    <s v="On-Time"/>
    <n v="0.4"/>
    <x v="0"/>
  </r>
  <r>
    <s v="dcc110a9-d70f-4cc5-b58b-c42ccce5c4b3"/>
    <s v="John Ryan"/>
    <n v="24"/>
    <s v="F"/>
    <s v="France"/>
    <x v="1"/>
    <x v="48"/>
    <x v="4"/>
    <x v="8"/>
    <n v="13423"/>
    <d v="1899-12-30T12:09:51"/>
    <d v="1899-12-30T03:03:51"/>
    <d v="2025-01-09T00:00:00"/>
    <d v="1899-12-30T12:20:51"/>
    <d v="1899-12-30T03:14:51"/>
    <n v="11"/>
    <n v="907.9"/>
    <x v="2"/>
    <n v="5"/>
    <s v="Non-Vegetarian"/>
    <n v="69.22"/>
    <n v="68594.547885551699"/>
    <s v="Cancelled"/>
    <n v="3.3"/>
    <n v="87313.46"/>
    <n v="58119.44"/>
    <s v="18-29"/>
    <s v="On-Time"/>
    <n v="0.67"/>
    <x v="0"/>
  </r>
  <r>
    <s v="f44e8212-103a-4114-af22-4bad10089da7"/>
    <s v="Ashley Owens"/>
    <n v="74"/>
    <s v="F"/>
    <s v="France"/>
    <x v="1"/>
    <x v="48"/>
    <x v="4"/>
    <x v="8"/>
    <n v="13423"/>
    <d v="1899-12-30T12:09:51"/>
    <d v="1899-12-30T03:03:51"/>
    <d v="2025-01-03T00:00:00"/>
    <d v="1899-12-30T12:20:51"/>
    <d v="1899-12-30T03:14:51"/>
    <n v="11"/>
    <n v="146.97999999999999"/>
    <x v="2"/>
    <n v="5"/>
    <s v="Gluten-Free"/>
    <n v="22.55"/>
    <n v="68394.296635459395"/>
    <s v="Not Cancelled"/>
    <n v="4.75"/>
    <n v="87073.16"/>
    <n v="9411.23"/>
    <s v="60+"/>
    <s v="On-Time"/>
    <n v="0.11"/>
    <x v="0"/>
  </r>
  <r>
    <s v="4b9d81c7-91f9-4a41-b1d9-eb45af4aa86d"/>
    <s v="Joshua Lopez"/>
    <n v="52"/>
    <s v="F"/>
    <s v="France"/>
    <x v="0"/>
    <x v="49"/>
    <x v="9"/>
    <x v="19"/>
    <n v="8799"/>
    <d v="1899-12-30T12:49:08"/>
    <d v="1899-12-30T22:35:08"/>
    <d v="2025-01-13T00:00:00"/>
    <d v="1899-12-30T13:29:08"/>
    <d v="1899-12-30T23:15:08"/>
    <n v="40"/>
    <n v="1308.74"/>
    <x v="1"/>
    <n v="5"/>
    <s v="Vegan"/>
    <n v="153.88999999999999"/>
    <n v="44991.446536871903"/>
    <s v="Not Cancelled"/>
    <n v="3.69"/>
    <n v="88484.61"/>
    <n v="50274.083999999901"/>
    <s v="50-59"/>
    <s v="Moderate"/>
    <n v="0.56999999999999995"/>
    <x v="0"/>
  </r>
  <r>
    <s v="a4592272-781c-49ac-b447-50babbc5d2b0"/>
    <s v="Tommy Bonilla"/>
    <n v="52"/>
    <s v="M"/>
    <s v="France"/>
    <x v="0"/>
    <x v="49"/>
    <x v="9"/>
    <x v="19"/>
    <n v="8799"/>
    <d v="1899-12-30T12:49:08"/>
    <d v="1899-12-30T22:35:08"/>
    <d v="2025-01-13T00:00:00"/>
    <d v="1899-12-30T13:29:08"/>
    <d v="1899-12-30T23:15:08"/>
    <n v="40"/>
    <n v="644.87"/>
    <x v="2"/>
    <n v="5"/>
    <s v="Non-Vegetarian"/>
    <n v="7.81"/>
    <n v="44951.480288755898"/>
    <s v="Not Cancelled"/>
    <n v="3.28"/>
    <n v="88412.67"/>
    <n v="24763.944"/>
    <s v="50-59"/>
    <s v="Moderate"/>
    <n v="0.28000000000000003"/>
    <x v="0"/>
  </r>
  <r>
    <s v="8922ae23-f447-4f2e-90b9-b72bb24c3abb"/>
    <s v="Teresa Simmons"/>
    <n v="60"/>
    <s v="F"/>
    <s v="France"/>
    <x v="1"/>
    <x v="49"/>
    <x v="9"/>
    <x v="19"/>
    <n v="8799"/>
    <d v="1899-12-30T12:49:08"/>
    <d v="1899-12-30T22:35:08"/>
    <d v="2025-01-14T00:00:00"/>
    <d v="1899-12-30T13:29:08"/>
    <d v="1899-12-30T23:15:08"/>
    <n v="40"/>
    <n v="341.85"/>
    <x v="0"/>
    <n v="5"/>
    <s v="Gluten-Free"/>
    <n v="67.63"/>
    <n v="44852.9920969741"/>
    <s v="Cancelled"/>
    <n v="3.76"/>
    <n v="88235.384999999995"/>
    <n v="13135.157999999999"/>
    <s v="60+"/>
    <s v="Moderate"/>
    <n v="0.15"/>
    <x v="0"/>
  </r>
  <r>
    <s v="7db857a3-1163-44cc-b88e-0d042b0418ca"/>
    <s v="Cynthia Rivera"/>
    <n v="67"/>
    <s v="F"/>
    <s v="France"/>
    <x v="0"/>
    <x v="49"/>
    <x v="9"/>
    <x v="19"/>
    <n v="8799"/>
    <d v="1899-12-30T12:49:08"/>
    <d v="1899-12-30T22:35:08"/>
    <d v="2025-01-01T00:00:00"/>
    <d v="1899-12-30T13:29:08"/>
    <d v="1899-12-30T23:15:08"/>
    <n v="40"/>
    <n v="1157.08"/>
    <x v="1"/>
    <n v="5"/>
    <s v="No Preference"/>
    <n v="27.06"/>
    <n v="44653.757845407497"/>
    <s v="Cancelled"/>
    <n v="3.65"/>
    <n v="87876.764999999999"/>
    <n v="44435.1179999999"/>
    <s v="60+"/>
    <s v="Moderate"/>
    <n v="0.51"/>
    <x v="0"/>
  </r>
  <r>
    <s v="b90c9f57-129a-406b-9b5e-c222b4efe414"/>
    <s v="Jennifer Hunt"/>
    <n v="65"/>
    <s v="F"/>
    <s v="France"/>
    <x v="1"/>
    <x v="49"/>
    <x v="9"/>
    <x v="19"/>
    <n v="8799"/>
    <d v="1899-12-30T12:49:08"/>
    <d v="1899-12-30T22:35:08"/>
    <d v="2025-01-10T00:00:00"/>
    <d v="1899-12-30T13:29:08"/>
    <d v="1899-12-30T23:15:08"/>
    <n v="40"/>
    <n v="1465.41"/>
    <x v="1"/>
    <n v="5"/>
    <s v="No Preference"/>
    <n v="89.94"/>
    <n v="44720.625187227903"/>
    <s v="Not Cancelled"/>
    <n v="3.58"/>
    <n v="87997.125"/>
    <n v="56282.537999999899"/>
    <s v="60+"/>
    <s v="Moderate"/>
    <n v="0.64"/>
    <x v="0"/>
  </r>
  <r>
    <s v="8971cae6-0d24-4ebb-970e-ccd3bdf80dcc"/>
    <s v="Philip Barajas"/>
    <n v="73"/>
    <s v="F"/>
    <s v="France"/>
    <x v="0"/>
    <x v="49"/>
    <x v="9"/>
    <x v="19"/>
    <n v="8799"/>
    <d v="1899-12-30T12:49:08"/>
    <d v="1899-12-30T22:35:08"/>
    <d v="2025-01-11T00:00:00"/>
    <d v="1899-12-30T13:29:08"/>
    <d v="1899-12-30T23:15:08"/>
    <n v="40"/>
    <n v="1350.39"/>
    <x v="2"/>
    <n v="5"/>
    <s v="Gluten-Free"/>
    <n v="71.150000000000006"/>
    <n v="45487.0436576805"/>
    <s v="Not Cancelled"/>
    <n v="4.29"/>
    <n v="89376.674999999901"/>
    <n v="51863.514000000003"/>
    <s v="60+"/>
    <s v="Moderate"/>
    <n v="0.57999999999999996"/>
    <x v="0"/>
  </r>
  <r>
    <s v="857fde4c-ce31-448b-ab8e-a7feaec6f560"/>
    <s v="Kyle Trujillo"/>
    <n v="41"/>
    <s v="F"/>
    <s v="France"/>
    <x v="0"/>
    <x v="50"/>
    <x v="14"/>
    <x v="14"/>
    <n v="11194"/>
    <d v="1899-12-30T03:50:29"/>
    <d v="1899-12-30T16:16:29"/>
    <d v="2025-01-09T00:00:00"/>
    <d v="1899-12-30T05:31:29"/>
    <d v="1899-12-30T17:57:29"/>
    <n v="101"/>
    <n v="670.91"/>
    <x v="0"/>
    <n v="5"/>
    <s v="Vegan"/>
    <n v="57.34"/>
    <n v="57149.574077607598"/>
    <s v="Cancelled"/>
    <n v="4.5"/>
    <n v="73579.490000000005"/>
    <n v="42949.71"/>
    <s v="40-49"/>
    <s v="Moderate"/>
    <n v="0.57999999999999996"/>
    <x v="0"/>
  </r>
  <r>
    <s v="27324dd0-7e1a-43b6-8bbc-8dc7aeb83c0d"/>
    <s v="Stephanie Lang"/>
    <n v="35"/>
    <s v="F"/>
    <s v="France"/>
    <x v="1"/>
    <x v="50"/>
    <x v="14"/>
    <x v="14"/>
    <n v="11194"/>
    <d v="1899-12-30T03:50:29"/>
    <d v="1899-12-30T16:16:29"/>
    <d v="2025-01-05T00:00:00"/>
    <d v="1899-12-30T05:31:29"/>
    <d v="1899-12-30T17:57:29"/>
    <n v="101"/>
    <n v="1336.76"/>
    <x v="0"/>
    <n v="3"/>
    <s v="Vegan"/>
    <n v="158.28"/>
    <n v="56848.063112450298"/>
    <s v="Cancelled"/>
    <n v="4.25"/>
    <n v="73217.679999999993"/>
    <n v="85584.3"/>
    <s v="30-39"/>
    <s v="Moderate"/>
    <n v="1.17"/>
    <x v="0"/>
  </r>
  <r>
    <s v="f355a594-97b0-4488-afcd-8b4617e3ecc5"/>
    <s v="Joshua Ray"/>
    <n v="20"/>
    <s v="F"/>
    <s v="France"/>
    <x v="1"/>
    <x v="50"/>
    <x v="14"/>
    <x v="14"/>
    <n v="11194"/>
    <d v="1899-12-30T03:50:29"/>
    <d v="1899-12-30T16:16:29"/>
    <d v="2025-01-08T00:00:00"/>
    <d v="1899-12-30T05:31:29"/>
    <d v="1899-12-30T17:57:29"/>
    <n v="101"/>
    <n v="1191.05"/>
    <x v="2"/>
    <n v="5"/>
    <s v="Non-Vegetarian"/>
    <n v="181.53"/>
    <n v="56577.117762343201"/>
    <s v="Not Cancelled"/>
    <n v="4.1399999999999997"/>
    <n v="72892.539999999994"/>
    <n v="76263.509999999995"/>
    <s v="18-29"/>
    <s v="Moderate"/>
    <n v="1.05"/>
    <x v="0"/>
  </r>
  <r>
    <s v="9eb8ea6c-d87b-4d15-a7c2-7e7d15f47d1c"/>
    <s v="Stacie Franklin"/>
    <n v="39"/>
    <s v="M"/>
    <s v="France"/>
    <x v="0"/>
    <x v="50"/>
    <x v="14"/>
    <x v="14"/>
    <n v="11194"/>
    <d v="1899-12-30T03:50:29"/>
    <d v="1899-12-30T16:16:29"/>
    <d v="2025-01-13T00:00:00"/>
    <d v="1899-12-30T05:31:29"/>
    <d v="1899-12-30T17:57:29"/>
    <n v="101"/>
    <n v="918.68"/>
    <x v="2"/>
    <n v="3"/>
    <s v="Vegan"/>
    <n v="121.68"/>
    <n v="56574.246436190799"/>
    <s v="Cancelled"/>
    <n v="3.08"/>
    <n v="72889.100000000006"/>
    <n v="58819.86"/>
    <s v="30-39"/>
    <s v="Moderate"/>
    <n v="0.81"/>
    <x v="0"/>
  </r>
  <r>
    <s v="62499e93-04a8-4e45-9146-50a758ad87ab"/>
    <s v="Travis Garcia"/>
    <n v="56"/>
    <s v="M"/>
    <s v="France"/>
    <x v="0"/>
    <x v="50"/>
    <x v="14"/>
    <x v="14"/>
    <n v="11194"/>
    <d v="1899-12-30T03:50:29"/>
    <d v="1899-12-30T16:16:29"/>
    <d v="2025-01-11T00:00:00"/>
    <d v="1899-12-30T05:31:29"/>
    <d v="1899-12-30T17:57:29"/>
    <n v="101"/>
    <n v="423.03"/>
    <x v="2"/>
    <n v="5"/>
    <s v="Gluten-Free"/>
    <n v="15.47"/>
    <n v="57127.366312592501"/>
    <s v="Not Cancelled"/>
    <n v="4.2300000000000004"/>
    <n v="73552.84"/>
    <n v="27077.01"/>
    <s v="50-59"/>
    <s v="Moderate"/>
    <n v="0.37"/>
    <x v="0"/>
  </r>
  <r>
    <s v="ab30c4d8-b83d-4700-8d33-b6155fca7125"/>
    <s v="Krystal Mcfarland"/>
    <n v="51"/>
    <s v="F"/>
    <s v="France"/>
    <x v="0"/>
    <x v="50"/>
    <x v="14"/>
    <x v="14"/>
    <n v="11194"/>
    <d v="1899-12-30T03:50:29"/>
    <d v="1899-12-30T16:16:29"/>
    <d v="2025-01-06T00:00:00"/>
    <d v="1899-12-30T05:31:29"/>
    <d v="1899-12-30T17:57:29"/>
    <n v="101"/>
    <n v="1066.44"/>
    <x v="0"/>
    <n v="5"/>
    <s v="Non-Vegetarian"/>
    <n v="50.37"/>
    <n v="56590.599976832404"/>
    <s v="Not Cancelled"/>
    <n v="4.5"/>
    <n v="72908.72"/>
    <n v="68262.23"/>
    <s v="50-59"/>
    <s v="Moderate"/>
    <n v="0.94"/>
    <x v="0"/>
  </r>
  <r>
    <s v="65c37371-7e7e-4e11-8d9d-4b34b79b5cd6"/>
    <s v="Thomas Murphy"/>
    <n v="74"/>
    <s v="M"/>
    <s v="France"/>
    <x v="1"/>
    <x v="50"/>
    <x v="14"/>
    <x v="14"/>
    <n v="11194"/>
    <d v="1899-12-30T03:50:29"/>
    <d v="1899-12-30T16:16:29"/>
    <d v="2025-01-14T00:00:00"/>
    <d v="1899-12-30T05:31:29"/>
    <d v="1899-12-30T17:57:29"/>
    <n v="101"/>
    <n v="1202.22"/>
    <x v="0"/>
    <n v="5"/>
    <s v="No Preference"/>
    <n v="54.24"/>
    <n v="56992.799923913299"/>
    <s v="Cancelled"/>
    <n v="4.45"/>
    <n v="73391.360000000001"/>
    <n v="76952.929999999993"/>
    <s v="60+"/>
    <s v="Moderate"/>
    <n v="1.05"/>
    <x v="0"/>
  </r>
  <r>
    <s v="90963d27-29c3-4282-b90b-08a18bb3c97a"/>
    <s v="Daniel Preston"/>
    <n v="59"/>
    <s v="M"/>
    <s v="France"/>
    <x v="0"/>
    <x v="51"/>
    <x v="5"/>
    <x v="3"/>
    <n v="4727"/>
    <d v="1899-12-30T17:42:08"/>
    <d v="1899-12-30T22:57:08"/>
    <d v="2025-01-06T00:00:00"/>
    <d v="1899-12-30T19:40:08"/>
    <d v="1899-12-30T00:55:08"/>
    <n v="118"/>
    <n v="197.35"/>
    <x v="1"/>
    <n v="5"/>
    <s v="Vegetarian"/>
    <n v="92.43"/>
    <n v="24757.207480747798"/>
    <s v="Cancelled"/>
    <n v="3.86"/>
    <n v="34708.65"/>
    <n v="12648.89"/>
    <s v="50-59"/>
    <s v="Moderate"/>
    <n v="0.36"/>
    <x v="1"/>
  </r>
  <r>
    <s v="afbbb5ad-1832-4e17-b3f1-ca83c731ae34"/>
    <s v="Brandon Morris"/>
    <n v="50"/>
    <s v="F"/>
    <s v="France"/>
    <x v="0"/>
    <x v="51"/>
    <x v="5"/>
    <x v="3"/>
    <n v="4727"/>
    <d v="1899-12-30T17:42:08"/>
    <d v="1899-12-30T22:57:08"/>
    <d v="2025-01-04T00:00:00"/>
    <d v="1899-12-30T19:40:08"/>
    <d v="1899-12-30T00:55:08"/>
    <n v="118"/>
    <n v="53.07"/>
    <x v="2"/>
    <n v="5"/>
    <s v="Gluten-Free"/>
    <n v="166.56"/>
    <n v="24459.691360068398"/>
    <s v="Not Cancelled"/>
    <n v="4.1100000000000003"/>
    <n v="34351.629999999997"/>
    <n v="3429.79"/>
    <s v="50-59"/>
    <s v="Moderate"/>
    <n v="0.1"/>
    <x v="1"/>
  </r>
  <r>
    <s v="c0c53c68-0657-46fc-83bf-3a1604e65850"/>
    <s v="Curtis Smith"/>
    <n v="21"/>
    <s v="F"/>
    <s v="France"/>
    <x v="0"/>
    <x v="51"/>
    <x v="5"/>
    <x v="3"/>
    <n v="4727"/>
    <d v="1899-12-30T17:42:08"/>
    <d v="1899-12-30T22:57:08"/>
    <d v="2025-01-06T00:00:00"/>
    <d v="1899-12-30T19:40:08"/>
    <d v="1899-12-30T00:55:08"/>
    <n v="118"/>
    <n v="369.91"/>
    <x v="2"/>
    <n v="5"/>
    <s v="Non-Vegetarian"/>
    <n v="191.26"/>
    <n v="24657.9752555253"/>
    <s v="Not Cancelled"/>
    <n v="4.46"/>
    <n v="34589.57"/>
    <n v="23712.49"/>
    <s v="18-29"/>
    <s v="Moderate"/>
    <n v="0.69"/>
    <x v="1"/>
  </r>
  <r>
    <s v="0c4dc266-81f5-4a0a-ad43-22b6904f195b"/>
    <s v="Donna Brown"/>
    <n v="49"/>
    <s v="F"/>
    <s v="France"/>
    <x v="1"/>
    <x v="51"/>
    <x v="5"/>
    <x v="3"/>
    <n v="4727"/>
    <d v="1899-12-30T17:42:08"/>
    <d v="1899-12-30T22:57:08"/>
    <d v="2025-01-11T00:00:00"/>
    <d v="1899-12-30T19:40:08"/>
    <d v="1899-12-30T00:55:08"/>
    <n v="118"/>
    <n v="1398.05"/>
    <x v="2"/>
    <n v="5"/>
    <s v="Non-Vegetarian"/>
    <n v="172.67"/>
    <n v="24135.576642735701"/>
    <s v="Cancelled"/>
    <n v="3.4"/>
    <n v="33962.69"/>
    <n v="89509.73"/>
    <s v="40-49"/>
    <s v="Moderate"/>
    <n v="2.64"/>
    <x v="1"/>
  </r>
  <r>
    <s v="bb52708f-a689-4639-8729-d1cdeceddfa6"/>
    <s v="Stanley Pineda"/>
    <n v="55"/>
    <s v="M"/>
    <s v="France"/>
    <x v="0"/>
    <x v="51"/>
    <x v="5"/>
    <x v="3"/>
    <n v="4727"/>
    <d v="1899-12-30T17:42:08"/>
    <d v="1899-12-30T22:57:08"/>
    <d v="2025-01-02T00:00:00"/>
    <d v="1899-12-30T19:40:08"/>
    <d v="1899-12-30T00:55:08"/>
    <n v="118"/>
    <n v="274.42"/>
    <x v="0"/>
    <n v="5"/>
    <s v="No Preference"/>
    <n v="121.75"/>
    <n v="24750.792867227599"/>
    <s v="Cancelled"/>
    <n v="4.07"/>
    <n v="34700.949999999997"/>
    <n v="17587.23"/>
    <s v="50-59"/>
    <s v="Moderate"/>
    <n v="0.51"/>
    <x v="1"/>
  </r>
  <r>
    <s v="520d6d7f-e571-44ad-a636-a41ee0f2e358"/>
    <s v="Dennis Fields"/>
    <n v="69"/>
    <s v="F"/>
    <s v="France"/>
    <x v="1"/>
    <x v="51"/>
    <x v="5"/>
    <x v="3"/>
    <n v="4727"/>
    <d v="1899-12-30T17:42:08"/>
    <d v="1899-12-30T22:57:08"/>
    <d v="2025-01-08T00:00:00"/>
    <d v="1899-12-30T19:40:08"/>
    <d v="1899-12-30T00:55:08"/>
    <n v="118"/>
    <n v="838.92"/>
    <x v="2"/>
    <n v="5"/>
    <s v="Vegan"/>
    <n v="188.22"/>
    <n v="24336.819049522899"/>
    <s v="Not Cancelled"/>
    <n v="3.52"/>
    <n v="34204.18"/>
    <n v="53728.52"/>
    <s v="60+"/>
    <s v="Moderate"/>
    <n v="1.57"/>
    <x v="1"/>
  </r>
  <r>
    <s v="f2f4ec74-ae38-4dd3-9200-60ff10595193"/>
    <s v="Brian Alexander"/>
    <n v="55"/>
    <s v="F"/>
    <s v="France"/>
    <x v="1"/>
    <x v="51"/>
    <x v="5"/>
    <x v="3"/>
    <n v="4727"/>
    <d v="1899-12-30T17:42:08"/>
    <d v="1899-12-30T22:57:08"/>
    <d v="2025-01-10T00:00:00"/>
    <d v="1899-12-30T19:40:08"/>
    <d v="1899-12-30T00:55:08"/>
    <n v="118"/>
    <n v="177.17"/>
    <x v="2"/>
    <n v="5"/>
    <s v="Gluten-Free"/>
    <n v="29.02"/>
    <n v="24815.709539435698"/>
    <s v="Not Cancelled"/>
    <n v="4.5199999999999996"/>
    <n v="34778.85"/>
    <n v="11344.68"/>
    <s v="50-59"/>
    <s v="Moderate"/>
    <n v="0.33"/>
    <x v="1"/>
  </r>
  <r>
    <s v="66042db5-219a-4ea8-9174-5be9bfce59bb"/>
    <s v="Tara Archer"/>
    <n v="49"/>
    <s v="F"/>
    <s v="France"/>
    <x v="1"/>
    <x v="51"/>
    <x v="5"/>
    <x v="3"/>
    <n v="4727"/>
    <d v="1899-12-30T17:42:08"/>
    <d v="1899-12-30T22:57:08"/>
    <d v="2025-01-09T00:00:00"/>
    <d v="1899-12-30T19:40:08"/>
    <d v="1899-12-30T00:55:08"/>
    <n v="118"/>
    <n v="477.38"/>
    <x v="1"/>
    <n v="5"/>
    <s v="No Preference"/>
    <n v="182.5"/>
    <n v="24774.521490184699"/>
    <s v="Cancelled"/>
    <n v="3.5"/>
    <n v="34729.43"/>
    <n v="30588.82"/>
    <s v="40-49"/>
    <s v="Moderate"/>
    <n v="0.88"/>
    <x v="1"/>
  </r>
  <r>
    <s v="511570d0-625f-48c8-bf08-4fad324e972c"/>
    <s v="Jeffrey Parker"/>
    <n v="70"/>
    <s v="F"/>
    <s v="France"/>
    <x v="0"/>
    <x v="52"/>
    <x v="8"/>
    <x v="17"/>
    <n v="378"/>
    <d v="1899-12-30T06:39:48"/>
    <d v="1899-12-30T07:04:48"/>
    <d v="2025-01-01T00:00:00"/>
    <d v="1899-12-30T09:18:48"/>
    <d v="1899-12-30T09:43:48"/>
    <n v="159"/>
    <n v="743.59"/>
    <x v="2"/>
    <n v="5"/>
    <s v="Gluten-Free"/>
    <n v="134.22"/>
    <n v="2426.2922543239401"/>
    <s v="Not Cancelled"/>
    <n v="4.33"/>
    <n v="11867.325000000001"/>
    <n v="28569.96"/>
    <s v="60+"/>
    <s v="Severe"/>
    <n v="2.41"/>
    <x v="2"/>
  </r>
  <r>
    <s v="53608e03-6a71-4e52-99f3-f0407579fe9c"/>
    <s v="Martha Green"/>
    <n v="61"/>
    <s v="M"/>
    <s v="France"/>
    <x v="0"/>
    <x v="52"/>
    <x v="8"/>
    <x v="17"/>
    <n v="378"/>
    <d v="1899-12-30T06:39:48"/>
    <d v="1899-12-30T07:04:48"/>
    <d v="2025-01-07T00:00:00"/>
    <d v="1899-12-30T09:18:48"/>
    <d v="1899-12-30T09:43:48"/>
    <n v="159"/>
    <n v="689.13"/>
    <x v="1"/>
    <n v="5"/>
    <s v="Non-Vegetarian"/>
    <n v="126.91"/>
    <n v="2697.1339051212899"/>
    <s v="Not Cancelled"/>
    <n v="4.4400000000000004"/>
    <n v="12354.84"/>
    <n v="26477.819999999901"/>
    <s v="60+"/>
    <s v="Severe"/>
    <n v="2.14"/>
    <x v="2"/>
  </r>
  <r>
    <s v="3fc961c1-6e26-40cd-ae46-ea856e6ce13f"/>
    <s v="Brian Mendez"/>
    <n v="29"/>
    <s v="M"/>
    <s v="France"/>
    <x v="0"/>
    <x v="52"/>
    <x v="8"/>
    <x v="17"/>
    <n v="378"/>
    <d v="1899-12-30T06:39:48"/>
    <d v="1899-12-30T07:04:48"/>
    <d v="2025-01-15T00:00:00"/>
    <d v="1899-12-30T09:18:48"/>
    <d v="1899-12-30T09:43:48"/>
    <n v="159"/>
    <n v="624.65"/>
    <x v="1"/>
    <n v="5"/>
    <s v="No Preference"/>
    <n v="190.21"/>
    <n v="2719.5097456610401"/>
    <s v="Cancelled"/>
    <n v="3.55"/>
    <n v="12395.115"/>
    <n v="24009.383999999998"/>
    <s v="18-29"/>
    <s v="Severe"/>
    <n v="1.94"/>
    <x v="2"/>
  </r>
  <r>
    <s v="b501e3e6-76b7-423d-aea4-05ff9f9aa9b0"/>
    <s v="Justin Williamson"/>
    <n v="28"/>
    <s v="M"/>
    <s v="France"/>
    <x v="1"/>
    <x v="52"/>
    <x v="8"/>
    <x v="17"/>
    <n v="378"/>
    <d v="1899-12-30T06:39:48"/>
    <d v="1899-12-30T07:04:48"/>
    <d v="2025-01-12T00:00:00"/>
    <d v="1899-12-30T09:18:48"/>
    <d v="1899-12-30T09:43:48"/>
    <n v="159"/>
    <n v="264.87"/>
    <x v="2"/>
    <n v="5"/>
    <s v="Non-Vegetarian"/>
    <n v="185.34"/>
    <n v="3207.6479486980602"/>
    <s v="Cancelled"/>
    <n v="3.77"/>
    <n v="13273.77"/>
    <n v="10193.25"/>
    <s v="18-29"/>
    <s v="Severe"/>
    <n v="0.77"/>
    <x v="2"/>
  </r>
  <r>
    <s v="bead81b7-4317-4fee-a391-59822cbf1cd9"/>
    <s v="Colleen Daugherty"/>
    <n v="30"/>
    <s v="F"/>
    <s v="France"/>
    <x v="1"/>
    <x v="52"/>
    <x v="8"/>
    <x v="17"/>
    <n v="378"/>
    <d v="1899-12-30T06:39:48"/>
    <d v="1899-12-30T07:04:48"/>
    <d v="2025-01-06T00:00:00"/>
    <d v="1899-12-30T09:18:48"/>
    <d v="1899-12-30T09:43:48"/>
    <n v="159"/>
    <n v="219.22"/>
    <x v="0"/>
    <n v="3"/>
    <s v="Vegan"/>
    <n v="63.18"/>
    <n v="2871.4614087049499"/>
    <s v="Cancelled"/>
    <n v="3.58"/>
    <n v="12668.625"/>
    <n v="8425.6319999999996"/>
    <s v="30-39"/>
    <s v="Severe"/>
    <n v="0.67"/>
    <x v="2"/>
  </r>
  <r>
    <s v="1d2d4bd8-fe08-40c1-ac83-0253c2cce559"/>
    <s v="Dr. George Murphy"/>
    <n v="18"/>
    <s v="F"/>
    <s v="France"/>
    <x v="1"/>
    <x v="52"/>
    <x v="8"/>
    <x v="17"/>
    <n v="378"/>
    <d v="1899-12-30T06:39:48"/>
    <d v="1899-12-30T07:04:48"/>
    <d v="2025-01-02T00:00:00"/>
    <d v="1899-12-30T09:18:48"/>
    <d v="1899-12-30T09:43:48"/>
    <n v="159"/>
    <n v="753.62"/>
    <x v="1"/>
    <n v="5"/>
    <s v="Non-Vegetarian"/>
    <n v="185.77"/>
    <n v="2693.3826610095998"/>
    <s v="Not Cancelled"/>
    <n v="4.33"/>
    <n v="12348.09"/>
    <n v="28961.297999999999"/>
    <s v="18-29"/>
    <s v="Severe"/>
    <n v="2.35"/>
    <x v="2"/>
  </r>
  <r>
    <s v="016af7eb-2235-485d-8b11-a07897ad92d5"/>
    <s v="Judith Ayers"/>
    <n v="51"/>
    <s v="F"/>
    <s v="France"/>
    <x v="1"/>
    <x v="52"/>
    <x v="8"/>
    <x v="17"/>
    <n v="378"/>
    <d v="1899-12-30T06:39:48"/>
    <d v="1899-12-30T07:04:48"/>
    <d v="2025-01-09T00:00:00"/>
    <d v="1899-12-30T09:18:48"/>
    <d v="1899-12-30T09:43:48"/>
    <n v="159"/>
    <n v="183.85"/>
    <x v="0"/>
    <n v="5"/>
    <s v="Non-Vegetarian"/>
    <n v="45.61"/>
    <n v="3366.5716824084798"/>
    <s v="Cancelled"/>
    <n v="3.43"/>
    <n v="13559.834999999999"/>
    <n v="7065.3119999999999"/>
    <s v="50-59"/>
    <s v="Severe"/>
    <n v="0.52"/>
    <x v="2"/>
  </r>
  <r>
    <s v="44317a5b-45f7-48b9-a725-b34525cd2d10"/>
    <s v="Andrea Wright"/>
    <n v="25"/>
    <s v="F"/>
    <s v="France"/>
    <x v="0"/>
    <x v="52"/>
    <x v="8"/>
    <x v="17"/>
    <n v="378"/>
    <d v="1899-12-30T06:39:48"/>
    <d v="1899-12-30T07:04:48"/>
    <d v="2025-01-14T00:00:00"/>
    <d v="1899-12-30T09:18:48"/>
    <d v="1899-12-30T09:43:48"/>
    <n v="159"/>
    <n v="972.6"/>
    <x v="0"/>
    <n v="5"/>
    <s v="Gluten-Free"/>
    <n v="138.22"/>
    <n v="3171.0657535130999"/>
    <s v="Not Cancelled"/>
    <n v="3.18"/>
    <n v="13207.92"/>
    <n v="37364.423999999999"/>
    <s v="18-29"/>
    <s v="Severe"/>
    <n v="2.83"/>
    <x v="2"/>
  </r>
  <r>
    <s v="f3ef73d6-d526-4279-866f-9d8c7d50d068"/>
    <s v="Shannon Cortez"/>
    <n v="28"/>
    <s v="F"/>
    <s v="France"/>
    <x v="0"/>
    <x v="53"/>
    <x v="18"/>
    <x v="10"/>
    <n v="9631"/>
    <d v="1899-12-30T20:54:42"/>
    <d v="1899-12-30T07:36:42"/>
    <d v="2025-01-08T00:00:00"/>
    <d v="1899-12-30T22:43:42"/>
    <d v="1899-12-30T09:25:42"/>
    <n v="109"/>
    <n v="1496.46"/>
    <x v="0"/>
    <n v="5"/>
    <s v="Gluten-Free"/>
    <n v="173.46"/>
    <n v="49556.979172986103"/>
    <s v="Not Cancelled"/>
    <n v="3.67"/>
    <n v="64468.38"/>
    <n v="95808.13"/>
    <s v="18-29"/>
    <s v="Moderate"/>
    <n v="1.49"/>
    <x v="0"/>
  </r>
  <r>
    <s v="917876ee-0061-4aaa-a98f-7fc15c4b53c2"/>
    <s v="Danielle Lee"/>
    <n v="72"/>
    <s v="M"/>
    <s v="France"/>
    <x v="0"/>
    <x v="53"/>
    <x v="18"/>
    <x v="10"/>
    <n v="9631"/>
    <d v="1899-12-30T20:54:42"/>
    <d v="1899-12-30T07:36:42"/>
    <d v="2025-01-14T00:00:00"/>
    <d v="1899-12-30T22:43:42"/>
    <d v="1899-12-30T09:25:42"/>
    <n v="109"/>
    <n v="790.44"/>
    <x v="2"/>
    <n v="5"/>
    <s v="No Preference"/>
    <n v="142.71"/>
    <n v="49032.669476281801"/>
    <s v="Cancelled"/>
    <n v="3.58"/>
    <n v="63839.199999999997"/>
    <n v="50616.7"/>
    <s v="60+"/>
    <s v="Moderate"/>
    <n v="0.79"/>
    <x v="0"/>
  </r>
  <r>
    <s v="24e2347a-3c18-4a00-af95-18e2fd328531"/>
    <s v="Amanda Shaw"/>
    <n v="73"/>
    <s v="F"/>
    <s v="France"/>
    <x v="0"/>
    <x v="53"/>
    <x v="18"/>
    <x v="10"/>
    <n v="9631"/>
    <d v="1899-12-30T20:54:42"/>
    <d v="1899-12-30T07:36:42"/>
    <d v="2025-01-01T00:00:00"/>
    <d v="1899-12-30T22:43:42"/>
    <d v="1899-12-30T09:25:42"/>
    <n v="109"/>
    <n v="1430.56"/>
    <x v="1"/>
    <n v="5"/>
    <s v="Vegetarian"/>
    <n v="4.54"/>
    <n v="49503.777127375899"/>
    <s v="Not Cancelled"/>
    <n v="4.7"/>
    <n v="64404.53"/>
    <n v="91556.75"/>
    <s v="60+"/>
    <s v="Moderate"/>
    <n v="1.42"/>
    <x v="0"/>
  </r>
  <r>
    <s v="ff220cc5-4af6-47d4-ada1-40f9c7e12c60"/>
    <s v="Terry Russell"/>
    <n v="55"/>
    <s v="M"/>
    <s v="France"/>
    <x v="1"/>
    <x v="53"/>
    <x v="18"/>
    <x v="10"/>
    <n v="9631"/>
    <d v="1899-12-30T20:54:42"/>
    <d v="1899-12-30T07:36:42"/>
    <d v="2025-01-05T00:00:00"/>
    <d v="1899-12-30T22:43:42"/>
    <d v="1899-12-30T09:25:42"/>
    <n v="109"/>
    <n v="790.36"/>
    <x v="2"/>
    <n v="5"/>
    <s v="Non-Vegetarian"/>
    <n v="40.020000000000003"/>
    <n v="49519.463058531801"/>
    <s v="Cancelled"/>
    <n v="3.91"/>
    <n v="64423.360000000001"/>
    <n v="50591.040000000001"/>
    <s v="50-59"/>
    <s v="Moderate"/>
    <n v="0.79"/>
    <x v="0"/>
  </r>
  <r>
    <s v="c6b3b5f6-296d-40ef-9612-832d0f22cefa"/>
    <s v="Christopher Hartman"/>
    <n v="71"/>
    <s v="M"/>
    <s v="France"/>
    <x v="0"/>
    <x v="53"/>
    <x v="18"/>
    <x v="10"/>
    <n v="9631"/>
    <d v="1899-12-30T20:54:42"/>
    <d v="1899-12-30T07:36:42"/>
    <d v="2025-01-10T00:00:00"/>
    <d v="1899-12-30T22:43:42"/>
    <d v="1899-12-30T09:25:42"/>
    <n v="109"/>
    <n v="1010.85"/>
    <x v="1"/>
    <n v="5"/>
    <s v="Gluten-Free"/>
    <n v="22.85"/>
    <n v="49065.1644493309"/>
    <s v="Not Cancelled"/>
    <n v="4.71"/>
    <n v="63878.2"/>
    <n v="64698.97"/>
    <s v="60+"/>
    <s v="Moderate"/>
    <n v="1.01"/>
    <x v="0"/>
  </r>
  <r>
    <s v="c3c6dbdf-4b7a-427d-8d3b-bc3d242bf64c"/>
    <s v="Laurie Cruz"/>
    <n v="63"/>
    <s v="M"/>
    <s v="France"/>
    <x v="1"/>
    <x v="53"/>
    <x v="18"/>
    <x v="10"/>
    <n v="9631"/>
    <d v="1899-12-30T20:54:42"/>
    <d v="1899-12-30T07:36:42"/>
    <d v="2025-01-08T00:00:00"/>
    <d v="1899-12-30T22:43:42"/>
    <d v="1899-12-30T09:25:42"/>
    <n v="109"/>
    <n v="753.13"/>
    <x v="2"/>
    <n v="5"/>
    <s v="Gluten-Free"/>
    <n v="171.01"/>
    <n v="49146.338094494298"/>
    <s v="Cancelled"/>
    <n v="3.12"/>
    <n v="63975.61"/>
    <n v="48234.52"/>
    <s v="60+"/>
    <s v="Moderate"/>
    <n v="0.75"/>
    <x v="0"/>
  </r>
  <r>
    <s v="85a8a5c4-d746-4615-be9c-f505628556f0"/>
    <s v="Henry Barajas"/>
    <n v="64"/>
    <s v="M"/>
    <s v="France"/>
    <x v="0"/>
    <x v="53"/>
    <x v="18"/>
    <x v="10"/>
    <n v="9631"/>
    <d v="1899-12-30T20:54:42"/>
    <d v="1899-12-30T07:36:42"/>
    <d v="2025-01-08T00:00:00"/>
    <d v="1899-12-30T22:43:42"/>
    <d v="1899-12-30T09:25:42"/>
    <n v="109"/>
    <n v="1253.57"/>
    <x v="1"/>
    <n v="5"/>
    <s v="Gluten-Free"/>
    <n v="102.8"/>
    <n v="48830.004442938298"/>
    <s v="Cancelled"/>
    <n v="4.12"/>
    <n v="63596.01"/>
    <n v="80249.039999999994"/>
    <s v="60+"/>
    <s v="Moderate"/>
    <n v="1.26"/>
    <x v="0"/>
  </r>
  <r>
    <s v="5b96b2cd-abd9-4c0b-ac0b-f8865381ec7a"/>
    <s v="Tony Morales"/>
    <n v="65"/>
    <s v="M"/>
    <s v="France"/>
    <x v="0"/>
    <x v="53"/>
    <x v="18"/>
    <x v="10"/>
    <n v="9631"/>
    <d v="1899-12-30T20:54:42"/>
    <d v="1899-12-30T07:36:42"/>
    <d v="2025-01-10T00:00:00"/>
    <d v="1899-12-30T22:43:42"/>
    <d v="1899-12-30T09:25:42"/>
    <n v="109"/>
    <n v="978.98"/>
    <x v="1"/>
    <n v="5"/>
    <s v="Vegetarian"/>
    <n v="174.77"/>
    <n v="49384.6511446148"/>
    <s v="Cancelled"/>
    <n v="4.6100000000000003"/>
    <n v="64261.58"/>
    <n v="62689.67"/>
    <s v="60+"/>
    <s v="Moderate"/>
    <n v="0.98"/>
    <x v="0"/>
  </r>
  <r>
    <s v="ccd16c6d-d088-456f-a896-dcc1b4db3e5c"/>
    <s v="Charles Petty"/>
    <n v="41"/>
    <s v="F"/>
    <s v="France"/>
    <x v="1"/>
    <x v="53"/>
    <x v="18"/>
    <x v="10"/>
    <n v="9631"/>
    <d v="1899-12-30T20:54:42"/>
    <d v="1899-12-30T07:36:42"/>
    <d v="2025-01-09T00:00:00"/>
    <d v="1899-12-30T22:43:42"/>
    <d v="1899-12-30T09:25:42"/>
    <n v="109"/>
    <n v="1441.41"/>
    <x v="0"/>
    <n v="5"/>
    <s v="Vegan"/>
    <n v="4.03"/>
    <n v="49196.432802616902"/>
    <s v="Cancelled"/>
    <n v="3.48"/>
    <n v="64035.72"/>
    <n v="92251.05"/>
    <s v="40-49"/>
    <s v="Moderate"/>
    <n v="1.44"/>
    <x v="0"/>
  </r>
  <r>
    <s v="72c93e37-7fe5-45a0-9cba-45645f1cb119"/>
    <s v="Jennifer Johnson"/>
    <n v="28"/>
    <s v="M"/>
    <s v="France"/>
    <x v="0"/>
    <x v="53"/>
    <x v="18"/>
    <x v="10"/>
    <n v="9631"/>
    <d v="1899-12-30T20:54:42"/>
    <d v="1899-12-30T07:36:42"/>
    <d v="2025-01-02T00:00:00"/>
    <d v="1899-12-30T22:43:42"/>
    <d v="1899-12-30T09:25:42"/>
    <n v="109"/>
    <n v="748.08"/>
    <x v="0"/>
    <n v="5"/>
    <s v="Non-Vegetarian"/>
    <n v="163.94"/>
    <n v="49544.661488769802"/>
    <s v="Not Cancelled"/>
    <n v="4.93"/>
    <n v="64453.59"/>
    <n v="47909.91"/>
    <s v="18-29"/>
    <s v="Moderate"/>
    <n v="0.74"/>
    <x v="0"/>
  </r>
  <r>
    <s v="53cde7b8-2e13-4817-910b-b7f62ae4ca10"/>
    <s v="Faith Harmon"/>
    <n v="42"/>
    <s v="F"/>
    <s v="France"/>
    <x v="0"/>
    <x v="53"/>
    <x v="18"/>
    <x v="10"/>
    <n v="9631"/>
    <d v="1899-12-30T20:54:42"/>
    <d v="1899-12-30T07:36:42"/>
    <d v="2025-01-11T00:00:00"/>
    <d v="1899-12-30T22:43:42"/>
    <d v="1899-12-30T09:25:42"/>
    <n v="109"/>
    <n v="849.14"/>
    <x v="1"/>
    <n v="5"/>
    <s v="Vegetarian"/>
    <n v="105.29"/>
    <n v="49485.236439705302"/>
    <s v="Not Cancelled"/>
    <n v="3.12"/>
    <n v="64382.28"/>
    <n v="54366.02"/>
    <s v="40-49"/>
    <s v="Moderate"/>
    <n v="0.84"/>
    <x v="0"/>
  </r>
  <r>
    <s v="a4b5933e-718c-4bd3-bd02-6b26585bc4e5"/>
    <s v="Jamie Hunt"/>
    <n v="34"/>
    <s v="M"/>
    <s v="France"/>
    <x v="0"/>
    <x v="53"/>
    <x v="18"/>
    <x v="10"/>
    <n v="9631"/>
    <d v="1899-12-30T20:54:42"/>
    <d v="1899-12-30T07:36:42"/>
    <d v="2025-01-03T00:00:00"/>
    <d v="1899-12-30T22:43:42"/>
    <d v="1899-12-30T09:25:42"/>
    <n v="109"/>
    <n v="1424.95"/>
    <x v="1"/>
    <n v="3"/>
    <s v="Vegan"/>
    <n v="193.22"/>
    <n v="49088.169316651198"/>
    <s v="Cancelled"/>
    <n v="3.72"/>
    <n v="63905.8"/>
    <n v="91235.44"/>
    <s v="30-39"/>
    <s v="Moderate"/>
    <n v="1.43"/>
    <x v="0"/>
  </r>
  <r>
    <s v="9472c2c0-4d54-4fa8-8000-7b12ae1b00ab"/>
    <s v="Jesus Harris"/>
    <n v="20"/>
    <s v="M"/>
    <s v="France"/>
    <x v="0"/>
    <x v="54"/>
    <x v="3"/>
    <x v="14"/>
    <n v="6773"/>
    <d v="1899-12-30T19:13:13"/>
    <d v="1899-12-30T02:44:13"/>
    <d v="2025-01-14T00:00:00"/>
    <d v="1899-12-30T20:06:13"/>
    <d v="1899-12-30T03:37:13"/>
    <n v="79.5"/>
    <n v="309.06"/>
    <x v="0"/>
    <n v="5"/>
    <s v="Vegetarian"/>
    <n v="55.65"/>
    <n v="35167.265850510303"/>
    <s v="Cancelled"/>
    <n v="4.28"/>
    <n v="47200.72"/>
    <n v="19790.97"/>
    <s v="18-29"/>
    <s v="Moderate"/>
    <n v="0.42"/>
    <x v="1"/>
  </r>
  <r>
    <s v="24736cab-b995-4ea4-9ad6-be4cb57faa03"/>
    <s v="Christine Hoffman"/>
    <n v="18"/>
    <s v="F"/>
    <s v="France"/>
    <x v="0"/>
    <x v="54"/>
    <x v="3"/>
    <x v="14"/>
    <n v="6773"/>
    <d v="1899-12-30T19:13:13"/>
    <d v="1899-12-30T02:44:13"/>
    <d v="2025-01-04T00:00:00"/>
    <d v="1899-12-30T20:06:13"/>
    <d v="1899-12-30T03:37:13"/>
    <n v="79.5"/>
    <n v="1483.6"/>
    <x v="0"/>
    <n v="5"/>
    <s v="No Preference"/>
    <n v="169.73"/>
    <n v="35292.305273094498"/>
    <s v="Not Cancelled"/>
    <n v="4.5199999999999996"/>
    <n v="47350.77"/>
    <n v="94984.35"/>
    <s v="18-29"/>
    <s v="Moderate"/>
    <n v="2.0099999999999998"/>
    <x v="1"/>
  </r>
  <r>
    <s v="3fc961c1-6e26-40cd-ae46-ea856e6ce13f"/>
    <s v="Brian Mendez"/>
    <n v="29"/>
    <s v="M"/>
    <s v="France"/>
    <x v="0"/>
    <x v="54"/>
    <x v="3"/>
    <x v="14"/>
    <n v="6773"/>
    <d v="1899-12-30T19:13:13"/>
    <d v="1899-12-30T02:44:13"/>
    <d v="2025-01-02T00:00:00"/>
    <d v="1899-12-30T20:06:13"/>
    <d v="1899-12-30T03:37:13"/>
    <n v="79.5"/>
    <n v="588.59"/>
    <x v="1"/>
    <n v="5"/>
    <s v="Vegan"/>
    <n v="76.67"/>
    <n v="34558.521260629503"/>
    <s v="Not Cancelled"/>
    <n v="4.58"/>
    <n v="46470.23"/>
    <n v="37685.089999999997"/>
    <s v="18-29"/>
    <s v="Moderate"/>
    <n v="0.81"/>
    <x v="1"/>
  </r>
  <r>
    <s v="594c2b32-7979-45ed-a52a-8729dcee6577"/>
    <s v="Christine Hensley"/>
    <n v="35"/>
    <s v="F"/>
    <s v="France"/>
    <x v="1"/>
    <x v="54"/>
    <x v="3"/>
    <x v="14"/>
    <n v="6773"/>
    <d v="1899-12-30T19:13:13"/>
    <d v="1899-12-30T02:44:13"/>
    <d v="2025-01-11T00:00:00"/>
    <d v="1899-12-30T20:06:13"/>
    <d v="1899-12-30T03:37:13"/>
    <n v="79.5"/>
    <n v="288.58999999999997"/>
    <x v="0"/>
    <n v="3"/>
    <s v="Gluten-Free"/>
    <n v="117.6"/>
    <n v="35142.069323007003"/>
    <s v="Not Cancelled"/>
    <n v="4.2300000000000004"/>
    <n v="47170.48"/>
    <n v="18493.28"/>
    <s v="30-39"/>
    <s v="Moderate"/>
    <n v="0.39"/>
    <x v="1"/>
  </r>
  <r>
    <s v="6363c08e-30a8-46fe-b120-347d8ba11164"/>
    <s v="Nicholas Fowler"/>
    <n v="51"/>
    <s v="F"/>
    <s v="France"/>
    <x v="1"/>
    <x v="54"/>
    <x v="3"/>
    <x v="14"/>
    <n v="6773"/>
    <d v="1899-12-30T19:13:13"/>
    <d v="1899-12-30T02:44:13"/>
    <d v="2025-01-07T00:00:00"/>
    <d v="1899-12-30T20:06:13"/>
    <d v="1899-12-30T03:37:13"/>
    <n v="79.5"/>
    <n v="1425.77"/>
    <x v="2"/>
    <n v="5"/>
    <s v="No Preference"/>
    <n v="138.88999999999999"/>
    <n v="35206.898206368001"/>
    <s v="Not Cancelled"/>
    <n v="3.07"/>
    <n v="47248.28"/>
    <n v="91277.06"/>
    <s v="50-59"/>
    <s v="Moderate"/>
    <n v="1.93"/>
    <x v="1"/>
  </r>
  <r>
    <s v="4bf5e9e4-e41c-46af-aa71-fe3da83e0560"/>
    <s v="Angel Kelly"/>
    <n v="74"/>
    <s v="M"/>
    <s v="France"/>
    <x v="1"/>
    <x v="54"/>
    <x v="3"/>
    <x v="14"/>
    <n v="6773"/>
    <d v="1899-12-30T19:13:13"/>
    <d v="1899-12-30T02:44:13"/>
    <d v="2025-01-14T00:00:00"/>
    <d v="1899-12-30T20:06:13"/>
    <d v="1899-12-30T03:37:13"/>
    <n v="79.5"/>
    <n v="239.6"/>
    <x v="0"/>
    <n v="5"/>
    <s v="Vegetarian"/>
    <n v="5.65"/>
    <n v="35099.533757168603"/>
    <s v="Cancelled"/>
    <n v="4.76"/>
    <n v="47119.44"/>
    <n v="15335.53"/>
    <s v="60+"/>
    <s v="Moderate"/>
    <n v="0.33"/>
    <x v="1"/>
  </r>
  <r>
    <s v="3dcd3bbd-de2b-4f9a-8c46-51ef93d7ab3a"/>
    <s v="Richard Short"/>
    <n v="52"/>
    <s v="F"/>
    <s v="France"/>
    <x v="0"/>
    <x v="54"/>
    <x v="3"/>
    <x v="14"/>
    <n v="6773"/>
    <d v="1899-12-30T19:13:13"/>
    <d v="1899-12-30T02:44:13"/>
    <d v="2025-01-07T00:00:00"/>
    <d v="1899-12-30T20:06:13"/>
    <d v="1899-12-30T03:37:13"/>
    <n v="79.5"/>
    <n v="454.85"/>
    <x v="1"/>
    <n v="5"/>
    <s v="Vegetarian"/>
    <n v="164.4"/>
    <n v="35064.969053394198"/>
    <s v="Not Cancelled"/>
    <n v="3.22"/>
    <n v="47077.96"/>
    <n v="29143.279999999999"/>
    <s v="50-59"/>
    <s v="Moderate"/>
    <n v="0.62"/>
    <x v="1"/>
  </r>
  <r>
    <s v="ec977208-a0dd-44b9-ba05-2995d30f4e73"/>
    <s v="Robert Thompson"/>
    <n v="60"/>
    <s v="M"/>
    <s v="France"/>
    <x v="1"/>
    <x v="55"/>
    <x v="19"/>
    <x v="14"/>
    <n v="7465"/>
    <d v="1899-12-30T17:28:43"/>
    <d v="1899-12-30T01:45:43"/>
    <d v="2025-01-08T00:00:00"/>
    <d v="1899-12-30T18:35:43"/>
    <d v="1899-12-30T02:52:43"/>
    <n v="67"/>
    <n v="312.99"/>
    <x v="0"/>
    <n v="5"/>
    <s v="Vegetarian"/>
    <n v="148.31"/>
    <n v="38819.224145095897"/>
    <s v="Cancelled"/>
    <n v="4.51"/>
    <n v="51583.07"/>
    <n v="20061.02"/>
    <s v="60+"/>
    <s v="Moderate"/>
    <n v="0.39"/>
    <x v="0"/>
  </r>
  <r>
    <s v="4c2632a8-a2be-4add-af83-270160cc8dd8"/>
    <s v="Peter Roberts"/>
    <n v="34"/>
    <s v="M"/>
    <s v="France"/>
    <x v="0"/>
    <x v="55"/>
    <x v="19"/>
    <x v="14"/>
    <n v="7465"/>
    <d v="1899-12-30T17:28:43"/>
    <d v="1899-12-30T01:45:43"/>
    <d v="2025-01-05T00:00:00"/>
    <d v="1899-12-30T18:35:43"/>
    <d v="1899-12-30T02:52:43"/>
    <n v="67"/>
    <n v="69.63"/>
    <x v="0"/>
    <n v="3"/>
    <s v="No Preference"/>
    <n v="73.86"/>
    <n v="38601.889961004599"/>
    <s v="Not Cancelled"/>
    <n v="3.51"/>
    <n v="51322.27"/>
    <n v="4471.09"/>
    <s v="30-39"/>
    <s v="Moderate"/>
    <n v="0.09"/>
    <x v="0"/>
  </r>
  <r>
    <s v="50d1df32-3b45-4144-97ab-8be98fa192ad"/>
    <s v="Mr. Joshua Rice"/>
    <n v="36"/>
    <s v="M"/>
    <s v="France"/>
    <x v="1"/>
    <x v="55"/>
    <x v="19"/>
    <x v="14"/>
    <n v="7465"/>
    <d v="1899-12-30T17:28:43"/>
    <d v="1899-12-30T01:45:43"/>
    <d v="2025-01-07T00:00:00"/>
    <d v="1899-12-30T18:35:43"/>
    <d v="1899-12-30T02:52:43"/>
    <n v="67"/>
    <n v="1417.16"/>
    <x v="1"/>
    <n v="3"/>
    <s v="Gluten-Free"/>
    <n v="4.08"/>
    <n v="38020.166530129201"/>
    <s v="Cancelled"/>
    <n v="4.99"/>
    <n v="50624.2"/>
    <n v="90699.06"/>
    <s v="30-39"/>
    <s v="Moderate"/>
    <n v="1.79"/>
    <x v="0"/>
  </r>
  <r>
    <s v="30410860-a987-47e6-b7c0-773b1bac42b8"/>
    <s v="Christopher Armstrong"/>
    <n v="63"/>
    <s v="F"/>
    <s v="France"/>
    <x v="0"/>
    <x v="55"/>
    <x v="19"/>
    <x v="14"/>
    <n v="7465"/>
    <d v="1899-12-30T17:28:43"/>
    <d v="1899-12-30T01:45:43"/>
    <d v="2025-01-02T00:00:00"/>
    <d v="1899-12-30T18:35:43"/>
    <d v="1899-12-30T02:52:43"/>
    <n v="67"/>
    <n v="576.04"/>
    <x v="0"/>
    <n v="5"/>
    <s v="Non-Vegetarian"/>
    <n v="87.58"/>
    <n v="38251.531155271601"/>
    <s v="Not Cancelled"/>
    <n v="4.71"/>
    <n v="50901.84"/>
    <n v="36884.080000000002"/>
    <s v="60+"/>
    <s v="Moderate"/>
    <n v="0.72"/>
    <x v="0"/>
  </r>
  <r>
    <s v="c0c53c68-0657-46fc-83bf-3a1604e65850"/>
    <s v="Curtis Smith"/>
    <n v="21"/>
    <s v="F"/>
    <s v="France"/>
    <x v="0"/>
    <x v="55"/>
    <x v="19"/>
    <x v="14"/>
    <n v="7465"/>
    <d v="1899-12-30T17:28:43"/>
    <d v="1899-12-30T01:45:43"/>
    <d v="2025-01-04T00:00:00"/>
    <d v="1899-12-30T18:35:43"/>
    <d v="1899-12-30T02:52:43"/>
    <n v="67"/>
    <n v="488.85"/>
    <x v="0"/>
    <n v="5"/>
    <s v="Vegan"/>
    <n v="101.76"/>
    <n v="38153.502605201502"/>
    <s v="Cancelled"/>
    <n v="4.6399999999999997"/>
    <n v="50784.2"/>
    <n v="31306.75"/>
    <s v="18-29"/>
    <s v="Moderate"/>
    <n v="0.62"/>
    <x v="0"/>
  </r>
  <r>
    <s v="10766db4-81e4-4619-bb3f-de69291f110a"/>
    <s v="Jon Stewart"/>
    <n v="66"/>
    <s v="M"/>
    <s v="France"/>
    <x v="1"/>
    <x v="55"/>
    <x v="19"/>
    <x v="14"/>
    <n v="7465"/>
    <d v="1899-12-30T17:28:43"/>
    <d v="1899-12-30T01:45:43"/>
    <d v="2025-01-15T00:00:00"/>
    <d v="1899-12-30T18:35:43"/>
    <d v="1899-12-30T02:52:43"/>
    <n v="67"/>
    <n v="1191.57"/>
    <x v="2"/>
    <n v="5"/>
    <s v="Vegan"/>
    <n v="82.17"/>
    <n v="37829.116787708699"/>
    <s v="Cancelled"/>
    <n v="4.01"/>
    <n v="50394.94"/>
    <n v="76276.91"/>
    <s v="60+"/>
    <s v="Moderate"/>
    <n v="1.51"/>
    <x v="0"/>
  </r>
  <r>
    <s v="f1916539-d401-45c3-ad53-9e1b3428fe62"/>
    <s v="Christy Wright"/>
    <n v="46"/>
    <s v="F"/>
    <s v="France"/>
    <x v="0"/>
    <x v="55"/>
    <x v="19"/>
    <x v="14"/>
    <n v="7465"/>
    <d v="1899-12-30T17:28:43"/>
    <d v="1899-12-30T01:45:43"/>
    <d v="2025-01-11T00:00:00"/>
    <d v="1899-12-30T18:35:43"/>
    <d v="1899-12-30T02:52:43"/>
    <n v="67"/>
    <n v="93.59"/>
    <x v="0"/>
    <n v="5"/>
    <s v="Gluten-Free"/>
    <n v="26.26"/>
    <n v="37947.1805790902"/>
    <s v="Cancelled"/>
    <n v="3.58"/>
    <n v="50536.62"/>
    <n v="5995.01"/>
    <s v="40-49"/>
    <s v="Moderate"/>
    <n v="0.12"/>
    <x v="0"/>
  </r>
  <r>
    <s v="b5ef6619-0ad3-497d-9c66-ee03cfe3c4b4"/>
    <s v="Mark Preston"/>
    <n v="39"/>
    <s v="M"/>
    <s v="France"/>
    <x v="1"/>
    <x v="55"/>
    <x v="19"/>
    <x v="14"/>
    <n v="7465"/>
    <d v="1899-12-30T17:28:43"/>
    <d v="1899-12-30T01:45:43"/>
    <d v="2025-01-10T00:00:00"/>
    <d v="1899-12-30T18:35:43"/>
    <d v="1899-12-30T02:52:43"/>
    <n v="67"/>
    <n v="597.54"/>
    <x v="1"/>
    <n v="3"/>
    <s v="Vegetarian"/>
    <n v="7.7"/>
    <n v="37897.557134004601"/>
    <s v="Cancelled"/>
    <n v="3.25"/>
    <n v="50477.07"/>
    <n v="38244.1"/>
    <s v="30-39"/>
    <s v="Moderate"/>
    <n v="0.76"/>
    <x v="0"/>
  </r>
  <r>
    <s v="cab97ed2-f797-4cf6-9d34-7704b11c0f90"/>
    <s v="Kimberly Norton"/>
    <n v="62"/>
    <s v="M"/>
    <s v="France"/>
    <x v="0"/>
    <x v="55"/>
    <x v="19"/>
    <x v="14"/>
    <n v="7465"/>
    <d v="1899-12-30T17:28:43"/>
    <d v="1899-12-30T01:45:43"/>
    <d v="2025-01-12T00:00:00"/>
    <d v="1899-12-30T18:35:43"/>
    <d v="1899-12-30T02:52:43"/>
    <n v="67"/>
    <n v="949.69"/>
    <x v="1"/>
    <n v="5"/>
    <s v="No Preference"/>
    <n v="148.02000000000001"/>
    <n v="38188.429634516397"/>
    <s v="Not Cancelled"/>
    <n v="4.59"/>
    <n v="50826.12"/>
    <n v="60809.760000000002"/>
    <s v="60+"/>
    <s v="Moderate"/>
    <n v="1.2"/>
    <x v="0"/>
  </r>
  <r>
    <s v="10c00ef7-2d55-4395-ad52-6f8c9004ee99"/>
    <s v="Allison Harrell"/>
    <n v="44"/>
    <s v="M"/>
    <s v="France"/>
    <x v="0"/>
    <x v="56"/>
    <x v="11"/>
    <x v="4"/>
    <n v="4304"/>
    <d v="1899-12-30T22:37:08"/>
    <d v="1899-12-30T03:23:08"/>
    <d v="2025-01-12T00:00:00"/>
    <d v="1899-12-30T01:02:08"/>
    <d v="1899-12-30T05:48:08"/>
    <n v="217.5"/>
    <n v="1137.0899999999999"/>
    <x v="1"/>
    <n v="5"/>
    <s v="Gluten-Free"/>
    <n v="150.44999999999999"/>
    <n v="22247.354673359099"/>
    <s v="Not Cancelled"/>
    <n v="4.3899999999999997"/>
    <n v="31696.83"/>
    <n v="72803.850000000006"/>
    <s v="40-49"/>
    <s v="Severe"/>
    <n v="2.2999999999999998"/>
    <x v="1"/>
  </r>
  <r>
    <s v="5efd2827-633e-44a1-a8c2-ea872c36f8cb"/>
    <s v="Kimberly Martinez"/>
    <n v="39"/>
    <s v="M"/>
    <s v="France"/>
    <x v="1"/>
    <x v="56"/>
    <x v="11"/>
    <x v="4"/>
    <n v="4304"/>
    <d v="1899-12-30T22:37:08"/>
    <d v="1899-12-30T03:23:08"/>
    <d v="2025-01-03T00:00:00"/>
    <d v="1899-12-30T01:02:08"/>
    <d v="1899-12-30T05:48:08"/>
    <n v="217.5"/>
    <n v="1278.58"/>
    <x v="2"/>
    <n v="3"/>
    <s v="Vegetarian"/>
    <n v="129.88"/>
    <n v="22533.7111728936"/>
    <s v="Cancelled"/>
    <n v="4.28"/>
    <n v="32040.45"/>
    <n v="81855.100000000006"/>
    <s v="30-39"/>
    <s v="Severe"/>
    <n v="2.5499999999999998"/>
    <x v="1"/>
  </r>
  <r>
    <s v="3c7f810a-7fd4-4ced-b514-97e87ddcd72b"/>
    <s v="George Johnson"/>
    <n v="47"/>
    <s v="F"/>
    <s v="France"/>
    <x v="0"/>
    <x v="57"/>
    <x v="16"/>
    <x v="18"/>
    <n v="10118"/>
    <d v="1899-12-30T23:40:34"/>
    <d v="1899-12-30T10:54:34"/>
    <d v="2025-01-03T00:00:00"/>
    <d v="1899-12-30T02:29:34"/>
    <d v="1899-12-30T13:43:34"/>
    <n v="169"/>
    <n v="122.86"/>
    <x v="1"/>
    <n v="5"/>
    <s v="No Preference"/>
    <n v="32.06"/>
    <n v="51908.341452918597"/>
    <s v="Cancelled"/>
    <n v="4.95"/>
    <n v="67290.009999999995"/>
    <n v="7869.45"/>
    <s v="40-49"/>
    <s v="Severe"/>
    <n v="0.12"/>
    <x v="0"/>
  </r>
  <r>
    <s v="f31422c2-f07d-406d-a2b5-1f7875849bbe"/>
    <s v="Jeffrey Webb"/>
    <n v="27"/>
    <s v="M"/>
    <s v="France"/>
    <x v="1"/>
    <x v="57"/>
    <x v="16"/>
    <x v="18"/>
    <n v="10118"/>
    <d v="1899-12-30T23:40:34"/>
    <d v="1899-12-30T10:54:34"/>
    <d v="2025-01-10T00:00:00"/>
    <d v="1899-12-30T02:29:34"/>
    <d v="1899-12-30T13:43:34"/>
    <n v="169"/>
    <n v="1007.41"/>
    <x v="1"/>
    <n v="5"/>
    <s v="Vegan"/>
    <n v="166.59"/>
    <n v="51584.180832874001"/>
    <s v="Not Cancelled"/>
    <n v="4.09"/>
    <n v="66901.02"/>
    <n v="64507.56"/>
    <s v="18-29"/>
    <s v="Severe"/>
    <n v="0.96"/>
    <x v="0"/>
  </r>
  <r>
    <s v="6363c08e-30a8-46fe-b120-347d8ba11164"/>
    <s v="Nicholas Fowler"/>
    <n v="51"/>
    <s v="F"/>
    <s v="France"/>
    <x v="1"/>
    <x v="57"/>
    <x v="16"/>
    <x v="18"/>
    <n v="10118"/>
    <d v="1899-12-30T23:40:34"/>
    <d v="1899-12-30T10:54:34"/>
    <d v="2025-01-04T00:00:00"/>
    <d v="1899-12-30T02:29:34"/>
    <d v="1899-12-30T13:43:34"/>
    <n v="169"/>
    <n v="673.75"/>
    <x v="1"/>
    <n v="5"/>
    <s v="Vegan"/>
    <n v="125.07"/>
    <n v="51350.809917997802"/>
    <s v="Not Cancelled"/>
    <n v="4.41"/>
    <n v="66620.97"/>
    <n v="43145.01"/>
    <s v="50-59"/>
    <s v="Severe"/>
    <n v="0.65"/>
    <x v="0"/>
  </r>
  <r>
    <s v="e2d0f6ed-e9ae-48ff-9f34-26701a0e0f2c"/>
    <s v="Traci Mckay"/>
    <n v="29"/>
    <s v="F"/>
    <s v="France"/>
    <x v="1"/>
    <x v="57"/>
    <x v="16"/>
    <x v="18"/>
    <n v="10118"/>
    <d v="1899-12-30T23:40:34"/>
    <d v="1899-12-30T10:54:34"/>
    <d v="2025-01-14T00:00:00"/>
    <d v="1899-12-30T02:29:34"/>
    <d v="1899-12-30T13:43:34"/>
    <n v="169"/>
    <n v="1149.82"/>
    <x v="2"/>
    <n v="5"/>
    <s v="Gluten-Free"/>
    <n v="44.01"/>
    <n v="51953.997577582297"/>
    <s v="Not Cancelled"/>
    <n v="3.81"/>
    <n v="67344.800000000003"/>
    <n v="73597.279999999999"/>
    <s v="18-29"/>
    <s v="Severe"/>
    <n v="1.0900000000000001"/>
    <x v="0"/>
  </r>
  <r>
    <s v="5bf6f49c-251e-46d3-9243-10e51d92243d"/>
    <s v="Christopher Parker"/>
    <n v="41"/>
    <s v="M"/>
    <s v="France"/>
    <x v="1"/>
    <x v="57"/>
    <x v="16"/>
    <x v="18"/>
    <n v="10118"/>
    <d v="1899-12-30T23:40:34"/>
    <d v="1899-12-30T10:54:34"/>
    <d v="2025-01-07T00:00:00"/>
    <d v="1899-12-30T02:29:34"/>
    <d v="1899-12-30T13:43:34"/>
    <n v="169"/>
    <n v="451.95"/>
    <x v="2"/>
    <n v="5"/>
    <s v="Vegan"/>
    <n v="5.99"/>
    <n v="51750.594709186997"/>
    <s v="Cancelled"/>
    <n v="3.06"/>
    <n v="67100.710000000006"/>
    <n v="28926"/>
    <s v="40-49"/>
    <s v="Severe"/>
    <n v="0.43"/>
    <x v="0"/>
  </r>
  <r>
    <s v="bead81b7-4317-4fee-a391-59822cbf1cd9"/>
    <s v="Colleen Daugherty"/>
    <n v="30"/>
    <s v="F"/>
    <s v="France"/>
    <x v="1"/>
    <x v="57"/>
    <x v="16"/>
    <x v="18"/>
    <n v="10118"/>
    <d v="1899-12-30T23:40:34"/>
    <d v="1899-12-30T10:54:34"/>
    <d v="2025-01-04T00:00:00"/>
    <d v="1899-12-30T02:29:34"/>
    <d v="1899-12-30T13:43:34"/>
    <n v="169"/>
    <n v="1384.06"/>
    <x v="2"/>
    <n v="3"/>
    <s v="Vegan"/>
    <n v="5.79"/>
    <n v="51264.244981861601"/>
    <s v="Cancelled"/>
    <n v="3.58"/>
    <n v="66517.09"/>
    <n v="88581"/>
    <s v="30-39"/>
    <s v="Severe"/>
    <n v="1.33"/>
    <x v="0"/>
  </r>
  <r>
    <s v="9fff9293-60cf-44d0-86d2-647e4f300c9c"/>
    <s v="Erin Williams"/>
    <n v="67"/>
    <s v="F"/>
    <s v="France"/>
    <x v="0"/>
    <x v="57"/>
    <x v="16"/>
    <x v="18"/>
    <n v="10118"/>
    <d v="1899-12-30T23:40:34"/>
    <d v="1899-12-30T10:54:34"/>
    <d v="2025-01-03T00:00:00"/>
    <d v="1899-12-30T02:29:34"/>
    <d v="1899-12-30T13:43:34"/>
    <n v="169"/>
    <n v="591.34"/>
    <x v="0"/>
    <n v="5"/>
    <s v="Vegetarian"/>
    <n v="127.33"/>
    <n v="51766.391177204903"/>
    <s v="Not Cancelled"/>
    <n v="3.98"/>
    <n v="67119.67"/>
    <n v="37871.230000000003"/>
    <s v="60+"/>
    <s v="Severe"/>
    <n v="0.56000000000000005"/>
    <x v="0"/>
  </r>
  <r>
    <s v="01b83d3f-cb6e-4d0a-bde5-aa2f3efe9c63"/>
    <s v="Katherine Martin"/>
    <n v="42"/>
    <s v="F"/>
    <s v="France"/>
    <x v="0"/>
    <x v="58"/>
    <x v="17"/>
    <x v="18"/>
    <n v="8465"/>
    <d v="1899-12-30T03:31:04"/>
    <d v="1899-12-30T12:55:04"/>
    <d v="2025-01-01T00:00:00"/>
    <d v="1899-12-30T05:32:04"/>
    <d v="1899-12-30T14:56:04"/>
    <n v="121"/>
    <n v="564.6"/>
    <x v="2"/>
    <n v="5"/>
    <s v="Vegetarian"/>
    <n v="195.7"/>
    <n v="43641.532532748599"/>
    <s v="Cancelled"/>
    <n v="3.65"/>
    <n v="57369.84"/>
    <n v="36173.54"/>
    <s v="40-49"/>
    <s v="Severe"/>
    <n v="0.63"/>
    <x v="0"/>
  </r>
  <r>
    <s v="f49da069-2184-4543-86dc-376b4d8bf666"/>
    <s v="Nicholas Lopez"/>
    <n v="42"/>
    <s v="M"/>
    <s v="France"/>
    <x v="0"/>
    <x v="58"/>
    <x v="17"/>
    <x v="18"/>
    <n v="8465"/>
    <d v="1899-12-30T03:31:04"/>
    <d v="1899-12-30T12:55:04"/>
    <d v="2025-01-09T00:00:00"/>
    <d v="1899-12-30T05:32:04"/>
    <d v="1899-12-30T14:56:04"/>
    <n v="121"/>
    <n v="338.91"/>
    <x v="2"/>
    <n v="5"/>
    <s v="Gluten-Free"/>
    <n v="109.21"/>
    <n v="42850.6472602211"/>
    <s v="Cancelled"/>
    <n v="3.24"/>
    <n v="56420.78"/>
    <n v="21712.080000000002"/>
    <s v="40-49"/>
    <s v="Severe"/>
    <n v="0.38"/>
    <x v="0"/>
  </r>
  <r>
    <s v="d7bb0a1c-23da-4652-bcfe-f71a4b621219"/>
    <s v="Amy Lee"/>
    <n v="44"/>
    <s v="M"/>
    <s v="France"/>
    <x v="0"/>
    <x v="58"/>
    <x v="17"/>
    <x v="18"/>
    <n v="8465"/>
    <d v="1899-12-30T03:31:04"/>
    <d v="1899-12-30T12:55:04"/>
    <d v="2025-01-05T00:00:00"/>
    <d v="1899-12-30T05:32:04"/>
    <d v="1899-12-30T14:56:04"/>
    <n v="121"/>
    <n v="1224.5899999999999"/>
    <x v="0"/>
    <n v="5"/>
    <s v="Non-Vegetarian"/>
    <n v="173.42"/>
    <n v="42979.810423646399"/>
    <s v="Cancelled"/>
    <n v="4.82"/>
    <n v="56575.77"/>
    <n v="78408.44"/>
    <s v="40-49"/>
    <s v="Severe"/>
    <n v="1.39"/>
    <x v="0"/>
  </r>
  <r>
    <s v="72c93e37-7fe5-45a0-9cba-45645f1cb119"/>
    <s v="Jennifer Johnson"/>
    <n v="28"/>
    <s v="M"/>
    <s v="France"/>
    <x v="0"/>
    <x v="58"/>
    <x v="17"/>
    <x v="18"/>
    <n v="8465"/>
    <d v="1899-12-30T03:31:04"/>
    <d v="1899-12-30T12:55:04"/>
    <d v="2025-01-15T00:00:00"/>
    <d v="1899-12-30T05:32:04"/>
    <d v="1899-12-30T14:56:04"/>
    <n v="121"/>
    <n v="1051.06"/>
    <x v="2"/>
    <n v="5"/>
    <s v="No Preference"/>
    <n v="42.93"/>
    <n v="43770.556248029701"/>
    <s v="Cancelled"/>
    <n v="4.03"/>
    <n v="57524.67"/>
    <n v="67276.429999999993"/>
    <s v="18-29"/>
    <s v="Severe"/>
    <n v="1.17"/>
    <x v="0"/>
  </r>
  <r>
    <s v="62957999-d91e-4af6-876a-bc4ed01a6e69"/>
    <s v="James Morton"/>
    <n v="19"/>
    <s v="M"/>
    <s v="France"/>
    <x v="1"/>
    <x v="58"/>
    <x v="17"/>
    <x v="18"/>
    <n v="8465"/>
    <d v="1899-12-30T03:31:04"/>
    <d v="1899-12-30T12:55:04"/>
    <d v="2025-01-03T00:00:00"/>
    <d v="1899-12-30T05:32:04"/>
    <d v="1899-12-30T14:56:04"/>
    <n v="121"/>
    <n v="909.17"/>
    <x v="1"/>
    <n v="5"/>
    <s v="Gluten-Free"/>
    <n v="11.49"/>
    <n v="42832.676821259302"/>
    <s v="Not Cancelled"/>
    <n v="4.1100000000000003"/>
    <n v="56399.21"/>
    <n v="58189.18"/>
    <s v="18-29"/>
    <s v="Severe"/>
    <n v="1.03"/>
    <x v="0"/>
  </r>
  <r>
    <s v="0a8454d0-0eaa-4ca3-a5f7-17e0c784c054"/>
    <s v="Debbie Perez"/>
    <n v="34"/>
    <s v="F"/>
    <s v="France"/>
    <x v="1"/>
    <x v="58"/>
    <x v="17"/>
    <x v="18"/>
    <n v="8465"/>
    <d v="1899-12-30T03:31:04"/>
    <d v="1899-12-30T12:55:04"/>
    <d v="2025-01-09T00:00:00"/>
    <d v="1899-12-30T05:32:04"/>
    <d v="1899-12-30T14:56:04"/>
    <n v="121"/>
    <n v="1130.9100000000001"/>
    <x v="1"/>
    <n v="3"/>
    <s v="Gluten-Free"/>
    <n v="149.63"/>
    <n v="43232.946769064598"/>
    <s v="Cancelled"/>
    <n v="3.11"/>
    <n v="56879.54"/>
    <n v="72408.17"/>
    <s v="30-39"/>
    <s v="Severe"/>
    <n v="1.27"/>
    <x v="0"/>
  </r>
  <r>
    <s v="8ef8a5f3-5d95-474c-8679-b685d13addba"/>
    <s v="Mikayla Glass"/>
    <n v="19"/>
    <s v="F"/>
    <s v="France"/>
    <x v="1"/>
    <x v="59"/>
    <x v="8"/>
    <x v="5"/>
    <n v="14596"/>
    <d v="1899-12-30T15:01:56"/>
    <d v="1899-12-30T07:14:56"/>
    <d v="2025-01-06T00:00:00"/>
    <d v="1899-12-30T16:50:56"/>
    <d v="1899-12-30T09:03:56"/>
    <n v="109"/>
    <n v="1272.93"/>
    <x v="0"/>
    <n v="5"/>
    <s v="No Preference"/>
    <n v="176.11"/>
    <n v="74054.085549779993"/>
    <s v="Not Cancelled"/>
    <n v="4.38"/>
    <n v="140797.34999999899"/>
    <n v="48901.644"/>
    <s v="18-29"/>
    <s v="Moderate"/>
    <n v="0.35"/>
    <x v="0"/>
  </r>
  <r>
    <s v="2fe1595f-92be-4398-a8ef-131056d14969"/>
    <s v="Tom Lee"/>
    <n v="20"/>
    <s v="F"/>
    <s v="France"/>
    <x v="0"/>
    <x v="59"/>
    <x v="8"/>
    <x v="5"/>
    <n v="14596"/>
    <d v="1899-12-30T15:01:56"/>
    <d v="1899-12-30T07:14:56"/>
    <d v="2025-01-03T00:00:00"/>
    <d v="1899-12-30T16:50:56"/>
    <d v="1899-12-30T09:03:56"/>
    <n v="109"/>
    <n v="371.37"/>
    <x v="2"/>
    <n v="5"/>
    <s v="Vegetarian"/>
    <n v="127.91"/>
    <n v="73858.032395903807"/>
    <s v="Not Cancelled"/>
    <n v="4.38"/>
    <n v="140444.46"/>
    <n v="14275.9559999999"/>
    <s v="18-29"/>
    <s v="Moderate"/>
    <n v="0.1"/>
    <x v="0"/>
  </r>
  <r>
    <s v="1a68c133-f061-4ce8-96e1-a762fa92217c"/>
    <s v="Gary Hamilton"/>
    <n v="56"/>
    <s v="F"/>
    <s v="France"/>
    <x v="0"/>
    <x v="59"/>
    <x v="8"/>
    <x v="5"/>
    <n v="14596"/>
    <d v="1899-12-30T15:01:56"/>
    <d v="1899-12-30T07:14:56"/>
    <d v="2025-01-08T00:00:00"/>
    <d v="1899-12-30T16:50:56"/>
    <d v="1899-12-30T09:03:56"/>
    <n v="109"/>
    <n v="1453.69"/>
    <x v="1"/>
    <n v="5"/>
    <s v="No Preference"/>
    <n v="56.79"/>
    <n v="73527.076405320899"/>
    <s v="Not Cancelled"/>
    <n v="3.68"/>
    <n v="139848.73499999999"/>
    <n v="55828.512000000002"/>
    <s v="50-59"/>
    <s v="Moderate"/>
    <n v="0.4"/>
    <x v="0"/>
  </r>
  <r>
    <s v="0e245241-4bd2-4008-a0ba-1fe190fac6b5"/>
    <s v="Dr. Christopher Hernandez"/>
    <n v="40"/>
    <s v="F"/>
    <s v="France"/>
    <x v="1"/>
    <x v="59"/>
    <x v="8"/>
    <x v="5"/>
    <n v="14596"/>
    <d v="1899-12-30T15:01:56"/>
    <d v="1899-12-30T07:14:56"/>
    <d v="2025-01-12T00:00:00"/>
    <d v="1899-12-30T16:50:56"/>
    <d v="1899-12-30T09:03:56"/>
    <n v="109"/>
    <n v="1238.23"/>
    <x v="0"/>
    <n v="3"/>
    <s v="Vegan"/>
    <n v="178.34"/>
    <n v="74244.7157587728"/>
    <s v="Not Cancelled"/>
    <n v="4.17"/>
    <n v="141140.49"/>
    <n v="47569.434000000001"/>
    <s v="40-49"/>
    <s v="Moderate"/>
    <n v="0.34"/>
    <x v="0"/>
  </r>
  <r>
    <s v="b5ef6619-0ad3-497d-9c66-ee03cfe3c4b4"/>
    <s v="Mark Preston"/>
    <n v="39"/>
    <s v="M"/>
    <s v="France"/>
    <x v="1"/>
    <x v="59"/>
    <x v="8"/>
    <x v="5"/>
    <n v="14596"/>
    <d v="1899-12-30T15:01:56"/>
    <d v="1899-12-30T07:14:56"/>
    <d v="2025-01-05T00:00:00"/>
    <d v="1899-12-30T16:50:56"/>
    <d v="1899-12-30T09:03:56"/>
    <n v="109"/>
    <n v="908.5"/>
    <x v="1"/>
    <n v="3"/>
    <s v="Gluten-Free"/>
    <n v="50.12"/>
    <n v="73801.155117886301"/>
    <s v="Cancelled"/>
    <n v="3.85"/>
    <n v="140342.08499999999"/>
    <n v="34892.411999999997"/>
    <s v="30-39"/>
    <s v="Moderate"/>
    <n v="0.25"/>
    <x v="0"/>
  </r>
  <r>
    <s v="92f6596e-1306-4641-b45f-3d04913756dd"/>
    <s v="Kevin Spence"/>
    <n v="31"/>
    <s v="F"/>
    <s v="France"/>
    <x v="1"/>
    <x v="59"/>
    <x v="8"/>
    <x v="5"/>
    <n v="14596"/>
    <d v="1899-12-30T15:01:56"/>
    <d v="1899-12-30T07:14:56"/>
    <d v="2025-01-14T00:00:00"/>
    <d v="1899-12-30T16:50:56"/>
    <d v="1899-12-30T09:03:56"/>
    <n v="109"/>
    <n v="1363.84"/>
    <x v="2"/>
    <n v="3"/>
    <s v="Non-Vegetarian"/>
    <n v="79.98"/>
    <n v="73650.888116705304"/>
    <s v="Not Cancelled"/>
    <n v="4.28"/>
    <n v="140071.60500000001"/>
    <n v="52381.055999999997"/>
    <s v="30-39"/>
    <s v="Moderate"/>
    <n v="0.37"/>
    <x v="0"/>
  </r>
  <r>
    <s v="72aec35c-4a88-4c5e-9ade-f6b32340bd4c"/>
    <s v="Cindy Garcia"/>
    <n v="72"/>
    <s v="F"/>
    <s v="France"/>
    <x v="1"/>
    <x v="59"/>
    <x v="8"/>
    <x v="5"/>
    <n v="14596"/>
    <d v="1899-12-30T15:01:56"/>
    <d v="1899-12-30T07:14:56"/>
    <d v="2025-01-07T00:00:00"/>
    <d v="1899-12-30T16:50:56"/>
    <d v="1899-12-30T09:03:56"/>
    <n v="109"/>
    <n v="1060.3599999999999"/>
    <x v="0"/>
    <n v="5"/>
    <s v="Vegetarian"/>
    <n v="114.66"/>
    <n v="73972.307823027601"/>
    <s v="Not Cancelled"/>
    <n v="4.75"/>
    <n v="140650.155"/>
    <n v="40731.582000000002"/>
    <s v="60+"/>
    <s v="Moderate"/>
    <n v="0.28999999999999998"/>
    <x v="0"/>
  </r>
  <r>
    <s v="157add59-d839-46bf-be8b-2a7402effd04"/>
    <s v="Matthew Hall"/>
    <n v="51"/>
    <s v="M"/>
    <s v="France"/>
    <x v="0"/>
    <x v="59"/>
    <x v="8"/>
    <x v="5"/>
    <n v="14596"/>
    <d v="1899-12-30T15:01:56"/>
    <d v="1899-12-30T07:14:56"/>
    <d v="2025-01-02T00:00:00"/>
    <d v="1899-12-30T16:50:56"/>
    <d v="1899-12-30T09:03:56"/>
    <n v="109"/>
    <n v="1119.06"/>
    <x v="1"/>
    <n v="5"/>
    <s v="No Preference"/>
    <n v="118.11"/>
    <n v="73904.651844826498"/>
    <s v="Cancelled"/>
    <n v="4.62"/>
    <n v="140528.37"/>
    <n v="42986.076000000001"/>
    <s v="50-59"/>
    <s v="Moderate"/>
    <n v="0.31"/>
    <x v="0"/>
  </r>
  <r>
    <s v="cea2a6ad-7493-4f99-aefe-65d2b845a3a6"/>
    <s v="Jennifer Park"/>
    <n v="40"/>
    <s v="M"/>
    <s v="Francia"/>
    <x v="0"/>
    <x v="4"/>
    <x v="4"/>
    <x v="3"/>
    <n v="7728"/>
    <d v="1899-12-30T05:32:22"/>
    <d v="1899-12-30T14:07:22"/>
    <d v="2025-01-11T00:00:00"/>
    <d v="1899-12-30T06:10:22"/>
    <d v="1899-12-30T14:45:22"/>
    <n v="38"/>
    <n v="613.28"/>
    <x v="1"/>
    <n v="3"/>
    <s v="Non-Vegetarian"/>
    <n v="97.1"/>
    <n v="39283.640380511497"/>
    <s v="Cancelled"/>
    <n v="3.9"/>
    <n v="52140.37"/>
    <n v="39269.339999999997"/>
    <s v="40-49"/>
    <s v="Moderate"/>
    <n v="0.75"/>
    <x v="0"/>
  </r>
  <r>
    <s v="e067161b-797e-4839-ac52-f8c1adf12b04"/>
    <s v="Belinda Beltran"/>
    <n v="48"/>
    <s v="M"/>
    <s v="Francia"/>
    <x v="1"/>
    <x v="7"/>
    <x v="6"/>
    <x v="6"/>
    <n v="5057"/>
    <d v="1899-12-30T14:34:04"/>
    <d v="1899-12-30T20:11:04"/>
    <d v="2025-01-10T00:00:00"/>
    <d v="1899-12-30T14:38:04"/>
    <d v="1899-12-30T20:15:04"/>
    <n v="4"/>
    <n v="1148.54"/>
    <x v="0"/>
    <n v="5"/>
    <s v="Vegan"/>
    <n v="98.08"/>
    <n v="26468.587650850299"/>
    <s v="Cancelled"/>
    <n v="3.41"/>
    <n v="36762.31"/>
    <n v="73526.179999999993"/>
    <s v="40-49"/>
    <s v="On-Time"/>
    <n v="2"/>
    <x v="1"/>
  </r>
  <r>
    <s v="14b45f2f-f8ba-4542-8753-d0deac2f16e8"/>
    <s v="Kathryn Jones"/>
    <n v="49"/>
    <s v="F"/>
    <s v="Francia"/>
    <x v="1"/>
    <x v="7"/>
    <x v="6"/>
    <x v="6"/>
    <n v="5057"/>
    <d v="1899-12-30T14:34:04"/>
    <d v="1899-12-30T20:11:04"/>
    <d v="2025-01-14T00:00:00"/>
    <d v="1899-12-30T14:38:04"/>
    <d v="1899-12-30T20:15:04"/>
    <n v="4"/>
    <n v="1290.94"/>
    <x v="1"/>
    <n v="5"/>
    <s v="Vegan"/>
    <n v="49.42"/>
    <n v="26680.931709578501"/>
    <s v="Not Cancelled"/>
    <n v="3.62"/>
    <n v="37017.120000000003"/>
    <n v="82630.039999999994"/>
    <s v="40-49"/>
    <s v="On-Time"/>
    <n v="2.23"/>
    <x v="1"/>
  </r>
  <r>
    <s v="40bd292e-bb18-4908-a562-703c2f49ead6"/>
    <s v="Terri Brown"/>
    <n v="56"/>
    <s v="F"/>
    <s v="Francia"/>
    <x v="1"/>
    <x v="7"/>
    <x v="6"/>
    <x v="6"/>
    <n v="5057"/>
    <d v="1899-12-30T14:34:04"/>
    <d v="1899-12-30T20:11:04"/>
    <d v="2025-01-05T00:00:00"/>
    <d v="1899-12-30T14:38:04"/>
    <d v="1899-12-30T20:15:04"/>
    <n v="4"/>
    <n v="1050.8599999999999"/>
    <x v="1"/>
    <n v="5"/>
    <s v="Gluten-Free"/>
    <n v="154.6"/>
    <n v="25900.314871632399"/>
    <s v="Cancelled"/>
    <n v="4.82"/>
    <n v="36080.379999999997"/>
    <n v="67285.960000000006"/>
    <s v="50-59"/>
    <s v="On-Time"/>
    <n v="1.86"/>
    <x v="1"/>
  </r>
  <r>
    <s v="9a7eced9-f153-44f0-9fab-d79d965b8b91"/>
    <s v="James Sutton"/>
    <n v="46"/>
    <s v="M"/>
    <s v="Francia"/>
    <x v="0"/>
    <x v="7"/>
    <x v="6"/>
    <x v="6"/>
    <n v="5057"/>
    <d v="1899-12-30T14:34:04"/>
    <d v="1899-12-30T20:11:04"/>
    <d v="2025-01-07T00:00:00"/>
    <d v="1899-12-30T14:38:04"/>
    <d v="1899-12-30T20:15:04"/>
    <n v="4"/>
    <n v="977.84"/>
    <x v="2"/>
    <n v="5"/>
    <s v="Gluten-Free"/>
    <n v="145.43"/>
    <n v="26085.3774742075"/>
    <s v="Not Cancelled"/>
    <n v="4.75"/>
    <n v="36302.449999999997"/>
    <n v="62610.85"/>
    <s v="40-49"/>
    <s v="On-Time"/>
    <n v="1.72"/>
    <x v="1"/>
  </r>
  <r>
    <s v="6b5bd2ae-39d1-495c-905e-1d77d2b10b12"/>
    <s v="John Cameron"/>
    <n v="24"/>
    <s v="F"/>
    <s v="Francia"/>
    <x v="0"/>
    <x v="7"/>
    <x v="6"/>
    <x v="6"/>
    <n v="5057"/>
    <d v="1899-12-30T14:34:04"/>
    <d v="1899-12-30T20:11:04"/>
    <d v="2025-01-03T00:00:00"/>
    <d v="1899-12-30T14:38:04"/>
    <d v="1899-12-30T20:15:04"/>
    <n v="4"/>
    <n v="696.45"/>
    <x v="0"/>
    <n v="5"/>
    <s v="Non-Vegetarian"/>
    <n v="78.33"/>
    <n v="25871.251348633999"/>
    <s v="Cancelled"/>
    <n v="4.28"/>
    <n v="36045.5"/>
    <n v="44588.47"/>
    <s v="18-29"/>
    <s v="On-Time"/>
    <n v="1.24"/>
    <x v="1"/>
  </r>
  <r>
    <s v="e3a853a9-b3d0-4275-9c2b-eec857bf50fa"/>
    <s v="Jacqueline Daugherty"/>
    <n v="63"/>
    <s v="F"/>
    <s v="Francia"/>
    <x v="0"/>
    <x v="7"/>
    <x v="6"/>
    <x v="6"/>
    <n v="5057"/>
    <d v="1899-12-30T14:34:04"/>
    <d v="1899-12-30T20:11:04"/>
    <d v="2025-01-01T00:00:00"/>
    <d v="1899-12-30T14:38:04"/>
    <d v="1899-12-30T20:15:04"/>
    <n v="4"/>
    <n v="591.99"/>
    <x v="2"/>
    <n v="5"/>
    <s v="Non-Vegetarian"/>
    <n v="80.040000000000006"/>
    <n v="26706.088224348299"/>
    <s v="Cancelled"/>
    <n v="4.0599999999999996"/>
    <n v="37047.31"/>
    <n v="37903.370000000003"/>
    <s v="60+"/>
    <s v="On-Time"/>
    <n v="1.02"/>
    <x v="1"/>
  </r>
  <r>
    <s v="04568770-4a37-46b5-8ecc-7944ce3834d3"/>
    <s v="Joshua Love"/>
    <n v="62"/>
    <s v="F"/>
    <s v="Francia"/>
    <x v="1"/>
    <x v="8"/>
    <x v="1"/>
    <x v="7"/>
    <n v="8155"/>
    <d v="1899-12-30T01:40:40"/>
    <d v="1899-12-30T10:43:40"/>
    <d v="2025-01-08T00:00:00"/>
    <d v="1899-12-30T02:53:40"/>
    <d v="1899-12-30T11:56:40"/>
    <n v="73"/>
    <n v="579.87"/>
    <x v="1"/>
    <n v="5"/>
    <s v="Vegan"/>
    <n v="6.99"/>
    <n v="42204.053935417302"/>
    <s v="Not Cancelled"/>
    <n v="3.13"/>
    <n v="55644.86"/>
    <n v="37113.08"/>
    <s v="60+"/>
    <s v="Moderate"/>
    <n v="0.67"/>
    <x v="0"/>
  </r>
  <r>
    <s v="67a920f8-a15d-4673-9989-ba1e214e67db"/>
    <s v="Carrie Ruiz"/>
    <n v="65"/>
    <s v="M"/>
    <s v="Francia"/>
    <x v="0"/>
    <x v="8"/>
    <x v="1"/>
    <x v="7"/>
    <n v="8155"/>
    <d v="1899-12-30T01:40:40"/>
    <d v="1899-12-30T10:43:40"/>
    <d v="2025-01-09T00:00:00"/>
    <d v="1899-12-30T02:53:40"/>
    <d v="1899-12-30T11:56:40"/>
    <n v="73"/>
    <n v="430.99"/>
    <x v="1"/>
    <n v="5"/>
    <s v="No Preference"/>
    <n v="87.65"/>
    <n v="41868.2861392552"/>
    <s v="Cancelled"/>
    <n v="3.99"/>
    <n v="55241.94"/>
    <n v="27600.89"/>
    <s v="60+"/>
    <s v="Moderate"/>
    <n v="0.5"/>
    <x v="0"/>
  </r>
  <r>
    <s v="f08a3dc2-4e00-4ad9-b95b-72448f8d7dce"/>
    <s v="Kristin Bell"/>
    <n v="68"/>
    <s v="F"/>
    <s v="Francia"/>
    <x v="0"/>
    <x v="8"/>
    <x v="1"/>
    <x v="7"/>
    <n v="8155"/>
    <d v="1899-12-30T01:40:40"/>
    <d v="1899-12-30T10:43:40"/>
    <d v="2025-01-03T00:00:00"/>
    <d v="1899-12-30T02:53:40"/>
    <d v="1899-12-30T11:56:40"/>
    <n v="73"/>
    <n v="1143.27"/>
    <x v="0"/>
    <n v="5"/>
    <s v="Non-Vegetarian"/>
    <n v="134.71"/>
    <n v="41826.986050858599"/>
    <s v="Cancelled"/>
    <n v="3.98"/>
    <n v="55192.38"/>
    <n v="73196.22"/>
    <s v="60+"/>
    <s v="Moderate"/>
    <n v="1.33"/>
    <x v="0"/>
  </r>
  <r>
    <s v="bb1365df-4d39-4269-b635-e8dc2b5a6604"/>
    <s v="Stephanie Dixon"/>
    <n v="45"/>
    <s v="F"/>
    <s v="Francia"/>
    <x v="0"/>
    <x v="8"/>
    <x v="1"/>
    <x v="7"/>
    <n v="8155"/>
    <d v="1899-12-30T01:40:40"/>
    <d v="1899-12-30T10:43:40"/>
    <d v="2025-01-02T00:00:00"/>
    <d v="1899-12-30T02:53:40"/>
    <d v="1899-12-30T11:56:40"/>
    <n v="73"/>
    <n v="857.49"/>
    <x v="0"/>
    <n v="5"/>
    <s v="No Preference"/>
    <n v="3.36"/>
    <n v="41939.968798545502"/>
    <s v="Not Cancelled"/>
    <n v="3.3"/>
    <n v="55327.96"/>
    <n v="54880.03"/>
    <s v="40-49"/>
    <s v="Moderate"/>
    <n v="0.99"/>
    <x v="0"/>
  </r>
  <r>
    <s v="f9978f26-dbff-4255-ac6d-e29d4e9cd1d5"/>
    <s v="John Hayden"/>
    <n v="55"/>
    <s v="F"/>
    <s v="Francia"/>
    <x v="1"/>
    <x v="8"/>
    <x v="1"/>
    <x v="7"/>
    <n v="8155"/>
    <d v="1899-12-30T01:40:40"/>
    <d v="1899-12-30T10:43:40"/>
    <d v="2025-01-02T00:00:00"/>
    <d v="1899-12-30T02:53:40"/>
    <d v="1899-12-30T11:56:40"/>
    <n v="73"/>
    <n v="792.23"/>
    <x v="0"/>
    <n v="5"/>
    <s v="No Preference"/>
    <n v="47.59"/>
    <n v="42027.9465803684"/>
    <s v="Not Cancelled"/>
    <n v="3.93"/>
    <n v="55433.54"/>
    <n v="50712.24"/>
    <s v="50-59"/>
    <s v="Moderate"/>
    <n v="0.91"/>
    <x v="0"/>
  </r>
  <r>
    <s v="e2d1af14-56de-4308-8f17-b188ede8acce"/>
    <s v="Mary Kirk"/>
    <n v="25"/>
    <s v="M"/>
    <s v="Francia"/>
    <x v="0"/>
    <x v="8"/>
    <x v="1"/>
    <x v="7"/>
    <n v="8155"/>
    <d v="1899-12-30T01:40:40"/>
    <d v="1899-12-30T10:43:40"/>
    <d v="2025-01-14T00:00:00"/>
    <d v="1899-12-30T02:53:40"/>
    <d v="1899-12-30T11:56:40"/>
    <n v="73"/>
    <n v="337.15"/>
    <x v="1"/>
    <n v="5"/>
    <s v="Gluten-Free"/>
    <n v="151.93"/>
    <n v="41920.506169524902"/>
    <s v="Cancelled"/>
    <n v="3.66"/>
    <n v="55304.61"/>
    <n v="21607.99"/>
    <s v="18-29"/>
    <s v="Moderate"/>
    <n v="0.39"/>
    <x v="0"/>
  </r>
  <r>
    <s v="ea4edcff-b864-4f8e-864e-cfa33672f2f4"/>
    <s v="Maria Jones DDS"/>
    <n v="42"/>
    <s v="M"/>
    <s v="Francia"/>
    <x v="1"/>
    <x v="8"/>
    <x v="1"/>
    <x v="7"/>
    <n v="8155"/>
    <d v="1899-12-30T01:40:40"/>
    <d v="1899-12-30T10:43:40"/>
    <d v="2025-01-13T00:00:00"/>
    <d v="1899-12-30T02:53:40"/>
    <d v="1899-12-30T11:56:40"/>
    <n v="73"/>
    <n v="1428.65"/>
    <x v="0"/>
    <n v="5"/>
    <s v="Vegetarian"/>
    <n v="42.35"/>
    <n v="41389.388708746199"/>
    <s v="Not Cancelled"/>
    <n v="4.22"/>
    <n v="54667.27"/>
    <n v="91442.07"/>
    <s v="40-49"/>
    <s v="Moderate"/>
    <n v="1.67"/>
    <x v="0"/>
  </r>
  <r>
    <s v="be99dc5f-02a1-4cc2-875d-e55b33e926f6"/>
    <s v="Alicia Jones"/>
    <n v="32"/>
    <s v="F"/>
    <s v="Francia"/>
    <x v="1"/>
    <x v="9"/>
    <x v="1"/>
    <x v="2"/>
    <n v="12679"/>
    <d v="1899-12-30T16:15:41"/>
    <d v="1899-12-30T06:20:41"/>
    <d v="2025-01-12T00:00:00"/>
    <d v="1899-12-30T17:06:41"/>
    <d v="1899-12-30T07:11:41"/>
    <n v="51"/>
    <n v="713.95"/>
    <x v="1"/>
    <n v="3"/>
    <s v="Vegan"/>
    <n v="165.99"/>
    <n v="64686.058877089199"/>
    <s v="Not Cancelled"/>
    <n v="4.9400000000000004"/>
    <n v="82623.27"/>
    <n v="45726"/>
    <s v="30-39"/>
    <s v="Moderate"/>
    <n v="0.55000000000000004"/>
    <x v="0"/>
  </r>
  <r>
    <s v="dee56c63-c4d0-4bde-8279-4efec74baeaf"/>
    <s v="Cynthia Byrd"/>
    <n v="71"/>
    <s v="F"/>
    <s v="German"/>
    <x v="0"/>
    <x v="33"/>
    <x v="3"/>
    <x v="9"/>
    <n v="5970"/>
    <d v="1899-12-30T08:05:51"/>
    <d v="1899-12-30T14:43:51"/>
    <d v="2025-01-12T00:00:00"/>
    <d v="1899-12-30T10:05:51"/>
    <d v="1899-12-30T16:43:51"/>
    <n v="180"/>
    <n v="541.79999999999995"/>
    <x v="2"/>
    <n v="5"/>
    <s v="Non-Vegetarian"/>
    <n v="142.53"/>
    <n v="30633.995318651701"/>
    <s v="Cancelled"/>
    <n v="3.21"/>
    <n v="41760.79"/>
    <n v="34703.71"/>
    <s v="60+"/>
    <s v="Severe"/>
    <n v="0.83"/>
    <x v="1"/>
  </r>
  <r>
    <s v="4ca23a4e-294b-4fc5-b9e1-d286933b47ea"/>
    <s v="Kim Briggs"/>
    <n v="39"/>
    <s v="M"/>
    <s v="German"/>
    <x v="0"/>
    <x v="38"/>
    <x v="10"/>
    <x v="6"/>
    <n v="5518"/>
    <d v="1899-12-30T06:12:55"/>
    <d v="1899-12-30T12:19:55"/>
    <d v="2025-01-04T00:00:00"/>
    <d v="1899-12-30T07:39:55"/>
    <d v="1899-12-30T13:46:55"/>
    <n v="87"/>
    <n v="848.08"/>
    <x v="2"/>
    <n v="3"/>
    <s v="No Preference"/>
    <n v="134"/>
    <n v="28767.3741544023"/>
    <s v="Not Cancelled"/>
    <n v="3.24"/>
    <n v="39520.85"/>
    <n v="54303.92"/>
    <s v="30-39"/>
    <s v="Moderate"/>
    <n v="1.37"/>
    <x v="1"/>
  </r>
  <r>
    <s v="8c08e036-f7be-493b-87bc-c0e49df9df98"/>
    <s v="Amber Smith"/>
    <n v="28"/>
    <s v="F"/>
    <s v="German"/>
    <x v="0"/>
    <x v="38"/>
    <x v="10"/>
    <x v="6"/>
    <n v="5518"/>
    <d v="1899-12-30T06:12:55"/>
    <d v="1899-12-30T12:19:55"/>
    <d v="2025-01-13T00:00:00"/>
    <d v="1899-12-30T07:39:55"/>
    <d v="1899-12-30T13:46:55"/>
    <n v="87"/>
    <n v="413.24"/>
    <x v="2"/>
    <n v="5"/>
    <s v="No Preference"/>
    <n v="182.85"/>
    <n v="28605.574660095201"/>
    <s v="Cancelled"/>
    <n v="4"/>
    <n v="39326.69"/>
    <n v="26483.93"/>
    <s v="18-29"/>
    <s v="Moderate"/>
    <n v="0.67"/>
    <x v="1"/>
  </r>
  <r>
    <s v="56ed4715-45cf-4148-889d-78a24433f232"/>
    <s v="Zachary Perry"/>
    <n v="40"/>
    <s v="F"/>
    <s v="German"/>
    <x v="1"/>
    <x v="38"/>
    <x v="10"/>
    <x v="6"/>
    <n v="5518"/>
    <d v="1899-12-30T06:12:55"/>
    <d v="1899-12-30T12:19:55"/>
    <d v="2025-01-11T00:00:00"/>
    <d v="1899-12-30T07:39:55"/>
    <d v="1899-12-30T13:46:55"/>
    <n v="87"/>
    <n v="451.68"/>
    <x v="0"/>
    <n v="3"/>
    <s v="Gluten-Free"/>
    <n v="174.31"/>
    <n v="28784.072293907"/>
    <s v="Not Cancelled"/>
    <n v="3.15"/>
    <n v="39540.89"/>
    <n v="28942.38"/>
    <s v="40-49"/>
    <s v="Moderate"/>
    <n v="0.73"/>
    <x v="1"/>
  </r>
  <r>
    <s v="adc70e8e-a80d-49ef-8b80-6c615ef81311"/>
    <s v="Paul Chang"/>
    <n v="70"/>
    <s v="F"/>
    <s v="German"/>
    <x v="0"/>
    <x v="38"/>
    <x v="10"/>
    <x v="6"/>
    <n v="5518"/>
    <d v="1899-12-30T06:12:55"/>
    <d v="1899-12-30T12:19:55"/>
    <d v="2025-01-13T00:00:00"/>
    <d v="1899-12-30T07:39:55"/>
    <d v="1899-12-30T13:46:55"/>
    <n v="87"/>
    <n v="97.84"/>
    <x v="1"/>
    <n v="5"/>
    <s v="No Preference"/>
    <n v="20.22"/>
    <n v="28514.974483825699"/>
    <s v="Cancelled"/>
    <n v="4.96"/>
    <n v="39217.97"/>
    <n v="6265.8"/>
    <s v="60+"/>
    <s v="Moderate"/>
    <n v="0.16"/>
    <x v="1"/>
  </r>
  <r>
    <s v="27168def-b066-4643-8452-5409cc7e659b"/>
    <s v="Gary Evans"/>
    <n v="33"/>
    <s v="M"/>
    <s v="German"/>
    <x v="0"/>
    <x v="38"/>
    <x v="10"/>
    <x v="6"/>
    <n v="5518"/>
    <d v="1899-12-30T06:12:55"/>
    <d v="1899-12-30T12:19:55"/>
    <d v="2025-01-15T00:00:00"/>
    <d v="1899-12-30T07:39:55"/>
    <d v="1899-12-30T13:46:55"/>
    <n v="87"/>
    <n v="339.69"/>
    <x v="2"/>
    <n v="3"/>
    <s v="Gluten-Free"/>
    <n v="146.66"/>
    <n v="28543.769820483602"/>
    <s v="Not Cancelled"/>
    <n v="3"/>
    <n v="39252.519999999997"/>
    <n v="21769.49"/>
    <s v="30-39"/>
    <s v="Moderate"/>
    <n v="0.55000000000000004"/>
    <x v="1"/>
  </r>
  <r>
    <s v="89292fe1-dba3-4a63-a2e4-d85fda8b4787"/>
    <s v="Thomas Mcgrath"/>
    <n v="20"/>
    <s v="M"/>
    <s v="German"/>
    <x v="0"/>
    <x v="38"/>
    <x v="10"/>
    <x v="6"/>
    <n v="5518"/>
    <d v="1899-12-30T06:12:55"/>
    <d v="1899-12-30T12:19:55"/>
    <d v="2025-01-02T00:00:00"/>
    <d v="1899-12-30T07:39:55"/>
    <d v="1899-12-30T13:46:55"/>
    <n v="87"/>
    <n v="1421.22"/>
    <x v="2"/>
    <n v="5"/>
    <s v="Vegetarian"/>
    <n v="167.22"/>
    <n v="28597.538292727098"/>
    <s v="Not Cancelled"/>
    <n v="4.9400000000000004"/>
    <n v="39317.050000000003"/>
    <n v="90991.52"/>
    <s v="18-29"/>
    <s v="Moderate"/>
    <n v="2.31"/>
    <x v="1"/>
  </r>
  <r>
    <s v="41b10d48-c092-41c0-9384-3247c05031c3"/>
    <s v="Mary Conley"/>
    <n v="67"/>
    <s v="M"/>
    <s v="German"/>
    <x v="1"/>
    <x v="38"/>
    <x v="10"/>
    <x v="6"/>
    <n v="5518"/>
    <d v="1899-12-30T06:12:55"/>
    <d v="1899-12-30T12:19:55"/>
    <d v="2025-01-07T00:00:00"/>
    <d v="1899-12-30T07:39:55"/>
    <d v="1899-12-30T13:46:55"/>
    <n v="87"/>
    <n v="465.93"/>
    <x v="1"/>
    <n v="5"/>
    <s v="Gluten-Free"/>
    <n v="135.53"/>
    <n v="28792.4741697137"/>
    <s v="Not Cancelled"/>
    <n v="3.05"/>
    <n v="39550.97"/>
    <n v="29846.63"/>
    <s v="60+"/>
    <s v="Moderate"/>
    <n v="0.75"/>
    <x v="1"/>
  </r>
  <r>
    <s v="4bf5db6a-45e2-402e-b9c2-380c8ed9b577"/>
    <s v="Michael Castro"/>
    <n v="57"/>
    <s v="F"/>
    <s v="German"/>
    <x v="1"/>
    <x v="38"/>
    <x v="10"/>
    <x v="6"/>
    <n v="5518"/>
    <d v="1899-12-30T06:12:55"/>
    <d v="1899-12-30T12:19:55"/>
    <d v="2025-01-01T00:00:00"/>
    <d v="1899-12-30T07:39:55"/>
    <d v="1899-12-30T13:46:55"/>
    <n v="87"/>
    <n v="267.68"/>
    <x v="2"/>
    <n v="5"/>
    <s v="Gluten-Free"/>
    <n v="92.66"/>
    <n v="28260.398685873301"/>
    <s v="Cancelled"/>
    <n v="4.83"/>
    <n v="38912.480000000003"/>
    <n v="17150.05"/>
    <s v="50-59"/>
    <s v="Moderate"/>
    <n v="0.44"/>
    <x v="1"/>
  </r>
  <r>
    <s v="c193edf5-a00e-4e54-a226-752acdb88f32"/>
    <s v="Morgan Guerrero"/>
    <n v="57"/>
    <s v="M"/>
    <s v="German"/>
    <x v="1"/>
    <x v="60"/>
    <x v="15"/>
    <x v="11"/>
    <n v="11762"/>
    <d v="1899-12-30T06:16:26"/>
    <d v="1899-12-30T19:20:26"/>
    <d v="2025-01-02T00:00:00"/>
    <d v="1899-12-30T09:05:26"/>
    <d v="1899-12-30T22:09:26"/>
    <n v="169"/>
    <n v="85.75"/>
    <x v="1"/>
    <n v="5"/>
    <s v="Gluten-Free"/>
    <n v="117.1"/>
    <n v="59932.933554220501"/>
    <s v="Cancelled"/>
    <n v="4.41"/>
    <n v="76919.520000000004"/>
    <n v="5511.42"/>
    <s v="50-59"/>
    <s v="Severe"/>
    <n v="7.0000000000000007E-2"/>
    <x v="0"/>
  </r>
  <r>
    <s v="9be9d4e8-895a-49bf-9a4c-efb769809439"/>
    <s v="Rodney Yates"/>
    <n v="33"/>
    <s v="M"/>
    <s v="German"/>
    <x v="1"/>
    <x v="60"/>
    <x v="15"/>
    <x v="11"/>
    <n v="11762"/>
    <d v="1899-12-30T06:16:26"/>
    <d v="1899-12-30T19:20:26"/>
    <d v="2025-01-15T00:00:00"/>
    <d v="1899-12-30T09:05:26"/>
    <d v="1899-12-30T22:09:26"/>
    <n v="169"/>
    <n v="124.33"/>
    <x v="1"/>
    <n v="3"/>
    <s v="Non-Vegetarian"/>
    <n v="182.91"/>
    <n v="59417.474409942297"/>
    <s v="Not Cancelled"/>
    <n v="4.1500000000000004"/>
    <n v="76300.97"/>
    <n v="7993.7"/>
    <s v="30-39"/>
    <s v="Severe"/>
    <n v="0.1"/>
    <x v="0"/>
  </r>
  <r>
    <s v="5aa04a4a-d690-4dc5-84f2-73f35d3a4301"/>
    <s v="Peter Harrison"/>
    <n v="21"/>
    <s v="M"/>
    <s v="German"/>
    <x v="0"/>
    <x v="60"/>
    <x v="15"/>
    <x v="11"/>
    <n v="11762"/>
    <d v="1899-12-30T06:16:26"/>
    <d v="1899-12-30T19:20:26"/>
    <d v="2025-01-01T00:00:00"/>
    <d v="1899-12-30T09:05:26"/>
    <d v="1899-12-30T22:09:26"/>
    <n v="169"/>
    <n v="642.63"/>
    <x v="1"/>
    <n v="5"/>
    <s v="Non-Vegetarian"/>
    <n v="11.92"/>
    <n v="59310.906039781403"/>
    <s v="Not Cancelled"/>
    <n v="3.57"/>
    <n v="76173.09"/>
    <n v="41130.699999999997"/>
    <s v="18-29"/>
    <s v="Severe"/>
    <n v="0.54"/>
    <x v="0"/>
  </r>
  <r>
    <s v="3d93bbcd-435f-4a2b-950c-50bf121d2da6"/>
    <s v="Rachel Cox"/>
    <n v="39"/>
    <s v="M"/>
    <s v="German"/>
    <x v="0"/>
    <x v="60"/>
    <x v="15"/>
    <x v="11"/>
    <n v="11762"/>
    <d v="1899-12-30T06:16:26"/>
    <d v="1899-12-30T19:20:26"/>
    <d v="2025-01-08T00:00:00"/>
    <d v="1899-12-30T09:05:26"/>
    <d v="1899-12-30T22:09:26"/>
    <n v="169"/>
    <n v="106.72"/>
    <x v="0"/>
    <n v="3"/>
    <s v="Vegetarian"/>
    <n v="128.4"/>
    <n v="59398.122524328101"/>
    <s v="Not Cancelled"/>
    <n v="3.96"/>
    <n v="76277.75"/>
    <n v="6855.76"/>
    <s v="30-39"/>
    <s v="Severe"/>
    <n v="0.09"/>
    <x v="0"/>
  </r>
  <r>
    <s v="64a644c7-e5b1-4817-8a5e-86e6b405ebc5"/>
    <s v="Jacob Swanson"/>
    <n v="51"/>
    <s v="F"/>
    <s v="German"/>
    <x v="0"/>
    <x v="60"/>
    <x v="15"/>
    <x v="11"/>
    <n v="11762"/>
    <d v="1899-12-30T06:16:26"/>
    <d v="1899-12-30T19:20:26"/>
    <d v="2025-01-04T00:00:00"/>
    <d v="1899-12-30T09:05:26"/>
    <d v="1899-12-30T22:09:26"/>
    <n v="169"/>
    <n v="1058.9100000000001"/>
    <x v="1"/>
    <n v="5"/>
    <s v="Vegan"/>
    <n v="73.459999999999994"/>
    <n v="60282.893156287602"/>
    <s v="Cancelled"/>
    <n v="3.65"/>
    <n v="77339.47"/>
    <n v="67784.929999999993"/>
    <s v="50-59"/>
    <s v="Severe"/>
    <n v="0.88"/>
    <x v="0"/>
  </r>
  <r>
    <s v="41083151-b917-407f-8e53-8362f2d71dcf"/>
    <s v="Jason Robinson"/>
    <n v="34"/>
    <s v="M"/>
    <s v="German"/>
    <x v="0"/>
    <x v="60"/>
    <x v="15"/>
    <x v="11"/>
    <n v="11762"/>
    <d v="1899-12-30T06:16:26"/>
    <d v="1899-12-30T19:20:26"/>
    <d v="2025-01-04T00:00:00"/>
    <d v="1899-12-30T09:05:26"/>
    <d v="1899-12-30T22:09:26"/>
    <n v="169"/>
    <n v="1006.48"/>
    <x v="0"/>
    <n v="3"/>
    <s v="Gluten-Free"/>
    <n v="104.36"/>
    <n v="59605.465929225"/>
    <s v="Cancelled"/>
    <n v="3.77"/>
    <n v="76526.559999999998"/>
    <n v="64435.59"/>
    <s v="30-39"/>
    <s v="Severe"/>
    <n v="0.84"/>
    <x v="0"/>
  </r>
  <r>
    <s v="4a0c91a5-547b-4019-a2af-c7fc59743b77"/>
    <s v="Michael Ruiz"/>
    <n v="69"/>
    <s v="M"/>
    <s v="German"/>
    <x v="0"/>
    <x v="60"/>
    <x v="15"/>
    <x v="11"/>
    <n v="11762"/>
    <d v="1899-12-30T06:16:26"/>
    <d v="1899-12-30T19:20:26"/>
    <d v="2025-01-05T00:00:00"/>
    <d v="1899-12-30T09:05:26"/>
    <d v="1899-12-30T22:09:26"/>
    <n v="169"/>
    <n v="912.91"/>
    <x v="1"/>
    <n v="5"/>
    <s v="No Preference"/>
    <n v="29.4"/>
    <n v="59576.913855163497"/>
    <s v="Cancelled"/>
    <n v="4.54"/>
    <n v="76492.3"/>
    <n v="58432.12"/>
    <s v="60+"/>
    <s v="Severe"/>
    <n v="0.76"/>
    <x v="0"/>
  </r>
  <r>
    <s v="8c3d1010-6a6b-4975-9bf4-5968e18a6e90"/>
    <s v="Emma Barnett"/>
    <n v="63"/>
    <s v="M"/>
    <s v="German"/>
    <x v="0"/>
    <x v="60"/>
    <x v="15"/>
    <x v="11"/>
    <n v="11762"/>
    <d v="1899-12-30T06:16:26"/>
    <d v="1899-12-30T19:20:26"/>
    <d v="2025-01-15T00:00:00"/>
    <d v="1899-12-30T09:05:26"/>
    <d v="1899-12-30T22:09:26"/>
    <n v="169"/>
    <n v="1301.67"/>
    <x v="1"/>
    <n v="5"/>
    <s v="Vegan"/>
    <n v="94.93"/>
    <n v="59461.174419082497"/>
    <s v="Not Cancelled"/>
    <n v="4.54"/>
    <n v="76353.41"/>
    <n v="83325.87"/>
    <s v="60+"/>
    <s v="Severe"/>
    <n v="1.0900000000000001"/>
    <x v="0"/>
  </r>
  <r>
    <s v="5f4f78e4-5370-4474-b8c4-8457e86fb695"/>
    <s v="Susan Daniels"/>
    <n v="21"/>
    <s v="F"/>
    <s v="German"/>
    <x v="0"/>
    <x v="60"/>
    <x v="15"/>
    <x v="11"/>
    <n v="11762"/>
    <d v="1899-12-30T06:16:26"/>
    <d v="1899-12-30T19:20:26"/>
    <d v="2025-01-04T00:00:00"/>
    <d v="1899-12-30T09:05:26"/>
    <d v="1899-12-30T22:09:26"/>
    <n v="169"/>
    <n v="413.76"/>
    <x v="2"/>
    <n v="5"/>
    <s v="No Preference"/>
    <n v="123.47"/>
    <n v="60292.935089806997"/>
    <s v="Cancelled"/>
    <n v="4.6500000000000004"/>
    <n v="77351.520000000004"/>
    <n v="26505.33"/>
    <s v="18-29"/>
    <s v="Severe"/>
    <n v="0.34"/>
    <x v="0"/>
  </r>
  <r>
    <s v="89f945ca-e24a-4acd-90d5-66951d6acb39"/>
    <s v="Dorothy Cline"/>
    <n v="24"/>
    <s v="M"/>
    <s v="German"/>
    <x v="1"/>
    <x v="61"/>
    <x v="7"/>
    <x v="9"/>
    <n v="13200"/>
    <d v="1899-12-30T02:45:05"/>
    <d v="1899-12-30T17:25:05"/>
    <d v="2025-01-01T00:00:00"/>
    <d v="1899-12-30T03:52:05"/>
    <d v="1899-12-30T18:32:05"/>
    <n v="67"/>
    <n v="1444.97"/>
    <x v="1"/>
    <n v="5"/>
    <s v="Gluten-Free"/>
    <n v="65.5"/>
    <n v="67120.257836551202"/>
    <s v="Not Cancelled"/>
    <n v="4.41"/>
    <n v="85544.31"/>
    <n v="92491.18"/>
    <s v="18-29"/>
    <s v="Moderate"/>
    <n v="1.08"/>
    <x v="0"/>
  </r>
  <r>
    <s v="df88cb0b-abe8-4fdc-81d1-32ee2f6da6bc"/>
    <s v="Kathy Frazier"/>
    <n v="67"/>
    <s v="M"/>
    <s v="German"/>
    <x v="0"/>
    <x v="48"/>
    <x v="4"/>
    <x v="8"/>
    <n v="13423"/>
    <d v="1899-12-30T12:09:51"/>
    <d v="1899-12-30T03:03:51"/>
    <d v="2025-01-15T00:00:00"/>
    <d v="1899-12-30T12:20:51"/>
    <d v="1899-12-30T03:14:51"/>
    <n v="11"/>
    <n v="1108.73"/>
    <x v="0"/>
    <n v="5"/>
    <s v="Vegetarian"/>
    <n v="117.03"/>
    <n v="67750.316166791104"/>
    <s v="Cancelled"/>
    <n v="3.85"/>
    <n v="86300.38"/>
    <n v="70982.13"/>
    <s v="60+"/>
    <s v="On-Time"/>
    <n v="0.82"/>
    <x v="0"/>
  </r>
  <r>
    <s v="947bcddc-188b-4176-a738-446d36778fc0"/>
    <s v="Anthony Boyd"/>
    <n v="63"/>
    <s v="F"/>
    <s v="German"/>
    <x v="0"/>
    <x v="48"/>
    <x v="4"/>
    <x v="8"/>
    <n v="13423"/>
    <d v="1899-12-30T12:09:51"/>
    <d v="1899-12-30T03:03:51"/>
    <d v="2025-01-07T00:00:00"/>
    <d v="1899-12-30T12:20:51"/>
    <d v="1899-12-30T03:14:51"/>
    <n v="11"/>
    <n v="1270.48"/>
    <x v="0"/>
    <n v="5"/>
    <s v="Vegan"/>
    <n v="155.41999999999999"/>
    <n v="68398.223680537994"/>
    <s v="Not Cancelled"/>
    <n v="4.0599999999999996"/>
    <n v="87077.87"/>
    <n v="81341.8"/>
    <s v="60+"/>
    <s v="On-Time"/>
    <n v="0.93"/>
    <x v="0"/>
  </r>
  <r>
    <s v="1cbe4a3d-d426-437c-a73c-2d5806438ef1"/>
    <s v="Justin Kelly"/>
    <n v="37"/>
    <s v="M"/>
    <s v="German"/>
    <x v="0"/>
    <x v="48"/>
    <x v="4"/>
    <x v="8"/>
    <n v="13423"/>
    <d v="1899-12-30T12:09:51"/>
    <d v="1899-12-30T03:03:51"/>
    <d v="2025-01-10T00:00:00"/>
    <d v="1899-12-30T12:20:51"/>
    <d v="1899-12-30T03:14:51"/>
    <n v="11"/>
    <n v="372.57"/>
    <x v="1"/>
    <n v="3"/>
    <s v="Gluten-Free"/>
    <n v="159.65"/>
    <n v="68375.616527717997"/>
    <s v="Not Cancelled"/>
    <n v="4.01"/>
    <n v="87050.74"/>
    <n v="23876.41"/>
    <s v="30-39"/>
    <s v="On-Time"/>
    <n v="0.27"/>
    <x v="0"/>
  </r>
  <r>
    <s v="66336d8e-cf52-4a77-8493-1b0646622ad9"/>
    <s v="Brittney Curry"/>
    <n v="37"/>
    <s v="M"/>
    <s v="German"/>
    <x v="1"/>
    <x v="49"/>
    <x v="9"/>
    <x v="19"/>
    <n v="8799"/>
    <d v="1899-12-30T12:49:08"/>
    <d v="1899-12-30T22:35:08"/>
    <d v="2025-01-15T00:00:00"/>
    <d v="1899-12-30T13:29:08"/>
    <d v="1899-12-30T23:15:08"/>
    <n v="40"/>
    <n v="791.83"/>
    <x v="2"/>
    <n v="3"/>
    <s v="Vegetarian"/>
    <n v="67.819999999999993"/>
    <n v="45413.311044340502"/>
    <s v="Cancelled"/>
    <n v="4.6900000000000004"/>
    <n v="89243.955000000002"/>
    <n v="30414.407999999999"/>
    <s v="30-39"/>
    <s v="Moderate"/>
    <n v="0.34"/>
    <x v="0"/>
  </r>
  <r>
    <s v="499d2966-ce2b-4881-8bd2-7cc5187d9cae"/>
    <s v="Michael Morris"/>
    <n v="37"/>
    <s v="F"/>
    <s v="German"/>
    <x v="1"/>
    <x v="49"/>
    <x v="9"/>
    <x v="19"/>
    <n v="8799"/>
    <d v="1899-12-30T12:49:08"/>
    <d v="1899-12-30T22:35:08"/>
    <d v="2025-01-01T00:00:00"/>
    <d v="1899-12-30T13:29:08"/>
    <d v="1899-12-30T23:15:08"/>
    <n v="40"/>
    <n v="775.88"/>
    <x v="0"/>
    <n v="3"/>
    <s v="No Preference"/>
    <n v="46.45"/>
    <n v="44745.936796757996"/>
    <s v="Cancelled"/>
    <n v="3.89"/>
    <n v="88042.68"/>
    <n v="29799.3659999999"/>
    <s v="30-39"/>
    <s v="Moderate"/>
    <n v="0.34"/>
    <x v="0"/>
  </r>
  <r>
    <s v="6513259e-aa89-4e89-a366-8fd0672a0e72"/>
    <s v="Arthur Rodriguez"/>
    <n v="65"/>
    <s v="F"/>
    <s v="German"/>
    <x v="0"/>
    <x v="49"/>
    <x v="9"/>
    <x v="19"/>
    <n v="8799"/>
    <d v="1899-12-30T12:49:08"/>
    <d v="1899-12-30T22:35:08"/>
    <d v="2025-01-02T00:00:00"/>
    <d v="1899-12-30T13:29:08"/>
    <d v="1899-12-30T23:15:08"/>
    <n v="40"/>
    <n v="1111.8399999999999"/>
    <x v="1"/>
    <n v="5"/>
    <s v="Gluten-Free"/>
    <n v="70.900000000000006"/>
    <n v="44588.330294432802"/>
    <s v="Cancelled"/>
    <n v="3.23"/>
    <n v="87759"/>
    <n v="42703.163999999997"/>
    <s v="60+"/>
    <s v="Moderate"/>
    <n v="0.49"/>
    <x v="0"/>
  </r>
  <r>
    <s v="f46ba20d-773b-448a-aa14-d91260016e1b"/>
    <s v="Mr. David Hoffman"/>
    <n v="60"/>
    <s v="M"/>
    <s v="German"/>
    <x v="0"/>
    <x v="49"/>
    <x v="9"/>
    <x v="19"/>
    <n v="8799"/>
    <d v="1899-12-30T12:49:08"/>
    <d v="1899-12-30T22:35:08"/>
    <d v="2025-01-15T00:00:00"/>
    <d v="1899-12-30T13:29:08"/>
    <d v="1899-12-30T23:15:08"/>
    <n v="40"/>
    <n v="398.77"/>
    <x v="0"/>
    <n v="5"/>
    <s v="Vegetarian"/>
    <n v="22.01"/>
    <n v="44968.621861890599"/>
    <s v="Cancelled"/>
    <n v="3.6"/>
    <n v="88443.524999999994"/>
    <n v="15315.407999999999"/>
    <s v="60+"/>
    <s v="Moderate"/>
    <n v="0.17"/>
    <x v="0"/>
  </r>
  <r>
    <s v="2f726a2a-7edd-4641-bae9-0e5ade55e79f"/>
    <s v="Patrick Miller"/>
    <n v="46"/>
    <s v="F"/>
    <s v="German"/>
    <x v="0"/>
    <x v="49"/>
    <x v="9"/>
    <x v="19"/>
    <n v="8799"/>
    <d v="1899-12-30T12:49:08"/>
    <d v="1899-12-30T22:35:08"/>
    <d v="2025-01-13T00:00:00"/>
    <d v="1899-12-30T13:29:08"/>
    <d v="1899-12-30T23:15:08"/>
    <n v="40"/>
    <n v="454.62"/>
    <x v="2"/>
    <n v="5"/>
    <s v="Vegan"/>
    <n v="2.5499999999999998"/>
    <n v="45394.624625605997"/>
    <s v="Cancelled"/>
    <n v="3.53"/>
    <n v="89210.324999999997"/>
    <n v="17457.714"/>
    <s v="40-49"/>
    <s v="Moderate"/>
    <n v="0.2"/>
    <x v="0"/>
  </r>
  <r>
    <s v="c975a082-3638-4b66-8fbf-ba7dec2dff04"/>
    <s v="Richard Vargas"/>
    <n v="55"/>
    <s v="M"/>
    <s v="German"/>
    <x v="0"/>
    <x v="49"/>
    <x v="9"/>
    <x v="19"/>
    <n v="8799"/>
    <d v="1899-12-30T12:49:08"/>
    <d v="1899-12-30T22:35:08"/>
    <d v="2025-01-06T00:00:00"/>
    <d v="1899-12-30T13:29:08"/>
    <d v="1899-12-30T23:15:08"/>
    <n v="40"/>
    <n v="436.21"/>
    <x v="1"/>
    <n v="5"/>
    <s v="Vegetarian"/>
    <n v="191.04"/>
    <n v="45242.223537820202"/>
    <s v="Cancelled"/>
    <n v="3.47"/>
    <n v="88936.005000000005"/>
    <n v="16773.39"/>
    <s v="50-59"/>
    <s v="Moderate"/>
    <n v="0.19"/>
    <x v="0"/>
  </r>
  <r>
    <s v="813deee0-0373-4692-9e10-3e6918ae10d0"/>
    <s v="Steven Lara"/>
    <n v="38"/>
    <s v="F"/>
    <s v="German"/>
    <x v="0"/>
    <x v="50"/>
    <x v="14"/>
    <x v="14"/>
    <n v="11194"/>
    <d v="1899-12-30T03:50:29"/>
    <d v="1899-12-30T16:16:29"/>
    <d v="2025-01-05T00:00:00"/>
    <d v="1899-12-30T05:31:29"/>
    <d v="1899-12-30T17:57:29"/>
    <n v="101"/>
    <n v="1416.94"/>
    <x v="1"/>
    <n v="3"/>
    <s v="Vegan"/>
    <n v="61.05"/>
    <n v="56911.363528809197"/>
    <s v="Not Cancelled"/>
    <n v="3.32"/>
    <n v="73293.64"/>
    <n v="90696.37"/>
    <s v="30-39"/>
    <s v="Moderate"/>
    <n v="1.24"/>
    <x v="0"/>
  </r>
  <r>
    <s v="5da2d138-decf-4ba5-b03d-6edaef03f8f7"/>
    <s v="Jason Wu"/>
    <n v="27"/>
    <s v="F"/>
    <s v="German"/>
    <x v="0"/>
    <x v="50"/>
    <x v="14"/>
    <x v="14"/>
    <n v="11194"/>
    <d v="1899-12-30T03:50:29"/>
    <d v="1899-12-30T16:16:29"/>
    <d v="2025-01-05T00:00:00"/>
    <d v="1899-12-30T05:31:29"/>
    <d v="1899-12-30T17:57:29"/>
    <n v="101"/>
    <n v="294.76"/>
    <x v="2"/>
    <n v="5"/>
    <s v="Vegetarian"/>
    <n v="35.590000000000003"/>
    <n v="57088.0460586517"/>
    <s v="Not Cancelled"/>
    <n v="4.75"/>
    <n v="73505.66"/>
    <n v="18871.759999999998"/>
    <s v="18-29"/>
    <s v="Moderate"/>
    <n v="0.26"/>
    <x v="0"/>
  </r>
  <r>
    <s v="50ac91ef-214c-4244-a7b7-74988135fdf5"/>
    <s v="Victoria Berry"/>
    <n v="51"/>
    <s v="M"/>
    <s v="German"/>
    <x v="0"/>
    <x v="50"/>
    <x v="14"/>
    <x v="14"/>
    <n v="11194"/>
    <d v="1899-12-30T03:50:29"/>
    <d v="1899-12-30T16:16:29"/>
    <d v="2025-01-09T00:00:00"/>
    <d v="1899-12-30T05:31:29"/>
    <d v="1899-12-30T17:57:29"/>
    <n v="101"/>
    <n v="1048.58"/>
    <x v="1"/>
    <n v="5"/>
    <s v="Non-Vegetarian"/>
    <n v="19.920000000000002"/>
    <n v="56534.376061973497"/>
    <s v="Not Cancelled"/>
    <n v="4.3600000000000003"/>
    <n v="72841.25"/>
    <n v="67113.100000000006"/>
    <s v="50-59"/>
    <s v="Moderate"/>
    <n v="0.92"/>
    <x v="0"/>
  </r>
  <r>
    <s v="a43c095c-0f07-4c88-babc-e18ec6e09c2e"/>
    <s v="Phillip Jordan"/>
    <n v="63"/>
    <s v="M"/>
    <s v="German"/>
    <x v="1"/>
    <x v="50"/>
    <x v="14"/>
    <x v="14"/>
    <n v="11194"/>
    <d v="1899-12-30T03:50:29"/>
    <d v="1899-12-30T16:16:29"/>
    <d v="2025-01-01T00:00:00"/>
    <d v="1899-12-30T05:31:29"/>
    <d v="1899-12-30T17:57:29"/>
    <n v="101"/>
    <n v="88.64"/>
    <x v="1"/>
    <n v="5"/>
    <s v="Vegan"/>
    <n v="32.31"/>
    <n v="57167.831259229999"/>
    <s v="Not Cancelled"/>
    <n v="4.7"/>
    <n v="73601.399999999994"/>
    <n v="5679.42"/>
    <s v="60+"/>
    <s v="Moderate"/>
    <n v="0.08"/>
    <x v="0"/>
  </r>
  <r>
    <s v="74fb9e85-15e0-43ca-96e8-bdc263a897ea"/>
    <s v="Harold Cherry"/>
    <n v="31"/>
    <s v="M"/>
    <s v="German"/>
    <x v="1"/>
    <x v="50"/>
    <x v="14"/>
    <x v="14"/>
    <n v="11194"/>
    <d v="1899-12-30T03:50:29"/>
    <d v="1899-12-30T16:16:29"/>
    <d v="2025-01-07T00:00:00"/>
    <d v="1899-12-30T05:31:29"/>
    <d v="1899-12-30T17:57:29"/>
    <n v="101"/>
    <n v="1449.01"/>
    <x v="1"/>
    <n v="3"/>
    <s v="Gluten-Free"/>
    <n v="174.37"/>
    <n v="56944.192610192898"/>
    <s v="Not Cancelled"/>
    <n v="4.18"/>
    <n v="73333.03"/>
    <n v="92771.51"/>
    <s v="30-39"/>
    <s v="Moderate"/>
    <n v="1.27"/>
    <x v="0"/>
  </r>
  <r>
    <s v="e997e051-df98-4810-8ac0-f99b81c253da"/>
    <s v="Gregory Leon"/>
    <n v="56"/>
    <s v="M"/>
    <s v="German"/>
    <x v="0"/>
    <x v="50"/>
    <x v="14"/>
    <x v="14"/>
    <n v="11194"/>
    <d v="1899-12-30T03:50:29"/>
    <d v="1899-12-30T16:16:29"/>
    <d v="2025-01-10T00:00:00"/>
    <d v="1899-12-30T05:31:29"/>
    <d v="1899-12-30T17:57:29"/>
    <n v="101"/>
    <n v="1017.83"/>
    <x v="2"/>
    <n v="5"/>
    <s v="No Preference"/>
    <n v="81.61"/>
    <n v="57082.394849639903"/>
    <s v="Cancelled"/>
    <n v="4.7699999999999996"/>
    <n v="73498.87"/>
    <n v="65157.440000000002"/>
    <s v="50-59"/>
    <s v="Moderate"/>
    <n v="0.89"/>
    <x v="0"/>
  </r>
  <r>
    <s v="d9a0db99-7335-4b43-a4c4-a28bb8690138"/>
    <s v="Miss Jacqueline Arellano"/>
    <n v="64"/>
    <s v="M"/>
    <s v="German"/>
    <x v="1"/>
    <x v="50"/>
    <x v="14"/>
    <x v="14"/>
    <n v="11194"/>
    <d v="1899-12-30T03:50:29"/>
    <d v="1899-12-30T16:16:29"/>
    <d v="2025-01-12T00:00:00"/>
    <d v="1899-12-30T05:31:29"/>
    <d v="1899-12-30T17:57:29"/>
    <n v="101"/>
    <n v="532.38"/>
    <x v="1"/>
    <n v="5"/>
    <s v="Vegetarian"/>
    <n v="158.57"/>
    <n v="57396.859143443202"/>
    <s v="Cancelled"/>
    <n v="4.4800000000000004"/>
    <n v="73876.23"/>
    <n v="34104.03"/>
    <s v="60+"/>
    <s v="Moderate"/>
    <n v="0.46"/>
    <x v="0"/>
  </r>
  <r>
    <s v="4e091012-2c9c-4393-a872-99a434bb98ea"/>
    <s v="Gina Peterson"/>
    <n v="31"/>
    <s v="M"/>
    <s v="German"/>
    <x v="1"/>
    <x v="50"/>
    <x v="14"/>
    <x v="14"/>
    <n v="11194"/>
    <d v="1899-12-30T03:50:29"/>
    <d v="1899-12-30T16:16:29"/>
    <d v="2025-01-02T00:00:00"/>
    <d v="1899-12-30T05:31:29"/>
    <d v="1899-12-30T17:57:29"/>
    <n v="101"/>
    <n v="1207.98"/>
    <x v="2"/>
    <n v="3"/>
    <s v="Vegan"/>
    <n v="189.4"/>
    <n v="56533.456788028103"/>
    <s v="Cancelled"/>
    <n v="4.38"/>
    <n v="72840.149999999994"/>
    <n v="77348.600000000006"/>
    <s v="30-39"/>
    <s v="Moderate"/>
    <n v="1.06"/>
    <x v="0"/>
  </r>
  <r>
    <s v="7bb2dad4-dc43-4e77-bab3-3e10e74b5192"/>
    <s v="Carol Potter"/>
    <n v="29"/>
    <s v="M"/>
    <s v="Germany"/>
    <x v="0"/>
    <x v="0"/>
    <x v="0"/>
    <x v="0"/>
    <n v="11386"/>
    <d v="1899-12-30T14:32:05"/>
    <d v="1899-12-30T03:11:05"/>
    <d v="2025-01-07T00:00:00"/>
    <d v="1899-12-30T16:06:05"/>
    <d v="1899-12-30T04:45:05"/>
    <n v="94"/>
    <n v="748.38"/>
    <x v="2"/>
    <n v="5"/>
    <s v="Vegan"/>
    <n v="57.95"/>
    <n v="57859.8011859978"/>
    <s v="Not Cancelled"/>
    <n v="3.38"/>
    <n v="74431.759999999995"/>
    <n v="47907.91"/>
    <s v="18-29"/>
    <s v="Moderate"/>
    <n v="0.64"/>
    <x v="0"/>
  </r>
  <r>
    <s v="c61c464f-bb01-4e0e-843c-f1d76dc855bd"/>
    <s v="Logan Reynolds"/>
    <n v="26"/>
    <s v="F"/>
    <s v="Germany"/>
    <x v="0"/>
    <x v="0"/>
    <x v="0"/>
    <x v="0"/>
    <n v="11386"/>
    <d v="1899-12-30T14:32:05"/>
    <d v="1899-12-30T03:11:05"/>
    <d v="2025-01-09T00:00:00"/>
    <d v="1899-12-30T16:06:05"/>
    <d v="1899-12-30T04:45:05"/>
    <n v="94"/>
    <n v="639.94000000000005"/>
    <x v="2"/>
    <n v="5"/>
    <s v="Vegan"/>
    <n v="135.49"/>
    <n v="57890.216314882498"/>
    <s v="Cancelled"/>
    <n v="3.33"/>
    <n v="74468.259999999995"/>
    <n v="40983.26"/>
    <s v="18-29"/>
    <s v="Moderate"/>
    <n v="0.55000000000000004"/>
    <x v="0"/>
  </r>
  <r>
    <s v="55b9e382-0212-435c-8ba4-d34ef86d542c"/>
    <s v="Margaret Johnson"/>
    <n v="48"/>
    <s v="M"/>
    <s v="Germany"/>
    <x v="0"/>
    <x v="0"/>
    <x v="0"/>
    <x v="0"/>
    <n v="11386"/>
    <d v="1899-12-30T14:32:05"/>
    <d v="1899-12-30T03:11:05"/>
    <d v="2025-01-03T00:00:00"/>
    <d v="1899-12-30T16:06:05"/>
    <d v="1899-12-30T04:45:05"/>
    <n v="94"/>
    <n v="597.36"/>
    <x v="1"/>
    <n v="5"/>
    <s v="Vegetarian"/>
    <n v="83.73"/>
    <n v="58019.230113761798"/>
    <s v="Not Cancelled"/>
    <n v="3.43"/>
    <n v="74623.08"/>
    <n v="38247.79"/>
    <s v="40-49"/>
    <s v="Moderate"/>
    <n v="0.51"/>
    <x v="0"/>
  </r>
  <r>
    <s v="da89d7cd-ee05-483a-a570-166c4c488ed1"/>
    <s v="Michael Soto"/>
    <n v="57"/>
    <s v="M"/>
    <s v="Germany"/>
    <x v="0"/>
    <x v="0"/>
    <x v="0"/>
    <x v="0"/>
    <n v="11386"/>
    <d v="1899-12-30T14:32:05"/>
    <d v="1899-12-30T03:11:05"/>
    <d v="2025-01-12T00:00:00"/>
    <d v="1899-12-30T16:06:05"/>
    <d v="1899-12-30T04:45:05"/>
    <n v="94"/>
    <n v="706.67"/>
    <x v="0"/>
    <n v="5"/>
    <s v="Vegetarian"/>
    <n v="139.12"/>
    <n v="58214.961136012702"/>
    <s v="Not Cancelled"/>
    <n v="3.91"/>
    <n v="74857.95"/>
    <n v="45254.7"/>
    <s v="50-59"/>
    <s v="Moderate"/>
    <n v="0.6"/>
    <x v="0"/>
  </r>
  <r>
    <s v="6005918e-c66d-46e6-904e-b59f2689bd69"/>
    <s v="Ms. Diana Smith MD"/>
    <n v="48"/>
    <s v="M"/>
    <s v="Germany"/>
    <x v="1"/>
    <x v="1"/>
    <x v="1"/>
    <x v="1"/>
    <n v="3448"/>
    <d v="1899-12-30T21:02:56"/>
    <d v="1899-12-30T00:51:56"/>
    <d v="2025-01-11T00:00:00"/>
    <d v="1899-12-30T21:52:56"/>
    <d v="1899-12-30T01:41:56"/>
    <n v="50"/>
    <n v="981.66"/>
    <x v="1"/>
    <n v="5"/>
    <s v="Vegan"/>
    <n v="25.91"/>
    <n v="18608.437613198101"/>
    <s v="Cancelled"/>
    <n v="4.66"/>
    <n v="27330.13"/>
    <n v="62831.42"/>
    <s v="40-49"/>
    <s v="Moderate"/>
    <n v="2.2999999999999998"/>
    <x v="1"/>
  </r>
  <r>
    <s v="437fc136-89d6-48d1-9a66-5c4180813adb"/>
    <s v="Teresa Ross"/>
    <n v="19"/>
    <s v="M"/>
    <s v="Germany"/>
    <x v="0"/>
    <x v="1"/>
    <x v="1"/>
    <x v="1"/>
    <n v="3448"/>
    <d v="1899-12-30T21:02:56"/>
    <d v="1899-12-30T00:51:56"/>
    <d v="2025-01-14T00:00:00"/>
    <d v="1899-12-30T21:52:56"/>
    <d v="1899-12-30T01:41:56"/>
    <n v="50"/>
    <n v="455.47"/>
    <x v="0"/>
    <n v="5"/>
    <s v="Gluten-Free"/>
    <n v="71.540000000000006"/>
    <n v="18482.341595109301"/>
    <s v="Cancelled"/>
    <n v="3.35"/>
    <n v="27178.81"/>
    <n v="29164.39"/>
    <s v="18-29"/>
    <s v="Moderate"/>
    <n v="1.07"/>
    <x v="1"/>
  </r>
  <r>
    <s v="74fb9e85-15e0-43ca-96e8-bdc263a897ea"/>
    <s v="Harold Cherry"/>
    <n v="31"/>
    <s v="M"/>
    <s v="Germany"/>
    <x v="1"/>
    <x v="1"/>
    <x v="1"/>
    <x v="1"/>
    <n v="3448"/>
    <d v="1899-12-30T21:02:56"/>
    <d v="1899-12-30T00:51:56"/>
    <d v="2025-01-05T00:00:00"/>
    <d v="1899-12-30T21:52:56"/>
    <d v="1899-12-30T01:41:56"/>
    <n v="50"/>
    <n v="359.45"/>
    <x v="0"/>
    <n v="3"/>
    <s v="Non-Vegetarian"/>
    <n v="105.46"/>
    <n v="18515.077814071501"/>
    <s v="Not Cancelled"/>
    <n v="3.23"/>
    <n v="27218.09"/>
    <n v="23025.89"/>
    <s v="30-39"/>
    <s v="Moderate"/>
    <n v="0.85"/>
    <x v="1"/>
  </r>
  <r>
    <s v="27168def-b066-4643-8452-5409cc7e659b"/>
    <s v="Gary Evans"/>
    <n v="33"/>
    <s v="M"/>
    <s v="Germany"/>
    <x v="0"/>
    <x v="1"/>
    <x v="1"/>
    <x v="1"/>
    <n v="3448"/>
    <d v="1899-12-30T21:02:56"/>
    <d v="1899-12-30T00:51:56"/>
    <d v="2025-01-09T00:00:00"/>
    <d v="1899-12-30T21:52:56"/>
    <d v="1899-12-30T01:41:56"/>
    <n v="50"/>
    <n v="1275.8399999999999"/>
    <x v="1"/>
    <n v="3"/>
    <s v="Vegan"/>
    <n v="140.91"/>
    <n v="17773.884624231301"/>
    <s v="Not Cancelled"/>
    <n v="4.45"/>
    <n v="26328.66"/>
    <n v="81681.94"/>
    <s v="30-39"/>
    <s v="Moderate"/>
    <n v="3.1"/>
    <x v="1"/>
  </r>
  <r>
    <s v="b0e84730-fb27-4fba-9220-84c3f6821680"/>
    <s v="Meghan Munoz"/>
    <n v="74"/>
    <s v="F"/>
    <s v="Germany"/>
    <x v="1"/>
    <x v="1"/>
    <x v="1"/>
    <x v="1"/>
    <n v="3448"/>
    <d v="1899-12-30T21:02:56"/>
    <d v="1899-12-30T00:51:56"/>
    <d v="2025-01-06T00:00:00"/>
    <d v="1899-12-30T21:52:56"/>
    <d v="1899-12-30T01:41:56"/>
    <n v="50"/>
    <n v="1054.17"/>
    <x v="1"/>
    <n v="5"/>
    <s v="No Preference"/>
    <n v="82.02"/>
    <n v="18069.478786897202"/>
    <s v="Not Cancelled"/>
    <n v="4.04"/>
    <n v="26683.37"/>
    <n v="67483.28"/>
    <s v="60+"/>
    <s v="Moderate"/>
    <n v="2.5299999999999998"/>
    <x v="1"/>
  </r>
  <r>
    <s v="087c7b41-3d53-47c0-93a9-cfcc07b2f225"/>
    <s v="Patricia Joyce"/>
    <n v="35"/>
    <s v="F"/>
    <s v="Germany"/>
    <x v="1"/>
    <x v="1"/>
    <x v="1"/>
    <x v="1"/>
    <n v="3448"/>
    <d v="1899-12-30T21:02:56"/>
    <d v="1899-12-30T00:51:56"/>
    <d v="2025-01-11T00:00:00"/>
    <d v="1899-12-30T21:52:56"/>
    <d v="1899-12-30T01:41:56"/>
    <n v="50"/>
    <n v="680.48"/>
    <x v="2"/>
    <n v="3"/>
    <s v="Gluten-Free"/>
    <n v="75.27"/>
    <n v="18068.591830962101"/>
    <s v="Cancelled"/>
    <n v="4.12"/>
    <n v="26682.31"/>
    <n v="43565.77"/>
    <s v="30-39"/>
    <s v="Moderate"/>
    <n v="1.63"/>
    <x v="1"/>
  </r>
  <r>
    <s v="74623722-28fb-4bbc-a9d0-0d45b8147c2c"/>
    <s v="Martin Martin"/>
    <n v="28"/>
    <s v="F"/>
    <s v="Germany"/>
    <x v="0"/>
    <x v="1"/>
    <x v="1"/>
    <x v="1"/>
    <n v="3448"/>
    <d v="1899-12-30T21:02:56"/>
    <d v="1899-12-30T00:51:56"/>
    <d v="2025-01-12T00:00:00"/>
    <d v="1899-12-30T21:52:56"/>
    <d v="1899-12-30T01:41:56"/>
    <n v="50"/>
    <n v="536.97"/>
    <x v="2"/>
    <n v="5"/>
    <s v="Vegan"/>
    <n v="115.78"/>
    <n v="18310.503295280701"/>
    <s v="Cancelled"/>
    <n v="4.53"/>
    <n v="26972.6"/>
    <n v="34389.24"/>
    <s v="18-29"/>
    <s v="Moderate"/>
    <n v="1.27"/>
    <x v="1"/>
  </r>
  <r>
    <s v="3d93bbcd-435f-4a2b-950c-50bf121d2da6"/>
    <s v="Rachel Cox"/>
    <n v="39"/>
    <s v="M"/>
    <s v="Germany"/>
    <x v="0"/>
    <x v="1"/>
    <x v="1"/>
    <x v="1"/>
    <n v="3448"/>
    <d v="1899-12-30T21:02:56"/>
    <d v="1899-12-30T00:51:56"/>
    <d v="2025-01-04T00:00:00"/>
    <d v="1899-12-30T21:52:56"/>
    <d v="1899-12-30T01:41:56"/>
    <n v="50"/>
    <n v="1088.29"/>
    <x v="2"/>
    <n v="3"/>
    <s v="Gluten-Free"/>
    <n v="182.38"/>
    <n v="17885.767284968599"/>
    <s v="Not Cancelled"/>
    <n v="4.79"/>
    <n v="26462.92"/>
    <n v="69687.039999999994"/>
    <s v="30-39"/>
    <s v="Moderate"/>
    <n v="2.63"/>
    <x v="1"/>
  </r>
  <r>
    <s v="0de557e6-5e81-427d-a8d0-9acf8a12a0f7"/>
    <s v="Ronald Moore"/>
    <n v="24"/>
    <s v="F"/>
    <s v="Germany"/>
    <x v="0"/>
    <x v="1"/>
    <x v="1"/>
    <x v="1"/>
    <n v="3448"/>
    <d v="1899-12-30T21:02:56"/>
    <d v="1899-12-30T00:51:56"/>
    <d v="2025-01-09T00:00:00"/>
    <d v="1899-12-30T21:52:56"/>
    <d v="1899-12-30T01:41:56"/>
    <n v="50"/>
    <n v="1416.87"/>
    <x v="0"/>
    <n v="5"/>
    <s v="Vegan"/>
    <n v="179.79"/>
    <n v="17835.709589187401"/>
    <s v="Not Cancelled"/>
    <n v="3.38"/>
    <n v="26402.85"/>
    <n v="90715.64"/>
    <s v="18-29"/>
    <s v="Moderate"/>
    <n v="3.44"/>
    <x v="1"/>
  </r>
  <r>
    <s v="8b25c5e4-0654-4009-ab81-b2914f50c087"/>
    <s v="Sharon Carpenter"/>
    <n v="56"/>
    <s v="M"/>
    <s v="Germany"/>
    <x v="0"/>
    <x v="2"/>
    <x v="2"/>
    <x v="2"/>
    <n v="10686"/>
    <d v="1899-12-30T09:53:09"/>
    <d v="1899-12-30T21:45:09"/>
    <d v="2025-01-02T00:00:00"/>
    <d v="1899-12-30T11:21:09"/>
    <d v="1899-12-30T23:13:09"/>
    <n v="88"/>
    <n v="1244.57"/>
    <x v="1"/>
    <n v="5"/>
    <s v="Vegetarian"/>
    <n v="129.44999999999999"/>
    <n v="54004.607521306098"/>
    <s v="Cancelled"/>
    <n v="4.6500000000000004"/>
    <n v="69805.53"/>
    <n v="79678.37"/>
    <s v="50-59"/>
    <s v="Moderate"/>
    <n v="1.1399999999999999"/>
    <x v="0"/>
  </r>
  <r>
    <s v="7d7b25cd-7a3f-4a50-9e26-f951f4f68220"/>
    <s v="Vanessa Young"/>
    <n v="69"/>
    <s v="M"/>
    <s v="Germany"/>
    <x v="0"/>
    <x v="2"/>
    <x v="2"/>
    <x v="2"/>
    <n v="10686"/>
    <d v="1899-12-30T09:53:09"/>
    <d v="1899-12-30T21:45:09"/>
    <d v="2025-01-03T00:00:00"/>
    <d v="1899-12-30T11:21:09"/>
    <d v="1899-12-30T23:13:09"/>
    <n v="88"/>
    <n v="1247.6400000000001"/>
    <x v="1"/>
    <n v="5"/>
    <s v="Vegan"/>
    <n v="161.96"/>
    <n v="54888.793311308502"/>
    <s v="Not Cancelled"/>
    <n v="3.38"/>
    <n v="70866.55"/>
    <n v="79881.350000000006"/>
    <s v="60+"/>
    <s v="Moderate"/>
    <n v="1.1299999999999999"/>
    <x v="0"/>
  </r>
  <r>
    <s v="4cda98d2-ee2e-4b34-afca-f0da0ac256b8"/>
    <s v="Jenny Valdez"/>
    <n v="26"/>
    <s v="F"/>
    <s v="Germany"/>
    <x v="0"/>
    <x v="2"/>
    <x v="2"/>
    <x v="2"/>
    <n v="10686"/>
    <d v="1899-12-30T09:53:09"/>
    <d v="1899-12-30T21:45:09"/>
    <d v="2025-01-01T00:00:00"/>
    <d v="1899-12-30T11:21:09"/>
    <d v="1899-12-30T23:13:09"/>
    <n v="88"/>
    <n v="1261.72"/>
    <x v="0"/>
    <n v="5"/>
    <s v="Vegan"/>
    <n v="144"/>
    <n v="54808.149276857199"/>
    <s v="Cancelled"/>
    <n v="3.3"/>
    <n v="70769.78"/>
    <n v="80778.880000000005"/>
    <s v="18-29"/>
    <s v="Moderate"/>
    <n v="1.1399999999999999"/>
    <x v="0"/>
  </r>
  <r>
    <s v="4230f558-f5c9-4664-850e-43ee9dc96b22"/>
    <s v="Jesse Herring"/>
    <n v="51"/>
    <s v="F"/>
    <s v="Germany"/>
    <x v="1"/>
    <x v="2"/>
    <x v="2"/>
    <x v="2"/>
    <n v="10686"/>
    <d v="1899-12-30T09:53:09"/>
    <d v="1899-12-30T21:45:09"/>
    <d v="2025-01-01T00:00:00"/>
    <d v="1899-12-30T11:21:09"/>
    <d v="1899-12-30T23:13:09"/>
    <n v="88"/>
    <n v="1462.47"/>
    <x v="0"/>
    <n v="5"/>
    <s v="Vegan"/>
    <n v="133.43"/>
    <n v="53967.096203766901"/>
    <s v="Cancelled"/>
    <n v="4.41"/>
    <n v="69760.52"/>
    <n v="93624.77"/>
    <s v="50-59"/>
    <s v="Moderate"/>
    <n v="1.34"/>
    <x v="0"/>
  </r>
  <r>
    <s v="fc6b7153-e89a-4a2b-9e8c-f18a565d14f5"/>
    <s v="Vincent Williamson"/>
    <n v="70"/>
    <s v="F"/>
    <s v="Germany"/>
    <x v="1"/>
    <x v="2"/>
    <x v="2"/>
    <x v="2"/>
    <n v="10686"/>
    <d v="1899-12-30T09:53:09"/>
    <d v="1899-12-30T21:45:09"/>
    <d v="2025-01-05T00:00:00"/>
    <d v="1899-12-30T11:21:09"/>
    <d v="1899-12-30T23:13:09"/>
    <n v="88"/>
    <n v="976.13"/>
    <x v="1"/>
    <n v="5"/>
    <s v="Gluten-Free"/>
    <n v="191.42"/>
    <n v="53955.710820150904"/>
    <s v="Cancelled"/>
    <n v="4.58"/>
    <n v="69746.850000000006"/>
    <n v="62510.6"/>
    <s v="60+"/>
    <s v="Moderate"/>
    <n v="0.9"/>
    <x v="0"/>
  </r>
  <r>
    <s v="7c8bc1f4-794f-4dfc-974e-d84691efde71"/>
    <s v="Dr. Andrew Martinez"/>
    <n v="46"/>
    <s v="F"/>
    <s v="Germany"/>
    <x v="0"/>
    <x v="2"/>
    <x v="2"/>
    <x v="2"/>
    <n v="10686"/>
    <d v="1899-12-30T09:53:09"/>
    <d v="1899-12-30T21:45:09"/>
    <d v="2025-01-06T00:00:00"/>
    <d v="1899-12-30T11:21:09"/>
    <d v="1899-12-30T23:13:09"/>
    <n v="88"/>
    <n v="1398.3"/>
    <x v="1"/>
    <n v="5"/>
    <s v="Gluten-Free"/>
    <n v="110.53"/>
    <n v="54444.302767064597"/>
    <s v="Not Cancelled"/>
    <n v="4.72"/>
    <n v="70333.16"/>
    <n v="89513.31"/>
    <s v="40-49"/>
    <s v="Moderate"/>
    <n v="1.27"/>
    <x v="0"/>
  </r>
  <r>
    <s v="1c9e9ecf-06b1-4d21-b4ad-75b789b329d7"/>
    <s v="Justin Clark"/>
    <n v="60"/>
    <s v="M"/>
    <s v="Germany"/>
    <x v="1"/>
    <x v="2"/>
    <x v="2"/>
    <x v="2"/>
    <n v="10686"/>
    <d v="1899-12-30T09:53:09"/>
    <d v="1899-12-30T21:45:09"/>
    <d v="2025-01-15T00:00:00"/>
    <d v="1899-12-30T11:21:09"/>
    <d v="1899-12-30T23:13:09"/>
    <n v="88"/>
    <n v="808.32"/>
    <x v="2"/>
    <n v="5"/>
    <s v="No Preference"/>
    <n v="116.77"/>
    <n v="54237.562048640197"/>
    <s v="Cancelled"/>
    <n v="3.55"/>
    <n v="70085.070000000007"/>
    <n v="51755.83"/>
    <s v="60+"/>
    <s v="Moderate"/>
    <n v="0.74"/>
    <x v="0"/>
  </r>
  <r>
    <s v="f4b478bb-5abc-426c-8d42-a721db9cac83"/>
    <s v="Mr. Joseph Hawkins DDS"/>
    <n v="50"/>
    <s v="F"/>
    <s v="Germany"/>
    <x v="0"/>
    <x v="2"/>
    <x v="2"/>
    <x v="2"/>
    <n v="10686"/>
    <d v="1899-12-30T09:53:09"/>
    <d v="1899-12-30T21:45:09"/>
    <d v="2025-01-06T00:00:00"/>
    <d v="1899-12-30T11:21:09"/>
    <d v="1899-12-30T23:13:09"/>
    <n v="88"/>
    <n v="140.99"/>
    <x v="0"/>
    <n v="5"/>
    <s v="No Preference"/>
    <n v="157.37"/>
    <n v="54483.921023210598"/>
    <s v="Not Cancelled"/>
    <n v="4.4800000000000004"/>
    <n v="70380.710000000006"/>
    <n v="9054.83"/>
    <s v="50-59"/>
    <s v="Moderate"/>
    <n v="0.13"/>
    <x v="0"/>
  </r>
  <r>
    <s v="226d6ea7-13fb-4048-9f03-c6aea4d91fbf"/>
    <s v="Warren Alexander"/>
    <n v="27"/>
    <s v="F"/>
    <s v="Germany"/>
    <x v="1"/>
    <x v="2"/>
    <x v="2"/>
    <x v="2"/>
    <n v="10686"/>
    <d v="1899-12-30T09:53:09"/>
    <d v="1899-12-30T21:45:09"/>
    <d v="2025-01-07T00:00:00"/>
    <d v="1899-12-30T11:21:09"/>
    <d v="1899-12-30T23:13:09"/>
    <n v="88"/>
    <n v="122.08"/>
    <x v="0"/>
    <n v="5"/>
    <s v="No Preference"/>
    <n v="22.08"/>
    <n v="54037.299542384397"/>
    <s v="Not Cancelled"/>
    <n v="4.68"/>
    <n v="69844.759999999995"/>
    <n v="7817.54"/>
    <s v="18-29"/>
    <s v="Moderate"/>
    <n v="0.11"/>
    <x v="0"/>
  </r>
  <r>
    <s v="2ba3f2df-41db-49f8-8488-02392c3d5aba"/>
    <s v="John Moody"/>
    <n v="47"/>
    <s v="M"/>
    <s v="Germany"/>
    <x v="1"/>
    <x v="2"/>
    <x v="2"/>
    <x v="2"/>
    <n v="10686"/>
    <d v="1899-12-30T09:53:09"/>
    <d v="1899-12-30T21:45:09"/>
    <d v="2025-01-08T00:00:00"/>
    <d v="1899-12-30T11:21:09"/>
    <d v="1899-12-30T23:13:09"/>
    <n v="88"/>
    <n v="1222.3399999999999"/>
    <x v="2"/>
    <n v="5"/>
    <s v="Vegetarian"/>
    <n v="91.19"/>
    <n v="54399.848441878901"/>
    <s v="Not Cancelled"/>
    <n v="3.84"/>
    <n v="70279.820000000007"/>
    <n v="78248"/>
    <s v="40-49"/>
    <s v="Moderate"/>
    <n v="1.1100000000000001"/>
    <x v="0"/>
  </r>
  <r>
    <s v="33e14c1a-36e0-4a94-9512-dc26a6a87b65"/>
    <s v="Emily Roy"/>
    <n v="25"/>
    <s v="F"/>
    <s v="Germany"/>
    <x v="0"/>
    <x v="2"/>
    <x v="2"/>
    <x v="2"/>
    <n v="10686"/>
    <d v="1899-12-30T09:53:09"/>
    <d v="1899-12-30T21:45:09"/>
    <d v="2025-01-04T00:00:00"/>
    <d v="1899-12-30T11:21:09"/>
    <d v="1899-12-30T23:13:09"/>
    <n v="88"/>
    <n v="1061.2"/>
    <x v="2"/>
    <n v="5"/>
    <s v="Vegan"/>
    <n v="48.76"/>
    <n v="54815.013852006399"/>
    <s v="Not Cancelled"/>
    <n v="4.45"/>
    <n v="70778.02"/>
    <n v="67926.55"/>
    <s v="18-29"/>
    <s v="Moderate"/>
    <n v="0.96"/>
    <x v="0"/>
  </r>
  <r>
    <s v="3d2e9948-1bb1-48ae-b999-7ef7b8344a84"/>
    <s v="Amber Bryant"/>
    <n v="56"/>
    <s v="F"/>
    <s v="Germany"/>
    <x v="1"/>
    <x v="2"/>
    <x v="2"/>
    <x v="2"/>
    <n v="10686"/>
    <d v="1899-12-30T09:53:09"/>
    <d v="1899-12-30T21:45:09"/>
    <d v="2025-01-12T00:00:00"/>
    <d v="1899-12-30T11:21:09"/>
    <d v="1899-12-30T23:13:09"/>
    <n v="88"/>
    <n v="1328.45"/>
    <x v="2"/>
    <n v="5"/>
    <s v="Vegan"/>
    <n v="76.38"/>
    <n v="54164.087217741901"/>
    <s v="Not Cancelled"/>
    <n v="4.88"/>
    <n v="69996.899999999994"/>
    <n v="85036.08"/>
    <s v="50-59"/>
    <s v="Moderate"/>
    <n v="1.21"/>
    <x v="0"/>
  </r>
  <r>
    <s v="9e4fc5a6-aadb-48d5-bc0b-a20fa9818c66"/>
    <s v="Diana Nguyen"/>
    <n v="43"/>
    <s v="F"/>
    <s v="Germany"/>
    <x v="1"/>
    <x v="2"/>
    <x v="2"/>
    <x v="2"/>
    <n v="10686"/>
    <d v="1899-12-30T09:53:09"/>
    <d v="1899-12-30T21:45:09"/>
    <d v="2025-01-06T00:00:00"/>
    <d v="1899-12-30T11:21:09"/>
    <d v="1899-12-30T23:13:09"/>
    <n v="88"/>
    <n v="931.33"/>
    <x v="2"/>
    <n v="5"/>
    <s v="Non-Vegetarian"/>
    <n v="105.52"/>
    <n v="54316.587127711296"/>
    <s v="Cancelled"/>
    <n v="3.06"/>
    <n v="70179.899999999994"/>
    <n v="59626.22"/>
    <s v="40-49"/>
    <s v="Moderate"/>
    <n v="0.85"/>
    <x v="0"/>
  </r>
  <r>
    <s v="22dae82b-7bf3-496c-aec7-efcf086fbca0"/>
    <s v="Tyler Lee"/>
    <n v="61"/>
    <s v="M"/>
    <s v="Germany"/>
    <x v="0"/>
    <x v="3"/>
    <x v="3"/>
    <x v="1"/>
    <n v="14253"/>
    <d v="1899-12-30T17:08:15"/>
    <d v="1899-12-30T08:58:15"/>
    <d v="2025-01-14T00:00:00"/>
    <d v="1899-12-30T18:32:15"/>
    <d v="1899-12-30T10:22:15"/>
    <n v="126"/>
    <n v="131.27000000000001"/>
    <x v="0"/>
    <n v="5"/>
    <s v="Gluten-Free"/>
    <n v="164.08"/>
    <n v="72741.007305275096"/>
    <s v="Not Cancelled"/>
    <n v="3.51"/>
    <n v="92289.21"/>
    <n v="8434.1"/>
    <s v="60+"/>
    <s v="Severe"/>
    <n v="0.09"/>
    <x v="0"/>
  </r>
  <r>
    <s v="f6fd19f8-f393-4299-b3fa-0188a1d9a6e6"/>
    <s v="Dawn Jenkins"/>
    <n v="23"/>
    <s v="M"/>
    <s v="Germany"/>
    <x v="1"/>
    <x v="3"/>
    <x v="3"/>
    <x v="1"/>
    <n v="14253"/>
    <d v="1899-12-30T17:08:15"/>
    <d v="1899-12-30T08:58:15"/>
    <d v="2025-01-02T00:00:00"/>
    <d v="1899-12-30T18:32:15"/>
    <d v="1899-12-30T10:22:15"/>
    <n v="126"/>
    <n v="1325.32"/>
    <x v="1"/>
    <n v="5"/>
    <s v="Non-Vegetarian"/>
    <n v="145.1"/>
    <n v="72430.677986020804"/>
    <s v="Cancelled"/>
    <n v="4.29"/>
    <n v="91916.81"/>
    <n v="84849.5"/>
    <s v="18-29"/>
    <s v="Severe"/>
    <n v="0.92"/>
    <x v="0"/>
  </r>
  <r>
    <s v="7871cd7d-bfa7-4588-bbbd-f224f875342c"/>
    <s v="Robert Mcdaniel"/>
    <n v="20"/>
    <s v="F"/>
    <s v="Germany"/>
    <x v="0"/>
    <x v="3"/>
    <x v="3"/>
    <x v="1"/>
    <n v="14253"/>
    <d v="1899-12-30T17:08:15"/>
    <d v="1899-12-30T08:58:15"/>
    <d v="2025-01-09T00:00:00"/>
    <d v="1899-12-30T18:32:15"/>
    <d v="1899-12-30T10:22:15"/>
    <n v="126"/>
    <n v="337.47"/>
    <x v="1"/>
    <n v="5"/>
    <s v="Non-Vegetarian"/>
    <n v="59.24"/>
    <n v="72696.035278356096"/>
    <s v="Not Cancelled"/>
    <n v="3.16"/>
    <n v="92235.24"/>
    <n v="21609.93"/>
    <s v="18-29"/>
    <s v="Severe"/>
    <n v="0.23"/>
    <x v="0"/>
  </r>
  <r>
    <s v="499d2966-ce2b-4881-8bd2-7cc5187d9cae"/>
    <s v="Michael Morris"/>
    <n v="37"/>
    <s v="F"/>
    <s v="Germany"/>
    <x v="1"/>
    <x v="3"/>
    <x v="3"/>
    <x v="1"/>
    <n v="14253"/>
    <d v="1899-12-30T17:08:15"/>
    <d v="1899-12-30T08:58:15"/>
    <d v="2025-01-13T00:00:00"/>
    <d v="1899-12-30T18:32:15"/>
    <d v="1899-12-30T10:22:15"/>
    <n v="126"/>
    <n v="318.60000000000002"/>
    <x v="1"/>
    <n v="3"/>
    <s v="Gluten-Free"/>
    <n v="96.05"/>
    <n v="72050.6560545549"/>
    <s v="Not Cancelled"/>
    <n v="4.25"/>
    <n v="91460.79"/>
    <n v="20409.61"/>
    <s v="30-39"/>
    <s v="Severe"/>
    <n v="0.22"/>
    <x v="0"/>
  </r>
  <r>
    <s v="5ee8624a-56a2-4c69-9e45-5163350eb002"/>
    <s v="Cheryl Holmes"/>
    <n v="40"/>
    <s v="M"/>
    <s v="Germany"/>
    <x v="0"/>
    <x v="3"/>
    <x v="3"/>
    <x v="1"/>
    <n v="14253"/>
    <d v="1899-12-30T17:08:15"/>
    <d v="1899-12-30T08:58:15"/>
    <d v="2025-01-03T00:00:00"/>
    <d v="1899-12-30T18:32:15"/>
    <d v="1899-12-30T10:22:15"/>
    <n v="126"/>
    <n v="1429.9"/>
    <x v="2"/>
    <n v="3"/>
    <s v="Vegan"/>
    <n v="76.739999999999995"/>
    <n v="72663.135860494906"/>
    <s v="Cancelled"/>
    <n v="3.28"/>
    <n v="92195.76"/>
    <n v="91528.95"/>
    <s v="40-49"/>
    <s v="Severe"/>
    <n v="0.99"/>
    <x v="0"/>
  </r>
  <r>
    <s v="221186db-cdc5-4212-8af8-4ffe82859138"/>
    <s v="Michael Lucas"/>
    <n v="33"/>
    <s v="F"/>
    <s v="Germany"/>
    <x v="0"/>
    <x v="3"/>
    <x v="3"/>
    <x v="1"/>
    <n v="14253"/>
    <d v="1899-12-30T17:08:15"/>
    <d v="1899-12-30T08:58:15"/>
    <d v="2025-01-02T00:00:00"/>
    <d v="1899-12-30T18:32:15"/>
    <d v="1899-12-30T10:22:15"/>
    <n v="126"/>
    <n v="673.68"/>
    <x v="1"/>
    <n v="3"/>
    <s v="Gluten-Free"/>
    <n v="123.38"/>
    <n v="72194.549431609194"/>
    <s v="Cancelled"/>
    <n v="3.1"/>
    <n v="91633.46"/>
    <n v="43140.2"/>
    <s v="30-39"/>
    <s v="Severe"/>
    <n v="0.47"/>
    <x v="0"/>
  </r>
  <r>
    <s v="8c3d1010-6a6b-4975-9bf4-5968e18a6e90"/>
    <s v="Emma Barnett"/>
    <n v="63"/>
    <s v="M"/>
    <s v="Germany"/>
    <x v="0"/>
    <x v="3"/>
    <x v="3"/>
    <x v="1"/>
    <n v="14253"/>
    <d v="1899-12-30T17:08:15"/>
    <d v="1899-12-30T08:58:15"/>
    <d v="2025-01-08T00:00:00"/>
    <d v="1899-12-30T18:32:15"/>
    <d v="1899-12-30T10:22:15"/>
    <n v="126"/>
    <n v="713.91"/>
    <x v="2"/>
    <n v="5"/>
    <s v="Vegetarian"/>
    <n v="123.9"/>
    <n v="72670.269116870404"/>
    <s v="Not Cancelled"/>
    <n v="4.0199999999999996"/>
    <n v="92204.32"/>
    <n v="45715.02"/>
    <s v="60+"/>
    <s v="Severe"/>
    <n v="0.5"/>
    <x v="0"/>
  </r>
  <r>
    <s v="a8f8dddc-e584-4d2d-a790-aeb847c7df9a"/>
    <s v="Robert Watson"/>
    <n v="22"/>
    <s v="F"/>
    <s v="Germany"/>
    <x v="1"/>
    <x v="3"/>
    <x v="3"/>
    <x v="1"/>
    <n v="14253"/>
    <d v="1899-12-30T17:08:15"/>
    <d v="1899-12-30T08:58:15"/>
    <d v="2025-01-04T00:00:00"/>
    <d v="1899-12-30T18:32:15"/>
    <d v="1899-12-30T10:22:15"/>
    <n v="126"/>
    <n v="74.63"/>
    <x v="1"/>
    <n v="5"/>
    <s v="Vegan"/>
    <n v="1.1599999999999999"/>
    <n v="72034.485664066902"/>
    <s v="Cancelled"/>
    <n v="4.38"/>
    <n v="91441.38"/>
    <n v="4776.55"/>
    <s v="18-29"/>
    <s v="Severe"/>
    <n v="0.05"/>
    <x v="0"/>
  </r>
  <r>
    <s v="a22aaa10-1bb2-43d5-b628-c158c8f37083"/>
    <s v="Sarah Ramos"/>
    <n v="38"/>
    <s v="M"/>
    <s v="Germany"/>
    <x v="1"/>
    <x v="3"/>
    <x v="3"/>
    <x v="1"/>
    <n v="14253"/>
    <d v="1899-12-30T17:08:15"/>
    <d v="1899-12-30T08:58:15"/>
    <d v="2025-01-06T00:00:00"/>
    <d v="1899-12-30T18:32:15"/>
    <d v="1899-12-30T10:22:15"/>
    <n v="126"/>
    <n v="1480.37"/>
    <x v="1"/>
    <n v="3"/>
    <s v="Non-Vegetarian"/>
    <n v="15.02"/>
    <n v="72263.767860862703"/>
    <s v="Not Cancelled"/>
    <n v="4.6399999999999997"/>
    <n v="91716.52"/>
    <n v="94746.68"/>
    <s v="30-39"/>
    <s v="Severe"/>
    <n v="1.03"/>
    <x v="0"/>
  </r>
  <r>
    <s v="4d000947-14b6-4ae6-9656-3a4c70bef7e2"/>
    <s v="Zachary Abbott"/>
    <n v="69"/>
    <s v="F"/>
    <s v="Germany"/>
    <x v="1"/>
    <x v="3"/>
    <x v="3"/>
    <x v="1"/>
    <n v="14253"/>
    <d v="1899-12-30T17:08:15"/>
    <d v="1899-12-30T08:58:15"/>
    <d v="2025-01-10T00:00:00"/>
    <d v="1899-12-30T18:32:15"/>
    <d v="1899-12-30T10:22:15"/>
    <n v="126"/>
    <n v="1428.86"/>
    <x v="0"/>
    <n v="5"/>
    <s v="Gluten-Free"/>
    <n v="199.31"/>
    <n v="72676.813032656501"/>
    <s v="Not Cancelled"/>
    <n v="4.66"/>
    <n v="92212.18"/>
    <n v="91486.9"/>
    <s v="60+"/>
    <s v="Severe"/>
    <n v="0.99"/>
    <x v="0"/>
  </r>
  <r>
    <s v="d0615ede-e7a6-4292-8d41-d4782f74306c"/>
    <s v="Teresa Reyes"/>
    <n v="45"/>
    <s v="F"/>
    <s v="Germany"/>
    <x v="0"/>
    <x v="3"/>
    <x v="3"/>
    <x v="1"/>
    <n v="14253"/>
    <d v="1899-12-30T17:08:15"/>
    <d v="1899-12-30T08:58:15"/>
    <d v="2025-01-12T00:00:00"/>
    <d v="1899-12-30T18:32:15"/>
    <d v="1899-12-30T10:22:15"/>
    <n v="126"/>
    <n v="461.85"/>
    <x v="2"/>
    <n v="5"/>
    <s v="Gluten-Free"/>
    <n v="54.66"/>
    <n v="72211.249969398094"/>
    <s v="Cancelled"/>
    <n v="3.98"/>
    <n v="91653.5"/>
    <n v="29569.33"/>
    <s v="40-49"/>
    <s v="Severe"/>
    <n v="0.32"/>
    <x v="0"/>
  </r>
  <r>
    <s v="4bf5db6a-45e2-402e-b9c2-380c8ed9b577"/>
    <s v="Michael Castro"/>
    <n v="57"/>
    <s v="F"/>
    <s v="Germany"/>
    <x v="1"/>
    <x v="4"/>
    <x v="4"/>
    <x v="3"/>
    <n v="7728"/>
    <d v="1899-12-30T05:32:22"/>
    <d v="1899-12-30T14:07:22"/>
    <d v="2025-01-01T00:00:00"/>
    <d v="1899-12-30T06:10:22"/>
    <d v="1899-12-30T14:45:22"/>
    <n v="38"/>
    <n v="795.83"/>
    <x v="0"/>
    <n v="5"/>
    <s v="Non-Vegetarian"/>
    <n v="147.38"/>
    <n v="39387.006292732403"/>
    <s v="Cancelled"/>
    <n v="4.29"/>
    <n v="52264.41"/>
    <n v="50962.6"/>
    <s v="50-59"/>
    <s v="Moderate"/>
    <n v="0.98"/>
    <x v="0"/>
  </r>
  <r>
    <s v="b64c9fa1-1a87-4bfd-b569-46a268f7451e"/>
    <s v="Brian Rogers"/>
    <n v="52"/>
    <s v="F"/>
    <s v="Germany"/>
    <x v="1"/>
    <x v="4"/>
    <x v="4"/>
    <x v="3"/>
    <n v="7728"/>
    <d v="1899-12-30T05:32:22"/>
    <d v="1899-12-30T14:07:22"/>
    <d v="2025-01-15T00:00:00"/>
    <d v="1899-12-30T06:10:22"/>
    <d v="1899-12-30T14:45:22"/>
    <n v="38"/>
    <n v="434.01"/>
    <x v="0"/>
    <n v="5"/>
    <s v="Vegetarian"/>
    <n v="12.19"/>
    <n v="40056.213391195197"/>
    <s v="Not Cancelled"/>
    <n v="3.08"/>
    <n v="53067.46"/>
    <n v="27779.08"/>
    <s v="50-59"/>
    <s v="Moderate"/>
    <n v="0.52"/>
    <x v="0"/>
  </r>
  <r>
    <s v="68966c85-0df9-4a4e-b4e5-b36683f823f0"/>
    <s v="Barry Warren"/>
    <n v="21"/>
    <s v="M"/>
    <s v="Germany"/>
    <x v="1"/>
    <x v="4"/>
    <x v="4"/>
    <x v="3"/>
    <n v="7728"/>
    <d v="1899-12-30T05:32:22"/>
    <d v="1899-12-30T14:07:22"/>
    <d v="2025-01-01T00:00:00"/>
    <d v="1899-12-30T06:10:22"/>
    <d v="1899-12-30T14:45:22"/>
    <n v="38"/>
    <n v="520.51"/>
    <x v="2"/>
    <n v="5"/>
    <s v="No Preference"/>
    <n v="40.479999999999997"/>
    <n v="39918.957203268103"/>
    <s v="Cancelled"/>
    <n v="3.91"/>
    <n v="52902.75"/>
    <n v="33320.74"/>
    <s v="18-29"/>
    <s v="Moderate"/>
    <n v="0.63"/>
    <x v="0"/>
  </r>
  <r>
    <s v="fdfc7066-9b5c-4023-ae9c-0b53875111ab"/>
    <s v="Shelby Johnson"/>
    <n v="18"/>
    <s v="F"/>
    <s v="Germany"/>
    <x v="0"/>
    <x v="4"/>
    <x v="4"/>
    <x v="3"/>
    <n v="7728"/>
    <d v="1899-12-30T05:32:22"/>
    <d v="1899-12-30T14:07:22"/>
    <d v="2025-01-07T00:00:00"/>
    <d v="1899-12-30T06:10:22"/>
    <d v="1899-12-30T14:45:22"/>
    <n v="38"/>
    <n v="280.68"/>
    <x v="0"/>
    <n v="5"/>
    <s v="Vegan"/>
    <n v="176.86"/>
    <n v="39223.936445129999"/>
    <s v="Cancelled"/>
    <n v="4.28"/>
    <n v="52068.72"/>
    <n v="17998.89"/>
    <s v="18-29"/>
    <s v="Moderate"/>
    <n v="0.35"/>
    <x v="0"/>
  </r>
  <r>
    <s v="00eeb88e-b3eb-40f8-8438-7f55648184fe"/>
    <s v="Brandon Lara"/>
    <n v="67"/>
    <s v="F"/>
    <s v="Germany"/>
    <x v="0"/>
    <x v="4"/>
    <x v="4"/>
    <x v="3"/>
    <n v="7728"/>
    <d v="1899-12-30T05:32:22"/>
    <d v="1899-12-30T14:07:22"/>
    <d v="2025-01-06T00:00:00"/>
    <d v="1899-12-30T06:10:22"/>
    <d v="1899-12-30T14:45:22"/>
    <n v="38"/>
    <n v="1429.6"/>
    <x v="1"/>
    <n v="5"/>
    <s v="No Preference"/>
    <n v="38.409999999999997"/>
    <n v="39673.803650702401"/>
    <s v="Not Cancelled"/>
    <n v="3.86"/>
    <n v="52608.56"/>
    <n v="91502.080000000002"/>
    <s v="60+"/>
    <s v="Moderate"/>
    <n v="1.74"/>
    <x v="0"/>
  </r>
  <r>
    <s v="a19f78ff-eff6-4755-8c26-1c59d00b3136"/>
    <s v="Casey Jones"/>
    <n v="73"/>
    <s v="F"/>
    <s v="Germany"/>
    <x v="0"/>
    <x v="4"/>
    <x v="4"/>
    <x v="3"/>
    <n v="7728"/>
    <d v="1899-12-30T05:32:22"/>
    <d v="1899-12-30T14:07:22"/>
    <d v="2025-01-14T00:00:00"/>
    <d v="1899-12-30T06:10:22"/>
    <d v="1899-12-30T14:45:22"/>
    <n v="38"/>
    <n v="604.41999999999996"/>
    <x v="0"/>
    <n v="5"/>
    <s v="Vegan"/>
    <n v="43.71"/>
    <n v="40031.368558785798"/>
    <s v="Not Cancelled"/>
    <n v="3.04"/>
    <n v="53037.64"/>
    <n v="38691.620000000003"/>
    <s v="60+"/>
    <s v="Moderate"/>
    <n v="0.73"/>
    <x v="0"/>
  </r>
  <r>
    <s v="9a0442ab-62ab-4ea7-8f6a-e5b9bbd2ff54"/>
    <s v="Sherri Anderson"/>
    <n v="63"/>
    <s v="M"/>
    <s v="Germany"/>
    <x v="0"/>
    <x v="4"/>
    <x v="4"/>
    <x v="3"/>
    <n v="7728"/>
    <d v="1899-12-30T05:32:22"/>
    <d v="1899-12-30T14:07:22"/>
    <d v="2025-01-13T00:00:00"/>
    <d v="1899-12-30T06:10:22"/>
    <d v="1899-12-30T14:45:22"/>
    <n v="38"/>
    <n v="762.4"/>
    <x v="2"/>
    <n v="5"/>
    <s v="Vegetarian"/>
    <n v="137.94"/>
    <n v="39979.253240100297"/>
    <s v="Not Cancelled"/>
    <n v="3.91"/>
    <n v="52975.1"/>
    <n v="48821.19"/>
    <s v="60+"/>
    <s v="Moderate"/>
    <n v="0.92"/>
    <x v="0"/>
  </r>
  <r>
    <s v="dcce1496-5ee1-449a-aaf5-ccfbfb796600"/>
    <s v="Melissa Orr"/>
    <n v="46"/>
    <s v="M"/>
    <s v="Germany"/>
    <x v="0"/>
    <x v="4"/>
    <x v="4"/>
    <x v="3"/>
    <n v="7728"/>
    <d v="1899-12-30T05:32:22"/>
    <d v="1899-12-30T14:07:22"/>
    <d v="2025-01-02T00:00:00"/>
    <d v="1899-12-30T06:10:22"/>
    <d v="1899-12-30T14:45:22"/>
    <n v="38"/>
    <n v="395.93"/>
    <x v="2"/>
    <n v="5"/>
    <s v="No Preference"/>
    <n v="63.57"/>
    <n v="40014.632804243003"/>
    <s v="Not Cancelled"/>
    <n v="4.88"/>
    <n v="53017.56"/>
    <n v="25352.23"/>
    <s v="40-49"/>
    <s v="Moderate"/>
    <n v="0.48"/>
    <x v="0"/>
  </r>
  <r>
    <s v="b776841c-16cc-486d-95b6-ecefff90be82"/>
    <s v="Corey Johnson III"/>
    <n v="53"/>
    <s v="F"/>
    <s v="Germany"/>
    <x v="1"/>
    <x v="4"/>
    <x v="4"/>
    <x v="3"/>
    <n v="7728"/>
    <d v="1899-12-30T05:32:22"/>
    <d v="1899-12-30T14:07:22"/>
    <d v="2025-01-10T00:00:00"/>
    <d v="1899-12-30T06:10:22"/>
    <d v="1899-12-30T14:45:22"/>
    <n v="38"/>
    <n v="947.53"/>
    <x v="0"/>
    <n v="5"/>
    <s v="Vegan"/>
    <n v="98.72"/>
    <n v="39710.644033786397"/>
    <s v="Not Cancelled"/>
    <n v="3.84"/>
    <n v="52652.77"/>
    <n v="60661.66"/>
    <s v="50-59"/>
    <s v="Moderate"/>
    <n v="1.1499999999999999"/>
    <x v="0"/>
  </r>
  <r>
    <s v="3ed66b11-0bc7-4982-9b5b-32b367b0a427"/>
    <s v="Richard Wilkins"/>
    <n v="66"/>
    <s v="F"/>
    <s v="Germany"/>
    <x v="0"/>
    <x v="4"/>
    <x v="4"/>
    <x v="3"/>
    <n v="7728"/>
    <d v="1899-12-30T05:32:22"/>
    <d v="1899-12-30T14:07:22"/>
    <d v="2025-01-08T00:00:00"/>
    <d v="1899-12-30T06:10:22"/>
    <d v="1899-12-30T14:45:22"/>
    <n v="38"/>
    <n v="892.54"/>
    <x v="1"/>
    <n v="5"/>
    <s v="Non-Vegetarian"/>
    <n v="46.16"/>
    <n v="39997.797019584897"/>
    <s v="Cancelled"/>
    <n v="3.42"/>
    <n v="52997.36"/>
    <n v="57131.79"/>
    <s v="60+"/>
    <s v="Moderate"/>
    <n v="1.08"/>
    <x v="0"/>
  </r>
  <r>
    <s v="d0615ede-e7a6-4292-8d41-d4782f74306c"/>
    <s v="Teresa Reyes"/>
    <n v="45"/>
    <s v="F"/>
    <s v="Germany"/>
    <x v="0"/>
    <x v="4"/>
    <x v="4"/>
    <x v="3"/>
    <n v="7728"/>
    <d v="1899-12-30T05:32:22"/>
    <d v="1899-12-30T14:07:22"/>
    <d v="2025-01-08T00:00:00"/>
    <d v="1899-12-30T06:10:22"/>
    <d v="1899-12-30T14:45:22"/>
    <n v="38"/>
    <n v="530.07000000000005"/>
    <x v="1"/>
    <n v="5"/>
    <s v="Non-Vegetarian"/>
    <n v="69.05"/>
    <n v="39764.519535872401"/>
    <s v="Cancelled"/>
    <n v="4.45"/>
    <n v="52717.42"/>
    <n v="33938.29"/>
    <s v="40-49"/>
    <s v="Moderate"/>
    <n v="0.64"/>
    <x v="0"/>
  </r>
  <r>
    <s v="53a3e520-1965-483c-873d-d952f9541c70"/>
    <s v="Anthony Baker"/>
    <n v="26"/>
    <s v="F"/>
    <s v="Germany"/>
    <x v="1"/>
    <x v="4"/>
    <x v="4"/>
    <x v="3"/>
    <n v="7728"/>
    <d v="1899-12-30T05:32:22"/>
    <d v="1899-12-30T14:07:22"/>
    <d v="2025-01-13T00:00:00"/>
    <d v="1899-12-30T06:10:22"/>
    <d v="1899-12-30T14:45:22"/>
    <n v="38"/>
    <n v="946.72"/>
    <x v="2"/>
    <n v="5"/>
    <s v="Non-Vegetarian"/>
    <n v="18.64"/>
    <n v="39451.261818005602"/>
    <s v="Cancelled"/>
    <n v="3.65"/>
    <n v="52341.51"/>
    <n v="60593.81"/>
    <s v="18-29"/>
    <s v="Moderate"/>
    <n v="1.1599999999999999"/>
    <x v="0"/>
  </r>
  <r>
    <s v="cb1b287b-1ba4-4536-8f10-cd2f42f035f1"/>
    <s v="Brian Moore"/>
    <n v="53"/>
    <s v="F"/>
    <s v="Germany"/>
    <x v="0"/>
    <x v="5"/>
    <x v="2"/>
    <x v="4"/>
    <n v="2357"/>
    <d v="1899-12-30T16:35:37"/>
    <d v="1899-12-30T19:12:37"/>
    <d v="2025-01-15T00:00:00"/>
    <d v="1899-12-30T18:24:37"/>
    <d v="1899-12-30T21:01:37"/>
    <n v="109"/>
    <n v="973.3"/>
    <x v="2"/>
    <n v="5"/>
    <s v="Vegan"/>
    <n v="44.37"/>
    <n v="13284.996365250499"/>
    <s v="Cancelled"/>
    <n v="3.73"/>
    <n v="20942"/>
    <n v="62300.07"/>
    <s v="50-59"/>
    <s v="Moderate"/>
    <n v="2.97"/>
    <x v="2"/>
  </r>
  <r>
    <s v="89b73320-81a7-4d27-bc71-89a440f34331"/>
    <s v="Lucas Hudson"/>
    <n v="47"/>
    <s v="M"/>
    <s v="Germany"/>
    <x v="0"/>
    <x v="5"/>
    <x v="2"/>
    <x v="4"/>
    <n v="2357"/>
    <d v="1899-12-30T16:35:37"/>
    <d v="1899-12-30T19:12:37"/>
    <d v="2025-01-02T00:00:00"/>
    <d v="1899-12-30T18:24:37"/>
    <d v="1899-12-30T21:01:37"/>
    <n v="109"/>
    <n v="1343.43"/>
    <x v="1"/>
    <n v="5"/>
    <s v="No Preference"/>
    <n v="101.57"/>
    <n v="13119.7550998652"/>
    <s v="Cancelled"/>
    <n v="3.97"/>
    <n v="20743.71"/>
    <n v="85999.83"/>
    <s v="40-49"/>
    <s v="Moderate"/>
    <n v="4.1500000000000004"/>
    <x v="2"/>
  </r>
  <r>
    <s v="00a3fb9a-b8cc-4f6c-aa6c-b30d81fe0d62"/>
    <s v="Kristina Edwards"/>
    <n v="57"/>
    <s v="M"/>
    <s v="Germany"/>
    <x v="1"/>
    <x v="5"/>
    <x v="2"/>
    <x v="4"/>
    <n v="2357"/>
    <d v="1899-12-30T16:35:37"/>
    <d v="1899-12-30T19:12:37"/>
    <d v="2025-01-11T00:00:00"/>
    <d v="1899-12-30T18:24:37"/>
    <d v="1899-12-30T21:01:37"/>
    <n v="109"/>
    <n v="692.2"/>
    <x v="1"/>
    <n v="5"/>
    <s v="Vegetarian"/>
    <n v="170.6"/>
    <n v="12880.8308284954"/>
    <s v="Not Cancelled"/>
    <n v="3.44"/>
    <n v="20457"/>
    <n v="44334.92"/>
    <s v="50-59"/>
    <s v="Moderate"/>
    <n v="2.17"/>
    <x v="2"/>
  </r>
  <r>
    <s v="e11b8367-78ca-4926-b815-3be1b41caa2c"/>
    <s v="Dr. Amy Jacobs"/>
    <n v="31"/>
    <s v="M"/>
    <s v="Germany"/>
    <x v="1"/>
    <x v="5"/>
    <x v="2"/>
    <x v="4"/>
    <n v="2357"/>
    <d v="1899-12-30T16:35:37"/>
    <d v="1899-12-30T19:12:37"/>
    <d v="2025-01-04T00:00:00"/>
    <d v="1899-12-30T18:24:37"/>
    <d v="1899-12-30T21:01:37"/>
    <n v="109"/>
    <n v="973.25"/>
    <x v="2"/>
    <n v="3"/>
    <s v="No Preference"/>
    <n v="144.47999999999999"/>
    <n v="13132.688604269601"/>
    <s v="Cancelled"/>
    <n v="3.84"/>
    <n v="20759.23"/>
    <n v="62316.9"/>
    <s v="30-39"/>
    <s v="Moderate"/>
    <n v="3"/>
    <x v="2"/>
  </r>
  <r>
    <s v="c7096d01-b2e6-442f-bde2-684f4d086de3"/>
    <s v="Teresa King"/>
    <n v="31"/>
    <s v="M"/>
    <s v="Germany"/>
    <x v="1"/>
    <x v="5"/>
    <x v="2"/>
    <x v="4"/>
    <n v="2357"/>
    <d v="1899-12-30T16:35:37"/>
    <d v="1899-12-30T19:12:37"/>
    <d v="2025-01-10T00:00:00"/>
    <d v="1899-12-30T18:24:37"/>
    <d v="1899-12-30T21:01:37"/>
    <n v="109"/>
    <n v="521.92999999999995"/>
    <x v="1"/>
    <n v="3"/>
    <s v="Gluten-Free"/>
    <n v="143.37"/>
    <n v="12579.7750133837"/>
    <s v="Cancelled"/>
    <n v="4.1100000000000003"/>
    <n v="20095.73"/>
    <n v="33432.19"/>
    <s v="30-39"/>
    <s v="Moderate"/>
    <n v="1.66"/>
    <x v="2"/>
  </r>
  <r>
    <s v="f8ebb5ab-3e6d-48eb-b4e5-a42b6202fc5e"/>
    <s v="Nicholas Lozano"/>
    <n v="43"/>
    <s v="F"/>
    <s v="Germany"/>
    <x v="0"/>
    <x v="5"/>
    <x v="2"/>
    <x v="4"/>
    <n v="2357"/>
    <d v="1899-12-30T16:35:37"/>
    <d v="1899-12-30T19:12:37"/>
    <d v="2025-01-03T00:00:00"/>
    <d v="1899-12-30T18:24:37"/>
    <d v="1899-12-30T21:01:37"/>
    <n v="109"/>
    <n v="561.48"/>
    <x v="1"/>
    <n v="5"/>
    <s v="Non-Vegetarian"/>
    <n v="94.38"/>
    <n v="12291.891199185"/>
    <s v="Not Cancelled"/>
    <n v="4.92"/>
    <n v="19750.27"/>
    <n v="35953.599999999999"/>
    <s v="40-49"/>
    <s v="Moderate"/>
    <n v="1.82"/>
    <x v="2"/>
  </r>
  <r>
    <s v="7871cd7d-bfa7-4588-bbbd-f224f875342c"/>
    <s v="Robert Mcdaniel"/>
    <n v="20"/>
    <s v="F"/>
    <s v="Germany"/>
    <x v="0"/>
    <x v="5"/>
    <x v="2"/>
    <x v="4"/>
    <n v="2357"/>
    <d v="1899-12-30T16:35:37"/>
    <d v="1899-12-30T19:12:37"/>
    <d v="2025-01-05T00:00:00"/>
    <d v="1899-12-30T18:24:37"/>
    <d v="1899-12-30T21:01:37"/>
    <n v="109"/>
    <n v="1468.46"/>
    <x v="2"/>
    <n v="5"/>
    <s v="Vegetarian"/>
    <n v="194.33"/>
    <n v="12594.7541753558"/>
    <s v="Not Cancelled"/>
    <n v="4.5"/>
    <n v="20113.71"/>
    <n v="94020.31"/>
    <s v="18-29"/>
    <s v="Moderate"/>
    <n v="4.67"/>
    <x v="2"/>
  </r>
  <r>
    <s v="75ce6890-adb0-4c6e-b403-7d082a4b5e7b"/>
    <s v="Christopher Montgomery"/>
    <n v="33"/>
    <s v="M"/>
    <s v="Germany"/>
    <x v="0"/>
    <x v="5"/>
    <x v="2"/>
    <x v="4"/>
    <n v="2357"/>
    <d v="1899-12-30T16:35:37"/>
    <d v="1899-12-30T19:12:37"/>
    <d v="2025-01-08T00:00:00"/>
    <d v="1899-12-30T18:24:37"/>
    <d v="1899-12-30T21:01:37"/>
    <n v="109"/>
    <n v="571.52"/>
    <x v="1"/>
    <n v="3"/>
    <s v="Non-Vegetarian"/>
    <n v="26.46"/>
    <n v="12534.949485085701"/>
    <s v="Not Cancelled"/>
    <n v="4.5199999999999996"/>
    <n v="20041.939999999999"/>
    <n v="36582.57"/>
    <s v="30-39"/>
    <s v="Moderate"/>
    <n v="1.83"/>
    <x v="2"/>
  </r>
  <r>
    <s v="3180bb81-d4be-42a1-ba89-c8d2305b621d"/>
    <s v="Hannah Shaffer"/>
    <n v="23"/>
    <s v="F"/>
    <s v="Germany"/>
    <x v="0"/>
    <x v="5"/>
    <x v="2"/>
    <x v="4"/>
    <n v="2357"/>
    <d v="1899-12-30T16:35:37"/>
    <d v="1899-12-30T19:12:37"/>
    <d v="2025-01-09T00:00:00"/>
    <d v="1899-12-30T18:24:37"/>
    <d v="1899-12-30T21:01:37"/>
    <n v="109"/>
    <n v="408.68"/>
    <x v="0"/>
    <n v="5"/>
    <s v="Vegetarian"/>
    <n v="135.59"/>
    <n v="12834.872523483"/>
    <s v="Not Cancelled"/>
    <n v="3.22"/>
    <n v="20401.849999999999"/>
    <n v="26182.639999999999"/>
    <s v="18-29"/>
    <s v="Moderate"/>
    <n v="1.28"/>
    <x v="2"/>
  </r>
  <r>
    <s v="5aa6dd42-1833-4a6e-ad1a-a34279d9ac38"/>
    <s v="Emily Reid"/>
    <n v="61"/>
    <s v="M"/>
    <s v="Germany"/>
    <x v="0"/>
    <x v="5"/>
    <x v="2"/>
    <x v="4"/>
    <n v="2357"/>
    <d v="1899-12-30T16:35:37"/>
    <d v="1899-12-30T19:12:37"/>
    <d v="2025-01-11T00:00:00"/>
    <d v="1899-12-30T18:24:37"/>
    <d v="1899-12-30T21:01:37"/>
    <n v="109"/>
    <n v="226.21"/>
    <x v="1"/>
    <n v="5"/>
    <s v="Vegan"/>
    <n v="149.91"/>
    <n v="12365.805170448801"/>
    <s v="Cancelled"/>
    <n v="3.61"/>
    <n v="19838.97"/>
    <n v="14507.42"/>
    <s v="60+"/>
    <s v="Moderate"/>
    <n v="0.73"/>
    <x v="2"/>
  </r>
  <r>
    <s v="267c0be7-9295-4e39-8611-8e53ad31e2de"/>
    <s v="Samantha Guzman"/>
    <n v="74"/>
    <s v="M"/>
    <s v="Germany"/>
    <x v="1"/>
    <x v="5"/>
    <x v="2"/>
    <x v="4"/>
    <n v="2357"/>
    <d v="1899-12-30T16:35:37"/>
    <d v="1899-12-30T19:12:37"/>
    <d v="2025-01-10T00:00:00"/>
    <d v="1899-12-30T18:24:37"/>
    <d v="1899-12-30T21:01:37"/>
    <n v="109"/>
    <n v="1134.3699999999999"/>
    <x v="1"/>
    <n v="5"/>
    <s v="Gluten-Free"/>
    <n v="97.29"/>
    <n v="12751.228678855299"/>
    <s v="Not Cancelled"/>
    <n v="3.34"/>
    <n v="20301.47"/>
    <n v="72619.14"/>
    <s v="60+"/>
    <s v="Moderate"/>
    <n v="3.58"/>
    <x v="2"/>
  </r>
  <r>
    <s v="68966c85-0df9-4a4e-b4e5-b36683f823f0"/>
    <s v="Barry Warren"/>
    <n v="21"/>
    <s v="M"/>
    <s v="Germany"/>
    <x v="1"/>
    <x v="5"/>
    <x v="2"/>
    <x v="4"/>
    <n v="2357"/>
    <d v="1899-12-30T16:35:37"/>
    <d v="1899-12-30T19:12:37"/>
    <d v="2025-01-12T00:00:00"/>
    <d v="1899-12-30T18:24:37"/>
    <d v="1899-12-30T21:01:37"/>
    <n v="109"/>
    <n v="962.66"/>
    <x v="2"/>
    <n v="5"/>
    <s v="Non-Vegetarian"/>
    <n v="51.61"/>
    <n v="12411.0307895365"/>
    <s v="Cancelled"/>
    <n v="3.39"/>
    <n v="19893.240000000002"/>
    <n v="61620.56"/>
    <s v="18-29"/>
    <s v="Moderate"/>
    <n v="3.1"/>
    <x v="2"/>
  </r>
  <r>
    <s v="89b73320-81a7-4d27-bc71-89a440f34331"/>
    <s v="Lucas Hudson"/>
    <n v="47"/>
    <s v="M"/>
    <s v="Germany"/>
    <x v="0"/>
    <x v="6"/>
    <x v="5"/>
    <x v="5"/>
    <n v="11198"/>
    <d v="1899-12-30T06:48:26"/>
    <d v="1899-12-30T19:14:26"/>
    <d v="2025-01-09T00:00:00"/>
    <d v="1899-12-30T07:27:26"/>
    <d v="1899-12-30T19:53:26"/>
    <n v="39"/>
    <n v="974.33"/>
    <x v="2"/>
    <n v="5"/>
    <s v="No Preference"/>
    <n v="5.34"/>
    <n v="56509.392365660497"/>
    <s v="Cancelled"/>
    <n v="4.38"/>
    <n v="72811.27"/>
    <n v="62358.19"/>
    <s v="40-49"/>
    <s v="Moderate"/>
    <n v="0.86"/>
    <x v="0"/>
  </r>
  <r>
    <s v="58994614-6d6a-4d3e-b503-2e4fc0668e26"/>
    <s v="David Morris"/>
    <n v="34"/>
    <s v="F"/>
    <s v="Germany"/>
    <x v="0"/>
    <x v="6"/>
    <x v="5"/>
    <x v="5"/>
    <n v="11198"/>
    <d v="1899-12-30T06:48:26"/>
    <d v="1899-12-30T19:14:26"/>
    <d v="2025-01-10T00:00:00"/>
    <d v="1899-12-30T07:27:26"/>
    <d v="1899-12-30T19:53:26"/>
    <n v="39"/>
    <n v="298.77"/>
    <x v="2"/>
    <n v="3"/>
    <s v="Vegetarian"/>
    <n v="193.98"/>
    <n v="56585.1877984085"/>
    <s v="Not Cancelled"/>
    <n v="4.57"/>
    <n v="72902.23"/>
    <n v="19160.080000000002"/>
    <s v="30-39"/>
    <s v="Moderate"/>
    <n v="0.26"/>
    <x v="0"/>
  </r>
  <r>
    <s v="25578bf5-7318-4d66-801b-00708ad67eb7"/>
    <s v="Kimberly Gutierrez"/>
    <n v="35"/>
    <s v="M"/>
    <s v="Germany"/>
    <x v="0"/>
    <x v="6"/>
    <x v="5"/>
    <x v="5"/>
    <n v="11198"/>
    <d v="1899-12-30T06:48:26"/>
    <d v="1899-12-30T19:14:26"/>
    <d v="2025-01-08T00:00:00"/>
    <d v="1899-12-30T07:27:26"/>
    <d v="1899-12-30T19:53:26"/>
    <n v="39"/>
    <n v="607.29"/>
    <x v="0"/>
    <n v="3"/>
    <s v="Vegan"/>
    <n v="3.41"/>
    <n v="56682.225253176097"/>
    <s v="Cancelled"/>
    <n v="4.76"/>
    <n v="73018.67"/>
    <n v="38867.24"/>
    <s v="30-39"/>
    <s v="Moderate"/>
    <n v="0.53"/>
    <x v="0"/>
  </r>
  <r>
    <s v="06860f1e-4c7c-4518-815b-103294d09758"/>
    <s v="Laura Harvey"/>
    <n v="20"/>
    <s v="F"/>
    <s v="Germany"/>
    <x v="0"/>
    <x v="6"/>
    <x v="5"/>
    <x v="5"/>
    <n v="11198"/>
    <d v="1899-12-30T06:48:26"/>
    <d v="1899-12-30T19:14:26"/>
    <d v="2025-01-03T00:00:00"/>
    <d v="1899-12-30T07:27:26"/>
    <d v="1899-12-30T19:53:26"/>
    <n v="39"/>
    <n v="130.66999999999999"/>
    <x v="2"/>
    <n v="5"/>
    <s v="Vegan"/>
    <n v="14.84"/>
    <n v="56496.524942047501"/>
    <s v="Not Cancelled"/>
    <n v="4.32"/>
    <n v="72795.83"/>
    <n v="8365.85"/>
    <s v="18-29"/>
    <s v="Moderate"/>
    <n v="0.11"/>
    <x v="0"/>
  </r>
  <r>
    <s v="cf4f62b7-265a-41bb-af08-091ca3faf092"/>
    <s v="James Lopez"/>
    <n v="48"/>
    <s v="F"/>
    <s v="Germany"/>
    <x v="0"/>
    <x v="6"/>
    <x v="5"/>
    <x v="5"/>
    <n v="11198"/>
    <d v="1899-12-30T06:48:26"/>
    <d v="1899-12-30T19:14:26"/>
    <d v="2025-01-08T00:00:00"/>
    <d v="1899-12-30T07:27:26"/>
    <d v="1899-12-30T19:53:26"/>
    <n v="39"/>
    <n v="924.21"/>
    <x v="0"/>
    <n v="5"/>
    <s v="Gluten-Free"/>
    <n v="58.05"/>
    <n v="56671.3631993284"/>
    <s v="Not Cancelled"/>
    <n v="3.23"/>
    <n v="73005.64"/>
    <n v="59161.05"/>
    <s v="40-49"/>
    <s v="Moderate"/>
    <n v="0.81"/>
    <x v="0"/>
  </r>
  <r>
    <s v="8c3d1010-6a6b-4975-9bf4-5968e18a6e90"/>
    <s v="Emma Barnett"/>
    <n v="63"/>
    <s v="M"/>
    <s v="Germany"/>
    <x v="0"/>
    <x v="6"/>
    <x v="5"/>
    <x v="5"/>
    <n v="11198"/>
    <d v="1899-12-30T06:48:26"/>
    <d v="1899-12-30T19:14:26"/>
    <d v="2025-01-02T00:00:00"/>
    <d v="1899-12-30T07:27:26"/>
    <d v="1899-12-30T19:53:26"/>
    <n v="39"/>
    <n v="832.81"/>
    <x v="2"/>
    <n v="5"/>
    <s v="No Preference"/>
    <n v="42.32"/>
    <n v="56809.211760079801"/>
    <s v="Cancelled"/>
    <n v="3.28"/>
    <n v="73171.05"/>
    <n v="53308.3"/>
    <s v="60+"/>
    <s v="Moderate"/>
    <n v="0.73"/>
    <x v="0"/>
  </r>
  <r>
    <s v="437fc136-89d6-48d1-9a66-5c4180813adb"/>
    <s v="Teresa Ross"/>
    <n v="19"/>
    <s v="M"/>
    <s v="Germany"/>
    <x v="0"/>
    <x v="6"/>
    <x v="5"/>
    <x v="5"/>
    <n v="11198"/>
    <d v="1899-12-30T06:48:26"/>
    <d v="1899-12-30T19:14:26"/>
    <d v="2025-01-10T00:00:00"/>
    <d v="1899-12-30T07:27:26"/>
    <d v="1899-12-30T19:53:26"/>
    <n v="39"/>
    <n v="729.14"/>
    <x v="1"/>
    <n v="5"/>
    <s v="Vegan"/>
    <n v="105.54"/>
    <n v="56779.075182948902"/>
    <s v="Not Cancelled"/>
    <n v="4.45"/>
    <n v="73134.89"/>
    <n v="46686.07"/>
    <s v="18-29"/>
    <s v="Moderate"/>
    <n v="0.64"/>
    <x v="0"/>
  </r>
  <r>
    <s v="df91fbf0-16c3-4800-b11e-f9865d747ec4"/>
    <s v="Jennifer Ramirez"/>
    <n v="50"/>
    <s v="M"/>
    <s v="Germany"/>
    <x v="0"/>
    <x v="6"/>
    <x v="5"/>
    <x v="5"/>
    <n v="11198"/>
    <d v="1899-12-30T06:48:26"/>
    <d v="1899-12-30T19:14:26"/>
    <d v="2025-01-02T00:00:00"/>
    <d v="1899-12-30T07:27:26"/>
    <d v="1899-12-30T19:53:26"/>
    <n v="39"/>
    <n v="423.65"/>
    <x v="2"/>
    <n v="5"/>
    <s v="Vegan"/>
    <n v="7.25"/>
    <n v="57222.179259832301"/>
    <s v="Cancelled"/>
    <n v="3.82"/>
    <n v="73666.62"/>
    <n v="27115.05"/>
    <s v="50-59"/>
    <s v="Moderate"/>
    <n v="0.37"/>
    <x v="0"/>
  </r>
  <r>
    <s v="89a57499-ef90-4211-8c06-401764c4cdfb"/>
    <s v="Linda Craig"/>
    <n v="69"/>
    <s v="F"/>
    <s v="Germany"/>
    <x v="1"/>
    <x v="6"/>
    <x v="5"/>
    <x v="5"/>
    <n v="11198"/>
    <d v="1899-12-30T06:48:26"/>
    <d v="1899-12-30T19:14:26"/>
    <d v="2025-01-03T00:00:00"/>
    <d v="1899-12-30T07:27:26"/>
    <d v="1899-12-30T19:53:26"/>
    <n v="39"/>
    <n v="439.29"/>
    <x v="1"/>
    <n v="5"/>
    <s v="Gluten-Free"/>
    <n v="133.97999999999999"/>
    <n v="56794.872949912999"/>
    <s v="Cancelled"/>
    <n v="4.0599999999999996"/>
    <n v="73153.850000000006"/>
    <n v="28141.360000000001"/>
    <s v="60+"/>
    <s v="Moderate"/>
    <n v="0.38"/>
    <x v="0"/>
  </r>
  <r>
    <s v="d87f8c3f-56f7-433d-a8ea-d72b8642acf5"/>
    <s v="Kim Thompson"/>
    <n v="60"/>
    <s v="F"/>
    <s v="Germany"/>
    <x v="1"/>
    <x v="6"/>
    <x v="5"/>
    <x v="5"/>
    <n v="11198"/>
    <d v="1899-12-30T06:48:26"/>
    <d v="1899-12-30T19:14:26"/>
    <d v="2025-01-12T00:00:00"/>
    <d v="1899-12-30T07:27:26"/>
    <d v="1899-12-30T19:53:26"/>
    <n v="39"/>
    <n v="430.74"/>
    <x v="1"/>
    <n v="5"/>
    <s v="Vegetarian"/>
    <n v="60"/>
    <n v="56945.055573375103"/>
    <s v="Not Cancelled"/>
    <n v="3.65"/>
    <n v="73334.070000000007"/>
    <n v="27579.360000000001"/>
    <s v="60+"/>
    <s v="Moderate"/>
    <n v="0.38"/>
    <x v="0"/>
  </r>
  <r>
    <s v="6358dfcd-fe39-44cd-9f21-8516614c9370"/>
    <s v="Brian Madden"/>
    <n v="66"/>
    <s v="M"/>
    <s v="Germany"/>
    <x v="0"/>
    <x v="6"/>
    <x v="5"/>
    <x v="5"/>
    <n v="11198"/>
    <d v="1899-12-30T06:48:26"/>
    <d v="1899-12-30T19:14:26"/>
    <d v="2025-01-02T00:00:00"/>
    <d v="1899-12-30T07:27:26"/>
    <d v="1899-12-30T19:53:26"/>
    <n v="39"/>
    <n v="741.16"/>
    <x v="2"/>
    <n v="5"/>
    <s v="Gluten-Free"/>
    <n v="119.59"/>
    <n v="56972.167167543601"/>
    <s v="Not Cancelled"/>
    <n v="3.97"/>
    <n v="73366.600000000006"/>
    <n v="47458.16"/>
    <s v="60+"/>
    <s v="Moderate"/>
    <n v="0.65"/>
    <x v="0"/>
  </r>
  <r>
    <s v="06860f1e-4c7c-4518-815b-103294d09758"/>
    <s v="Laura Harvey"/>
    <n v="20"/>
    <s v="F"/>
    <s v="Germany"/>
    <x v="0"/>
    <x v="7"/>
    <x v="6"/>
    <x v="6"/>
    <n v="5057"/>
    <d v="1899-12-30T14:34:04"/>
    <d v="1899-12-30T20:11:04"/>
    <d v="2025-01-05T00:00:00"/>
    <d v="1899-12-30T14:38:04"/>
    <d v="1899-12-30T20:15:04"/>
    <n v="4"/>
    <n v="766.75"/>
    <x v="2"/>
    <n v="5"/>
    <s v="No Preference"/>
    <n v="196.51"/>
    <n v="25874.570483894098"/>
    <s v="Not Cancelled"/>
    <n v="3.03"/>
    <n v="36049.480000000003"/>
    <n v="49111.3"/>
    <s v="18-29"/>
    <s v="On-Time"/>
    <n v="1.36"/>
    <x v="1"/>
  </r>
  <r>
    <s v="d49801ad-59c3-4f5e-945d-2dabb7d99cb4"/>
    <s v="Christopher Dixon"/>
    <n v="46"/>
    <s v="F"/>
    <s v="Germany"/>
    <x v="1"/>
    <x v="7"/>
    <x v="6"/>
    <x v="6"/>
    <n v="5057"/>
    <d v="1899-12-30T14:34:04"/>
    <d v="1899-12-30T20:11:04"/>
    <d v="2025-01-05T00:00:00"/>
    <d v="1899-12-30T14:38:04"/>
    <d v="1899-12-30T20:15:04"/>
    <n v="4"/>
    <n v="1135.32"/>
    <x v="2"/>
    <n v="5"/>
    <s v="No Preference"/>
    <n v="41.2"/>
    <n v="26124.9931634024"/>
    <s v="Cancelled"/>
    <n v="4.84"/>
    <n v="36349.99"/>
    <n v="72668.72"/>
    <s v="40-49"/>
    <s v="On-Time"/>
    <n v="2"/>
    <x v="1"/>
  </r>
  <r>
    <s v="bec8b083-29b6-4099-98a9-7badebbe5aef"/>
    <s v="Kaitlyn Gonzalez"/>
    <n v="73"/>
    <s v="F"/>
    <s v="Germany"/>
    <x v="1"/>
    <x v="7"/>
    <x v="6"/>
    <x v="6"/>
    <n v="5057"/>
    <d v="1899-12-30T14:34:04"/>
    <d v="1899-12-30T20:11:04"/>
    <d v="2025-01-04T00:00:00"/>
    <d v="1899-12-30T14:38:04"/>
    <d v="1899-12-30T20:15:04"/>
    <n v="4"/>
    <n v="1261.52"/>
    <x v="2"/>
    <n v="5"/>
    <s v="Vegan"/>
    <n v="55.31"/>
    <n v="26269.7977202978"/>
    <s v="Cancelled"/>
    <n v="3.56"/>
    <n v="36523.760000000002"/>
    <n v="80748.34"/>
    <s v="60+"/>
    <s v="On-Time"/>
    <n v="2.21"/>
    <x v="1"/>
  </r>
  <r>
    <s v="89292fe1-dba3-4a63-a2e4-d85fda8b4787"/>
    <s v="Thomas Mcgrath"/>
    <n v="20"/>
    <s v="M"/>
    <s v="Germany"/>
    <x v="0"/>
    <x v="7"/>
    <x v="6"/>
    <x v="6"/>
    <n v="5057"/>
    <d v="1899-12-30T14:34:04"/>
    <d v="1899-12-30T20:11:04"/>
    <d v="2025-01-07T00:00:00"/>
    <d v="1899-12-30T14:38:04"/>
    <d v="1899-12-30T20:15:04"/>
    <n v="4"/>
    <n v="1060.01"/>
    <x v="0"/>
    <n v="5"/>
    <s v="Vegan"/>
    <n v="13.89"/>
    <n v="26165.497142960299"/>
    <s v="Cancelled"/>
    <n v="4.12"/>
    <n v="36398.6"/>
    <n v="67843.42"/>
    <s v="18-29"/>
    <s v="On-Time"/>
    <n v="1.86"/>
    <x v="1"/>
  </r>
  <r>
    <s v="f6fd19f8-f393-4299-b3fa-0188a1d9a6e6"/>
    <s v="Dawn Jenkins"/>
    <n v="23"/>
    <s v="M"/>
    <s v="Germany"/>
    <x v="1"/>
    <x v="7"/>
    <x v="6"/>
    <x v="6"/>
    <n v="5057"/>
    <d v="1899-12-30T14:34:04"/>
    <d v="1899-12-30T20:11:04"/>
    <d v="2025-01-01T00:00:00"/>
    <d v="1899-12-30T14:38:04"/>
    <d v="1899-12-30T20:15:04"/>
    <n v="4"/>
    <n v="1286.22"/>
    <x v="0"/>
    <n v="5"/>
    <s v="Vegetarian"/>
    <n v="81.209999999999994"/>
    <n v="26225.651224197602"/>
    <s v="Not Cancelled"/>
    <n v="3.81"/>
    <n v="36470.78"/>
    <n v="82334.320000000007"/>
    <s v="18-29"/>
    <s v="On-Time"/>
    <n v="2.2599999999999998"/>
    <x v="1"/>
  </r>
  <r>
    <s v="4a1a1d76-ba49-48f4-97f9-716682299bd9"/>
    <s v="Daniel Garcia"/>
    <n v="29"/>
    <s v="M"/>
    <s v="Germany"/>
    <x v="0"/>
    <x v="7"/>
    <x v="6"/>
    <x v="6"/>
    <n v="5057"/>
    <d v="1899-12-30T14:34:04"/>
    <d v="1899-12-30T20:11:04"/>
    <d v="2025-01-14T00:00:00"/>
    <d v="1899-12-30T14:38:04"/>
    <d v="1899-12-30T20:15:04"/>
    <n v="4"/>
    <n v="348.03"/>
    <x v="0"/>
    <n v="5"/>
    <s v="Vegan"/>
    <n v="193.41"/>
    <n v="25789.411372363302"/>
    <s v="Not Cancelled"/>
    <n v="4.3600000000000003"/>
    <n v="35947.29"/>
    <n v="22312.6"/>
    <s v="18-29"/>
    <s v="On-Time"/>
    <n v="0.62"/>
    <x v="1"/>
  </r>
  <r>
    <s v="8e9413a5-47ea-4bab-8dd9-650564ffd49e"/>
    <s v="Taylor Andrews"/>
    <n v="64"/>
    <s v="F"/>
    <s v="Germany"/>
    <x v="1"/>
    <x v="7"/>
    <x v="6"/>
    <x v="6"/>
    <n v="5057"/>
    <d v="1899-12-30T14:34:04"/>
    <d v="1899-12-30T20:11:04"/>
    <d v="2025-01-04T00:00:00"/>
    <d v="1899-12-30T14:38:04"/>
    <d v="1899-12-30T20:15:04"/>
    <n v="4"/>
    <n v="1219.94"/>
    <x v="1"/>
    <n v="5"/>
    <s v="Vegetarian"/>
    <n v="12.77"/>
    <n v="26536.506317949701"/>
    <s v="Cancelled"/>
    <n v="4.6399999999999997"/>
    <n v="36843.81"/>
    <n v="78078.710000000006"/>
    <s v="60+"/>
    <s v="On-Time"/>
    <n v="2.12"/>
    <x v="1"/>
  </r>
  <r>
    <s v="c937f14c-ad19-499f-b07d-1bc3181772dd"/>
    <s v="Willie Bell"/>
    <n v="50"/>
    <s v="F"/>
    <s v="Germany"/>
    <x v="1"/>
    <x v="7"/>
    <x v="6"/>
    <x v="6"/>
    <n v="5057"/>
    <d v="1899-12-30T14:34:04"/>
    <d v="1899-12-30T20:11:04"/>
    <d v="2025-01-11T00:00:00"/>
    <d v="1899-12-30T14:38:04"/>
    <d v="1899-12-30T20:15:04"/>
    <n v="4"/>
    <n v="880.84"/>
    <x v="0"/>
    <n v="5"/>
    <s v="Gluten-Free"/>
    <n v="36.01"/>
    <n v="25991.375166978902"/>
    <s v="Cancelled"/>
    <n v="4.53"/>
    <n v="36189.65"/>
    <n v="56380.959999999999"/>
    <s v="50-59"/>
    <s v="On-Time"/>
    <n v="1.56"/>
    <x v="1"/>
  </r>
  <r>
    <s v="d1811b6e-3818-4eab-86bc-15dc286e4afb"/>
    <s v="Joy Mcguire"/>
    <n v="65"/>
    <s v="F"/>
    <s v="Germany"/>
    <x v="0"/>
    <x v="7"/>
    <x v="6"/>
    <x v="6"/>
    <n v="5057"/>
    <d v="1899-12-30T14:34:04"/>
    <d v="1899-12-30T20:11:04"/>
    <d v="2025-01-09T00:00:00"/>
    <d v="1899-12-30T14:38:04"/>
    <d v="1899-12-30T20:15:04"/>
    <n v="4"/>
    <n v="222.94"/>
    <x v="1"/>
    <n v="5"/>
    <s v="No Preference"/>
    <n v="48.64"/>
    <n v="25965.516045174099"/>
    <s v="Not Cancelled"/>
    <n v="3.19"/>
    <n v="36158.620000000003"/>
    <n v="14277.89"/>
    <s v="60+"/>
    <s v="On-Time"/>
    <n v="0.39"/>
    <x v="1"/>
  </r>
  <r>
    <s v="7028b368-65ce-4c8a-872d-3b3d5ce9fc0f"/>
    <s v="Joanne Davis"/>
    <n v="43"/>
    <s v="F"/>
    <s v="Germany"/>
    <x v="1"/>
    <x v="7"/>
    <x v="6"/>
    <x v="6"/>
    <n v="5057"/>
    <d v="1899-12-30T14:34:04"/>
    <d v="1899-12-30T20:11:04"/>
    <d v="2025-01-06T00:00:00"/>
    <d v="1899-12-30T14:38:04"/>
    <d v="1899-12-30T20:15:04"/>
    <n v="4"/>
    <n v="1436.26"/>
    <x v="2"/>
    <n v="5"/>
    <s v="Non-Vegetarian"/>
    <n v="73.650000000000006"/>
    <n v="26170.203580006"/>
    <s v="Not Cancelled"/>
    <n v="4.71"/>
    <n v="36404.239999999998"/>
    <n v="91935.37"/>
    <s v="40-49"/>
    <s v="On-Time"/>
    <n v="2.5299999999999998"/>
    <x v="1"/>
  </r>
  <r>
    <s v="a425c4eb-85b9-4aa9-b6a4-87279569aba3"/>
    <s v="Janet Baker"/>
    <n v="53"/>
    <s v="F"/>
    <s v="Germany"/>
    <x v="1"/>
    <x v="8"/>
    <x v="1"/>
    <x v="7"/>
    <n v="8155"/>
    <d v="1899-12-30T01:40:40"/>
    <d v="1899-12-30T10:43:40"/>
    <d v="2025-01-08T00:00:00"/>
    <d v="1899-12-30T02:53:40"/>
    <d v="1899-12-30T11:56:40"/>
    <n v="73"/>
    <n v="1281.44"/>
    <x v="1"/>
    <n v="5"/>
    <s v="Vegetarian"/>
    <n v="148.32"/>
    <n v="41998.536241121197"/>
    <s v="Not Cancelled"/>
    <n v="3.3"/>
    <n v="55398.239999999998"/>
    <n v="82041.820000000007"/>
    <s v="50-59"/>
    <s v="Moderate"/>
    <n v="1.48"/>
    <x v="0"/>
  </r>
  <r>
    <s v="26b61af0-bc4b-4484-9c93-f2ea3ccf8351"/>
    <s v="Brandon Stein"/>
    <n v="52"/>
    <s v="F"/>
    <s v="Germany"/>
    <x v="0"/>
    <x v="8"/>
    <x v="1"/>
    <x v="7"/>
    <n v="8155"/>
    <d v="1899-12-30T01:40:40"/>
    <d v="1899-12-30T10:43:40"/>
    <d v="2025-01-07T00:00:00"/>
    <d v="1899-12-30T02:53:40"/>
    <d v="1899-12-30T11:56:40"/>
    <n v="73"/>
    <n v="492.64"/>
    <x v="2"/>
    <n v="5"/>
    <s v="Vegan"/>
    <n v="55.5"/>
    <n v="41948.124545297498"/>
    <s v="Not Cancelled"/>
    <n v="3.75"/>
    <n v="55337.75"/>
    <n v="31540.06"/>
    <s v="50-59"/>
    <s v="Moderate"/>
    <n v="0.56999999999999995"/>
    <x v="0"/>
  </r>
  <r>
    <s v="bbc2e899-2585-4f2a-ac70-9dd927234e1b"/>
    <s v="Benjamin Stevenson"/>
    <n v="53"/>
    <s v="F"/>
    <s v="Germany"/>
    <x v="1"/>
    <x v="8"/>
    <x v="1"/>
    <x v="7"/>
    <n v="8155"/>
    <d v="1899-12-30T01:40:40"/>
    <d v="1899-12-30T10:43:40"/>
    <d v="2025-01-07T00:00:00"/>
    <d v="1899-12-30T02:53:40"/>
    <d v="1899-12-30T11:56:40"/>
    <n v="73"/>
    <n v="1121.57"/>
    <x v="1"/>
    <n v="5"/>
    <s v="Vegan"/>
    <n v="106.58"/>
    <n v="42007.4645776697"/>
    <s v="Cancelled"/>
    <n v="4.16"/>
    <n v="55408.959999999999"/>
    <n v="71801.8"/>
    <s v="50-59"/>
    <s v="Moderate"/>
    <n v="1.3"/>
    <x v="0"/>
  </r>
  <r>
    <s v="8cc2157e-fdc1-4a5b-b3e3-4b49eeef34c7"/>
    <s v="Kyle Morton"/>
    <n v="21"/>
    <s v="F"/>
    <s v="Germany"/>
    <x v="0"/>
    <x v="8"/>
    <x v="1"/>
    <x v="7"/>
    <n v="8155"/>
    <d v="1899-12-30T01:40:40"/>
    <d v="1899-12-30T10:43:40"/>
    <d v="2025-01-11T00:00:00"/>
    <d v="1899-12-30T02:53:40"/>
    <d v="1899-12-30T11:56:40"/>
    <n v="73"/>
    <n v="355.39"/>
    <x v="0"/>
    <n v="5"/>
    <s v="Vegan"/>
    <n v="155.41"/>
    <n v="42244.7769504147"/>
    <s v="Not Cancelled"/>
    <n v="3.51"/>
    <n v="55693.73"/>
    <n v="22776.04"/>
    <s v="18-29"/>
    <s v="Moderate"/>
    <n v="0.41"/>
    <x v="0"/>
  </r>
  <r>
    <s v="f46ba20d-773b-448a-aa14-d91260016e1b"/>
    <s v="Mr. David Hoffman"/>
    <n v="60"/>
    <s v="M"/>
    <s v="Germany"/>
    <x v="0"/>
    <x v="8"/>
    <x v="1"/>
    <x v="7"/>
    <n v="8155"/>
    <d v="1899-12-30T01:40:40"/>
    <d v="1899-12-30T10:43:40"/>
    <d v="2025-01-13T00:00:00"/>
    <d v="1899-12-30T02:53:40"/>
    <d v="1899-12-30T11:56:40"/>
    <n v="73"/>
    <n v="125.14"/>
    <x v="1"/>
    <n v="5"/>
    <s v="Vegan"/>
    <n v="57.85"/>
    <n v="41734.475942228397"/>
    <s v="Cancelled"/>
    <n v="3.62"/>
    <n v="55081.37"/>
    <n v="8020.53"/>
    <s v="60+"/>
    <s v="Moderate"/>
    <n v="0.15"/>
    <x v="0"/>
  </r>
  <r>
    <s v="f1febac0-037b-4e93-8f76-6fb250cff354"/>
    <s v="Justin Williams"/>
    <n v="68"/>
    <s v="F"/>
    <s v="Germany"/>
    <x v="0"/>
    <x v="8"/>
    <x v="1"/>
    <x v="7"/>
    <n v="8155"/>
    <d v="1899-12-30T01:40:40"/>
    <d v="1899-12-30T10:43:40"/>
    <d v="2025-01-02T00:00:00"/>
    <d v="1899-12-30T02:53:40"/>
    <d v="1899-12-30T11:56:40"/>
    <n v="73"/>
    <n v="179.08"/>
    <x v="1"/>
    <n v="5"/>
    <s v="Gluten-Free"/>
    <n v="138.72"/>
    <n v="41999.595818043701"/>
    <s v="Cancelled"/>
    <n v="4.6500000000000004"/>
    <n v="55399.51"/>
    <n v="11488.86"/>
    <s v="60+"/>
    <s v="Moderate"/>
    <n v="0.21"/>
    <x v="0"/>
  </r>
  <r>
    <s v="c32dd6f1-c297-4fe9-834c-db5ff5a1a81b"/>
    <s v="Sarah Wright"/>
    <n v="68"/>
    <s v="F"/>
    <s v="Germany"/>
    <x v="0"/>
    <x v="8"/>
    <x v="1"/>
    <x v="7"/>
    <n v="8155"/>
    <d v="1899-12-30T01:40:40"/>
    <d v="1899-12-30T10:43:40"/>
    <d v="2025-01-10T00:00:00"/>
    <d v="1899-12-30T02:53:40"/>
    <d v="1899-12-30T11:56:40"/>
    <n v="73"/>
    <n v="731.98"/>
    <x v="2"/>
    <n v="5"/>
    <s v="Vegetarian"/>
    <n v="190.32"/>
    <n v="42076.367128817699"/>
    <s v="Not Cancelled"/>
    <n v="3.88"/>
    <n v="55491.64"/>
    <n v="46884.78"/>
    <s v="60+"/>
    <s v="Moderate"/>
    <n v="0.84"/>
    <x v="0"/>
  </r>
  <r>
    <s v="a3bb326c-cc29-4e9d-b6b6-8a292e50ef81"/>
    <s v="Anita Juarez"/>
    <n v="41"/>
    <s v="F"/>
    <s v="Germany"/>
    <x v="0"/>
    <x v="9"/>
    <x v="1"/>
    <x v="2"/>
    <n v="12679"/>
    <d v="1899-12-30T16:15:41"/>
    <d v="1899-12-30T06:20:41"/>
    <d v="2025-01-06T00:00:00"/>
    <d v="1899-12-30T17:06:41"/>
    <d v="1899-12-30T07:11:41"/>
    <n v="51"/>
    <n v="1309.79"/>
    <x v="0"/>
    <n v="5"/>
    <s v="Gluten-Free"/>
    <n v="21.31"/>
    <n v="64145.282852516299"/>
    <s v="Cancelled"/>
    <n v="3.63"/>
    <n v="81974.34"/>
    <n v="83830.820000000007"/>
    <s v="40-49"/>
    <s v="Moderate"/>
    <n v="1.02"/>
    <x v="0"/>
  </r>
  <r>
    <s v="9be9d4e8-895a-49bf-9a4c-efb769809439"/>
    <s v="Rodney Yates"/>
    <n v="33"/>
    <s v="M"/>
    <s v="Germany"/>
    <x v="1"/>
    <x v="9"/>
    <x v="1"/>
    <x v="2"/>
    <n v="12679"/>
    <d v="1899-12-30T16:15:41"/>
    <d v="1899-12-30T06:20:41"/>
    <d v="2025-01-14T00:00:00"/>
    <d v="1899-12-30T17:06:41"/>
    <d v="1899-12-30T07:11:41"/>
    <n v="51"/>
    <n v="369.37"/>
    <x v="1"/>
    <n v="3"/>
    <s v="Non-Vegetarian"/>
    <n v="17.53"/>
    <n v="64794.588579299598"/>
    <s v="Not Cancelled"/>
    <n v="3.15"/>
    <n v="82753.509999999995"/>
    <n v="23643.19"/>
    <s v="30-39"/>
    <s v="Moderate"/>
    <n v="0.28999999999999998"/>
    <x v="0"/>
  </r>
  <r>
    <s v="792f2f95-f198-475a-9fd3-df0e56839a4a"/>
    <s v="Eric Smith"/>
    <n v="61"/>
    <s v="F"/>
    <s v="Germany"/>
    <x v="1"/>
    <x v="9"/>
    <x v="1"/>
    <x v="2"/>
    <n v="12679"/>
    <d v="1899-12-30T16:15:41"/>
    <d v="1899-12-30T06:20:41"/>
    <d v="2025-01-02T00:00:00"/>
    <d v="1899-12-30T17:06:41"/>
    <d v="1899-12-30T07:11:41"/>
    <n v="51"/>
    <n v="481.34"/>
    <x v="2"/>
    <n v="5"/>
    <s v="Non-Vegetarian"/>
    <n v="183.53"/>
    <n v="64615.7111160653"/>
    <s v="Cancelled"/>
    <n v="4.3099999999999996"/>
    <n v="82538.850000000006"/>
    <n v="30842.47"/>
    <s v="60+"/>
    <s v="Moderate"/>
    <n v="0.37"/>
    <x v="0"/>
  </r>
  <r>
    <s v="f853bddb-97f5-40ac-82a7-e3beb5e5666b"/>
    <s v="Jacob Santos"/>
    <n v="75"/>
    <s v="F"/>
    <s v="Germany"/>
    <x v="0"/>
    <x v="9"/>
    <x v="1"/>
    <x v="2"/>
    <n v="12679"/>
    <d v="1899-12-30T16:15:41"/>
    <d v="1899-12-30T06:20:41"/>
    <d v="2025-01-06T00:00:00"/>
    <d v="1899-12-30T17:06:41"/>
    <d v="1899-12-30T07:11:41"/>
    <n v="51"/>
    <n v="868.6"/>
    <x v="0"/>
    <n v="5"/>
    <s v="No Preference"/>
    <n v="128.51"/>
    <n v="64036.1058072253"/>
    <s v="Not Cancelled"/>
    <n v="4.3499999999999996"/>
    <n v="81843.33"/>
    <n v="55616.1"/>
    <s v="60+"/>
    <s v="Moderate"/>
    <n v="0.68"/>
    <x v="0"/>
  </r>
  <r>
    <s v="13033e87-7b22-4f9a-bd60-121d556d1f31"/>
    <s v="Terry Simon"/>
    <n v="21"/>
    <s v="F"/>
    <s v="Germany"/>
    <x v="1"/>
    <x v="9"/>
    <x v="1"/>
    <x v="2"/>
    <n v="12679"/>
    <d v="1899-12-30T16:15:41"/>
    <d v="1899-12-30T06:20:41"/>
    <d v="2025-01-02T00:00:00"/>
    <d v="1899-12-30T17:06:41"/>
    <d v="1899-12-30T07:11:41"/>
    <n v="51"/>
    <n v="329.47"/>
    <x v="1"/>
    <n v="5"/>
    <s v="Vegetarian"/>
    <n v="68.42"/>
    <n v="64727.913801343202"/>
    <s v="Not Cancelled"/>
    <n v="3.11"/>
    <n v="82673.5"/>
    <n v="21099.759999999998"/>
    <s v="18-29"/>
    <s v="Moderate"/>
    <n v="0.26"/>
    <x v="0"/>
  </r>
  <r>
    <s v="2483c6d6-8e80-4631-9958-a30e90431276"/>
    <s v="Martha Weeks"/>
    <n v="46"/>
    <s v="M"/>
    <s v="Germany"/>
    <x v="1"/>
    <x v="9"/>
    <x v="1"/>
    <x v="2"/>
    <n v="12679"/>
    <d v="1899-12-30T16:15:41"/>
    <d v="1899-12-30T06:20:41"/>
    <d v="2025-01-09T00:00:00"/>
    <d v="1899-12-30T17:06:41"/>
    <d v="1899-12-30T07:11:41"/>
    <n v="51"/>
    <n v="197.02"/>
    <x v="2"/>
    <n v="5"/>
    <s v="Non-Vegetarian"/>
    <n v="178.62"/>
    <n v="64844.8266215357"/>
    <s v="Not Cancelled"/>
    <n v="3.14"/>
    <n v="82813.789999999994"/>
    <n v="12645"/>
    <s v="40-49"/>
    <s v="Moderate"/>
    <n v="0.15"/>
    <x v="0"/>
  </r>
  <r>
    <s v="3206057d-2373-48dd-b6ec-1a5d4ae57bad"/>
    <s v="Alan Cole"/>
    <n v="18"/>
    <s v="F"/>
    <s v="Germany"/>
    <x v="1"/>
    <x v="9"/>
    <x v="1"/>
    <x v="2"/>
    <n v="12679"/>
    <d v="1899-12-30T16:15:41"/>
    <d v="1899-12-30T06:20:41"/>
    <d v="2025-01-13T00:00:00"/>
    <d v="1899-12-30T17:06:41"/>
    <d v="1899-12-30T07:11:41"/>
    <n v="51"/>
    <n v="793.06"/>
    <x v="1"/>
    <n v="5"/>
    <s v="Non-Vegetarian"/>
    <n v="120.73"/>
    <n v="64495.342691296399"/>
    <s v="Cancelled"/>
    <n v="3.39"/>
    <n v="82394.41"/>
    <n v="50779.99"/>
    <s v="18-29"/>
    <s v="Moderate"/>
    <n v="0.62"/>
    <x v="0"/>
  </r>
  <r>
    <s v="2deb3bd2-1c95-4083-868e-f6c205e48e2c"/>
    <s v="Jessica Patton"/>
    <n v="22"/>
    <s v="F"/>
    <s v="Germany"/>
    <x v="1"/>
    <x v="9"/>
    <x v="1"/>
    <x v="2"/>
    <n v="12679"/>
    <d v="1899-12-30T16:15:41"/>
    <d v="1899-12-30T06:20:41"/>
    <d v="2025-01-04T00:00:00"/>
    <d v="1899-12-30T17:06:41"/>
    <d v="1899-12-30T07:11:41"/>
    <n v="51"/>
    <n v="361.09"/>
    <x v="2"/>
    <n v="5"/>
    <s v="Gluten-Free"/>
    <n v="158.58000000000001"/>
    <n v="64224.195311174401"/>
    <s v="Not Cancelled"/>
    <n v="3.63"/>
    <n v="82069.03"/>
    <n v="23141.48"/>
    <s v="18-29"/>
    <s v="Moderate"/>
    <n v="0.28000000000000003"/>
    <x v="0"/>
  </r>
  <r>
    <s v="e01bf353-91a7-44e7-a728-da7bb716fc58"/>
    <s v="Krystal Walker"/>
    <n v="22"/>
    <s v="F"/>
    <s v="Germany"/>
    <x v="0"/>
    <x v="9"/>
    <x v="1"/>
    <x v="2"/>
    <n v="12679"/>
    <d v="1899-12-30T16:15:41"/>
    <d v="1899-12-30T06:20:41"/>
    <d v="2025-01-06T00:00:00"/>
    <d v="1899-12-30T17:06:41"/>
    <d v="1899-12-30T07:11:41"/>
    <n v="51"/>
    <n v="1162.1500000000001"/>
    <x v="1"/>
    <n v="5"/>
    <s v="Non-Vegetarian"/>
    <n v="8.23"/>
    <n v="64834.3494356234"/>
    <s v="Not Cancelled"/>
    <n v="4.79"/>
    <n v="82801.22"/>
    <n v="74379.25"/>
    <s v="18-29"/>
    <s v="Moderate"/>
    <n v="0.9"/>
    <x v="0"/>
  </r>
  <r>
    <s v="2f2609c7-e696-4f41-bcc7-50162ca7de32"/>
    <s v="Dr. Amanda Reyes"/>
    <n v="71"/>
    <s v="F"/>
    <s v="Germany"/>
    <x v="1"/>
    <x v="9"/>
    <x v="1"/>
    <x v="2"/>
    <n v="12679"/>
    <d v="1899-12-30T16:15:41"/>
    <d v="1899-12-30T06:20:41"/>
    <d v="2025-01-15T00:00:00"/>
    <d v="1899-12-30T17:06:41"/>
    <d v="1899-12-30T07:11:41"/>
    <n v="51"/>
    <n v="540.65"/>
    <x v="0"/>
    <n v="5"/>
    <s v="Vegan"/>
    <n v="86.03"/>
    <n v="64611.468503991797"/>
    <s v="Cancelled"/>
    <n v="3.56"/>
    <n v="82533.759999999995"/>
    <n v="34618.81"/>
    <s v="60+"/>
    <s v="Moderate"/>
    <n v="0.42"/>
    <x v="0"/>
  </r>
  <r>
    <s v="2f8bc2c7-7564-4465-9018-b394cc4779d7"/>
    <s v="Jennifer Clark"/>
    <n v="44"/>
    <s v="M"/>
    <s v="Germany"/>
    <x v="0"/>
    <x v="9"/>
    <x v="1"/>
    <x v="2"/>
    <n v="12679"/>
    <d v="1899-12-30T16:15:41"/>
    <d v="1899-12-30T06:20:41"/>
    <d v="2025-01-03T00:00:00"/>
    <d v="1899-12-30T17:06:41"/>
    <d v="1899-12-30T07:11:41"/>
    <n v="51"/>
    <n v="914.66"/>
    <x v="0"/>
    <n v="5"/>
    <s v="Non-Vegetarian"/>
    <n v="186.26"/>
    <n v="64303.5072311365"/>
    <s v="Not Cancelled"/>
    <n v="4.22"/>
    <n v="82164.210000000006"/>
    <n v="58575.49"/>
    <s v="40-49"/>
    <s v="Moderate"/>
    <n v="0.71"/>
    <x v="0"/>
  </r>
  <r>
    <s v="7c48551c-fb71-42fc-ba5e-f4b6b8417596"/>
    <s v="Darin Payne"/>
    <n v="21"/>
    <s v="F"/>
    <s v="Germany"/>
    <x v="1"/>
    <x v="9"/>
    <x v="1"/>
    <x v="2"/>
    <n v="12679"/>
    <d v="1899-12-30T16:15:41"/>
    <d v="1899-12-30T06:20:41"/>
    <d v="2025-01-07T00:00:00"/>
    <d v="1899-12-30T17:06:41"/>
    <d v="1899-12-30T07:11:41"/>
    <n v="51"/>
    <n v="1108.3900000000001"/>
    <x v="0"/>
    <n v="5"/>
    <s v="No Preference"/>
    <n v="1.1200000000000001"/>
    <n v="64395.253195343597"/>
    <s v="Not Cancelled"/>
    <n v="4.0999999999999996"/>
    <n v="82274.3"/>
    <n v="70937.179999999993"/>
    <s v="18-29"/>
    <s v="Moderate"/>
    <n v="0.86"/>
    <x v="0"/>
  </r>
  <r>
    <s v="71d1e059-d793-424e-9a9b-157b6288b1b9"/>
    <s v="Russell Johnson"/>
    <n v="20"/>
    <s v="F"/>
    <s v="Germany"/>
    <x v="0"/>
    <x v="10"/>
    <x v="7"/>
    <x v="8"/>
    <n v="1891"/>
    <d v="1899-12-30T01:38:44"/>
    <d v="1899-12-30T03:44:44"/>
    <d v="2025-01-14T00:00:00"/>
    <d v="1899-12-30T01:51:44"/>
    <d v="1899-12-30T03:57:44"/>
    <n v="13"/>
    <n v="1469.83"/>
    <x v="1"/>
    <n v="5"/>
    <s v="Vegan"/>
    <n v="163.31"/>
    <n v="10534.3541494828"/>
    <s v="Not Cancelled"/>
    <n v="4.3499999999999996"/>
    <n v="17641.22"/>
    <n v="94101.78"/>
    <s v="18-29"/>
    <s v="On-Time"/>
    <n v="5.33"/>
    <x v="2"/>
  </r>
  <r>
    <s v="22763454-4c12-48c7-9020-2a3629bad89e"/>
    <s v="Maria Crane"/>
    <n v="62"/>
    <s v="M"/>
    <s v="Germany"/>
    <x v="0"/>
    <x v="10"/>
    <x v="7"/>
    <x v="8"/>
    <n v="1891"/>
    <d v="1899-12-30T01:38:44"/>
    <d v="1899-12-30T03:44:44"/>
    <d v="2025-01-01T00:00:00"/>
    <d v="1899-12-30T01:51:44"/>
    <d v="1899-12-30T03:57:44"/>
    <n v="13"/>
    <n v="811.73"/>
    <x v="1"/>
    <n v="5"/>
    <s v="Non-Vegetarian"/>
    <n v="109.17"/>
    <n v="10249.1892317573"/>
    <s v="Not Cancelled"/>
    <n v="3.24"/>
    <n v="17299.03"/>
    <n v="51972.55"/>
    <s v="60+"/>
    <s v="On-Time"/>
    <n v="3"/>
    <x v="2"/>
  </r>
  <r>
    <s v="ac614e22-2ba8-45ca-91e8-93a092dd56f4"/>
    <s v="Christopher Williams"/>
    <n v="58"/>
    <s v="F"/>
    <s v="Germany"/>
    <x v="0"/>
    <x v="10"/>
    <x v="7"/>
    <x v="8"/>
    <n v="1891"/>
    <d v="1899-12-30T01:38:44"/>
    <d v="1899-12-30T03:44:44"/>
    <d v="2025-01-13T00:00:00"/>
    <d v="1899-12-30T01:51:44"/>
    <d v="1899-12-30T03:57:44"/>
    <n v="13"/>
    <n v="732.11"/>
    <x v="2"/>
    <n v="5"/>
    <s v="Gluten-Free"/>
    <n v="75.900000000000006"/>
    <n v="10035.2480525996"/>
    <s v="Not Cancelled"/>
    <n v="3.24"/>
    <n v="17042.3"/>
    <n v="46870.22"/>
    <s v="50-59"/>
    <s v="On-Time"/>
    <n v="2.75"/>
    <x v="2"/>
  </r>
  <r>
    <s v="c4d91b5a-5974-4da0-a41b-7671a52829d8"/>
    <s v="Randy Coleman"/>
    <n v="43"/>
    <s v="F"/>
    <s v="Germany"/>
    <x v="1"/>
    <x v="10"/>
    <x v="7"/>
    <x v="8"/>
    <n v="1891"/>
    <d v="1899-12-30T01:38:44"/>
    <d v="1899-12-30T03:44:44"/>
    <d v="2025-01-11T00:00:00"/>
    <d v="1899-12-30T01:51:44"/>
    <d v="1899-12-30T03:57:44"/>
    <n v="13"/>
    <n v="1166.8399999999999"/>
    <x v="2"/>
    <n v="5"/>
    <s v="Non-Vegetarian"/>
    <n v="72.510000000000005"/>
    <n v="10800.350839916"/>
    <s v="Not Cancelled"/>
    <n v="4.4800000000000004"/>
    <n v="17960.419999999998"/>
    <n v="74692.259999999995"/>
    <s v="40-49"/>
    <s v="On-Time"/>
    <n v="4.16"/>
    <x v="2"/>
  </r>
  <r>
    <s v="4afcc7de-a2e6-4f35-a348-a98857eaa7da"/>
    <s v="Chad Armstrong"/>
    <n v="42"/>
    <s v="M"/>
    <s v="Germany"/>
    <x v="1"/>
    <x v="10"/>
    <x v="7"/>
    <x v="8"/>
    <n v="1891"/>
    <d v="1899-12-30T01:38:44"/>
    <d v="1899-12-30T03:44:44"/>
    <d v="2025-01-06T00:00:00"/>
    <d v="1899-12-30T01:51:44"/>
    <d v="1899-12-30T03:57:44"/>
    <n v="13"/>
    <n v="119"/>
    <x v="2"/>
    <n v="5"/>
    <s v="Vegan"/>
    <n v="50.33"/>
    <n v="10600.7053204154"/>
    <s v="Cancelled"/>
    <n v="4.0599999999999996"/>
    <n v="17720.849999999999"/>
    <n v="7626.07"/>
    <s v="40-49"/>
    <s v="On-Time"/>
    <n v="0.43"/>
    <x v="2"/>
  </r>
  <r>
    <s v="1e3a6f4a-aa8e-4227-a16f-39c55fe5d7b9"/>
    <s v="James Terry"/>
    <n v="40"/>
    <s v="M"/>
    <s v="Germany"/>
    <x v="1"/>
    <x v="10"/>
    <x v="7"/>
    <x v="8"/>
    <n v="1891"/>
    <d v="1899-12-30T01:38:44"/>
    <d v="1899-12-30T03:44:44"/>
    <d v="2025-01-06T00:00:00"/>
    <d v="1899-12-30T01:51:44"/>
    <d v="1899-12-30T03:57:44"/>
    <n v="13"/>
    <n v="174.84"/>
    <x v="2"/>
    <n v="3"/>
    <s v="Gluten-Free"/>
    <n v="176.02"/>
    <n v="10477.3497182436"/>
    <s v="Not Cancelled"/>
    <n v="4.1500000000000004"/>
    <n v="17572.82"/>
    <n v="11224.96"/>
    <s v="40-49"/>
    <s v="On-Time"/>
    <n v="0.64"/>
    <x v="2"/>
  </r>
  <r>
    <s v="27712559-f731-4ac0-8d1f-e7ad1864753a"/>
    <s v="Michelle Hardin"/>
    <n v="63"/>
    <s v="M"/>
    <s v="Germany"/>
    <x v="1"/>
    <x v="10"/>
    <x v="7"/>
    <x v="8"/>
    <n v="1891"/>
    <d v="1899-12-30T01:38:44"/>
    <d v="1899-12-30T03:44:44"/>
    <d v="2025-01-11T00:00:00"/>
    <d v="1899-12-30T01:51:44"/>
    <d v="1899-12-30T03:57:44"/>
    <n v="13"/>
    <n v="654.87"/>
    <x v="1"/>
    <n v="5"/>
    <s v="Vegetarian"/>
    <n v="63.03"/>
    <n v="10870.432019362999"/>
    <s v="Not Cancelled"/>
    <n v="4.97"/>
    <n v="18044.52"/>
    <n v="41924.29"/>
    <s v="60+"/>
    <s v="On-Time"/>
    <n v="2.3199999999999998"/>
    <x v="2"/>
  </r>
  <r>
    <s v="9943bbca-cda9-49d5-8889-81904c687531"/>
    <s v="Brian Baker"/>
    <n v="49"/>
    <s v="F"/>
    <s v="Germany"/>
    <x v="0"/>
    <x v="10"/>
    <x v="7"/>
    <x v="8"/>
    <n v="1891"/>
    <d v="1899-12-30T01:38:44"/>
    <d v="1899-12-30T03:44:44"/>
    <d v="2025-01-11T00:00:00"/>
    <d v="1899-12-30T01:51:44"/>
    <d v="1899-12-30T03:57:44"/>
    <n v="13"/>
    <n v="1310.07"/>
    <x v="2"/>
    <n v="5"/>
    <s v="Non-Vegetarian"/>
    <n v="54.41"/>
    <n v="9963.6433875868206"/>
    <s v="Not Cancelled"/>
    <n v="3.33"/>
    <n v="16956.37"/>
    <n v="83855.360000000001"/>
    <s v="40-49"/>
    <s v="On-Time"/>
    <n v="4.95"/>
    <x v="2"/>
  </r>
  <r>
    <s v="7c8bc1f4-794f-4dfc-974e-d84691efde71"/>
    <s v="Dr. Andrew Martinez"/>
    <n v="46"/>
    <s v="F"/>
    <s v="Germany"/>
    <x v="0"/>
    <x v="10"/>
    <x v="7"/>
    <x v="8"/>
    <n v="1891"/>
    <d v="1899-12-30T01:38:44"/>
    <d v="1899-12-30T03:44:44"/>
    <d v="2025-01-05T00:00:00"/>
    <d v="1899-12-30T01:51:44"/>
    <d v="1899-12-30T03:57:44"/>
    <n v="13"/>
    <n v="1395.87"/>
    <x v="2"/>
    <n v="5"/>
    <s v="Gluten-Free"/>
    <n v="182"/>
    <n v="9982.6387280926901"/>
    <s v="Not Cancelled"/>
    <n v="3.69"/>
    <n v="16979.169999999998"/>
    <n v="89372.08"/>
    <s v="40-49"/>
    <s v="On-Time"/>
    <n v="5.26"/>
    <x v="2"/>
  </r>
  <r>
    <s v="ac614e22-2ba8-45ca-91e8-93a092dd56f4"/>
    <s v="Christopher Williams"/>
    <n v="58"/>
    <s v="F"/>
    <s v="Germany"/>
    <x v="0"/>
    <x v="11"/>
    <x v="8"/>
    <x v="1"/>
    <n v="3312"/>
    <d v="1899-12-30T04:46:52"/>
    <d v="1899-12-30T08:26:52"/>
    <d v="2025-01-02T00:00:00"/>
    <d v="1899-12-30T06:59:52"/>
    <d v="1899-12-30T10:39:52"/>
    <n v="133"/>
    <n v="732.21"/>
    <x v="0"/>
    <n v="5"/>
    <s v="Non-Vegetarian"/>
    <n v="21.57"/>
    <n v="17996.311642948"/>
    <s v="Not Cancelled"/>
    <n v="3.49"/>
    <n v="39893.354999999901"/>
    <n v="28119.45"/>
    <s v="50-59"/>
    <s v="Severe"/>
    <n v="0.7"/>
    <x v="1"/>
  </r>
  <r>
    <s v="fb060c36-bb85-48c0-a43c-85b94878ecdb"/>
    <s v="Michael Livingston"/>
    <n v="62"/>
    <s v="M"/>
    <s v="Germany"/>
    <x v="1"/>
    <x v="11"/>
    <x v="8"/>
    <x v="1"/>
    <n v="3312"/>
    <d v="1899-12-30T04:46:52"/>
    <d v="1899-12-30T08:26:52"/>
    <d v="2025-01-04T00:00:00"/>
    <d v="1899-12-30T06:59:52"/>
    <d v="1899-12-30T10:39:52"/>
    <n v="133"/>
    <n v="446.68"/>
    <x v="2"/>
    <n v="5"/>
    <s v="Gluten-Free"/>
    <n v="129.47"/>
    <n v="17876.402947412102"/>
    <s v="Not Cancelled"/>
    <n v="3.76"/>
    <n v="39677.519999999997"/>
    <n v="17168.045999999998"/>
    <s v="60+"/>
    <s v="Severe"/>
    <n v="0.43"/>
    <x v="1"/>
  </r>
  <r>
    <s v="80ea2580-f7ca-426d-b35c-71f994f95c95"/>
    <s v="Martin Hubbard"/>
    <n v="41"/>
    <s v="F"/>
    <s v="Germany"/>
    <x v="0"/>
    <x v="11"/>
    <x v="8"/>
    <x v="1"/>
    <n v="3312"/>
    <d v="1899-12-30T04:46:52"/>
    <d v="1899-12-30T08:26:52"/>
    <d v="2025-01-13T00:00:00"/>
    <d v="1899-12-30T06:59:52"/>
    <d v="1899-12-30T10:39:52"/>
    <n v="133"/>
    <n v="493.01"/>
    <x v="1"/>
    <n v="5"/>
    <s v="Non-Vegetarian"/>
    <n v="193.13"/>
    <n v="17138.354729326798"/>
    <s v="Not Cancelled"/>
    <n v="4"/>
    <n v="38349.044999999998"/>
    <n v="18954.761999999999"/>
    <s v="40-49"/>
    <s v="Severe"/>
    <n v="0.49"/>
    <x v="1"/>
  </r>
  <r>
    <s v="58f3d68b-1cd4-4b2e-980a-ee5ade67721f"/>
    <s v="John Martin"/>
    <n v="30"/>
    <s v="F"/>
    <s v="Germany"/>
    <x v="0"/>
    <x v="11"/>
    <x v="8"/>
    <x v="1"/>
    <n v="3312"/>
    <d v="1899-12-30T04:46:52"/>
    <d v="1899-12-30T08:26:52"/>
    <d v="2025-01-10T00:00:00"/>
    <d v="1899-12-30T06:59:52"/>
    <d v="1899-12-30T10:39:52"/>
    <n v="133"/>
    <n v="987.43"/>
    <x v="2"/>
    <n v="3"/>
    <s v="Gluten-Free"/>
    <n v="180.81"/>
    <n v="17643.1971662168"/>
    <s v="Cancelled"/>
    <n v="3.44"/>
    <n v="39257.760000000002"/>
    <n v="37939.008000000002"/>
    <s v="30-39"/>
    <s v="Severe"/>
    <n v="0.97"/>
    <x v="1"/>
  </r>
  <r>
    <s v="1a708c48-0036-46c6-bfce-d5a7a1c6f416"/>
    <s v="Dylan Lee"/>
    <n v="40"/>
    <s v="F"/>
    <s v="Germany"/>
    <x v="0"/>
    <x v="11"/>
    <x v="8"/>
    <x v="1"/>
    <n v="3312"/>
    <d v="1899-12-30T04:46:52"/>
    <d v="1899-12-30T08:26:52"/>
    <d v="2025-01-14T00:00:00"/>
    <d v="1899-12-30T06:59:52"/>
    <d v="1899-12-30T10:39:52"/>
    <n v="133"/>
    <n v="889.12"/>
    <x v="0"/>
    <n v="3"/>
    <s v="No Preference"/>
    <n v="99.16"/>
    <n v="17303.794296976201"/>
    <s v="Not Cancelled"/>
    <n v="4.91"/>
    <n v="38646.824999999997"/>
    <n v="34154.106"/>
    <s v="40-49"/>
    <s v="Severe"/>
    <n v="0.88"/>
    <x v="1"/>
  </r>
  <r>
    <s v="a7116c92-9682-40b8-9b34-a24b24c75abe"/>
    <s v="William Guzman"/>
    <n v="64"/>
    <s v="M"/>
    <s v="Germany"/>
    <x v="1"/>
    <x v="11"/>
    <x v="8"/>
    <x v="1"/>
    <n v="3312"/>
    <d v="1899-12-30T04:46:52"/>
    <d v="1899-12-30T08:26:52"/>
    <d v="2025-01-10T00:00:00"/>
    <d v="1899-12-30T06:59:52"/>
    <d v="1899-12-30T10:39:52"/>
    <n v="133"/>
    <n v="1052.69"/>
    <x v="0"/>
    <n v="5"/>
    <s v="Non-Vegetarian"/>
    <n v="29.68"/>
    <n v="17431.877497577199"/>
    <s v="Cancelled"/>
    <n v="3.4"/>
    <n v="38877.375"/>
    <n v="40426.86"/>
    <s v="60+"/>
    <s v="Severe"/>
    <n v="1.04"/>
    <x v="1"/>
  </r>
  <r>
    <s v="f46ba20d-773b-448a-aa14-d91260016e1b"/>
    <s v="Mr. David Hoffman"/>
    <n v="60"/>
    <s v="M"/>
    <s v="Germany"/>
    <x v="0"/>
    <x v="12"/>
    <x v="9"/>
    <x v="9"/>
    <n v="9251"/>
    <d v="1899-12-30T04:11:16"/>
    <d v="1899-12-30T14:27:16"/>
    <d v="2025-01-03T00:00:00"/>
    <d v="1899-12-30T04:35:16"/>
    <d v="1899-12-30T14:51:16"/>
    <n v="24"/>
    <n v="556.74"/>
    <x v="2"/>
    <n v="5"/>
    <s v="Vegetarian"/>
    <n v="198.55"/>
    <n v="47190.940578370602"/>
    <s v="Not Cancelled"/>
    <n v="4.9400000000000004"/>
    <n v="92443.694999999905"/>
    <n v="21402.642"/>
    <s v="60+"/>
    <s v="On-Time"/>
    <n v="0.23"/>
    <x v="0"/>
  </r>
  <r>
    <s v="ec3fe6ae-ce9c-48c9-b89a-4afe1cc93045"/>
    <s v="Christopher Griffith"/>
    <n v="42"/>
    <s v="M"/>
    <s v="Germany"/>
    <x v="0"/>
    <x v="12"/>
    <x v="9"/>
    <x v="9"/>
    <n v="9251"/>
    <d v="1899-12-30T04:11:16"/>
    <d v="1899-12-30T14:27:16"/>
    <d v="2025-01-07T00:00:00"/>
    <d v="1899-12-30T04:35:16"/>
    <d v="1899-12-30T14:51:16"/>
    <n v="24"/>
    <n v="391.39"/>
    <x v="0"/>
    <n v="5"/>
    <s v="Gluten-Free"/>
    <n v="94.22"/>
    <n v="46892.792190437103"/>
    <s v="Cancelled"/>
    <n v="4.24"/>
    <n v="91907.024999999994"/>
    <n v="15040.6799999999"/>
    <s v="40-49"/>
    <s v="On-Time"/>
    <n v="0.16"/>
    <x v="0"/>
  </r>
  <r>
    <s v="d7f9f461-0cff-49f0-bbb1-53650bee95a5"/>
    <s v="Thomas Gray"/>
    <n v="47"/>
    <s v="F"/>
    <s v="Germany"/>
    <x v="0"/>
    <x v="12"/>
    <x v="9"/>
    <x v="9"/>
    <n v="9251"/>
    <d v="1899-12-30T04:11:16"/>
    <d v="1899-12-30T14:27:16"/>
    <d v="2025-01-10T00:00:00"/>
    <d v="1899-12-30T04:35:16"/>
    <d v="1899-12-30T14:51:16"/>
    <n v="24"/>
    <n v="1239.93"/>
    <x v="0"/>
    <n v="5"/>
    <s v="Gluten-Free"/>
    <n v="73.989999999999995"/>
    <n v="47643.7713017571"/>
    <s v="Cancelled"/>
    <n v="4.74"/>
    <n v="93258.794999999998"/>
    <n v="47622.192000000003"/>
    <s v="40-49"/>
    <s v="On-Time"/>
    <n v="0.51"/>
    <x v="0"/>
  </r>
  <r>
    <s v="5a65d89d-77f0-42c5-9c75-e9d3cb875242"/>
    <s v="Sarah Preston"/>
    <n v="66"/>
    <s v="F"/>
    <s v="Germany"/>
    <x v="1"/>
    <x v="12"/>
    <x v="9"/>
    <x v="9"/>
    <n v="9251"/>
    <d v="1899-12-30T04:11:16"/>
    <d v="1899-12-30T14:27:16"/>
    <d v="2025-01-02T00:00:00"/>
    <d v="1899-12-30T04:35:16"/>
    <d v="1899-12-30T14:51:16"/>
    <n v="24"/>
    <n v="1470.82"/>
    <x v="0"/>
    <n v="5"/>
    <s v="Non-Vegetarian"/>
    <n v="87.2"/>
    <n v="47227.6793123643"/>
    <s v="Not Cancelled"/>
    <n v="3.26"/>
    <n v="92509.83"/>
    <n v="56489.951999999997"/>
    <s v="60+"/>
    <s v="On-Time"/>
    <n v="0.61"/>
    <x v="0"/>
  </r>
  <r>
    <s v="cb9afde0-ee0f-4ff9-8287-e89166ee1f0f"/>
    <s v="Richard Delacruz"/>
    <n v="58"/>
    <s v="M"/>
    <s v="Germany"/>
    <x v="0"/>
    <x v="12"/>
    <x v="9"/>
    <x v="9"/>
    <n v="9251"/>
    <d v="1899-12-30T04:11:16"/>
    <d v="1899-12-30T14:27:16"/>
    <d v="2025-01-03T00:00:00"/>
    <d v="1899-12-30T04:35:16"/>
    <d v="1899-12-30T14:51:16"/>
    <n v="24"/>
    <n v="489.13"/>
    <x v="0"/>
    <n v="5"/>
    <s v="Vegan"/>
    <n v="26.08"/>
    <n v="47475.073343072698"/>
    <s v="Cancelled"/>
    <n v="3.89"/>
    <n v="92955.134999999995"/>
    <n v="18785.723999999998"/>
    <s v="50-59"/>
    <s v="On-Time"/>
    <n v="0.2"/>
    <x v="0"/>
  </r>
  <r>
    <s v="a7116c92-9682-40b8-9b34-a24b24c75abe"/>
    <s v="William Guzman"/>
    <n v="64"/>
    <s v="M"/>
    <s v="Germany"/>
    <x v="1"/>
    <x v="12"/>
    <x v="9"/>
    <x v="9"/>
    <n v="9251"/>
    <d v="1899-12-30T04:11:16"/>
    <d v="1899-12-30T14:27:16"/>
    <d v="2025-01-03T00:00:00"/>
    <d v="1899-12-30T04:35:16"/>
    <d v="1899-12-30T14:51:16"/>
    <n v="24"/>
    <n v="1085.29"/>
    <x v="2"/>
    <n v="5"/>
    <s v="Vegan"/>
    <n v="159.28"/>
    <n v="47495.498855092403"/>
    <s v="Cancelled"/>
    <n v="3.8"/>
    <n v="92991.9"/>
    <n v="41694.252"/>
    <s v="60+"/>
    <s v="On-Time"/>
    <n v="0.45"/>
    <x v="0"/>
  </r>
  <r>
    <s v="0da303eb-a774-4986-a996-36158825e7c7"/>
    <s v="Sarah Thompson"/>
    <n v="39"/>
    <s v="M"/>
    <s v="Germany"/>
    <x v="0"/>
    <x v="12"/>
    <x v="9"/>
    <x v="9"/>
    <n v="9251"/>
    <d v="1899-12-30T04:11:16"/>
    <d v="1899-12-30T14:27:16"/>
    <d v="2025-01-10T00:00:00"/>
    <d v="1899-12-30T04:35:16"/>
    <d v="1899-12-30T14:51:16"/>
    <n v="24"/>
    <n v="1340.65"/>
    <x v="1"/>
    <n v="3"/>
    <s v="Gluten-Free"/>
    <n v="75.319999999999993"/>
    <n v="47635.3454433898"/>
    <s v="Not Cancelled"/>
    <n v="4.62"/>
    <n v="93243.615000000005"/>
    <n v="51489.995999999999"/>
    <s v="30-39"/>
    <s v="On-Time"/>
    <n v="0.55000000000000004"/>
    <x v="0"/>
  </r>
  <r>
    <s v="93b292ce-3f2f-42b5-8b60-18998767e11b"/>
    <s v="Jeffery Richards"/>
    <n v="53"/>
    <s v="F"/>
    <s v="Germany"/>
    <x v="0"/>
    <x v="12"/>
    <x v="9"/>
    <x v="9"/>
    <n v="9251"/>
    <d v="1899-12-30T04:11:16"/>
    <d v="1899-12-30T14:27:16"/>
    <d v="2025-01-13T00:00:00"/>
    <d v="1899-12-30T04:35:16"/>
    <d v="1899-12-30T14:51:16"/>
    <n v="24"/>
    <n v="828.38"/>
    <x v="1"/>
    <n v="5"/>
    <s v="Gluten-Free"/>
    <n v="131.66999999999999"/>
    <n v="46759.193188853897"/>
    <s v="Not Cancelled"/>
    <n v="4.75"/>
    <n v="91666.544999999998"/>
    <n v="31825.59"/>
    <s v="50-59"/>
    <s v="On-Time"/>
    <n v="0.35"/>
    <x v="0"/>
  </r>
  <r>
    <s v="090938d9-0043-4d19-bfc4-cdd50db751e1"/>
    <s v="Lisa Sherman"/>
    <n v="51"/>
    <s v="M"/>
    <s v="Germany"/>
    <x v="1"/>
    <x v="12"/>
    <x v="9"/>
    <x v="9"/>
    <n v="9251"/>
    <d v="1899-12-30T04:11:16"/>
    <d v="1899-12-30T14:27:16"/>
    <d v="2025-01-13T00:00:00"/>
    <d v="1899-12-30T04:35:16"/>
    <d v="1899-12-30T14:51:16"/>
    <n v="24"/>
    <n v="772.17"/>
    <x v="1"/>
    <n v="5"/>
    <s v="No Preference"/>
    <n v="28.25"/>
    <n v="47613.236924817298"/>
    <s v="Cancelled"/>
    <n v="3.74"/>
    <n v="93203.819999999905"/>
    <n v="29654.717999999899"/>
    <s v="50-59"/>
    <s v="On-Time"/>
    <n v="0.32"/>
    <x v="0"/>
  </r>
  <r>
    <s v="ff9f6b58-4dff-478c-9482-3a2241439e35"/>
    <s v="Ashley Barber"/>
    <n v="62"/>
    <s v="M"/>
    <s v="Germany"/>
    <x v="1"/>
    <x v="12"/>
    <x v="9"/>
    <x v="9"/>
    <n v="9251"/>
    <d v="1899-12-30T04:11:16"/>
    <d v="1899-12-30T14:27:16"/>
    <d v="2025-01-05T00:00:00"/>
    <d v="1899-12-30T04:35:16"/>
    <d v="1899-12-30T14:51:16"/>
    <n v="24"/>
    <n v="331.6"/>
    <x v="2"/>
    <n v="5"/>
    <s v="Gluten-Free"/>
    <n v="11.52"/>
    <n v="47421.873715386901"/>
    <s v="Not Cancelled"/>
    <n v="4.17"/>
    <n v="92859.375"/>
    <n v="12734.82"/>
    <s v="60+"/>
    <s v="On-Time"/>
    <n v="0.14000000000000001"/>
    <x v="0"/>
  </r>
  <r>
    <s v="40042c8c-bc36-461d-b0b1-41a5ce8aac60"/>
    <s v="Eric Garner"/>
    <n v="53"/>
    <s v="F"/>
    <s v="Germany"/>
    <x v="0"/>
    <x v="13"/>
    <x v="10"/>
    <x v="9"/>
    <n v="10648"/>
    <d v="1899-12-30T22:11:42"/>
    <d v="1899-12-30T10:00:42"/>
    <d v="2025-01-07T00:00:00"/>
    <d v="1899-12-30T22:13:42"/>
    <d v="1899-12-30T10:02:42"/>
    <n v="2"/>
    <n v="122.73"/>
    <x v="1"/>
    <n v="5"/>
    <s v="Vegetarian"/>
    <n v="182.29"/>
    <n v="54422.472321252098"/>
    <s v="Cancelled"/>
    <n v="3.34"/>
    <n v="70306.97"/>
    <n v="7891.18"/>
    <s v="50-59"/>
    <s v="On-Time"/>
    <n v="0.11"/>
    <x v="0"/>
  </r>
  <r>
    <s v="8b9c06d5-d5e1-4f9b-b878-5532dc7fd9ad"/>
    <s v="Michael Moore"/>
    <n v="33"/>
    <s v="M"/>
    <s v="Germany"/>
    <x v="0"/>
    <x v="13"/>
    <x v="10"/>
    <x v="9"/>
    <n v="10648"/>
    <d v="1899-12-30T22:11:42"/>
    <d v="1899-12-30T10:00:42"/>
    <d v="2025-01-04T00:00:00"/>
    <d v="1899-12-30T22:13:42"/>
    <d v="1899-12-30T10:02:42"/>
    <n v="2"/>
    <n v="1413.85"/>
    <x v="1"/>
    <n v="3"/>
    <s v="Gluten-Free"/>
    <n v="198.48"/>
    <n v="53884.999541533398"/>
    <s v="Cancelled"/>
    <n v="3.52"/>
    <n v="69662"/>
    <n v="90526.1"/>
    <s v="30-39"/>
    <s v="On-Time"/>
    <n v="1.3"/>
    <x v="0"/>
  </r>
  <r>
    <s v="d87f8c3f-56f7-433d-a8ea-d72b8642acf5"/>
    <s v="Kim Thompson"/>
    <n v="60"/>
    <s v="F"/>
    <s v="Germany"/>
    <x v="1"/>
    <x v="13"/>
    <x v="10"/>
    <x v="9"/>
    <n v="10648"/>
    <d v="1899-12-30T22:11:42"/>
    <d v="1899-12-30T10:00:42"/>
    <d v="2025-01-11T00:00:00"/>
    <d v="1899-12-30T22:13:42"/>
    <d v="1899-12-30T10:02:42"/>
    <n v="2"/>
    <n v="1349.62"/>
    <x v="2"/>
    <n v="5"/>
    <s v="Vegan"/>
    <n v="54.4"/>
    <n v="54216.475860106999"/>
    <s v="Not Cancelled"/>
    <n v="4"/>
    <n v="70059.77"/>
    <n v="86386.559999999998"/>
    <s v="60+"/>
    <s v="On-Time"/>
    <n v="1.23"/>
    <x v="0"/>
  </r>
  <r>
    <s v="c32dd6f1-c297-4fe9-834c-db5ff5a1a81b"/>
    <s v="Sarah Wright"/>
    <n v="68"/>
    <s v="F"/>
    <s v="Germany"/>
    <x v="0"/>
    <x v="13"/>
    <x v="10"/>
    <x v="9"/>
    <n v="10648"/>
    <d v="1899-12-30T22:11:42"/>
    <d v="1899-12-30T10:00:42"/>
    <d v="2025-01-09T00:00:00"/>
    <d v="1899-12-30T22:13:42"/>
    <d v="1899-12-30T10:02:42"/>
    <n v="2"/>
    <n v="1400.86"/>
    <x v="2"/>
    <n v="5"/>
    <s v="Vegetarian"/>
    <n v="40.24"/>
    <n v="54267.504036672297"/>
    <s v="Cancelled"/>
    <n v="3.26"/>
    <n v="70121"/>
    <n v="89663.09"/>
    <s v="60+"/>
    <s v="On-Time"/>
    <n v="1.28"/>
    <x v="0"/>
  </r>
  <r>
    <s v="b25291ba-c1d9-43d1-97b2-b65f9b1b1b4a"/>
    <s v="Kathleen Lopez"/>
    <n v="46"/>
    <s v="F"/>
    <s v="Germany"/>
    <x v="1"/>
    <x v="14"/>
    <x v="4"/>
    <x v="0"/>
    <n v="13817"/>
    <d v="1899-12-30T22:00:32"/>
    <d v="1899-12-30T13:21:32"/>
    <d v="2025-01-01T00:00:00"/>
    <d v="1899-12-30T22:06:32"/>
    <d v="1899-12-30T13:27:32"/>
    <n v="6"/>
    <n v="1256.01"/>
    <x v="1"/>
    <n v="5"/>
    <s v="Vegetarian"/>
    <n v="32.43"/>
    <n v="69759.423880948903"/>
    <s v="Not Cancelled"/>
    <n v="4.5"/>
    <n v="88711.31"/>
    <n v="80391.13"/>
    <s v="40-49"/>
    <s v="On-Time"/>
    <n v="0.91"/>
    <x v="0"/>
  </r>
  <r>
    <s v="73c01c32-74f3-4d9a-b130-0fa30c4e85a8"/>
    <s v="Debra Watson"/>
    <n v="31"/>
    <s v="M"/>
    <s v="Germany"/>
    <x v="0"/>
    <x v="14"/>
    <x v="4"/>
    <x v="0"/>
    <n v="13817"/>
    <d v="1899-12-30T22:00:32"/>
    <d v="1899-12-30T13:21:32"/>
    <d v="2025-01-09T00:00:00"/>
    <d v="1899-12-30T22:06:32"/>
    <d v="1899-12-30T13:27:32"/>
    <n v="6"/>
    <n v="602.25"/>
    <x v="0"/>
    <n v="3"/>
    <s v="No Preference"/>
    <n v="40.57"/>
    <n v="70514.654605700998"/>
    <s v="Cancelled"/>
    <n v="4.7300000000000004"/>
    <n v="89617.59"/>
    <n v="38552.11"/>
    <s v="30-39"/>
    <s v="On-Time"/>
    <n v="0.43"/>
    <x v="0"/>
  </r>
  <r>
    <s v="3206057d-2373-48dd-b6ec-1a5d4ae57bad"/>
    <s v="Alan Cole"/>
    <n v="18"/>
    <s v="F"/>
    <s v="Germany"/>
    <x v="1"/>
    <x v="14"/>
    <x v="4"/>
    <x v="0"/>
    <n v="13817"/>
    <d v="1899-12-30T22:00:32"/>
    <d v="1899-12-30T13:21:32"/>
    <d v="2025-01-13T00:00:00"/>
    <d v="1899-12-30T22:06:32"/>
    <d v="1899-12-30T13:27:32"/>
    <n v="6"/>
    <n v="887.63"/>
    <x v="1"/>
    <n v="5"/>
    <s v="Vegetarian"/>
    <n v="110"/>
    <n v="70535.9516792145"/>
    <s v="Not Cancelled"/>
    <n v="3.03"/>
    <n v="89643.14"/>
    <n v="56830.32"/>
    <s v="18-29"/>
    <s v="On-Time"/>
    <n v="0.63"/>
    <x v="0"/>
  </r>
  <r>
    <s v="f1febac0-037b-4e93-8f76-6fb250cff354"/>
    <s v="Justin Williams"/>
    <n v="68"/>
    <s v="F"/>
    <s v="Germany"/>
    <x v="0"/>
    <x v="14"/>
    <x v="4"/>
    <x v="0"/>
    <n v="13817"/>
    <d v="1899-12-30T22:00:32"/>
    <d v="1899-12-30T13:21:32"/>
    <d v="2025-01-15T00:00:00"/>
    <d v="1899-12-30T22:06:32"/>
    <d v="1899-12-30T13:27:32"/>
    <n v="6"/>
    <n v="496.89"/>
    <x v="0"/>
    <n v="5"/>
    <s v="Gluten-Free"/>
    <n v="180.2"/>
    <n v="69594.953446442101"/>
    <s v="Cancelled"/>
    <n v="3.89"/>
    <n v="88513.94"/>
    <n v="31837"/>
    <s v="60+"/>
    <s v="On-Time"/>
    <n v="0.36"/>
    <x v="0"/>
  </r>
  <r>
    <s v="616c42ed-8b94-4471-9264-4e65bb57f18f"/>
    <s v="Kathleen Maldonado"/>
    <n v="71"/>
    <s v="M"/>
    <s v="Germany"/>
    <x v="1"/>
    <x v="14"/>
    <x v="4"/>
    <x v="0"/>
    <n v="13817"/>
    <d v="1899-12-30T22:00:32"/>
    <d v="1899-12-30T13:21:32"/>
    <d v="2025-01-15T00:00:00"/>
    <d v="1899-12-30T22:06:32"/>
    <d v="1899-12-30T13:27:32"/>
    <n v="6"/>
    <n v="521.71"/>
    <x v="1"/>
    <n v="5"/>
    <s v="Vegan"/>
    <n v="39.479999999999997"/>
    <n v="70431.102882407402"/>
    <s v="Not Cancelled"/>
    <n v="4.5599999999999996"/>
    <n v="89517.32"/>
    <n v="33397.339999999997"/>
    <s v="60+"/>
    <s v="On-Time"/>
    <n v="0.37"/>
    <x v="0"/>
  </r>
  <r>
    <s v="64eeb88e-649b-4fb4-a380-24dd8a2433f2"/>
    <s v="Megan Potter"/>
    <n v="58"/>
    <s v="F"/>
    <s v="Germany"/>
    <x v="1"/>
    <x v="14"/>
    <x v="4"/>
    <x v="0"/>
    <n v="13817"/>
    <d v="1899-12-30T22:00:32"/>
    <d v="1899-12-30T13:21:32"/>
    <d v="2025-01-03T00:00:00"/>
    <d v="1899-12-30T22:06:32"/>
    <d v="1899-12-30T13:27:32"/>
    <n v="6"/>
    <n v="1270.6099999999999"/>
    <x v="2"/>
    <n v="5"/>
    <s v="Gluten-Free"/>
    <n v="139.76"/>
    <n v="69609.676195562002"/>
    <s v="Not Cancelled"/>
    <n v="4.58"/>
    <n v="88531.61"/>
    <n v="81346.990000000005"/>
    <s v="50-59"/>
    <s v="On-Time"/>
    <n v="0.92"/>
    <x v="0"/>
  </r>
  <r>
    <s v="c97337ce-64fd-4a98-9ed2-f8619b4071bb"/>
    <s v="Anthony Bullock"/>
    <n v="58"/>
    <s v="F"/>
    <s v="Germany"/>
    <x v="1"/>
    <x v="14"/>
    <x v="4"/>
    <x v="0"/>
    <n v="13817"/>
    <d v="1899-12-30T22:00:32"/>
    <d v="1899-12-30T13:21:32"/>
    <d v="2025-01-10T00:00:00"/>
    <d v="1899-12-30T22:06:32"/>
    <d v="1899-12-30T13:27:32"/>
    <n v="6"/>
    <n v="974.44"/>
    <x v="2"/>
    <n v="5"/>
    <s v="No Preference"/>
    <n v="97.63"/>
    <n v="69593.527602452494"/>
    <s v="Not Cancelled"/>
    <n v="3.12"/>
    <n v="88512.23"/>
    <n v="62383.69"/>
    <s v="50-59"/>
    <s v="On-Time"/>
    <n v="0.7"/>
    <x v="0"/>
  </r>
  <r>
    <s v="5da5a54b-863a-492f-b09f-6ce36cbfd0f2"/>
    <s v="Angela Stone"/>
    <n v="18"/>
    <s v="M"/>
    <s v="Germany"/>
    <x v="0"/>
    <x v="14"/>
    <x v="4"/>
    <x v="0"/>
    <n v="13817"/>
    <d v="1899-12-30T22:00:32"/>
    <d v="1899-12-30T13:21:32"/>
    <d v="2025-01-04T00:00:00"/>
    <d v="1899-12-30T22:06:32"/>
    <d v="1899-12-30T13:27:32"/>
    <n v="6"/>
    <n v="213.57"/>
    <x v="2"/>
    <n v="5"/>
    <s v="Vegan"/>
    <n v="47.07"/>
    <n v="69646.782480900205"/>
    <s v="Not Cancelled"/>
    <n v="3.25"/>
    <n v="88576.14"/>
    <n v="13677.89"/>
    <s v="18-29"/>
    <s v="On-Time"/>
    <n v="0.15"/>
    <x v="0"/>
  </r>
  <r>
    <s v="a6f10409-cbb0-4b1b-8d43-f93fffa289e2"/>
    <s v="Deanna Werner"/>
    <n v="59"/>
    <s v="F"/>
    <s v="Germany"/>
    <x v="1"/>
    <x v="15"/>
    <x v="9"/>
    <x v="6"/>
    <n v="11652"/>
    <d v="1899-12-30T22:40:48"/>
    <d v="1899-12-30T11:36:48"/>
    <d v="2025-01-05T00:00:00"/>
    <d v="1899-12-30T22:57:48"/>
    <d v="1899-12-30T11:53:48"/>
    <n v="17"/>
    <n v="353.69"/>
    <x v="1"/>
    <n v="5"/>
    <s v="Gluten-Free"/>
    <n v="55.13"/>
    <n v="59543.832755206102"/>
    <s v="Not Cancelled"/>
    <n v="3.08"/>
    <n v="114678.9"/>
    <n v="13588.3139999999"/>
    <s v="50-59"/>
    <s v="On-Time"/>
    <n v="0.12"/>
    <x v="0"/>
  </r>
  <r>
    <s v="f35c20d7-4349-4315-a06e-eb54abd43dce"/>
    <s v="Julie Harrison"/>
    <n v="30"/>
    <s v="M"/>
    <s v="Germany"/>
    <x v="1"/>
    <x v="15"/>
    <x v="9"/>
    <x v="6"/>
    <n v="11652"/>
    <d v="1899-12-30T22:40:48"/>
    <d v="1899-12-30T11:36:48"/>
    <d v="2025-01-05T00:00:00"/>
    <d v="1899-12-30T22:57:48"/>
    <d v="1899-12-30T11:53:48"/>
    <n v="17"/>
    <n v="217.32"/>
    <x v="1"/>
    <n v="3"/>
    <s v="Non-Vegetarian"/>
    <n v="76.959999999999994"/>
    <n v="59453.674253820704"/>
    <s v="Cancelled"/>
    <n v="3.24"/>
    <n v="114516.61500000001"/>
    <n v="8354.3220000000001"/>
    <s v="30-39"/>
    <s v="On-Time"/>
    <n v="7.0000000000000007E-2"/>
    <x v="0"/>
  </r>
  <r>
    <s v="cb9afde0-ee0f-4ff9-8287-e89166ee1f0f"/>
    <s v="Richard Delacruz"/>
    <n v="58"/>
    <s v="M"/>
    <s v="Germany"/>
    <x v="0"/>
    <x v="15"/>
    <x v="9"/>
    <x v="6"/>
    <n v="11652"/>
    <d v="1899-12-30T22:40:48"/>
    <d v="1899-12-30T11:36:48"/>
    <d v="2025-01-14T00:00:00"/>
    <d v="1899-12-30T22:57:48"/>
    <d v="1899-12-30T11:53:48"/>
    <n v="17"/>
    <n v="1145.7"/>
    <x v="2"/>
    <n v="5"/>
    <s v="Vegetarian"/>
    <n v="12.88"/>
    <n v="58779.681690719"/>
    <s v="Cancelled"/>
    <n v="4.12"/>
    <n v="113303.43"/>
    <n v="43996.428"/>
    <s v="50-59"/>
    <s v="On-Time"/>
    <n v="0.39"/>
    <x v="0"/>
  </r>
  <r>
    <s v="7450f930-2366-4565-b9b9-1c53395fa6aa"/>
    <s v="Robert Wilson"/>
    <n v="31"/>
    <s v="F"/>
    <s v="Germany"/>
    <x v="0"/>
    <x v="15"/>
    <x v="9"/>
    <x v="6"/>
    <n v="11652"/>
    <d v="1899-12-30T22:40:48"/>
    <d v="1899-12-30T11:36:48"/>
    <d v="2025-01-08T00:00:00"/>
    <d v="1899-12-30T22:57:48"/>
    <d v="1899-12-30T11:53:48"/>
    <n v="17"/>
    <n v="150.59"/>
    <x v="1"/>
    <n v="3"/>
    <s v="Vegetarian"/>
    <n v="161.85"/>
    <n v="59071.267853913501"/>
    <s v="Not Cancelled"/>
    <n v="4.3099999999999996"/>
    <n v="113828.28"/>
    <n v="5802.0779999999904"/>
    <s v="30-39"/>
    <s v="On-Time"/>
    <n v="0.05"/>
    <x v="0"/>
  </r>
  <r>
    <s v="a681c232-fd29-4936-bc1b-88803bfefb83"/>
    <s v="Jillian Morris"/>
    <n v="55"/>
    <s v="F"/>
    <s v="Germany"/>
    <x v="0"/>
    <x v="15"/>
    <x v="9"/>
    <x v="6"/>
    <n v="11652"/>
    <d v="1899-12-30T22:40:48"/>
    <d v="1899-12-30T11:36:48"/>
    <d v="2025-01-05T00:00:00"/>
    <d v="1899-12-30T22:57:48"/>
    <d v="1899-12-30T11:53:48"/>
    <n v="17"/>
    <n v="681.98"/>
    <x v="1"/>
    <n v="5"/>
    <s v="Vegan"/>
    <n v="192.3"/>
    <n v="59738.2744017367"/>
    <s v="Cancelled"/>
    <n v="3.09"/>
    <n v="115028.894999999"/>
    <n v="26211.108"/>
    <s v="50-59"/>
    <s v="On-Time"/>
    <n v="0.23"/>
    <x v="0"/>
  </r>
  <r>
    <s v="4d000947-14b6-4ae6-9656-3a4c70bef7e2"/>
    <s v="Zachary Abbott"/>
    <n v="69"/>
    <s v="F"/>
    <s v="Germany"/>
    <x v="1"/>
    <x v="15"/>
    <x v="9"/>
    <x v="6"/>
    <n v="11652"/>
    <d v="1899-12-30T22:40:48"/>
    <d v="1899-12-30T11:36:48"/>
    <d v="2025-01-12T00:00:00"/>
    <d v="1899-12-30T22:57:48"/>
    <d v="1899-12-30T11:53:48"/>
    <n v="17"/>
    <n v="869.94"/>
    <x v="1"/>
    <n v="5"/>
    <s v="Non-Vegetarian"/>
    <n v="83.42"/>
    <n v="59345.697789865"/>
    <s v="Cancelled"/>
    <n v="4.87"/>
    <n v="114322.26"/>
    <n v="33415.703999999998"/>
    <s v="60+"/>
    <s v="On-Time"/>
    <n v="0.28999999999999998"/>
    <x v="0"/>
  </r>
  <r>
    <s v="b7805c78-5b60-4d9f-98c6-5ea74aebb067"/>
    <s v="Shannon Huang"/>
    <n v="66"/>
    <s v="M"/>
    <s v="Germany"/>
    <x v="0"/>
    <x v="15"/>
    <x v="9"/>
    <x v="6"/>
    <n v="11652"/>
    <d v="1899-12-30T22:40:48"/>
    <d v="1899-12-30T11:36:48"/>
    <d v="2025-01-14T00:00:00"/>
    <d v="1899-12-30T22:57:48"/>
    <d v="1899-12-30T11:53:48"/>
    <n v="17"/>
    <n v="799.77"/>
    <x v="1"/>
    <n v="5"/>
    <s v="Vegan"/>
    <n v="138.65"/>
    <n v="59574.823635220702"/>
    <s v="Cancelled"/>
    <n v="3.84"/>
    <n v="114734.685"/>
    <n v="30727.806"/>
    <s v="60+"/>
    <s v="On-Time"/>
    <n v="0.27"/>
    <x v="0"/>
  </r>
  <r>
    <s v="f4a586cf-2d1a-4f78-acf0-e68379d53fa4"/>
    <s v="Monica Banks"/>
    <n v="20"/>
    <s v="F"/>
    <s v="Germany"/>
    <x v="0"/>
    <x v="15"/>
    <x v="9"/>
    <x v="6"/>
    <n v="11652"/>
    <d v="1899-12-30T22:40:48"/>
    <d v="1899-12-30T11:36:48"/>
    <d v="2025-01-01T00:00:00"/>
    <d v="1899-12-30T22:57:48"/>
    <d v="1899-12-30T11:53:48"/>
    <n v="17"/>
    <n v="486.4"/>
    <x v="0"/>
    <n v="5"/>
    <s v="Non-Vegetarian"/>
    <n v="102.22"/>
    <n v="58929.082400969099"/>
    <s v="Cancelled"/>
    <n v="4.2"/>
    <n v="113572.349999999"/>
    <n v="18690.024000000001"/>
    <s v="18-29"/>
    <s v="On-Time"/>
    <n v="0.16"/>
    <x v="0"/>
  </r>
  <r>
    <s v="a5a31327-e6e5-4665-80e7-00ee871db4c3"/>
    <s v="Dennis Johnston"/>
    <n v="23"/>
    <s v="M"/>
    <s v="Germany"/>
    <x v="0"/>
    <x v="15"/>
    <x v="9"/>
    <x v="6"/>
    <n v="11652"/>
    <d v="1899-12-30T22:40:48"/>
    <d v="1899-12-30T11:36:48"/>
    <d v="2025-01-07T00:00:00"/>
    <d v="1899-12-30T22:57:48"/>
    <d v="1899-12-30T11:53:48"/>
    <n v="17"/>
    <n v="918.13"/>
    <x v="0"/>
    <n v="5"/>
    <s v="Gluten-Free"/>
    <n v="53.12"/>
    <n v="59345.578780307798"/>
    <s v="Cancelled"/>
    <n v="4.7699999999999996"/>
    <n v="114322.035"/>
    <n v="35262.563999999998"/>
    <s v="18-29"/>
    <s v="On-Time"/>
    <n v="0.31"/>
    <x v="0"/>
  </r>
  <r>
    <s v="acb20449-bab6-4e6b-8f2c-c136dba56814"/>
    <s v="Jessica Conley"/>
    <n v="70"/>
    <s v="M"/>
    <s v="Germany"/>
    <x v="1"/>
    <x v="16"/>
    <x v="11"/>
    <x v="0"/>
    <n v="14406"/>
    <d v="1899-12-30T09:47:08"/>
    <d v="1899-12-30T01:47:08"/>
    <d v="2025-01-11T00:00:00"/>
    <d v="1899-12-30T09:47:08"/>
    <d v="1899-12-30T01:47:08"/>
    <n v="0"/>
    <n v="765.72"/>
    <x v="1"/>
    <n v="5"/>
    <s v="Gluten-Free"/>
    <n v="196.16"/>
    <n v="73151.0930580532"/>
    <s v="Not Cancelled"/>
    <n v="4.68"/>
    <n v="92781.31"/>
    <n v="49045.31"/>
    <s v="60+"/>
    <s v="On-Time"/>
    <n v="0.53"/>
    <x v="0"/>
  </r>
  <r>
    <s v="c975a082-3638-4b66-8fbf-ba7dec2dff04"/>
    <s v="Richard Vargas"/>
    <n v="55"/>
    <s v="M"/>
    <s v="Germany"/>
    <x v="0"/>
    <x v="16"/>
    <x v="11"/>
    <x v="0"/>
    <n v="14406"/>
    <d v="1899-12-30T09:47:08"/>
    <d v="1899-12-30T01:47:08"/>
    <d v="2025-01-04T00:00:00"/>
    <d v="1899-12-30T09:47:08"/>
    <d v="1899-12-30T01:47:08"/>
    <n v="0"/>
    <n v="585.48"/>
    <x v="0"/>
    <n v="5"/>
    <s v="Gluten-Free"/>
    <n v="8.39"/>
    <n v="73229.654271177307"/>
    <s v="Cancelled"/>
    <n v="3.07"/>
    <n v="92875.59"/>
    <n v="37472.400000000001"/>
    <s v="50-59"/>
    <s v="On-Time"/>
    <n v="0.4"/>
    <x v="0"/>
  </r>
  <r>
    <s v="215f36e8-e722-4d71-88fc-94cede031b99"/>
    <s v="David French"/>
    <n v="73"/>
    <s v="F"/>
    <s v="Germany"/>
    <x v="1"/>
    <x v="16"/>
    <x v="11"/>
    <x v="0"/>
    <n v="14406"/>
    <d v="1899-12-30T09:47:08"/>
    <d v="1899-12-30T01:47:08"/>
    <d v="2025-01-01T00:00:00"/>
    <d v="1899-12-30T09:47:08"/>
    <d v="1899-12-30T01:47:08"/>
    <n v="0"/>
    <n v="1194.42"/>
    <x v="2"/>
    <n v="5"/>
    <s v="Non-Vegetarian"/>
    <n v="75.819999999999993"/>
    <n v="72551.008581276998"/>
    <s v="Not Cancelled"/>
    <n v="4.54"/>
    <n v="92061.21"/>
    <n v="76458.039999999994"/>
    <s v="60+"/>
    <s v="On-Time"/>
    <n v="0.83"/>
    <x v="0"/>
  </r>
  <r>
    <s v="eb2d53b9-735e-43b0-9a3e-b468c6fe1b71"/>
    <s v="William Jacobs"/>
    <n v="74"/>
    <s v="F"/>
    <s v="Germany"/>
    <x v="1"/>
    <x v="16"/>
    <x v="11"/>
    <x v="0"/>
    <n v="14406"/>
    <d v="1899-12-30T09:47:08"/>
    <d v="1899-12-30T01:47:08"/>
    <d v="2025-01-03T00:00:00"/>
    <d v="1899-12-30T09:47:08"/>
    <d v="1899-12-30T01:47:08"/>
    <n v="0"/>
    <n v="299.82"/>
    <x v="2"/>
    <n v="5"/>
    <s v="No Preference"/>
    <n v="139.78"/>
    <n v="73465.467754959202"/>
    <s v="Cancelled"/>
    <n v="4.25"/>
    <n v="93158.56"/>
    <n v="19216.439999999999"/>
    <s v="60+"/>
    <s v="On-Time"/>
    <n v="0.21"/>
    <x v="0"/>
  </r>
  <r>
    <s v="29671d36-2a2e-4340-8f2c-d4f0a67d38a7"/>
    <s v="Lauren Schmidt"/>
    <n v="37"/>
    <s v="M"/>
    <s v="Germany"/>
    <x v="1"/>
    <x v="16"/>
    <x v="11"/>
    <x v="0"/>
    <n v="14406"/>
    <d v="1899-12-30T09:47:08"/>
    <d v="1899-12-30T01:47:08"/>
    <d v="2025-01-14T00:00:00"/>
    <d v="1899-12-30T09:47:08"/>
    <d v="1899-12-30T01:47:08"/>
    <n v="0"/>
    <n v="961.87"/>
    <x v="0"/>
    <n v="3"/>
    <s v="Vegetarian"/>
    <n v="77"/>
    <n v="72555.562898882301"/>
    <s v="Not Cancelled"/>
    <n v="3.13"/>
    <n v="92066.68"/>
    <n v="61575.08"/>
    <s v="30-39"/>
    <s v="On-Time"/>
    <n v="0.67"/>
    <x v="0"/>
  </r>
  <r>
    <s v="a8f8dddc-e584-4d2d-a790-aeb847c7df9a"/>
    <s v="Robert Watson"/>
    <n v="22"/>
    <s v="F"/>
    <s v="Germany"/>
    <x v="1"/>
    <x v="16"/>
    <x v="11"/>
    <x v="0"/>
    <n v="14406"/>
    <d v="1899-12-30T09:47:08"/>
    <d v="1899-12-30T01:47:08"/>
    <d v="2025-01-12T00:00:00"/>
    <d v="1899-12-30T09:47:08"/>
    <d v="1899-12-30T01:47:08"/>
    <n v="0"/>
    <n v="1122.52"/>
    <x v="1"/>
    <n v="5"/>
    <s v="Gluten-Free"/>
    <n v="156.6"/>
    <n v="73270.187412175597"/>
    <s v="Cancelled"/>
    <n v="3.06"/>
    <n v="92924.22"/>
    <n v="71872.600000000006"/>
    <s v="18-29"/>
    <s v="On-Time"/>
    <n v="0.77"/>
    <x v="0"/>
  </r>
  <r>
    <s v="353f478e-60b6-4b57-8b19-421836e9ca6d"/>
    <s v="Nancy Rios"/>
    <n v="57"/>
    <s v="M"/>
    <s v="Germany"/>
    <x v="1"/>
    <x v="16"/>
    <x v="11"/>
    <x v="0"/>
    <n v="14406"/>
    <d v="1899-12-30T09:47:08"/>
    <d v="1899-12-30T01:47:08"/>
    <d v="2025-01-05T00:00:00"/>
    <d v="1899-12-30T09:47:08"/>
    <d v="1899-12-30T01:47:08"/>
    <n v="0"/>
    <n v="516.4"/>
    <x v="2"/>
    <n v="5"/>
    <s v="Vegetarian"/>
    <n v="196.8"/>
    <n v="73021.745661784793"/>
    <s v="Not Cancelled"/>
    <n v="3.88"/>
    <n v="92626.09"/>
    <n v="33088.959999999999"/>
    <s v="50-59"/>
    <s v="On-Time"/>
    <n v="0.36"/>
    <x v="0"/>
  </r>
  <r>
    <s v="7785aec1-a4dc-41bc-bc61-ccb2334ec003"/>
    <s v="Debbie Wolf"/>
    <n v="36"/>
    <s v="F"/>
    <s v="Germany"/>
    <x v="0"/>
    <x v="16"/>
    <x v="11"/>
    <x v="0"/>
    <n v="14406"/>
    <d v="1899-12-30T09:47:08"/>
    <d v="1899-12-30T01:47:08"/>
    <d v="2025-01-14T00:00:00"/>
    <d v="1899-12-30T09:47:08"/>
    <d v="1899-12-30T01:47:08"/>
    <n v="0"/>
    <n v="182.23"/>
    <x v="0"/>
    <n v="3"/>
    <s v="Non-Vegetarian"/>
    <n v="94.13"/>
    <n v="73070.175784509702"/>
    <s v="Cancelled"/>
    <n v="4.87"/>
    <n v="92684.21"/>
    <n v="11681.55"/>
    <s v="30-39"/>
    <s v="On-Time"/>
    <n v="0.13"/>
    <x v="0"/>
  </r>
  <r>
    <s v="58f3d68b-1cd4-4b2e-980a-ee5ade67721f"/>
    <s v="John Martin"/>
    <n v="30"/>
    <s v="F"/>
    <s v="Germany"/>
    <x v="0"/>
    <x v="16"/>
    <x v="11"/>
    <x v="0"/>
    <n v="14406"/>
    <d v="1899-12-30T09:47:08"/>
    <d v="1899-12-30T01:47:08"/>
    <d v="2025-01-11T00:00:00"/>
    <d v="1899-12-30T09:47:08"/>
    <d v="1899-12-30T01:47:08"/>
    <n v="0"/>
    <n v="1423.51"/>
    <x v="0"/>
    <n v="3"/>
    <s v="Gluten-Free"/>
    <n v="90.17"/>
    <n v="73415.891933444407"/>
    <s v="Not Cancelled"/>
    <n v="3.51"/>
    <n v="93099.07"/>
    <n v="91122.67"/>
    <s v="30-39"/>
    <s v="On-Time"/>
    <n v="0.98"/>
    <x v="0"/>
  </r>
  <r>
    <s v="a425c4eb-85b9-4aa9-b6a4-87279569aba3"/>
    <s v="Janet Baker"/>
    <n v="53"/>
    <s v="F"/>
    <s v="Germany"/>
    <x v="1"/>
    <x v="17"/>
    <x v="12"/>
    <x v="10"/>
    <n v="3625"/>
    <d v="1899-12-30T02:26:02"/>
    <d v="1899-12-30T06:27:02"/>
    <d v="2025-01-10T00:00:00"/>
    <d v="1899-12-30T03:45:02"/>
    <d v="1899-12-30T07:46:02"/>
    <n v="79"/>
    <n v="429.42"/>
    <x v="0"/>
    <n v="5"/>
    <s v="Non-Vegetarian"/>
    <n v="89.11"/>
    <n v="19606.849354813501"/>
    <s v="Cancelled"/>
    <n v="3.23"/>
    <n v="28528.22"/>
    <n v="27500.7"/>
    <s v="50-59"/>
    <s v="Moderate"/>
    <n v="0.96"/>
    <x v="1"/>
  </r>
  <r>
    <s v="813a7681-8218-4b8e-a74e-b1ebfa2a229a"/>
    <s v="Tonya Roy"/>
    <n v="52"/>
    <s v="F"/>
    <s v="Germany"/>
    <x v="0"/>
    <x v="17"/>
    <x v="12"/>
    <x v="10"/>
    <n v="3625"/>
    <d v="1899-12-30T02:26:02"/>
    <d v="1899-12-30T06:27:02"/>
    <d v="2025-01-01T00:00:00"/>
    <d v="1899-12-30T03:45:02"/>
    <d v="1899-12-30T07:46:02"/>
    <n v="79"/>
    <n v="1300.1099999999999"/>
    <x v="1"/>
    <n v="5"/>
    <s v="Vegan"/>
    <n v="26.88"/>
    <n v="18677.357588757"/>
    <s v="Not Cancelled"/>
    <n v="3.77"/>
    <n v="27412.83"/>
    <n v="83212.42"/>
    <s v="50-59"/>
    <s v="Moderate"/>
    <n v="3.04"/>
    <x v="1"/>
  </r>
  <r>
    <s v="5cd5c3ae-2e7f-420e-bc69-0aca77b1e792"/>
    <s v="Olivia Tyler"/>
    <n v="43"/>
    <s v="F"/>
    <s v="Germany"/>
    <x v="1"/>
    <x v="17"/>
    <x v="12"/>
    <x v="10"/>
    <n v="3625"/>
    <d v="1899-12-30T02:26:02"/>
    <d v="1899-12-30T06:27:02"/>
    <d v="2025-01-15T00:00:00"/>
    <d v="1899-12-30T03:45:02"/>
    <d v="1899-12-30T07:46:02"/>
    <n v="79"/>
    <n v="722.05"/>
    <x v="1"/>
    <n v="5"/>
    <s v="Vegan"/>
    <n v="162.01"/>
    <n v="19261.145216605699"/>
    <s v="Cancelled"/>
    <n v="3.29"/>
    <n v="28113.37"/>
    <n v="46243.6"/>
    <s v="40-49"/>
    <s v="Moderate"/>
    <n v="1.64"/>
    <x v="1"/>
  </r>
  <r>
    <s v="41083151-b917-407f-8e53-8362f2d71dcf"/>
    <s v="Jason Robinson"/>
    <n v="34"/>
    <s v="M"/>
    <s v="Germany"/>
    <x v="0"/>
    <x v="17"/>
    <x v="12"/>
    <x v="10"/>
    <n v="3625"/>
    <d v="1899-12-30T02:26:02"/>
    <d v="1899-12-30T06:27:02"/>
    <d v="2025-01-10T00:00:00"/>
    <d v="1899-12-30T03:45:02"/>
    <d v="1899-12-30T07:46:02"/>
    <n v="79"/>
    <n v="831.9"/>
    <x v="1"/>
    <n v="3"/>
    <s v="Vegetarian"/>
    <n v="188.04"/>
    <n v="19233.070578440798"/>
    <s v="Cancelled"/>
    <n v="3.43"/>
    <n v="28079.68"/>
    <n v="53279.21"/>
    <s v="30-39"/>
    <s v="Moderate"/>
    <n v="1.9"/>
    <x v="1"/>
  </r>
  <r>
    <s v="ba5f0e4d-5b52-41ca-8936-02285c10ea67"/>
    <s v="Mr. Marc Morales DVM"/>
    <n v="53"/>
    <s v="F"/>
    <s v="Germany"/>
    <x v="0"/>
    <x v="17"/>
    <x v="12"/>
    <x v="10"/>
    <n v="3625"/>
    <d v="1899-12-30T02:26:02"/>
    <d v="1899-12-30T06:27:02"/>
    <d v="2025-01-09T00:00:00"/>
    <d v="1899-12-30T03:45:02"/>
    <d v="1899-12-30T07:46:02"/>
    <n v="79"/>
    <n v="1407.39"/>
    <x v="1"/>
    <n v="5"/>
    <s v="Vegan"/>
    <n v="132.19999999999999"/>
    <n v="19079.7304978104"/>
    <s v="Cancelled"/>
    <n v="4.0999999999999996"/>
    <n v="27895.68"/>
    <n v="90099.4"/>
    <s v="50-59"/>
    <s v="Moderate"/>
    <n v="3.23"/>
    <x v="1"/>
  </r>
  <r>
    <s v="a83e0268-38ce-42d1-99c2-68a1a44ee2b8"/>
    <s v="Kathryn Price"/>
    <n v="19"/>
    <s v="F"/>
    <s v="Germany"/>
    <x v="0"/>
    <x v="17"/>
    <x v="12"/>
    <x v="10"/>
    <n v="3625"/>
    <d v="1899-12-30T02:26:02"/>
    <d v="1899-12-30T06:27:02"/>
    <d v="2025-01-01T00:00:00"/>
    <d v="1899-12-30T03:45:02"/>
    <d v="1899-12-30T07:46:02"/>
    <n v="79"/>
    <n v="1451.68"/>
    <x v="0"/>
    <n v="5"/>
    <s v="Vegetarian"/>
    <n v="40.17"/>
    <n v="18688.231046683199"/>
    <s v="Cancelled"/>
    <n v="4.84"/>
    <n v="27425.88"/>
    <n v="92915.55"/>
    <s v="18-29"/>
    <s v="Moderate"/>
    <n v="3.39"/>
    <x v="1"/>
  </r>
  <r>
    <s v="0061b037-71c4-4b5a-9bf0-b0411503236a"/>
    <s v="Joseph Hines"/>
    <n v="18"/>
    <s v="M"/>
    <s v="Germany"/>
    <x v="1"/>
    <x v="17"/>
    <x v="12"/>
    <x v="10"/>
    <n v="3625"/>
    <d v="1899-12-30T02:26:02"/>
    <d v="1899-12-30T06:27:02"/>
    <d v="2025-01-08T00:00:00"/>
    <d v="1899-12-30T03:45:02"/>
    <d v="1899-12-30T07:46:02"/>
    <n v="79"/>
    <n v="516.76"/>
    <x v="2"/>
    <n v="5"/>
    <s v="No Preference"/>
    <n v="158.93"/>
    <n v="19593.886961582099"/>
    <s v="Not Cancelled"/>
    <n v="4.8"/>
    <n v="28512.66"/>
    <n v="33104.43"/>
    <s v="18-29"/>
    <s v="Moderate"/>
    <n v="1.1599999999999999"/>
    <x v="1"/>
  </r>
  <r>
    <s v="a0be8afa-c87b-4b6f-9ada-ceaef94d92d6"/>
    <s v="Mrs. Caitlin Conrad"/>
    <n v="70"/>
    <s v="M"/>
    <s v="Germany"/>
    <x v="1"/>
    <x v="18"/>
    <x v="13"/>
    <x v="6"/>
    <n v="4648"/>
    <d v="1899-12-30T16:59:46"/>
    <d v="1899-12-30T22:08:46"/>
    <d v="2025-01-08T00:00:00"/>
    <d v="1899-12-30T19:29:46"/>
    <d v="1899-12-30T00:38:46"/>
    <n v="150"/>
    <n v="651.20000000000005"/>
    <x v="1"/>
    <n v="5"/>
    <s v="Vegetarian"/>
    <n v="25.9"/>
    <n v="24231.865058887299"/>
    <s v="Cancelled"/>
    <n v="3.96"/>
    <n v="34078.239999999998"/>
    <n v="41681.980000000003"/>
    <s v="60+"/>
    <s v="Severe"/>
    <n v="1.22"/>
    <x v="1"/>
  </r>
  <r>
    <s v="7785aec1-a4dc-41bc-bc61-ccb2334ec003"/>
    <s v="Debbie Wolf"/>
    <n v="36"/>
    <s v="F"/>
    <s v="Germany"/>
    <x v="0"/>
    <x v="18"/>
    <x v="13"/>
    <x v="6"/>
    <n v="4648"/>
    <d v="1899-12-30T16:59:46"/>
    <d v="1899-12-30T22:08:46"/>
    <d v="2025-01-08T00:00:00"/>
    <d v="1899-12-30T19:29:46"/>
    <d v="1899-12-30T00:38:46"/>
    <n v="150"/>
    <n v="144.80000000000001"/>
    <x v="2"/>
    <n v="3"/>
    <s v="Non-Vegetarian"/>
    <n v="40.549999999999997"/>
    <n v="24217.444295917499"/>
    <s v="Cancelled"/>
    <n v="3.64"/>
    <n v="34060.93"/>
    <n v="9275.31"/>
    <s v="30-39"/>
    <s v="Severe"/>
    <n v="0.27"/>
    <x v="1"/>
  </r>
  <r>
    <s v="4cda98d2-ee2e-4b34-afca-f0da0ac256b8"/>
    <s v="Jenny Valdez"/>
    <n v="26"/>
    <s v="F"/>
    <s v="Germany"/>
    <x v="0"/>
    <x v="18"/>
    <x v="13"/>
    <x v="6"/>
    <n v="4648"/>
    <d v="1899-12-30T16:59:46"/>
    <d v="1899-12-30T22:08:46"/>
    <d v="2025-01-03T00:00:00"/>
    <d v="1899-12-30T19:29:46"/>
    <d v="1899-12-30T00:38:46"/>
    <n v="150"/>
    <n v="588.4"/>
    <x v="0"/>
    <n v="5"/>
    <s v="No Preference"/>
    <n v="55.98"/>
    <n v="24579.624526063599"/>
    <s v="Cancelled"/>
    <n v="4.5199999999999996"/>
    <n v="34495.550000000003"/>
    <n v="37668.800000000003"/>
    <s v="18-29"/>
    <s v="Severe"/>
    <n v="1.0900000000000001"/>
    <x v="1"/>
  </r>
  <r>
    <s v="0061b037-71c4-4b5a-9bf0-b0411503236a"/>
    <s v="Joseph Hines"/>
    <n v="18"/>
    <s v="M"/>
    <s v="Germany"/>
    <x v="1"/>
    <x v="18"/>
    <x v="13"/>
    <x v="6"/>
    <n v="4648"/>
    <d v="1899-12-30T16:59:46"/>
    <d v="1899-12-30T22:08:46"/>
    <d v="2025-01-08T00:00:00"/>
    <d v="1899-12-30T19:29:46"/>
    <d v="1899-12-30T00:38:46"/>
    <n v="150"/>
    <n v="250.53"/>
    <x v="2"/>
    <n v="5"/>
    <s v="No Preference"/>
    <n v="40.14"/>
    <n v="24361.459900586698"/>
    <s v="Cancelled"/>
    <n v="3.3"/>
    <n v="34233.75"/>
    <n v="16041.95"/>
    <s v="18-29"/>
    <s v="Severe"/>
    <n v="0.47"/>
    <x v="1"/>
  </r>
  <r>
    <s v="6b13f25b-27d5-4fd5-acb7-74970e578025"/>
    <s v="Richard Craig"/>
    <n v="23"/>
    <s v="M"/>
    <s v="Germany"/>
    <x v="1"/>
    <x v="18"/>
    <x v="13"/>
    <x v="6"/>
    <n v="4648"/>
    <d v="1899-12-30T16:59:46"/>
    <d v="1899-12-30T22:08:46"/>
    <d v="2025-01-05T00:00:00"/>
    <d v="1899-12-30T19:29:46"/>
    <d v="1899-12-30T00:38:46"/>
    <n v="150"/>
    <n v="216.48"/>
    <x v="0"/>
    <n v="5"/>
    <s v="Vegan"/>
    <n v="32.909999999999997"/>
    <n v="24662.372228003402"/>
    <s v="Cancelled"/>
    <n v="4.1399999999999997"/>
    <n v="34594.85"/>
    <n v="13861.3"/>
    <s v="18-29"/>
    <s v="Severe"/>
    <n v="0.4"/>
    <x v="1"/>
  </r>
  <r>
    <s v="a3f9f563-a594-442f-a64c-15aba016fd30"/>
    <s v="Emily Griffith"/>
    <n v="39"/>
    <s v="M"/>
    <s v="Germany"/>
    <x v="1"/>
    <x v="18"/>
    <x v="13"/>
    <x v="6"/>
    <n v="4648"/>
    <d v="1899-12-30T16:59:46"/>
    <d v="1899-12-30T22:08:46"/>
    <d v="2025-01-13T00:00:00"/>
    <d v="1899-12-30T19:29:46"/>
    <d v="1899-12-30T00:38:46"/>
    <n v="150"/>
    <n v="143.24"/>
    <x v="2"/>
    <n v="3"/>
    <s v="Vegan"/>
    <n v="48.07"/>
    <n v="24072.584382375499"/>
    <s v="Cancelled"/>
    <n v="4.47"/>
    <n v="33887.1"/>
    <n v="9176.9699999999993"/>
    <s v="30-39"/>
    <s v="Severe"/>
    <n v="0.27"/>
    <x v="1"/>
  </r>
  <r>
    <s v="faa01618-1b2d-462a-af68-0f91068710e3"/>
    <s v="Bonnie Daniels"/>
    <n v="29"/>
    <s v="M"/>
    <s v="Germany"/>
    <x v="1"/>
    <x v="18"/>
    <x v="13"/>
    <x v="6"/>
    <n v="4648"/>
    <d v="1899-12-30T16:59:46"/>
    <d v="1899-12-30T22:08:46"/>
    <d v="2025-01-09T00:00:00"/>
    <d v="1899-12-30T19:29:46"/>
    <d v="1899-12-30T00:38:46"/>
    <n v="150"/>
    <n v="1483.27"/>
    <x v="2"/>
    <n v="5"/>
    <s v="No Preference"/>
    <n v="27.58"/>
    <n v="23853.323033262499"/>
    <s v="Cancelled"/>
    <n v="4.0999999999999996"/>
    <n v="33623.99"/>
    <n v="94934.8"/>
    <s v="18-29"/>
    <s v="Severe"/>
    <n v="2.82"/>
    <x v="1"/>
  </r>
  <r>
    <s v="240e6134-fd4d-447f-b52d-b5805ba2ac60"/>
    <s v="Lisa Graham"/>
    <n v="36"/>
    <s v="M"/>
    <s v="Germany"/>
    <x v="1"/>
    <x v="18"/>
    <x v="13"/>
    <x v="6"/>
    <n v="4648"/>
    <d v="1899-12-30T16:59:46"/>
    <d v="1899-12-30T22:08:46"/>
    <d v="2025-01-03T00:00:00"/>
    <d v="1899-12-30T19:29:46"/>
    <d v="1899-12-30T00:38:46"/>
    <n v="150"/>
    <n v="173.01"/>
    <x v="0"/>
    <n v="3"/>
    <s v="Vegan"/>
    <n v="125.46"/>
    <n v="24125.202181278401"/>
    <s v="Not Cancelled"/>
    <n v="3.27"/>
    <n v="33950.239999999998"/>
    <n v="11097.73"/>
    <s v="30-39"/>
    <s v="Severe"/>
    <n v="0.33"/>
    <x v="1"/>
  </r>
  <r>
    <s v="f5b03315-ae8c-4fad-aaf3-3ee8ace25c83"/>
    <s v="Susan Charles"/>
    <n v="59"/>
    <s v="M"/>
    <s v="Germany"/>
    <x v="0"/>
    <x v="18"/>
    <x v="13"/>
    <x v="6"/>
    <n v="4648"/>
    <d v="1899-12-30T16:59:46"/>
    <d v="1899-12-30T22:08:46"/>
    <d v="2025-01-12T00:00:00"/>
    <d v="1899-12-30T19:29:46"/>
    <d v="1899-12-30T00:38:46"/>
    <n v="150"/>
    <n v="700.68"/>
    <x v="1"/>
    <n v="5"/>
    <s v="Gluten-Free"/>
    <n v="0.72"/>
    <n v="24551.7071371237"/>
    <s v="Not Cancelled"/>
    <n v="4.21"/>
    <n v="34462.050000000003"/>
    <n v="44843.66"/>
    <s v="50-59"/>
    <s v="Severe"/>
    <n v="1.3"/>
    <x v="1"/>
  </r>
  <r>
    <s v="9dec1a9b-6da9-41c1-9387-bd51c8e6e724"/>
    <s v="Angela Kelly"/>
    <n v="75"/>
    <s v="F"/>
    <s v="Germany"/>
    <x v="0"/>
    <x v="19"/>
    <x v="7"/>
    <x v="7"/>
    <n v="3765"/>
    <d v="1899-12-30T21:19:15"/>
    <d v="1899-12-30T01:30:15"/>
    <d v="2025-01-13T00:00:00"/>
    <d v="1899-12-30T21:23:15"/>
    <d v="1899-12-30T01:34:15"/>
    <n v="4"/>
    <n v="1499.68"/>
    <x v="0"/>
    <n v="5"/>
    <s v="Vegetarian"/>
    <n v="190.22"/>
    <n v="19800.753364816399"/>
    <s v="Not Cancelled"/>
    <n v="3.1"/>
    <n v="28760.9"/>
    <n v="96017.56"/>
    <s v="60+"/>
    <s v="On-Time"/>
    <n v="3.34"/>
    <x v="1"/>
  </r>
  <r>
    <s v="280fa0be-9f46-4730-85bb-145673b923fb"/>
    <s v="Whitney Williams"/>
    <n v="23"/>
    <s v="M"/>
    <s v="Germany"/>
    <x v="0"/>
    <x v="19"/>
    <x v="7"/>
    <x v="7"/>
    <n v="3765"/>
    <d v="1899-12-30T21:19:15"/>
    <d v="1899-12-30T01:30:15"/>
    <d v="2025-01-10T00:00:00"/>
    <d v="1899-12-30T21:23:15"/>
    <d v="1899-12-30T01:34:15"/>
    <n v="4"/>
    <n v="606.55999999999995"/>
    <x v="0"/>
    <n v="5"/>
    <s v="Vegan"/>
    <n v="70.150000000000006"/>
    <n v="20120.939639291799"/>
    <s v="Cancelled"/>
    <n v="3.09"/>
    <n v="29145.13"/>
    <n v="38833.870000000003"/>
    <s v="18-29"/>
    <s v="On-Time"/>
    <n v="1.33"/>
    <x v="1"/>
  </r>
  <r>
    <s v="810bdffc-3a81-482c-b37d-ff091f1c769a"/>
    <s v="James Montes"/>
    <n v="45"/>
    <s v="M"/>
    <s v="Germany"/>
    <x v="1"/>
    <x v="19"/>
    <x v="7"/>
    <x v="7"/>
    <n v="3765"/>
    <d v="1899-12-30T21:19:15"/>
    <d v="1899-12-30T01:30:15"/>
    <d v="2025-01-12T00:00:00"/>
    <d v="1899-12-30T21:23:15"/>
    <d v="1899-12-30T01:34:15"/>
    <n v="4"/>
    <n v="912.09"/>
    <x v="0"/>
    <n v="5"/>
    <s v="No Preference"/>
    <n v="11.71"/>
    <n v="19763.210509529399"/>
    <s v="Not Cancelled"/>
    <n v="4.57"/>
    <n v="28715.85"/>
    <n v="58376.1"/>
    <s v="40-49"/>
    <s v="On-Time"/>
    <n v="2.0299999999999998"/>
    <x v="1"/>
  </r>
  <r>
    <s v="5f5e1754-2b29-4332-9be1-e9fa3c398a51"/>
    <s v="Amanda Avila"/>
    <n v="21"/>
    <s v="F"/>
    <s v="Germany"/>
    <x v="1"/>
    <x v="19"/>
    <x v="7"/>
    <x v="7"/>
    <n v="3765"/>
    <d v="1899-12-30T21:19:15"/>
    <d v="1899-12-30T01:30:15"/>
    <d v="2025-01-12T00:00:00"/>
    <d v="1899-12-30T21:23:15"/>
    <d v="1899-12-30T01:34:15"/>
    <n v="4"/>
    <n v="249.42"/>
    <x v="2"/>
    <n v="5"/>
    <s v="Vegan"/>
    <n v="195.81"/>
    <n v="19574.212521871599"/>
    <s v="Not Cancelled"/>
    <n v="3.2"/>
    <n v="28489.06"/>
    <n v="16002.04"/>
    <s v="18-29"/>
    <s v="On-Time"/>
    <n v="0.56000000000000005"/>
    <x v="1"/>
  </r>
  <r>
    <s v="ff9f6b58-4dff-478c-9482-3a2241439e35"/>
    <s v="Ashley Barber"/>
    <n v="62"/>
    <s v="M"/>
    <s v="Germany"/>
    <x v="1"/>
    <x v="19"/>
    <x v="7"/>
    <x v="7"/>
    <n v="3765"/>
    <d v="1899-12-30T21:19:15"/>
    <d v="1899-12-30T01:30:15"/>
    <d v="2025-01-13T00:00:00"/>
    <d v="1899-12-30T21:23:15"/>
    <d v="1899-12-30T01:34:15"/>
    <n v="4"/>
    <n v="904.68"/>
    <x v="2"/>
    <n v="5"/>
    <s v="Gluten-Free"/>
    <n v="153.32"/>
    <n v="19865.329567397501"/>
    <s v="Not Cancelled"/>
    <n v="4.4000000000000004"/>
    <n v="28838.400000000001"/>
    <n v="57930.18"/>
    <s v="60+"/>
    <s v="On-Time"/>
    <n v="2.0099999999999998"/>
    <x v="1"/>
  </r>
  <r>
    <s v="50ac91ef-214c-4244-a7b7-74988135fdf5"/>
    <s v="Victoria Berry"/>
    <n v="51"/>
    <s v="M"/>
    <s v="Germany"/>
    <x v="0"/>
    <x v="20"/>
    <x v="14"/>
    <x v="11"/>
    <n v="7175"/>
    <d v="1899-12-30T16:33:01"/>
    <d v="1899-12-30T00:31:01"/>
    <d v="2025-01-15T00:00:00"/>
    <d v="1899-12-30T19:06:01"/>
    <d v="1899-12-30T03:04:01"/>
    <n v="153"/>
    <n v="68.14"/>
    <x v="0"/>
    <n v="5"/>
    <s v="Vegan"/>
    <n v="105.8"/>
    <n v="37119.0144787315"/>
    <s v="Not Cancelled"/>
    <n v="4.68"/>
    <n v="49542.82"/>
    <n v="4382.12"/>
    <s v="50-59"/>
    <s v="Severe"/>
    <n v="0.09"/>
    <x v="0"/>
  </r>
  <r>
    <s v="d3852256-0405-45f0-ba17-1e38d563ce5d"/>
    <s v="Troy Summers"/>
    <n v="26"/>
    <s v="F"/>
    <s v="Germany"/>
    <x v="1"/>
    <x v="20"/>
    <x v="14"/>
    <x v="11"/>
    <n v="7175"/>
    <d v="1899-12-30T16:33:01"/>
    <d v="1899-12-30T00:31:01"/>
    <d v="2025-01-05T00:00:00"/>
    <d v="1899-12-30T19:06:01"/>
    <d v="1899-12-30T03:04:01"/>
    <n v="153"/>
    <n v="700.12"/>
    <x v="1"/>
    <n v="5"/>
    <s v="Vegan"/>
    <n v="11.05"/>
    <n v="36953.724357833002"/>
    <s v="Cancelled"/>
    <n v="4.8099999999999996"/>
    <n v="49344.47"/>
    <n v="44809.89"/>
    <s v="18-29"/>
    <s v="Severe"/>
    <n v="0.91"/>
    <x v="0"/>
  </r>
  <r>
    <s v="62ce2e05-da63-4a53-b742-39cef46ad32b"/>
    <s v="Ernest Smith"/>
    <n v="48"/>
    <s v="F"/>
    <s v="Germany"/>
    <x v="1"/>
    <x v="20"/>
    <x v="14"/>
    <x v="11"/>
    <n v="7175"/>
    <d v="1899-12-30T16:33:01"/>
    <d v="1899-12-30T00:31:01"/>
    <d v="2025-01-09T00:00:00"/>
    <d v="1899-12-30T19:06:01"/>
    <d v="1899-12-30T03:04:01"/>
    <n v="153"/>
    <n v="248.61"/>
    <x v="2"/>
    <n v="5"/>
    <s v="No Preference"/>
    <n v="113.31"/>
    <n v="36645.7322223296"/>
    <s v="Cancelled"/>
    <n v="4.5199999999999996"/>
    <n v="48974.879999999997"/>
    <n v="15933.7"/>
    <s v="40-49"/>
    <s v="Severe"/>
    <n v="0.33"/>
    <x v="0"/>
  </r>
  <r>
    <s v="2483c6d6-8e80-4631-9958-a30e90431276"/>
    <s v="Martha Weeks"/>
    <n v="46"/>
    <s v="M"/>
    <s v="Germany"/>
    <x v="1"/>
    <x v="20"/>
    <x v="14"/>
    <x v="11"/>
    <n v="7175"/>
    <d v="1899-12-30T16:33:01"/>
    <d v="1899-12-30T00:31:01"/>
    <d v="2025-01-10T00:00:00"/>
    <d v="1899-12-30T19:06:01"/>
    <d v="1899-12-30T03:04:01"/>
    <n v="153"/>
    <n v="1161.1099999999999"/>
    <x v="0"/>
    <n v="5"/>
    <s v="Non-Vegetarian"/>
    <n v="179.05"/>
    <n v="36408.992057885996"/>
    <s v="Not Cancelled"/>
    <n v="4.92"/>
    <n v="48690.79"/>
    <n v="74346.850000000006"/>
    <s v="40-49"/>
    <s v="Severe"/>
    <n v="1.53"/>
    <x v="0"/>
  </r>
  <r>
    <s v="455aa745-beef-4fee-8376-9b5752b9f62e"/>
    <s v="Joseph Brooks"/>
    <n v="20"/>
    <s v="M"/>
    <s v="Germany"/>
    <x v="0"/>
    <x v="20"/>
    <x v="14"/>
    <x v="11"/>
    <n v="7175"/>
    <d v="1899-12-30T16:33:01"/>
    <d v="1899-12-30T00:31:01"/>
    <d v="2025-01-06T00:00:00"/>
    <d v="1899-12-30T19:06:01"/>
    <d v="1899-12-30T03:04:01"/>
    <n v="153"/>
    <n v="1350.54"/>
    <x v="1"/>
    <n v="5"/>
    <s v="Vegetarian"/>
    <n v="35.53"/>
    <n v="37049.208912686001"/>
    <s v="Not Cancelled"/>
    <n v="4.66"/>
    <n v="49459.05"/>
    <n v="86441.67"/>
    <s v="18-29"/>
    <s v="Severe"/>
    <n v="1.75"/>
    <x v="0"/>
  </r>
  <r>
    <s v="4a1a1d76-ba49-48f4-97f9-716682299bd9"/>
    <s v="Daniel Garcia"/>
    <n v="29"/>
    <s v="M"/>
    <s v="Germany"/>
    <x v="0"/>
    <x v="20"/>
    <x v="14"/>
    <x v="11"/>
    <n v="7175"/>
    <d v="1899-12-30T16:33:01"/>
    <d v="1899-12-30T00:31:01"/>
    <d v="2025-01-02T00:00:00"/>
    <d v="1899-12-30T19:06:01"/>
    <d v="1899-12-30T03:04:01"/>
    <n v="153"/>
    <n v="53.92"/>
    <x v="2"/>
    <n v="5"/>
    <s v="Non-Vegetarian"/>
    <n v="169.46"/>
    <n v="37230.302953169899"/>
    <s v="Not Cancelled"/>
    <n v="4.93"/>
    <n v="49676.36"/>
    <n v="3484.77"/>
    <s v="18-29"/>
    <s v="Severe"/>
    <n v="7.0000000000000007E-2"/>
    <x v="0"/>
  </r>
  <r>
    <s v="a95a2c65-1983-4bac-a23b-2903b7c0ac68"/>
    <s v="Heather Ross"/>
    <n v="57"/>
    <s v="F"/>
    <s v="Germany"/>
    <x v="0"/>
    <x v="20"/>
    <x v="14"/>
    <x v="11"/>
    <n v="7175"/>
    <d v="1899-12-30T16:33:01"/>
    <d v="1899-12-30T00:31:01"/>
    <d v="2025-01-12T00:00:00"/>
    <d v="1899-12-30T19:06:01"/>
    <d v="1899-12-30T03:04:01"/>
    <n v="153"/>
    <n v="152.4"/>
    <x v="1"/>
    <n v="5"/>
    <s v="Vegan"/>
    <n v="68.16"/>
    <n v="37241.604515523497"/>
    <s v="Not Cancelled"/>
    <n v="3.7"/>
    <n v="49689.93"/>
    <n v="9767.23"/>
    <s v="50-59"/>
    <s v="Severe"/>
    <n v="0.2"/>
    <x v="0"/>
  </r>
  <r>
    <s v="6d592ec9-2197-426f-940f-e3079087295b"/>
    <s v="Lisa Edwards"/>
    <n v="67"/>
    <s v="F"/>
    <s v="Germany"/>
    <x v="1"/>
    <x v="21"/>
    <x v="15"/>
    <x v="12"/>
    <n v="14015"/>
    <d v="1899-12-30T19:54:51"/>
    <d v="1899-12-30T11:28:51"/>
    <d v="2025-01-03T00:00:00"/>
    <d v="1899-12-30T20:54:51"/>
    <d v="1899-12-30T12:28:51"/>
    <n v="60"/>
    <n v="891.25"/>
    <x v="2"/>
    <n v="5"/>
    <s v="Vegetarian"/>
    <n v="99.13"/>
    <n v="70648.786273063393"/>
    <s v="Not Cancelled"/>
    <n v="3.17"/>
    <n v="89778.54"/>
    <n v="57059.83"/>
    <s v="60+"/>
    <s v="Moderate"/>
    <n v="0.64"/>
    <x v="0"/>
  </r>
  <r>
    <s v="8deb4722-ee5a-4ef1-b77c-6dcbe5e67ccf"/>
    <s v="Veronica Guzman"/>
    <n v="65"/>
    <s v="M"/>
    <s v="Germany"/>
    <x v="1"/>
    <x v="21"/>
    <x v="15"/>
    <x v="12"/>
    <n v="14015"/>
    <d v="1899-12-30T19:54:51"/>
    <d v="1899-12-30T11:28:51"/>
    <d v="2025-01-07T00:00:00"/>
    <d v="1899-12-30T20:54:51"/>
    <d v="1899-12-30T12:28:51"/>
    <n v="60"/>
    <n v="1132.51"/>
    <x v="2"/>
    <n v="5"/>
    <s v="No Preference"/>
    <n v="6.9"/>
    <n v="71082.780646773404"/>
    <s v="Cancelled"/>
    <n v="4.1399999999999997"/>
    <n v="90299.34"/>
    <n v="72482.02"/>
    <s v="60+"/>
    <s v="Moderate"/>
    <n v="0.8"/>
    <x v="0"/>
  </r>
  <r>
    <s v="8cca4d65-731d-40cd-b737-c7f5338b5570"/>
    <s v="Eric Johnson"/>
    <n v="57"/>
    <s v="M"/>
    <s v="Germany"/>
    <x v="0"/>
    <x v="21"/>
    <x v="15"/>
    <x v="12"/>
    <n v="14015"/>
    <d v="1899-12-30T19:54:51"/>
    <d v="1899-12-30T11:28:51"/>
    <d v="2025-01-12T00:00:00"/>
    <d v="1899-12-30T20:54:51"/>
    <d v="1899-12-30T12:28:51"/>
    <n v="60"/>
    <n v="1478.43"/>
    <x v="2"/>
    <n v="5"/>
    <s v="Vegetarian"/>
    <n v="85.16"/>
    <n v="70742.6707364186"/>
    <s v="Cancelled"/>
    <n v="3.61"/>
    <n v="89891.199999999997"/>
    <n v="94636.55"/>
    <s v="50-59"/>
    <s v="Moderate"/>
    <n v="1.05"/>
    <x v="0"/>
  </r>
  <r>
    <s v="280fa0be-9f46-4730-85bb-145673b923fb"/>
    <s v="Whitney Williams"/>
    <n v="23"/>
    <s v="M"/>
    <s v="Germany"/>
    <x v="0"/>
    <x v="21"/>
    <x v="15"/>
    <x v="12"/>
    <n v="14015"/>
    <d v="1899-12-30T19:54:51"/>
    <d v="1899-12-30T11:28:51"/>
    <d v="2025-01-03T00:00:00"/>
    <d v="1899-12-30T20:54:51"/>
    <d v="1899-12-30T12:28:51"/>
    <n v="60"/>
    <n v="452.24"/>
    <x v="2"/>
    <n v="5"/>
    <s v="Vegetarian"/>
    <n v="162.83000000000001"/>
    <n v="70748.324710365298"/>
    <s v="Not Cancelled"/>
    <n v="3.29"/>
    <n v="89897.99"/>
    <n v="28975.93"/>
    <s v="18-29"/>
    <s v="Moderate"/>
    <n v="0.32"/>
    <x v="0"/>
  </r>
  <r>
    <s v="7c8bc1f4-794f-4dfc-974e-d84691efde71"/>
    <s v="Dr. Andrew Martinez"/>
    <n v="46"/>
    <s v="F"/>
    <s v="Germany"/>
    <x v="0"/>
    <x v="21"/>
    <x v="15"/>
    <x v="12"/>
    <n v="14015"/>
    <d v="1899-12-30T19:54:51"/>
    <d v="1899-12-30T11:28:51"/>
    <d v="2025-01-11T00:00:00"/>
    <d v="1899-12-30T20:54:51"/>
    <d v="1899-12-30T12:28:51"/>
    <n v="60"/>
    <n v="1067.76"/>
    <x v="2"/>
    <n v="5"/>
    <s v="Vegetarian"/>
    <n v="123.2"/>
    <n v="70623.401895001705"/>
    <s v="Not Cancelled"/>
    <n v="4.3"/>
    <n v="89748.08"/>
    <n v="68361.279999999999"/>
    <s v="40-49"/>
    <s v="Moderate"/>
    <n v="0.76"/>
    <x v="0"/>
  </r>
  <r>
    <s v="b96bbbf6-a64a-4a8b-a9c7-a32a4c2b4c14"/>
    <s v="Molly Donovan"/>
    <n v="23"/>
    <s v="F"/>
    <s v="Germany"/>
    <x v="0"/>
    <x v="22"/>
    <x v="10"/>
    <x v="13"/>
    <n v="723"/>
    <d v="1899-12-30T23:58:25"/>
    <d v="1899-12-30T00:46:25"/>
    <d v="2025-01-01T00:00:00"/>
    <d v="1899-12-30T00:19:25"/>
    <d v="1899-12-30T01:07:25"/>
    <n v="21"/>
    <n v="1148.5899999999999"/>
    <x v="0"/>
    <n v="5"/>
    <s v="Non-Vegetarian"/>
    <n v="159.68"/>
    <n v="4161.1972847441803"/>
    <s v="Cancelled"/>
    <n v="4.83"/>
    <n v="9993.44"/>
    <n v="73541.7"/>
    <s v="18-29"/>
    <s v="On-Time"/>
    <n v="7.36"/>
    <x v="2"/>
  </r>
  <r>
    <s v="e124d64e-2d77-49f5-a713-8c4ed9f06bcb"/>
    <s v="Margaret Peck"/>
    <n v="44"/>
    <s v="M"/>
    <s v="Germany"/>
    <x v="0"/>
    <x v="22"/>
    <x v="10"/>
    <x v="13"/>
    <n v="723"/>
    <d v="1899-12-30T23:58:25"/>
    <d v="1899-12-30T00:46:25"/>
    <d v="2025-01-10T00:00:00"/>
    <d v="1899-12-30T00:19:25"/>
    <d v="1899-12-30T01:07:25"/>
    <n v="21"/>
    <n v="553.36"/>
    <x v="1"/>
    <n v="5"/>
    <s v="Non-Vegetarian"/>
    <n v="61.73"/>
    <n v="4129.3123830691602"/>
    <s v="Not Cancelled"/>
    <n v="3.61"/>
    <n v="9955.17"/>
    <n v="35427.39"/>
    <s v="40-49"/>
    <s v="On-Time"/>
    <n v="3.56"/>
    <x v="2"/>
  </r>
  <r>
    <s v="ee2e7da9-40a6-4570-b523-b1bdc177195d"/>
    <s v="Lisa James"/>
    <n v="46"/>
    <s v="F"/>
    <s v="Germany"/>
    <x v="0"/>
    <x v="22"/>
    <x v="10"/>
    <x v="13"/>
    <n v="723"/>
    <d v="1899-12-30T23:58:25"/>
    <d v="1899-12-30T00:46:25"/>
    <d v="2025-01-04T00:00:00"/>
    <d v="1899-12-30T00:19:25"/>
    <d v="1899-12-30T01:07:25"/>
    <n v="21"/>
    <n v="629.53"/>
    <x v="0"/>
    <n v="5"/>
    <s v="Non-Vegetarian"/>
    <n v="172.21"/>
    <n v="4729.2328553780198"/>
    <s v="Not Cancelled"/>
    <n v="4.41"/>
    <n v="10675.08"/>
    <n v="40324.36"/>
    <s v="40-49"/>
    <s v="On-Time"/>
    <n v="3.78"/>
    <x v="2"/>
  </r>
  <r>
    <s v="1b8fd6e1-4b5c-4188-abb7-0daea3dd2e22"/>
    <s v="Connie Kelly"/>
    <n v="72"/>
    <s v="M"/>
    <s v="Germany"/>
    <x v="0"/>
    <x v="22"/>
    <x v="10"/>
    <x v="13"/>
    <n v="723"/>
    <d v="1899-12-30T23:58:25"/>
    <d v="1899-12-30T00:46:25"/>
    <d v="2025-01-14T00:00:00"/>
    <d v="1899-12-30T00:19:25"/>
    <d v="1899-12-30T01:07:25"/>
    <n v="21"/>
    <n v="753.82"/>
    <x v="1"/>
    <n v="5"/>
    <s v="Gluten-Free"/>
    <n v="37"/>
    <n v="4695.4803824717201"/>
    <s v="Not Cancelled"/>
    <n v="3.63"/>
    <n v="10634.58"/>
    <n v="48251.88"/>
    <s v="60+"/>
    <s v="On-Time"/>
    <n v="4.54"/>
    <x v="2"/>
  </r>
  <r>
    <s v="c83e89dc-3c24-42ec-ae77-8bc4b62e32cb"/>
    <s v="Rose Vargas"/>
    <n v="43"/>
    <s v="F"/>
    <s v="Germany"/>
    <x v="1"/>
    <x v="22"/>
    <x v="10"/>
    <x v="13"/>
    <n v="723"/>
    <d v="1899-12-30T23:58:25"/>
    <d v="1899-12-30T00:46:25"/>
    <d v="2025-01-03T00:00:00"/>
    <d v="1899-12-30T00:19:25"/>
    <d v="1899-12-30T01:07:25"/>
    <n v="21"/>
    <n v="406.26"/>
    <x v="2"/>
    <n v="5"/>
    <s v="Vegetarian"/>
    <n v="193.81"/>
    <n v="4520.2777077024703"/>
    <s v="Cancelled"/>
    <n v="4.5599999999999996"/>
    <n v="10424.33"/>
    <n v="26039.4"/>
    <s v="40-49"/>
    <s v="On-Time"/>
    <n v="2.5"/>
    <x v="2"/>
  </r>
  <r>
    <s v="4cda98d2-ee2e-4b34-afca-f0da0ac256b8"/>
    <s v="Jenny Valdez"/>
    <n v="26"/>
    <s v="F"/>
    <s v="Germany"/>
    <x v="0"/>
    <x v="22"/>
    <x v="10"/>
    <x v="13"/>
    <n v="723"/>
    <d v="1899-12-30T23:58:25"/>
    <d v="1899-12-30T00:46:25"/>
    <d v="2025-01-13T00:00:00"/>
    <d v="1899-12-30T00:19:25"/>
    <d v="1899-12-30T01:07:25"/>
    <n v="21"/>
    <n v="638.04"/>
    <x v="1"/>
    <n v="5"/>
    <s v="Vegetarian"/>
    <n v="147.71"/>
    <n v="4227.7808750457998"/>
    <s v="Cancelled"/>
    <n v="4.12"/>
    <n v="10073.34"/>
    <n v="40864.1"/>
    <s v="18-29"/>
    <s v="On-Time"/>
    <n v="4.0599999999999996"/>
    <x v="2"/>
  </r>
  <r>
    <s v="9be9d4e8-895a-49bf-9a4c-efb769809439"/>
    <s v="Rodney Yates"/>
    <n v="33"/>
    <s v="M"/>
    <s v="Germany"/>
    <x v="1"/>
    <x v="22"/>
    <x v="10"/>
    <x v="13"/>
    <n v="723"/>
    <d v="1899-12-30T23:58:25"/>
    <d v="1899-12-30T00:46:25"/>
    <d v="2025-01-15T00:00:00"/>
    <d v="1899-12-30T00:19:25"/>
    <d v="1899-12-30T01:07:25"/>
    <n v="21"/>
    <n v="79.930000000000007"/>
    <x v="1"/>
    <n v="3"/>
    <s v="No Preference"/>
    <n v="78.2"/>
    <n v="4992.4726172574401"/>
    <s v="Cancelled"/>
    <n v="3.62"/>
    <n v="10990.97"/>
    <n v="5131.16"/>
    <s v="30-39"/>
    <s v="On-Time"/>
    <n v="0.47"/>
    <x v="2"/>
  </r>
  <r>
    <s v="14aaf8e3-5181-4cae-8071-bd05052c058a"/>
    <s v="Samuel Miller"/>
    <n v="64"/>
    <s v="M"/>
    <s v="Germany"/>
    <x v="1"/>
    <x v="22"/>
    <x v="10"/>
    <x v="13"/>
    <n v="723"/>
    <d v="1899-12-30T23:58:25"/>
    <d v="1899-12-30T00:46:25"/>
    <d v="2025-01-11T00:00:00"/>
    <d v="1899-12-30T00:19:25"/>
    <d v="1899-12-30T01:07:25"/>
    <n v="21"/>
    <n v="648.72"/>
    <x v="2"/>
    <n v="5"/>
    <s v="Vegan"/>
    <n v="29.34"/>
    <n v="4809.9018055587503"/>
    <s v="Not Cancelled"/>
    <n v="3.57"/>
    <n v="10771.88"/>
    <n v="41523.949999999997"/>
    <s v="60+"/>
    <s v="On-Time"/>
    <n v="3.85"/>
    <x v="2"/>
  </r>
  <r>
    <s v="2886dd7c-42f9-480e-b5d2-30d5201f0aba"/>
    <s v="Jerry Snyder"/>
    <n v="71"/>
    <s v="M"/>
    <s v="Germany"/>
    <x v="1"/>
    <x v="22"/>
    <x v="10"/>
    <x v="13"/>
    <n v="723"/>
    <d v="1899-12-30T23:58:25"/>
    <d v="1899-12-30T00:46:25"/>
    <d v="2025-01-07T00:00:00"/>
    <d v="1899-12-30T00:19:25"/>
    <d v="1899-12-30T01:07:25"/>
    <n v="21"/>
    <n v="775.46"/>
    <x v="2"/>
    <n v="5"/>
    <s v="Non-Vegetarian"/>
    <n v="120.44"/>
    <n v="4876.9769042088601"/>
    <s v="Not Cancelled"/>
    <n v="4.04"/>
    <n v="10852.37"/>
    <n v="49653.53"/>
    <s v="60+"/>
    <s v="On-Time"/>
    <n v="4.58"/>
    <x v="2"/>
  </r>
  <r>
    <s v="a4f854d0-27f5-42f3-947c-7b07b4a2ca9a"/>
    <s v="Sandra Wolfe"/>
    <n v="61"/>
    <s v="M"/>
    <s v="Germany"/>
    <x v="0"/>
    <x v="23"/>
    <x v="4"/>
    <x v="6"/>
    <n v="2963"/>
    <d v="1899-12-30T19:22:56"/>
    <d v="1899-12-30T22:39:56"/>
    <d v="2025-01-10T00:00:00"/>
    <d v="1899-12-30T21:32:56"/>
    <d v="1899-12-30T00:49:56"/>
    <n v="130"/>
    <n v="269.23"/>
    <x v="0"/>
    <n v="5"/>
    <s v="No Preference"/>
    <n v="157.33000000000001"/>
    <n v="15521.802436268599"/>
    <s v="Not Cancelled"/>
    <n v="4.7300000000000004"/>
    <n v="23626.16"/>
    <n v="17262.189999999999"/>
    <s v="60+"/>
    <s v="Severe"/>
    <n v="0.73"/>
    <x v="2"/>
  </r>
  <r>
    <s v="85389fcd-ef08-45e1-ab91-334d18c4d7f4"/>
    <s v="Sean Green"/>
    <n v="19"/>
    <s v="M"/>
    <s v="Germany"/>
    <x v="0"/>
    <x v="23"/>
    <x v="4"/>
    <x v="6"/>
    <n v="2963"/>
    <d v="1899-12-30T19:22:56"/>
    <d v="1899-12-30T22:39:56"/>
    <d v="2025-01-04T00:00:00"/>
    <d v="1899-12-30T21:32:56"/>
    <d v="1899-12-30T00:49:56"/>
    <n v="130"/>
    <n v="333.08"/>
    <x v="0"/>
    <n v="5"/>
    <s v="Vegan"/>
    <n v="159.54"/>
    <n v="16217.852886283399"/>
    <s v="Not Cancelled"/>
    <n v="4"/>
    <n v="24461.42"/>
    <n v="21349.03"/>
    <s v="18-29"/>
    <s v="Severe"/>
    <n v="0.87"/>
    <x v="2"/>
  </r>
  <r>
    <s v="8cca4d65-731d-40cd-b737-c7f5338b5570"/>
    <s v="Eric Johnson"/>
    <n v="57"/>
    <s v="M"/>
    <s v="Germany"/>
    <x v="0"/>
    <x v="23"/>
    <x v="4"/>
    <x v="6"/>
    <n v="2963"/>
    <d v="1899-12-30T19:22:56"/>
    <d v="1899-12-30T22:39:56"/>
    <d v="2025-01-13T00:00:00"/>
    <d v="1899-12-30T21:32:56"/>
    <d v="1899-12-30T00:49:56"/>
    <n v="130"/>
    <n v="316.74"/>
    <x v="2"/>
    <n v="5"/>
    <s v="Vegetarian"/>
    <n v="25.29"/>
    <n v="15732.396580586699"/>
    <s v="Cancelled"/>
    <n v="3.76"/>
    <n v="23878.880000000001"/>
    <n v="20276.419999999998"/>
    <s v="50-59"/>
    <s v="Severe"/>
    <n v="0.85"/>
    <x v="2"/>
  </r>
  <r>
    <s v="784aeb94-7d84-4b82-ab74-6f9cb6cfd1f8"/>
    <s v="Andrew Oconnell"/>
    <n v="23"/>
    <s v="F"/>
    <s v="Germany"/>
    <x v="1"/>
    <x v="23"/>
    <x v="4"/>
    <x v="6"/>
    <n v="2963"/>
    <d v="1899-12-30T19:22:56"/>
    <d v="1899-12-30T22:39:56"/>
    <d v="2025-01-01T00:00:00"/>
    <d v="1899-12-30T21:32:56"/>
    <d v="1899-12-30T00:49:56"/>
    <n v="130"/>
    <n v="415.63"/>
    <x v="2"/>
    <n v="5"/>
    <s v="No Preference"/>
    <n v="48.78"/>
    <n v="15475.234223211301"/>
    <s v="Not Cancelled"/>
    <n v="4.6100000000000003"/>
    <n v="23570.28"/>
    <n v="26610.080000000002"/>
    <s v="18-29"/>
    <s v="Severe"/>
    <n v="1.1299999999999999"/>
    <x v="2"/>
  </r>
  <r>
    <s v="3304a72f-d215-4e6f-9a7c-5747e04774f2"/>
    <s v="Trevor Knight"/>
    <n v="65"/>
    <s v="F"/>
    <s v="Germany"/>
    <x v="0"/>
    <x v="23"/>
    <x v="4"/>
    <x v="6"/>
    <n v="2963"/>
    <d v="1899-12-30T19:22:56"/>
    <d v="1899-12-30T22:39:56"/>
    <d v="2025-01-03T00:00:00"/>
    <d v="1899-12-30T21:32:56"/>
    <d v="1899-12-30T00:49:56"/>
    <n v="130"/>
    <n v="1138.6400000000001"/>
    <x v="1"/>
    <n v="5"/>
    <s v="Vegetarian"/>
    <n v="178.07"/>
    <n v="15326.032478790499"/>
    <s v="Cancelled"/>
    <n v="3.91"/>
    <n v="23391.24"/>
    <n v="72908.570000000007"/>
    <s v="60+"/>
    <s v="Severe"/>
    <n v="3.12"/>
    <x v="2"/>
  </r>
  <r>
    <s v="d7f9f461-0cff-49f0-bbb1-53650bee95a5"/>
    <s v="Thomas Gray"/>
    <n v="47"/>
    <s v="F"/>
    <s v="Germany"/>
    <x v="0"/>
    <x v="24"/>
    <x v="0"/>
    <x v="10"/>
    <n v="5909"/>
    <d v="1899-12-30T16:30:13"/>
    <d v="1899-12-30T23:03:13"/>
    <d v="2025-01-01T00:00:00"/>
    <d v="1899-12-30T19:12:13"/>
    <d v="1899-12-30T01:45:13"/>
    <n v="162"/>
    <n v="1158.0999999999999"/>
    <x v="0"/>
    <n v="5"/>
    <s v="No Preference"/>
    <n v="130.26"/>
    <n v="30924.953475948401"/>
    <s v="Not Cancelled"/>
    <n v="4.99"/>
    <n v="42109.94"/>
    <n v="74144.45"/>
    <s v="40-49"/>
    <s v="Severe"/>
    <n v="1.76"/>
    <x v="1"/>
  </r>
  <r>
    <s v="59347cb5-1ef4-47de-9568-5cab5b0ef9fc"/>
    <s v="Kristen Rodriguez"/>
    <n v="46"/>
    <s v="M"/>
    <s v="Germany"/>
    <x v="1"/>
    <x v="24"/>
    <x v="0"/>
    <x v="10"/>
    <n v="5909"/>
    <d v="1899-12-30T16:30:13"/>
    <d v="1899-12-30T23:03:13"/>
    <d v="2025-01-13T00:00:00"/>
    <d v="1899-12-30T19:12:13"/>
    <d v="1899-12-30T01:45:13"/>
    <n v="162"/>
    <n v="354.65"/>
    <x v="2"/>
    <n v="5"/>
    <s v="Vegan"/>
    <n v="196.87"/>
    <n v="30451.188385028501"/>
    <s v="Cancelled"/>
    <n v="3.71"/>
    <n v="41541.43"/>
    <n v="22736.97"/>
    <s v="40-49"/>
    <s v="Severe"/>
    <n v="0.55000000000000004"/>
    <x v="1"/>
  </r>
  <r>
    <s v="e7ad7a36-8328-4d46-8da9-5aaec5c596ec"/>
    <s v="Sean Brown"/>
    <n v="30"/>
    <s v="F"/>
    <s v="Germany"/>
    <x v="0"/>
    <x v="24"/>
    <x v="0"/>
    <x v="10"/>
    <n v="5909"/>
    <d v="1899-12-30T16:30:13"/>
    <d v="1899-12-30T23:03:13"/>
    <d v="2025-01-11T00:00:00"/>
    <d v="1899-12-30T19:12:13"/>
    <d v="1899-12-30T01:45:13"/>
    <n v="162"/>
    <n v="1408.28"/>
    <x v="0"/>
    <n v="3"/>
    <s v="Vegan"/>
    <n v="89.92"/>
    <n v="30319.516005175399"/>
    <s v="Cancelled"/>
    <n v="3.04"/>
    <n v="41383.42"/>
    <n v="90147.9"/>
    <s v="30-39"/>
    <s v="Severe"/>
    <n v="2.1800000000000002"/>
    <x v="1"/>
  </r>
  <r>
    <s v="cb9afde0-ee0f-4ff9-8287-e89166ee1f0f"/>
    <s v="Richard Delacruz"/>
    <n v="58"/>
    <s v="M"/>
    <s v="Germany"/>
    <x v="0"/>
    <x v="24"/>
    <x v="0"/>
    <x v="10"/>
    <n v="5909"/>
    <d v="1899-12-30T16:30:13"/>
    <d v="1899-12-30T23:03:13"/>
    <d v="2025-01-14T00:00:00"/>
    <d v="1899-12-30T19:12:13"/>
    <d v="1899-12-30T01:45:13"/>
    <n v="162"/>
    <n v="1095.19"/>
    <x v="2"/>
    <n v="5"/>
    <s v="Gluten-Free"/>
    <n v="60.4"/>
    <n v="30878.5119175818"/>
    <s v="Not Cancelled"/>
    <n v="4.87"/>
    <n v="42054.21"/>
    <n v="70104.240000000005"/>
    <s v="50-59"/>
    <s v="Severe"/>
    <n v="1.67"/>
    <x v="1"/>
  </r>
  <r>
    <s v="68856bac-f251-45c5-abae-a19ddf81e6cd"/>
    <s v="Michael Moore"/>
    <n v="66"/>
    <s v="F"/>
    <s v="Germany"/>
    <x v="0"/>
    <x v="24"/>
    <x v="0"/>
    <x v="10"/>
    <n v="5909"/>
    <d v="1899-12-30T16:30:13"/>
    <d v="1899-12-30T23:03:13"/>
    <d v="2025-01-06T00:00:00"/>
    <d v="1899-12-30T19:12:13"/>
    <d v="1899-12-30T01:45:13"/>
    <n v="162"/>
    <n v="526.84"/>
    <x v="0"/>
    <n v="5"/>
    <s v="Gluten-Free"/>
    <n v="144.78"/>
    <n v="30849.476902828399"/>
    <s v="Cancelled"/>
    <n v="4.09"/>
    <n v="42019.37"/>
    <n v="33746.720000000001"/>
    <s v="60+"/>
    <s v="Severe"/>
    <n v="0.8"/>
    <x v="1"/>
  </r>
  <r>
    <s v="8bfad82b-8f68-422c-a452-7e8b9ce63c32"/>
    <s v="Richard Moore"/>
    <n v="39"/>
    <s v="F"/>
    <s v="Germany"/>
    <x v="0"/>
    <x v="24"/>
    <x v="0"/>
    <x v="10"/>
    <n v="5909"/>
    <d v="1899-12-30T16:30:13"/>
    <d v="1899-12-30T23:03:13"/>
    <d v="2025-01-11T00:00:00"/>
    <d v="1899-12-30T19:12:13"/>
    <d v="1899-12-30T01:45:13"/>
    <n v="162"/>
    <n v="264.2"/>
    <x v="1"/>
    <n v="3"/>
    <s v="Gluten-Free"/>
    <n v="146.53"/>
    <n v="30195.436258715799"/>
    <s v="Not Cancelled"/>
    <n v="3.97"/>
    <n v="41234.519999999997"/>
    <n v="16938.11"/>
    <s v="30-39"/>
    <s v="Severe"/>
    <n v="0.41"/>
    <x v="1"/>
  </r>
  <r>
    <s v="84f7d49e-595c-4d93-b06e-374e07ccd7a0"/>
    <s v="Kristen Shannon"/>
    <n v="69"/>
    <s v="M"/>
    <s v="Germany"/>
    <x v="0"/>
    <x v="24"/>
    <x v="0"/>
    <x v="10"/>
    <n v="5909"/>
    <d v="1899-12-30T16:30:13"/>
    <d v="1899-12-30T23:03:13"/>
    <d v="2025-01-06T00:00:00"/>
    <d v="1899-12-30T19:12:13"/>
    <d v="1899-12-30T01:45:13"/>
    <n v="162"/>
    <n v="1195.9000000000001"/>
    <x v="1"/>
    <n v="5"/>
    <s v="No Preference"/>
    <n v="138.24"/>
    <n v="30940.4657057236"/>
    <s v="Cancelled"/>
    <n v="3.47"/>
    <n v="42128.56"/>
    <n v="76565.25"/>
    <s v="60+"/>
    <s v="Severe"/>
    <n v="1.82"/>
    <x v="1"/>
  </r>
  <r>
    <s v="f5b03315-ae8c-4fad-aaf3-3ee8ace25c83"/>
    <s v="Susan Charles"/>
    <n v="59"/>
    <s v="M"/>
    <s v="Germany"/>
    <x v="0"/>
    <x v="24"/>
    <x v="0"/>
    <x v="10"/>
    <n v="5909"/>
    <d v="1899-12-30T16:30:13"/>
    <d v="1899-12-30T23:03:13"/>
    <d v="2025-01-06T00:00:00"/>
    <d v="1899-12-30T19:12:13"/>
    <d v="1899-12-30T01:45:13"/>
    <n v="162"/>
    <n v="97.69"/>
    <x v="0"/>
    <n v="5"/>
    <s v="No Preference"/>
    <n v="86.83"/>
    <n v="31017.089278855201"/>
    <s v="Cancelled"/>
    <n v="3.58"/>
    <n v="42220.51"/>
    <n v="6269.53"/>
    <s v="50-59"/>
    <s v="Severe"/>
    <n v="0.15"/>
    <x v="1"/>
  </r>
  <r>
    <s v="ba4caebb-5e7d-4adb-bb5f-a64db6451fbf"/>
    <s v="Stephanie Miller"/>
    <n v="24"/>
    <s v="F"/>
    <s v="Germany"/>
    <x v="1"/>
    <x v="24"/>
    <x v="0"/>
    <x v="10"/>
    <n v="5909"/>
    <d v="1899-12-30T16:30:13"/>
    <d v="1899-12-30T23:03:13"/>
    <d v="2025-01-10T00:00:00"/>
    <d v="1899-12-30T19:12:13"/>
    <d v="1899-12-30T01:45:13"/>
    <n v="162"/>
    <n v="1405.91"/>
    <x v="2"/>
    <n v="5"/>
    <s v="Vegan"/>
    <n v="194.25"/>
    <n v="30173.652798016501"/>
    <s v="Not Cancelled"/>
    <n v="4.2"/>
    <n v="41208.379999999997"/>
    <n v="90017.09"/>
    <s v="18-29"/>
    <s v="Severe"/>
    <n v="2.1800000000000002"/>
    <x v="1"/>
  </r>
  <r>
    <s v="22763454-4c12-48c7-9020-2a3629bad89e"/>
    <s v="Maria Crane"/>
    <n v="62"/>
    <s v="M"/>
    <s v="Germany"/>
    <x v="0"/>
    <x v="25"/>
    <x v="8"/>
    <x v="14"/>
    <n v="13746"/>
    <d v="1899-12-30T15:17:00"/>
    <d v="1899-12-30T06:33:00"/>
    <d v="2025-01-11T00:00:00"/>
    <d v="1899-12-30T17:36:00"/>
    <d v="1899-12-30T08:52:00"/>
    <n v="139"/>
    <n v="1149.2"/>
    <x v="2"/>
    <n v="5"/>
    <s v="Non-Vegetarian"/>
    <n v="147.15"/>
    <n v="69637.267360146798"/>
    <s v="Not Cancelled"/>
    <n v="3.88"/>
    <n v="132847.07999999999"/>
    <n v="44146.9379999999"/>
    <s v="60+"/>
    <s v="Severe"/>
    <n v="0.33"/>
    <x v="0"/>
  </r>
  <r>
    <s v="ba4caebb-5e7d-4adb-bb5f-a64db6451fbf"/>
    <s v="Stephanie Miller"/>
    <n v="24"/>
    <s v="F"/>
    <s v="Germany"/>
    <x v="1"/>
    <x v="25"/>
    <x v="8"/>
    <x v="14"/>
    <n v="13746"/>
    <d v="1899-12-30T15:17:00"/>
    <d v="1899-12-30T06:33:00"/>
    <d v="2025-01-15T00:00:00"/>
    <d v="1899-12-30T17:36:00"/>
    <d v="1899-12-30T08:52:00"/>
    <n v="139"/>
    <n v="107.32"/>
    <x v="0"/>
    <n v="5"/>
    <s v="Vegetarian"/>
    <n v="31.12"/>
    <n v="70057.640339941107"/>
    <s v="Not Cancelled"/>
    <n v="3.92"/>
    <n v="133603.755"/>
    <n v="4124.82"/>
    <s v="18-29"/>
    <s v="Severe"/>
    <n v="0.03"/>
    <x v="0"/>
  </r>
  <r>
    <s v="2f726a2a-7edd-4641-bae9-0e5ade55e79f"/>
    <s v="Patrick Miller"/>
    <n v="46"/>
    <s v="F"/>
    <s v="Germany"/>
    <x v="0"/>
    <x v="25"/>
    <x v="8"/>
    <x v="14"/>
    <n v="13746"/>
    <d v="1899-12-30T15:17:00"/>
    <d v="1899-12-30T06:33:00"/>
    <d v="2025-01-15T00:00:00"/>
    <d v="1899-12-30T17:36:00"/>
    <d v="1899-12-30T08:52:00"/>
    <n v="139"/>
    <n v="1149.53"/>
    <x v="1"/>
    <n v="5"/>
    <s v="Vegetarian"/>
    <n v="117.04"/>
    <n v="69703.918479487998"/>
    <s v="Cancelled"/>
    <n v="4.3499999999999996"/>
    <n v="132967.04999999999"/>
    <n v="44155.998"/>
    <s v="40-49"/>
    <s v="Severe"/>
    <n v="0.33"/>
    <x v="0"/>
  </r>
  <r>
    <s v="b6644fe6-514c-45f3-88af-0715c7e64f66"/>
    <s v="Gavin Logan"/>
    <n v="64"/>
    <s v="F"/>
    <s v="Germany"/>
    <x v="1"/>
    <x v="25"/>
    <x v="8"/>
    <x v="14"/>
    <n v="13746"/>
    <d v="1899-12-30T15:17:00"/>
    <d v="1899-12-30T06:33:00"/>
    <d v="2025-01-10T00:00:00"/>
    <d v="1899-12-30T17:36:00"/>
    <d v="1899-12-30T08:52:00"/>
    <n v="139"/>
    <n v="434.81"/>
    <x v="0"/>
    <n v="5"/>
    <s v="Non-Vegetarian"/>
    <n v="20.09"/>
    <n v="69458.818615667304"/>
    <s v="Not Cancelled"/>
    <n v="3"/>
    <n v="132525.87"/>
    <n v="16699.1159999999"/>
    <s v="60+"/>
    <s v="Severe"/>
    <n v="0.13"/>
    <x v="0"/>
  </r>
  <r>
    <s v="948765d1-6b9a-4212-80d4-9d7dbe2d4268"/>
    <s v="Kenneth Jacobs"/>
    <n v="52"/>
    <s v="M"/>
    <s v="Germany"/>
    <x v="1"/>
    <x v="25"/>
    <x v="8"/>
    <x v="14"/>
    <n v="13746"/>
    <d v="1899-12-30T15:17:00"/>
    <d v="1899-12-30T06:33:00"/>
    <d v="2025-01-03T00:00:00"/>
    <d v="1899-12-30T17:36:00"/>
    <d v="1899-12-30T08:52:00"/>
    <n v="139"/>
    <n v="198.96"/>
    <x v="0"/>
    <n v="5"/>
    <s v="Non-Vegetarian"/>
    <n v="147.91"/>
    <n v="69262.622294804896"/>
    <s v="Not Cancelled"/>
    <n v="3.61"/>
    <n v="132172.72499999899"/>
    <n v="7657.8119999999999"/>
    <s v="50-59"/>
    <s v="Severe"/>
    <n v="0.06"/>
    <x v="0"/>
  </r>
  <r>
    <s v="6d592ec9-2197-426f-940f-e3079087295b"/>
    <s v="Lisa Edwards"/>
    <n v="67"/>
    <s v="F"/>
    <s v="Germany"/>
    <x v="1"/>
    <x v="25"/>
    <x v="8"/>
    <x v="14"/>
    <n v="13746"/>
    <d v="1899-12-30T15:17:00"/>
    <d v="1899-12-30T06:33:00"/>
    <d v="2025-01-08T00:00:00"/>
    <d v="1899-12-30T17:36:00"/>
    <d v="1899-12-30T08:52:00"/>
    <n v="139"/>
    <n v="794.1"/>
    <x v="1"/>
    <n v="5"/>
    <s v="Vegetarian"/>
    <n v="84.61"/>
    <n v="70152.0330266581"/>
    <s v="Cancelled"/>
    <n v="4.4400000000000004"/>
    <n v="133773.66"/>
    <n v="30503.591999999899"/>
    <s v="60+"/>
    <s v="Severe"/>
    <n v="0.23"/>
    <x v="0"/>
  </r>
  <r>
    <s v="36a8b014-2104-4a37-ad04-22e65e1936cf"/>
    <s v="Mary Clarke"/>
    <n v="43"/>
    <s v="F"/>
    <s v="Germany"/>
    <x v="0"/>
    <x v="25"/>
    <x v="8"/>
    <x v="14"/>
    <n v="13746"/>
    <d v="1899-12-30T15:17:00"/>
    <d v="1899-12-30T06:33:00"/>
    <d v="2025-01-09T00:00:00"/>
    <d v="1899-12-30T17:36:00"/>
    <d v="1899-12-30T08:52:00"/>
    <n v="139"/>
    <n v="87.1"/>
    <x v="2"/>
    <n v="5"/>
    <s v="No Preference"/>
    <n v="157.25"/>
    <n v="70133.013203483497"/>
    <s v="Not Cancelled"/>
    <n v="4.2300000000000004"/>
    <n v="133739.43"/>
    <n v="3363.51"/>
    <s v="40-49"/>
    <s v="Severe"/>
    <n v="0.03"/>
    <x v="0"/>
  </r>
  <r>
    <s v="133c65ed-2255-4e2d-b391-3702d3bc9f0d"/>
    <s v="Brian Reese"/>
    <n v="21"/>
    <s v="F"/>
    <s v="Germany"/>
    <x v="0"/>
    <x v="26"/>
    <x v="10"/>
    <x v="8"/>
    <n v="1919"/>
    <d v="1899-12-30T16:22:15"/>
    <d v="1899-12-30T18:29:15"/>
    <d v="2025-01-02T00:00:00"/>
    <d v="1899-12-30T17:56:15"/>
    <d v="1899-12-30T20:03:15"/>
    <n v="94"/>
    <n v="1328.44"/>
    <x v="1"/>
    <n v="5"/>
    <s v="Vegetarian"/>
    <n v="189.52"/>
    <n v="10310.474030867999"/>
    <s v="Cancelled"/>
    <n v="3.26"/>
    <n v="17372.57"/>
    <n v="85058.06"/>
    <s v="18-29"/>
    <s v="Moderate"/>
    <n v="4.9000000000000004"/>
    <x v="2"/>
  </r>
  <r>
    <s v="087c7b41-3d53-47c0-93a9-cfcc07b2f225"/>
    <s v="Patricia Joyce"/>
    <n v="35"/>
    <s v="F"/>
    <s v="Germany"/>
    <x v="1"/>
    <x v="26"/>
    <x v="10"/>
    <x v="8"/>
    <n v="1919"/>
    <d v="1899-12-30T16:22:15"/>
    <d v="1899-12-30T18:29:15"/>
    <d v="2025-01-10T00:00:00"/>
    <d v="1899-12-30T17:56:15"/>
    <d v="1899-12-30T20:03:15"/>
    <n v="94"/>
    <n v="373.89"/>
    <x v="2"/>
    <n v="3"/>
    <s v="Vegan"/>
    <n v="159.71"/>
    <n v="10908.9621789669"/>
    <s v="Cancelled"/>
    <n v="4.71"/>
    <n v="18090.75"/>
    <n v="23960.9"/>
    <s v="30-39"/>
    <s v="Moderate"/>
    <n v="1.32"/>
    <x v="2"/>
  </r>
  <r>
    <s v="46b3744e-5c44-4ef9-bf8b-9cffe3620d3d"/>
    <s v="Ashley Jones"/>
    <n v="58"/>
    <s v="M"/>
    <s v="Germany"/>
    <x v="0"/>
    <x v="26"/>
    <x v="10"/>
    <x v="8"/>
    <n v="1919"/>
    <d v="1899-12-30T16:22:15"/>
    <d v="1899-12-30T18:29:15"/>
    <d v="2025-01-04T00:00:00"/>
    <d v="1899-12-30T17:56:15"/>
    <d v="1899-12-30T20:03:15"/>
    <n v="94"/>
    <n v="799.19"/>
    <x v="2"/>
    <n v="5"/>
    <s v="Vegetarian"/>
    <n v="54.39"/>
    <n v="10835.6776966663"/>
    <s v="Not Cancelled"/>
    <n v="3.78"/>
    <n v="18002.810000000001"/>
    <n v="51159.040000000001"/>
    <s v="50-59"/>
    <s v="Moderate"/>
    <n v="2.84"/>
    <x v="2"/>
  </r>
  <r>
    <s v="0ecdcf97-15fa-4ece-a16a-b04f0461cbde"/>
    <s v="Chad Nelson"/>
    <n v="40"/>
    <s v="F"/>
    <s v="Germany"/>
    <x v="1"/>
    <x v="26"/>
    <x v="10"/>
    <x v="8"/>
    <n v="1919"/>
    <d v="1899-12-30T16:22:15"/>
    <d v="1899-12-30T18:29:15"/>
    <d v="2025-01-02T00:00:00"/>
    <d v="1899-12-30T17:56:15"/>
    <d v="1899-12-30T20:03:15"/>
    <n v="94"/>
    <n v="479.64"/>
    <x v="1"/>
    <n v="3"/>
    <s v="Gluten-Free"/>
    <n v="84.88"/>
    <n v="10869.7042799061"/>
    <s v="Cancelled"/>
    <n v="4.58"/>
    <n v="18043.650000000001"/>
    <n v="30713.94"/>
    <s v="40-49"/>
    <s v="Moderate"/>
    <n v="1.7"/>
    <x v="2"/>
  </r>
  <r>
    <s v="ae304cda-d535-4ec4-be1c-b17c4908553b"/>
    <s v="Joe Mueller"/>
    <n v="20"/>
    <s v="M"/>
    <s v="Germany"/>
    <x v="0"/>
    <x v="26"/>
    <x v="10"/>
    <x v="8"/>
    <n v="1919"/>
    <d v="1899-12-30T16:22:15"/>
    <d v="1899-12-30T18:29:15"/>
    <d v="2025-01-04T00:00:00"/>
    <d v="1899-12-30T17:56:15"/>
    <d v="1899-12-30T20:03:15"/>
    <n v="94"/>
    <n v="1215.98"/>
    <x v="1"/>
    <n v="5"/>
    <s v="Vegan"/>
    <n v="186.23"/>
    <n v="10150.3515945864"/>
    <s v="Cancelled"/>
    <n v="4.28"/>
    <n v="17180.419999999998"/>
    <n v="77859.97"/>
    <s v="18-29"/>
    <s v="Moderate"/>
    <n v="4.53"/>
    <x v="2"/>
  </r>
  <r>
    <s v="33e14c1a-36e0-4a94-9512-dc26a6a87b65"/>
    <s v="Emily Roy"/>
    <n v="25"/>
    <s v="F"/>
    <s v="Germany"/>
    <x v="0"/>
    <x v="26"/>
    <x v="10"/>
    <x v="8"/>
    <n v="1919"/>
    <d v="1899-12-30T16:22:15"/>
    <d v="1899-12-30T18:29:15"/>
    <d v="2025-01-02T00:00:00"/>
    <d v="1899-12-30T17:56:15"/>
    <d v="1899-12-30T20:03:15"/>
    <n v="94"/>
    <n v="1407.59"/>
    <x v="0"/>
    <n v="5"/>
    <s v="No Preference"/>
    <n v="128.68"/>
    <n v="10739.406999389101"/>
    <s v="Cancelled"/>
    <n v="3.8"/>
    <n v="17887.29"/>
    <n v="90111.5"/>
    <s v="18-29"/>
    <s v="Moderate"/>
    <n v="5.04"/>
    <x v="2"/>
  </r>
  <r>
    <s v="c11c2eca-be5f-4a6a-81cd-07a4483d36af"/>
    <s v="Justin Thomas"/>
    <n v="29"/>
    <s v="F"/>
    <s v="Germany"/>
    <x v="1"/>
    <x v="26"/>
    <x v="10"/>
    <x v="8"/>
    <n v="1919"/>
    <d v="1899-12-30T16:22:15"/>
    <d v="1899-12-30T18:29:15"/>
    <d v="2025-01-08T00:00:00"/>
    <d v="1899-12-30T17:56:15"/>
    <d v="1899-12-30T20:03:15"/>
    <n v="94"/>
    <n v="172.98"/>
    <x v="0"/>
    <n v="5"/>
    <s v="Vegetarian"/>
    <n v="195"/>
    <n v="10294.152591107"/>
    <s v="Cancelled"/>
    <n v="3.86"/>
    <n v="17352.98"/>
    <n v="11109.72"/>
    <s v="18-29"/>
    <s v="Moderate"/>
    <n v="0.64"/>
    <x v="2"/>
  </r>
  <r>
    <s v="89f945ca-e24a-4acd-90d5-66951d6acb39"/>
    <s v="Dorothy Cline"/>
    <n v="24"/>
    <s v="M"/>
    <s v="Germany"/>
    <x v="1"/>
    <x v="26"/>
    <x v="10"/>
    <x v="8"/>
    <n v="1919"/>
    <d v="1899-12-30T16:22:15"/>
    <d v="1899-12-30T18:29:15"/>
    <d v="2025-01-02T00:00:00"/>
    <d v="1899-12-30T17:56:15"/>
    <d v="1899-12-30T20:03:15"/>
    <n v="94"/>
    <n v="1172.3699999999999"/>
    <x v="1"/>
    <n v="5"/>
    <s v="Vegetarian"/>
    <n v="43.72"/>
    <n v="10974.342785872401"/>
    <s v="Cancelled"/>
    <n v="4.3600000000000003"/>
    <n v="18169.21"/>
    <n v="75040.42"/>
    <s v="18-29"/>
    <s v="Moderate"/>
    <n v="4.13"/>
    <x v="2"/>
  </r>
  <r>
    <s v="23414145-dea9-4066-aee7-90877935d326"/>
    <s v="Diane Deleon"/>
    <n v="23"/>
    <s v="F"/>
    <s v="Germany"/>
    <x v="0"/>
    <x v="26"/>
    <x v="10"/>
    <x v="8"/>
    <n v="1919"/>
    <d v="1899-12-30T16:22:15"/>
    <d v="1899-12-30T18:29:15"/>
    <d v="2025-01-09T00:00:00"/>
    <d v="1899-12-30T17:56:15"/>
    <d v="1899-12-30T20:03:15"/>
    <n v="94"/>
    <n v="328.11"/>
    <x v="1"/>
    <n v="5"/>
    <s v="Non-Vegetarian"/>
    <n v="132.94999999999999"/>
    <n v="10707.7185778313"/>
    <s v="Not Cancelled"/>
    <n v="4.4800000000000004"/>
    <n v="17849.259999999998"/>
    <n v="21025.63"/>
    <s v="18-29"/>
    <s v="Moderate"/>
    <n v="1.18"/>
    <x v="2"/>
  </r>
  <r>
    <s v="89292fe1-dba3-4a63-a2e4-d85fda8b4787"/>
    <s v="Thomas Mcgrath"/>
    <n v="20"/>
    <s v="M"/>
    <s v="Germany"/>
    <x v="0"/>
    <x v="26"/>
    <x v="10"/>
    <x v="8"/>
    <n v="1919"/>
    <d v="1899-12-30T16:22:15"/>
    <d v="1899-12-30T18:29:15"/>
    <d v="2025-01-07T00:00:00"/>
    <d v="1899-12-30T17:56:15"/>
    <d v="1899-12-30T20:03:15"/>
    <n v="94"/>
    <n v="1239.49"/>
    <x v="1"/>
    <n v="5"/>
    <s v="Non-Vegetarian"/>
    <n v="148.77000000000001"/>
    <n v="10244.6902730073"/>
    <s v="Not Cancelled"/>
    <n v="3.9"/>
    <n v="17293.63"/>
    <n v="79357.11"/>
    <s v="18-29"/>
    <s v="Moderate"/>
    <n v="4.59"/>
    <x v="2"/>
  </r>
  <r>
    <s v="eb2d53b9-735e-43b0-9a3e-b468c6fe1b71"/>
    <s v="William Jacobs"/>
    <n v="74"/>
    <s v="F"/>
    <s v="Germany"/>
    <x v="1"/>
    <x v="26"/>
    <x v="10"/>
    <x v="8"/>
    <n v="1919"/>
    <d v="1899-12-30T16:22:15"/>
    <d v="1899-12-30T18:29:15"/>
    <d v="2025-01-05T00:00:00"/>
    <d v="1899-12-30T17:56:15"/>
    <d v="1899-12-30T20:03:15"/>
    <n v="94"/>
    <n v="625.79"/>
    <x v="2"/>
    <n v="5"/>
    <s v="Vegetarian"/>
    <n v="109.42"/>
    <n v="10301.193423083199"/>
    <s v="Not Cancelled"/>
    <n v="4.2699999999999996"/>
    <n v="17361.43"/>
    <n v="40072.44"/>
    <s v="60+"/>
    <s v="Moderate"/>
    <n v="2.31"/>
    <x v="2"/>
  </r>
  <r>
    <s v="5ef695b3-a7a4-4a04-b888-be6182ea320e"/>
    <s v="Kimberly Munoz"/>
    <n v="22"/>
    <s v="F"/>
    <s v="Germany"/>
    <x v="1"/>
    <x v="26"/>
    <x v="10"/>
    <x v="8"/>
    <n v="1919"/>
    <d v="1899-12-30T16:22:15"/>
    <d v="1899-12-30T18:29:15"/>
    <d v="2025-01-14T00:00:00"/>
    <d v="1899-12-30T17:56:15"/>
    <d v="1899-12-30T20:03:15"/>
    <n v="94"/>
    <n v="1498.49"/>
    <x v="0"/>
    <n v="5"/>
    <s v="Gluten-Free"/>
    <n v="139.38999999999999"/>
    <n v="10834.475292024001"/>
    <s v="Cancelled"/>
    <n v="4.01"/>
    <n v="18001.37"/>
    <n v="95931.24"/>
    <s v="18-29"/>
    <s v="Moderate"/>
    <n v="5.33"/>
    <x v="2"/>
  </r>
  <r>
    <s v="6ca88e8c-bacb-4502-852d-bf4a086aae22"/>
    <s v="Jasmine Harris"/>
    <n v="58"/>
    <s v="M"/>
    <s v="Germany"/>
    <x v="1"/>
    <x v="27"/>
    <x v="9"/>
    <x v="4"/>
    <n v="14469"/>
    <d v="1899-12-30T04:48:31"/>
    <d v="1899-12-30T20:52:31"/>
    <d v="2025-01-11T00:00:00"/>
    <d v="1899-12-30T06:27:31"/>
    <d v="1899-12-30T22:31:31"/>
    <n v="99"/>
    <n v="1306.29"/>
    <x v="2"/>
    <n v="5"/>
    <s v="Vegan"/>
    <n v="48.09"/>
    <n v="73259.933777066995"/>
    <s v="Cancelled"/>
    <n v="3.22"/>
    <n v="139367.88"/>
    <n v="50167.307999999997"/>
    <s v="50-59"/>
    <s v="Moderate"/>
    <n v="0.36"/>
    <x v="0"/>
  </r>
  <r>
    <s v="9943bbca-cda9-49d5-8889-81904c687531"/>
    <s v="Brian Baker"/>
    <n v="49"/>
    <s v="F"/>
    <s v="Germany"/>
    <x v="0"/>
    <x v="27"/>
    <x v="9"/>
    <x v="4"/>
    <n v="14469"/>
    <d v="1899-12-30T04:48:31"/>
    <d v="1899-12-30T20:52:31"/>
    <d v="2025-01-03T00:00:00"/>
    <d v="1899-12-30T06:27:31"/>
    <d v="1899-12-30T22:31:31"/>
    <n v="99"/>
    <n v="1442.73"/>
    <x v="1"/>
    <n v="5"/>
    <s v="Gluten-Free"/>
    <n v="173.17"/>
    <n v="73824.379498908995"/>
    <s v="Cancelled"/>
    <n v="3.84"/>
    <n v="140383.889999999"/>
    <n v="55421.61"/>
    <s v="40-49"/>
    <s v="Moderate"/>
    <n v="0.39"/>
    <x v="0"/>
  </r>
  <r>
    <s v="bf3f706c-9e3d-433d-bccf-db141440a7d3"/>
    <s v="Alexandria Brown"/>
    <n v="54"/>
    <s v="F"/>
    <s v="Germany"/>
    <x v="0"/>
    <x v="27"/>
    <x v="9"/>
    <x v="4"/>
    <n v="14469"/>
    <d v="1899-12-30T04:48:31"/>
    <d v="1899-12-30T20:52:31"/>
    <d v="2025-01-07T00:00:00"/>
    <d v="1899-12-30T06:27:31"/>
    <d v="1899-12-30T22:31:31"/>
    <n v="99"/>
    <n v="1134.75"/>
    <x v="2"/>
    <n v="5"/>
    <s v="No Preference"/>
    <n v="128.94"/>
    <n v="73832.453106200497"/>
    <s v="Cancelled"/>
    <n v="3.74"/>
    <n v="140398.41"/>
    <n v="43589.873999999902"/>
    <s v="50-59"/>
    <s v="Moderate"/>
    <n v="0.31"/>
    <x v="0"/>
  </r>
  <r>
    <s v="bbc2e899-2585-4f2a-ac70-9dd927234e1b"/>
    <s v="Benjamin Stevenson"/>
    <n v="53"/>
    <s v="F"/>
    <s v="Germany"/>
    <x v="1"/>
    <x v="27"/>
    <x v="9"/>
    <x v="4"/>
    <n v="14469"/>
    <d v="1899-12-30T04:48:31"/>
    <d v="1899-12-30T20:52:31"/>
    <d v="2025-01-01T00:00:00"/>
    <d v="1899-12-30T06:27:31"/>
    <d v="1899-12-30T22:31:31"/>
    <n v="99"/>
    <n v="184.05"/>
    <x v="1"/>
    <n v="5"/>
    <s v="No Preference"/>
    <n v="198.87"/>
    <n v="73011.556433086604"/>
    <s v="Cancelled"/>
    <n v="3.61"/>
    <n v="138920.80499999999"/>
    <n v="7091.3819999999996"/>
    <s v="50-59"/>
    <s v="Moderate"/>
    <n v="0.05"/>
    <x v="0"/>
  </r>
  <r>
    <s v="37178932-e2de-4aab-ae47-d89215bd86fa"/>
    <s v="Patricia Allen MD"/>
    <n v="27"/>
    <s v="F"/>
    <s v="Germany"/>
    <x v="0"/>
    <x v="27"/>
    <x v="9"/>
    <x v="4"/>
    <n v="14469"/>
    <d v="1899-12-30T04:48:31"/>
    <d v="1899-12-30T20:52:31"/>
    <d v="2025-01-04T00:00:00"/>
    <d v="1899-12-30T06:27:31"/>
    <d v="1899-12-30T22:31:31"/>
    <n v="99"/>
    <n v="585.09"/>
    <x v="0"/>
    <n v="5"/>
    <s v="Vegan"/>
    <n v="187.33"/>
    <n v="73455.9801341079"/>
    <s v="Not Cancelled"/>
    <n v="3.84"/>
    <n v="139720.76999999999"/>
    <n v="22489.937999999998"/>
    <s v="18-29"/>
    <s v="Moderate"/>
    <n v="0.16"/>
    <x v="0"/>
  </r>
  <r>
    <s v="24e29263-c4d9-4cde-b6cb-1ff9b2318d67"/>
    <s v="John Tucker"/>
    <n v="75"/>
    <s v="F"/>
    <s v="Germany"/>
    <x v="0"/>
    <x v="27"/>
    <x v="9"/>
    <x v="4"/>
    <n v="14469"/>
    <d v="1899-12-30T04:48:31"/>
    <d v="1899-12-30T20:52:31"/>
    <d v="2025-01-08T00:00:00"/>
    <d v="1899-12-30T06:27:31"/>
    <d v="1899-12-30T22:31:31"/>
    <n v="99"/>
    <n v="153.1"/>
    <x v="1"/>
    <n v="5"/>
    <s v="No Preference"/>
    <n v="38.35"/>
    <n v="73817.662257753705"/>
    <s v="Cancelled"/>
    <n v="4.4400000000000004"/>
    <n v="140371.785"/>
    <n v="5883.6419999999998"/>
    <s v="60+"/>
    <s v="Moderate"/>
    <n v="0.04"/>
    <x v="0"/>
  </r>
  <r>
    <s v="d6351b14-7a7a-435f-81f1-7843b9e12e12"/>
    <s v="Paul Campbell"/>
    <n v="68"/>
    <s v="M"/>
    <s v="Germany"/>
    <x v="0"/>
    <x v="27"/>
    <x v="9"/>
    <x v="4"/>
    <n v="14469"/>
    <d v="1899-12-30T04:48:31"/>
    <d v="1899-12-30T20:52:31"/>
    <d v="2025-01-04T00:00:00"/>
    <d v="1899-12-30T06:27:31"/>
    <d v="1899-12-30T22:31:31"/>
    <n v="99"/>
    <n v="366.11"/>
    <x v="1"/>
    <n v="5"/>
    <s v="Gluten-Free"/>
    <n v="161.63999999999999"/>
    <n v="73385.414304029997"/>
    <s v="Not Cancelled"/>
    <n v="4.87"/>
    <n v="139593.75"/>
    <n v="14078.021999999901"/>
    <s v="60+"/>
    <s v="Moderate"/>
    <n v="0.1"/>
    <x v="0"/>
  </r>
  <r>
    <s v="91bdb9dc-9283-4620-a716-b23ad906dcbb"/>
    <s v="Jennifer Dyer"/>
    <n v="64"/>
    <s v="M"/>
    <s v="Germany"/>
    <x v="0"/>
    <x v="27"/>
    <x v="9"/>
    <x v="4"/>
    <n v="14469"/>
    <d v="1899-12-30T04:48:31"/>
    <d v="1899-12-30T20:52:31"/>
    <d v="2025-01-15T00:00:00"/>
    <d v="1899-12-30T06:27:31"/>
    <d v="1899-12-30T22:31:31"/>
    <n v="99"/>
    <n v="412.42"/>
    <x v="1"/>
    <n v="5"/>
    <s v="Vegan"/>
    <n v="100.93"/>
    <n v="73554.140132532804"/>
    <s v="Cancelled"/>
    <n v="4.78"/>
    <n v="139897.45499999999"/>
    <n v="15849.041999999999"/>
    <s v="60+"/>
    <s v="Moderate"/>
    <n v="0.11"/>
    <x v="0"/>
  </r>
  <r>
    <s v="100d4e4a-ed73-4dc1-9b19-992a66032673"/>
    <s v="George Gomez"/>
    <n v="59"/>
    <s v="M"/>
    <s v="Germany"/>
    <x v="1"/>
    <x v="28"/>
    <x v="8"/>
    <x v="2"/>
    <n v="7101"/>
    <d v="1899-12-30T15:43:17"/>
    <d v="1899-12-30T23:36:17"/>
    <d v="2025-01-12T00:00:00"/>
    <d v="1899-12-30T17:04:17"/>
    <d v="1899-12-30T00:57:17"/>
    <n v="81"/>
    <n v="945.67"/>
    <x v="1"/>
    <n v="5"/>
    <s v="No Preference"/>
    <n v="52.91"/>
    <n v="36518.297302804698"/>
    <s v="Cancelled"/>
    <n v="4.6100000000000003"/>
    <n v="73232.94"/>
    <n v="36320.076000000001"/>
    <s v="50-59"/>
    <s v="Moderate"/>
    <n v="0.5"/>
    <x v="0"/>
  </r>
  <r>
    <s v="3d2e9948-1bb1-48ae-b999-7ef7b8344a84"/>
    <s v="Amber Bryant"/>
    <n v="56"/>
    <s v="F"/>
    <s v="Germany"/>
    <x v="1"/>
    <x v="28"/>
    <x v="8"/>
    <x v="2"/>
    <n v="7101"/>
    <d v="1899-12-30T15:43:17"/>
    <d v="1899-12-30T23:36:17"/>
    <d v="2025-01-01T00:00:00"/>
    <d v="1899-12-30T17:04:17"/>
    <d v="1899-12-30T00:57:17"/>
    <n v="81"/>
    <n v="893.06"/>
    <x v="2"/>
    <n v="5"/>
    <s v="Vegan"/>
    <n v="64.97"/>
    <n v="36088.435213870398"/>
    <s v="Cancelled"/>
    <n v="4.6399999999999997"/>
    <n v="72459.179999999993"/>
    <n v="34301.298000000003"/>
    <s v="50-59"/>
    <s v="Moderate"/>
    <n v="0.47"/>
    <x v="0"/>
  </r>
  <r>
    <s v="41443c49-de3d-4c09-9df5-0ff796484694"/>
    <s v="Robert Matthews"/>
    <n v="19"/>
    <s v="M"/>
    <s v="Germany"/>
    <x v="0"/>
    <x v="28"/>
    <x v="8"/>
    <x v="2"/>
    <n v="7101"/>
    <d v="1899-12-30T15:43:17"/>
    <d v="1899-12-30T23:36:17"/>
    <d v="2025-01-11T00:00:00"/>
    <d v="1899-12-30T17:04:17"/>
    <d v="1899-12-30T00:57:17"/>
    <n v="81"/>
    <n v="1043.74"/>
    <x v="1"/>
    <n v="5"/>
    <s v="Vegetarian"/>
    <n v="95.25"/>
    <n v="36282.999289065498"/>
    <s v="Not Cancelled"/>
    <n v="3.12"/>
    <n v="72809.399999999994"/>
    <n v="40091.046000000002"/>
    <s v="18-29"/>
    <s v="Moderate"/>
    <n v="0.55000000000000004"/>
    <x v="0"/>
  </r>
  <r>
    <s v="5ef695b3-a7a4-4a04-b888-be6182ea320e"/>
    <s v="Kimberly Munoz"/>
    <n v="22"/>
    <s v="F"/>
    <s v="Germany"/>
    <x v="1"/>
    <x v="28"/>
    <x v="8"/>
    <x v="2"/>
    <n v="7101"/>
    <d v="1899-12-30T15:43:17"/>
    <d v="1899-12-30T23:36:17"/>
    <d v="2025-01-07T00:00:00"/>
    <d v="1899-12-30T17:04:17"/>
    <d v="1899-12-30T00:57:17"/>
    <n v="81"/>
    <n v="1004.37"/>
    <x v="1"/>
    <n v="5"/>
    <s v="Vegetarian"/>
    <n v="85.72"/>
    <n v="36417.8735994659"/>
    <s v="Not Cancelled"/>
    <n v="4.16"/>
    <n v="73052.174999999901"/>
    <n v="38578.091999999997"/>
    <s v="18-29"/>
    <s v="Moderate"/>
    <n v="0.53"/>
    <x v="0"/>
  </r>
  <r>
    <s v="511881a9-25f1-491c-a1a1-d5d678fb78d7"/>
    <s v="Henry Williams"/>
    <n v="45"/>
    <s v="F"/>
    <s v="Germany"/>
    <x v="1"/>
    <x v="28"/>
    <x v="8"/>
    <x v="2"/>
    <n v="7101"/>
    <d v="1899-12-30T15:43:17"/>
    <d v="1899-12-30T23:36:17"/>
    <d v="2025-01-15T00:00:00"/>
    <d v="1899-12-30T17:04:17"/>
    <d v="1899-12-30T00:57:17"/>
    <n v="81"/>
    <n v="1361.11"/>
    <x v="1"/>
    <n v="5"/>
    <s v="Vegan"/>
    <n v="199.91"/>
    <n v="36653.0730338262"/>
    <s v="Cancelled"/>
    <n v="4.67"/>
    <n v="73475.535000000003"/>
    <n v="52290.612000000001"/>
    <s v="40-49"/>
    <s v="Moderate"/>
    <n v="0.71"/>
    <x v="0"/>
  </r>
  <r>
    <s v="3180bb81-d4be-42a1-ba89-c8d2305b621d"/>
    <s v="Hannah Shaffer"/>
    <n v="23"/>
    <s v="F"/>
    <s v="Germany"/>
    <x v="0"/>
    <x v="28"/>
    <x v="8"/>
    <x v="2"/>
    <n v="7101"/>
    <d v="1899-12-30T15:43:17"/>
    <d v="1899-12-30T23:36:17"/>
    <d v="2025-01-08T00:00:00"/>
    <d v="1899-12-30T17:04:17"/>
    <d v="1899-12-30T00:57:17"/>
    <n v="81"/>
    <n v="1362.65"/>
    <x v="0"/>
    <n v="5"/>
    <s v="Vegetarian"/>
    <n v="37.729999999999997"/>
    <n v="36299.538490718798"/>
    <s v="Not Cancelled"/>
    <n v="4.91"/>
    <n v="72839.174999999901"/>
    <n v="52330.289999999899"/>
    <s v="18-29"/>
    <s v="Moderate"/>
    <n v="0.72"/>
    <x v="0"/>
  </r>
  <r>
    <s v="64a644c7-e5b1-4817-8a5e-86e6b405ebc5"/>
    <s v="Jacob Swanson"/>
    <n v="51"/>
    <s v="F"/>
    <s v="Germany"/>
    <x v="0"/>
    <x v="28"/>
    <x v="8"/>
    <x v="2"/>
    <n v="7101"/>
    <d v="1899-12-30T15:43:17"/>
    <d v="1899-12-30T23:36:17"/>
    <d v="2025-01-03T00:00:00"/>
    <d v="1899-12-30T17:04:17"/>
    <d v="1899-12-30T00:57:17"/>
    <n v="81"/>
    <n v="221.18"/>
    <x v="1"/>
    <n v="5"/>
    <s v="Non-Vegetarian"/>
    <n v="109.03"/>
    <n v="36552.076134693503"/>
    <s v="Cancelled"/>
    <n v="3.46"/>
    <n v="73293.735000000001"/>
    <n v="8506.3979999999992"/>
    <s v="50-59"/>
    <s v="Moderate"/>
    <n v="0.12"/>
    <x v="0"/>
  </r>
  <r>
    <s v="349478ea-f765-4f03-8c12-47bbf616b4c0"/>
    <s v="Regina Barker"/>
    <n v="33"/>
    <s v="F"/>
    <s v="Germany"/>
    <x v="1"/>
    <x v="28"/>
    <x v="8"/>
    <x v="2"/>
    <n v="7101"/>
    <d v="1899-12-30T15:43:17"/>
    <d v="1899-12-30T23:36:17"/>
    <d v="2025-01-11T00:00:00"/>
    <d v="1899-12-30T17:04:17"/>
    <d v="1899-12-30T00:57:17"/>
    <n v="81"/>
    <n v="1432.43"/>
    <x v="2"/>
    <n v="3"/>
    <s v="No Preference"/>
    <n v="128.37"/>
    <n v="36383.811997045697"/>
    <s v="Not Cancelled"/>
    <n v="4.1399999999999997"/>
    <n v="72990.854999999996"/>
    <n v="55020.714"/>
    <s v="30-39"/>
    <s v="Moderate"/>
    <n v="0.75"/>
    <x v="0"/>
  </r>
  <r>
    <s v="cb1b287b-1ba4-4536-8f10-cd2f42f035f1"/>
    <s v="Brian Moore"/>
    <n v="53"/>
    <s v="F"/>
    <s v="Germany"/>
    <x v="0"/>
    <x v="28"/>
    <x v="8"/>
    <x v="2"/>
    <n v="7101"/>
    <d v="1899-12-30T15:43:17"/>
    <d v="1899-12-30T23:36:17"/>
    <d v="2025-01-13T00:00:00"/>
    <d v="1899-12-30T17:04:17"/>
    <d v="1899-12-30T00:57:17"/>
    <n v="81"/>
    <n v="391.21"/>
    <x v="0"/>
    <n v="5"/>
    <s v="Gluten-Free"/>
    <n v="156.94"/>
    <n v="36914.818100783297"/>
    <s v="Not Cancelled"/>
    <n v="3.41"/>
    <n v="73946.67"/>
    <n v="15041.298000000001"/>
    <s v="50-59"/>
    <s v="Moderate"/>
    <n v="0.2"/>
    <x v="0"/>
  </r>
  <r>
    <s v="11ed381e-7e52-4abc-bb89-8698ac2ebc83"/>
    <s v="Alicia Powell"/>
    <n v="24"/>
    <s v="F"/>
    <s v="Germany"/>
    <x v="1"/>
    <x v="28"/>
    <x v="8"/>
    <x v="2"/>
    <n v="7101"/>
    <d v="1899-12-30T15:43:17"/>
    <d v="1899-12-30T23:36:17"/>
    <d v="2025-01-06T00:00:00"/>
    <d v="1899-12-30T17:04:17"/>
    <d v="1899-12-30T00:57:17"/>
    <n v="81"/>
    <n v="1233.4000000000001"/>
    <x v="0"/>
    <n v="5"/>
    <s v="Vegan"/>
    <n v="32.159999999999997"/>
    <n v="36803.116852262101"/>
    <s v="Cancelled"/>
    <n v="3.12"/>
    <n v="73745.61"/>
    <n v="47366.417999999998"/>
    <s v="18-29"/>
    <s v="Moderate"/>
    <n v="0.64"/>
    <x v="0"/>
  </r>
  <r>
    <s v="3304a72f-d215-4e6f-9a7c-5747e04774f2"/>
    <s v="Trevor Knight"/>
    <n v="65"/>
    <s v="F"/>
    <s v="Germany"/>
    <x v="0"/>
    <x v="28"/>
    <x v="8"/>
    <x v="2"/>
    <n v="7101"/>
    <d v="1899-12-30T15:43:17"/>
    <d v="1899-12-30T23:36:17"/>
    <d v="2025-01-07T00:00:00"/>
    <d v="1899-12-30T17:04:17"/>
    <d v="1899-12-30T00:57:17"/>
    <n v="81"/>
    <n v="71.3"/>
    <x v="2"/>
    <n v="5"/>
    <s v="Vegetarian"/>
    <n v="66.67"/>
    <n v="36419.1477810941"/>
    <s v="Cancelled"/>
    <n v="4.9400000000000004"/>
    <n v="73054.47"/>
    <n v="2745.9179999999901"/>
    <s v="60+"/>
    <s v="Moderate"/>
    <n v="0.04"/>
    <x v="0"/>
  </r>
  <r>
    <s v="6513259e-aa89-4e89-a366-8fd0672a0e72"/>
    <s v="Arthur Rodriguez"/>
    <n v="65"/>
    <s v="F"/>
    <s v="Germany"/>
    <x v="0"/>
    <x v="29"/>
    <x v="7"/>
    <x v="15"/>
    <n v="4870"/>
    <d v="1899-12-30T08:18:00"/>
    <d v="1899-12-30T13:42:00"/>
    <d v="2025-01-10T00:00:00"/>
    <d v="1899-12-30T11:15:00"/>
    <d v="1899-12-30T16:39:00"/>
    <n v="177"/>
    <n v="960.91"/>
    <x v="1"/>
    <n v="5"/>
    <s v="Non-Vegetarian"/>
    <n v="25.51"/>
    <n v="25273.194840038199"/>
    <s v="Not Cancelled"/>
    <n v="4.4000000000000004"/>
    <n v="35327.83"/>
    <n v="61503.34"/>
    <s v="60+"/>
    <s v="Severe"/>
    <n v="1.74"/>
    <x v="1"/>
  </r>
  <r>
    <s v="add56f07-a076-4686-b06f-af38844c2ee4"/>
    <s v="Joe Horn DDS"/>
    <n v="68"/>
    <s v="F"/>
    <s v="Germany"/>
    <x v="1"/>
    <x v="29"/>
    <x v="7"/>
    <x v="15"/>
    <n v="4870"/>
    <d v="1899-12-30T08:18:00"/>
    <d v="1899-12-30T13:42:00"/>
    <d v="2025-01-04T00:00:00"/>
    <d v="1899-12-30T11:15:00"/>
    <d v="1899-12-30T16:39:00"/>
    <n v="177"/>
    <n v="1086.58"/>
    <x v="0"/>
    <n v="5"/>
    <s v="Vegan"/>
    <n v="36.43"/>
    <n v="25477.596448714099"/>
    <s v="Cancelled"/>
    <n v="5"/>
    <n v="35573.120000000003"/>
    <n v="69548.41"/>
    <s v="60+"/>
    <s v="Severe"/>
    <n v="1.96"/>
    <x v="1"/>
  </r>
  <r>
    <s v="dcce1496-5ee1-449a-aaf5-ccfbfb796600"/>
    <s v="Melissa Orr"/>
    <n v="46"/>
    <s v="M"/>
    <s v="Germany"/>
    <x v="0"/>
    <x v="29"/>
    <x v="7"/>
    <x v="15"/>
    <n v="4870"/>
    <d v="1899-12-30T08:18:00"/>
    <d v="1899-12-30T13:42:00"/>
    <d v="2025-01-03T00:00:00"/>
    <d v="1899-12-30T11:15:00"/>
    <d v="1899-12-30T16:39:00"/>
    <n v="177"/>
    <n v="108.23"/>
    <x v="2"/>
    <n v="5"/>
    <s v="No Preference"/>
    <n v="152.81"/>
    <n v="25102.837245496299"/>
    <s v="Cancelled"/>
    <n v="3.99"/>
    <n v="35123.4"/>
    <n v="6957.28"/>
    <s v="40-49"/>
    <s v="Severe"/>
    <n v="0.2"/>
    <x v="1"/>
  </r>
  <r>
    <s v="9f473fcf-d75c-4804-88a6-fb004c0ff61c"/>
    <s v="Tonya Carter"/>
    <n v="62"/>
    <s v="F"/>
    <s v="Germany"/>
    <x v="0"/>
    <x v="29"/>
    <x v="7"/>
    <x v="15"/>
    <n v="4870"/>
    <d v="1899-12-30T08:18:00"/>
    <d v="1899-12-30T13:42:00"/>
    <d v="2025-01-07T00:00:00"/>
    <d v="1899-12-30T11:15:00"/>
    <d v="1899-12-30T16:39:00"/>
    <n v="177"/>
    <n v="198.03"/>
    <x v="0"/>
    <n v="5"/>
    <s v="Gluten-Free"/>
    <n v="66.86"/>
    <n v="25692.586973935799"/>
    <s v="Not Cancelled"/>
    <n v="4.41"/>
    <n v="35831.1"/>
    <n v="12687.29"/>
    <s v="60+"/>
    <s v="Severe"/>
    <n v="0.35"/>
    <x v="1"/>
  </r>
  <r>
    <s v="d5d44f29-42b7-46bf-ba60-5e0249b56c87"/>
    <s v="Michelle Perkins"/>
    <n v="69"/>
    <s v="F"/>
    <s v="Germany"/>
    <x v="0"/>
    <x v="29"/>
    <x v="7"/>
    <x v="15"/>
    <n v="4870"/>
    <d v="1899-12-30T08:18:00"/>
    <d v="1899-12-30T13:42:00"/>
    <d v="2025-01-02T00:00:00"/>
    <d v="1899-12-30T11:15:00"/>
    <d v="1899-12-30T16:39:00"/>
    <n v="177"/>
    <n v="226.47"/>
    <x v="2"/>
    <n v="5"/>
    <s v="Vegetarian"/>
    <n v="98.1"/>
    <n v="25088.0372569272"/>
    <s v="Not Cancelled"/>
    <n v="3.92"/>
    <n v="35105.64"/>
    <n v="14513.7"/>
    <s v="60+"/>
    <s v="Severe"/>
    <n v="0.41"/>
    <x v="1"/>
  </r>
  <r>
    <s v="72921f2c-8dbf-4b56-b3d5-ac55879c5521"/>
    <s v="Jason Simmons"/>
    <n v="29"/>
    <s v="F"/>
    <s v="Germany"/>
    <x v="0"/>
    <x v="29"/>
    <x v="7"/>
    <x v="15"/>
    <n v="4870"/>
    <d v="1899-12-30T08:18:00"/>
    <d v="1899-12-30T13:42:00"/>
    <d v="2025-01-12T00:00:00"/>
    <d v="1899-12-30T11:15:00"/>
    <d v="1899-12-30T16:39:00"/>
    <n v="177"/>
    <n v="484.71"/>
    <x v="2"/>
    <n v="5"/>
    <s v="Gluten-Free"/>
    <n v="22.91"/>
    <n v="25432.8562810187"/>
    <s v="Cancelled"/>
    <n v="3.34"/>
    <n v="35519.43"/>
    <n v="31026.02"/>
    <s v="18-29"/>
    <s v="Severe"/>
    <n v="0.87"/>
    <x v="1"/>
  </r>
  <r>
    <s v="23414145-dea9-4066-aee7-90877935d326"/>
    <s v="Diane Deleon"/>
    <n v="23"/>
    <s v="F"/>
    <s v="Germany"/>
    <x v="0"/>
    <x v="29"/>
    <x v="7"/>
    <x v="15"/>
    <n v="4870"/>
    <d v="1899-12-30T08:18:00"/>
    <d v="1899-12-30T13:42:00"/>
    <d v="2025-01-04T00:00:00"/>
    <d v="1899-12-30T11:15:00"/>
    <d v="1899-12-30T16:39:00"/>
    <n v="177"/>
    <n v="264.16000000000003"/>
    <x v="0"/>
    <n v="5"/>
    <s v="Vegetarian"/>
    <n v="83.02"/>
    <n v="24875.308865315899"/>
    <s v="Cancelled"/>
    <n v="4.91"/>
    <n v="34850.370000000003"/>
    <n v="16922.84"/>
    <s v="18-29"/>
    <s v="Severe"/>
    <n v="0.49"/>
    <x v="1"/>
  </r>
  <r>
    <s v="2d6191fb-2b2d-45e8-9241-bfa3840a3cfa"/>
    <s v="Michael Brown"/>
    <n v="43"/>
    <s v="F"/>
    <s v="Germany"/>
    <x v="1"/>
    <x v="29"/>
    <x v="7"/>
    <x v="15"/>
    <n v="4870"/>
    <d v="1899-12-30T08:18:00"/>
    <d v="1899-12-30T13:42:00"/>
    <d v="2025-01-04T00:00:00"/>
    <d v="1899-12-30T11:15:00"/>
    <d v="1899-12-30T16:39:00"/>
    <n v="177"/>
    <n v="873.88"/>
    <x v="1"/>
    <n v="5"/>
    <s v="Vegetarian"/>
    <n v="103.52"/>
    <n v="24919.247126751499"/>
    <s v="Cancelled"/>
    <n v="4.37"/>
    <n v="34903.1"/>
    <n v="55949.02"/>
    <s v="40-49"/>
    <s v="Severe"/>
    <n v="1.6"/>
    <x v="1"/>
  </r>
  <r>
    <s v="7d2d7c1e-b2cc-4673-bc0e-50a41d584bb0"/>
    <s v="Jennifer Lynn"/>
    <n v="44"/>
    <s v="M"/>
    <s v="Germany"/>
    <x v="0"/>
    <x v="30"/>
    <x v="13"/>
    <x v="14"/>
    <n v="13175"/>
    <d v="1899-12-30T16:22:52"/>
    <d v="1899-12-30T07:00:52"/>
    <d v="2025-01-10T00:00:00"/>
    <d v="1899-12-30T18:21:52"/>
    <d v="1899-12-30T08:59:52"/>
    <n v="119"/>
    <n v="413.11"/>
    <x v="1"/>
    <n v="5"/>
    <s v="Gluten-Free"/>
    <n v="139.62"/>
    <n v="66864.878215343793"/>
    <s v="Cancelled"/>
    <n v="3.82"/>
    <n v="85237.85"/>
    <n v="26466.959999999999"/>
    <s v="40-49"/>
    <s v="Moderate"/>
    <n v="0.31"/>
    <x v="0"/>
  </r>
  <r>
    <s v="1d1dc299-1c8e-40cd-9d96-c95bb51b3d46"/>
    <s v="John Griffin"/>
    <n v="55"/>
    <s v="M"/>
    <s v="Germany"/>
    <x v="0"/>
    <x v="30"/>
    <x v="13"/>
    <x v="14"/>
    <n v="13175"/>
    <d v="1899-12-30T16:22:52"/>
    <d v="1899-12-30T07:00:52"/>
    <d v="2025-01-03T00:00:00"/>
    <d v="1899-12-30T18:21:52"/>
    <d v="1899-12-30T08:59:52"/>
    <n v="119"/>
    <n v="411.67"/>
    <x v="1"/>
    <n v="5"/>
    <s v="Gluten-Free"/>
    <n v="19.239999999999998"/>
    <n v="66381.812493738398"/>
    <s v="Not Cancelled"/>
    <n v="3.99"/>
    <n v="84658.17"/>
    <n v="26350.73"/>
    <s v="50-59"/>
    <s v="Moderate"/>
    <n v="0.31"/>
    <x v="0"/>
  </r>
  <r>
    <s v="b19f1ac2-ca43-4bfe-8832-51e633344326"/>
    <s v="Tiffany Cunningham"/>
    <n v="68"/>
    <s v="M"/>
    <s v="Germany"/>
    <x v="0"/>
    <x v="30"/>
    <x v="13"/>
    <x v="14"/>
    <n v="13175"/>
    <d v="1899-12-30T16:22:52"/>
    <d v="1899-12-30T07:00:52"/>
    <d v="2025-01-04T00:00:00"/>
    <d v="1899-12-30T18:21:52"/>
    <d v="1899-12-30T08:59:52"/>
    <n v="119"/>
    <n v="760.66"/>
    <x v="0"/>
    <n v="5"/>
    <s v="Gluten-Free"/>
    <n v="65.260000000000005"/>
    <n v="66448.236262717794"/>
    <s v="Not Cancelled"/>
    <n v="4.4800000000000004"/>
    <n v="84737.88"/>
    <n v="48695.29"/>
    <s v="60+"/>
    <s v="Moderate"/>
    <n v="0.56999999999999995"/>
    <x v="0"/>
  </r>
  <r>
    <s v="1e3d8fb0-2170-4b94-bd4d-6c4bac3547f5"/>
    <s v="Dennis White"/>
    <n v="73"/>
    <s v="F"/>
    <s v="Germany"/>
    <x v="1"/>
    <x v="30"/>
    <x v="13"/>
    <x v="14"/>
    <n v="13175"/>
    <d v="1899-12-30T16:22:52"/>
    <d v="1899-12-30T07:00:52"/>
    <d v="2025-01-03T00:00:00"/>
    <d v="1899-12-30T18:21:52"/>
    <d v="1899-12-30T08:59:52"/>
    <n v="119"/>
    <n v="126.65"/>
    <x v="0"/>
    <n v="5"/>
    <s v="Non-Vegetarian"/>
    <n v="161.16"/>
    <n v="67240.133549292805"/>
    <s v="Cancelled"/>
    <n v="4.01"/>
    <n v="85688.16"/>
    <n v="8137.83"/>
    <s v="60+"/>
    <s v="Moderate"/>
    <n v="0.09"/>
    <x v="0"/>
  </r>
  <r>
    <s v="267c0be7-9295-4e39-8611-8e53ad31e2de"/>
    <s v="Samantha Guzman"/>
    <n v="74"/>
    <s v="M"/>
    <s v="Germany"/>
    <x v="1"/>
    <x v="30"/>
    <x v="13"/>
    <x v="14"/>
    <n v="13175"/>
    <d v="1899-12-30T16:22:52"/>
    <d v="1899-12-30T07:00:52"/>
    <d v="2025-01-06T00:00:00"/>
    <d v="1899-12-30T18:21:52"/>
    <d v="1899-12-30T08:59:52"/>
    <n v="119"/>
    <n v="386.5"/>
    <x v="2"/>
    <n v="5"/>
    <s v="Non-Vegetarian"/>
    <n v="65.63"/>
    <n v="66673.256953100397"/>
    <s v="Cancelled"/>
    <n v="3.56"/>
    <n v="85007.91"/>
    <n v="24749.13"/>
    <s v="60+"/>
    <s v="Moderate"/>
    <n v="0.28999999999999998"/>
    <x v="0"/>
  </r>
  <r>
    <s v="84bc74cd-656d-4351-800d-52edbb08846f"/>
    <s v="Dana Townsend"/>
    <n v="38"/>
    <s v="F"/>
    <s v="Germany"/>
    <x v="1"/>
    <x v="30"/>
    <x v="13"/>
    <x v="14"/>
    <n v="13175"/>
    <d v="1899-12-30T16:22:52"/>
    <d v="1899-12-30T07:00:52"/>
    <d v="2025-01-07T00:00:00"/>
    <d v="1899-12-30T18:21:52"/>
    <d v="1899-12-30T08:59:52"/>
    <n v="119"/>
    <n v="920.26"/>
    <x v="0"/>
    <n v="3"/>
    <s v="Vegetarian"/>
    <n v="98.91"/>
    <n v="66530.186480733493"/>
    <s v="Cancelled"/>
    <n v="4.83"/>
    <n v="84836.22"/>
    <n v="58916.42"/>
    <s v="30-39"/>
    <s v="Moderate"/>
    <n v="0.69"/>
    <x v="0"/>
  </r>
  <r>
    <s v="239c1fe9-1f3b-4be9-a7b1-50467ec37115"/>
    <s v="Christopher Watkins"/>
    <n v="31"/>
    <s v="F"/>
    <s v="Germany"/>
    <x v="0"/>
    <x v="30"/>
    <x v="13"/>
    <x v="14"/>
    <n v="13175"/>
    <d v="1899-12-30T16:22:52"/>
    <d v="1899-12-30T07:00:52"/>
    <d v="2025-01-10T00:00:00"/>
    <d v="1899-12-30T18:21:52"/>
    <d v="1899-12-30T08:59:52"/>
    <n v="119"/>
    <n v="783.98"/>
    <x v="1"/>
    <n v="3"/>
    <s v="Vegan"/>
    <n v="2.91"/>
    <n v="66562.381696489407"/>
    <s v="Not Cancelled"/>
    <n v="4.12"/>
    <n v="84874.86"/>
    <n v="50175.3"/>
    <s v="30-39"/>
    <s v="Moderate"/>
    <n v="0.59"/>
    <x v="0"/>
  </r>
  <r>
    <s v="be522558-5e6f-4065-a77b-7c0500911e65"/>
    <s v="Stephanie Roth"/>
    <n v="29"/>
    <s v="M"/>
    <s v="Germany"/>
    <x v="0"/>
    <x v="31"/>
    <x v="11"/>
    <x v="16"/>
    <n v="4998"/>
    <d v="1899-12-30T22:36:35"/>
    <d v="1899-12-30T04:09:35"/>
    <d v="2025-01-04T00:00:00"/>
    <d v="1899-12-30T01:07:35"/>
    <d v="1899-12-30T06:40:35"/>
    <n v="226.5"/>
    <n v="953.54"/>
    <x v="2"/>
    <n v="5"/>
    <s v="Non-Vegetarian"/>
    <n v="131.62"/>
    <n v="25573.473063677699"/>
    <s v="Not Cancelled"/>
    <n v="3.37"/>
    <n v="35688.17"/>
    <n v="61052.88"/>
    <s v="18-29"/>
    <s v="Severe"/>
    <n v="1.71"/>
    <x v="1"/>
  </r>
  <r>
    <s v="d207bf3d-9523-44e2-852f-362d958c108a"/>
    <s v="Samuel Brown"/>
    <n v="49"/>
    <s v="M"/>
    <s v="Germany"/>
    <x v="1"/>
    <x v="31"/>
    <x v="11"/>
    <x v="16"/>
    <n v="4998"/>
    <d v="1899-12-30T22:36:35"/>
    <d v="1899-12-30T04:09:35"/>
    <d v="2025-01-14T00:00:00"/>
    <d v="1899-12-30T01:07:35"/>
    <d v="1899-12-30T06:40:35"/>
    <n v="226.5"/>
    <n v="494.53"/>
    <x v="1"/>
    <n v="5"/>
    <s v="Vegan"/>
    <n v="68.2"/>
    <n v="25617.314925202299"/>
    <s v="Cancelled"/>
    <n v="4.8899999999999997"/>
    <n v="35740.78"/>
    <n v="31663.56"/>
    <s v="40-49"/>
    <s v="Severe"/>
    <n v="0.89"/>
    <x v="1"/>
  </r>
  <r>
    <s v="04ba1540-8832-40c8-aeb9-c1f370ae9544"/>
    <s v="John Doyle"/>
    <n v="74"/>
    <s v="M"/>
    <s v="Germany"/>
    <x v="1"/>
    <x v="31"/>
    <x v="11"/>
    <x v="16"/>
    <n v="4998"/>
    <d v="1899-12-30T22:36:35"/>
    <d v="1899-12-30T04:09:35"/>
    <d v="2025-01-13T00:00:00"/>
    <d v="1899-12-30T01:07:35"/>
    <d v="1899-12-30T06:40:35"/>
    <n v="226.5"/>
    <n v="1460.27"/>
    <x v="1"/>
    <n v="5"/>
    <s v="Non-Vegetarian"/>
    <n v="35.11"/>
    <n v="25552.887748980102"/>
    <s v="Not Cancelled"/>
    <n v="3.86"/>
    <n v="35663.47"/>
    <n v="93464.3"/>
    <s v="60+"/>
    <s v="Severe"/>
    <n v="2.62"/>
    <x v="1"/>
  </r>
  <r>
    <s v="66e87ebc-614c-47a6-a7a1-b0481a28d6de"/>
    <s v="Clarence Pearson"/>
    <n v="35"/>
    <s v="M"/>
    <s v="Germany"/>
    <x v="1"/>
    <x v="31"/>
    <x v="11"/>
    <x v="16"/>
    <n v="4998"/>
    <d v="1899-12-30T22:36:35"/>
    <d v="1899-12-30T04:09:35"/>
    <d v="2025-01-07T00:00:00"/>
    <d v="1899-12-30T01:07:35"/>
    <d v="1899-12-30T06:40:35"/>
    <n v="226.5"/>
    <n v="811.29"/>
    <x v="1"/>
    <n v="3"/>
    <s v="Vegan"/>
    <n v="163.13999999999999"/>
    <n v="26330.693577320399"/>
    <s v="Cancelled"/>
    <n v="3.11"/>
    <n v="36596.83"/>
    <n v="51955.19"/>
    <s v="30-39"/>
    <s v="Severe"/>
    <n v="1.42"/>
    <x v="1"/>
  </r>
  <r>
    <s v="f5547928-c16d-46b9-9aed-ce4299422109"/>
    <s v="Robert Baker"/>
    <n v="71"/>
    <s v="F"/>
    <s v="Germany"/>
    <x v="0"/>
    <x v="31"/>
    <x v="11"/>
    <x v="16"/>
    <n v="4998"/>
    <d v="1899-12-30T22:36:35"/>
    <d v="1899-12-30T04:09:35"/>
    <d v="2025-01-11T00:00:00"/>
    <d v="1899-12-30T01:07:35"/>
    <d v="1899-12-30T06:40:35"/>
    <n v="226.5"/>
    <n v="1175.8599999999999"/>
    <x v="2"/>
    <n v="5"/>
    <s v="No Preference"/>
    <n v="163.92"/>
    <n v="26045.8010885273"/>
    <s v="Not Cancelled"/>
    <n v="3.5"/>
    <n v="36254.959999999999"/>
    <n v="75287.820000000007"/>
    <s v="60+"/>
    <s v="Severe"/>
    <n v="2.08"/>
    <x v="1"/>
  </r>
  <r>
    <s v="5aa6dd42-1833-4a6e-ad1a-a34279d9ac38"/>
    <s v="Emily Reid"/>
    <n v="61"/>
    <s v="M"/>
    <s v="Germany"/>
    <x v="0"/>
    <x v="31"/>
    <x v="11"/>
    <x v="16"/>
    <n v="4998"/>
    <d v="1899-12-30T22:36:35"/>
    <d v="1899-12-30T04:09:35"/>
    <d v="2025-01-06T00:00:00"/>
    <d v="1899-12-30T01:07:35"/>
    <d v="1899-12-30T06:40:35"/>
    <n v="226.5"/>
    <n v="1194.57"/>
    <x v="0"/>
    <n v="5"/>
    <s v="Vegan"/>
    <n v="191.2"/>
    <n v="26465.8523222084"/>
    <s v="Cancelled"/>
    <n v="3.47"/>
    <n v="36759.019999999997"/>
    <n v="76490.720000000001"/>
    <s v="60+"/>
    <s v="Severe"/>
    <n v="2.08"/>
    <x v="1"/>
  </r>
  <r>
    <s v="7c48551c-fb71-42fc-ba5e-f4b6b8417596"/>
    <s v="Darin Payne"/>
    <n v="21"/>
    <s v="F"/>
    <s v="Germany"/>
    <x v="1"/>
    <x v="31"/>
    <x v="11"/>
    <x v="16"/>
    <n v="4998"/>
    <d v="1899-12-30T22:36:35"/>
    <d v="1899-12-30T04:09:35"/>
    <d v="2025-01-05T00:00:00"/>
    <d v="1899-12-30T01:07:35"/>
    <d v="1899-12-30T06:40:35"/>
    <n v="226.5"/>
    <n v="1092.2"/>
    <x v="1"/>
    <n v="5"/>
    <s v="Vegetarian"/>
    <n v="177.09"/>
    <n v="25894.151394031502"/>
    <s v="Cancelled"/>
    <n v="4.43"/>
    <n v="36072.980000000003"/>
    <n v="69936.22"/>
    <s v="18-29"/>
    <s v="Severe"/>
    <n v="1.94"/>
    <x v="1"/>
  </r>
  <r>
    <s v="89292fe1-dba3-4a63-a2e4-d85fda8b4787"/>
    <s v="Thomas Mcgrath"/>
    <n v="20"/>
    <s v="M"/>
    <s v="Germany"/>
    <x v="0"/>
    <x v="31"/>
    <x v="11"/>
    <x v="16"/>
    <n v="4998"/>
    <d v="1899-12-30T22:36:35"/>
    <d v="1899-12-30T04:09:35"/>
    <d v="2025-01-08T00:00:00"/>
    <d v="1899-12-30T01:07:35"/>
    <d v="1899-12-30T06:40:35"/>
    <n v="226.5"/>
    <n v="765.95"/>
    <x v="0"/>
    <n v="5"/>
    <s v="Non-Vegetarian"/>
    <n v="139.13"/>
    <n v="26087.736432095098"/>
    <s v="Cancelled"/>
    <n v="4.88"/>
    <n v="36305.279999999999"/>
    <n v="49048.63"/>
    <s v="18-29"/>
    <s v="Severe"/>
    <n v="1.35"/>
    <x v="1"/>
  </r>
  <r>
    <s v="5da2d138-decf-4ba5-b03d-6edaef03f8f7"/>
    <s v="Jason Wu"/>
    <n v="27"/>
    <s v="F"/>
    <s v="Germany"/>
    <x v="0"/>
    <x v="31"/>
    <x v="11"/>
    <x v="16"/>
    <n v="4998"/>
    <d v="1899-12-30T22:36:35"/>
    <d v="1899-12-30T04:09:35"/>
    <d v="2025-01-07T00:00:00"/>
    <d v="1899-12-30T01:07:35"/>
    <d v="1899-12-30T06:40:35"/>
    <n v="226.5"/>
    <n v="647.53"/>
    <x v="0"/>
    <n v="5"/>
    <s v="Gluten-Free"/>
    <n v="160.72999999999999"/>
    <n v="26092.313891485101"/>
    <s v="Not Cancelled"/>
    <n v="3.18"/>
    <n v="36310.78"/>
    <n v="41474.07"/>
    <s v="18-29"/>
    <s v="Severe"/>
    <n v="1.1399999999999999"/>
    <x v="1"/>
  </r>
  <r>
    <s v="2483c6d6-8e80-4631-9958-a30e90431276"/>
    <s v="Martha Weeks"/>
    <n v="46"/>
    <s v="M"/>
    <s v="Germany"/>
    <x v="1"/>
    <x v="32"/>
    <x v="12"/>
    <x v="0"/>
    <n v="14251"/>
    <d v="1899-12-30T13:30:13"/>
    <d v="1899-12-30T05:20:13"/>
    <d v="2025-01-06T00:00:00"/>
    <d v="1899-12-30T16:00:13"/>
    <d v="1899-12-30T07:50:13"/>
    <n v="150"/>
    <n v="320.2"/>
    <x v="1"/>
    <n v="5"/>
    <s v="No Preference"/>
    <n v="195.69"/>
    <n v="72612.173396571205"/>
    <s v="Not Cancelled"/>
    <n v="3.57"/>
    <n v="92134.61"/>
    <n v="20531.939999999999"/>
    <s v="40-49"/>
    <s v="Severe"/>
    <n v="0.22"/>
    <x v="0"/>
  </r>
  <r>
    <s v="a5a31327-e6e5-4665-80e7-00ee871db4c3"/>
    <s v="Dennis Johnston"/>
    <n v="23"/>
    <s v="M"/>
    <s v="Germany"/>
    <x v="0"/>
    <x v="32"/>
    <x v="12"/>
    <x v="0"/>
    <n v="14251"/>
    <d v="1899-12-30T13:30:13"/>
    <d v="1899-12-30T05:20:13"/>
    <d v="2025-01-12T00:00:00"/>
    <d v="1899-12-30T16:00:13"/>
    <d v="1899-12-30T07:50:13"/>
    <n v="150"/>
    <n v="1152.75"/>
    <x v="0"/>
    <n v="5"/>
    <s v="Vegan"/>
    <n v="54.09"/>
    <n v="72374.965543173501"/>
    <s v="Cancelled"/>
    <n v="4.93"/>
    <n v="91849.96"/>
    <n v="73786.820000000007"/>
    <s v="18-29"/>
    <s v="Severe"/>
    <n v="0.8"/>
    <x v="0"/>
  </r>
  <r>
    <s v="353f478e-60b6-4b57-8b19-421836e9ca6d"/>
    <s v="Nancy Rios"/>
    <n v="57"/>
    <s v="M"/>
    <s v="Germany"/>
    <x v="1"/>
    <x v="32"/>
    <x v="12"/>
    <x v="0"/>
    <n v="14251"/>
    <d v="1899-12-30T13:30:13"/>
    <d v="1899-12-30T05:20:13"/>
    <d v="2025-01-11T00:00:00"/>
    <d v="1899-12-30T16:00:13"/>
    <d v="1899-12-30T07:50:13"/>
    <n v="150"/>
    <n v="1008.03"/>
    <x v="1"/>
    <n v="5"/>
    <s v="Gluten-Free"/>
    <n v="71.23"/>
    <n v="71783.733358757905"/>
    <s v="Cancelled"/>
    <n v="3.73"/>
    <n v="91140.479999999996"/>
    <n v="64528.17"/>
    <s v="50-59"/>
    <s v="Severe"/>
    <n v="0.71"/>
    <x v="0"/>
  </r>
  <r>
    <s v="c14c43e6-62f1-49ae-9c4c-7e440563c078"/>
    <s v="Rebecca Ramos"/>
    <n v="75"/>
    <s v="M"/>
    <s v="Germany"/>
    <x v="0"/>
    <x v="32"/>
    <x v="12"/>
    <x v="0"/>
    <n v="14251"/>
    <d v="1899-12-30T13:30:13"/>
    <d v="1899-12-30T05:20:13"/>
    <d v="2025-01-10T00:00:00"/>
    <d v="1899-12-30T16:00:13"/>
    <d v="1899-12-30T07:50:13"/>
    <n v="150"/>
    <n v="969.65"/>
    <x v="2"/>
    <n v="5"/>
    <s v="No Preference"/>
    <n v="30.18"/>
    <n v="72681.019752939203"/>
    <s v="Not Cancelled"/>
    <n v="3.55"/>
    <n v="92217.22"/>
    <n v="62063.64"/>
    <s v="60+"/>
    <s v="Severe"/>
    <n v="0.67"/>
    <x v="0"/>
  </r>
  <r>
    <s v="caaacb38-2cdc-4705-847c-16d824effe4d"/>
    <s v="Stephanie Clark"/>
    <n v="46"/>
    <s v="F"/>
    <s v="Germany"/>
    <x v="0"/>
    <x v="32"/>
    <x v="12"/>
    <x v="0"/>
    <n v="14251"/>
    <d v="1899-12-30T13:30:13"/>
    <d v="1899-12-30T05:20:13"/>
    <d v="2025-01-14T00:00:00"/>
    <d v="1899-12-30T16:00:13"/>
    <d v="1899-12-30T07:50:13"/>
    <n v="150"/>
    <n v="701.18"/>
    <x v="2"/>
    <n v="5"/>
    <s v="Non-Vegetarian"/>
    <n v="45.87"/>
    <n v="71940.569872214604"/>
    <s v="Not Cancelled"/>
    <n v="3.16"/>
    <n v="91328.68"/>
    <n v="44884.69"/>
    <s v="40-49"/>
    <s v="Severe"/>
    <n v="0.49"/>
    <x v="0"/>
  </r>
  <r>
    <s v="c193edf5-a00e-4e54-a226-752acdb88f32"/>
    <s v="Morgan Guerrero"/>
    <n v="57"/>
    <s v="M"/>
    <s v="Germany"/>
    <x v="1"/>
    <x v="32"/>
    <x v="12"/>
    <x v="0"/>
    <n v="14251"/>
    <d v="1899-12-30T13:30:13"/>
    <d v="1899-12-30T05:20:13"/>
    <d v="2025-01-08T00:00:00"/>
    <d v="1899-12-30T16:00:13"/>
    <d v="1899-12-30T07:50:13"/>
    <n v="150"/>
    <n v="516.99"/>
    <x v="0"/>
    <n v="5"/>
    <s v="Vegetarian"/>
    <n v="194.39"/>
    <n v="72512.942403226101"/>
    <s v="Cancelled"/>
    <n v="3.03"/>
    <n v="92015.53"/>
    <n v="33126.239999999998"/>
    <s v="50-59"/>
    <s v="Severe"/>
    <n v="0.36"/>
    <x v="0"/>
  </r>
  <r>
    <s v="f07ce99f-eaea-4304-9c9a-0b83c188d1a7"/>
    <s v="Stacy Brooks"/>
    <n v="37"/>
    <s v="F"/>
    <s v="Germany"/>
    <x v="1"/>
    <x v="32"/>
    <x v="12"/>
    <x v="0"/>
    <n v="14251"/>
    <d v="1899-12-30T13:30:13"/>
    <d v="1899-12-30T05:20:13"/>
    <d v="2025-01-10T00:00:00"/>
    <d v="1899-12-30T16:00:13"/>
    <d v="1899-12-30T07:50:13"/>
    <n v="150"/>
    <n v="813.67"/>
    <x v="1"/>
    <n v="3"/>
    <s v="Vegan"/>
    <n v="118.28"/>
    <n v="72207.549043328298"/>
    <s v="Not Cancelled"/>
    <n v="4.47"/>
    <n v="91649.06"/>
    <n v="52098.54"/>
    <s v="30-39"/>
    <s v="Severe"/>
    <n v="0.56999999999999995"/>
    <x v="0"/>
  </r>
  <r>
    <s v="3950fe0a-6114-49e4-b3ef-c4927ea96c07"/>
    <s v="Leslie Hernandez"/>
    <n v="33"/>
    <s v="F"/>
    <s v="Germany"/>
    <x v="1"/>
    <x v="32"/>
    <x v="12"/>
    <x v="0"/>
    <n v="14251"/>
    <d v="1899-12-30T13:30:13"/>
    <d v="1899-12-30T05:20:13"/>
    <d v="2025-01-01T00:00:00"/>
    <d v="1899-12-30T16:00:13"/>
    <d v="1899-12-30T07:50:13"/>
    <n v="150"/>
    <n v="941.54"/>
    <x v="2"/>
    <n v="3"/>
    <s v="Vegan"/>
    <n v="56.5"/>
    <n v="72041.053701496305"/>
    <s v="Not Cancelled"/>
    <n v="4.95"/>
    <n v="91449.26"/>
    <n v="60269.86"/>
    <s v="30-39"/>
    <s v="Severe"/>
    <n v="0.66"/>
    <x v="0"/>
  </r>
  <r>
    <s v="a95a2c65-1983-4bac-a23b-2903b7c0ac68"/>
    <s v="Heather Ross"/>
    <n v="57"/>
    <s v="F"/>
    <s v="Germany"/>
    <x v="0"/>
    <x v="32"/>
    <x v="12"/>
    <x v="0"/>
    <n v="14251"/>
    <d v="1899-12-30T13:30:13"/>
    <d v="1899-12-30T05:20:13"/>
    <d v="2025-01-13T00:00:00"/>
    <d v="1899-12-30T16:00:13"/>
    <d v="1899-12-30T07:50:13"/>
    <n v="150"/>
    <n v="856.09"/>
    <x v="2"/>
    <n v="5"/>
    <s v="No Preference"/>
    <n v="125.71"/>
    <n v="72056.073199826904"/>
    <s v="Cancelled"/>
    <n v="4.07"/>
    <n v="91467.29"/>
    <n v="54814.9"/>
    <s v="50-59"/>
    <s v="Severe"/>
    <n v="0.6"/>
    <x v="0"/>
  </r>
  <r>
    <s v="7b724342-6982-48bf-9872-5e1c5443a360"/>
    <s v="Gary Lewis"/>
    <n v="64"/>
    <s v="M"/>
    <s v="Germany"/>
    <x v="1"/>
    <x v="32"/>
    <x v="12"/>
    <x v="0"/>
    <n v="14251"/>
    <d v="1899-12-30T13:30:13"/>
    <d v="1899-12-30T05:20:13"/>
    <d v="2025-01-01T00:00:00"/>
    <d v="1899-12-30T16:00:13"/>
    <d v="1899-12-30T07:50:13"/>
    <n v="150"/>
    <n v="1141.8499999999999"/>
    <x v="0"/>
    <n v="5"/>
    <s v="Gluten-Free"/>
    <n v="112.95"/>
    <n v="71755.373531158504"/>
    <s v="Not Cancelled"/>
    <n v="4.28"/>
    <n v="91106.45"/>
    <n v="73100.990000000005"/>
    <s v="60+"/>
    <s v="Severe"/>
    <n v="0.8"/>
    <x v="0"/>
  </r>
  <r>
    <s v="c7096d01-b2e6-442f-bde2-684f4d086de3"/>
    <s v="Teresa King"/>
    <n v="31"/>
    <s v="M"/>
    <s v="Germany"/>
    <x v="1"/>
    <x v="32"/>
    <x v="12"/>
    <x v="0"/>
    <n v="14251"/>
    <d v="1899-12-30T13:30:13"/>
    <d v="1899-12-30T05:20:13"/>
    <d v="2025-01-05T00:00:00"/>
    <d v="1899-12-30T16:00:13"/>
    <d v="1899-12-30T07:50:13"/>
    <n v="150"/>
    <n v="985.66"/>
    <x v="0"/>
    <n v="3"/>
    <s v="No Preference"/>
    <n v="59.1"/>
    <n v="72017.036136366703"/>
    <s v="Cancelled"/>
    <n v="3.15"/>
    <n v="91420.44"/>
    <n v="63094.06"/>
    <s v="30-39"/>
    <s v="Severe"/>
    <n v="0.69"/>
    <x v="0"/>
  </r>
  <r>
    <s v="00ac8b23-15b7-4b28-bced-4f5fa6705b93"/>
    <s v="Ann Cherry"/>
    <n v="40"/>
    <s v="M"/>
    <s v="Germany"/>
    <x v="1"/>
    <x v="33"/>
    <x v="3"/>
    <x v="9"/>
    <n v="5970"/>
    <d v="1899-12-30T08:05:51"/>
    <d v="1899-12-30T14:43:51"/>
    <d v="2025-01-08T00:00:00"/>
    <d v="1899-12-30T10:05:51"/>
    <d v="1899-12-30T16:43:51"/>
    <n v="180"/>
    <n v="1177.96"/>
    <x v="0"/>
    <n v="3"/>
    <s v="Gluten-Free"/>
    <n v="129.86000000000001"/>
    <n v="30401.8586091918"/>
    <s v="Cancelled"/>
    <n v="3.31"/>
    <n v="41482.230000000003"/>
    <n v="75415.41"/>
    <s v="40-49"/>
    <s v="Severe"/>
    <n v="1.82"/>
    <x v="1"/>
  </r>
  <r>
    <s v="da89d7cd-ee05-483a-a570-166c4c488ed1"/>
    <s v="Michael Soto"/>
    <n v="57"/>
    <s v="M"/>
    <s v="Germany"/>
    <x v="0"/>
    <x v="33"/>
    <x v="3"/>
    <x v="9"/>
    <n v="5970"/>
    <d v="1899-12-30T08:05:51"/>
    <d v="1899-12-30T14:43:51"/>
    <d v="2025-01-07T00:00:00"/>
    <d v="1899-12-30T10:05:51"/>
    <d v="1899-12-30T16:43:51"/>
    <n v="180"/>
    <n v="1057.8499999999999"/>
    <x v="2"/>
    <n v="5"/>
    <s v="No Preference"/>
    <n v="131.09"/>
    <n v="30868.390765430901"/>
    <s v="Not Cancelled"/>
    <n v="4.55"/>
    <n v="42042.07"/>
    <n v="67728.62"/>
    <s v="50-59"/>
    <s v="Severe"/>
    <n v="1.61"/>
    <x v="1"/>
  </r>
  <r>
    <s v="2e43d443-99b6-4bbb-be95-989054750d5b"/>
    <s v="Robert Chavez"/>
    <n v="75"/>
    <s v="M"/>
    <s v="Germany"/>
    <x v="1"/>
    <x v="33"/>
    <x v="3"/>
    <x v="9"/>
    <n v="5970"/>
    <d v="1899-12-30T08:05:51"/>
    <d v="1899-12-30T14:43:51"/>
    <d v="2025-01-07T00:00:00"/>
    <d v="1899-12-30T10:05:51"/>
    <d v="1899-12-30T16:43:51"/>
    <n v="180"/>
    <n v="1105.25"/>
    <x v="2"/>
    <n v="5"/>
    <s v="No Preference"/>
    <n v="90.88"/>
    <n v="30597.351476587901"/>
    <s v="Not Cancelled"/>
    <n v="3.66"/>
    <n v="41716.82"/>
    <n v="70754.179999999993"/>
    <s v="60+"/>
    <s v="Severe"/>
    <n v="1.7"/>
    <x v="1"/>
  </r>
  <r>
    <s v="98e866a9-4cbb-43a5-9b7a-8863829e8c1c"/>
    <s v="Ronald Wright"/>
    <n v="72"/>
    <s v="F"/>
    <s v="Germany"/>
    <x v="0"/>
    <x v="33"/>
    <x v="3"/>
    <x v="9"/>
    <n v="5970"/>
    <d v="1899-12-30T08:05:51"/>
    <d v="1899-12-30T14:43:51"/>
    <d v="2025-01-06T00:00:00"/>
    <d v="1899-12-30T10:05:51"/>
    <d v="1899-12-30T16:43:51"/>
    <n v="180"/>
    <n v="1385.91"/>
    <x v="2"/>
    <n v="5"/>
    <s v="Vegan"/>
    <n v="98.49"/>
    <n v="31079.0118885267"/>
    <s v="Cancelled"/>
    <n v="3.46"/>
    <n v="42294.81"/>
    <n v="88717.94"/>
    <s v="60+"/>
    <s v="Severe"/>
    <n v="2.1"/>
    <x v="1"/>
  </r>
  <r>
    <s v="b1299b4e-8fff-420a-a5d2-c419270559d6"/>
    <s v="Justin Clay"/>
    <n v="67"/>
    <s v="M"/>
    <s v="Germany"/>
    <x v="1"/>
    <x v="33"/>
    <x v="3"/>
    <x v="9"/>
    <n v="5970"/>
    <d v="1899-12-30T08:05:51"/>
    <d v="1899-12-30T14:43:51"/>
    <d v="2025-01-07T00:00:00"/>
    <d v="1899-12-30T10:05:51"/>
    <d v="1899-12-30T16:43:51"/>
    <n v="180"/>
    <n v="851.05"/>
    <x v="0"/>
    <n v="5"/>
    <s v="Non-Vegetarian"/>
    <n v="139.19999999999999"/>
    <n v="30912.319516039799"/>
    <s v="Cancelled"/>
    <n v="4.09"/>
    <n v="42094.78"/>
    <n v="54495.040000000001"/>
    <s v="60+"/>
    <s v="Severe"/>
    <n v="1.29"/>
    <x v="1"/>
  </r>
  <r>
    <s v="5aa6dd42-1833-4a6e-ad1a-a34279d9ac38"/>
    <s v="Emily Reid"/>
    <n v="61"/>
    <s v="M"/>
    <s v="Germany"/>
    <x v="0"/>
    <x v="34"/>
    <x v="16"/>
    <x v="14"/>
    <n v="1215"/>
    <d v="1899-12-30T10:23:42"/>
    <d v="1899-12-30T11:44:42"/>
    <d v="2025-01-06T00:00:00"/>
    <d v="1899-12-30T13:16:42"/>
    <d v="1899-12-30T14:37:42"/>
    <n v="173"/>
    <n v="775.16"/>
    <x v="2"/>
    <n v="5"/>
    <s v="Non-Vegetarian"/>
    <n v="39.67"/>
    <n v="7120.55978570153"/>
    <s v="Not Cancelled"/>
    <n v="3.27"/>
    <n v="13544.67"/>
    <n v="49618.17"/>
    <s v="60+"/>
    <s v="Severe"/>
    <n v="3.66"/>
    <x v="2"/>
  </r>
  <r>
    <s v="1cbe4a3d-d426-437c-a73c-2d5806438ef1"/>
    <s v="Justin Kelly"/>
    <n v="37"/>
    <s v="M"/>
    <s v="Germany"/>
    <x v="0"/>
    <x v="34"/>
    <x v="16"/>
    <x v="14"/>
    <n v="1215"/>
    <d v="1899-12-30T10:23:42"/>
    <d v="1899-12-30T11:44:42"/>
    <d v="2025-01-05T00:00:00"/>
    <d v="1899-12-30T13:16:42"/>
    <d v="1899-12-30T14:37:42"/>
    <n v="173"/>
    <n v="239.63"/>
    <x v="0"/>
    <n v="3"/>
    <s v="Gluten-Free"/>
    <n v="5.37"/>
    <n v="7024.7258824354403"/>
    <s v="Cancelled"/>
    <n v="4.21"/>
    <n v="13429.67"/>
    <n v="15337.39"/>
    <s v="30-39"/>
    <s v="Severe"/>
    <n v="1.1399999999999999"/>
    <x v="2"/>
  </r>
  <r>
    <s v="f437338b-b824-472b-8baf-5d44fa7a7d5f"/>
    <s v="Joseph Smith"/>
    <n v="46"/>
    <s v="M"/>
    <s v="Germany"/>
    <x v="1"/>
    <x v="34"/>
    <x v="16"/>
    <x v="14"/>
    <n v="1215"/>
    <d v="1899-12-30T10:23:42"/>
    <d v="1899-12-30T11:44:42"/>
    <d v="2025-01-10T00:00:00"/>
    <d v="1899-12-30T13:16:42"/>
    <d v="1899-12-30T14:37:42"/>
    <n v="173"/>
    <n v="1147.05"/>
    <x v="0"/>
    <n v="5"/>
    <s v="No Preference"/>
    <n v="92.11"/>
    <n v="7272.8966328953802"/>
    <s v="Not Cancelled"/>
    <n v="4.18"/>
    <n v="13727.48"/>
    <n v="73429.62"/>
    <s v="40-49"/>
    <s v="Severe"/>
    <n v="5.35"/>
    <x v="2"/>
  </r>
  <r>
    <s v="3206057d-2373-48dd-b6ec-1a5d4ae57bad"/>
    <s v="Alan Cole"/>
    <n v="18"/>
    <s v="F"/>
    <s v="Germany"/>
    <x v="1"/>
    <x v="34"/>
    <x v="16"/>
    <x v="14"/>
    <n v="1215"/>
    <d v="1899-12-30T10:23:42"/>
    <d v="1899-12-30T11:44:42"/>
    <d v="2025-01-05T00:00:00"/>
    <d v="1899-12-30T13:16:42"/>
    <d v="1899-12-30T14:37:42"/>
    <n v="173"/>
    <n v="1107.01"/>
    <x v="2"/>
    <n v="5"/>
    <s v="Vegan"/>
    <n v="17.149999999999999"/>
    <n v="7547.1734519158199"/>
    <s v="Not Cancelled"/>
    <n v="3.64"/>
    <n v="14056.61"/>
    <n v="70852.070000000007"/>
    <s v="18-29"/>
    <s v="Severe"/>
    <n v="5.04"/>
    <x v="2"/>
  </r>
  <r>
    <s v="087c7b41-3d53-47c0-93a9-cfcc07b2f225"/>
    <s v="Patricia Joyce"/>
    <n v="35"/>
    <s v="F"/>
    <s v="Germany"/>
    <x v="1"/>
    <x v="34"/>
    <x v="16"/>
    <x v="14"/>
    <n v="1215"/>
    <d v="1899-12-30T10:23:42"/>
    <d v="1899-12-30T11:44:42"/>
    <d v="2025-01-11T00:00:00"/>
    <d v="1899-12-30T13:16:42"/>
    <d v="1899-12-30T14:37:42"/>
    <n v="173"/>
    <n v="491.57"/>
    <x v="0"/>
    <n v="3"/>
    <s v="No Preference"/>
    <n v="187.5"/>
    <n v="7329.1141695231699"/>
    <s v="Not Cancelled"/>
    <n v="4.83"/>
    <n v="13794.94"/>
    <n v="31497.98"/>
    <s v="30-39"/>
    <s v="Severe"/>
    <n v="2.2799999999999998"/>
    <x v="2"/>
  </r>
  <r>
    <s v="bc0868da-b16e-4bdc-bdb4-96a85eae3270"/>
    <s v="Rhonda Thompson"/>
    <n v="19"/>
    <s v="F"/>
    <s v="Germany"/>
    <x v="0"/>
    <x v="34"/>
    <x v="16"/>
    <x v="14"/>
    <n v="1215"/>
    <d v="1899-12-30T10:23:42"/>
    <d v="1899-12-30T11:44:42"/>
    <d v="2025-01-08T00:00:00"/>
    <d v="1899-12-30T13:16:42"/>
    <d v="1899-12-30T14:37:42"/>
    <n v="173"/>
    <n v="761.39"/>
    <x v="2"/>
    <n v="5"/>
    <s v="Gluten-Free"/>
    <n v="9.67"/>
    <n v="6674.5790983710804"/>
    <s v="Not Cancelled"/>
    <n v="4.7"/>
    <n v="13009.49"/>
    <n v="48730.89"/>
    <s v="18-29"/>
    <s v="Severe"/>
    <n v="3.75"/>
    <x v="2"/>
  </r>
  <r>
    <s v="280fa0be-9f46-4730-85bb-145673b923fb"/>
    <s v="Whitney Williams"/>
    <n v="23"/>
    <s v="M"/>
    <s v="Germany"/>
    <x v="0"/>
    <x v="34"/>
    <x v="16"/>
    <x v="14"/>
    <n v="1215"/>
    <d v="1899-12-30T10:23:42"/>
    <d v="1899-12-30T11:44:42"/>
    <d v="2025-01-04T00:00:00"/>
    <d v="1899-12-30T13:16:42"/>
    <d v="1899-12-30T14:37:42"/>
    <n v="173"/>
    <n v="77.72"/>
    <x v="2"/>
    <n v="5"/>
    <s v="No Preference"/>
    <n v="15.86"/>
    <n v="6753.4216294498401"/>
    <s v="Cancelled"/>
    <n v="3.52"/>
    <n v="13104.11"/>
    <n v="4977.25"/>
    <s v="18-29"/>
    <s v="Severe"/>
    <n v="0.38"/>
    <x v="2"/>
  </r>
  <r>
    <s v="072623bf-5167-46fe-aaa0-a71c964a2173"/>
    <s v="David Gray"/>
    <n v="33"/>
    <s v="M"/>
    <s v="Germany"/>
    <x v="0"/>
    <x v="34"/>
    <x v="16"/>
    <x v="14"/>
    <n v="1215"/>
    <d v="1899-12-30T10:23:42"/>
    <d v="1899-12-30T11:44:42"/>
    <d v="2025-01-09T00:00:00"/>
    <d v="1899-12-30T13:16:42"/>
    <d v="1899-12-30T14:37:42"/>
    <n v="173"/>
    <n v="1460.38"/>
    <x v="2"/>
    <n v="3"/>
    <s v="Non-Vegetarian"/>
    <n v="84.9"/>
    <n v="7323.9235609899597"/>
    <s v="Cancelled"/>
    <n v="4.68"/>
    <n v="13788.71"/>
    <n v="93481.3"/>
    <s v="30-39"/>
    <s v="Severe"/>
    <n v="6.78"/>
    <x v="2"/>
  </r>
  <r>
    <s v="813deee0-0373-4692-9e10-3e6918ae10d0"/>
    <s v="Steven Lara"/>
    <n v="38"/>
    <s v="F"/>
    <s v="Germany"/>
    <x v="0"/>
    <x v="34"/>
    <x v="16"/>
    <x v="14"/>
    <n v="1215"/>
    <d v="1899-12-30T10:23:42"/>
    <d v="1899-12-30T11:44:42"/>
    <d v="2025-01-12T00:00:00"/>
    <d v="1899-12-30T13:16:42"/>
    <d v="1899-12-30T14:37:42"/>
    <n v="173"/>
    <n v="433.91"/>
    <x v="1"/>
    <n v="3"/>
    <s v="Non-Vegetarian"/>
    <n v="177.06"/>
    <n v="6989.8973224346"/>
    <s v="Not Cancelled"/>
    <n v="3.56"/>
    <n v="13387.88"/>
    <n v="27805.65"/>
    <s v="30-39"/>
    <s v="Severe"/>
    <n v="2.08"/>
    <x v="2"/>
  </r>
  <r>
    <s v="10fa0619-07b8-4acc-b664-fbeaa9f08a6f"/>
    <s v="Lori Cannon"/>
    <n v="63"/>
    <s v="F"/>
    <s v="Germany"/>
    <x v="1"/>
    <x v="34"/>
    <x v="16"/>
    <x v="14"/>
    <n v="1215"/>
    <d v="1899-12-30T10:23:42"/>
    <d v="1899-12-30T11:44:42"/>
    <d v="2025-01-06T00:00:00"/>
    <d v="1899-12-30T13:16:42"/>
    <d v="1899-12-30T14:37:42"/>
    <n v="173"/>
    <n v="427.91"/>
    <x v="1"/>
    <n v="5"/>
    <s v="Vegan"/>
    <n v="89.7"/>
    <n v="7036.9269539629704"/>
    <s v="Not Cancelled"/>
    <n v="3.08"/>
    <n v="13444.31"/>
    <n v="27404.18"/>
    <s v="60+"/>
    <s v="Severe"/>
    <n v="2.04"/>
    <x v="2"/>
  </r>
  <r>
    <s v="a4528106-65d4-4f1d-8971-0831f134ddee"/>
    <s v="Wendy Anderson DVM"/>
    <n v="26"/>
    <s v="M"/>
    <s v="Germany"/>
    <x v="1"/>
    <x v="34"/>
    <x v="16"/>
    <x v="14"/>
    <n v="1215"/>
    <d v="1899-12-30T10:23:42"/>
    <d v="1899-12-30T11:44:42"/>
    <d v="2025-01-04T00:00:00"/>
    <d v="1899-12-30T13:16:42"/>
    <d v="1899-12-30T14:37:42"/>
    <n v="173"/>
    <n v="664.89"/>
    <x v="2"/>
    <n v="5"/>
    <s v="No Preference"/>
    <n v="30.61"/>
    <n v="6871.0605632392399"/>
    <s v="Not Cancelled"/>
    <n v="3.4"/>
    <n v="13245.27"/>
    <n v="42559.08"/>
    <s v="18-29"/>
    <s v="Severe"/>
    <n v="3.21"/>
    <x v="2"/>
  </r>
  <r>
    <s v="9362f952-aee8-44c6-aad6-cc901ead018b"/>
    <s v="Bruce Ortiz"/>
    <n v="70"/>
    <s v="M"/>
    <s v="Germany"/>
    <x v="0"/>
    <x v="35"/>
    <x v="15"/>
    <x v="8"/>
    <n v="2001"/>
    <d v="1899-12-30T09:18:27"/>
    <d v="1899-12-30T11:31:27"/>
    <d v="2025-01-15T00:00:00"/>
    <d v="1899-12-30T12:04:27"/>
    <d v="1899-12-30T14:17:27"/>
    <n v="166"/>
    <n v="1464.67"/>
    <x v="0"/>
    <n v="5"/>
    <s v="Gluten-Free"/>
    <n v="33.03"/>
    <n v="11132.2659058799"/>
    <s v="Cancelled"/>
    <n v="3.48"/>
    <n v="18358.72"/>
    <n v="93745.49"/>
    <s v="60+"/>
    <s v="Severe"/>
    <n v="5.1100000000000003"/>
    <x v="2"/>
  </r>
  <r>
    <s v="0243d107-f04d-4b1f-a5c3-c45d21e874b7"/>
    <s v="Sarah Richards"/>
    <n v="72"/>
    <s v="M"/>
    <s v="Germany"/>
    <x v="0"/>
    <x v="35"/>
    <x v="15"/>
    <x v="8"/>
    <n v="2001"/>
    <d v="1899-12-30T09:18:27"/>
    <d v="1899-12-30T11:31:27"/>
    <d v="2025-01-15T00:00:00"/>
    <d v="1899-12-30T12:04:27"/>
    <d v="1899-12-30T14:17:27"/>
    <n v="166"/>
    <n v="918.07"/>
    <x v="1"/>
    <n v="5"/>
    <s v="Non-Vegetarian"/>
    <n v="178.31"/>
    <n v="11353.184352733"/>
    <s v="Cancelled"/>
    <n v="3.79"/>
    <n v="18623.82"/>
    <n v="58792.14"/>
    <s v="60+"/>
    <s v="Severe"/>
    <n v="3.16"/>
    <x v="2"/>
  </r>
  <r>
    <s v="52f6ee15-475e-497d-8fcb-779c77f0c095"/>
    <s v="Eric Martinez"/>
    <n v="61"/>
    <s v="F"/>
    <s v="Germany"/>
    <x v="0"/>
    <x v="35"/>
    <x v="15"/>
    <x v="8"/>
    <n v="2001"/>
    <d v="1899-12-30T09:18:27"/>
    <d v="1899-12-30T11:31:27"/>
    <d v="2025-01-14T00:00:00"/>
    <d v="1899-12-30T12:04:27"/>
    <d v="1899-12-30T14:17:27"/>
    <n v="166"/>
    <n v="253.4"/>
    <x v="1"/>
    <n v="5"/>
    <s v="Vegan"/>
    <n v="41.32"/>
    <n v="10944.081812169499"/>
    <s v="Cancelled"/>
    <n v="3.87"/>
    <n v="18132.900000000001"/>
    <n v="16225.86"/>
    <s v="60+"/>
    <s v="Severe"/>
    <n v="0.89"/>
    <x v="2"/>
  </r>
  <r>
    <s v="2d6191fb-2b2d-45e8-9241-bfa3840a3cfa"/>
    <s v="Michael Brown"/>
    <n v="43"/>
    <s v="F"/>
    <s v="Germany"/>
    <x v="1"/>
    <x v="35"/>
    <x v="15"/>
    <x v="8"/>
    <n v="2001"/>
    <d v="1899-12-30T09:18:27"/>
    <d v="1899-12-30T11:31:27"/>
    <d v="2025-01-05T00:00:00"/>
    <d v="1899-12-30T12:04:27"/>
    <d v="1899-12-30T14:17:27"/>
    <n v="166"/>
    <n v="1167.1300000000001"/>
    <x v="2"/>
    <n v="5"/>
    <s v="No Preference"/>
    <n v="153.69999999999999"/>
    <n v="11097.8221788506"/>
    <s v="Not Cancelled"/>
    <n v="3.73"/>
    <n v="18317.39"/>
    <n v="74727.06"/>
    <s v="40-49"/>
    <s v="Severe"/>
    <n v="4.08"/>
    <x v="2"/>
  </r>
  <r>
    <s v="20b9e2ce-c5d2-415b-8e5a-4eea7bb6f5b2"/>
    <s v="Jeremy Ward"/>
    <n v="51"/>
    <s v="F"/>
    <s v="Germany"/>
    <x v="0"/>
    <x v="35"/>
    <x v="15"/>
    <x v="8"/>
    <n v="2001"/>
    <d v="1899-12-30T09:18:27"/>
    <d v="1899-12-30T11:31:27"/>
    <d v="2025-01-08T00:00:00"/>
    <d v="1899-12-30T12:04:27"/>
    <d v="1899-12-30T14:17:27"/>
    <n v="166"/>
    <n v="1043.76"/>
    <x v="1"/>
    <n v="5"/>
    <s v="Vegan"/>
    <n v="92.62"/>
    <n v="11092.6805642084"/>
    <s v="Not Cancelled"/>
    <n v="3.41"/>
    <n v="18311.22"/>
    <n v="66819.16"/>
    <s v="50-59"/>
    <s v="Severe"/>
    <n v="3.65"/>
    <x v="2"/>
  </r>
  <r>
    <s v="24e29263-c4d9-4cde-b6cb-1ff9b2318d67"/>
    <s v="John Tucker"/>
    <n v="75"/>
    <s v="F"/>
    <s v="Germany"/>
    <x v="0"/>
    <x v="35"/>
    <x v="15"/>
    <x v="8"/>
    <n v="2001"/>
    <d v="1899-12-30T09:18:27"/>
    <d v="1899-12-30T11:31:27"/>
    <d v="2025-01-04T00:00:00"/>
    <d v="1899-12-30T12:04:27"/>
    <d v="1899-12-30T14:17:27"/>
    <n v="166"/>
    <n v="1283.3699999999999"/>
    <x v="2"/>
    <n v="5"/>
    <s v="Vegetarian"/>
    <n v="182.89"/>
    <n v="11087.1868935067"/>
    <s v="Cancelled"/>
    <n v="4.24"/>
    <n v="18304.62"/>
    <n v="82172.259999999995"/>
    <s v="60+"/>
    <s v="Severe"/>
    <n v="4.49"/>
    <x v="2"/>
  </r>
  <r>
    <s v="f1febac0-037b-4e93-8f76-6fb250cff354"/>
    <s v="Justin Williams"/>
    <n v="68"/>
    <s v="F"/>
    <s v="Germany"/>
    <x v="0"/>
    <x v="35"/>
    <x v="15"/>
    <x v="8"/>
    <n v="2001"/>
    <d v="1899-12-30T09:18:27"/>
    <d v="1899-12-30T11:31:27"/>
    <d v="2025-01-05T00:00:00"/>
    <d v="1899-12-30T12:04:27"/>
    <d v="1899-12-30T14:17:27"/>
    <n v="166"/>
    <n v="1468.97"/>
    <x v="1"/>
    <n v="5"/>
    <s v="Vegan"/>
    <n v="88.16"/>
    <n v="11157.6544812354"/>
    <s v="Cancelled"/>
    <n v="4.96"/>
    <n v="18389.189999999999"/>
    <n v="94031.71"/>
    <s v="60+"/>
    <s v="Severe"/>
    <n v="5.1100000000000003"/>
    <x v="2"/>
  </r>
  <r>
    <s v="24956631-9ac0-4fd2-9dea-c8dc9a575513"/>
    <s v="Martin Campbell"/>
    <n v="53"/>
    <s v="F"/>
    <s v="Germany"/>
    <x v="0"/>
    <x v="35"/>
    <x v="15"/>
    <x v="8"/>
    <n v="2001"/>
    <d v="1899-12-30T09:18:27"/>
    <d v="1899-12-30T11:31:27"/>
    <d v="2025-01-12T00:00:00"/>
    <d v="1899-12-30T12:04:27"/>
    <d v="1899-12-30T14:17:27"/>
    <n v="166"/>
    <n v="239.89"/>
    <x v="1"/>
    <n v="5"/>
    <s v="Gluten-Free"/>
    <n v="162.96"/>
    <n v="11349.7285008323"/>
    <s v="Not Cancelled"/>
    <n v="3.98"/>
    <n v="18619.669999999998"/>
    <n v="15385.55"/>
    <s v="50-59"/>
    <s v="Severe"/>
    <n v="0.83"/>
    <x v="2"/>
  </r>
  <r>
    <s v="d0958d65-41b8-46e3-92af-df9ef7b656a6"/>
    <s v="Stephanie Scott"/>
    <n v="61"/>
    <s v="F"/>
    <s v="Germany"/>
    <x v="0"/>
    <x v="35"/>
    <x v="15"/>
    <x v="8"/>
    <n v="2001"/>
    <d v="1899-12-30T09:18:27"/>
    <d v="1899-12-30T11:31:27"/>
    <d v="2025-01-06T00:00:00"/>
    <d v="1899-12-30T12:04:27"/>
    <d v="1899-12-30T14:17:27"/>
    <n v="166"/>
    <n v="1112.46"/>
    <x v="0"/>
    <n v="5"/>
    <s v="Vegetarian"/>
    <n v="149.25"/>
    <n v="10937.825415981601"/>
    <s v="Cancelled"/>
    <n v="4.05"/>
    <n v="18125.39"/>
    <n v="71227.289999999994"/>
    <s v="60+"/>
    <s v="Severe"/>
    <n v="3.93"/>
    <x v="2"/>
  </r>
  <r>
    <s v="a7dd1a1e-6d3c-4b67-b214-e30b10e17edb"/>
    <s v="Mark Ramos"/>
    <n v="25"/>
    <s v="F"/>
    <s v="Germany"/>
    <x v="1"/>
    <x v="35"/>
    <x v="15"/>
    <x v="8"/>
    <n v="2001"/>
    <d v="1899-12-30T09:18:27"/>
    <d v="1899-12-30T11:31:27"/>
    <d v="2025-01-06T00:00:00"/>
    <d v="1899-12-30T12:04:27"/>
    <d v="1899-12-30T14:17:27"/>
    <n v="166"/>
    <n v="1223.02"/>
    <x v="1"/>
    <n v="5"/>
    <s v="Vegan"/>
    <n v="155.86000000000001"/>
    <n v="11242.4305326659"/>
    <s v="Not Cancelled"/>
    <n v="3.5"/>
    <n v="18490.919999999998"/>
    <n v="78304.45"/>
    <s v="18-29"/>
    <s v="Severe"/>
    <n v="4.2300000000000004"/>
    <x v="2"/>
  </r>
  <r>
    <s v="48ea9a3a-e027-41e2-89a4-fd99c996ceb4"/>
    <s v="Nicholas Fleming"/>
    <n v="32"/>
    <s v="F"/>
    <s v="Germany"/>
    <x v="1"/>
    <x v="35"/>
    <x v="15"/>
    <x v="8"/>
    <n v="2001"/>
    <d v="1899-12-30T09:18:27"/>
    <d v="1899-12-30T11:31:27"/>
    <d v="2025-01-14T00:00:00"/>
    <d v="1899-12-30T12:04:27"/>
    <d v="1899-12-30T14:17:27"/>
    <n v="166"/>
    <n v="177.6"/>
    <x v="2"/>
    <n v="3"/>
    <s v="Vegetarian"/>
    <n v="192.44"/>
    <n v="11419.183756185699"/>
    <s v="Cancelled"/>
    <n v="4.3099999999999996"/>
    <n v="18703.02"/>
    <n v="11404.89"/>
    <s v="30-39"/>
    <s v="Severe"/>
    <n v="0.61"/>
    <x v="2"/>
  </r>
  <r>
    <s v="c8496d63-c904-4fb9-bbc8-38842edf11cd"/>
    <s v="James Mason"/>
    <n v="47"/>
    <s v="M"/>
    <s v="Germany"/>
    <x v="1"/>
    <x v="36"/>
    <x v="10"/>
    <x v="17"/>
    <n v="11334"/>
    <d v="1899-12-30T02:06:20"/>
    <d v="1899-12-30T14:41:20"/>
    <d v="2025-01-15T00:00:00"/>
    <d v="1899-12-30T03:28:20"/>
    <d v="1899-12-30T16:03:20"/>
    <n v="82"/>
    <n v="335.04"/>
    <x v="2"/>
    <n v="5"/>
    <s v="Non-Vegetarian"/>
    <n v="95.9"/>
    <n v="57721.423503956903"/>
    <s v="Cancelled"/>
    <n v="4.7300000000000004"/>
    <n v="74265.710000000006"/>
    <n v="21461.74"/>
    <s v="40-49"/>
    <s v="Moderate"/>
    <n v="0.28999999999999998"/>
    <x v="0"/>
  </r>
  <r>
    <s v="a425c4eb-85b9-4aa9-b6a4-87279569aba3"/>
    <s v="Janet Baker"/>
    <n v="53"/>
    <s v="F"/>
    <s v="Germany"/>
    <x v="1"/>
    <x v="36"/>
    <x v="10"/>
    <x v="17"/>
    <n v="11334"/>
    <d v="1899-12-30T02:06:20"/>
    <d v="1899-12-30T14:41:20"/>
    <d v="2025-01-09T00:00:00"/>
    <d v="1899-12-30T03:28:20"/>
    <d v="1899-12-30T16:03:20"/>
    <n v="82"/>
    <n v="882.07"/>
    <x v="0"/>
    <n v="5"/>
    <s v="No Preference"/>
    <n v="143.08000000000001"/>
    <n v="57973.8491460164"/>
    <s v="Not Cancelled"/>
    <n v="3.77"/>
    <n v="74568.62"/>
    <n v="56481.1"/>
    <s v="50-59"/>
    <s v="Moderate"/>
    <n v="0.76"/>
    <x v="0"/>
  </r>
  <r>
    <s v="2202cc4b-5441-4502-b0bc-682d29915b47"/>
    <s v="Raymond Long"/>
    <n v="73"/>
    <s v="M"/>
    <s v="Germany"/>
    <x v="1"/>
    <x v="36"/>
    <x v="10"/>
    <x v="17"/>
    <n v="11334"/>
    <d v="1899-12-30T02:06:20"/>
    <d v="1899-12-30T14:41:20"/>
    <d v="2025-01-11T00:00:00"/>
    <d v="1899-12-30T03:28:20"/>
    <d v="1899-12-30T16:03:20"/>
    <n v="82"/>
    <n v="174.26"/>
    <x v="1"/>
    <n v="5"/>
    <s v="Gluten-Free"/>
    <n v="154.29"/>
    <n v="57660.472085732697"/>
    <s v="Not Cancelled"/>
    <n v="4.32"/>
    <n v="74192.570000000007"/>
    <n v="11183.5"/>
    <s v="60+"/>
    <s v="Moderate"/>
    <n v="0.15"/>
    <x v="0"/>
  </r>
  <r>
    <s v="ada1a466-b627-4244-b1bb-2039baa0fd44"/>
    <s v="Austin Dunn"/>
    <n v="55"/>
    <s v="F"/>
    <s v="Germany"/>
    <x v="0"/>
    <x v="36"/>
    <x v="10"/>
    <x v="17"/>
    <n v="11334"/>
    <d v="1899-12-30T02:06:20"/>
    <d v="1899-12-30T14:41:20"/>
    <d v="2025-01-02T00:00:00"/>
    <d v="1899-12-30T03:28:20"/>
    <d v="1899-12-30T16:03:20"/>
    <n v="82"/>
    <n v="567.08000000000004"/>
    <x v="2"/>
    <n v="5"/>
    <s v="Gluten-Free"/>
    <n v="140.65"/>
    <n v="57925.032316839199"/>
    <s v="Not Cancelled"/>
    <n v="3.35"/>
    <n v="74510.039999999994"/>
    <n v="36321.25"/>
    <s v="50-59"/>
    <s v="Moderate"/>
    <n v="0.49"/>
    <x v="0"/>
  </r>
  <r>
    <s v="53a3e520-1965-483c-873d-d952f9541c70"/>
    <s v="Anthony Baker"/>
    <n v="26"/>
    <s v="F"/>
    <s v="Germany"/>
    <x v="1"/>
    <x v="36"/>
    <x v="10"/>
    <x v="17"/>
    <n v="11334"/>
    <d v="1899-12-30T02:06:20"/>
    <d v="1899-12-30T14:41:20"/>
    <d v="2025-01-05T00:00:00"/>
    <d v="1899-12-30T03:28:20"/>
    <d v="1899-12-30T16:03:20"/>
    <n v="82"/>
    <n v="1324.31"/>
    <x v="1"/>
    <n v="5"/>
    <s v="No Preference"/>
    <n v="58.65"/>
    <n v="57661.287137495703"/>
    <s v="Not Cancelled"/>
    <n v="4.63"/>
    <n v="74193.539999999994"/>
    <n v="84767.57"/>
    <s v="18-29"/>
    <s v="Moderate"/>
    <n v="1.1399999999999999"/>
    <x v="0"/>
  </r>
  <r>
    <s v="a7dd1a1e-6d3c-4b67-b214-e30b10e17edb"/>
    <s v="Mark Ramos"/>
    <n v="25"/>
    <s v="F"/>
    <s v="Germany"/>
    <x v="1"/>
    <x v="36"/>
    <x v="10"/>
    <x v="17"/>
    <n v="11334"/>
    <d v="1899-12-30T02:06:20"/>
    <d v="1899-12-30T14:41:20"/>
    <d v="2025-01-08T00:00:00"/>
    <d v="1899-12-30T03:28:20"/>
    <d v="1899-12-30T16:03:20"/>
    <n v="82"/>
    <n v="723.68"/>
    <x v="1"/>
    <n v="5"/>
    <s v="No Preference"/>
    <n v="2.04"/>
    <n v="57944.239693809701"/>
    <s v="Cancelled"/>
    <n v="3.07"/>
    <n v="74533.09"/>
    <n v="46315.93"/>
    <s v="18-29"/>
    <s v="Moderate"/>
    <n v="0.62"/>
    <x v="0"/>
  </r>
  <r>
    <s v="49eb528d-4908-4d93-aa24-2c9a82d502e2"/>
    <s v="Kirk Bartlett"/>
    <n v="44"/>
    <s v="M"/>
    <s v="Germany"/>
    <x v="1"/>
    <x v="36"/>
    <x v="10"/>
    <x v="17"/>
    <n v="11334"/>
    <d v="1899-12-30T02:06:20"/>
    <d v="1899-12-30T14:41:20"/>
    <d v="2025-01-07T00:00:00"/>
    <d v="1899-12-30T03:28:20"/>
    <d v="1899-12-30T16:03:20"/>
    <n v="82"/>
    <n v="255.72"/>
    <x v="2"/>
    <n v="5"/>
    <s v="No Preference"/>
    <n v="111.96"/>
    <n v="57851.3813289756"/>
    <s v="Cancelled"/>
    <n v="4.9000000000000004"/>
    <n v="74421.66"/>
    <n v="16388.47"/>
    <s v="40-49"/>
    <s v="Moderate"/>
    <n v="0.22"/>
    <x v="0"/>
  </r>
  <r>
    <s v="9943bbca-cda9-49d5-8889-81904c687531"/>
    <s v="Brian Baker"/>
    <n v="49"/>
    <s v="F"/>
    <s v="Germany"/>
    <x v="0"/>
    <x v="36"/>
    <x v="10"/>
    <x v="17"/>
    <n v="11334"/>
    <d v="1899-12-30T02:06:20"/>
    <d v="1899-12-30T14:41:20"/>
    <d v="2025-01-13T00:00:00"/>
    <d v="1899-12-30T03:28:20"/>
    <d v="1899-12-30T16:03:20"/>
    <n v="82"/>
    <n v="579.87"/>
    <x v="0"/>
    <n v="5"/>
    <s v="No Preference"/>
    <n v="179.49"/>
    <n v="57807.829128132398"/>
    <s v="Cancelled"/>
    <n v="3.95"/>
    <n v="74369.39"/>
    <n v="37147.58"/>
    <s v="40-49"/>
    <s v="Moderate"/>
    <n v="0.5"/>
    <x v="0"/>
  </r>
  <r>
    <s v="44767a19-bb1f-4f86-bff1-ce1ee8571bf5"/>
    <s v="Shannon Zamora"/>
    <n v="57"/>
    <s v="M"/>
    <s v="Germany"/>
    <x v="0"/>
    <x v="36"/>
    <x v="10"/>
    <x v="17"/>
    <n v="11334"/>
    <d v="1899-12-30T02:06:20"/>
    <d v="1899-12-30T14:41:20"/>
    <d v="2025-01-02T00:00:00"/>
    <d v="1899-12-30T03:28:20"/>
    <d v="1899-12-30T16:03:20"/>
    <n v="82"/>
    <n v="1457.62"/>
    <x v="0"/>
    <n v="5"/>
    <s v="Vegan"/>
    <n v="143.51"/>
    <n v="57554.414070949199"/>
    <s v="Cancelled"/>
    <n v="3.77"/>
    <n v="74065.3"/>
    <n v="93316.38"/>
    <s v="50-59"/>
    <s v="Moderate"/>
    <n v="1.26"/>
    <x v="0"/>
  </r>
  <r>
    <s v="c61c464f-bb01-4e0e-843c-f1d76dc855bd"/>
    <s v="Logan Reynolds"/>
    <n v="26"/>
    <s v="F"/>
    <s v="Germany"/>
    <x v="0"/>
    <x v="37"/>
    <x v="7"/>
    <x v="12"/>
    <n v="9317"/>
    <d v="1899-12-30T19:25:04"/>
    <d v="1899-12-30T05:46:04"/>
    <d v="2025-01-11T00:00:00"/>
    <d v="1899-12-30T20:21:04"/>
    <d v="1899-12-30T06:42:04"/>
    <n v="56"/>
    <n v="403.09"/>
    <x v="0"/>
    <n v="5"/>
    <s v="Vegetarian"/>
    <n v="119.75"/>
    <n v="47183.9521275156"/>
    <s v="Not Cancelled"/>
    <n v="4.6500000000000004"/>
    <n v="61620.74"/>
    <n v="25821.71"/>
    <s v="18-29"/>
    <s v="Moderate"/>
    <n v="0.42"/>
    <x v="0"/>
  </r>
  <r>
    <s v="353f478e-60b6-4b57-8b19-421836e9ca6d"/>
    <s v="Nancy Rios"/>
    <n v="57"/>
    <s v="M"/>
    <s v="Germany"/>
    <x v="1"/>
    <x v="37"/>
    <x v="7"/>
    <x v="12"/>
    <n v="9317"/>
    <d v="1899-12-30T19:25:04"/>
    <d v="1899-12-30T05:46:04"/>
    <d v="2025-01-14T00:00:00"/>
    <d v="1899-12-30T20:21:04"/>
    <d v="1899-12-30T06:42:04"/>
    <n v="56"/>
    <n v="91.15"/>
    <x v="0"/>
    <n v="5"/>
    <s v="Non-Vegetarian"/>
    <n v="37.4"/>
    <n v="47124.0089893474"/>
    <s v="Not Cancelled"/>
    <n v="4.7300000000000004"/>
    <n v="61548.81"/>
    <n v="5841.08"/>
    <s v="50-59"/>
    <s v="Moderate"/>
    <n v="0.09"/>
    <x v="0"/>
  </r>
  <r>
    <s v="b941c0d2-8c67-401f-ac1b-0b494535c09a"/>
    <s v="Wyatt Kim"/>
    <n v="66"/>
    <s v="F"/>
    <s v="Germany"/>
    <x v="0"/>
    <x v="37"/>
    <x v="7"/>
    <x v="12"/>
    <n v="9317"/>
    <d v="1899-12-30T19:25:04"/>
    <d v="1899-12-30T05:46:04"/>
    <d v="2025-01-09T00:00:00"/>
    <d v="1899-12-30T20:21:04"/>
    <d v="1899-12-30T06:42:04"/>
    <n v="56"/>
    <n v="297.38"/>
    <x v="0"/>
    <n v="5"/>
    <s v="No Preference"/>
    <n v="7.09"/>
    <n v="47218.305893508601"/>
    <s v="Not Cancelled"/>
    <n v="3.92"/>
    <n v="61661.97"/>
    <n v="19033.740000000002"/>
    <s v="60+"/>
    <s v="Moderate"/>
    <n v="0.31"/>
    <x v="0"/>
  </r>
  <r>
    <s v="349478ea-f765-4f03-8c12-47bbf616b4c0"/>
    <s v="Regina Barker"/>
    <n v="33"/>
    <s v="F"/>
    <s v="Germany"/>
    <x v="1"/>
    <x v="37"/>
    <x v="7"/>
    <x v="12"/>
    <n v="9317"/>
    <d v="1899-12-30T19:25:04"/>
    <d v="1899-12-30T05:46:04"/>
    <d v="2025-01-02T00:00:00"/>
    <d v="1899-12-30T20:21:04"/>
    <d v="1899-12-30T06:42:04"/>
    <n v="56"/>
    <n v="506.24"/>
    <x v="1"/>
    <n v="3"/>
    <s v="Non-Vegetarian"/>
    <n v="45.53"/>
    <n v="47781.145538108103"/>
    <s v="Not Cancelled"/>
    <n v="3.04"/>
    <n v="62337.37"/>
    <n v="32408.47"/>
    <s v="30-39"/>
    <s v="Moderate"/>
    <n v="0.52"/>
    <x v="0"/>
  </r>
  <r>
    <s v="c83e89dc-3c24-42ec-ae77-8bc4b62e32cb"/>
    <s v="Rose Vargas"/>
    <n v="43"/>
    <s v="F"/>
    <s v="Germany"/>
    <x v="1"/>
    <x v="38"/>
    <x v="10"/>
    <x v="6"/>
    <n v="5518"/>
    <d v="1899-12-30T06:12:55"/>
    <d v="1899-12-30T12:19:55"/>
    <d v="2025-01-09T00:00:00"/>
    <d v="1899-12-30T07:39:55"/>
    <d v="1899-12-30T13:46:55"/>
    <n v="87"/>
    <n v="466.35"/>
    <x v="2"/>
    <n v="5"/>
    <s v="Vegan"/>
    <n v="98.45"/>
    <n v="28729.3166146558"/>
    <s v="Cancelled"/>
    <n v="3.95"/>
    <n v="39475.18"/>
    <n v="29866.09"/>
    <s v="40-49"/>
    <s v="Moderate"/>
    <n v="0.76"/>
    <x v="1"/>
  </r>
  <r>
    <s v="5a65d89d-77f0-42c5-9c75-e9d3cb875242"/>
    <s v="Sarah Preston"/>
    <n v="66"/>
    <s v="F"/>
    <s v="Germany"/>
    <x v="1"/>
    <x v="38"/>
    <x v="10"/>
    <x v="6"/>
    <n v="5518"/>
    <d v="1899-12-30T06:12:55"/>
    <d v="1899-12-30T12:19:55"/>
    <d v="2025-01-01T00:00:00"/>
    <d v="1899-12-30T07:39:55"/>
    <d v="1899-12-30T13:46:55"/>
    <n v="87"/>
    <n v="205.68"/>
    <x v="1"/>
    <n v="5"/>
    <s v="No Preference"/>
    <n v="16.25"/>
    <n v="28156.129305672501"/>
    <s v="Not Cancelled"/>
    <n v="3.67"/>
    <n v="38787.360000000001"/>
    <n v="13166.77"/>
    <s v="60+"/>
    <s v="Moderate"/>
    <n v="0.34"/>
    <x v="1"/>
  </r>
  <r>
    <s v="36a8b014-2104-4a37-ad04-22e65e1936cf"/>
    <s v="Mary Clarke"/>
    <n v="43"/>
    <s v="F"/>
    <s v="Germany"/>
    <x v="0"/>
    <x v="38"/>
    <x v="10"/>
    <x v="6"/>
    <n v="5518"/>
    <d v="1899-12-30T06:12:55"/>
    <d v="1899-12-30T12:19:55"/>
    <d v="2025-01-11T00:00:00"/>
    <d v="1899-12-30T07:39:55"/>
    <d v="1899-12-30T13:46:55"/>
    <n v="87"/>
    <n v="356.49"/>
    <x v="1"/>
    <n v="5"/>
    <s v="Gluten-Free"/>
    <n v="115.17"/>
    <n v="28246.663537643501"/>
    <s v="Not Cancelled"/>
    <n v="3.71"/>
    <n v="38896"/>
    <n v="22838.39"/>
    <s v="40-49"/>
    <s v="Moderate"/>
    <n v="0.59"/>
    <x v="1"/>
  </r>
  <r>
    <s v="00ac8b23-15b7-4b28-bced-4f5fa6705b93"/>
    <s v="Ann Cherry"/>
    <n v="40"/>
    <s v="M"/>
    <s v="Germany"/>
    <x v="1"/>
    <x v="38"/>
    <x v="10"/>
    <x v="6"/>
    <n v="5518"/>
    <d v="1899-12-30T06:12:55"/>
    <d v="1899-12-30T12:19:55"/>
    <d v="2025-01-07T00:00:00"/>
    <d v="1899-12-30T07:39:55"/>
    <d v="1899-12-30T13:46:55"/>
    <n v="87"/>
    <n v="907.68"/>
    <x v="2"/>
    <n v="3"/>
    <s v="Vegan"/>
    <n v="1.59"/>
    <n v="28684.367867892299"/>
    <s v="Cancelled"/>
    <n v="3.24"/>
    <n v="39421.24"/>
    <n v="58091.839999999997"/>
    <s v="40-49"/>
    <s v="Moderate"/>
    <n v="1.47"/>
    <x v="1"/>
  </r>
  <r>
    <s v="5fa79284-755e-4d1a-969c-9d3ebed79f48"/>
    <s v="Ronald Odonnell"/>
    <n v="23"/>
    <s v="M"/>
    <s v="Germany"/>
    <x v="1"/>
    <x v="61"/>
    <x v="7"/>
    <x v="9"/>
    <n v="13200"/>
    <d v="1899-12-30T02:45:05"/>
    <d v="1899-12-30T17:25:05"/>
    <d v="2025-01-06T00:00:00"/>
    <d v="1899-12-30T03:52:05"/>
    <d v="1899-12-30T18:32:05"/>
    <n v="67"/>
    <n v="887.34"/>
    <x v="1"/>
    <n v="5"/>
    <s v="No Preference"/>
    <n v="133.75"/>
    <n v="66662.080362488399"/>
    <s v="Cancelled"/>
    <n v="3.34"/>
    <n v="84994.5"/>
    <n v="56816.51"/>
    <s v="18-29"/>
    <s v="Moderate"/>
    <n v="0.67"/>
    <x v="0"/>
  </r>
  <r>
    <s v="c80659f6-b0f7-46d1-ada9-a9e4aa99dc5f"/>
    <s v="Joseph Anderson"/>
    <n v="47"/>
    <s v="M"/>
    <s v="Germany"/>
    <x v="1"/>
    <x v="61"/>
    <x v="7"/>
    <x v="9"/>
    <n v="13200"/>
    <d v="1899-12-30T02:45:05"/>
    <d v="1899-12-30T17:25:05"/>
    <d v="2025-01-13T00:00:00"/>
    <d v="1899-12-30T03:52:05"/>
    <d v="1899-12-30T18:32:05"/>
    <n v="67"/>
    <n v="1152.6600000000001"/>
    <x v="0"/>
    <n v="5"/>
    <s v="Vegetarian"/>
    <n v="100.59"/>
    <n v="66844.813321127702"/>
    <s v="Not Cancelled"/>
    <n v="3.07"/>
    <n v="85213.78"/>
    <n v="73790.36"/>
    <s v="40-49"/>
    <s v="Moderate"/>
    <n v="0.87"/>
    <x v="0"/>
  </r>
  <r>
    <s v="437fc136-89d6-48d1-9a66-5c4180813adb"/>
    <s v="Teresa Ross"/>
    <n v="19"/>
    <s v="M"/>
    <s v="Germany"/>
    <x v="0"/>
    <x v="61"/>
    <x v="7"/>
    <x v="9"/>
    <n v="13200"/>
    <d v="1899-12-30T02:45:05"/>
    <d v="1899-12-30T17:25:05"/>
    <d v="2025-01-07T00:00:00"/>
    <d v="1899-12-30T03:52:05"/>
    <d v="1899-12-30T18:32:05"/>
    <n v="67"/>
    <n v="65.64"/>
    <x v="0"/>
    <n v="5"/>
    <s v="Gluten-Free"/>
    <n v="87.96"/>
    <n v="66933.610462443394"/>
    <s v="Not Cancelled"/>
    <n v="4.9000000000000004"/>
    <n v="85320.33"/>
    <n v="4218.55"/>
    <s v="18-29"/>
    <s v="Moderate"/>
    <n v="0.05"/>
    <x v="0"/>
  </r>
  <r>
    <s v="42fc1e2d-ec22-427e-9c44-8cf8bee8da56"/>
    <s v="Lisa Goodwin"/>
    <n v="52"/>
    <s v="F"/>
    <s v="Germany"/>
    <x v="0"/>
    <x v="39"/>
    <x v="12"/>
    <x v="7"/>
    <n v="3105"/>
    <d v="1899-12-30T22:01:41"/>
    <d v="1899-12-30T01:28:41"/>
    <d v="2025-01-09T00:00:00"/>
    <d v="1899-12-30T23:01:41"/>
    <d v="1899-12-30T02:28:41"/>
    <n v="60"/>
    <n v="593.36"/>
    <x v="0"/>
    <n v="5"/>
    <s v="No Preference"/>
    <n v="17.38"/>
    <n v="16430.273945349902"/>
    <s v="Not Cancelled"/>
    <n v="3.97"/>
    <n v="24716.33"/>
    <n v="37978.519999999997"/>
    <s v="50-59"/>
    <s v="Moderate"/>
    <n v="1.54"/>
    <x v="1"/>
  </r>
  <r>
    <s v="af9fd98c-33a5-488f-9c7f-efe24e9b71f9"/>
    <s v="Elijah Oconnell"/>
    <n v="68"/>
    <s v="M"/>
    <s v="Germany"/>
    <x v="0"/>
    <x v="39"/>
    <x v="12"/>
    <x v="7"/>
    <n v="3105"/>
    <d v="1899-12-30T22:01:41"/>
    <d v="1899-12-30T01:28:41"/>
    <d v="2025-01-08T00:00:00"/>
    <d v="1899-12-30T23:01:41"/>
    <d v="1899-12-30T02:28:41"/>
    <n v="60"/>
    <n v="1131.96"/>
    <x v="2"/>
    <n v="5"/>
    <s v="Non-Vegetarian"/>
    <n v="53.81"/>
    <n v="16484.287461729"/>
    <s v="Cancelled"/>
    <n v="3.47"/>
    <n v="24781.14"/>
    <n v="72456.2"/>
    <s v="60+"/>
    <s v="Moderate"/>
    <n v="2.92"/>
    <x v="1"/>
  </r>
  <r>
    <s v="280fa0be-9f46-4730-85bb-145673b923fb"/>
    <s v="Whitney Williams"/>
    <n v="23"/>
    <s v="M"/>
    <s v="Germany"/>
    <x v="0"/>
    <x v="39"/>
    <x v="12"/>
    <x v="7"/>
    <n v="3105"/>
    <d v="1899-12-30T22:01:41"/>
    <d v="1899-12-30T01:28:41"/>
    <d v="2025-01-01T00:00:00"/>
    <d v="1899-12-30T23:01:41"/>
    <d v="1899-12-30T02:28:41"/>
    <n v="60"/>
    <n v="1044.29"/>
    <x v="1"/>
    <n v="5"/>
    <s v="Gluten-Free"/>
    <n v="110.2"/>
    <n v="16203.0392837606"/>
    <s v="Cancelled"/>
    <n v="4.75"/>
    <n v="24443.65"/>
    <n v="66856.600000000006"/>
    <s v="18-29"/>
    <s v="Moderate"/>
    <n v="2.74"/>
    <x v="1"/>
  </r>
  <r>
    <s v="4bd29c8d-98ba-43ad-b46d-ed7670a3c84a"/>
    <s v="James Marsh"/>
    <n v="19"/>
    <s v="F"/>
    <s v="Germany"/>
    <x v="0"/>
    <x v="39"/>
    <x v="12"/>
    <x v="7"/>
    <n v="3105"/>
    <d v="1899-12-30T22:01:41"/>
    <d v="1899-12-30T01:28:41"/>
    <d v="2025-01-01T00:00:00"/>
    <d v="1899-12-30T23:01:41"/>
    <d v="1899-12-30T02:28:41"/>
    <n v="60"/>
    <n v="625.87"/>
    <x v="1"/>
    <n v="5"/>
    <s v="Non-Vegetarian"/>
    <n v="113.89"/>
    <n v="16679.710543425001"/>
    <s v="Not Cancelled"/>
    <n v="4.51"/>
    <n v="25015.65"/>
    <n v="40078.46"/>
    <s v="18-29"/>
    <s v="Moderate"/>
    <n v="1.6"/>
    <x v="1"/>
  </r>
  <r>
    <s v="27538d0f-b0cf-447d-893b-71c3db8edffa"/>
    <s v="Jeffrey Mason"/>
    <n v="58"/>
    <s v="M"/>
    <s v="Germany"/>
    <x v="0"/>
    <x v="39"/>
    <x v="12"/>
    <x v="7"/>
    <n v="3105"/>
    <d v="1899-12-30T22:01:41"/>
    <d v="1899-12-30T01:28:41"/>
    <d v="2025-01-03T00:00:00"/>
    <d v="1899-12-30T23:01:41"/>
    <d v="1899-12-30T02:28:41"/>
    <n v="60"/>
    <n v="509"/>
    <x v="2"/>
    <n v="5"/>
    <s v="Gluten-Free"/>
    <n v="87.45"/>
    <n v="16656.109412935501"/>
    <s v="Cancelled"/>
    <n v="3.17"/>
    <n v="24987.33"/>
    <n v="32593.49"/>
    <s v="50-59"/>
    <s v="Moderate"/>
    <n v="1.3"/>
    <x v="1"/>
  </r>
  <r>
    <s v="73c01c32-74f3-4d9a-b130-0fa30c4e85a8"/>
    <s v="Debra Watson"/>
    <n v="31"/>
    <s v="M"/>
    <s v="Germany"/>
    <x v="0"/>
    <x v="39"/>
    <x v="12"/>
    <x v="7"/>
    <n v="3105"/>
    <d v="1899-12-30T22:01:41"/>
    <d v="1899-12-30T01:28:41"/>
    <d v="2025-01-04T00:00:00"/>
    <d v="1899-12-30T23:01:41"/>
    <d v="1899-12-30T02:28:41"/>
    <n v="60"/>
    <n v="182.83"/>
    <x v="2"/>
    <n v="3"/>
    <s v="Vegan"/>
    <n v="196.22"/>
    <n v="16541.5834117835"/>
    <s v="Not Cancelled"/>
    <n v="4.9800000000000004"/>
    <n v="24849.9"/>
    <n v="11740.36"/>
    <s v="30-39"/>
    <s v="Moderate"/>
    <n v="0.47"/>
    <x v="1"/>
  </r>
  <r>
    <s v="bb255ec5-df78-4d91-9b64-ced8be050038"/>
    <s v="Daniel Cortez"/>
    <n v="32"/>
    <s v="M"/>
    <s v="Germany"/>
    <x v="0"/>
    <x v="39"/>
    <x v="12"/>
    <x v="7"/>
    <n v="3105"/>
    <d v="1899-12-30T22:01:41"/>
    <d v="1899-12-30T01:28:41"/>
    <d v="2025-01-04T00:00:00"/>
    <d v="1899-12-30T23:01:41"/>
    <d v="1899-12-30T02:28:41"/>
    <n v="60"/>
    <n v="56.96"/>
    <x v="1"/>
    <n v="3"/>
    <s v="Vegan"/>
    <n v="16.43"/>
    <n v="16975.302668964301"/>
    <s v="Not Cancelled"/>
    <n v="4.7"/>
    <n v="25370.36"/>
    <n v="3648.73"/>
    <s v="30-39"/>
    <s v="Moderate"/>
    <n v="0.14000000000000001"/>
    <x v="1"/>
  </r>
  <r>
    <s v="8bf48436-5a4e-4b17-b10e-a0a58b41956b"/>
    <s v="Tanner Carr"/>
    <n v="65"/>
    <s v="F"/>
    <s v="Germany"/>
    <x v="1"/>
    <x v="39"/>
    <x v="12"/>
    <x v="7"/>
    <n v="3105"/>
    <d v="1899-12-30T22:01:41"/>
    <d v="1899-12-30T01:28:41"/>
    <d v="2025-01-09T00:00:00"/>
    <d v="1899-12-30T23:01:41"/>
    <d v="1899-12-30T02:28:41"/>
    <n v="60"/>
    <n v="1158.8599999999999"/>
    <x v="2"/>
    <n v="5"/>
    <s v="Vegan"/>
    <n v="115.36"/>
    <n v="16462.646631499701"/>
    <s v="Not Cancelled"/>
    <n v="4.16"/>
    <n v="24755.18"/>
    <n v="74190.11"/>
    <s v="60+"/>
    <s v="Moderate"/>
    <n v="3"/>
    <x v="1"/>
  </r>
  <r>
    <s v="b941c0d2-8c67-401f-ac1b-0b494535c09a"/>
    <s v="Wyatt Kim"/>
    <n v="66"/>
    <s v="F"/>
    <s v="Germany"/>
    <x v="0"/>
    <x v="39"/>
    <x v="12"/>
    <x v="7"/>
    <n v="3105"/>
    <d v="1899-12-30T22:01:41"/>
    <d v="1899-12-30T01:28:41"/>
    <d v="2025-01-15T00:00:00"/>
    <d v="1899-12-30T23:01:41"/>
    <d v="1899-12-30T02:28:41"/>
    <n v="60"/>
    <n v="767.87"/>
    <x v="2"/>
    <n v="5"/>
    <s v="Vegetarian"/>
    <n v="80.319999999999993"/>
    <n v="16322.027466207001"/>
    <s v="Not Cancelled"/>
    <n v="4.76"/>
    <n v="24586.43"/>
    <n v="49159.74"/>
    <s v="60+"/>
    <s v="Moderate"/>
    <n v="2"/>
    <x v="1"/>
  </r>
  <r>
    <s v="44767a19-bb1f-4f86-bff1-ce1ee8571bf5"/>
    <s v="Shannon Zamora"/>
    <n v="57"/>
    <s v="M"/>
    <s v="Germany"/>
    <x v="0"/>
    <x v="39"/>
    <x v="12"/>
    <x v="7"/>
    <n v="3105"/>
    <d v="1899-12-30T22:01:41"/>
    <d v="1899-12-30T01:28:41"/>
    <d v="2025-01-10T00:00:00"/>
    <d v="1899-12-30T23:01:41"/>
    <d v="1899-12-30T02:28:41"/>
    <n v="60"/>
    <n v="1080.1600000000001"/>
    <x v="1"/>
    <n v="5"/>
    <s v="Vegan"/>
    <n v="29.52"/>
    <n v="16520.669005930598"/>
    <s v="Not Cancelled"/>
    <n v="4.8"/>
    <n v="24824.799999999999"/>
    <n v="69136.14"/>
    <s v="50-59"/>
    <s v="Moderate"/>
    <n v="2.78"/>
    <x v="1"/>
  </r>
  <r>
    <s v="68966c85-0df9-4a4e-b4e5-b36683f823f0"/>
    <s v="Barry Warren"/>
    <n v="21"/>
    <s v="M"/>
    <s v="Germany"/>
    <x v="1"/>
    <x v="40"/>
    <x v="13"/>
    <x v="9"/>
    <n v="347"/>
    <d v="1899-12-30T13:37:35"/>
    <d v="1899-12-30T14:00:35"/>
    <d v="2025-01-08T00:00:00"/>
    <d v="1899-12-30T14:26:35"/>
    <d v="1899-12-30T14:49:35"/>
    <n v="49"/>
    <n v="1308.1500000000001"/>
    <x v="1"/>
    <n v="5"/>
    <s v="Vegetarian"/>
    <n v="41.07"/>
    <n v="2536.16797242951"/>
    <s v="Not Cancelled"/>
    <n v="4.67"/>
    <n v="8043.4"/>
    <n v="83729.81"/>
    <s v="18-29"/>
    <s v="Moderate"/>
    <n v="10.41"/>
    <x v="2"/>
  </r>
  <r>
    <s v="750f5c17-16a2-427e-a722-1b699698c324"/>
    <s v="Gregory Miller"/>
    <n v="49"/>
    <s v="F"/>
    <s v="Germany"/>
    <x v="1"/>
    <x v="40"/>
    <x v="13"/>
    <x v="9"/>
    <n v="347"/>
    <d v="1899-12-30T13:37:35"/>
    <d v="1899-12-30T14:00:35"/>
    <d v="2025-01-07T00:00:00"/>
    <d v="1899-12-30T14:26:35"/>
    <d v="1899-12-30T14:49:35"/>
    <n v="49"/>
    <n v="1307.67"/>
    <x v="1"/>
    <n v="5"/>
    <s v="Vegetarian"/>
    <n v="164.82"/>
    <n v="2719.6265211062801"/>
    <s v="Cancelled"/>
    <n v="4.63"/>
    <n v="8263.5499999999993"/>
    <n v="83723.839999999997"/>
    <s v="40-49"/>
    <s v="Moderate"/>
    <n v="10.130000000000001"/>
    <x v="2"/>
  </r>
  <r>
    <s v="1e3d8fb0-2170-4b94-bd4d-6c4bac3547f5"/>
    <s v="Dennis White"/>
    <n v="73"/>
    <s v="F"/>
    <s v="Germany"/>
    <x v="1"/>
    <x v="40"/>
    <x v="13"/>
    <x v="9"/>
    <n v="347"/>
    <d v="1899-12-30T13:37:35"/>
    <d v="1899-12-30T14:00:35"/>
    <d v="2025-01-01T00:00:00"/>
    <d v="1899-12-30T14:26:35"/>
    <d v="1899-12-30T14:49:35"/>
    <n v="49"/>
    <n v="967.98"/>
    <x v="2"/>
    <n v="5"/>
    <s v="Vegan"/>
    <n v="159.59"/>
    <n v="2722.2730604735598"/>
    <s v="Not Cancelled"/>
    <n v="3.2"/>
    <n v="8266.73"/>
    <n v="61982.64"/>
    <s v="60+"/>
    <s v="Moderate"/>
    <n v="7.5"/>
    <x v="2"/>
  </r>
  <r>
    <s v="829e25bf-2300-41eb-aeb2-f3b5d40f5b90"/>
    <s v="Gabriela Mcdonald"/>
    <n v="31"/>
    <s v="M"/>
    <s v="Germany"/>
    <x v="0"/>
    <x v="40"/>
    <x v="13"/>
    <x v="9"/>
    <n v="347"/>
    <d v="1899-12-30T13:37:35"/>
    <d v="1899-12-30T14:00:35"/>
    <d v="2025-01-11T00:00:00"/>
    <d v="1899-12-30T14:26:35"/>
    <d v="1899-12-30T14:49:35"/>
    <n v="49"/>
    <n v="740.98"/>
    <x v="2"/>
    <n v="3"/>
    <s v="No Preference"/>
    <n v="163.38999999999999"/>
    <n v="2433.3945756329899"/>
    <s v="Cancelled"/>
    <n v="4.58"/>
    <n v="7920.07"/>
    <n v="47455.4"/>
    <s v="30-39"/>
    <s v="Moderate"/>
    <n v="5.99"/>
    <x v="2"/>
  </r>
  <r>
    <s v="5571b2d6-ded5-4586-a234-3daeac81ed0b"/>
    <s v="Abigail Bradford"/>
    <n v="21"/>
    <s v="F"/>
    <s v="Germany"/>
    <x v="1"/>
    <x v="40"/>
    <x v="13"/>
    <x v="9"/>
    <n v="347"/>
    <d v="1899-12-30T13:37:35"/>
    <d v="1899-12-30T14:00:35"/>
    <d v="2025-01-06T00:00:00"/>
    <d v="1899-12-30T14:26:35"/>
    <d v="1899-12-30T14:49:35"/>
    <n v="49"/>
    <n v="1073.04"/>
    <x v="1"/>
    <n v="5"/>
    <s v="No Preference"/>
    <n v="147.97"/>
    <n v="2784.8297408409198"/>
    <s v="Not Cancelled"/>
    <n v="3.78"/>
    <n v="8341.7999999999993"/>
    <n v="68704.149999999994"/>
    <s v="18-29"/>
    <s v="Moderate"/>
    <n v="8.24"/>
    <x v="2"/>
  </r>
  <r>
    <s v="f8ebb5ab-3e6d-48eb-b4e5-a42b6202fc5e"/>
    <s v="Nicholas Lozano"/>
    <n v="43"/>
    <s v="F"/>
    <s v="Germany"/>
    <x v="0"/>
    <x v="40"/>
    <x v="13"/>
    <x v="9"/>
    <n v="347"/>
    <d v="1899-12-30T13:37:35"/>
    <d v="1899-12-30T14:00:35"/>
    <d v="2025-01-11T00:00:00"/>
    <d v="1899-12-30T14:26:35"/>
    <d v="1899-12-30T14:49:35"/>
    <n v="49"/>
    <n v="724.48"/>
    <x v="1"/>
    <n v="5"/>
    <s v="Non-Vegetarian"/>
    <n v="115.98"/>
    <n v="2842.6810546824199"/>
    <s v="Cancelled"/>
    <n v="4.54"/>
    <n v="8411.2199999999993"/>
    <n v="46389.919999999998"/>
    <s v="40-49"/>
    <s v="Moderate"/>
    <n v="5.52"/>
    <x v="2"/>
  </r>
  <r>
    <s v="792f2f95-f198-475a-9fd3-df0e56839a4a"/>
    <s v="Eric Smith"/>
    <n v="61"/>
    <s v="F"/>
    <s v="Germany"/>
    <x v="1"/>
    <x v="40"/>
    <x v="13"/>
    <x v="9"/>
    <n v="347"/>
    <d v="1899-12-30T13:37:35"/>
    <d v="1899-12-30T14:00:35"/>
    <d v="2025-01-06T00:00:00"/>
    <d v="1899-12-30T14:26:35"/>
    <d v="1899-12-30T14:49:35"/>
    <n v="49"/>
    <n v="462.52"/>
    <x v="2"/>
    <n v="5"/>
    <s v="No Preference"/>
    <n v="59.44"/>
    <n v="3171.2377699511699"/>
    <s v="Cancelled"/>
    <n v="3.23"/>
    <n v="8805.49"/>
    <n v="29613.17"/>
    <s v="60+"/>
    <s v="Moderate"/>
    <n v="3.36"/>
    <x v="2"/>
  </r>
  <r>
    <s v="377fa4f1-342f-449f-8c30-2407687a49c2"/>
    <s v="Brent Stevens"/>
    <n v="50"/>
    <s v="M"/>
    <s v="Germany"/>
    <x v="1"/>
    <x v="40"/>
    <x v="13"/>
    <x v="9"/>
    <n v="347"/>
    <d v="1899-12-30T13:37:35"/>
    <d v="1899-12-30T14:00:35"/>
    <d v="2025-01-14T00:00:00"/>
    <d v="1899-12-30T14:26:35"/>
    <d v="1899-12-30T14:49:35"/>
    <n v="49"/>
    <n v="73.16"/>
    <x v="0"/>
    <n v="5"/>
    <s v="No Preference"/>
    <n v="93.95"/>
    <n v="2547.6532036899098"/>
    <s v="Not Cancelled"/>
    <n v="3.4"/>
    <n v="8057.18"/>
    <n v="4701.03"/>
    <s v="50-59"/>
    <s v="Moderate"/>
    <n v="0.57999999999999996"/>
    <x v="2"/>
  </r>
  <r>
    <s v="da89d7cd-ee05-483a-a570-166c4c488ed1"/>
    <s v="Michael Soto"/>
    <n v="57"/>
    <s v="M"/>
    <s v="Germany"/>
    <x v="0"/>
    <x v="40"/>
    <x v="13"/>
    <x v="9"/>
    <n v="347"/>
    <d v="1899-12-30T13:37:35"/>
    <d v="1899-12-30T14:00:35"/>
    <d v="2025-01-02T00:00:00"/>
    <d v="1899-12-30T14:26:35"/>
    <d v="1899-12-30T14:49:35"/>
    <n v="49"/>
    <n v="426.34"/>
    <x v="2"/>
    <n v="5"/>
    <s v="Gluten-Free"/>
    <n v="18.600000000000001"/>
    <n v="2825.5128012333298"/>
    <s v="Not Cancelled"/>
    <n v="4.0599999999999996"/>
    <n v="8390.6200000000008"/>
    <n v="27289.48"/>
    <s v="50-59"/>
    <s v="Moderate"/>
    <n v="3.25"/>
    <x v="2"/>
  </r>
  <r>
    <s v="965bea54-aada-4409-8593-4c5bf7b3942a"/>
    <s v="Frederick Huff"/>
    <n v="20"/>
    <s v="M"/>
    <s v="Germany"/>
    <x v="1"/>
    <x v="40"/>
    <x v="13"/>
    <x v="9"/>
    <n v="347"/>
    <d v="1899-12-30T13:37:35"/>
    <d v="1899-12-30T14:00:35"/>
    <d v="2025-01-10T00:00:00"/>
    <d v="1899-12-30T14:26:35"/>
    <d v="1899-12-30T14:49:35"/>
    <n v="49"/>
    <n v="645.45000000000005"/>
    <x v="0"/>
    <n v="5"/>
    <s v="Vegan"/>
    <n v="184.81"/>
    <n v="2576.91409262462"/>
    <s v="Not Cancelled"/>
    <n v="3.6"/>
    <n v="8092.3"/>
    <n v="41345.760000000002"/>
    <s v="18-29"/>
    <s v="Moderate"/>
    <n v="5.1100000000000003"/>
    <x v="2"/>
  </r>
  <r>
    <s v="75ce6890-adb0-4c6e-b403-7d082a4b5e7b"/>
    <s v="Christopher Montgomery"/>
    <n v="33"/>
    <s v="M"/>
    <s v="Germany"/>
    <x v="0"/>
    <x v="40"/>
    <x v="13"/>
    <x v="9"/>
    <n v="347"/>
    <d v="1899-12-30T13:37:35"/>
    <d v="1899-12-30T14:00:35"/>
    <d v="2025-01-10T00:00:00"/>
    <d v="1899-12-30T14:26:35"/>
    <d v="1899-12-30T14:49:35"/>
    <n v="49"/>
    <n v="410.37"/>
    <x v="2"/>
    <n v="3"/>
    <s v="Vegan"/>
    <n v="174.59"/>
    <n v="2973.0019850703802"/>
    <s v="Cancelled"/>
    <n v="4.1100000000000003"/>
    <n v="8567.6"/>
    <n v="26298.6"/>
    <s v="30-39"/>
    <s v="Moderate"/>
    <n v="3.07"/>
    <x v="2"/>
  </r>
  <r>
    <s v="ee2e7da9-40a6-4570-b523-b1bdc177195d"/>
    <s v="Lisa James"/>
    <n v="46"/>
    <s v="F"/>
    <s v="Germany"/>
    <x v="0"/>
    <x v="40"/>
    <x v="13"/>
    <x v="9"/>
    <n v="347"/>
    <d v="1899-12-30T13:37:35"/>
    <d v="1899-12-30T14:00:35"/>
    <d v="2025-01-08T00:00:00"/>
    <d v="1899-12-30T14:26:35"/>
    <d v="1899-12-30T14:49:35"/>
    <n v="49"/>
    <n v="609.88"/>
    <x v="1"/>
    <n v="5"/>
    <s v="No Preference"/>
    <n v="187.84"/>
    <n v="2939.42882104815"/>
    <s v="Cancelled"/>
    <n v="3.29"/>
    <n v="8527.31"/>
    <n v="39069.89"/>
    <s v="40-49"/>
    <s v="Moderate"/>
    <n v="4.58"/>
    <x v="2"/>
  </r>
  <r>
    <s v="7450f930-2366-4565-b9b9-1c53395fa6aa"/>
    <s v="Robert Wilson"/>
    <n v="31"/>
    <s v="F"/>
    <s v="Germany"/>
    <x v="0"/>
    <x v="41"/>
    <x v="13"/>
    <x v="10"/>
    <n v="3594"/>
    <d v="1899-12-30T04:33:34"/>
    <d v="1899-12-30T08:32:34"/>
    <d v="2025-01-08T00:00:00"/>
    <d v="1899-12-30T05:28:34"/>
    <d v="1899-12-30T09:27:34"/>
    <n v="55"/>
    <n v="1257.8699999999999"/>
    <x v="2"/>
    <n v="3"/>
    <s v="Gluten-Free"/>
    <n v="12.88"/>
    <n v="19324.8471085276"/>
    <s v="Not Cancelled"/>
    <n v="3.89"/>
    <n v="28189.82"/>
    <n v="80506.259999999995"/>
    <s v="30-39"/>
    <s v="Moderate"/>
    <n v="2.86"/>
    <x v="1"/>
  </r>
  <r>
    <s v="74623722-28fb-4bbc-a9d0-0d45b8147c2c"/>
    <s v="Martin Martin"/>
    <n v="28"/>
    <s v="F"/>
    <s v="Germany"/>
    <x v="0"/>
    <x v="41"/>
    <x v="13"/>
    <x v="10"/>
    <n v="3594"/>
    <d v="1899-12-30T04:33:34"/>
    <d v="1899-12-30T08:32:34"/>
    <d v="2025-01-14T00:00:00"/>
    <d v="1899-12-30T05:28:34"/>
    <d v="1899-12-30T09:27:34"/>
    <n v="55"/>
    <n v="885.66"/>
    <x v="2"/>
    <n v="5"/>
    <s v="Gluten-Free"/>
    <n v="197.18"/>
    <n v="19371.225860649"/>
    <s v="Cancelled"/>
    <n v="3.26"/>
    <n v="28245.47"/>
    <n v="56721.68"/>
    <s v="18-29"/>
    <s v="Moderate"/>
    <n v="2.0099999999999998"/>
    <x v="1"/>
  </r>
  <r>
    <s v="27168def-b066-4643-8452-5409cc7e659b"/>
    <s v="Gary Evans"/>
    <n v="33"/>
    <s v="M"/>
    <s v="Germany"/>
    <x v="0"/>
    <x v="41"/>
    <x v="13"/>
    <x v="10"/>
    <n v="3594"/>
    <d v="1899-12-30T04:33:34"/>
    <d v="1899-12-30T08:32:34"/>
    <d v="2025-01-05T00:00:00"/>
    <d v="1899-12-30T05:28:34"/>
    <d v="1899-12-30T09:27:34"/>
    <n v="55"/>
    <n v="397.34"/>
    <x v="1"/>
    <n v="3"/>
    <s v="Vegan"/>
    <n v="14.59"/>
    <n v="18748.289786720499"/>
    <s v="Not Cancelled"/>
    <n v="4.32"/>
    <n v="27497.95"/>
    <n v="25432.68"/>
    <s v="30-39"/>
    <s v="Moderate"/>
    <n v="0.92"/>
    <x v="1"/>
  </r>
  <r>
    <s v="58f3d68b-1cd4-4b2e-980a-ee5ade67721f"/>
    <s v="John Martin"/>
    <n v="30"/>
    <s v="F"/>
    <s v="Germany"/>
    <x v="0"/>
    <x v="41"/>
    <x v="13"/>
    <x v="10"/>
    <n v="3594"/>
    <d v="1899-12-30T04:33:34"/>
    <d v="1899-12-30T08:32:34"/>
    <d v="2025-01-06T00:00:00"/>
    <d v="1899-12-30T05:28:34"/>
    <d v="1899-12-30T09:27:34"/>
    <n v="55"/>
    <n v="474.23"/>
    <x v="0"/>
    <n v="3"/>
    <s v="Vegetarian"/>
    <n v="74.94"/>
    <n v="19315.3922692749"/>
    <s v="Cancelled"/>
    <n v="4"/>
    <n v="28178.47"/>
    <n v="30365.71"/>
    <s v="30-39"/>
    <s v="Moderate"/>
    <n v="1.08"/>
    <x v="1"/>
  </r>
  <r>
    <s v="3304a72f-d215-4e6f-9a7c-5747e04774f2"/>
    <s v="Trevor Knight"/>
    <n v="65"/>
    <s v="F"/>
    <s v="Germany"/>
    <x v="0"/>
    <x v="41"/>
    <x v="13"/>
    <x v="10"/>
    <n v="3594"/>
    <d v="1899-12-30T04:33:34"/>
    <d v="1899-12-30T08:32:34"/>
    <d v="2025-01-08T00:00:00"/>
    <d v="1899-12-30T05:28:34"/>
    <d v="1899-12-30T09:27:34"/>
    <n v="55"/>
    <n v="1025.73"/>
    <x v="1"/>
    <n v="5"/>
    <s v="No Preference"/>
    <n v="21.72"/>
    <n v="18724.724944553502"/>
    <s v="Not Cancelled"/>
    <n v="3.6"/>
    <n v="27469.67"/>
    <n v="65651.06"/>
    <s v="60+"/>
    <s v="Moderate"/>
    <n v="2.39"/>
    <x v="1"/>
  </r>
  <r>
    <s v="af2669ce-7301-49c1-ba26-937eb98576e1"/>
    <s v="Jeffrey Spears"/>
    <n v="47"/>
    <s v="M"/>
    <s v="Germany"/>
    <x v="0"/>
    <x v="41"/>
    <x v="13"/>
    <x v="10"/>
    <n v="3594"/>
    <d v="1899-12-30T04:33:34"/>
    <d v="1899-12-30T08:32:34"/>
    <d v="2025-01-05T00:00:00"/>
    <d v="1899-12-30T05:28:34"/>
    <d v="1899-12-30T09:27:34"/>
    <n v="55"/>
    <n v="1187.44"/>
    <x v="1"/>
    <n v="5"/>
    <s v="Gluten-Free"/>
    <n v="123.07"/>
    <n v="18530.326202767599"/>
    <s v="Not Cancelled"/>
    <n v="4.74"/>
    <n v="27236.39"/>
    <n v="76020.77"/>
    <s v="40-49"/>
    <s v="Moderate"/>
    <n v="2.79"/>
    <x v="1"/>
  </r>
  <r>
    <s v="9c2a43be-3bc6-4f69-8e7e-c18d02dde6f1"/>
    <s v="Carol Rodriguez"/>
    <n v="56"/>
    <s v="M"/>
    <s v="Germany"/>
    <x v="0"/>
    <x v="41"/>
    <x v="13"/>
    <x v="10"/>
    <n v="3594"/>
    <d v="1899-12-30T04:33:34"/>
    <d v="1899-12-30T08:32:34"/>
    <d v="2025-01-09T00:00:00"/>
    <d v="1899-12-30T05:28:34"/>
    <d v="1899-12-30T09:27:34"/>
    <n v="55"/>
    <n v="1144.8499999999999"/>
    <x v="0"/>
    <n v="5"/>
    <s v="Gluten-Free"/>
    <n v="148.33000000000001"/>
    <n v="18555.812607104701"/>
    <s v="Cancelled"/>
    <n v="3.71"/>
    <n v="27266.98"/>
    <n v="73300.070000000007"/>
    <s v="50-59"/>
    <s v="Moderate"/>
    <n v="2.69"/>
    <x v="1"/>
  </r>
  <r>
    <s v="9362f952-aee8-44c6-aad6-cc901ead018b"/>
    <s v="Bruce Ortiz"/>
    <n v="70"/>
    <s v="M"/>
    <s v="Germany"/>
    <x v="0"/>
    <x v="41"/>
    <x v="13"/>
    <x v="10"/>
    <n v="3594"/>
    <d v="1899-12-30T04:33:34"/>
    <d v="1899-12-30T08:32:34"/>
    <d v="2025-01-08T00:00:00"/>
    <d v="1899-12-30T05:28:34"/>
    <d v="1899-12-30T09:27:34"/>
    <n v="55"/>
    <n v="288.02"/>
    <x v="2"/>
    <n v="5"/>
    <s v="Non-Vegetarian"/>
    <n v="19.059999999999999"/>
    <n v="19335.224069262302"/>
    <s v="Cancelled"/>
    <n v="3.29"/>
    <n v="28202.27"/>
    <n v="18437.09"/>
    <s v="60+"/>
    <s v="Moderate"/>
    <n v="0.65"/>
    <x v="1"/>
  </r>
  <r>
    <s v="36a8b014-2104-4a37-ad04-22e65e1936cf"/>
    <s v="Mary Clarke"/>
    <n v="43"/>
    <s v="F"/>
    <s v="Germany"/>
    <x v="0"/>
    <x v="42"/>
    <x v="10"/>
    <x v="18"/>
    <n v="3239"/>
    <d v="1899-12-30T02:19:19"/>
    <d v="1899-12-30T05:54:19"/>
    <d v="2025-01-08T00:00:00"/>
    <d v="1899-12-30T03:56:19"/>
    <d v="1899-12-30T07:31:19"/>
    <n v="97"/>
    <n v="1092.8499999999999"/>
    <x v="0"/>
    <n v="5"/>
    <s v="No Preference"/>
    <n v="71.010000000000005"/>
    <n v="17569.131700209"/>
    <s v="Cancelled"/>
    <n v="4.92"/>
    <n v="26082.959999999999"/>
    <n v="69956.600000000006"/>
    <s v="40-49"/>
    <s v="Moderate"/>
    <n v="2.68"/>
    <x v="1"/>
  </r>
  <r>
    <s v="be1d916e-aab6-48a7-9f95-3a3e564a8370"/>
    <s v="Victoria Wood"/>
    <n v="42"/>
    <s v="M"/>
    <s v="Germany"/>
    <x v="0"/>
    <x v="42"/>
    <x v="10"/>
    <x v="18"/>
    <n v="3239"/>
    <d v="1899-12-30T02:19:19"/>
    <d v="1899-12-30T05:54:19"/>
    <d v="2025-01-09T00:00:00"/>
    <d v="1899-12-30T03:56:19"/>
    <d v="1899-12-30T07:31:19"/>
    <n v="97"/>
    <n v="452.24"/>
    <x v="2"/>
    <n v="5"/>
    <s v="Gluten-Free"/>
    <n v="180.53"/>
    <n v="16719.9887179494"/>
    <s v="Cancelled"/>
    <n v="3.47"/>
    <n v="25063.99"/>
    <n v="28979.47"/>
    <s v="40-49"/>
    <s v="Moderate"/>
    <n v="1.1599999999999999"/>
    <x v="1"/>
  </r>
  <r>
    <s v="b6644fe6-514c-45f3-88af-0715c7e64f66"/>
    <s v="Gavin Logan"/>
    <n v="64"/>
    <s v="F"/>
    <s v="Germany"/>
    <x v="1"/>
    <x v="42"/>
    <x v="10"/>
    <x v="18"/>
    <n v="3239"/>
    <d v="1899-12-30T02:19:19"/>
    <d v="1899-12-30T05:54:19"/>
    <d v="2025-01-01T00:00:00"/>
    <d v="1899-12-30T03:56:19"/>
    <d v="1899-12-30T07:31:19"/>
    <n v="97"/>
    <n v="1086.98"/>
    <x v="1"/>
    <n v="5"/>
    <s v="No Preference"/>
    <n v="34.04"/>
    <n v="16728.674535522201"/>
    <s v="Cancelled"/>
    <n v="4.1500000000000004"/>
    <n v="25074.41"/>
    <n v="69573.53"/>
    <s v="60+"/>
    <s v="Moderate"/>
    <n v="2.77"/>
    <x v="1"/>
  </r>
  <r>
    <s v="3d2e9948-1bb1-48ae-b999-7ef7b8344a84"/>
    <s v="Amber Bryant"/>
    <n v="56"/>
    <s v="F"/>
    <s v="Germany"/>
    <x v="1"/>
    <x v="42"/>
    <x v="10"/>
    <x v="18"/>
    <n v="3239"/>
    <d v="1899-12-30T02:19:19"/>
    <d v="1899-12-30T05:54:19"/>
    <d v="2025-01-12T00:00:00"/>
    <d v="1899-12-30T03:56:19"/>
    <d v="1899-12-30T07:31:19"/>
    <n v="97"/>
    <n v="855.74"/>
    <x v="1"/>
    <n v="5"/>
    <s v="Gluten-Free"/>
    <n v="79.739999999999995"/>
    <n v="17459.2860051795"/>
    <s v="Cancelled"/>
    <n v="4.25"/>
    <n v="25951.14"/>
    <n v="54783.31"/>
    <s v="50-59"/>
    <s v="Moderate"/>
    <n v="2.11"/>
    <x v="1"/>
  </r>
  <r>
    <s v="4ca23a4e-294b-4fc5-b9e1-d286933b47ea"/>
    <s v="Kim Briggs"/>
    <n v="39"/>
    <s v="M"/>
    <s v="Germany"/>
    <x v="0"/>
    <x v="42"/>
    <x v="10"/>
    <x v="18"/>
    <n v="3239"/>
    <d v="1899-12-30T02:19:19"/>
    <d v="1899-12-30T05:54:19"/>
    <d v="2025-01-02T00:00:00"/>
    <d v="1899-12-30T03:56:19"/>
    <d v="1899-12-30T07:31:19"/>
    <n v="97"/>
    <n v="899.04"/>
    <x v="0"/>
    <n v="3"/>
    <s v="Non-Vegetarian"/>
    <n v="182.57"/>
    <n v="17584.7978005902"/>
    <s v="Not Cancelled"/>
    <n v="4.12"/>
    <n v="26101.759999999998"/>
    <n v="57575.07"/>
    <s v="30-39"/>
    <s v="Moderate"/>
    <n v="2.21"/>
    <x v="1"/>
  </r>
  <r>
    <s v="c975a082-3638-4b66-8fbf-ba7dec2dff04"/>
    <s v="Richard Vargas"/>
    <n v="55"/>
    <s v="M"/>
    <s v="Germany"/>
    <x v="0"/>
    <x v="42"/>
    <x v="10"/>
    <x v="18"/>
    <n v="3239"/>
    <d v="1899-12-30T02:19:19"/>
    <d v="1899-12-30T05:54:19"/>
    <d v="2025-01-09T00:00:00"/>
    <d v="1899-12-30T03:56:19"/>
    <d v="1899-12-30T07:31:19"/>
    <n v="97"/>
    <n v="753.26"/>
    <x v="1"/>
    <n v="5"/>
    <s v="Vegan"/>
    <n v="49.62"/>
    <n v="17604.345361750798"/>
    <s v="Not Cancelled"/>
    <n v="3.64"/>
    <n v="26125.21"/>
    <n v="48218.559999999998"/>
    <s v="50-59"/>
    <s v="Moderate"/>
    <n v="1.85"/>
    <x v="1"/>
  </r>
  <r>
    <s v="adc70e8e-a80d-49ef-8b80-6c615ef81311"/>
    <s v="Paul Chang"/>
    <n v="70"/>
    <s v="F"/>
    <s v="Germany"/>
    <x v="0"/>
    <x v="42"/>
    <x v="10"/>
    <x v="18"/>
    <n v="3239"/>
    <d v="1899-12-30T02:19:19"/>
    <d v="1899-12-30T05:54:19"/>
    <d v="2025-01-04T00:00:00"/>
    <d v="1899-12-30T03:56:19"/>
    <d v="1899-12-30T07:31:19"/>
    <n v="97"/>
    <n v="583.23"/>
    <x v="1"/>
    <n v="5"/>
    <s v="Non-Vegetarian"/>
    <n v="63.71"/>
    <n v="16976.0956064571"/>
    <s v="Not Cancelled"/>
    <n v="3.22"/>
    <n v="25371.31"/>
    <n v="37339.46"/>
    <s v="60+"/>
    <s v="Moderate"/>
    <n v="1.47"/>
    <x v="1"/>
  </r>
  <r>
    <s v="b213a811-cd63-4890-9415-4ea236fe20e1"/>
    <s v="Elizabeth Taylor"/>
    <n v="46"/>
    <s v="M"/>
    <s v="Germany"/>
    <x v="1"/>
    <x v="42"/>
    <x v="10"/>
    <x v="18"/>
    <n v="3239"/>
    <d v="1899-12-30T02:19:19"/>
    <d v="1899-12-30T05:54:19"/>
    <d v="2025-01-01T00:00:00"/>
    <d v="1899-12-30T03:56:19"/>
    <d v="1899-12-30T07:31:19"/>
    <n v="97"/>
    <n v="532.29999999999995"/>
    <x v="2"/>
    <n v="5"/>
    <s v="No Preference"/>
    <n v="163.12"/>
    <n v="17161.195286573198"/>
    <s v="Not Cancelled"/>
    <n v="3.89"/>
    <n v="25593.43"/>
    <n v="34099.82"/>
    <s v="40-49"/>
    <s v="Moderate"/>
    <n v="1.33"/>
    <x v="1"/>
  </r>
  <r>
    <s v="f491ae58-0ed2-4f80-a25f-356d5554efab"/>
    <s v="Alexandria Robinson"/>
    <n v="39"/>
    <s v="M"/>
    <s v="Germany"/>
    <x v="1"/>
    <x v="42"/>
    <x v="10"/>
    <x v="18"/>
    <n v="3239"/>
    <d v="1899-12-30T02:19:19"/>
    <d v="1899-12-30T05:54:19"/>
    <d v="2025-01-01T00:00:00"/>
    <d v="1899-12-30T03:56:19"/>
    <d v="1899-12-30T07:31:19"/>
    <n v="97"/>
    <n v="93.04"/>
    <x v="0"/>
    <n v="3"/>
    <s v="Non-Vegetarian"/>
    <n v="86"/>
    <n v="17129.485095291799"/>
    <s v="Cancelled"/>
    <n v="3.53"/>
    <n v="25555.38"/>
    <n v="5971.76"/>
    <s v="30-39"/>
    <s v="Moderate"/>
    <n v="0.23"/>
    <x v="1"/>
  </r>
  <r>
    <s v="26b61af0-bc4b-4484-9c93-f2ea3ccf8351"/>
    <s v="Brandon Stein"/>
    <n v="52"/>
    <s v="F"/>
    <s v="Germany"/>
    <x v="0"/>
    <x v="42"/>
    <x v="10"/>
    <x v="18"/>
    <n v="3239"/>
    <d v="1899-12-30T02:19:19"/>
    <d v="1899-12-30T05:54:19"/>
    <d v="2025-01-14T00:00:00"/>
    <d v="1899-12-30T03:56:19"/>
    <d v="1899-12-30T07:31:19"/>
    <n v="97"/>
    <n v="480"/>
    <x v="2"/>
    <n v="5"/>
    <s v="Vegetarian"/>
    <n v="36.5"/>
    <n v="16736.6738734307"/>
    <s v="Not Cancelled"/>
    <n v="3.91"/>
    <n v="25084.01"/>
    <n v="30727.3"/>
    <s v="50-59"/>
    <s v="Moderate"/>
    <n v="1.22"/>
    <x v="1"/>
  </r>
  <r>
    <s v="7d7b25cd-7a3f-4a50-9e26-f951f4f68220"/>
    <s v="Vanessa Young"/>
    <n v="69"/>
    <s v="M"/>
    <s v="Germany"/>
    <x v="0"/>
    <x v="43"/>
    <x v="0"/>
    <x v="15"/>
    <n v="2142"/>
    <d v="1899-12-30T21:05:30"/>
    <d v="1899-12-30T23:27:30"/>
    <d v="2025-01-08T00:00:00"/>
    <d v="1899-12-30T22:34:30"/>
    <d v="1899-12-30T00:56:30"/>
    <n v="89"/>
    <n v="972.68"/>
    <x v="2"/>
    <n v="5"/>
    <s v="No Preference"/>
    <n v="103.91"/>
    <n v="11975.746525939599"/>
    <s v="Cancelled"/>
    <n v="3.66"/>
    <n v="19370.900000000001"/>
    <n v="62272.3"/>
    <s v="60+"/>
    <s v="Moderate"/>
    <n v="3.21"/>
    <x v="2"/>
  </r>
  <r>
    <s v="b84775de-3612-45e6-92d1-e7c03d66481e"/>
    <s v="Julie Sullivan"/>
    <n v="53"/>
    <s v="F"/>
    <s v="Germany"/>
    <x v="1"/>
    <x v="43"/>
    <x v="0"/>
    <x v="15"/>
    <n v="2142"/>
    <d v="1899-12-30T21:05:30"/>
    <d v="1899-12-30T23:27:30"/>
    <d v="2025-01-13T00:00:00"/>
    <d v="1899-12-30T22:34:30"/>
    <d v="1899-12-30T00:56:30"/>
    <n v="89"/>
    <n v="1004.68"/>
    <x v="0"/>
    <n v="5"/>
    <s v="Gluten-Free"/>
    <n v="47.34"/>
    <n v="12100.3926363629"/>
    <s v="Cancelled"/>
    <n v="4.2"/>
    <n v="19520.47"/>
    <n v="64308.99"/>
    <s v="50-59"/>
    <s v="Moderate"/>
    <n v="3.29"/>
    <x v="2"/>
  </r>
  <r>
    <s v="948765d1-6b9a-4212-80d4-9d7dbe2d4268"/>
    <s v="Kenneth Jacobs"/>
    <n v="52"/>
    <s v="M"/>
    <s v="Germany"/>
    <x v="1"/>
    <x v="43"/>
    <x v="0"/>
    <x v="15"/>
    <n v="2142"/>
    <d v="1899-12-30T21:05:30"/>
    <d v="1899-12-30T23:27:30"/>
    <d v="2025-01-01T00:00:00"/>
    <d v="1899-12-30T22:34:30"/>
    <d v="1899-12-30T00:56:30"/>
    <n v="89"/>
    <n v="875.51"/>
    <x v="1"/>
    <n v="5"/>
    <s v="No Preference"/>
    <n v="176.8"/>
    <n v="11722.314183061801"/>
    <s v="Cancelled"/>
    <n v="3.46"/>
    <n v="19066.78"/>
    <n v="56068"/>
    <s v="50-59"/>
    <s v="Moderate"/>
    <n v="2.94"/>
    <x v="2"/>
  </r>
  <r>
    <s v="4bd29c8d-98ba-43ad-b46d-ed7670a3c84a"/>
    <s v="James Marsh"/>
    <n v="19"/>
    <s v="F"/>
    <s v="Germany"/>
    <x v="0"/>
    <x v="43"/>
    <x v="0"/>
    <x v="15"/>
    <n v="2142"/>
    <d v="1899-12-30T21:05:30"/>
    <d v="1899-12-30T23:27:30"/>
    <d v="2025-01-04T00:00:00"/>
    <d v="1899-12-30T22:34:30"/>
    <d v="1899-12-30T00:56:30"/>
    <n v="89"/>
    <n v="1141.08"/>
    <x v="1"/>
    <n v="5"/>
    <s v="Non-Vegetarian"/>
    <n v="92.74"/>
    <n v="11386.1905629509"/>
    <s v="Cancelled"/>
    <n v="4.43"/>
    <n v="18663.43"/>
    <n v="73047.67"/>
    <s v="18-29"/>
    <s v="Moderate"/>
    <n v="3.91"/>
    <x v="2"/>
  </r>
  <r>
    <s v="74fb9e85-15e0-43ca-96e8-bdc263a897ea"/>
    <s v="Harold Cherry"/>
    <n v="31"/>
    <s v="M"/>
    <s v="Germany"/>
    <x v="1"/>
    <x v="43"/>
    <x v="0"/>
    <x v="15"/>
    <n v="2142"/>
    <d v="1899-12-30T21:05:30"/>
    <d v="1899-12-30T23:27:30"/>
    <d v="2025-01-11T00:00:00"/>
    <d v="1899-12-30T22:34:30"/>
    <d v="1899-12-30T00:56:30"/>
    <n v="89"/>
    <n v="1232.94"/>
    <x v="2"/>
    <n v="3"/>
    <s v="Vegan"/>
    <n v="47.21"/>
    <n v="11665.4843755067"/>
    <s v="Cancelled"/>
    <n v="4.7699999999999996"/>
    <n v="18998.580000000002"/>
    <n v="78917.600000000006"/>
    <s v="30-39"/>
    <s v="Moderate"/>
    <n v="4.1500000000000004"/>
    <x v="2"/>
  </r>
  <r>
    <s v="c8e536c9-49e9-4584-9298-aaa062489761"/>
    <s v="Christina Brown"/>
    <n v="26"/>
    <s v="M"/>
    <s v="Germany"/>
    <x v="1"/>
    <x v="43"/>
    <x v="0"/>
    <x v="15"/>
    <n v="2142"/>
    <d v="1899-12-30T21:05:30"/>
    <d v="1899-12-30T23:27:30"/>
    <d v="2025-01-15T00:00:00"/>
    <d v="1899-12-30T22:34:30"/>
    <d v="1899-12-30T00:56:30"/>
    <n v="89"/>
    <n v="207.1"/>
    <x v="2"/>
    <n v="5"/>
    <s v="Vegan"/>
    <n v="101.15"/>
    <n v="11546.3067032157"/>
    <s v="Not Cancelled"/>
    <n v="3.23"/>
    <n v="18855.57"/>
    <n v="13274.63"/>
    <s v="18-29"/>
    <s v="Moderate"/>
    <n v="0.7"/>
    <x v="2"/>
  </r>
  <r>
    <s v="25c07d90-2ec2-4130-bbdc-d1522450a0f8"/>
    <s v="Stuart Zimmerman"/>
    <n v="21"/>
    <s v="F"/>
    <s v="Germany"/>
    <x v="0"/>
    <x v="43"/>
    <x v="0"/>
    <x v="15"/>
    <n v="2142"/>
    <d v="1899-12-30T21:05:30"/>
    <d v="1899-12-30T23:27:30"/>
    <d v="2025-01-11T00:00:00"/>
    <d v="1899-12-30T22:34:30"/>
    <d v="1899-12-30T00:56:30"/>
    <n v="89"/>
    <n v="665.5"/>
    <x v="0"/>
    <n v="5"/>
    <s v="Vegan"/>
    <n v="86.69"/>
    <n v="11970.4982139366"/>
    <s v="Cancelled"/>
    <n v="4.5599999999999996"/>
    <n v="19364.599999999999"/>
    <n v="42609.34"/>
    <s v="18-29"/>
    <s v="Moderate"/>
    <n v="2.2000000000000002"/>
    <x v="2"/>
  </r>
  <r>
    <s v="94974f4b-bbb6-487d-a250-85ff9f9da0d0"/>
    <s v="James Brown"/>
    <n v="41"/>
    <s v="M"/>
    <s v="Germany"/>
    <x v="0"/>
    <x v="44"/>
    <x v="2"/>
    <x v="16"/>
    <n v="10284"/>
    <d v="1899-12-30T13:15:23"/>
    <d v="1899-12-30T00:40:23"/>
    <d v="2025-01-11T00:00:00"/>
    <d v="1899-12-30T14:36:23"/>
    <d v="1899-12-30T02:01:23"/>
    <n v="81"/>
    <n v="973.33"/>
    <x v="0"/>
    <n v="5"/>
    <s v="Non-Vegetarian"/>
    <n v="170.45"/>
    <n v="52910.001589451596"/>
    <s v="Cancelled"/>
    <n v="3.12"/>
    <n v="68492"/>
    <n v="62327.21"/>
    <s v="40-49"/>
    <s v="Moderate"/>
    <n v="0.91"/>
    <x v="0"/>
  </r>
  <r>
    <s v="92d97a66-a95b-4817-b44a-39dbeffeca5f"/>
    <s v="Daniel Craig"/>
    <n v="68"/>
    <s v="M"/>
    <s v="Germany"/>
    <x v="0"/>
    <x v="44"/>
    <x v="2"/>
    <x v="16"/>
    <n v="10284"/>
    <d v="1899-12-30T13:15:23"/>
    <d v="1899-12-30T00:40:23"/>
    <d v="2025-01-12T00:00:00"/>
    <d v="1899-12-30T14:36:23"/>
    <d v="1899-12-30T02:01:23"/>
    <n v="81"/>
    <n v="624.99"/>
    <x v="0"/>
    <n v="5"/>
    <s v="Gluten-Free"/>
    <n v="161.76"/>
    <n v="52366.113930299201"/>
    <s v="Cancelled"/>
    <n v="3.09"/>
    <n v="67839.34"/>
    <n v="40031.71"/>
    <s v="60+"/>
    <s v="Moderate"/>
    <n v="0.59"/>
    <x v="0"/>
  </r>
  <r>
    <s v="0243d107-f04d-4b1f-a5c3-c45d21e874b7"/>
    <s v="Sarah Richards"/>
    <n v="72"/>
    <s v="M"/>
    <s v="Germany"/>
    <x v="0"/>
    <x v="44"/>
    <x v="2"/>
    <x v="16"/>
    <n v="10284"/>
    <d v="1899-12-30T13:15:23"/>
    <d v="1899-12-30T00:40:23"/>
    <d v="2025-01-08T00:00:00"/>
    <d v="1899-12-30T14:36:23"/>
    <d v="1899-12-30T02:01:23"/>
    <n v="81"/>
    <n v="1403.25"/>
    <x v="2"/>
    <n v="5"/>
    <s v="Vegan"/>
    <n v="83.1"/>
    <n v="52448.679409913399"/>
    <s v="Cancelled"/>
    <n v="3.93"/>
    <n v="67938.42"/>
    <n v="89824.62"/>
    <s v="60+"/>
    <s v="Moderate"/>
    <n v="1.32"/>
    <x v="0"/>
  </r>
  <r>
    <s v="48ea9a3a-e027-41e2-89a4-fd99c996ceb4"/>
    <s v="Nicholas Fleming"/>
    <n v="32"/>
    <s v="F"/>
    <s v="Germany"/>
    <x v="1"/>
    <x v="44"/>
    <x v="2"/>
    <x v="16"/>
    <n v="10284"/>
    <d v="1899-12-30T13:15:23"/>
    <d v="1899-12-30T00:40:23"/>
    <d v="2025-01-06T00:00:00"/>
    <d v="1899-12-30T14:36:23"/>
    <d v="1899-12-30T02:01:23"/>
    <n v="81"/>
    <n v="1329.34"/>
    <x v="2"/>
    <n v="3"/>
    <s v="Non-Vegetarian"/>
    <n v="168.74"/>
    <n v="52688.3795543464"/>
    <s v="Cancelled"/>
    <n v="3.48"/>
    <n v="68226.06"/>
    <n v="85111.51"/>
    <s v="30-39"/>
    <s v="Moderate"/>
    <n v="1.25"/>
    <x v="0"/>
  </r>
  <r>
    <s v="60cbdd41-b6d6-4570-8989-b826ae470efd"/>
    <s v="Sheila Boyd"/>
    <n v="21"/>
    <s v="M"/>
    <s v="Germany"/>
    <x v="1"/>
    <x v="44"/>
    <x v="2"/>
    <x v="16"/>
    <n v="10284"/>
    <d v="1899-12-30T13:15:23"/>
    <d v="1899-12-30T00:40:23"/>
    <d v="2025-01-11T00:00:00"/>
    <d v="1899-12-30T14:36:23"/>
    <d v="1899-12-30T02:01:23"/>
    <n v="81"/>
    <n v="103.19"/>
    <x v="2"/>
    <n v="5"/>
    <s v="Non-Vegetarian"/>
    <n v="120.21"/>
    <n v="52540.487917373401"/>
    <s v="Cancelled"/>
    <n v="3.97"/>
    <n v="68048.59"/>
    <n v="6628.2"/>
    <s v="18-29"/>
    <s v="Moderate"/>
    <n v="0.1"/>
    <x v="0"/>
  </r>
  <r>
    <s v="7450f930-2366-4565-b9b9-1c53395fa6aa"/>
    <s v="Robert Wilson"/>
    <n v="31"/>
    <s v="F"/>
    <s v="Germany"/>
    <x v="0"/>
    <x v="44"/>
    <x v="2"/>
    <x v="16"/>
    <n v="10284"/>
    <d v="1899-12-30T13:15:23"/>
    <d v="1899-12-30T00:40:23"/>
    <d v="2025-01-02T00:00:00"/>
    <d v="1899-12-30T14:36:23"/>
    <d v="1899-12-30T02:01:23"/>
    <n v="81"/>
    <n v="1262.57"/>
    <x v="2"/>
    <n v="3"/>
    <s v="Gluten-Free"/>
    <n v="160.57"/>
    <n v="52604.411590647302"/>
    <s v="Not Cancelled"/>
    <n v="4.58"/>
    <n v="68125.289999999994"/>
    <n v="80836.59"/>
    <s v="30-39"/>
    <s v="Moderate"/>
    <n v="1.19"/>
    <x v="0"/>
  </r>
  <r>
    <s v="c786602a-7149-456c-bf18-4743723937d6"/>
    <s v="Kathy James"/>
    <n v="28"/>
    <s v="F"/>
    <s v="Germany"/>
    <x v="0"/>
    <x v="44"/>
    <x v="2"/>
    <x v="16"/>
    <n v="10284"/>
    <d v="1899-12-30T13:15:23"/>
    <d v="1899-12-30T00:40:23"/>
    <d v="2025-01-11T00:00:00"/>
    <d v="1899-12-30T14:36:23"/>
    <d v="1899-12-30T02:01:23"/>
    <n v="81"/>
    <n v="873.92"/>
    <x v="2"/>
    <n v="5"/>
    <s v="Gluten-Free"/>
    <n v="163.18"/>
    <n v="51974.060438353401"/>
    <s v="Not Cancelled"/>
    <n v="4.16"/>
    <n v="67368.87"/>
    <n v="55963.519999999997"/>
    <s v="18-29"/>
    <s v="Moderate"/>
    <n v="0.83"/>
    <x v="0"/>
  </r>
  <r>
    <s v="b96bbbf6-a64a-4a8b-a9c7-a32a4c2b4c14"/>
    <s v="Molly Donovan"/>
    <n v="23"/>
    <s v="F"/>
    <s v="Germany"/>
    <x v="0"/>
    <x v="44"/>
    <x v="2"/>
    <x v="16"/>
    <n v="10284"/>
    <d v="1899-12-30T13:15:23"/>
    <d v="1899-12-30T00:40:23"/>
    <d v="2025-01-02T00:00:00"/>
    <d v="1899-12-30T14:36:23"/>
    <d v="1899-12-30T02:01:23"/>
    <n v="81"/>
    <n v="1397.02"/>
    <x v="0"/>
    <n v="5"/>
    <s v="Vegetarian"/>
    <n v="34.229999999999997"/>
    <n v="52628.157729911502"/>
    <s v="Not Cancelled"/>
    <n v="3.04"/>
    <n v="68153.789999999994"/>
    <n v="89416.13"/>
    <s v="18-29"/>
    <s v="Moderate"/>
    <n v="1.31"/>
    <x v="0"/>
  </r>
  <r>
    <s v="8c1b94f1-fb61-4f1a-b25a-5412b3de22e7"/>
    <s v="Kenneth Porter"/>
    <n v="42"/>
    <s v="M"/>
    <s v="Germany"/>
    <x v="1"/>
    <x v="44"/>
    <x v="2"/>
    <x v="16"/>
    <n v="10284"/>
    <d v="1899-12-30T13:15:23"/>
    <d v="1899-12-30T00:40:23"/>
    <d v="2025-01-14T00:00:00"/>
    <d v="1899-12-30T14:36:23"/>
    <d v="1899-12-30T02:01:23"/>
    <n v="81"/>
    <n v="1269.72"/>
    <x v="1"/>
    <n v="5"/>
    <s v="Vegan"/>
    <n v="157.66"/>
    <n v="52818.062338389303"/>
    <s v="Cancelled"/>
    <n v="3.16"/>
    <n v="68381.67"/>
    <n v="81293.61"/>
    <s v="40-49"/>
    <s v="Moderate"/>
    <n v="1.19"/>
    <x v="0"/>
  </r>
  <r>
    <s v="01259dfb-5aca-47c2-9f80-8746c2c32b6f"/>
    <s v="Stacey Turner"/>
    <n v="69"/>
    <s v="F"/>
    <s v="Germany"/>
    <x v="0"/>
    <x v="44"/>
    <x v="2"/>
    <x v="16"/>
    <n v="10284"/>
    <d v="1899-12-30T13:15:23"/>
    <d v="1899-12-30T00:40:23"/>
    <d v="2025-01-15T00:00:00"/>
    <d v="1899-12-30T14:36:23"/>
    <d v="1899-12-30T02:01:23"/>
    <n v="81"/>
    <n v="935.87"/>
    <x v="0"/>
    <n v="5"/>
    <s v="No Preference"/>
    <n v="183.6"/>
    <n v="52597.420941950499"/>
    <s v="Not Cancelled"/>
    <n v="3.79"/>
    <n v="68116.91"/>
    <n v="59932.4"/>
    <s v="60+"/>
    <s v="Moderate"/>
    <n v="0.88"/>
    <x v="0"/>
  </r>
  <r>
    <s v="2deb3bd2-1c95-4083-868e-f6c205e48e2c"/>
    <s v="Jessica Patton"/>
    <n v="22"/>
    <s v="F"/>
    <s v="Germany"/>
    <x v="1"/>
    <x v="44"/>
    <x v="2"/>
    <x v="16"/>
    <n v="10284"/>
    <d v="1899-12-30T13:15:23"/>
    <d v="1899-12-30T00:40:23"/>
    <d v="2025-01-11T00:00:00"/>
    <d v="1899-12-30T14:36:23"/>
    <d v="1899-12-30T02:01:23"/>
    <n v="81"/>
    <n v="369.11"/>
    <x v="0"/>
    <n v="5"/>
    <s v="Vegan"/>
    <n v="112.8"/>
    <n v="52646.132847399102"/>
    <s v="Cancelled"/>
    <n v="3.6"/>
    <n v="68175.360000000001"/>
    <n v="23645.599999999999"/>
    <s v="18-29"/>
    <s v="Moderate"/>
    <n v="0.35"/>
    <x v="0"/>
  </r>
  <r>
    <s v="0bdc216a-bbf6-4f00-9ba8-3ab5085f486b"/>
    <s v="Amanda Webster"/>
    <n v="30"/>
    <s v="M"/>
    <s v="Germany"/>
    <x v="0"/>
    <x v="44"/>
    <x v="2"/>
    <x v="16"/>
    <n v="10284"/>
    <d v="1899-12-30T13:15:23"/>
    <d v="1899-12-30T00:40:23"/>
    <d v="2025-01-14T00:00:00"/>
    <d v="1899-12-30T14:36:23"/>
    <d v="1899-12-30T02:01:23"/>
    <n v="81"/>
    <n v="1490.61"/>
    <x v="0"/>
    <n v="3"/>
    <s v="Non-Vegetarian"/>
    <n v="151.01"/>
    <n v="52067.508719713303"/>
    <s v="Cancelled"/>
    <n v="3.59"/>
    <n v="67481.009999999995"/>
    <n v="95429.24"/>
    <s v="30-39"/>
    <s v="Moderate"/>
    <n v="1.41"/>
    <x v="0"/>
  </r>
  <r>
    <s v="f0b52fee-f72f-4cc8-a941-fd84a5b67739"/>
    <s v="Rick Hodge"/>
    <n v="37"/>
    <s v="F"/>
    <s v="Germany"/>
    <x v="1"/>
    <x v="45"/>
    <x v="13"/>
    <x v="15"/>
    <n v="5417"/>
    <d v="1899-12-30T06:59:19"/>
    <d v="1899-12-30T13:00:19"/>
    <d v="2025-01-10T00:00:00"/>
    <d v="1899-12-30T09:33:19"/>
    <d v="1899-12-30T15:34:19"/>
    <n v="154"/>
    <n v="663.39"/>
    <x v="1"/>
    <n v="3"/>
    <s v="Non-Vegetarian"/>
    <n v="1.17"/>
    <n v="27851.1120466826"/>
    <s v="Not Cancelled"/>
    <n v="3.69"/>
    <n v="38421.33"/>
    <n v="42457.19"/>
    <s v="30-39"/>
    <s v="Severe"/>
    <n v="1.1100000000000001"/>
    <x v="1"/>
  </r>
  <r>
    <s v="df91fbf0-16c3-4800-b11e-f9865d747ec4"/>
    <s v="Jennifer Ramirez"/>
    <n v="50"/>
    <s v="M"/>
    <s v="Germany"/>
    <x v="0"/>
    <x v="45"/>
    <x v="13"/>
    <x v="15"/>
    <n v="5417"/>
    <d v="1899-12-30T06:59:19"/>
    <d v="1899-12-30T13:00:19"/>
    <d v="2025-01-02T00:00:00"/>
    <d v="1899-12-30T09:33:19"/>
    <d v="1899-12-30T15:34:19"/>
    <n v="154"/>
    <n v="829.53"/>
    <x v="2"/>
    <n v="5"/>
    <s v="Vegan"/>
    <n v="133.79"/>
    <n v="28017.266128558502"/>
    <s v="Not Cancelled"/>
    <n v="3.81"/>
    <n v="38620.720000000001"/>
    <n v="53116.68"/>
    <s v="50-59"/>
    <s v="Severe"/>
    <n v="1.38"/>
    <x v="1"/>
  </r>
  <r>
    <s v="25c07d90-2ec2-4130-bbdc-d1522450a0f8"/>
    <s v="Stuart Zimmerman"/>
    <n v="21"/>
    <s v="F"/>
    <s v="Germany"/>
    <x v="0"/>
    <x v="45"/>
    <x v="13"/>
    <x v="15"/>
    <n v="5417"/>
    <d v="1899-12-30T06:59:19"/>
    <d v="1899-12-30T13:00:19"/>
    <d v="2025-01-14T00:00:00"/>
    <d v="1899-12-30T09:33:19"/>
    <d v="1899-12-30T15:34:19"/>
    <n v="154"/>
    <n v="214.88"/>
    <x v="0"/>
    <n v="5"/>
    <s v="Vegan"/>
    <n v="41.92"/>
    <n v="28190.524139515299"/>
    <s v="Not Cancelled"/>
    <n v="4.03"/>
    <n v="38828.629999999997"/>
    <n v="13760.7"/>
    <s v="18-29"/>
    <s v="Severe"/>
    <n v="0.35"/>
    <x v="1"/>
  </r>
  <r>
    <s v="6a5b3047-b772-44b1-b751-ffe5967c2513"/>
    <s v="Erin Ruiz"/>
    <n v="32"/>
    <s v="M"/>
    <s v="Germany"/>
    <x v="1"/>
    <x v="45"/>
    <x v="13"/>
    <x v="15"/>
    <n v="5417"/>
    <d v="1899-12-30T06:59:19"/>
    <d v="1899-12-30T13:00:19"/>
    <d v="2025-01-08T00:00:00"/>
    <d v="1899-12-30T09:33:19"/>
    <d v="1899-12-30T15:34:19"/>
    <n v="154"/>
    <n v="813.71"/>
    <x v="2"/>
    <n v="3"/>
    <s v="No Preference"/>
    <n v="32.44"/>
    <n v="28001.3132100332"/>
    <s v="Not Cancelled"/>
    <n v="3.92"/>
    <n v="38601.58"/>
    <n v="52083.93"/>
    <s v="30-39"/>
    <s v="Severe"/>
    <n v="1.35"/>
    <x v="1"/>
  </r>
  <r>
    <s v="be74b306-8d1b-4d91-b32b-c99c3b8daad1"/>
    <s v="Shawna Fleming"/>
    <n v="32"/>
    <s v="M"/>
    <s v="Germany"/>
    <x v="0"/>
    <x v="45"/>
    <x v="13"/>
    <x v="15"/>
    <n v="5417"/>
    <d v="1899-12-30T06:59:19"/>
    <d v="1899-12-30T13:00:19"/>
    <d v="2025-01-05T00:00:00"/>
    <d v="1899-12-30T09:33:19"/>
    <d v="1899-12-30T15:34:19"/>
    <n v="154"/>
    <n v="989.44"/>
    <x v="0"/>
    <n v="3"/>
    <s v="Vegetarian"/>
    <n v="34.82"/>
    <n v="28326.914400424899"/>
    <s v="Cancelled"/>
    <n v="3.04"/>
    <n v="38992.300000000003"/>
    <n v="63331.12"/>
    <s v="30-39"/>
    <s v="Severe"/>
    <n v="1.62"/>
    <x v="1"/>
  </r>
  <r>
    <s v="0c4d2553-842a-4125-96d3-f042e5a6073f"/>
    <s v="Danielle Green"/>
    <n v="71"/>
    <s v="M"/>
    <s v="Germany"/>
    <x v="1"/>
    <x v="45"/>
    <x v="13"/>
    <x v="15"/>
    <n v="5417"/>
    <d v="1899-12-30T06:59:19"/>
    <d v="1899-12-30T13:00:19"/>
    <d v="2025-01-15T00:00:00"/>
    <d v="1899-12-30T09:33:19"/>
    <d v="1899-12-30T15:34:19"/>
    <n v="154"/>
    <n v="1203.83"/>
    <x v="0"/>
    <n v="5"/>
    <s v="No Preference"/>
    <n v="44.54"/>
    <n v="27867.078310500201"/>
    <s v="Not Cancelled"/>
    <n v="3.78"/>
    <n v="38440.49"/>
    <n v="77054.03"/>
    <s v="60+"/>
    <s v="Severe"/>
    <n v="2"/>
    <x v="1"/>
  </r>
  <r>
    <s v="e11b8367-78ca-4926-b815-3be1b41caa2c"/>
    <s v="Dr. Amy Jacobs"/>
    <n v="31"/>
    <s v="M"/>
    <s v="Germany"/>
    <x v="1"/>
    <x v="45"/>
    <x v="13"/>
    <x v="15"/>
    <n v="5417"/>
    <d v="1899-12-30T06:59:19"/>
    <d v="1899-12-30T13:00:19"/>
    <d v="2025-01-10T00:00:00"/>
    <d v="1899-12-30T09:33:19"/>
    <d v="1899-12-30T15:34:19"/>
    <n v="154"/>
    <n v="1347.5"/>
    <x v="2"/>
    <n v="3"/>
    <s v="Vegan"/>
    <n v="33.47"/>
    <n v="28387.456364083198"/>
    <s v="Cancelled"/>
    <n v="3.41"/>
    <n v="39064.949999999997"/>
    <n v="86246.69"/>
    <s v="30-39"/>
    <s v="Severe"/>
    <n v="2.21"/>
    <x v="1"/>
  </r>
  <r>
    <s v="696edb43-10f7-443c-9d24-b471d6365eaa"/>
    <s v="Jessica Jimenez"/>
    <n v="25"/>
    <s v="M"/>
    <s v="Germany"/>
    <x v="0"/>
    <x v="45"/>
    <x v="13"/>
    <x v="15"/>
    <n v="5417"/>
    <d v="1899-12-30T06:59:19"/>
    <d v="1899-12-30T13:00:19"/>
    <d v="2025-01-15T00:00:00"/>
    <d v="1899-12-30T09:33:19"/>
    <d v="1899-12-30T15:34:19"/>
    <n v="154"/>
    <n v="467.39"/>
    <x v="2"/>
    <n v="5"/>
    <s v="No Preference"/>
    <n v="157.77000000000001"/>
    <n v="28183.043340062999"/>
    <s v="Not Cancelled"/>
    <n v="4.0999999999999996"/>
    <n v="38819.65"/>
    <n v="29944.51"/>
    <s v="18-29"/>
    <s v="Severe"/>
    <n v="0.77"/>
    <x v="1"/>
  </r>
  <r>
    <s v="d87f8c3f-56f7-433d-a8ea-d72b8642acf5"/>
    <s v="Kim Thompson"/>
    <n v="60"/>
    <s v="F"/>
    <s v="Germany"/>
    <x v="1"/>
    <x v="45"/>
    <x v="13"/>
    <x v="15"/>
    <n v="5417"/>
    <d v="1899-12-30T06:59:19"/>
    <d v="1899-12-30T13:00:19"/>
    <d v="2025-01-05T00:00:00"/>
    <d v="1899-12-30T09:33:19"/>
    <d v="1899-12-30T15:34:19"/>
    <n v="154"/>
    <n v="608.76"/>
    <x v="0"/>
    <n v="5"/>
    <s v="Vegan"/>
    <n v="16.75"/>
    <n v="28031.468354229299"/>
    <s v="Not Cancelled"/>
    <n v="4.8099999999999996"/>
    <n v="38637.760000000002"/>
    <n v="38963.99"/>
    <s v="60+"/>
    <s v="Severe"/>
    <n v="1.01"/>
    <x v="1"/>
  </r>
  <r>
    <s v="c8e536c9-49e9-4584-9298-aaa062489761"/>
    <s v="Christina Brown"/>
    <n v="26"/>
    <s v="M"/>
    <s v="Germany"/>
    <x v="1"/>
    <x v="45"/>
    <x v="13"/>
    <x v="15"/>
    <n v="5417"/>
    <d v="1899-12-30T06:59:19"/>
    <d v="1899-12-30T13:00:19"/>
    <d v="2025-01-03T00:00:00"/>
    <d v="1899-12-30T09:33:19"/>
    <d v="1899-12-30T15:34:19"/>
    <n v="154"/>
    <n v="658.55"/>
    <x v="1"/>
    <n v="5"/>
    <s v="No Preference"/>
    <n v="48.71"/>
    <n v="27913.591355151399"/>
    <s v="Not Cancelled"/>
    <n v="4.12"/>
    <n v="38496.31"/>
    <n v="42156.94"/>
    <s v="18-29"/>
    <s v="Severe"/>
    <n v="1.1000000000000001"/>
    <x v="1"/>
  </r>
  <r>
    <s v="ac4a0dc2-c169-4053-ab9b-9b29dc71731d"/>
    <s v="Charles Ellison"/>
    <n v="57"/>
    <s v="F"/>
    <s v="Germany"/>
    <x v="0"/>
    <x v="45"/>
    <x v="13"/>
    <x v="15"/>
    <n v="5417"/>
    <d v="1899-12-30T06:59:19"/>
    <d v="1899-12-30T13:00:19"/>
    <d v="2025-01-06T00:00:00"/>
    <d v="1899-12-30T09:33:19"/>
    <d v="1899-12-30T15:34:19"/>
    <n v="154"/>
    <n v="1214.1199999999999"/>
    <x v="2"/>
    <n v="5"/>
    <s v="Gluten-Free"/>
    <n v="21.32"/>
    <n v="28519.825005279599"/>
    <s v="Not Cancelled"/>
    <n v="4.78"/>
    <n v="39223.79"/>
    <n v="77707.94"/>
    <s v="50-59"/>
    <s v="Severe"/>
    <n v="1.98"/>
    <x v="1"/>
  </r>
  <r>
    <s v="53a3e520-1965-483c-873d-d952f9541c70"/>
    <s v="Anthony Baker"/>
    <n v="26"/>
    <s v="F"/>
    <s v="Germany"/>
    <x v="1"/>
    <x v="46"/>
    <x v="11"/>
    <x v="12"/>
    <n v="8777"/>
    <d v="1899-12-30T15:28:27"/>
    <d v="1899-12-30T01:13:27"/>
    <d v="2025-01-03T00:00:00"/>
    <d v="1899-12-30T16:22:27"/>
    <d v="1899-12-30T02:07:27"/>
    <n v="81"/>
    <n v="335.77"/>
    <x v="0"/>
    <n v="5"/>
    <s v="Gluten-Free"/>
    <n v="42.88"/>
    <n v="44616.792084994799"/>
    <s v="Not Cancelled"/>
    <n v="3.99"/>
    <n v="58540.15"/>
    <n v="21497.86"/>
    <s v="18-29"/>
    <s v="Moderate"/>
    <n v="0.37"/>
    <x v="0"/>
  </r>
  <r>
    <s v="24956631-9ac0-4fd2-9dea-c8dc9a575513"/>
    <s v="Martin Campbell"/>
    <n v="53"/>
    <s v="F"/>
    <s v="Germany"/>
    <x v="0"/>
    <x v="46"/>
    <x v="11"/>
    <x v="12"/>
    <n v="8777"/>
    <d v="1899-12-30T15:28:27"/>
    <d v="1899-12-30T01:13:27"/>
    <d v="2025-01-08T00:00:00"/>
    <d v="1899-12-30T16:22:27"/>
    <d v="1899-12-30T02:07:27"/>
    <n v="81"/>
    <n v="241.9"/>
    <x v="2"/>
    <n v="5"/>
    <s v="Non-Vegetarian"/>
    <n v="89.06"/>
    <n v="44875.431622177901"/>
    <s v="Not Cancelled"/>
    <n v="3.6"/>
    <n v="58850.52"/>
    <n v="15499.41"/>
    <s v="50-59"/>
    <s v="Moderate"/>
    <n v="0.26"/>
    <x v="0"/>
  </r>
  <r>
    <s v="352c160f-240d-4dc5-80a7-38221e272b5c"/>
    <s v="Laura Stewart"/>
    <n v="23"/>
    <s v="F"/>
    <s v="Germany"/>
    <x v="1"/>
    <x v="46"/>
    <x v="11"/>
    <x v="12"/>
    <n v="8777"/>
    <d v="1899-12-30T15:28:27"/>
    <d v="1899-12-30T01:13:27"/>
    <d v="2025-01-05T00:00:00"/>
    <d v="1899-12-30T16:22:27"/>
    <d v="1899-12-30T02:07:27"/>
    <n v="81"/>
    <n v="591.88"/>
    <x v="0"/>
    <n v="5"/>
    <s v="No Preference"/>
    <n v="85.73"/>
    <n v="45100.8467727311"/>
    <s v="Not Cancelled"/>
    <n v="4.6100000000000003"/>
    <n v="59121.02"/>
    <n v="37897.47"/>
    <s v="18-29"/>
    <s v="Moderate"/>
    <n v="0.64"/>
    <x v="0"/>
  </r>
  <r>
    <s v="4afcc7de-a2e6-4f35-a348-a98857eaa7da"/>
    <s v="Chad Armstrong"/>
    <n v="42"/>
    <s v="M"/>
    <s v="Germany"/>
    <x v="1"/>
    <x v="46"/>
    <x v="11"/>
    <x v="12"/>
    <n v="8777"/>
    <d v="1899-12-30T15:28:27"/>
    <d v="1899-12-30T01:13:27"/>
    <d v="2025-01-12T00:00:00"/>
    <d v="1899-12-30T16:22:27"/>
    <d v="1899-12-30T02:07:27"/>
    <n v="81"/>
    <n v="722.1"/>
    <x v="0"/>
    <n v="5"/>
    <s v="Vegan"/>
    <n v="22.62"/>
    <n v="44879.362863925497"/>
    <s v="Cancelled"/>
    <n v="3.74"/>
    <n v="58855.24"/>
    <n v="46218.92"/>
    <s v="40-49"/>
    <s v="Moderate"/>
    <n v="0.79"/>
    <x v="0"/>
  </r>
  <r>
    <s v="a19f78ff-eff6-4755-8c26-1c59d00b3136"/>
    <s v="Casey Jones"/>
    <n v="73"/>
    <s v="F"/>
    <s v="Germany"/>
    <x v="0"/>
    <x v="46"/>
    <x v="11"/>
    <x v="12"/>
    <n v="8777"/>
    <d v="1899-12-30T15:28:27"/>
    <d v="1899-12-30T01:13:27"/>
    <d v="2025-01-12T00:00:00"/>
    <d v="1899-12-30T16:22:27"/>
    <d v="1899-12-30T02:07:27"/>
    <n v="81"/>
    <n v="1379.33"/>
    <x v="2"/>
    <n v="5"/>
    <s v="Vegan"/>
    <n v="165.74"/>
    <n v="44753.002481472002"/>
    <s v="Not Cancelled"/>
    <n v="4.47"/>
    <n v="58703.6"/>
    <n v="88310.27"/>
    <s v="60+"/>
    <s v="Moderate"/>
    <n v="1.5"/>
    <x v="0"/>
  </r>
  <r>
    <s v="90a5f529-55a1-4495-bf40-396510cbed3c"/>
    <s v="Michael Mitchell"/>
    <n v="70"/>
    <s v="M"/>
    <s v="Germany"/>
    <x v="0"/>
    <x v="46"/>
    <x v="11"/>
    <x v="12"/>
    <n v="8777"/>
    <d v="1899-12-30T15:28:27"/>
    <d v="1899-12-30T01:13:27"/>
    <d v="2025-01-04T00:00:00"/>
    <d v="1899-12-30T16:22:27"/>
    <d v="1899-12-30T02:07:27"/>
    <n v="81"/>
    <n v="1297.1500000000001"/>
    <x v="1"/>
    <n v="5"/>
    <s v="Vegetarian"/>
    <n v="113.15"/>
    <n v="44678.485976324097"/>
    <s v="Cancelled"/>
    <n v="3.39"/>
    <n v="58614.18"/>
    <n v="83040.23"/>
    <s v="60+"/>
    <s v="Moderate"/>
    <n v="1.42"/>
    <x v="0"/>
  </r>
  <r>
    <s v="22763454-4c12-48c7-9020-2a3629bad89e"/>
    <s v="Maria Crane"/>
    <n v="62"/>
    <s v="M"/>
    <s v="Germany"/>
    <x v="0"/>
    <x v="46"/>
    <x v="11"/>
    <x v="12"/>
    <n v="8777"/>
    <d v="1899-12-30T15:28:27"/>
    <d v="1899-12-30T01:13:27"/>
    <d v="2025-01-14T00:00:00"/>
    <d v="1899-12-30T16:22:27"/>
    <d v="1899-12-30T02:07:27"/>
    <n v="81"/>
    <n v="1047.19"/>
    <x v="1"/>
    <n v="5"/>
    <s v="No Preference"/>
    <n v="104.75"/>
    <n v="44983.526400654999"/>
    <s v="Not Cancelled"/>
    <n v="4.08"/>
    <n v="58980.23"/>
    <n v="67041.11"/>
    <s v="60+"/>
    <s v="Moderate"/>
    <n v="1.1399999999999999"/>
    <x v="0"/>
  </r>
  <r>
    <s v="d9c74229-00d3-4a0f-a78c-ef22953b7fae"/>
    <s v="Jenna Moore"/>
    <n v="60"/>
    <s v="M"/>
    <s v="Germany"/>
    <x v="1"/>
    <x v="46"/>
    <x v="11"/>
    <x v="12"/>
    <n v="8777"/>
    <d v="1899-12-30T15:28:27"/>
    <d v="1899-12-30T01:13:27"/>
    <d v="2025-01-01T00:00:00"/>
    <d v="1899-12-30T16:22:27"/>
    <d v="1899-12-30T02:07:27"/>
    <n v="81"/>
    <n v="208.96"/>
    <x v="0"/>
    <n v="5"/>
    <s v="Non-Vegetarian"/>
    <n v="84.35"/>
    <n v="45255.754887558898"/>
    <s v="Not Cancelled"/>
    <n v="4.01"/>
    <n v="59306.91"/>
    <n v="13390.31"/>
    <s v="60+"/>
    <s v="Moderate"/>
    <n v="0.23"/>
    <x v="0"/>
  </r>
  <r>
    <s v="6e40b79c-e813-4064-8707-a644b925f445"/>
    <s v="Tammy Miller"/>
    <n v="39"/>
    <s v="F"/>
    <s v="Germany"/>
    <x v="0"/>
    <x v="46"/>
    <x v="11"/>
    <x v="12"/>
    <n v="8777"/>
    <d v="1899-12-30T15:28:27"/>
    <d v="1899-12-30T01:13:27"/>
    <d v="2025-01-10T00:00:00"/>
    <d v="1899-12-30T16:22:27"/>
    <d v="1899-12-30T02:07:27"/>
    <n v="81"/>
    <n v="1278.8399999999999"/>
    <x v="2"/>
    <n v="3"/>
    <s v="Gluten-Free"/>
    <n v="11.13"/>
    <n v="45137.611765304297"/>
    <s v="Not Cancelled"/>
    <n v="3.46"/>
    <n v="59165.13"/>
    <n v="81847.990000000005"/>
    <s v="30-39"/>
    <s v="Moderate"/>
    <n v="1.38"/>
    <x v="0"/>
  </r>
  <r>
    <s v="1cbe4a3d-d426-437c-a73c-2d5806438ef1"/>
    <s v="Justin Kelly"/>
    <n v="37"/>
    <s v="M"/>
    <s v="Germany"/>
    <x v="0"/>
    <x v="47"/>
    <x v="17"/>
    <x v="8"/>
    <n v="5397"/>
    <d v="1899-12-30T15:06:25"/>
    <d v="1899-12-30T21:05:25"/>
    <d v="2025-01-02T00:00:00"/>
    <d v="1899-12-30T15:19:25"/>
    <d v="1899-12-30T21:18:25"/>
    <n v="13"/>
    <n v="1009.65"/>
    <x v="1"/>
    <n v="3"/>
    <s v="Vegan"/>
    <n v="32.590000000000003"/>
    <n v="27608.147453151101"/>
    <s v="Not Cancelled"/>
    <n v="3.88"/>
    <n v="38129.78"/>
    <n v="64624.12"/>
    <s v="30-39"/>
    <s v="On-Time"/>
    <n v="1.69"/>
    <x v="1"/>
  </r>
  <r>
    <s v="5aa6dd42-1833-4a6e-ad1a-a34279d9ac38"/>
    <s v="Emily Reid"/>
    <n v="61"/>
    <s v="M"/>
    <s v="Germany"/>
    <x v="0"/>
    <x v="47"/>
    <x v="17"/>
    <x v="8"/>
    <n v="5397"/>
    <d v="1899-12-30T15:06:25"/>
    <d v="1899-12-30T21:05:25"/>
    <d v="2025-01-01T00:00:00"/>
    <d v="1899-12-30T15:19:25"/>
    <d v="1899-12-30T21:18:25"/>
    <n v="13"/>
    <n v="1297.1600000000001"/>
    <x v="2"/>
    <n v="5"/>
    <s v="No Preference"/>
    <n v="184.59"/>
    <n v="27599.173372144302"/>
    <s v="Not Cancelled"/>
    <n v="3.6"/>
    <n v="38119.01"/>
    <n v="83055.16"/>
    <s v="60+"/>
    <s v="On-Time"/>
    <n v="2.1800000000000002"/>
    <x v="1"/>
  </r>
  <r>
    <s v="b6e5c3cc-b64d-4ca3-9a04-9d929b179cfc"/>
    <s v="Jessica Owens"/>
    <n v="19"/>
    <s v="M"/>
    <s v="Germany"/>
    <x v="0"/>
    <x v="47"/>
    <x v="17"/>
    <x v="8"/>
    <n v="5397"/>
    <d v="1899-12-30T15:06:25"/>
    <d v="1899-12-30T21:05:25"/>
    <d v="2025-01-11T00:00:00"/>
    <d v="1899-12-30T15:19:25"/>
    <d v="1899-12-30T21:18:25"/>
    <n v="13"/>
    <n v="906.12"/>
    <x v="1"/>
    <n v="5"/>
    <s v="Vegetarian"/>
    <n v="190.01"/>
    <n v="27790.357007651899"/>
    <s v="Cancelled"/>
    <n v="4.75"/>
    <n v="38348.43"/>
    <n v="58029.68"/>
    <s v="18-29"/>
    <s v="On-Time"/>
    <n v="1.51"/>
    <x v="1"/>
  </r>
  <r>
    <s v="89b73320-81a7-4d27-bc71-89a440f34331"/>
    <s v="Lucas Hudson"/>
    <n v="47"/>
    <s v="M"/>
    <s v="Germany"/>
    <x v="0"/>
    <x v="47"/>
    <x v="17"/>
    <x v="8"/>
    <n v="5397"/>
    <d v="1899-12-30T15:06:25"/>
    <d v="1899-12-30T21:05:25"/>
    <d v="2025-01-12T00:00:00"/>
    <d v="1899-12-30T15:19:25"/>
    <d v="1899-12-30T21:18:25"/>
    <n v="13"/>
    <n v="1390.02"/>
    <x v="1"/>
    <n v="5"/>
    <s v="No Preference"/>
    <n v="136.05000000000001"/>
    <n v="27869.464475136701"/>
    <s v="Not Cancelled"/>
    <n v="4.59"/>
    <n v="38443.360000000001"/>
    <n v="88988.49"/>
    <s v="40-49"/>
    <s v="On-Time"/>
    <n v="2.31"/>
    <x v="1"/>
  </r>
  <r>
    <s v="faa01618-1b2d-462a-af68-0f91068710e3"/>
    <s v="Bonnie Daniels"/>
    <n v="29"/>
    <s v="M"/>
    <s v="Germany"/>
    <x v="1"/>
    <x v="47"/>
    <x v="17"/>
    <x v="8"/>
    <n v="5397"/>
    <d v="1899-12-30T15:06:25"/>
    <d v="1899-12-30T21:05:25"/>
    <d v="2025-01-07T00:00:00"/>
    <d v="1899-12-30T15:19:25"/>
    <d v="1899-12-30T21:18:25"/>
    <n v="13"/>
    <n v="1444.58"/>
    <x v="1"/>
    <n v="5"/>
    <s v="Vegetarian"/>
    <n v="77.28"/>
    <n v="27602.834346758598"/>
    <s v="Not Cancelled"/>
    <n v="3.67"/>
    <n v="38123.4"/>
    <n v="92468.58"/>
    <s v="18-29"/>
    <s v="On-Time"/>
    <n v="2.4300000000000002"/>
    <x v="1"/>
  </r>
  <r>
    <s v="59caa7e2-a908-4f60-b5c9-0b498ae741d9"/>
    <s v="Ethan Murphy"/>
    <n v="31"/>
    <s v="F"/>
    <s v="Germany"/>
    <x v="0"/>
    <x v="47"/>
    <x v="17"/>
    <x v="8"/>
    <n v="5397"/>
    <d v="1899-12-30T15:06:25"/>
    <d v="1899-12-30T21:05:25"/>
    <d v="2025-01-09T00:00:00"/>
    <d v="1899-12-30T15:19:25"/>
    <d v="1899-12-30T21:18:25"/>
    <n v="13"/>
    <n v="1358.57"/>
    <x v="1"/>
    <n v="3"/>
    <s v="Gluten-Free"/>
    <n v="139.86000000000001"/>
    <n v="27658.661214376301"/>
    <s v="Cancelled"/>
    <n v="4.8600000000000003"/>
    <n v="38190.39"/>
    <n v="86976.45"/>
    <s v="30-39"/>
    <s v="On-Time"/>
    <n v="2.2799999999999998"/>
    <x v="1"/>
  </r>
  <r>
    <s v="94974f4b-bbb6-487d-a250-85ff9f9da0d0"/>
    <s v="James Brown"/>
    <n v="41"/>
    <s v="M"/>
    <s v="Germany"/>
    <x v="0"/>
    <x v="47"/>
    <x v="17"/>
    <x v="8"/>
    <n v="5397"/>
    <d v="1899-12-30T15:06:25"/>
    <d v="1899-12-30T21:05:25"/>
    <d v="2025-01-12T00:00:00"/>
    <d v="1899-12-30T15:19:25"/>
    <d v="1899-12-30T21:18:25"/>
    <n v="13"/>
    <n v="1237.73"/>
    <x v="2"/>
    <n v="5"/>
    <s v="Vegan"/>
    <n v="40.47"/>
    <n v="28188.2568252684"/>
    <s v="Cancelled"/>
    <n v="3.98"/>
    <n v="38825.910000000003"/>
    <n v="79222.81"/>
    <s v="40-49"/>
    <s v="On-Time"/>
    <n v="2.04"/>
    <x v="1"/>
  </r>
  <r>
    <s v="70c2fc60-7af3-4ca7-ac3d-c5608968cfec"/>
    <s v="Paul Guerrero"/>
    <n v="38"/>
    <s v="F"/>
    <s v="Germany"/>
    <x v="1"/>
    <x v="48"/>
    <x v="4"/>
    <x v="8"/>
    <n v="13423"/>
    <d v="1899-12-30T12:09:51"/>
    <d v="1899-12-30T03:03:51"/>
    <d v="2025-01-13T00:00:00"/>
    <d v="1899-12-30T12:20:51"/>
    <d v="1899-12-30T03:14:51"/>
    <n v="11"/>
    <n v="1288.48"/>
    <x v="1"/>
    <n v="3"/>
    <s v="Non-Vegetarian"/>
    <n v="165.26"/>
    <n v="68053.854945372994"/>
    <s v="Cancelled"/>
    <n v="3.49"/>
    <n v="86664.63"/>
    <n v="82495.77"/>
    <s v="30-39"/>
    <s v="On-Time"/>
    <n v="0.95"/>
    <x v="0"/>
  </r>
  <r>
    <s v="bd453297-9217-43fb-a93e-bbd09dafabe0"/>
    <s v="Sarah Evans"/>
    <n v="57"/>
    <s v="M"/>
    <s v="Germany"/>
    <x v="1"/>
    <x v="48"/>
    <x v="4"/>
    <x v="8"/>
    <n v="13423"/>
    <d v="1899-12-30T12:09:51"/>
    <d v="1899-12-30T03:03:51"/>
    <d v="2025-01-09T00:00:00"/>
    <d v="1899-12-30T12:20:51"/>
    <d v="1899-12-30T03:14:51"/>
    <n v="11"/>
    <n v="358.23"/>
    <x v="0"/>
    <n v="5"/>
    <s v="Vegan"/>
    <n v="134.24"/>
    <n v="68201.378006746003"/>
    <s v="Cancelled"/>
    <n v="4.4800000000000004"/>
    <n v="86841.65"/>
    <n v="22953.57"/>
    <s v="50-59"/>
    <s v="On-Time"/>
    <n v="0.26"/>
    <x v="0"/>
  </r>
  <r>
    <s v="473c68ef-556a-452d-a3b2-fc816eb0c6cc"/>
    <s v="Lori Rojas"/>
    <n v="74"/>
    <s v="M"/>
    <s v="Germany"/>
    <x v="1"/>
    <x v="50"/>
    <x v="14"/>
    <x v="14"/>
    <n v="11194"/>
    <d v="1899-12-30T03:50:29"/>
    <d v="1899-12-30T16:16:29"/>
    <d v="2025-01-05T00:00:00"/>
    <d v="1899-12-30T05:31:29"/>
    <d v="1899-12-30T17:57:29"/>
    <n v="101"/>
    <n v="1267.44"/>
    <x v="0"/>
    <n v="5"/>
    <s v="Gluten-Free"/>
    <n v="146.28"/>
    <n v="57121.592709182798"/>
    <s v="Not Cancelled"/>
    <n v="3.74"/>
    <n v="73545.91"/>
    <n v="81145.42"/>
    <s v="60+"/>
    <s v="Moderate"/>
    <n v="1.1000000000000001"/>
    <x v="0"/>
  </r>
  <r>
    <s v="d49801ad-59c3-4f5e-945d-2dabb7d99cb4"/>
    <s v="Christopher Dixon"/>
    <n v="46"/>
    <s v="F"/>
    <s v="Germany"/>
    <x v="1"/>
    <x v="51"/>
    <x v="5"/>
    <x v="3"/>
    <n v="4727"/>
    <d v="1899-12-30T17:42:08"/>
    <d v="1899-12-30T22:57:08"/>
    <d v="2025-01-15T00:00:00"/>
    <d v="1899-12-30T19:40:08"/>
    <d v="1899-12-30T00:55:08"/>
    <n v="118"/>
    <n v="1267.27"/>
    <x v="0"/>
    <n v="5"/>
    <s v="Non-Vegetarian"/>
    <n v="125.95"/>
    <n v="24659.116546172299"/>
    <s v="Cancelled"/>
    <n v="4.8600000000000003"/>
    <n v="34590.94"/>
    <n v="81130.47"/>
    <s v="40-49"/>
    <s v="Moderate"/>
    <n v="2.35"/>
    <x v="1"/>
  </r>
  <r>
    <s v="f07ce99f-eaea-4304-9c9a-0b83c188d1a7"/>
    <s v="Stacy Brooks"/>
    <n v="37"/>
    <s v="F"/>
    <s v="Germany"/>
    <x v="1"/>
    <x v="51"/>
    <x v="5"/>
    <x v="3"/>
    <n v="4727"/>
    <d v="1899-12-30T17:42:08"/>
    <d v="1899-12-30T22:57:08"/>
    <d v="2025-01-02T00:00:00"/>
    <d v="1899-12-30T19:40:08"/>
    <d v="1899-12-30T00:55:08"/>
    <n v="118"/>
    <n v="983.4"/>
    <x v="2"/>
    <n v="3"/>
    <s v="No Preference"/>
    <n v="169.18"/>
    <n v="25123.560367477799"/>
    <s v="Cancelled"/>
    <n v="4.99"/>
    <n v="35148.269999999997"/>
    <n v="62971.44"/>
    <s v="30-39"/>
    <s v="Moderate"/>
    <n v="1.79"/>
    <x v="1"/>
  </r>
  <r>
    <s v="4230f558-f5c9-4664-850e-43ee9dc96b22"/>
    <s v="Jesse Herring"/>
    <n v="51"/>
    <s v="F"/>
    <s v="Germany"/>
    <x v="1"/>
    <x v="51"/>
    <x v="5"/>
    <x v="3"/>
    <n v="4727"/>
    <d v="1899-12-30T17:42:08"/>
    <d v="1899-12-30T22:57:08"/>
    <d v="2025-01-07T00:00:00"/>
    <d v="1899-12-30T19:40:08"/>
    <d v="1899-12-30T00:55:08"/>
    <n v="118"/>
    <n v="1338.06"/>
    <x v="0"/>
    <n v="5"/>
    <s v="Vegetarian"/>
    <n v="97.02"/>
    <n v="25126.001183301501"/>
    <s v="Not Cancelled"/>
    <n v="3.31"/>
    <n v="35151.199999999997"/>
    <n v="85655.24"/>
    <s v="50-59"/>
    <s v="Moderate"/>
    <n v="2.44"/>
    <x v="1"/>
  </r>
  <r>
    <s v="2f50ff66-b954-44e2-a395-bcb50e10a34a"/>
    <s v="Johnathan Fitzgerald"/>
    <n v="67"/>
    <s v="F"/>
    <s v="Germany"/>
    <x v="0"/>
    <x v="51"/>
    <x v="5"/>
    <x v="3"/>
    <n v="4727"/>
    <d v="1899-12-30T17:42:08"/>
    <d v="1899-12-30T22:57:08"/>
    <d v="2025-01-06T00:00:00"/>
    <d v="1899-12-30T19:40:08"/>
    <d v="1899-12-30T00:55:08"/>
    <n v="118"/>
    <n v="592.69000000000005"/>
    <x v="0"/>
    <n v="5"/>
    <s v="Vegetarian"/>
    <n v="88.1"/>
    <n v="25040.1413691653"/>
    <s v="Cancelled"/>
    <n v="3.53"/>
    <n v="35048.17"/>
    <n v="37949.78"/>
    <s v="60+"/>
    <s v="Moderate"/>
    <n v="1.08"/>
    <x v="1"/>
  </r>
  <r>
    <s v="a43c095c-0f07-4c88-babc-e18ec6e09c2e"/>
    <s v="Phillip Jordan"/>
    <n v="63"/>
    <s v="M"/>
    <s v="Germany"/>
    <x v="1"/>
    <x v="51"/>
    <x v="5"/>
    <x v="3"/>
    <n v="4727"/>
    <d v="1899-12-30T17:42:08"/>
    <d v="1899-12-30T22:57:08"/>
    <d v="2025-01-05T00:00:00"/>
    <d v="1899-12-30T19:40:08"/>
    <d v="1899-12-30T00:55:08"/>
    <n v="118"/>
    <n v="985.54"/>
    <x v="1"/>
    <n v="5"/>
    <s v="Non-Vegetarian"/>
    <n v="109.2"/>
    <n v="24186.123212554201"/>
    <s v="Not Cancelled"/>
    <n v="3.03"/>
    <n v="34023.35"/>
    <n v="63096.4"/>
    <s v="60+"/>
    <s v="Moderate"/>
    <n v="1.85"/>
    <x v="1"/>
  </r>
  <r>
    <s v="cf4f62b7-265a-41bb-af08-091ca3faf092"/>
    <s v="James Lopez"/>
    <n v="48"/>
    <s v="F"/>
    <s v="Germany"/>
    <x v="0"/>
    <x v="51"/>
    <x v="5"/>
    <x v="3"/>
    <n v="4727"/>
    <d v="1899-12-30T17:42:08"/>
    <d v="1899-12-30T22:57:08"/>
    <d v="2025-01-04T00:00:00"/>
    <d v="1899-12-30T19:40:08"/>
    <d v="1899-12-30T00:55:08"/>
    <n v="118"/>
    <n v="145.35"/>
    <x v="1"/>
    <n v="5"/>
    <s v="Vegetarian"/>
    <n v="152.33000000000001"/>
    <n v="24605.512882471001"/>
    <s v="Cancelled"/>
    <n v="3.29"/>
    <n v="34526.620000000003"/>
    <n v="9332.8700000000008"/>
    <s v="40-49"/>
    <s v="Moderate"/>
    <n v="0.27"/>
    <x v="1"/>
  </r>
  <r>
    <s v="eb2d53b9-735e-43b0-9a3e-b468c6fe1b71"/>
    <s v="William Jacobs"/>
    <n v="74"/>
    <s v="F"/>
    <s v="Germany"/>
    <x v="1"/>
    <x v="51"/>
    <x v="5"/>
    <x v="3"/>
    <n v="4727"/>
    <d v="1899-12-30T17:42:08"/>
    <d v="1899-12-30T22:57:08"/>
    <d v="2025-01-06T00:00:00"/>
    <d v="1899-12-30T19:40:08"/>
    <d v="1899-12-30T00:55:08"/>
    <n v="118"/>
    <n v="988.18"/>
    <x v="0"/>
    <n v="5"/>
    <s v="Non-Vegetarian"/>
    <n v="101.93"/>
    <n v="24541.6519350376"/>
    <s v="Cancelled"/>
    <n v="4.25"/>
    <n v="34449.980000000003"/>
    <n v="63263.91"/>
    <s v="60+"/>
    <s v="Moderate"/>
    <n v="1.84"/>
    <x v="1"/>
  </r>
  <r>
    <s v="920f8fde-2e38-4cac-b2e9-5e67667e84c0"/>
    <s v="Christina Cannon"/>
    <n v="56"/>
    <s v="F"/>
    <s v="Germany"/>
    <x v="0"/>
    <x v="51"/>
    <x v="5"/>
    <x v="3"/>
    <n v="4727"/>
    <d v="1899-12-30T17:42:08"/>
    <d v="1899-12-30T22:57:08"/>
    <d v="2025-01-11T00:00:00"/>
    <d v="1899-12-30T19:40:08"/>
    <d v="1899-12-30T00:55:08"/>
    <n v="118"/>
    <n v="961.32"/>
    <x v="2"/>
    <n v="5"/>
    <s v="Vegan"/>
    <n v="48.85"/>
    <n v="24273.671068950702"/>
    <s v="Cancelled"/>
    <n v="3.96"/>
    <n v="34128.410000000003"/>
    <n v="61534.25"/>
    <s v="50-59"/>
    <s v="Moderate"/>
    <n v="1.8"/>
    <x v="1"/>
  </r>
  <r>
    <s v="3a36f4ea-d837-4ce7-8cf7-ef6e34f1fab0"/>
    <s v="Megan Mcintosh"/>
    <n v="35"/>
    <s v="F"/>
    <s v="Germany"/>
    <x v="1"/>
    <x v="51"/>
    <x v="5"/>
    <x v="3"/>
    <n v="4727"/>
    <d v="1899-12-30T17:42:08"/>
    <d v="1899-12-30T22:57:08"/>
    <d v="2025-01-05T00:00:00"/>
    <d v="1899-12-30T19:40:08"/>
    <d v="1899-12-30T00:55:08"/>
    <n v="118"/>
    <n v="93.73"/>
    <x v="1"/>
    <n v="3"/>
    <s v="No Preference"/>
    <n v="145.76"/>
    <n v="25033.345179932301"/>
    <s v="Cancelled"/>
    <n v="4.8600000000000003"/>
    <n v="35040.01"/>
    <n v="6027.87"/>
    <s v="30-39"/>
    <s v="Moderate"/>
    <n v="0.17"/>
    <x v="1"/>
  </r>
  <r>
    <s v="7bb2dad4-dc43-4e77-bab3-3e10e74b5192"/>
    <s v="Carol Potter"/>
    <n v="29"/>
    <s v="M"/>
    <s v="Germany"/>
    <x v="0"/>
    <x v="51"/>
    <x v="5"/>
    <x v="3"/>
    <n v="4727"/>
    <d v="1899-12-30T17:42:08"/>
    <d v="1899-12-30T22:57:08"/>
    <d v="2025-01-01T00:00:00"/>
    <d v="1899-12-30T19:40:08"/>
    <d v="1899-12-30T00:55:08"/>
    <n v="118"/>
    <n v="303.94"/>
    <x v="2"/>
    <n v="5"/>
    <s v="Non-Vegetarian"/>
    <n v="161.53"/>
    <n v="24296.8745839326"/>
    <s v="Not Cancelled"/>
    <n v="3.93"/>
    <n v="34156.25"/>
    <n v="19484.47"/>
    <s v="18-29"/>
    <s v="Moderate"/>
    <n v="0.56999999999999995"/>
    <x v="1"/>
  </r>
  <r>
    <s v="f7d85ec2-25be-4ace-b20d-5b0785e53a5f"/>
    <s v="Jane Carter"/>
    <n v="60"/>
    <s v="F"/>
    <s v="Germany"/>
    <x v="0"/>
    <x v="51"/>
    <x v="5"/>
    <x v="3"/>
    <n v="4727"/>
    <d v="1899-12-30T17:42:08"/>
    <d v="1899-12-30T22:57:08"/>
    <d v="2025-01-13T00:00:00"/>
    <d v="1899-12-30T19:40:08"/>
    <d v="1899-12-30T00:55:08"/>
    <n v="118"/>
    <n v="1249.8599999999999"/>
    <x v="1"/>
    <n v="5"/>
    <s v="Vegetarian"/>
    <n v="69.709999999999994"/>
    <n v="24351.0439287513"/>
    <s v="Cancelled"/>
    <n v="3.33"/>
    <n v="34221.25"/>
    <n v="80004.98"/>
    <s v="60+"/>
    <s v="Moderate"/>
    <n v="2.34"/>
    <x v="1"/>
  </r>
  <r>
    <s v="22763454-4c12-48c7-9020-2a3629bad89e"/>
    <s v="Maria Crane"/>
    <n v="62"/>
    <s v="M"/>
    <s v="Germany"/>
    <x v="0"/>
    <x v="52"/>
    <x v="8"/>
    <x v="17"/>
    <n v="378"/>
    <d v="1899-12-30T06:39:48"/>
    <d v="1899-12-30T07:04:48"/>
    <d v="2025-01-15T00:00:00"/>
    <d v="1899-12-30T09:18:48"/>
    <d v="1899-12-30T09:43:48"/>
    <n v="159"/>
    <n v="553.04999999999995"/>
    <x v="1"/>
    <n v="5"/>
    <s v="Non-Vegetarian"/>
    <n v="194.59"/>
    <n v="2642.1583235544599"/>
    <s v="Not Cancelled"/>
    <n v="3.39"/>
    <n v="12255.885"/>
    <n v="21260.472000000002"/>
    <s v="60+"/>
    <s v="Severe"/>
    <n v="1.73"/>
    <x v="2"/>
  </r>
  <r>
    <s v="f491ae58-0ed2-4f80-a25f-356d5554efab"/>
    <s v="Alexandria Robinson"/>
    <n v="39"/>
    <s v="M"/>
    <s v="Germany"/>
    <x v="1"/>
    <x v="52"/>
    <x v="8"/>
    <x v="17"/>
    <n v="378"/>
    <d v="1899-12-30T06:39:48"/>
    <d v="1899-12-30T07:04:48"/>
    <d v="2025-01-04T00:00:00"/>
    <d v="1899-12-30T09:18:48"/>
    <d v="1899-12-30T09:43:48"/>
    <n v="159"/>
    <n v="1138.6300000000001"/>
    <x v="0"/>
    <n v="3"/>
    <s v="Gluten-Free"/>
    <n v="76.67"/>
    <n v="2832.5322059740702"/>
    <s v="Not Cancelled"/>
    <n v="4.67"/>
    <n v="12598.56"/>
    <n v="43732.59"/>
    <s v="30-39"/>
    <s v="Severe"/>
    <n v="3.47"/>
    <x v="2"/>
  </r>
  <r>
    <s v="14aaf8e3-5181-4cae-8071-bd05052c058a"/>
    <s v="Samuel Miller"/>
    <n v="64"/>
    <s v="M"/>
    <s v="Germany"/>
    <x v="1"/>
    <x v="52"/>
    <x v="8"/>
    <x v="17"/>
    <n v="378"/>
    <d v="1899-12-30T06:39:48"/>
    <d v="1899-12-30T07:04:48"/>
    <d v="2025-01-14T00:00:00"/>
    <d v="1899-12-30T09:18:48"/>
    <d v="1899-12-30T09:43:48"/>
    <n v="159"/>
    <n v="1309.8699999999999"/>
    <x v="1"/>
    <n v="5"/>
    <s v="Vegan"/>
    <n v="111.5"/>
    <n v="2769.5347806894301"/>
    <s v="Cancelled"/>
    <n v="3.72"/>
    <n v="12485.16"/>
    <n v="50312.387999999999"/>
    <s v="60+"/>
    <s v="Severe"/>
    <n v="4.03"/>
    <x v="2"/>
  </r>
  <r>
    <s v="3ff92932-07fc-46c3-9743-7ed8e55ee8fe"/>
    <s v="Jonathan Snyder"/>
    <n v="30"/>
    <s v="F"/>
    <s v="Germany"/>
    <x v="1"/>
    <x v="52"/>
    <x v="8"/>
    <x v="17"/>
    <n v="378"/>
    <d v="1899-12-30T06:39:48"/>
    <d v="1899-12-30T07:04:48"/>
    <d v="2025-01-12T00:00:00"/>
    <d v="1899-12-30T09:18:48"/>
    <d v="1899-12-30T09:43:48"/>
    <n v="159"/>
    <n v="1069.17"/>
    <x v="1"/>
    <n v="3"/>
    <s v="Vegan"/>
    <n v="88.94"/>
    <n v="2891.2553634697601"/>
    <s v="Cancelled"/>
    <n v="3.26"/>
    <n v="12704.264999999999"/>
    <n v="41066.801999999901"/>
    <s v="30-39"/>
    <s v="Severe"/>
    <n v="3.23"/>
    <x v="2"/>
  </r>
  <r>
    <s v="ae01fdd7-1eca-4c4f-b6eb-d870690cecc6"/>
    <s v="Benjamin Evans"/>
    <n v="32"/>
    <s v="F"/>
    <s v="Germany"/>
    <x v="0"/>
    <x v="52"/>
    <x v="8"/>
    <x v="17"/>
    <n v="378"/>
    <d v="1899-12-30T06:39:48"/>
    <d v="1899-12-30T07:04:48"/>
    <d v="2025-01-14T00:00:00"/>
    <d v="1899-12-30T09:18:48"/>
    <d v="1899-12-30T09:43:48"/>
    <n v="159"/>
    <n v="130.78"/>
    <x v="2"/>
    <n v="3"/>
    <s v="No Preference"/>
    <n v="40.85"/>
    <n v="3035.5280207885198"/>
    <s v="Not Cancelled"/>
    <n v="3.44"/>
    <n v="12963.945"/>
    <n v="5026.8540000000003"/>
    <s v="30-39"/>
    <s v="Severe"/>
    <n v="0.39"/>
    <x v="2"/>
  </r>
  <r>
    <s v="36da2958-2dfc-49ae-8728-416a1d7ff982"/>
    <s v="Daniel Schneider"/>
    <n v="73"/>
    <s v="M"/>
    <s v="Germany"/>
    <x v="0"/>
    <x v="52"/>
    <x v="8"/>
    <x v="17"/>
    <n v="378"/>
    <d v="1899-12-30T06:39:48"/>
    <d v="1899-12-30T07:04:48"/>
    <d v="2025-01-12T00:00:00"/>
    <d v="1899-12-30T09:18:48"/>
    <d v="1899-12-30T09:43:48"/>
    <n v="159"/>
    <n v="783.88"/>
    <x v="2"/>
    <n v="5"/>
    <s v="Vegan"/>
    <n v="188.72"/>
    <n v="2828.6300403191899"/>
    <s v="Not Cancelled"/>
    <n v="4.58"/>
    <n v="12591.54"/>
    <n v="30123.635999999999"/>
    <s v="60+"/>
    <s v="Severe"/>
    <n v="2.39"/>
    <x v="2"/>
  </r>
  <r>
    <s v="9e2589bc-6f84-4408-9f23-91875f47a5be"/>
    <s v="Debbie Lutz"/>
    <n v="41"/>
    <s v="M"/>
    <s v="Germany"/>
    <x v="1"/>
    <x v="52"/>
    <x v="8"/>
    <x v="17"/>
    <n v="378"/>
    <d v="1899-12-30T06:39:48"/>
    <d v="1899-12-30T07:04:48"/>
    <d v="2025-01-03T00:00:00"/>
    <d v="1899-12-30T09:18:48"/>
    <d v="1899-12-30T09:43:48"/>
    <n v="159"/>
    <n v="1425.81"/>
    <x v="1"/>
    <n v="5"/>
    <s v="No Preference"/>
    <n v="106.45"/>
    <n v="2626.3772814651802"/>
    <s v="Not Cancelled"/>
    <n v="3.63"/>
    <n v="12227.4749999999"/>
    <n v="54763.877999999997"/>
    <s v="40-49"/>
    <s v="Severe"/>
    <n v="4.4800000000000004"/>
    <x v="2"/>
  </r>
  <r>
    <s v="699b65f3-a8a9-4b20-bcbc-66ba184c80dd"/>
    <s v="Ryan Gibbs"/>
    <n v="41"/>
    <s v="F"/>
    <s v="Germany"/>
    <x v="0"/>
    <x v="52"/>
    <x v="8"/>
    <x v="17"/>
    <n v="378"/>
    <d v="1899-12-30T06:39:48"/>
    <d v="1899-12-30T07:04:48"/>
    <d v="2025-01-03T00:00:00"/>
    <d v="1899-12-30T09:18:48"/>
    <d v="1899-12-30T09:43:48"/>
    <n v="159"/>
    <n v="816.37"/>
    <x v="0"/>
    <n v="5"/>
    <s v="No Preference"/>
    <n v="117.51"/>
    <n v="2880.7032803653001"/>
    <s v="Not Cancelled"/>
    <n v="3.02"/>
    <n v="12685.26"/>
    <n v="31362.707999999999"/>
    <s v="40-49"/>
    <s v="Severe"/>
    <n v="2.4700000000000002"/>
    <x v="2"/>
  </r>
  <r>
    <s v="e09b00cd-df05-4626-a505-bfa16d679629"/>
    <s v="Morgan Ramos"/>
    <n v="38"/>
    <s v="F"/>
    <s v="Germany"/>
    <x v="1"/>
    <x v="52"/>
    <x v="8"/>
    <x v="17"/>
    <n v="378"/>
    <d v="1899-12-30T06:39:48"/>
    <d v="1899-12-30T07:04:48"/>
    <d v="2025-01-04T00:00:00"/>
    <d v="1899-12-30T09:18:48"/>
    <d v="1899-12-30T09:43:48"/>
    <n v="159"/>
    <n v="501.69"/>
    <x v="1"/>
    <n v="3"/>
    <s v="Vegan"/>
    <n v="45.24"/>
    <n v="2853.7964859972999"/>
    <s v="Cancelled"/>
    <n v="3.19"/>
    <n v="12636.84"/>
    <n v="19270.325999999899"/>
    <s v="30-39"/>
    <s v="Severe"/>
    <n v="1.52"/>
    <x v="2"/>
  </r>
  <r>
    <s v="7d2d7c1e-b2cc-4673-bc0e-50a41d584bb0"/>
    <s v="Jennifer Lynn"/>
    <n v="44"/>
    <s v="M"/>
    <s v="Germany"/>
    <x v="0"/>
    <x v="53"/>
    <x v="18"/>
    <x v="10"/>
    <n v="9631"/>
    <d v="1899-12-30T20:54:42"/>
    <d v="1899-12-30T07:36:42"/>
    <d v="2025-01-05T00:00:00"/>
    <d v="1899-12-30T22:43:42"/>
    <d v="1899-12-30T09:25:42"/>
    <n v="109"/>
    <n v="843.08"/>
    <x v="1"/>
    <n v="5"/>
    <s v="Vegetarian"/>
    <n v="136.54"/>
    <n v="49081.726818085197"/>
    <s v="Not Cancelled"/>
    <n v="3.46"/>
    <n v="63898.07"/>
    <n v="53984.43"/>
    <s v="40-49"/>
    <s v="Moderate"/>
    <n v="0.84"/>
    <x v="0"/>
  </r>
  <r>
    <s v="0cc26893-c8c9-4d22-a48c-5593bf53da27"/>
    <s v="Sandra Orozco"/>
    <n v="40"/>
    <s v="F"/>
    <s v="Germany"/>
    <x v="0"/>
    <x v="53"/>
    <x v="18"/>
    <x v="10"/>
    <n v="9631"/>
    <d v="1899-12-30T20:54:42"/>
    <d v="1899-12-30T07:36:42"/>
    <d v="2025-01-09T00:00:00"/>
    <d v="1899-12-30T22:43:42"/>
    <d v="1899-12-30T09:25:42"/>
    <n v="109"/>
    <n v="1148.7"/>
    <x v="2"/>
    <n v="3"/>
    <s v="Vegan"/>
    <n v="199.14"/>
    <n v="49142.931385258598"/>
    <s v="Not Cancelled"/>
    <n v="3.22"/>
    <n v="63971.519999999997"/>
    <n v="73556.63"/>
    <s v="40-49"/>
    <s v="Moderate"/>
    <n v="1.1499999999999999"/>
    <x v="0"/>
  </r>
  <r>
    <s v="f28742d3-42d7-4b3f-843b-b779aa4e342e"/>
    <s v="Jennifer Wells"/>
    <n v="61"/>
    <s v="F"/>
    <s v="Germany"/>
    <x v="1"/>
    <x v="53"/>
    <x v="18"/>
    <x v="10"/>
    <n v="9631"/>
    <d v="1899-12-30T20:54:42"/>
    <d v="1899-12-30T07:36:42"/>
    <d v="2025-01-12T00:00:00"/>
    <d v="1899-12-30T22:43:42"/>
    <d v="1899-12-30T09:25:42"/>
    <n v="109"/>
    <n v="886.39"/>
    <x v="2"/>
    <n v="5"/>
    <s v="Gluten-Free"/>
    <n v="175.03"/>
    <n v="49430.6661842088"/>
    <s v="Cancelled"/>
    <n v="3.01"/>
    <n v="64316.800000000003"/>
    <n v="56763.97"/>
    <s v="60+"/>
    <s v="Moderate"/>
    <n v="0.88"/>
    <x v="0"/>
  </r>
  <r>
    <s v="b96bbbf6-a64a-4a8b-a9c7-a32a4c2b4c14"/>
    <s v="Molly Donovan"/>
    <n v="23"/>
    <s v="F"/>
    <s v="Germany"/>
    <x v="0"/>
    <x v="53"/>
    <x v="18"/>
    <x v="10"/>
    <n v="9631"/>
    <d v="1899-12-30T20:54:42"/>
    <d v="1899-12-30T07:36:42"/>
    <d v="2025-01-04T00:00:00"/>
    <d v="1899-12-30T22:43:42"/>
    <d v="1899-12-30T09:25:42"/>
    <n v="109"/>
    <n v="186.25"/>
    <x v="2"/>
    <n v="5"/>
    <s v="No Preference"/>
    <n v="150.69999999999999"/>
    <n v="49238.082461846199"/>
    <s v="Cancelled"/>
    <n v="4.46"/>
    <n v="64085.7"/>
    <n v="11950.14"/>
    <s v="18-29"/>
    <s v="Moderate"/>
    <n v="0.19"/>
    <x v="0"/>
  </r>
  <r>
    <s v="c7096d01-b2e6-442f-bde2-684f4d086de3"/>
    <s v="Teresa King"/>
    <n v="31"/>
    <s v="M"/>
    <s v="Germany"/>
    <x v="1"/>
    <x v="53"/>
    <x v="18"/>
    <x v="10"/>
    <n v="9631"/>
    <d v="1899-12-30T20:54:42"/>
    <d v="1899-12-30T07:36:42"/>
    <d v="2025-01-15T00:00:00"/>
    <d v="1899-12-30T22:43:42"/>
    <d v="1899-12-30T09:25:42"/>
    <n v="109"/>
    <n v="811.36"/>
    <x v="1"/>
    <n v="3"/>
    <s v="No Preference"/>
    <n v="90.81"/>
    <n v="49562.023086855203"/>
    <s v="Cancelled"/>
    <n v="4.34"/>
    <n v="64474.43"/>
    <n v="51945.2"/>
    <s v="30-39"/>
    <s v="Moderate"/>
    <n v="0.81"/>
    <x v="0"/>
  </r>
  <r>
    <s v="5f4f78e4-5370-4474-b8c4-8457e86fb695"/>
    <s v="Susan Daniels"/>
    <n v="21"/>
    <s v="F"/>
    <s v="Germany"/>
    <x v="0"/>
    <x v="53"/>
    <x v="18"/>
    <x v="10"/>
    <n v="9631"/>
    <d v="1899-12-30T20:54:42"/>
    <d v="1899-12-30T07:36:42"/>
    <d v="2025-01-08T00:00:00"/>
    <d v="1899-12-30T22:43:42"/>
    <d v="1899-12-30T09:25:42"/>
    <n v="109"/>
    <n v="781.51"/>
    <x v="0"/>
    <n v="5"/>
    <s v="Non-Vegetarian"/>
    <n v="157.12"/>
    <n v="48934.727318127698"/>
    <s v="Not Cancelled"/>
    <n v="4.41"/>
    <n v="63721.67"/>
    <n v="50048.06"/>
    <s v="18-29"/>
    <s v="Moderate"/>
    <n v="0.79"/>
    <x v="0"/>
  </r>
  <r>
    <s v="85389fcd-ef08-45e1-ab91-334d18c4d7f4"/>
    <s v="Sean Green"/>
    <n v="19"/>
    <s v="M"/>
    <s v="Germany"/>
    <x v="0"/>
    <x v="53"/>
    <x v="18"/>
    <x v="10"/>
    <n v="9631"/>
    <d v="1899-12-30T20:54:42"/>
    <d v="1899-12-30T07:36:42"/>
    <d v="2025-01-12T00:00:00"/>
    <d v="1899-12-30T22:43:42"/>
    <d v="1899-12-30T09:25:42"/>
    <n v="109"/>
    <n v="370.15"/>
    <x v="1"/>
    <n v="5"/>
    <s v="Vegan"/>
    <n v="87.59"/>
    <n v="49109.373700857403"/>
    <s v="Cancelled"/>
    <n v="4.9800000000000004"/>
    <n v="63931.25"/>
    <n v="23707.119999999999"/>
    <s v="18-29"/>
    <s v="Moderate"/>
    <n v="0.37"/>
    <x v="0"/>
  </r>
  <r>
    <s v="a2a8de5d-9d67-4378-95a3-f0bc991bb09e"/>
    <s v="Ariel Watson DVM"/>
    <n v="56"/>
    <s v="M"/>
    <s v="Germany"/>
    <x v="1"/>
    <x v="53"/>
    <x v="18"/>
    <x v="10"/>
    <n v="9631"/>
    <d v="1899-12-30T20:54:42"/>
    <d v="1899-12-30T07:36:42"/>
    <d v="2025-01-06T00:00:00"/>
    <d v="1899-12-30T22:43:42"/>
    <d v="1899-12-30T09:25:42"/>
    <n v="109"/>
    <n v="734.91"/>
    <x v="1"/>
    <n v="5"/>
    <s v="Gluten-Free"/>
    <n v="138.65"/>
    <n v="49537.2892631828"/>
    <s v="Cancelled"/>
    <n v="4.6399999999999997"/>
    <n v="64444.75"/>
    <n v="47061.97"/>
    <s v="50-59"/>
    <s v="Moderate"/>
    <n v="0.73"/>
    <x v="0"/>
  </r>
  <r>
    <s v="1c9d7a8a-46b7-4f04-9faf-d9cd4593b6c5"/>
    <s v="Cole Novak"/>
    <n v="67"/>
    <s v="F"/>
    <s v="Germany"/>
    <x v="0"/>
    <x v="53"/>
    <x v="18"/>
    <x v="10"/>
    <n v="9631"/>
    <d v="1899-12-30T20:54:42"/>
    <d v="1899-12-30T07:36:42"/>
    <d v="2025-01-06T00:00:00"/>
    <d v="1899-12-30T22:43:42"/>
    <d v="1899-12-30T09:25:42"/>
    <n v="109"/>
    <n v="380.44"/>
    <x v="0"/>
    <n v="5"/>
    <s v="Vegetarian"/>
    <n v="162.19"/>
    <n v="49310.270956399101"/>
    <s v="Cancelled"/>
    <n v="3.75"/>
    <n v="64172.33"/>
    <n v="24380.6"/>
    <s v="60+"/>
    <s v="Moderate"/>
    <n v="0.38"/>
    <x v="0"/>
  </r>
  <r>
    <s v="494c8f16-567f-4288-b2da-f210397082e0"/>
    <s v="William Mills"/>
    <n v="39"/>
    <s v="F"/>
    <s v="Germany"/>
    <x v="1"/>
    <x v="53"/>
    <x v="18"/>
    <x v="10"/>
    <n v="9631"/>
    <d v="1899-12-30T20:54:42"/>
    <d v="1899-12-30T07:36:42"/>
    <d v="2025-01-10T00:00:00"/>
    <d v="1899-12-30T22:43:42"/>
    <d v="1899-12-30T09:25:42"/>
    <n v="109"/>
    <n v="776.12"/>
    <x v="0"/>
    <n v="3"/>
    <s v="Vegan"/>
    <n v="35.94"/>
    <n v="49416.791344816796"/>
    <s v="Not Cancelled"/>
    <n v="4.92"/>
    <n v="64300.15"/>
    <n v="49678.87"/>
    <s v="30-39"/>
    <s v="Moderate"/>
    <n v="0.77"/>
    <x v="0"/>
  </r>
  <r>
    <s v="37178932-e2de-4aab-ae47-d89215bd86fa"/>
    <s v="Patricia Allen MD"/>
    <n v="27"/>
    <s v="F"/>
    <s v="Germany"/>
    <x v="0"/>
    <x v="53"/>
    <x v="18"/>
    <x v="10"/>
    <n v="9631"/>
    <d v="1899-12-30T20:54:42"/>
    <d v="1899-12-30T07:36:42"/>
    <d v="2025-01-05T00:00:00"/>
    <d v="1899-12-30T22:43:42"/>
    <d v="1899-12-30T09:25:42"/>
    <n v="109"/>
    <n v="590.38"/>
    <x v="2"/>
    <n v="5"/>
    <s v="Gluten-Free"/>
    <n v="188.31"/>
    <n v="49218.092348474704"/>
    <s v="Not Cancelled"/>
    <n v="3.84"/>
    <n v="64061.71"/>
    <n v="37821.980000000003"/>
    <s v="18-29"/>
    <s v="Moderate"/>
    <n v="0.59"/>
    <x v="0"/>
  </r>
  <r>
    <s v="b7d26de8-8128-40b5-8605-11faf094c1bf"/>
    <s v="Elizabeth Smith"/>
    <n v="36"/>
    <s v="F"/>
    <s v="Germany"/>
    <x v="0"/>
    <x v="53"/>
    <x v="18"/>
    <x v="10"/>
    <n v="9631"/>
    <d v="1899-12-30T20:54:42"/>
    <d v="1899-12-30T07:36:42"/>
    <d v="2025-01-11T00:00:00"/>
    <d v="1899-12-30T22:43:42"/>
    <d v="1899-12-30T09:25:42"/>
    <n v="109"/>
    <n v="1386.11"/>
    <x v="2"/>
    <n v="3"/>
    <s v="No Preference"/>
    <n v="141.63999999999999"/>
    <n v="49406.627984911"/>
    <s v="Not Cancelled"/>
    <n v="3.31"/>
    <n v="64287.95"/>
    <n v="88739.37"/>
    <s v="30-39"/>
    <s v="Moderate"/>
    <n v="1.38"/>
    <x v="0"/>
  </r>
  <r>
    <s v="a5a31327-e6e5-4665-80e7-00ee871db4c3"/>
    <s v="Dennis Johnston"/>
    <n v="23"/>
    <s v="M"/>
    <s v="Germany"/>
    <x v="0"/>
    <x v="53"/>
    <x v="18"/>
    <x v="10"/>
    <n v="9631"/>
    <d v="1899-12-30T20:54:42"/>
    <d v="1899-12-30T07:36:42"/>
    <d v="2025-01-01T00:00:00"/>
    <d v="1899-12-30T22:43:42"/>
    <d v="1899-12-30T09:25:42"/>
    <n v="109"/>
    <n v="663.09"/>
    <x v="0"/>
    <n v="5"/>
    <s v="Vegan"/>
    <n v="169.81"/>
    <n v="49297.866072311401"/>
    <s v="Cancelled"/>
    <n v="4.38"/>
    <n v="64157.440000000002"/>
    <n v="42471.72"/>
    <s v="18-29"/>
    <s v="Moderate"/>
    <n v="0.66"/>
    <x v="0"/>
  </r>
  <r>
    <s v="46b3744e-5c44-4ef9-bf8b-9cffe3620d3d"/>
    <s v="Ashley Jones"/>
    <n v="58"/>
    <s v="M"/>
    <s v="Germany"/>
    <x v="0"/>
    <x v="53"/>
    <x v="18"/>
    <x v="10"/>
    <n v="9631"/>
    <d v="1899-12-30T20:54:42"/>
    <d v="1899-12-30T07:36:42"/>
    <d v="2025-01-11T00:00:00"/>
    <d v="1899-12-30T22:43:42"/>
    <d v="1899-12-30T09:25:42"/>
    <n v="109"/>
    <n v="954.81"/>
    <x v="1"/>
    <n v="5"/>
    <s v="Vegetarian"/>
    <n v="13.33"/>
    <n v="48672.073317189897"/>
    <s v="Not Cancelled"/>
    <n v="3.07"/>
    <n v="63406.49"/>
    <n v="61110.51"/>
    <s v="50-59"/>
    <s v="Moderate"/>
    <n v="0.96"/>
    <x v="0"/>
  </r>
  <r>
    <s v="f71b0401-6c36-4d11-a092-5ab9936d42cb"/>
    <s v="Alejandro Bowers"/>
    <n v="33"/>
    <s v="M"/>
    <s v="Germany"/>
    <x v="0"/>
    <x v="54"/>
    <x v="3"/>
    <x v="14"/>
    <n v="6773"/>
    <d v="1899-12-30T19:13:13"/>
    <d v="1899-12-30T02:44:13"/>
    <d v="2025-01-06T00:00:00"/>
    <d v="1899-12-30T20:06:13"/>
    <d v="1899-12-30T03:37:13"/>
    <n v="79.5"/>
    <n v="813.35"/>
    <x v="1"/>
    <n v="3"/>
    <s v="Vegan"/>
    <n v="120.28"/>
    <n v="34934.030780481502"/>
    <s v="Not Cancelled"/>
    <n v="3.42"/>
    <n v="46920.84"/>
    <n v="52078.46"/>
    <s v="30-39"/>
    <s v="Moderate"/>
    <n v="1.1100000000000001"/>
    <x v="1"/>
  </r>
  <r>
    <s v="41083151-b917-407f-8e53-8362f2d71dcf"/>
    <s v="Jason Robinson"/>
    <n v="34"/>
    <s v="M"/>
    <s v="Germany"/>
    <x v="0"/>
    <x v="54"/>
    <x v="3"/>
    <x v="14"/>
    <n v="6773"/>
    <d v="1899-12-30T19:13:13"/>
    <d v="1899-12-30T02:44:13"/>
    <d v="2025-01-11T00:00:00"/>
    <d v="1899-12-30T20:06:13"/>
    <d v="1899-12-30T03:37:13"/>
    <n v="79.5"/>
    <n v="501.29"/>
    <x v="1"/>
    <n v="3"/>
    <s v="Non-Vegetarian"/>
    <n v="37.950000000000003"/>
    <n v="34864.387419967803"/>
    <s v="Cancelled"/>
    <n v="3.87"/>
    <n v="46837.26"/>
    <n v="32090.15"/>
    <s v="30-39"/>
    <s v="Moderate"/>
    <n v="0.69"/>
    <x v="1"/>
  </r>
  <r>
    <s v="d5d44f29-42b7-46bf-ba60-5e0249b56c87"/>
    <s v="Michelle Perkins"/>
    <n v="69"/>
    <s v="F"/>
    <s v="Germany"/>
    <x v="0"/>
    <x v="54"/>
    <x v="3"/>
    <x v="14"/>
    <n v="6773"/>
    <d v="1899-12-30T19:13:13"/>
    <d v="1899-12-30T02:44:13"/>
    <d v="2025-01-14T00:00:00"/>
    <d v="1899-12-30T20:06:13"/>
    <d v="1899-12-30T03:37:13"/>
    <n v="79.5"/>
    <n v="997.15"/>
    <x v="2"/>
    <n v="5"/>
    <s v="Non-Vegetarian"/>
    <n v="125.43"/>
    <n v="35330.3650483686"/>
    <s v="Cancelled"/>
    <n v="3.76"/>
    <n v="47396.44"/>
    <n v="63842.69"/>
    <s v="60+"/>
    <s v="Moderate"/>
    <n v="1.35"/>
    <x v="1"/>
  </r>
  <r>
    <s v="215f36e8-e722-4d71-88fc-94cede031b99"/>
    <s v="David French"/>
    <n v="73"/>
    <s v="F"/>
    <s v="Germany"/>
    <x v="1"/>
    <x v="54"/>
    <x v="3"/>
    <x v="14"/>
    <n v="6773"/>
    <d v="1899-12-30T19:13:13"/>
    <d v="1899-12-30T02:44:13"/>
    <d v="2025-01-12T00:00:00"/>
    <d v="1899-12-30T20:06:13"/>
    <d v="1899-12-30T03:37:13"/>
    <n v="79.5"/>
    <n v="359.53"/>
    <x v="1"/>
    <n v="5"/>
    <s v="Vegetarian"/>
    <n v="115.27"/>
    <n v="35360.166281113103"/>
    <s v="Not Cancelled"/>
    <n v="3.37"/>
    <n v="47432.2"/>
    <n v="23032.97"/>
    <s v="60+"/>
    <s v="Moderate"/>
    <n v="0.49"/>
    <x v="1"/>
  </r>
  <r>
    <s v="920f8fde-2e38-4cac-b2e9-5e67667e84c0"/>
    <s v="Christina Cannon"/>
    <n v="56"/>
    <s v="F"/>
    <s v="Germany"/>
    <x v="0"/>
    <x v="54"/>
    <x v="3"/>
    <x v="14"/>
    <n v="6773"/>
    <d v="1899-12-30T19:13:13"/>
    <d v="1899-12-30T02:44:13"/>
    <d v="2025-01-03T00:00:00"/>
    <d v="1899-12-30T20:06:13"/>
    <d v="1899-12-30T03:37:13"/>
    <n v="79.5"/>
    <n v="1220.44"/>
    <x v="1"/>
    <n v="5"/>
    <s v="Vegetarian"/>
    <n v="180.03"/>
    <n v="34591.068541287299"/>
    <s v="Cancelled"/>
    <n v="4.3600000000000003"/>
    <n v="46509.279999999999"/>
    <n v="78144.17"/>
    <s v="50-59"/>
    <s v="Moderate"/>
    <n v="1.68"/>
    <x v="1"/>
  </r>
  <r>
    <s v="59347cb5-1ef4-47de-9568-5cab5b0ef9fc"/>
    <s v="Kristen Rodriguez"/>
    <n v="46"/>
    <s v="M"/>
    <s v="Germany"/>
    <x v="1"/>
    <x v="54"/>
    <x v="3"/>
    <x v="14"/>
    <n v="6773"/>
    <d v="1899-12-30T19:13:13"/>
    <d v="1899-12-30T02:44:13"/>
    <d v="2025-01-04T00:00:00"/>
    <d v="1899-12-30T20:06:13"/>
    <d v="1899-12-30T03:37:13"/>
    <n v="79.5"/>
    <n v="1064.99"/>
    <x v="1"/>
    <n v="5"/>
    <s v="No Preference"/>
    <n v="113.9"/>
    <n v="35220.586195401796"/>
    <s v="Not Cancelled"/>
    <n v="3.82"/>
    <n v="47264.7"/>
    <n v="68182.14"/>
    <s v="40-49"/>
    <s v="Moderate"/>
    <n v="1.44"/>
    <x v="1"/>
  </r>
  <r>
    <s v="f5547928-c16d-46b9-9aed-ce4299422109"/>
    <s v="Robert Baker"/>
    <n v="71"/>
    <s v="F"/>
    <s v="Germany"/>
    <x v="0"/>
    <x v="54"/>
    <x v="3"/>
    <x v="14"/>
    <n v="6773"/>
    <d v="1899-12-30T19:13:13"/>
    <d v="1899-12-30T02:44:13"/>
    <d v="2025-01-14T00:00:00"/>
    <d v="1899-12-30T20:06:13"/>
    <d v="1899-12-30T03:37:13"/>
    <n v="79.5"/>
    <n v="676.3"/>
    <x v="0"/>
    <n v="5"/>
    <s v="Gluten-Free"/>
    <n v="32.67"/>
    <n v="34981.983923346801"/>
    <s v="Cancelled"/>
    <n v="4.16"/>
    <n v="46978.38"/>
    <n v="43289.73"/>
    <s v="60+"/>
    <s v="Moderate"/>
    <n v="0.92"/>
    <x v="1"/>
  </r>
  <r>
    <s v="2a675537-8848-4153-9cd1-f12c2e18f403"/>
    <s v="Heather Ford"/>
    <n v="65"/>
    <s v="F"/>
    <s v="Germany"/>
    <x v="0"/>
    <x v="54"/>
    <x v="3"/>
    <x v="14"/>
    <n v="6773"/>
    <d v="1899-12-30T19:13:13"/>
    <d v="1899-12-30T02:44:13"/>
    <d v="2025-01-14T00:00:00"/>
    <d v="1899-12-30T20:06:13"/>
    <d v="1899-12-30T03:37:13"/>
    <n v="79.5"/>
    <n v="1075.33"/>
    <x v="2"/>
    <n v="5"/>
    <s v="Vegetarian"/>
    <n v="48.8"/>
    <n v="34400.486495671903"/>
    <s v="Cancelled"/>
    <n v="4.0999999999999996"/>
    <n v="46280.58"/>
    <n v="68830.880000000005"/>
    <s v="60+"/>
    <s v="Moderate"/>
    <n v="1.49"/>
    <x v="1"/>
  </r>
  <r>
    <s v="338c155c-1704-4994-baa7-1d8ac65a3c8d"/>
    <s v="Tanner Wood"/>
    <n v="34"/>
    <s v="M"/>
    <s v="Germany"/>
    <x v="0"/>
    <x v="54"/>
    <x v="3"/>
    <x v="14"/>
    <n v="6773"/>
    <d v="1899-12-30T19:13:13"/>
    <d v="1899-12-30T02:44:13"/>
    <d v="2025-01-06T00:00:00"/>
    <d v="1899-12-30T20:06:13"/>
    <d v="1899-12-30T03:37:13"/>
    <n v="79.5"/>
    <n v="597.79999999999995"/>
    <x v="1"/>
    <n v="3"/>
    <s v="Vegan"/>
    <n v="130.49"/>
    <n v="35271.557370792398"/>
    <s v="Cancelled"/>
    <n v="4"/>
    <n v="47325.87"/>
    <n v="38285.300000000003"/>
    <s v="30-39"/>
    <s v="Moderate"/>
    <n v="0.81"/>
    <x v="1"/>
  </r>
  <r>
    <s v="c14c43e6-62f1-49ae-9c4c-7e440563c078"/>
    <s v="Rebecca Ramos"/>
    <n v="75"/>
    <s v="M"/>
    <s v="Germany"/>
    <x v="0"/>
    <x v="55"/>
    <x v="19"/>
    <x v="14"/>
    <n v="7465"/>
    <d v="1899-12-30T17:28:43"/>
    <d v="1899-12-30T01:45:43"/>
    <d v="2025-01-09T00:00:00"/>
    <d v="1899-12-30T18:35:43"/>
    <d v="1899-12-30T02:52:43"/>
    <n v="67"/>
    <n v="556.37"/>
    <x v="1"/>
    <n v="5"/>
    <s v="Non-Vegetarian"/>
    <n v="128.31"/>
    <n v="38454.853142401298"/>
    <s v="Not Cancelled"/>
    <n v="4.58"/>
    <n v="51145.82"/>
    <n v="35633.339999999997"/>
    <s v="60+"/>
    <s v="Moderate"/>
    <n v="0.7"/>
    <x v="0"/>
  </r>
  <r>
    <s v="a4f854d0-27f5-42f3-947c-7b07b4a2ca9a"/>
    <s v="Sandra Wolfe"/>
    <n v="61"/>
    <s v="M"/>
    <s v="Germany"/>
    <x v="0"/>
    <x v="55"/>
    <x v="19"/>
    <x v="14"/>
    <n v="7465"/>
    <d v="1899-12-30T17:28:43"/>
    <d v="1899-12-30T01:45:43"/>
    <d v="2025-01-09T00:00:00"/>
    <d v="1899-12-30T18:35:43"/>
    <d v="1899-12-30T02:52:43"/>
    <n v="67"/>
    <n v="444.52"/>
    <x v="2"/>
    <n v="5"/>
    <s v="Gluten-Free"/>
    <n v="132.82"/>
    <n v="38489.6691827502"/>
    <s v="Cancelled"/>
    <n v="4.18"/>
    <n v="51187.6"/>
    <n v="28475.84"/>
    <s v="60+"/>
    <s v="Moderate"/>
    <n v="0.56000000000000005"/>
    <x v="0"/>
  </r>
  <r>
    <s v="455aa745-beef-4fee-8376-9b5752b9f62e"/>
    <s v="Joseph Brooks"/>
    <n v="20"/>
    <s v="M"/>
    <s v="Germany"/>
    <x v="0"/>
    <x v="55"/>
    <x v="19"/>
    <x v="14"/>
    <n v="7465"/>
    <d v="1899-12-30T17:28:43"/>
    <d v="1899-12-30T01:45:43"/>
    <d v="2025-01-02T00:00:00"/>
    <d v="1899-12-30T18:35:43"/>
    <d v="1899-12-30T02:52:43"/>
    <n v="67"/>
    <n v="1449.65"/>
    <x v="2"/>
    <n v="5"/>
    <s v="Vegetarian"/>
    <n v="146.47999999999999"/>
    <n v="38714.675202009501"/>
    <s v="Cancelled"/>
    <n v="4.34"/>
    <n v="51457.61"/>
    <n v="92806.9"/>
    <s v="18-29"/>
    <s v="Moderate"/>
    <n v="1.8"/>
    <x v="0"/>
  </r>
  <r>
    <s v="55b9e382-0212-435c-8ba4-d34ef86d542c"/>
    <s v="Margaret Johnson"/>
    <n v="48"/>
    <s v="M"/>
    <s v="Germany"/>
    <x v="0"/>
    <x v="55"/>
    <x v="19"/>
    <x v="14"/>
    <n v="7465"/>
    <d v="1899-12-30T17:28:43"/>
    <d v="1899-12-30T01:45:43"/>
    <d v="2025-01-08T00:00:00"/>
    <d v="1899-12-30T18:35:43"/>
    <d v="1899-12-30T02:52:43"/>
    <n v="67"/>
    <n v="1077.44"/>
    <x v="2"/>
    <n v="5"/>
    <s v="Gluten-Free"/>
    <n v="166.78"/>
    <n v="38378.236183052599"/>
    <s v="Not Cancelled"/>
    <n v="4.53"/>
    <n v="51053.88"/>
    <n v="68989.52"/>
    <s v="40-49"/>
    <s v="Moderate"/>
    <n v="1.35"/>
    <x v="0"/>
  </r>
  <r>
    <s v="3449a01e-d154-4201-b207-d3c9a59842aa"/>
    <s v="Timothy Burton"/>
    <n v="45"/>
    <s v="M"/>
    <s v="Germany"/>
    <x v="0"/>
    <x v="55"/>
    <x v="19"/>
    <x v="14"/>
    <n v="7465"/>
    <d v="1899-12-30T17:28:43"/>
    <d v="1899-12-30T01:45:43"/>
    <d v="2025-01-08T00:00:00"/>
    <d v="1899-12-30T18:35:43"/>
    <d v="1899-12-30T02:52:43"/>
    <n v="67"/>
    <n v="748.22"/>
    <x v="0"/>
    <n v="5"/>
    <s v="Vegetarian"/>
    <n v="59.29"/>
    <n v="38187.780375514099"/>
    <s v="Cancelled"/>
    <n v="4.8099999999999996"/>
    <n v="50825.34"/>
    <n v="47897.94"/>
    <s v="40-49"/>
    <s v="Moderate"/>
    <n v="0.94"/>
    <x v="0"/>
  </r>
  <r>
    <s v="beafffcd-d3e0-4ade-b677-1cc7829d60e5"/>
    <s v="Eric Martinez"/>
    <n v="39"/>
    <s v="F"/>
    <s v="Germany"/>
    <x v="0"/>
    <x v="55"/>
    <x v="19"/>
    <x v="14"/>
    <n v="7465"/>
    <d v="1899-12-30T17:28:43"/>
    <d v="1899-12-30T01:45:43"/>
    <d v="2025-01-07T00:00:00"/>
    <d v="1899-12-30T18:35:43"/>
    <d v="1899-12-30T02:52:43"/>
    <n v="67"/>
    <n v="96.13"/>
    <x v="0"/>
    <n v="3"/>
    <s v="Gluten-Free"/>
    <n v="105.66"/>
    <n v="37837.2880391078"/>
    <s v="Not Cancelled"/>
    <n v="4.34"/>
    <n v="50404.75"/>
    <n v="6173.45"/>
    <s v="30-39"/>
    <s v="Moderate"/>
    <n v="0.12"/>
    <x v="0"/>
  </r>
  <r>
    <s v="64a644c7-e5b1-4817-8a5e-86e6b405ebc5"/>
    <s v="Jacob Swanson"/>
    <n v="51"/>
    <s v="F"/>
    <s v="Germany"/>
    <x v="0"/>
    <x v="55"/>
    <x v="19"/>
    <x v="14"/>
    <n v="7465"/>
    <d v="1899-12-30T17:28:43"/>
    <d v="1899-12-30T01:45:43"/>
    <d v="2025-01-14T00:00:00"/>
    <d v="1899-12-30T18:35:43"/>
    <d v="1899-12-30T02:52:43"/>
    <n v="67"/>
    <n v="536.66999999999996"/>
    <x v="2"/>
    <n v="5"/>
    <s v="Gluten-Free"/>
    <n v="156.54"/>
    <n v="38393.409327058704"/>
    <s v="Not Cancelled"/>
    <n v="4.32"/>
    <n v="51072.09"/>
    <n v="34378.19"/>
    <s v="50-59"/>
    <s v="Moderate"/>
    <n v="0.67"/>
    <x v="0"/>
  </r>
  <r>
    <s v="25c07d90-2ec2-4130-bbdc-d1522450a0f8"/>
    <s v="Stuart Zimmerman"/>
    <n v="21"/>
    <s v="F"/>
    <s v="Germany"/>
    <x v="0"/>
    <x v="55"/>
    <x v="19"/>
    <x v="14"/>
    <n v="7465"/>
    <d v="1899-12-30T17:28:43"/>
    <d v="1899-12-30T01:45:43"/>
    <d v="2025-01-07T00:00:00"/>
    <d v="1899-12-30T18:35:43"/>
    <d v="1899-12-30T02:52:43"/>
    <n v="67"/>
    <n v="414.33"/>
    <x v="2"/>
    <n v="5"/>
    <s v="Gluten-Free"/>
    <n v="181.7"/>
    <n v="38464.054102615599"/>
    <s v="Cancelled"/>
    <n v="3.93"/>
    <n v="51156.86"/>
    <n v="26553.46"/>
    <s v="18-29"/>
    <s v="Moderate"/>
    <n v="0.52"/>
    <x v="0"/>
  </r>
  <r>
    <s v="f39b86d9-4aa9-4457-8156-1d3e4a392b09"/>
    <s v="Jennifer Garcia"/>
    <n v="56"/>
    <s v="F"/>
    <s v="Germany"/>
    <x v="0"/>
    <x v="55"/>
    <x v="19"/>
    <x v="14"/>
    <n v="7465"/>
    <d v="1899-12-30T17:28:43"/>
    <d v="1899-12-30T01:45:43"/>
    <d v="2025-01-03T00:00:00"/>
    <d v="1899-12-30T18:35:43"/>
    <d v="1899-12-30T02:52:43"/>
    <n v="67"/>
    <n v="469.95"/>
    <x v="2"/>
    <n v="5"/>
    <s v="Vegetarian"/>
    <n v="121.8"/>
    <n v="38562.788588214797"/>
    <s v="Not Cancelled"/>
    <n v="4.92"/>
    <n v="51275.35"/>
    <n v="30101.16"/>
    <s v="50-59"/>
    <s v="Moderate"/>
    <n v="0.59"/>
    <x v="0"/>
  </r>
  <r>
    <s v="24956631-9ac0-4fd2-9dea-c8dc9a575513"/>
    <s v="Martin Campbell"/>
    <n v="53"/>
    <s v="F"/>
    <s v="Germany"/>
    <x v="0"/>
    <x v="55"/>
    <x v="19"/>
    <x v="14"/>
    <n v="7465"/>
    <d v="1899-12-30T17:28:43"/>
    <d v="1899-12-30T01:45:43"/>
    <d v="2025-01-15T00:00:00"/>
    <d v="1899-12-30T18:35:43"/>
    <d v="1899-12-30T02:52:43"/>
    <n v="67"/>
    <n v="258"/>
    <x v="0"/>
    <n v="5"/>
    <s v="Vegetarian"/>
    <n v="21.25"/>
    <n v="38161.390650946298"/>
    <s v="Not Cancelled"/>
    <n v="3.89"/>
    <n v="50793.67"/>
    <n v="16516.25"/>
    <s v="50-59"/>
    <s v="Moderate"/>
    <n v="0.33"/>
    <x v="0"/>
  </r>
  <r>
    <s v="89b73320-81a7-4d27-bc71-89a440f34331"/>
    <s v="Lucas Hudson"/>
    <n v="47"/>
    <s v="M"/>
    <s v="Germany"/>
    <x v="0"/>
    <x v="56"/>
    <x v="11"/>
    <x v="4"/>
    <n v="4304"/>
    <d v="1899-12-30T22:37:08"/>
    <d v="1899-12-30T03:23:08"/>
    <d v="2025-01-12T00:00:00"/>
    <d v="1899-12-30T01:02:08"/>
    <d v="1899-12-30T05:48:08"/>
    <n v="217.5"/>
    <n v="1469.92"/>
    <x v="0"/>
    <n v="5"/>
    <s v="Gluten-Free"/>
    <n v="34.380000000000003"/>
    <n v="22370.109303275502"/>
    <s v="Cancelled"/>
    <n v="4.18"/>
    <n v="31844.13"/>
    <n v="94081.76"/>
    <s v="40-49"/>
    <s v="Severe"/>
    <n v="2.95"/>
    <x v="1"/>
  </r>
  <r>
    <s v="726b6329-d6ba-4dca-8712-60131dddc02e"/>
    <s v="Karen Black"/>
    <n v="54"/>
    <s v="M"/>
    <s v="Germany"/>
    <x v="0"/>
    <x v="56"/>
    <x v="11"/>
    <x v="4"/>
    <n v="4304"/>
    <d v="1899-12-30T22:37:08"/>
    <d v="1899-12-30T03:23:08"/>
    <d v="2025-01-14T00:00:00"/>
    <d v="1899-12-30T01:02:08"/>
    <d v="1899-12-30T05:48:08"/>
    <n v="217.5"/>
    <n v="83.96"/>
    <x v="1"/>
    <n v="5"/>
    <s v="No Preference"/>
    <n v="27.45"/>
    <n v="22102.011694073699"/>
    <s v="Cancelled"/>
    <n v="4.07"/>
    <n v="31522.41"/>
    <n v="5378.93"/>
    <s v="50-59"/>
    <s v="Severe"/>
    <n v="0.17"/>
    <x v="1"/>
  </r>
  <r>
    <s v="2ca45296-36e0-4b05-a255-a69c976f925e"/>
    <s v="Michael Espinoza"/>
    <n v="38"/>
    <s v="F"/>
    <s v="Germany"/>
    <x v="0"/>
    <x v="56"/>
    <x v="11"/>
    <x v="4"/>
    <n v="4304"/>
    <d v="1899-12-30T22:37:08"/>
    <d v="1899-12-30T03:23:08"/>
    <d v="2025-01-06T00:00:00"/>
    <d v="1899-12-30T01:02:08"/>
    <d v="1899-12-30T05:48:08"/>
    <n v="217.5"/>
    <n v="1028.92"/>
    <x v="2"/>
    <n v="3"/>
    <s v="Gluten-Free"/>
    <n v="182.73"/>
    <n v="22026.018539894802"/>
    <s v="Not Cancelled"/>
    <n v="3.28"/>
    <n v="31431.22"/>
    <n v="65887.429999999993"/>
    <s v="30-39"/>
    <s v="Severe"/>
    <n v="2.1"/>
    <x v="1"/>
  </r>
  <r>
    <s v="c7d5168e-4742-4db2-b772-8494d3228a10"/>
    <s v="Ian Ortiz"/>
    <n v="59"/>
    <s v="F"/>
    <s v="Germany"/>
    <x v="0"/>
    <x v="56"/>
    <x v="11"/>
    <x v="4"/>
    <n v="4304"/>
    <d v="1899-12-30T22:37:08"/>
    <d v="1899-12-30T03:23:08"/>
    <d v="2025-01-08T00:00:00"/>
    <d v="1899-12-30T01:02:08"/>
    <d v="1899-12-30T05:48:08"/>
    <n v="217.5"/>
    <n v="883.14"/>
    <x v="0"/>
    <n v="5"/>
    <s v="Vegan"/>
    <n v="131.15"/>
    <n v="22682.566470661299"/>
    <s v="Not Cancelled"/>
    <n v="3.7"/>
    <n v="32219.08"/>
    <n v="56547.19"/>
    <s v="50-59"/>
    <s v="Severe"/>
    <n v="1.76"/>
    <x v="1"/>
  </r>
  <r>
    <s v="3a36f4ea-d837-4ce7-8cf7-ef6e34f1fab0"/>
    <s v="Megan Mcintosh"/>
    <n v="35"/>
    <s v="F"/>
    <s v="Germany"/>
    <x v="1"/>
    <x v="56"/>
    <x v="11"/>
    <x v="4"/>
    <n v="4304"/>
    <d v="1899-12-30T22:37:08"/>
    <d v="1899-12-30T03:23:08"/>
    <d v="2025-01-03T00:00:00"/>
    <d v="1899-12-30T01:02:08"/>
    <d v="1899-12-30T05:48:08"/>
    <n v="217.5"/>
    <n v="340.67"/>
    <x v="1"/>
    <n v="3"/>
    <s v="No Preference"/>
    <n v="71.150000000000006"/>
    <n v="22335.4089234932"/>
    <s v="Cancelled"/>
    <n v="3.37"/>
    <n v="31802.49"/>
    <n v="21817.11"/>
    <s v="30-39"/>
    <s v="Severe"/>
    <n v="0.69"/>
    <x v="1"/>
  </r>
  <r>
    <s v="352c160f-240d-4dc5-80a7-38221e272b5c"/>
    <s v="Laura Stewart"/>
    <n v="23"/>
    <s v="F"/>
    <s v="Germany"/>
    <x v="1"/>
    <x v="56"/>
    <x v="11"/>
    <x v="4"/>
    <n v="4304"/>
    <d v="1899-12-30T22:37:08"/>
    <d v="1899-12-30T03:23:08"/>
    <d v="2025-01-09T00:00:00"/>
    <d v="1899-12-30T01:02:08"/>
    <d v="1899-12-30T05:48:08"/>
    <n v="217.5"/>
    <n v="884.53"/>
    <x v="1"/>
    <n v="5"/>
    <s v="Non-Vegetarian"/>
    <n v="37.880000000000003"/>
    <n v="22829.915298912001"/>
    <s v="Not Cancelled"/>
    <n v="3.64"/>
    <n v="32395.9"/>
    <n v="56617.5"/>
    <s v="18-29"/>
    <s v="Severe"/>
    <n v="1.75"/>
    <x v="1"/>
  </r>
  <r>
    <s v="9fa66c8f-6b81-4342-85cf-094758abc653"/>
    <s v="Kimberly Garrison"/>
    <n v="23"/>
    <s v="F"/>
    <s v="Germany"/>
    <x v="0"/>
    <x v="57"/>
    <x v="16"/>
    <x v="18"/>
    <n v="10118"/>
    <d v="1899-12-30T23:40:34"/>
    <d v="1899-12-30T10:54:34"/>
    <d v="2025-01-02T00:00:00"/>
    <d v="1899-12-30T02:29:34"/>
    <d v="1899-12-30T13:43:34"/>
    <n v="169"/>
    <n v="260.44"/>
    <x v="2"/>
    <n v="5"/>
    <s v="Gluten-Free"/>
    <n v="46.49"/>
    <n v="51726.891301131298"/>
    <s v="Cancelled"/>
    <n v="3.44"/>
    <n v="67072.27"/>
    <n v="16677.46"/>
    <s v="18-29"/>
    <s v="Severe"/>
    <n v="0.25"/>
    <x v="0"/>
  </r>
  <r>
    <s v="beafffcd-d3e0-4ade-b677-1cc7829d60e5"/>
    <s v="Eric Martinez"/>
    <n v="39"/>
    <s v="F"/>
    <s v="Germany"/>
    <x v="0"/>
    <x v="57"/>
    <x v="16"/>
    <x v="18"/>
    <n v="10118"/>
    <d v="1899-12-30T23:40:34"/>
    <d v="1899-12-30T10:54:34"/>
    <d v="2025-01-08T00:00:00"/>
    <d v="1899-12-30T02:29:34"/>
    <d v="1899-12-30T13:43:34"/>
    <n v="169"/>
    <n v="420.39"/>
    <x v="0"/>
    <n v="3"/>
    <s v="Gluten-Free"/>
    <n v="9.73"/>
    <n v="51900.750150737098"/>
    <s v="Not Cancelled"/>
    <n v="3.43"/>
    <n v="67280.899999999994"/>
    <n v="26906.91"/>
    <s v="30-39"/>
    <s v="Severe"/>
    <n v="0.4"/>
    <x v="0"/>
  </r>
  <r>
    <s v="d0958d65-41b8-46e3-92af-df9ef7b656a6"/>
    <s v="Stephanie Scott"/>
    <n v="61"/>
    <s v="F"/>
    <s v="Germany"/>
    <x v="0"/>
    <x v="57"/>
    <x v="16"/>
    <x v="18"/>
    <n v="10118"/>
    <d v="1899-12-30T23:40:34"/>
    <d v="1899-12-30T10:54:34"/>
    <d v="2025-01-15T00:00:00"/>
    <d v="1899-12-30T02:29:34"/>
    <d v="1899-12-30T13:43:34"/>
    <n v="169"/>
    <n v="446.54"/>
    <x v="2"/>
    <n v="5"/>
    <s v="Gluten-Free"/>
    <n v="135.82"/>
    <n v="51182.669877834101"/>
    <s v="Not Cancelled"/>
    <n v="4.6100000000000003"/>
    <n v="66419.199999999997"/>
    <n v="28605.72"/>
    <s v="60+"/>
    <s v="Severe"/>
    <n v="0.43"/>
    <x v="0"/>
  </r>
  <r>
    <s v="d5d44f29-42b7-46bf-ba60-5e0249b56c87"/>
    <s v="Michelle Perkins"/>
    <n v="69"/>
    <s v="F"/>
    <s v="Germany"/>
    <x v="0"/>
    <x v="57"/>
    <x v="16"/>
    <x v="18"/>
    <n v="10118"/>
    <d v="1899-12-30T23:40:34"/>
    <d v="1899-12-30T10:54:34"/>
    <d v="2025-01-09T00:00:00"/>
    <d v="1899-12-30T02:29:34"/>
    <d v="1899-12-30T13:43:34"/>
    <n v="169"/>
    <n v="661.63"/>
    <x v="1"/>
    <n v="5"/>
    <s v="Gluten-Free"/>
    <n v="41.43"/>
    <n v="51871.0858552387"/>
    <s v="Not Cancelled"/>
    <n v="4.6399999999999997"/>
    <n v="67245.3"/>
    <n v="42352.61"/>
    <s v="60+"/>
    <s v="Severe"/>
    <n v="0.63"/>
    <x v="0"/>
  </r>
  <r>
    <s v="0c4d2553-842a-4125-96d3-f042e5a6073f"/>
    <s v="Danielle Green"/>
    <n v="71"/>
    <s v="M"/>
    <s v="Germany"/>
    <x v="1"/>
    <x v="57"/>
    <x v="16"/>
    <x v="18"/>
    <n v="10118"/>
    <d v="1899-12-30T23:40:34"/>
    <d v="1899-12-30T10:54:34"/>
    <d v="2025-01-01T00:00:00"/>
    <d v="1899-12-30T02:29:34"/>
    <d v="1899-12-30T13:43:34"/>
    <n v="169"/>
    <n v="334.59"/>
    <x v="2"/>
    <n v="5"/>
    <s v="Vegan"/>
    <n v="58.25"/>
    <n v="52011.448589211097"/>
    <s v="Not Cancelled"/>
    <n v="4.63"/>
    <n v="67413.740000000005"/>
    <n v="21425.41"/>
    <s v="60+"/>
    <s v="Severe"/>
    <n v="0.32"/>
    <x v="0"/>
  </r>
  <r>
    <s v="b60a373a-0607-46f7-82bd-f954db46e347"/>
    <s v="Kristen Melendez"/>
    <n v="41"/>
    <s v="M"/>
    <s v="Germany"/>
    <x v="0"/>
    <x v="57"/>
    <x v="16"/>
    <x v="18"/>
    <n v="10118"/>
    <d v="1899-12-30T23:40:34"/>
    <d v="1899-12-30T10:54:34"/>
    <d v="2025-01-06T00:00:00"/>
    <d v="1899-12-30T02:29:34"/>
    <d v="1899-12-30T13:43:34"/>
    <n v="169"/>
    <n v="315.18"/>
    <x v="2"/>
    <n v="5"/>
    <s v="Gluten-Free"/>
    <n v="37.229999999999997"/>
    <n v="51160.213741419502"/>
    <s v="Cancelled"/>
    <n v="3.06"/>
    <n v="66392.259999999995"/>
    <n v="20178.97"/>
    <s v="40-49"/>
    <s v="Severe"/>
    <n v="0.3"/>
    <x v="0"/>
  </r>
  <r>
    <s v="473c68ef-556a-452d-a3b2-fc816eb0c6cc"/>
    <s v="Lori Rojas"/>
    <n v="74"/>
    <s v="M"/>
    <s v="Germany"/>
    <x v="1"/>
    <x v="57"/>
    <x v="16"/>
    <x v="18"/>
    <n v="10118"/>
    <d v="1899-12-30T23:40:34"/>
    <d v="1899-12-30T10:54:34"/>
    <d v="2025-01-07T00:00:00"/>
    <d v="1899-12-30T02:29:34"/>
    <d v="1899-12-30T13:43:34"/>
    <n v="169"/>
    <n v="1421.78"/>
    <x v="0"/>
    <n v="5"/>
    <s v="Gluten-Free"/>
    <n v="102.15"/>
    <n v="51205.458153255197"/>
    <s v="Cancelled"/>
    <n v="4.1900000000000004"/>
    <n v="66446.55"/>
    <n v="91014.35"/>
    <s v="60+"/>
    <s v="Severe"/>
    <n v="1.37"/>
    <x v="0"/>
  </r>
  <r>
    <s v="89292fe1-dba3-4a63-a2e4-d85fda8b4787"/>
    <s v="Thomas Mcgrath"/>
    <n v="20"/>
    <s v="M"/>
    <s v="Germany"/>
    <x v="0"/>
    <x v="57"/>
    <x v="16"/>
    <x v="18"/>
    <n v="10118"/>
    <d v="1899-12-30T23:40:34"/>
    <d v="1899-12-30T10:54:34"/>
    <d v="2025-01-08T00:00:00"/>
    <d v="1899-12-30T02:29:34"/>
    <d v="1899-12-30T13:43:34"/>
    <n v="169"/>
    <n v="1171.24"/>
    <x v="0"/>
    <n v="5"/>
    <s v="Vegetarian"/>
    <n v="118.67"/>
    <n v="51843.600822052002"/>
    <s v="Cancelled"/>
    <n v="3.66"/>
    <n v="67212.320000000007"/>
    <n v="74983.09"/>
    <s v="18-29"/>
    <s v="Severe"/>
    <n v="1.1200000000000001"/>
    <x v="0"/>
  </r>
  <r>
    <s v="04173e63-0884-4126-a637-21b4b23bb4d9"/>
    <s v="John Patterson"/>
    <n v="52"/>
    <s v="M"/>
    <s v="Germany"/>
    <x v="1"/>
    <x v="57"/>
    <x v="16"/>
    <x v="18"/>
    <n v="10118"/>
    <d v="1899-12-30T23:40:34"/>
    <d v="1899-12-30T10:54:34"/>
    <d v="2025-01-13T00:00:00"/>
    <d v="1899-12-30T02:29:34"/>
    <d v="1899-12-30T13:43:34"/>
    <n v="169"/>
    <n v="142.66999999999999"/>
    <x v="0"/>
    <n v="5"/>
    <s v="No Preference"/>
    <n v="125.19"/>
    <n v="51740.9783790769"/>
    <s v="Cancelled"/>
    <n v="4.32"/>
    <n v="67089.17"/>
    <n v="9155.92"/>
    <s v="50-59"/>
    <s v="Severe"/>
    <n v="0.14000000000000001"/>
    <x v="0"/>
  </r>
  <r>
    <s v="7bb2dad4-dc43-4e77-bab3-3e10e74b5192"/>
    <s v="Carol Potter"/>
    <n v="29"/>
    <s v="M"/>
    <s v="Germany"/>
    <x v="0"/>
    <x v="58"/>
    <x v="17"/>
    <x v="18"/>
    <n v="8465"/>
    <d v="1899-12-30T03:31:04"/>
    <d v="1899-12-30T12:55:04"/>
    <d v="2025-01-04T00:00:00"/>
    <d v="1899-12-30T05:32:04"/>
    <d v="1899-12-30T14:56:04"/>
    <n v="121"/>
    <n v="1131.69"/>
    <x v="2"/>
    <n v="5"/>
    <s v="Non-Vegetarian"/>
    <n v="125.69"/>
    <n v="43075.947816484797"/>
    <s v="Not Cancelled"/>
    <n v="3.97"/>
    <n v="56691.14"/>
    <n v="72453.3"/>
    <s v="18-29"/>
    <s v="Severe"/>
    <n v="1.28"/>
    <x v="0"/>
  </r>
  <r>
    <s v="ebab8e94-ba55-4f8b-ba0a-208f256082aa"/>
    <s v="Tina Marquez"/>
    <n v="71"/>
    <s v="M"/>
    <s v="Germany"/>
    <x v="1"/>
    <x v="58"/>
    <x v="17"/>
    <x v="18"/>
    <n v="8465"/>
    <d v="1899-12-30T03:31:04"/>
    <d v="1899-12-30T12:55:04"/>
    <d v="2025-01-03T00:00:00"/>
    <d v="1899-12-30T05:32:04"/>
    <d v="1899-12-30T14:56:04"/>
    <n v="121"/>
    <n v="1392.17"/>
    <x v="0"/>
    <n v="5"/>
    <s v="Gluten-Free"/>
    <n v="5.03"/>
    <n v="43080.372456074801"/>
    <s v="Cancelled"/>
    <n v="4.01"/>
    <n v="56696.45"/>
    <n v="89099.89"/>
    <s v="60+"/>
    <s v="Severe"/>
    <n v="1.57"/>
    <x v="0"/>
  </r>
  <r>
    <s v="f5547928-c16d-46b9-9aed-ce4299422109"/>
    <s v="Robert Baker"/>
    <n v="71"/>
    <s v="F"/>
    <s v="Germany"/>
    <x v="0"/>
    <x v="58"/>
    <x v="17"/>
    <x v="18"/>
    <n v="8465"/>
    <d v="1899-12-30T03:31:04"/>
    <d v="1899-12-30T12:55:04"/>
    <d v="2025-01-06T00:00:00"/>
    <d v="1899-12-30T05:32:04"/>
    <d v="1899-12-30T14:56:04"/>
    <n v="121"/>
    <n v="1476.08"/>
    <x v="1"/>
    <n v="5"/>
    <s v="Non-Vegetarian"/>
    <n v="116.94"/>
    <n v="42979.698861035497"/>
    <s v="Cancelled"/>
    <n v="4.32"/>
    <n v="56575.64"/>
    <n v="94492.51"/>
    <s v="60+"/>
    <s v="Severe"/>
    <n v="1.67"/>
    <x v="0"/>
  </r>
  <r>
    <s v="b6abeb70-e13e-444f-a2d6-d308c095fc60"/>
    <s v="Jessica Roy"/>
    <n v="23"/>
    <s v="F"/>
    <s v="Germany"/>
    <x v="0"/>
    <x v="58"/>
    <x v="17"/>
    <x v="18"/>
    <n v="8465"/>
    <d v="1899-12-30T03:31:04"/>
    <d v="1899-12-30T12:55:04"/>
    <d v="2025-01-05T00:00:00"/>
    <d v="1899-12-30T05:32:04"/>
    <d v="1899-12-30T14:56:04"/>
    <n v="121"/>
    <n v="1495.97"/>
    <x v="2"/>
    <n v="5"/>
    <s v="Gluten-Free"/>
    <n v="85.01"/>
    <n v="43441.905790609402"/>
    <s v="Not Cancelled"/>
    <n v="4.0999999999999996"/>
    <n v="57130.29"/>
    <n v="95759.08"/>
    <s v="18-29"/>
    <s v="Severe"/>
    <n v="1.68"/>
    <x v="0"/>
  </r>
  <r>
    <s v="98e82b2f-b94d-4404-bf21-430af56dfe17"/>
    <s v="Leah Terrell"/>
    <n v="26"/>
    <s v="F"/>
    <s v="Germany"/>
    <x v="1"/>
    <x v="58"/>
    <x v="17"/>
    <x v="18"/>
    <n v="8465"/>
    <d v="1899-12-30T03:31:04"/>
    <d v="1899-12-30T12:55:04"/>
    <d v="2025-01-09T00:00:00"/>
    <d v="1899-12-30T05:32:04"/>
    <d v="1899-12-30T14:56:04"/>
    <n v="121"/>
    <n v="1421.52"/>
    <x v="2"/>
    <n v="5"/>
    <s v="Non-Vegetarian"/>
    <n v="176.99"/>
    <n v="43502.293307559201"/>
    <s v="Cancelled"/>
    <n v="3.82"/>
    <n v="57202.75"/>
    <n v="91012.68"/>
    <s v="18-29"/>
    <s v="Severe"/>
    <n v="1.59"/>
    <x v="0"/>
  </r>
  <r>
    <s v="4ca23a4e-294b-4fc5-b9e1-d286933b47ea"/>
    <s v="Kim Briggs"/>
    <n v="39"/>
    <s v="M"/>
    <s v="Germany"/>
    <x v="0"/>
    <x v="58"/>
    <x v="17"/>
    <x v="18"/>
    <n v="8465"/>
    <d v="1899-12-30T03:31:04"/>
    <d v="1899-12-30T12:55:04"/>
    <d v="2025-01-09T00:00:00"/>
    <d v="1899-12-30T05:32:04"/>
    <d v="1899-12-30T14:56:04"/>
    <n v="121"/>
    <n v="1337.22"/>
    <x v="1"/>
    <n v="3"/>
    <s v="Vegan"/>
    <n v="184.01"/>
    <n v="43656.903900440302"/>
    <s v="Cancelled"/>
    <n v="4.8600000000000003"/>
    <n v="57388.28"/>
    <n v="85618.880000000005"/>
    <s v="30-39"/>
    <s v="Severe"/>
    <n v="1.49"/>
    <x v="0"/>
  </r>
  <r>
    <s v="58994614-6d6a-4d3e-b503-2e4fc0668e26"/>
    <s v="David Morris"/>
    <n v="34"/>
    <s v="F"/>
    <s v="Germany"/>
    <x v="0"/>
    <x v="58"/>
    <x v="17"/>
    <x v="18"/>
    <n v="8465"/>
    <d v="1899-12-30T03:31:04"/>
    <d v="1899-12-30T12:55:04"/>
    <d v="2025-01-10T00:00:00"/>
    <d v="1899-12-30T05:32:04"/>
    <d v="1899-12-30T14:56:04"/>
    <n v="121"/>
    <n v="438.29"/>
    <x v="0"/>
    <n v="3"/>
    <s v="Vegetarian"/>
    <n v="96.96"/>
    <n v="43449.394588972304"/>
    <s v="Not Cancelled"/>
    <n v="3.91"/>
    <n v="57139.27"/>
    <n v="28069.95"/>
    <s v="30-39"/>
    <s v="Severe"/>
    <n v="0.49"/>
    <x v="0"/>
  </r>
  <r>
    <s v="0f6ba3c3-6cfb-4ee0-90d3-20a5202c7724"/>
    <s v="Christina Schmidt"/>
    <n v="23"/>
    <s v="M"/>
    <s v="Germany"/>
    <x v="1"/>
    <x v="58"/>
    <x v="17"/>
    <x v="18"/>
    <n v="8465"/>
    <d v="1899-12-30T03:31:04"/>
    <d v="1899-12-30T12:55:04"/>
    <d v="2025-01-03T00:00:00"/>
    <d v="1899-12-30T05:32:04"/>
    <d v="1899-12-30T14:56:04"/>
    <n v="121"/>
    <n v="967.53"/>
    <x v="0"/>
    <n v="5"/>
    <s v="Non-Vegetarian"/>
    <n v="117.44"/>
    <n v="43770.536054361502"/>
    <s v="Cancelled"/>
    <n v="4.9000000000000004"/>
    <n v="57524.639999999999"/>
    <n v="61945.41"/>
    <s v="18-29"/>
    <s v="Severe"/>
    <n v="1.08"/>
    <x v="0"/>
  </r>
  <r>
    <s v="d5d44f29-42b7-46bf-ba60-5e0249b56c87"/>
    <s v="Michelle Perkins"/>
    <n v="69"/>
    <s v="F"/>
    <s v="Germany"/>
    <x v="0"/>
    <x v="58"/>
    <x v="17"/>
    <x v="18"/>
    <n v="8465"/>
    <d v="1899-12-30T03:31:04"/>
    <d v="1899-12-30T12:55:04"/>
    <d v="2025-01-01T00:00:00"/>
    <d v="1899-12-30T05:32:04"/>
    <d v="1899-12-30T14:56:04"/>
    <n v="121"/>
    <n v="712.85"/>
    <x v="1"/>
    <n v="5"/>
    <s v="Non-Vegetarian"/>
    <n v="138.88999999999999"/>
    <n v="43783.916600928802"/>
    <s v="Cancelled"/>
    <n v="4.32"/>
    <n v="57540.7"/>
    <n v="45650.18"/>
    <s v="60+"/>
    <s v="Severe"/>
    <n v="0.79"/>
    <x v="0"/>
  </r>
  <r>
    <s v="2f726a2a-7edd-4641-bae9-0e5ade55e79f"/>
    <s v="Patrick Miller"/>
    <n v="46"/>
    <s v="F"/>
    <s v="Germany"/>
    <x v="0"/>
    <x v="58"/>
    <x v="17"/>
    <x v="18"/>
    <n v="8465"/>
    <d v="1899-12-30T03:31:04"/>
    <d v="1899-12-30T12:55:04"/>
    <d v="2025-01-15T00:00:00"/>
    <d v="1899-12-30T05:32:04"/>
    <d v="1899-12-30T14:56:04"/>
    <n v="121"/>
    <n v="1108"/>
    <x v="1"/>
    <n v="5"/>
    <s v="Gluten-Free"/>
    <n v="160.19"/>
    <n v="43791.642167728598"/>
    <s v="Cancelled"/>
    <n v="3.02"/>
    <n v="57549.97"/>
    <n v="70944.039999999994"/>
    <s v="40-49"/>
    <s v="Severe"/>
    <n v="1.23"/>
    <x v="0"/>
  </r>
  <r>
    <s v="c92bc517-67ad-405d-aa93-cfe7aca98938"/>
    <s v="Lisa Brown"/>
    <n v="28"/>
    <s v="F"/>
    <s v="Germany"/>
    <x v="1"/>
    <x v="58"/>
    <x v="17"/>
    <x v="18"/>
    <n v="8465"/>
    <d v="1899-12-30T03:31:04"/>
    <d v="1899-12-30T12:55:04"/>
    <d v="2025-01-10T00:00:00"/>
    <d v="1899-12-30T05:32:04"/>
    <d v="1899-12-30T14:56:04"/>
    <n v="121"/>
    <n v="185.13"/>
    <x v="2"/>
    <n v="5"/>
    <s v="Gluten-Free"/>
    <n v="95.38"/>
    <n v="43402.555437657997"/>
    <s v="Cancelled"/>
    <n v="3.7"/>
    <n v="57083.07"/>
    <n v="11867.4"/>
    <s v="18-29"/>
    <s v="Severe"/>
    <n v="0.21"/>
    <x v="0"/>
  </r>
  <r>
    <s v="4230f558-f5c9-4664-850e-43ee9dc96b22"/>
    <s v="Jesse Herring"/>
    <n v="51"/>
    <s v="F"/>
    <s v="Germany"/>
    <x v="1"/>
    <x v="59"/>
    <x v="8"/>
    <x v="5"/>
    <n v="14596"/>
    <d v="1899-12-30T15:01:56"/>
    <d v="1899-12-30T07:14:56"/>
    <d v="2025-01-10T00:00:00"/>
    <d v="1899-12-30T16:50:56"/>
    <d v="1899-12-30T09:03:56"/>
    <n v="109"/>
    <n v="890.46"/>
    <x v="0"/>
    <n v="5"/>
    <s v="Vegetarian"/>
    <n v="104.6"/>
    <n v="74316.500531669706"/>
    <s v="Not Cancelled"/>
    <n v="4.3899999999999997"/>
    <n v="141269.70000000001"/>
    <n v="34206.216"/>
    <s v="50-59"/>
    <s v="Moderate"/>
    <n v="0.24"/>
    <x v="0"/>
  </r>
  <r>
    <s v="e997e051-df98-4810-8ac0-f99b81c253da"/>
    <s v="Gregory Leon"/>
    <n v="56"/>
    <s v="M"/>
    <s v="Germany"/>
    <x v="0"/>
    <x v="59"/>
    <x v="8"/>
    <x v="5"/>
    <n v="14596"/>
    <d v="1899-12-30T15:01:56"/>
    <d v="1899-12-30T07:14:56"/>
    <d v="2025-01-12T00:00:00"/>
    <d v="1899-12-30T16:50:56"/>
    <d v="1899-12-30T09:03:56"/>
    <n v="109"/>
    <n v="1102.97"/>
    <x v="0"/>
    <n v="5"/>
    <s v="Vegetarian"/>
    <n v="30.21"/>
    <n v="73881.205497590301"/>
    <s v="Not Cancelled"/>
    <n v="4.3099999999999996"/>
    <n v="140486.17499999999"/>
    <n v="42357.671999999999"/>
    <s v="50-59"/>
    <s v="Moderate"/>
    <n v="0.3"/>
    <x v="0"/>
  </r>
  <r>
    <s v="25578bf5-7318-4d66-801b-00708ad67eb7"/>
    <s v="Kimberly Gutierrez"/>
    <n v="35"/>
    <s v="M"/>
    <s v="Germany"/>
    <x v="0"/>
    <x v="59"/>
    <x v="8"/>
    <x v="5"/>
    <n v="14596"/>
    <d v="1899-12-30T15:01:56"/>
    <d v="1899-12-30T07:14:56"/>
    <d v="2025-01-05T00:00:00"/>
    <d v="1899-12-30T16:50:56"/>
    <d v="1899-12-30T09:03:56"/>
    <n v="109"/>
    <n v="296.3"/>
    <x v="2"/>
    <n v="3"/>
    <s v="Vegan"/>
    <n v="79.87"/>
    <n v="73923.245769332105"/>
    <s v="Not Cancelled"/>
    <n v="3.37"/>
    <n v="140561.83499999999"/>
    <n v="11387.5019999999"/>
    <s v="30-39"/>
    <s v="Moderate"/>
    <n v="0.08"/>
    <x v="0"/>
  </r>
  <r>
    <s v="22763454-4c12-48c7-9020-2a3629bad89e"/>
    <s v="Maria Crane"/>
    <n v="62"/>
    <s v="M"/>
    <s v="Germany"/>
    <x v="0"/>
    <x v="59"/>
    <x v="8"/>
    <x v="5"/>
    <n v="14596"/>
    <d v="1899-12-30T15:01:56"/>
    <d v="1899-12-30T07:14:56"/>
    <d v="2025-01-02T00:00:00"/>
    <d v="1899-12-30T16:50:56"/>
    <d v="1899-12-30T09:03:56"/>
    <n v="109"/>
    <n v="629.58000000000004"/>
    <x v="0"/>
    <n v="5"/>
    <s v="Gluten-Free"/>
    <n v="89.96"/>
    <n v="74420.434298372798"/>
    <s v="Not Cancelled"/>
    <n v="4.87"/>
    <n v="141456.78"/>
    <n v="24186.666000000001"/>
    <s v="60+"/>
    <s v="Moderate"/>
    <n v="0.17"/>
    <x v="0"/>
  </r>
  <r>
    <s v="68966c85-0df9-4a4e-b4e5-b36683f823f0"/>
    <s v="Barry Warren"/>
    <n v="21"/>
    <s v="M"/>
    <s v="Germany"/>
    <x v="1"/>
    <x v="59"/>
    <x v="8"/>
    <x v="5"/>
    <n v="14596"/>
    <d v="1899-12-30T15:01:56"/>
    <d v="1899-12-30T07:14:56"/>
    <d v="2025-01-07T00:00:00"/>
    <d v="1899-12-30T16:50:56"/>
    <d v="1899-12-30T09:03:56"/>
    <n v="109"/>
    <n v="1495.2"/>
    <x v="0"/>
    <n v="5"/>
    <s v="No Preference"/>
    <n v="72.36"/>
    <n v="73789.498970629094"/>
    <s v="Not Cancelled"/>
    <n v="4.16"/>
    <n v="140321.09999999899"/>
    <n v="57424.362000000001"/>
    <s v="18-29"/>
    <s v="Moderate"/>
    <n v="0.41"/>
    <x v="0"/>
  </r>
  <r>
    <s v="813a7681-8218-4b8e-a74e-b1ebfa2a229a"/>
    <s v="Tonya Roy"/>
    <n v="52"/>
    <s v="F"/>
    <s v="Germany"/>
    <x v="0"/>
    <x v="59"/>
    <x v="8"/>
    <x v="5"/>
    <n v="14596"/>
    <d v="1899-12-30T15:01:56"/>
    <d v="1899-12-30T07:14:56"/>
    <d v="2025-01-09T00:00:00"/>
    <d v="1899-12-30T16:50:56"/>
    <d v="1899-12-30T09:03:56"/>
    <n v="109"/>
    <n v="101.76"/>
    <x v="0"/>
    <n v="5"/>
    <s v="No Preference"/>
    <n v="160.13"/>
    <n v="73536.814969766405"/>
    <s v="Not Cancelled"/>
    <n v="3.43"/>
    <n v="139866.26999999999"/>
    <n v="3926.8019999999901"/>
    <s v="50-59"/>
    <s v="Moderate"/>
    <n v="0.03"/>
    <x v="0"/>
  </r>
  <r>
    <s v="cbe9ed28-d2b4-4c67-8489-174fe969d34d"/>
    <s v="David Meyer"/>
    <n v="28"/>
    <s v="F"/>
    <s v="Germany"/>
    <x v="1"/>
    <x v="59"/>
    <x v="8"/>
    <x v="5"/>
    <n v="14596"/>
    <d v="1899-12-30T15:01:56"/>
    <d v="1899-12-30T07:14:56"/>
    <d v="2025-01-09T00:00:00"/>
    <d v="1899-12-30T16:50:56"/>
    <d v="1899-12-30T09:03:56"/>
    <n v="109"/>
    <n v="1033.02"/>
    <x v="0"/>
    <n v="5"/>
    <s v="No Preference"/>
    <n v="62.3"/>
    <n v="73662.596077005393"/>
    <s v="Cancelled"/>
    <n v="3.51"/>
    <n v="140092.68"/>
    <n v="39675.444000000003"/>
    <s v="18-29"/>
    <s v="Moderate"/>
    <n v="0.28000000000000003"/>
    <x v="0"/>
  </r>
  <r>
    <s v="8deb4722-ee5a-4ef1-b77c-6dcbe5e67ccf"/>
    <s v="Veronica Guzman"/>
    <n v="65"/>
    <s v="M"/>
    <s v="Germany"/>
    <x v="1"/>
    <x v="59"/>
    <x v="8"/>
    <x v="5"/>
    <n v="14596"/>
    <d v="1899-12-30T15:01:56"/>
    <d v="1899-12-30T07:14:56"/>
    <d v="2025-01-14T00:00:00"/>
    <d v="1899-12-30T16:50:56"/>
    <d v="1899-12-30T09:03:56"/>
    <n v="109"/>
    <n v="129.76"/>
    <x v="0"/>
    <n v="5"/>
    <s v="Vegan"/>
    <n v="160.93"/>
    <n v="74452.612926597401"/>
    <s v="Cancelled"/>
    <n v="3.39"/>
    <n v="141514.71"/>
    <n v="5002.098"/>
    <s v="60+"/>
    <s v="Moderate"/>
    <n v="0.04"/>
    <x v="0"/>
  </r>
  <r>
    <s v="59347cb5-1ef4-47de-9568-5cab5b0ef9fc"/>
    <s v="Kristen Rodriguez"/>
    <n v="46"/>
    <s v="M"/>
    <s v="Germany"/>
    <x v="1"/>
    <x v="59"/>
    <x v="8"/>
    <x v="5"/>
    <n v="14596"/>
    <d v="1899-12-30T15:01:56"/>
    <d v="1899-12-30T07:14:56"/>
    <d v="2025-01-15T00:00:00"/>
    <d v="1899-12-30T16:50:56"/>
    <d v="1899-12-30T09:03:56"/>
    <n v="109"/>
    <n v="546.44000000000005"/>
    <x v="1"/>
    <n v="5"/>
    <s v="Vegan"/>
    <n v="101.01"/>
    <n v="74152.695014102705"/>
    <s v="Cancelled"/>
    <n v="3.73"/>
    <n v="140974.845"/>
    <n v="20995.416000000001"/>
    <s v="40-49"/>
    <s v="Moderate"/>
    <n v="0.15"/>
    <x v="0"/>
  </r>
  <r>
    <s v="2318539a-6290-4a41-8f00-eccafa65c9e7"/>
    <s v="Christy Sweeney"/>
    <n v="36"/>
    <s v="F"/>
    <s v="Germany"/>
    <x v="0"/>
    <x v="59"/>
    <x v="8"/>
    <x v="5"/>
    <n v="14596"/>
    <d v="1899-12-30T15:01:56"/>
    <d v="1899-12-30T07:14:56"/>
    <d v="2025-01-04T00:00:00"/>
    <d v="1899-12-30T16:50:56"/>
    <d v="1899-12-30T09:03:56"/>
    <n v="109"/>
    <n v="549.9"/>
    <x v="0"/>
    <n v="3"/>
    <s v="No Preference"/>
    <n v="88.45"/>
    <n v="74473.513703252596"/>
    <s v="Not Cancelled"/>
    <n v="4.18"/>
    <n v="141552.32999999999"/>
    <n v="21126.774000000001"/>
    <s v="30-39"/>
    <s v="Moderate"/>
    <n v="0.15"/>
    <x v="0"/>
  </r>
  <r>
    <s v="cd714152-e4c9-48fa-ac80-3f304bfc249e"/>
    <s v="Richard Lowe"/>
    <n v="24"/>
    <s v="M"/>
    <s v="Germany"/>
    <x v="0"/>
    <x v="59"/>
    <x v="8"/>
    <x v="5"/>
    <n v="14596"/>
    <d v="1899-12-30T15:01:56"/>
    <d v="1899-12-30T07:14:56"/>
    <d v="2025-01-12T00:00:00"/>
    <d v="1899-12-30T16:50:56"/>
    <d v="1899-12-30T09:03:56"/>
    <n v="109"/>
    <n v="889.65"/>
    <x v="0"/>
    <n v="5"/>
    <s v="Vegan"/>
    <n v="93.23"/>
    <n v="73532.5080188133"/>
    <s v="Not Cancelled"/>
    <n v="4.3099999999999996"/>
    <n v="139858.514999999"/>
    <n v="34173.75"/>
    <s v="18-29"/>
    <s v="Moderate"/>
    <n v="0.24"/>
    <x v="0"/>
  </r>
  <r>
    <s v="a19f78ff-eff6-4755-8c26-1c59d00b3136"/>
    <s v="Casey Jones"/>
    <n v="73"/>
    <s v="F"/>
    <s v="Germany"/>
    <x v="0"/>
    <x v="59"/>
    <x v="8"/>
    <x v="5"/>
    <n v="14596"/>
    <d v="1899-12-30T15:01:56"/>
    <d v="1899-12-30T07:14:56"/>
    <d v="2025-01-02T00:00:00"/>
    <d v="1899-12-30T16:50:56"/>
    <d v="1899-12-30T09:03:56"/>
    <n v="109"/>
    <n v="394.94"/>
    <x v="1"/>
    <n v="5"/>
    <s v="Vegan"/>
    <n v="118.91"/>
    <n v="74454.892743955905"/>
    <s v="Cancelled"/>
    <n v="3.98"/>
    <n v="141518.80499999999"/>
    <n v="15179.9639999999"/>
    <s v="60+"/>
    <s v="Moderate"/>
    <n v="0.11"/>
    <x v="0"/>
  </r>
  <r>
    <s v="94a72822-afdc-4f2f-96dd-ee692dd6bf41"/>
    <s v="Roger Chavez DDS"/>
    <n v="41"/>
    <s v="F"/>
    <s v="Germany"/>
    <x v="1"/>
    <x v="59"/>
    <x v="8"/>
    <x v="5"/>
    <n v="14596"/>
    <d v="1899-12-30T15:01:56"/>
    <d v="1899-12-30T07:14:56"/>
    <d v="2025-01-11T00:00:00"/>
    <d v="1899-12-30T16:50:56"/>
    <d v="1899-12-30T09:03:56"/>
    <n v="109"/>
    <n v="81.73"/>
    <x v="2"/>
    <n v="5"/>
    <s v="Non-Vegetarian"/>
    <n v="32.29"/>
    <n v="73718.904180779107"/>
    <s v="Not Cancelled"/>
    <n v="4.7"/>
    <n v="140194.035"/>
    <n v="3142.308"/>
    <s v="40-49"/>
    <s v="Moderate"/>
    <n v="0.02"/>
    <x v="0"/>
  </r>
  <r>
    <s v="c8c8cbd0-77f2-4cc8-8957-139251a2404f"/>
    <s v="Tiffany Wilson"/>
    <n v="23"/>
    <s v="M"/>
    <s v="Germany"/>
    <x v="1"/>
    <x v="59"/>
    <x v="8"/>
    <x v="5"/>
    <n v="14596"/>
    <d v="1899-12-30T15:01:56"/>
    <d v="1899-12-30T07:14:56"/>
    <d v="2025-01-04T00:00:00"/>
    <d v="1899-12-30T16:50:56"/>
    <d v="1899-12-30T09:03:56"/>
    <n v="109"/>
    <n v="720.54"/>
    <x v="0"/>
    <n v="5"/>
    <s v="Gluten-Free"/>
    <n v="33.229999999999997"/>
    <n v="74143.052277311406"/>
    <s v="Cancelled"/>
    <n v="3.46"/>
    <n v="140957.49"/>
    <n v="27672.725999999999"/>
    <s v="18-29"/>
    <s v="Moderate"/>
    <n v="0.2"/>
    <x v="0"/>
  </r>
  <r>
    <s v="24956631-9ac0-4fd2-9dea-c8dc9a575513"/>
    <s v="Martin Campbell"/>
    <n v="53"/>
    <s v="F"/>
    <s v="Germany"/>
    <x v="0"/>
    <x v="59"/>
    <x v="8"/>
    <x v="5"/>
    <n v="14596"/>
    <d v="1899-12-30T15:01:56"/>
    <d v="1899-12-30T07:14:56"/>
    <d v="2025-01-09T00:00:00"/>
    <d v="1899-12-30T16:50:56"/>
    <d v="1899-12-30T09:03:56"/>
    <n v="109"/>
    <n v="196.04"/>
    <x v="2"/>
    <n v="5"/>
    <s v="No Preference"/>
    <n v="196.85"/>
    <n v="73946.390900682105"/>
    <s v="Cancelled"/>
    <n v="3.94"/>
    <n v="140603.505"/>
    <n v="7551.558"/>
    <s v="50-59"/>
    <s v="Moderate"/>
    <n v="0.05"/>
    <x v="0"/>
  </r>
  <r>
    <s v="ced7d1bd-36de-42fc-a130-db4903b04ebe"/>
    <s v="Lisa Thomas"/>
    <n v="30"/>
    <s v="M"/>
    <s v="Ind"/>
    <x v="0"/>
    <x v="39"/>
    <x v="12"/>
    <x v="7"/>
    <n v="3105"/>
    <d v="1899-12-30T22:01:41"/>
    <d v="1899-12-30T01:28:41"/>
    <d v="2025-01-14T00:00:00"/>
    <d v="1899-12-30T23:01:41"/>
    <d v="1899-12-30T02:28:41"/>
    <n v="60"/>
    <n v="967.09"/>
    <x v="0"/>
    <n v="3"/>
    <s v="Gluten-Free"/>
    <n v="89.73"/>
    <n v="16321.0721384915"/>
    <s v="Cancelled"/>
    <n v="4.75"/>
    <n v="24585.29"/>
    <n v="61911.71"/>
    <s v="30-39"/>
    <s v="Moderate"/>
    <n v="2.52"/>
    <x v="1"/>
  </r>
  <r>
    <s v="ac2b46ab-a105-4aea-bcb4-40ec7d1cebea"/>
    <s v="Mrs. Melissa Rivera"/>
    <n v="62"/>
    <s v="M"/>
    <s v="Ind"/>
    <x v="0"/>
    <x v="47"/>
    <x v="17"/>
    <x v="8"/>
    <n v="5397"/>
    <d v="1899-12-30T15:06:25"/>
    <d v="1899-12-30T21:05:25"/>
    <d v="2025-01-07T00:00:00"/>
    <d v="1899-12-30T15:19:25"/>
    <d v="1899-12-30T21:18:25"/>
    <n v="13"/>
    <n v="1434.36"/>
    <x v="2"/>
    <n v="5"/>
    <s v="Vegetarian"/>
    <n v="122.48"/>
    <n v="27798.35066009"/>
    <s v="Cancelled"/>
    <n v="4.3099999999999996"/>
    <n v="38358.019999999997"/>
    <n v="91823.54"/>
    <s v="60+"/>
    <s v="On-Time"/>
    <n v="2.39"/>
    <x v="1"/>
  </r>
  <r>
    <s v="6af609c8-2192-4755-bf11-946337268ae8"/>
    <s v="Wesley Watson"/>
    <n v="18"/>
    <s v="F"/>
    <s v="Ind"/>
    <x v="1"/>
    <x v="48"/>
    <x v="4"/>
    <x v="8"/>
    <n v="13423"/>
    <d v="1899-12-30T12:09:51"/>
    <d v="1899-12-30T03:03:51"/>
    <d v="2025-01-14T00:00:00"/>
    <d v="1899-12-30T12:20:51"/>
    <d v="1899-12-30T03:14:51"/>
    <n v="11"/>
    <n v="1287.57"/>
    <x v="1"/>
    <n v="5"/>
    <s v="No Preference"/>
    <n v="40.049999999999997"/>
    <n v="68413.698845422696"/>
    <s v="Cancelled"/>
    <n v="4.0199999999999996"/>
    <n v="87096.44"/>
    <n v="82412.490000000005"/>
    <s v="18-29"/>
    <s v="On-Time"/>
    <n v="0.95"/>
    <x v="0"/>
  </r>
  <r>
    <s v="e6c5a71b-6599-4752-bd30-c83946549057"/>
    <s v="Michael Anderson"/>
    <n v="45"/>
    <s v="F"/>
    <s v="Ind"/>
    <x v="0"/>
    <x v="48"/>
    <x v="4"/>
    <x v="8"/>
    <n v="13423"/>
    <d v="1899-12-30T12:09:51"/>
    <d v="1899-12-30T03:03:51"/>
    <d v="2025-01-14T00:00:00"/>
    <d v="1899-12-30T12:20:51"/>
    <d v="1899-12-30T03:14:51"/>
    <n v="11"/>
    <n v="738.25"/>
    <x v="1"/>
    <n v="5"/>
    <s v="Gluten-Free"/>
    <n v="86.45"/>
    <n v="67662.670288275796"/>
    <s v="Cancelled"/>
    <n v="4.96"/>
    <n v="86195.199999999997"/>
    <n v="47265.29"/>
    <s v="40-49"/>
    <s v="On-Time"/>
    <n v="0.55000000000000004"/>
    <x v="0"/>
  </r>
  <r>
    <s v="1c94b41e-9831-47f8-ba9d-ad309648ddeb"/>
    <s v="Tina Allen"/>
    <n v="47"/>
    <s v="F"/>
    <s v="Ind"/>
    <x v="1"/>
    <x v="48"/>
    <x v="4"/>
    <x v="8"/>
    <n v="13423"/>
    <d v="1899-12-30T12:09:51"/>
    <d v="1899-12-30T03:03:51"/>
    <d v="2025-01-15T00:00:00"/>
    <d v="1899-12-30T12:20:51"/>
    <d v="1899-12-30T03:14:51"/>
    <n v="11"/>
    <n v="424.02"/>
    <x v="2"/>
    <n v="5"/>
    <s v="Vegetarian"/>
    <n v="51.32"/>
    <n v="68086.802232716596"/>
    <s v="Not Cancelled"/>
    <n v="3.56"/>
    <n v="86704.16"/>
    <n v="27147.54"/>
    <s v="40-49"/>
    <s v="On-Time"/>
    <n v="0.31"/>
    <x v="0"/>
  </r>
  <r>
    <s v="37a4d43c-c28e-4d39-81dc-b911346d0b34"/>
    <s v="Jeffery Ho"/>
    <n v="65"/>
    <s v="F"/>
    <s v="Ind"/>
    <x v="1"/>
    <x v="48"/>
    <x v="4"/>
    <x v="8"/>
    <n v="13423"/>
    <d v="1899-12-30T12:09:51"/>
    <d v="1899-12-30T03:03:51"/>
    <d v="2025-01-10T00:00:00"/>
    <d v="1899-12-30T12:20:51"/>
    <d v="1899-12-30T03:14:51"/>
    <n v="11"/>
    <n v="1095.54"/>
    <x v="2"/>
    <n v="5"/>
    <s v="No Preference"/>
    <n v="118.54"/>
    <n v="67909.081997742396"/>
    <s v="Cancelled"/>
    <n v="3.05"/>
    <n v="86490.9"/>
    <n v="70138.27"/>
    <s v="60+"/>
    <s v="On-Time"/>
    <n v="0.81"/>
    <x v="0"/>
  </r>
  <r>
    <s v="d8fb33cc-33b7-4d0b-a014-5cdf96ebe5d6"/>
    <s v="Eric Cain"/>
    <n v="46"/>
    <s v="M"/>
    <s v="Ind"/>
    <x v="0"/>
    <x v="48"/>
    <x v="4"/>
    <x v="8"/>
    <n v="13423"/>
    <d v="1899-12-30T12:09:51"/>
    <d v="1899-12-30T03:03:51"/>
    <d v="2025-01-12T00:00:00"/>
    <d v="1899-12-30T12:20:51"/>
    <d v="1899-12-30T03:14:51"/>
    <n v="11"/>
    <n v="1172.55"/>
    <x v="0"/>
    <n v="5"/>
    <s v="Gluten-Free"/>
    <n v="16.100000000000001"/>
    <n v="68065.214705039005"/>
    <s v="Not Cancelled"/>
    <n v="3.89"/>
    <n v="86678.26"/>
    <n v="75046.42"/>
    <s v="40-49"/>
    <s v="On-Time"/>
    <n v="0.87"/>
    <x v="0"/>
  </r>
  <r>
    <s v="18f0c36e-8a95-4da0-8f4d-98a630fc3433"/>
    <s v="George Blair"/>
    <n v="74"/>
    <s v="F"/>
    <s v="Ind"/>
    <x v="1"/>
    <x v="48"/>
    <x v="4"/>
    <x v="8"/>
    <n v="13423"/>
    <d v="1899-12-30T12:09:51"/>
    <d v="1899-12-30T03:03:51"/>
    <d v="2025-01-10T00:00:00"/>
    <d v="1899-12-30T12:20:51"/>
    <d v="1899-12-30T03:14:51"/>
    <n v="11"/>
    <n v="601.05999999999995"/>
    <x v="2"/>
    <n v="5"/>
    <s v="Vegan"/>
    <n v="86.29"/>
    <n v="68044.354116098795"/>
    <s v="Cancelled"/>
    <n v="3.62"/>
    <n v="86653.22"/>
    <n v="38485.1"/>
    <s v="60+"/>
    <s v="On-Time"/>
    <n v="0.44"/>
    <x v="0"/>
  </r>
  <r>
    <s v="41ae729e-736a-4416-935a-a63715718a30"/>
    <s v="Charles Mccoy"/>
    <n v="59"/>
    <s v="M"/>
    <s v="Ind"/>
    <x v="1"/>
    <x v="48"/>
    <x v="4"/>
    <x v="8"/>
    <n v="13423"/>
    <d v="1899-12-30T12:09:51"/>
    <d v="1899-12-30T03:03:51"/>
    <d v="2025-01-10T00:00:00"/>
    <d v="1899-12-30T12:20:51"/>
    <d v="1899-12-30T03:14:51"/>
    <n v="11"/>
    <n v="1477.7"/>
    <x v="0"/>
    <n v="5"/>
    <s v="Gluten-Free"/>
    <n v="0.16"/>
    <n v="68090.016324022101"/>
    <s v="Cancelled"/>
    <n v="4.57"/>
    <n v="86708.02"/>
    <n v="94572.83"/>
    <s v="50-59"/>
    <s v="On-Time"/>
    <n v="1.0900000000000001"/>
    <x v="0"/>
  </r>
  <r>
    <s v="e71014ec-39c7-41c0-b27d-79cb3f126830"/>
    <s v="Anthony Robinson"/>
    <n v="64"/>
    <s v="M"/>
    <s v="Ind"/>
    <x v="0"/>
    <x v="48"/>
    <x v="4"/>
    <x v="8"/>
    <n v="13423"/>
    <d v="1899-12-30T12:09:51"/>
    <d v="1899-12-30T03:03:51"/>
    <d v="2025-01-02T00:00:00"/>
    <d v="1899-12-30T12:20:51"/>
    <d v="1899-12-30T03:14:51"/>
    <n v="11"/>
    <n v="867.53"/>
    <x v="1"/>
    <n v="5"/>
    <s v="Vegan"/>
    <n v="110.93"/>
    <n v="68548.794790433007"/>
    <s v="Not Cancelled"/>
    <n v="3.09"/>
    <n v="87258.55"/>
    <n v="55544.11"/>
    <s v="60+"/>
    <s v="On-Time"/>
    <n v="0.64"/>
    <x v="0"/>
  </r>
  <r>
    <s v="9764137e-ac52-4f54-8832-eda0f870cbdd"/>
    <s v="Russell Moreno"/>
    <n v="49"/>
    <s v="M"/>
    <s v="Ind"/>
    <x v="1"/>
    <x v="48"/>
    <x v="4"/>
    <x v="8"/>
    <n v="13423"/>
    <d v="1899-12-30T12:09:51"/>
    <d v="1899-12-30T03:03:51"/>
    <d v="2025-01-06T00:00:00"/>
    <d v="1899-12-30T12:20:51"/>
    <d v="1899-12-30T03:14:51"/>
    <n v="11"/>
    <n v="1055.54"/>
    <x v="0"/>
    <n v="5"/>
    <s v="No Preference"/>
    <n v="7.4"/>
    <n v="68427.650509483603"/>
    <s v="Not Cancelled"/>
    <n v="3.17"/>
    <n v="87113.18"/>
    <n v="67556.039999999994"/>
    <s v="40-49"/>
    <s v="On-Time"/>
    <n v="0.78"/>
    <x v="0"/>
  </r>
  <r>
    <s v="16f2d065-511e-4abf-90a5-b9857eb6355c"/>
    <s v="Bryan Gilmore"/>
    <n v="69"/>
    <s v="F"/>
    <s v="Ind"/>
    <x v="1"/>
    <x v="48"/>
    <x v="4"/>
    <x v="8"/>
    <n v="13423"/>
    <d v="1899-12-30T12:09:51"/>
    <d v="1899-12-30T03:03:51"/>
    <d v="2025-01-11T00:00:00"/>
    <d v="1899-12-30T12:20:51"/>
    <d v="1899-12-30T03:14:51"/>
    <n v="11"/>
    <n v="386.61"/>
    <x v="0"/>
    <n v="5"/>
    <s v="Vegetarian"/>
    <n v="125.18"/>
    <n v="68446.523878915497"/>
    <s v="Not Cancelled"/>
    <n v="3.74"/>
    <n v="87135.83"/>
    <n v="24768.080000000002"/>
    <s v="60+"/>
    <s v="On-Time"/>
    <n v="0.28000000000000003"/>
    <x v="0"/>
  </r>
  <r>
    <s v="029f2061-cf2d-43f7-9c33-e50651571a01"/>
    <s v="Carolyn Bowman"/>
    <n v="50"/>
    <s v="F"/>
    <s v="Ind"/>
    <x v="1"/>
    <x v="48"/>
    <x v="4"/>
    <x v="8"/>
    <n v="13423"/>
    <d v="1899-12-30T12:09:51"/>
    <d v="1899-12-30T03:03:51"/>
    <d v="2025-01-06T00:00:00"/>
    <d v="1899-12-30T12:20:51"/>
    <d v="1899-12-30T03:14:51"/>
    <n v="11"/>
    <n v="1434.89"/>
    <x v="0"/>
    <n v="5"/>
    <s v="Vegetarian"/>
    <n v="12.57"/>
    <n v="67871.522720223104"/>
    <s v="Not Cancelled"/>
    <n v="4.3"/>
    <n v="86445.83"/>
    <n v="91835.47"/>
    <s v="50-59"/>
    <s v="On-Time"/>
    <n v="1.06"/>
    <x v="0"/>
  </r>
  <r>
    <s v="6c93ed27-4a87-43fb-b9ce-d9ced3bbbbbf"/>
    <s v="Lindsey Rodriguez MD"/>
    <n v="68"/>
    <s v="F"/>
    <s v="Ind"/>
    <x v="0"/>
    <x v="49"/>
    <x v="9"/>
    <x v="19"/>
    <n v="8799"/>
    <d v="1899-12-30T12:49:08"/>
    <d v="1899-12-30T22:35:08"/>
    <d v="2025-01-14T00:00:00"/>
    <d v="1899-12-30T13:29:08"/>
    <d v="1899-12-30T23:15:08"/>
    <n v="40"/>
    <n v="788.55"/>
    <x v="1"/>
    <n v="5"/>
    <s v="Vegetarian"/>
    <n v="73.31"/>
    <n v="44846.035532379901"/>
    <s v="Not Cancelled"/>
    <n v="4.8600000000000003"/>
    <n v="88222.86"/>
    <n v="30289.1159999999"/>
    <s v="60+"/>
    <s v="Moderate"/>
    <n v="0.34"/>
    <x v="0"/>
  </r>
  <r>
    <s v="171f369c-bb74-4de3-95a9-5745abcf620e"/>
    <s v="Melinda Merritt"/>
    <n v="42"/>
    <s v="F"/>
    <s v="Ind"/>
    <x v="1"/>
    <x v="49"/>
    <x v="9"/>
    <x v="19"/>
    <n v="8799"/>
    <d v="1899-12-30T12:49:08"/>
    <d v="1899-12-30T22:35:08"/>
    <d v="2025-01-11T00:00:00"/>
    <d v="1899-12-30T13:29:08"/>
    <d v="1899-12-30T23:15:08"/>
    <n v="40"/>
    <n v="1319.95"/>
    <x v="0"/>
    <n v="5"/>
    <s v="Vegetarian"/>
    <n v="176.64"/>
    <n v="45473.726425328699"/>
    <s v="Cancelled"/>
    <n v="4.18"/>
    <n v="89352.705000000002"/>
    <n v="50707.277999999998"/>
    <s v="40-49"/>
    <s v="Moderate"/>
    <n v="0.56999999999999995"/>
    <x v="0"/>
  </r>
  <r>
    <s v="0601a8de-6246-44e2-9eef-55c886135e1a"/>
    <s v="Patrick Torres"/>
    <n v="69"/>
    <s v="F"/>
    <s v="Ind"/>
    <x v="1"/>
    <x v="58"/>
    <x v="17"/>
    <x v="18"/>
    <n v="8465"/>
    <d v="1899-12-30T03:31:04"/>
    <d v="1899-12-30T12:55:04"/>
    <d v="2025-01-02T00:00:00"/>
    <d v="1899-12-30T05:32:04"/>
    <d v="1899-12-30T14:56:04"/>
    <n v="121"/>
    <n v="1072.26"/>
    <x v="1"/>
    <n v="5"/>
    <s v="Non-Vegetarian"/>
    <n v="159.63999999999999"/>
    <n v="43546.321599213697"/>
    <s v="Cancelled"/>
    <n v="4.2"/>
    <n v="57255.59"/>
    <n v="68656.570000000007"/>
    <s v="60+"/>
    <s v="Severe"/>
    <n v="1.2"/>
    <x v="0"/>
  </r>
  <r>
    <s v="19b646b6-7b43-4768-b195-cbd2c5e4f49b"/>
    <s v="Ashley Hall DVM"/>
    <n v="40"/>
    <s v="M"/>
    <s v="Ind"/>
    <x v="0"/>
    <x v="58"/>
    <x v="17"/>
    <x v="18"/>
    <n v="8465"/>
    <d v="1899-12-30T03:31:04"/>
    <d v="1899-12-30T12:55:04"/>
    <d v="2025-01-15T00:00:00"/>
    <d v="1899-12-30T05:32:04"/>
    <d v="1899-12-30T14:56:04"/>
    <n v="121"/>
    <n v="858.88"/>
    <x v="1"/>
    <n v="3"/>
    <s v="Non-Vegetarian"/>
    <n v="56.23"/>
    <n v="42880.8114390275"/>
    <s v="Cancelled"/>
    <n v="4.62"/>
    <n v="56456.97"/>
    <n v="54979.57"/>
    <s v="40-49"/>
    <s v="Severe"/>
    <n v="0.97"/>
    <x v="0"/>
  </r>
  <r>
    <s v="8cd9776f-afbb-49b4-8eba-70914a2f2fee"/>
    <s v="Jason Mckinney"/>
    <n v="43"/>
    <s v="F"/>
    <s v="Ind"/>
    <x v="0"/>
    <x v="58"/>
    <x v="17"/>
    <x v="18"/>
    <n v="8465"/>
    <d v="1899-12-30T03:31:04"/>
    <d v="1899-12-30T12:55:04"/>
    <d v="2025-01-12T00:00:00"/>
    <d v="1899-12-30T05:32:04"/>
    <d v="1899-12-30T14:56:04"/>
    <n v="121"/>
    <n v="153.80000000000001"/>
    <x v="0"/>
    <n v="5"/>
    <s v="Gluten-Free"/>
    <n v="188.45"/>
    <n v="43545.735736385301"/>
    <s v="Cancelled"/>
    <n v="3.49"/>
    <n v="57254.879999999997"/>
    <n v="9880.89"/>
    <s v="40-49"/>
    <s v="Severe"/>
    <n v="0.17"/>
    <x v="0"/>
  </r>
  <r>
    <s v="a5901ab8-8aef-4c53-8fb8-c045fd850f1b"/>
    <s v="Tiffany Hicks"/>
    <n v="65"/>
    <s v="M"/>
    <s v="Ind"/>
    <x v="1"/>
    <x v="58"/>
    <x v="17"/>
    <x v="18"/>
    <n v="8465"/>
    <d v="1899-12-30T03:31:04"/>
    <d v="1899-12-30T12:55:04"/>
    <d v="2025-01-15T00:00:00"/>
    <d v="1899-12-30T05:32:04"/>
    <d v="1899-12-30T14:56:04"/>
    <n v="121"/>
    <n v="1380.99"/>
    <x v="2"/>
    <n v="5"/>
    <s v="Non-Vegetarian"/>
    <n v="34.44"/>
    <n v="43129.399830476897"/>
    <s v="Cancelled"/>
    <n v="3.49"/>
    <n v="56755.28"/>
    <n v="88390.25"/>
    <s v="60+"/>
    <s v="Severe"/>
    <n v="1.56"/>
    <x v="0"/>
  </r>
  <r>
    <s v="a38c2347-b49e-441e-b530-d546bc7806fd"/>
    <s v="Luis Anderson"/>
    <n v="40"/>
    <s v="F"/>
    <s v="Ind"/>
    <x v="1"/>
    <x v="58"/>
    <x v="17"/>
    <x v="18"/>
    <n v="8465"/>
    <d v="1899-12-30T03:31:04"/>
    <d v="1899-12-30T12:55:04"/>
    <d v="2025-01-11T00:00:00"/>
    <d v="1899-12-30T05:32:04"/>
    <d v="1899-12-30T14:56:04"/>
    <n v="121"/>
    <n v="859.54"/>
    <x v="2"/>
    <n v="3"/>
    <s v="Vegan"/>
    <n v="16.27"/>
    <n v="43031.976777138501"/>
    <s v="Not Cancelled"/>
    <n v="3.6"/>
    <n v="56638.37"/>
    <n v="55013.81"/>
    <s v="40-49"/>
    <s v="Severe"/>
    <n v="0.97"/>
    <x v="0"/>
  </r>
  <r>
    <s v="21edd9d2-b603-4cb2-b716-63648e4a72ed"/>
    <s v="Ricardo Thomas"/>
    <n v="39"/>
    <s v="M"/>
    <s v="Indi"/>
    <x v="0"/>
    <x v="30"/>
    <x v="13"/>
    <x v="14"/>
    <n v="13175"/>
    <d v="1899-12-30T16:22:52"/>
    <d v="1899-12-30T07:00:52"/>
    <d v="2025-01-09T00:00:00"/>
    <d v="1899-12-30T18:21:52"/>
    <d v="1899-12-30T08:59:52"/>
    <n v="119"/>
    <n v="955.7"/>
    <x v="0"/>
    <n v="3"/>
    <s v="Gluten-Free"/>
    <n v="192.62"/>
    <n v="66747.052799841797"/>
    <s v="Not Cancelled"/>
    <n v="4.37"/>
    <n v="85096.46"/>
    <n v="61203.32"/>
    <s v="30-39"/>
    <s v="Moderate"/>
    <n v="0.72"/>
    <x v="0"/>
  </r>
  <r>
    <s v="664f07d1-cb16-4214-be6c-f920293e4c75"/>
    <s v="Andrea Valencia"/>
    <n v="57"/>
    <s v="F"/>
    <s v="Indi"/>
    <x v="0"/>
    <x v="36"/>
    <x v="10"/>
    <x v="17"/>
    <n v="11334"/>
    <d v="1899-12-30T02:06:20"/>
    <d v="1899-12-30T14:41:20"/>
    <d v="2025-01-05T00:00:00"/>
    <d v="1899-12-30T03:28:20"/>
    <d v="1899-12-30T16:03:20"/>
    <n v="82"/>
    <n v="390"/>
    <x v="1"/>
    <n v="5"/>
    <s v="Vegetarian"/>
    <n v="102.29"/>
    <n v="57626.678009262199"/>
    <s v="Not Cancelled"/>
    <n v="3.16"/>
    <n v="74152.009999999995"/>
    <n v="24980.46"/>
    <s v="50-59"/>
    <s v="Moderate"/>
    <n v="0.34"/>
    <x v="0"/>
  </r>
  <r>
    <s v="226548b8-ab16-4fc5-92f3-9c789bb2da0e"/>
    <s v="Angela Evans"/>
    <n v="26"/>
    <s v="M"/>
    <s v="Indi"/>
    <x v="1"/>
    <x v="36"/>
    <x v="10"/>
    <x v="17"/>
    <n v="11334"/>
    <d v="1899-12-30T02:06:20"/>
    <d v="1899-12-30T14:41:20"/>
    <d v="2025-01-05T00:00:00"/>
    <d v="1899-12-30T03:28:20"/>
    <d v="1899-12-30T16:03:20"/>
    <n v="82"/>
    <n v="1066.68"/>
    <x v="2"/>
    <n v="5"/>
    <s v="No Preference"/>
    <n v="78.45"/>
    <n v="57316.498403047102"/>
    <s v="Cancelled"/>
    <n v="4.8499999999999996"/>
    <n v="73779.8"/>
    <n v="68283.210000000006"/>
    <s v="18-29"/>
    <s v="Moderate"/>
    <n v="0.93"/>
    <x v="0"/>
  </r>
  <r>
    <s v="bb27d16b-239a-4d28-bfa5-09bfc90b3a85"/>
    <s v="Pamela Morris"/>
    <n v="29"/>
    <s v="F"/>
    <s v="Indi"/>
    <x v="0"/>
    <x v="36"/>
    <x v="10"/>
    <x v="17"/>
    <n v="11334"/>
    <d v="1899-12-30T02:06:20"/>
    <d v="1899-12-30T14:41:20"/>
    <d v="2025-01-14T00:00:00"/>
    <d v="1899-12-30T03:28:20"/>
    <d v="1899-12-30T16:03:20"/>
    <n v="82"/>
    <n v="929.09"/>
    <x v="0"/>
    <n v="5"/>
    <s v="No Preference"/>
    <n v="26.34"/>
    <n v="57349.540479564101"/>
    <s v="Not Cancelled"/>
    <n v="3.99"/>
    <n v="73819.45"/>
    <n v="59467.03"/>
    <s v="18-29"/>
    <s v="Moderate"/>
    <n v="0.81"/>
    <x v="0"/>
  </r>
  <r>
    <s v="1a3fd26d-69ae-41d1-9094-3b839d8325b6"/>
    <s v="Crystal Wilson"/>
    <n v="52"/>
    <s v="F"/>
    <s v="Indi"/>
    <x v="1"/>
    <x v="36"/>
    <x v="10"/>
    <x v="17"/>
    <n v="11334"/>
    <d v="1899-12-30T02:06:20"/>
    <d v="1899-12-30T14:41:20"/>
    <d v="2025-01-12T00:00:00"/>
    <d v="1899-12-30T03:28:20"/>
    <d v="1899-12-30T16:03:20"/>
    <n v="82"/>
    <n v="1034.0899999999999"/>
    <x v="0"/>
    <n v="5"/>
    <s v="Vegetarian"/>
    <n v="78.75"/>
    <n v="57675.424563160603"/>
    <s v="Cancelled"/>
    <n v="4.29"/>
    <n v="74210.509999999995"/>
    <n v="66197.509999999995"/>
    <s v="50-59"/>
    <s v="Moderate"/>
    <n v="0.89"/>
    <x v="0"/>
  </r>
  <r>
    <s v="dde4f8bb-4aa5-4ee0-8f7d-4248201b818c"/>
    <s v="Bobby Nelson"/>
    <n v="66"/>
    <s v="M"/>
    <s v="Indi"/>
    <x v="1"/>
    <x v="36"/>
    <x v="10"/>
    <x v="17"/>
    <n v="11334"/>
    <d v="1899-12-30T02:06:20"/>
    <d v="1899-12-30T14:41:20"/>
    <d v="2025-01-10T00:00:00"/>
    <d v="1899-12-30T03:28:20"/>
    <d v="1899-12-30T16:03:20"/>
    <n v="82"/>
    <n v="916.23"/>
    <x v="2"/>
    <n v="5"/>
    <s v="Non-Vegetarian"/>
    <n v="121.48"/>
    <n v="57184.655082111298"/>
    <s v="Cancelled"/>
    <n v="3.15"/>
    <n v="73621.59"/>
    <n v="58663.02"/>
    <s v="60+"/>
    <s v="Moderate"/>
    <n v="0.8"/>
    <x v="0"/>
  </r>
  <r>
    <s v="421371b6-8068-4e4a-9b3c-c5addb4f43f2"/>
    <s v="Kathy Mack"/>
    <n v="74"/>
    <s v="M"/>
    <s v="Indi"/>
    <x v="0"/>
    <x v="37"/>
    <x v="7"/>
    <x v="12"/>
    <n v="9317"/>
    <d v="1899-12-30T19:25:04"/>
    <d v="1899-12-30T05:46:04"/>
    <d v="2025-01-01T00:00:00"/>
    <d v="1899-12-30T20:21:04"/>
    <d v="1899-12-30T06:42:04"/>
    <n v="56"/>
    <n v="510.76"/>
    <x v="0"/>
    <n v="5"/>
    <s v="No Preference"/>
    <n v="181.16"/>
    <n v="47102.648959973201"/>
    <s v="Cancelled"/>
    <n v="3.83"/>
    <n v="61523.18"/>
    <n v="32724.87"/>
    <s v="60+"/>
    <s v="Moderate"/>
    <n v="0.53"/>
    <x v="0"/>
  </r>
  <r>
    <s v="726c0892-fb3b-409a-92c0-46f4de051518"/>
    <s v="Christina Robbins"/>
    <n v="51"/>
    <s v="M"/>
    <s v="Indi"/>
    <x v="1"/>
    <x v="37"/>
    <x v="7"/>
    <x v="12"/>
    <n v="9317"/>
    <d v="1899-12-30T19:25:04"/>
    <d v="1899-12-30T05:46:04"/>
    <d v="2025-01-13T00:00:00"/>
    <d v="1899-12-30T20:21:04"/>
    <d v="1899-12-30T06:42:04"/>
    <n v="56"/>
    <n v="918.79"/>
    <x v="0"/>
    <n v="5"/>
    <s v="Vegetarian"/>
    <n v="97.83"/>
    <n v="47532.753810903399"/>
    <s v="Cancelled"/>
    <n v="3.25"/>
    <n v="62039.3"/>
    <n v="58822.13"/>
    <s v="50-59"/>
    <s v="Moderate"/>
    <n v="0.95"/>
    <x v="0"/>
  </r>
  <r>
    <s v="ba45f13b-86b2-4c71-b693-a51de997ffc3"/>
    <s v="Jessica Sanders"/>
    <n v="36"/>
    <s v="F"/>
    <s v="Indi"/>
    <x v="0"/>
    <x v="37"/>
    <x v="7"/>
    <x v="12"/>
    <n v="9317"/>
    <d v="1899-12-30T19:25:04"/>
    <d v="1899-12-30T05:46:04"/>
    <d v="2025-01-15T00:00:00"/>
    <d v="1899-12-30T20:21:04"/>
    <d v="1899-12-30T06:42:04"/>
    <n v="56"/>
    <n v="1027.21"/>
    <x v="0"/>
    <n v="3"/>
    <s v="Vegetarian"/>
    <n v="160.08000000000001"/>
    <n v="47996.849233517198"/>
    <s v="Cancelled"/>
    <n v="3.08"/>
    <n v="62596.22"/>
    <n v="65773.460000000006"/>
    <s v="30-39"/>
    <s v="Moderate"/>
    <n v="1.05"/>
    <x v="0"/>
  </r>
  <r>
    <s v="f348eea4-d528-4f00-8374-7440f2b75172"/>
    <s v="Mark Gonzalez"/>
    <n v="44"/>
    <s v="M"/>
    <s v="Indi"/>
    <x v="0"/>
    <x v="37"/>
    <x v="7"/>
    <x v="12"/>
    <n v="9317"/>
    <d v="1899-12-30T19:25:04"/>
    <d v="1899-12-30T05:46:04"/>
    <d v="2025-01-04T00:00:00"/>
    <d v="1899-12-30T20:21:04"/>
    <d v="1899-12-30T06:42:04"/>
    <n v="56"/>
    <n v="1430.46"/>
    <x v="0"/>
    <n v="5"/>
    <s v="No Preference"/>
    <n v="104.89"/>
    <n v="47821.881276115899"/>
    <s v="Cancelled"/>
    <n v="4.6100000000000003"/>
    <n v="62386.26"/>
    <n v="91570.42"/>
    <s v="40-49"/>
    <s v="Moderate"/>
    <n v="1.47"/>
    <x v="0"/>
  </r>
  <r>
    <s v="2d2cdc2f-717c-498e-8b6c-96c62016ed05"/>
    <s v="Michael Fernandez"/>
    <n v="20"/>
    <s v="M"/>
    <s v="Indi"/>
    <x v="0"/>
    <x v="37"/>
    <x v="7"/>
    <x v="12"/>
    <n v="9317"/>
    <d v="1899-12-30T19:25:04"/>
    <d v="1899-12-30T05:46:04"/>
    <d v="2025-01-04T00:00:00"/>
    <d v="1899-12-30T20:21:04"/>
    <d v="1899-12-30T06:42:04"/>
    <n v="56"/>
    <n v="1079.6099999999999"/>
    <x v="2"/>
    <n v="5"/>
    <s v="Non-Vegetarian"/>
    <n v="47.52"/>
    <n v="47486.972138465797"/>
    <s v="Not Cancelled"/>
    <n v="4.5999999999999996"/>
    <n v="61984.37"/>
    <n v="69104.539999999994"/>
    <s v="18-29"/>
    <s v="Moderate"/>
    <n v="1.1100000000000001"/>
    <x v="0"/>
  </r>
  <r>
    <s v="3ea76346-0bd9-434c-809d-6cd28361fd58"/>
    <s v="Rebecca Green"/>
    <n v="32"/>
    <s v="M"/>
    <s v="Indi"/>
    <x v="0"/>
    <x v="38"/>
    <x v="10"/>
    <x v="6"/>
    <n v="5518"/>
    <d v="1899-12-30T06:12:55"/>
    <d v="1899-12-30T12:19:55"/>
    <d v="2025-01-04T00:00:00"/>
    <d v="1899-12-30T07:39:55"/>
    <d v="1899-12-30T13:46:55"/>
    <n v="87"/>
    <n v="876.54"/>
    <x v="1"/>
    <n v="3"/>
    <s v="Vegetarian"/>
    <n v="136.28"/>
    <n v="28147.273248389702"/>
    <s v="Cancelled"/>
    <n v="3.99"/>
    <n v="38776.730000000003"/>
    <n v="56125.82"/>
    <s v="30-39"/>
    <s v="Moderate"/>
    <n v="1.45"/>
    <x v="1"/>
  </r>
  <r>
    <s v="ac2b46ab-a105-4aea-bcb4-40ec7d1cebea"/>
    <s v="Mrs. Melissa Rivera"/>
    <n v="62"/>
    <s v="M"/>
    <s v="Indi"/>
    <x v="0"/>
    <x v="38"/>
    <x v="10"/>
    <x v="6"/>
    <n v="5518"/>
    <d v="1899-12-30T06:12:55"/>
    <d v="1899-12-30T12:19:55"/>
    <d v="2025-01-06T00:00:00"/>
    <d v="1899-12-30T07:39:55"/>
    <d v="1899-12-30T13:46:55"/>
    <n v="87"/>
    <n v="380.06"/>
    <x v="0"/>
    <n v="5"/>
    <s v="Non-Vegetarian"/>
    <n v="162.62"/>
    <n v="28657.134159000801"/>
    <s v="Cancelled"/>
    <n v="4.45"/>
    <n v="39388.559999999998"/>
    <n v="24356.36"/>
    <s v="60+"/>
    <s v="Moderate"/>
    <n v="0.62"/>
    <x v="1"/>
  </r>
  <r>
    <s v="6ac2df3d-0fdc-4ac2-9819-ca58e21029d4"/>
    <s v="Matthew Turner"/>
    <n v="31"/>
    <s v="F"/>
    <s v="India"/>
    <x v="0"/>
    <x v="0"/>
    <x v="0"/>
    <x v="0"/>
    <n v="11386"/>
    <d v="1899-12-30T14:32:05"/>
    <d v="1899-12-30T03:11:05"/>
    <d v="2025-01-03T00:00:00"/>
    <d v="1899-12-30T16:06:05"/>
    <d v="1899-12-30T04:45:05"/>
    <n v="94"/>
    <n v="951.38"/>
    <x v="1"/>
    <n v="3"/>
    <s v="Gluten-Free"/>
    <n v="150.41999999999999"/>
    <n v="57609.169096669699"/>
    <s v="Not Cancelled"/>
    <n v="4.87"/>
    <n v="74131"/>
    <n v="60918.400000000001"/>
    <s v="30-39"/>
    <s v="Moderate"/>
    <n v="0.82"/>
    <x v="0"/>
  </r>
  <r>
    <s v="d9493da6-8ea2-419b-89d4-dab4e9f9acc6"/>
    <s v="Robert Butler"/>
    <n v="37"/>
    <s v="F"/>
    <s v="India"/>
    <x v="1"/>
    <x v="0"/>
    <x v="0"/>
    <x v="0"/>
    <n v="11386"/>
    <d v="1899-12-30T14:32:05"/>
    <d v="1899-12-30T03:11:05"/>
    <d v="2025-01-11T00:00:00"/>
    <d v="1899-12-30T16:06:05"/>
    <d v="1899-12-30T04:45:05"/>
    <n v="94"/>
    <n v="322.02"/>
    <x v="2"/>
    <n v="3"/>
    <s v="Non-Vegetarian"/>
    <n v="67.599999999999994"/>
    <n v="57911.2711828682"/>
    <s v="Not Cancelled"/>
    <n v="3.89"/>
    <n v="74493.53"/>
    <n v="20622.8"/>
    <s v="30-39"/>
    <s v="Moderate"/>
    <n v="0.28000000000000003"/>
    <x v="0"/>
  </r>
  <r>
    <s v="bd3d460b-eb6a-4eb9-b452-31ee0a5b8cd1"/>
    <s v="Emily Summers"/>
    <n v="64"/>
    <s v="M"/>
    <s v="India"/>
    <x v="1"/>
    <x v="0"/>
    <x v="0"/>
    <x v="0"/>
    <n v="11386"/>
    <d v="1899-12-30T14:32:05"/>
    <d v="1899-12-30T03:11:05"/>
    <d v="2025-01-15T00:00:00"/>
    <d v="1899-12-30T16:06:05"/>
    <d v="1899-12-30T04:45:05"/>
    <n v="94"/>
    <n v="752.81"/>
    <x v="1"/>
    <n v="5"/>
    <s v="Vegan"/>
    <n v="83.65"/>
    <n v="58384.758000773501"/>
    <s v="Not Cancelled"/>
    <n v="3.56"/>
    <n v="75061.710000000006"/>
    <n v="48196.57"/>
    <s v="60+"/>
    <s v="Moderate"/>
    <n v="0.64"/>
    <x v="0"/>
  </r>
  <r>
    <s v="fad3c3a7-a904-4d9a-8ca5-3ad07cdc3279"/>
    <s v="Jeffrey Miller"/>
    <n v="56"/>
    <s v="F"/>
    <s v="India"/>
    <x v="1"/>
    <x v="0"/>
    <x v="0"/>
    <x v="0"/>
    <n v="11386"/>
    <d v="1899-12-30T14:32:05"/>
    <d v="1899-12-30T03:11:05"/>
    <d v="2025-01-05T00:00:00"/>
    <d v="1899-12-30T16:06:05"/>
    <d v="1899-12-30T04:45:05"/>
    <n v="94"/>
    <n v="479.66"/>
    <x v="1"/>
    <n v="5"/>
    <s v="No Preference"/>
    <n v="141.77000000000001"/>
    <n v="58210.301779916103"/>
    <s v="Not Cancelled"/>
    <n v="3.51"/>
    <n v="74852.36"/>
    <n v="30726.59"/>
    <s v="50-59"/>
    <s v="Moderate"/>
    <n v="0.41"/>
    <x v="0"/>
  </r>
  <r>
    <s v="5571cbdb-8249-4702-a6a5-376fb8b867a1"/>
    <s v="Andrew Sanchez"/>
    <n v="72"/>
    <s v="M"/>
    <s v="India"/>
    <x v="0"/>
    <x v="0"/>
    <x v="0"/>
    <x v="0"/>
    <n v="11386"/>
    <d v="1899-12-30T14:32:05"/>
    <d v="1899-12-30T03:11:05"/>
    <d v="2025-01-11T00:00:00"/>
    <d v="1899-12-30T16:06:05"/>
    <d v="1899-12-30T04:45:05"/>
    <n v="94"/>
    <n v="378.02"/>
    <x v="0"/>
    <n v="5"/>
    <s v="Non-Vegetarian"/>
    <n v="152.53"/>
    <n v="57504.651776522602"/>
    <s v="Cancelled"/>
    <n v="3.03"/>
    <n v="74005.58"/>
    <n v="24223.79"/>
    <s v="60+"/>
    <s v="Moderate"/>
    <n v="0.33"/>
    <x v="0"/>
  </r>
  <r>
    <s v="959bd0fa-3e8b-4673-ae9d-f44f011c5407"/>
    <s v="Gregory Woods"/>
    <n v="60"/>
    <s v="M"/>
    <s v="India"/>
    <x v="1"/>
    <x v="0"/>
    <x v="0"/>
    <x v="0"/>
    <n v="11386"/>
    <d v="1899-12-30T14:32:05"/>
    <d v="1899-12-30T03:11:05"/>
    <d v="2025-01-09T00:00:00"/>
    <d v="1899-12-30T16:06:05"/>
    <d v="1899-12-30T04:45:05"/>
    <n v="94"/>
    <n v="152.52000000000001"/>
    <x v="2"/>
    <n v="5"/>
    <s v="Vegetarian"/>
    <n v="29.65"/>
    <n v="57470.8664125746"/>
    <s v="Not Cancelled"/>
    <n v="4.66"/>
    <n v="73965.039999999994"/>
    <n v="9767.2099999999991"/>
    <s v="60+"/>
    <s v="Moderate"/>
    <n v="0.13"/>
    <x v="0"/>
  </r>
  <r>
    <s v="8c5abe17-58c8-4784-a0b5-f14de5649905"/>
    <s v="David Fox II"/>
    <n v="20"/>
    <s v="F"/>
    <s v="India"/>
    <x v="1"/>
    <x v="0"/>
    <x v="0"/>
    <x v="0"/>
    <n v="11386"/>
    <d v="1899-12-30T14:32:05"/>
    <d v="1899-12-30T03:11:05"/>
    <d v="2025-01-08T00:00:00"/>
    <d v="1899-12-30T16:06:05"/>
    <d v="1899-12-30T04:45:05"/>
    <n v="94"/>
    <n v="1329.83"/>
    <x v="0"/>
    <n v="5"/>
    <s v="Non-Vegetarian"/>
    <n v="199.95"/>
    <n v="57872.424975984497"/>
    <s v="Not Cancelled"/>
    <n v="3.28"/>
    <n v="74446.91"/>
    <n v="85149.11"/>
    <s v="18-29"/>
    <s v="Moderate"/>
    <n v="1.1399999999999999"/>
    <x v="0"/>
  </r>
  <r>
    <s v="b0ffeabd-6e86-4c32-a658-f416fc21aa54"/>
    <s v="Mason Keller"/>
    <n v="47"/>
    <s v="F"/>
    <s v="India"/>
    <x v="1"/>
    <x v="0"/>
    <x v="0"/>
    <x v="0"/>
    <n v="11386"/>
    <d v="1899-12-30T14:32:05"/>
    <d v="1899-12-30T03:11:05"/>
    <d v="2025-01-04T00:00:00"/>
    <d v="1899-12-30T16:06:05"/>
    <d v="1899-12-30T04:45:05"/>
    <n v="94"/>
    <n v="172.49"/>
    <x v="1"/>
    <n v="5"/>
    <s v="Gluten-Free"/>
    <n v="101.34"/>
    <n v="57602.290905820701"/>
    <s v="Cancelled"/>
    <n v="4.25"/>
    <n v="74122.75"/>
    <n v="11059.63"/>
    <s v="40-49"/>
    <s v="Moderate"/>
    <n v="0.15"/>
    <x v="0"/>
  </r>
  <r>
    <s v="3ddf17af-6d2f-4699-80ec-c70d41b8932b"/>
    <s v="Dawn Bruce"/>
    <n v="20"/>
    <s v="F"/>
    <s v="India"/>
    <x v="1"/>
    <x v="0"/>
    <x v="0"/>
    <x v="0"/>
    <n v="11386"/>
    <d v="1899-12-30T14:32:05"/>
    <d v="1899-12-30T03:11:05"/>
    <d v="2025-01-08T00:00:00"/>
    <d v="1899-12-30T16:06:05"/>
    <d v="1899-12-30T04:45:05"/>
    <n v="94"/>
    <n v="198.94"/>
    <x v="0"/>
    <n v="5"/>
    <s v="Vegetarian"/>
    <n v="103.62"/>
    <n v="57914.568746909499"/>
    <s v="Not Cancelled"/>
    <n v="4.4800000000000004"/>
    <n v="74497.48"/>
    <n v="12752.88"/>
    <s v="18-29"/>
    <s v="Moderate"/>
    <n v="0.17"/>
    <x v="0"/>
  </r>
  <r>
    <s v="c908dd29-3b2d-40c4-bf97-9386c2727e72"/>
    <s v="Raymond Gill"/>
    <n v="23"/>
    <s v="M"/>
    <s v="India"/>
    <x v="1"/>
    <x v="0"/>
    <x v="0"/>
    <x v="0"/>
    <n v="11386"/>
    <d v="1899-12-30T14:32:05"/>
    <d v="1899-12-30T03:11:05"/>
    <d v="2025-01-03T00:00:00"/>
    <d v="1899-12-30T16:06:05"/>
    <d v="1899-12-30T04:45:05"/>
    <n v="94"/>
    <n v="1360.12"/>
    <x v="2"/>
    <n v="5"/>
    <s v="Non-Vegetarian"/>
    <n v="44.06"/>
    <n v="57975.1214775345"/>
    <s v="Cancelled"/>
    <n v="4.62"/>
    <n v="74570.149999999994"/>
    <n v="87056.49"/>
    <s v="18-29"/>
    <s v="Moderate"/>
    <n v="1.17"/>
    <x v="0"/>
  </r>
  <r>
    <s v="b752c1d5-d5fb-4ab6-815c-eb6a834e69c4"/>
    <s v="Corey Evans"/>
    <n v="67"/>
    <s v="M"/>
    <s v="India"/>
    <x v="0"/>
    <x v="0"/>
    <x v="0"/>
    <x v="0"/>
    <n v="11386"/>
    <d v="1899-12-30T14:32:05"/>
    <d v="1899-12-30T03:11:05"/>
    <d v="2025-01-15T00:00:00"/>
    <d v="1899-12-30T16:06:05"/>
    <d v="1899-12-30T04:45:05"/>
    <n v="94"/>
    <n v="1422.6"/>
    <x v="2"/>
    <n v="5"/>
    <s v="Non-Vegetarian"/>
    <n v="99.18"/>
    <n v="57560.6003421528"/>
    <s v="Cancelled"/>
    <n v="4.7"/>
    <n v="74072.72"/>
    <n v="91066.240000000005"/>
    <s v="60+"/>
    <s v="Moderate"/>
    <n v="1.23"/>
    <x v="0"/>
  </r>
  <r>
    <s v="36276d9c-8804-45a4-8ffe-ec84052ece19"/>
    <s v="Tonya Taylor"/>
    <n v="69"/>
    <s v="F"/>
    <s v="India"/>
    <x v="1"/>
    <x v="0"/>
    <x v="0"/>
    <x v="0"/>
    <n v="11386"/>
    <d v="1899-12-30T14:32:05"/>
    <d v="1899-12-30T03:11:05"/>
    <d v="2025-01-07T00:00:00"/>
    <d v="1899-12-30T16:06:05"/>
    <d v="1899-12-30T04:45:05"/>
    <n v="94"/>
    <n v="1356.72"/>
    <x v="1"/>
    <n v="5"/>
    <s v="No Preference"/>
    <n v="68.97"/>
    <n v="57889.0939509905"/>
    <s v="Not Cancelled"/>
    <n v="3.09"/>
    <n v="74466.91"/>
    <n v="86843.87"/>
    <s v="60+"/>
    <s v="Moderate"/>
    <n v="1.17"/>
    <x v="0"/>
  </r>
  <r>
    <s v="421371b6-8068-4e4a-9b3c-c5addb4f43f2"/>
    <s v="Kathy Mack"/>
    <n v="74"/>
    <s v="M"/>
    <s v="India"/>
    <x v="0"/>
    <x v="1"/>
    <x v="1"/>
    <x v="1"/>
    <n v="3448"/>
    <d v="1899-12-30T21:02:56"/>
    <d v="1899-12-30T00:51:56"/>
    <d v="2025-01-09T00:00:00"/>
    <d v="1899-12-30T21:52:56"/>
    <d v="1899-12-30T01:41:56"/>
    <n v="50"/>
    <n v="859.5"/>
    <x v="1"/>
    <n v="5"/>
    <s v="Vegetarian"/>
    <n v="48.31"/>
    <n v="17950.207207928099"/>
    <s v="Cancelled"/>
    <n v="3.84"/>
    <n v="26540.25"/>
    <n v="55017.66"/>
    <s v="60+"/>
    <s v="Moderate"/>
    <n v="2.0699999999999998"/>
    <x v="1"/>
  </r>
  <r>
    <s v="15188ffb-37e2-4237-b167-fdaac3d1e354"/>
    <s v="Erik Fowler"/>
    <n v="64"/>
    <s v="F"/>
    <s v="India"/>
    <x v="1"/>
    <x v="1"/>
    <x v="1"/>
    <x v="1"/>
    <n v="3448"/>
    <d v="1899-12-30T21:02:56"/>
    <d v="1899-12-30T00:51:56"/>
    <d v="2025-01-08T00:00:00"/>
    <d v="1899-12-30T21:52:56"/>
    <d v="1899-12-30T01:41:56"/>
    <n v="50"/>
    <n v="735.03"/>
    <x v="0"/>
    <n v="5"/>
    <s v="No Preference"/>
    <n v="159.01"/>
    <n v="17868.6027340129"/>
    <s v="Not Cancelled"/>
    <n v="3.71"/>
    <n v="26442.32"/>
    <n v="47073.72"/>
    <s v="60+"/>
    <s v="Moderate"/>
    <n v="1.78"/>
    <x v="1"/>
  </r>
  <r>
    <s v="8ce5f78e-57ca-42dc-baff-6a068c215ba4"/>
    <s v="Mrs. Krystal Taylor"/>
    <n v="31"/>
    <s v="M"/>
    <s v="India"/>
    <x v="1"/>
    <x v="1"/>
    <x v="1"/>
    <x v="1"/>
    <n v="3448"/>
    <d v="1899-12-30T21:02:56"/>
    <d v="1899-12-30T00:51:56"/>
    <d v="2025-01-08T00:00:00"/>
    <d v="1899-12-30T21:52:56"/>
    <d v="1899-12-30T01:41:56"/>
    <n v="50"/>
    <n v="704.11"/>
    <x v="1"/>
    <n v="3"/>
    <s v="Gluten-Free"/>
    <n v="90.61"/>
    <n v="18186.822113415601"/>
    <s v="Cancelled"/>
    <n v="3.79"/>
    <n v="26824.19"/>
    <n v="45081.16"/>
    <s v="30-39"/>
    <s v="Moderate"/>
    <n v="1.68"/>
    <x v="1"/>
  </r>
  <r>
    <s v="860bb9a2-e17b-46f6-826b-afd6cdcbeecd"/>
    <s v="Christopher Rojas"/>
    <n v="59"/>
    <s v="M"/>
    <s v="India"/>
    <x v="1"/>
    <x v="1"/>
    <x v="1"/>
    <x v="1"/>
    <n v="3448"/>
    <d v="1899-12-30T21:02:56"/>
    <d v="1899-12-30T00:51:56"/>
    <d v="2025-01-12T00:00:00"/>
    <d v="1899-12-30T21:52:56"/>
    <d v="1899-12-30T01:41:56"/>
    <n v="50"/>
    <n v="1289.3499999999999"/>
    <x v="2"/>
    <n v="5"/>
    <s v="Gluten-Free"/>
    <n v="97.52"/>
    <n v="18554.3373439928"/>
    <s v="Not Cancelled"/>
    <n v="3.81"/>
    <n v="27265.200000000001"/>
    <n v="82537.899999999994"/>
    <s v="50-59"/>
    <s v="Moderate"/>
    <n v="3.03"/>
    <x v="1"/>
  </r>
  <r>
    <s v="1cce6cd6-e4a2-45fd-abe2-604e35f8be1f"/>
    <s v="Rachel Perez"/>
    <n v="45"/>
    <s v="M"/>
    <s v="India"/>
    <x v="0"/>
    <x v="1"/>
    <x v="1"/>
    <x v="1"/>
    <n v="3448"/>
    <d v="1899-12-30T21:02:56"/>
    <d v="1899-12-30T00:51:56"/>
    <d v="2025-01-06T00:00:00"/>
    <d v="1899-12-30T21:52:56"/>
    <d v="1899-12-30T01:41:56"/>
    <n v="50"/>
    <n v="1457.26"/>
    <x v="1"/>
    <n v="5"/>
    <s v="Gluten-Free"/>
    <n v="20.22"/>
    <n v="18602.086771768802"/>
    <s v="Cancelled"/>
    <n v="4.99"/>
    <n v="27322.5"/>
    <n v="93268.68"/>
    <s v="40-49"/>
    <s v="Moderate"/>
    <n v="3.41"/>
    <x v="1"/>
  </r>
  <r>
    <s v="71f9962c-6b93-4013-9010-d389d4f65fc1"/>
    <s v="Hector Castillo"/>
    <n v="75"/>
    <s v="M"/>
    <s v="India"/>
    <x v="1"/>
    <x v="1"/>
    <x v="1"/>
    <x v="1"/>
    <n v="3448"/>
    <d v="1899-12-30T21:02:56"/>
    <d v="1899-12-30T00:51:56"/>
    <d v="2025-01-11T00:00:00"/>
    <d v="1899-12-30T21:52:56"/>
    <d v="1899-12-30T01:41:56"/>
    <n v="50"/>
    <n v="1052.56"/>
    <x v="2"/>
    <n v="5"/>
    <s v="Gluten-Free"/>
    <n v="185.41"/>
    <n v="17969.8419447749"/>
    <s v="Cancelled"/>
    <n v="4.42"/>
    <n v="26563.81"/>
    <n v="67400.92"/>
    <s v="60+"/>
    <s v="Moderate"/>
    <n v="2.54"/>
    <x v="1"/>
  </r>
  <r>
    <s v="e6c5a71b-6599-4752-bd30-c83946549057"/>
    <s v="Michael Anderson"/>
    <n v="45"/>
    <s v="F"/>
    <s v="India"/>
    <x v="0"/>
    <x v="1"/>
    <x v="1"/>
    <x v="1"/>
    <n v="3448"/>
    <d v="1899-12-30T21:02:56"/>
    <d v="1899-12-30T00:51:56"/>
    <d v="2025-01-07T00:00:00"/>
    <d v="1899-12-30T21:52:56"/>
    <d v="1899-12-30T01:41:56"/>
    <n v="50"/>
    <n v="469.44"/>
    <x v="2"/>
    <n v="5"/>
    <s v="Non-Vegetarian"/>
    <n v="90.34"/>
    <n v="18035.828983217001"/>
    <s v="Cancelled"/>
    <n v="3.53"/>
    <n v="26642.99"/>
    <n v="30062.23"/>
    <s v="40-49"/>
    <s v="Moderate"/>
    <n v="1.1299999999999999"/>
    <x v="1"/>
  </r>
  <r>
    <s v="851e8e3a-6fd5-42ee-ae40-af0eeb880221"/>
    <s v="Jason Marshall DVM"/>
    <n v="40"/>
    <s v="M"/>
    <s v="India"/>
    <x v="0"/>
    <x v="1"/>
    <x v="1"/>
    <x v="1"/>
    <n v="3448"/>
    <d v="1899-12-30T21:02:56"/>
    <d v="1899-12-30T00:51:56"/>
    <d v="2025-01-03T00:00:00"/>
    <d v="1899-12-30T21:52:56"/>
    <d v="1899-12-30T01:41:56"/>
    <n v="50"/>
    <n v="774.82"/>
    <x v="0"/>
    <n v="3"/>
    <s v="Gluten-Free"/>
    <n v="68.44"/>
    <n v="17824.253498117199"/>
    <s v="Cancelled"/>
    <n v="5"/>
    <n v="26389.1"/>
    <n v="49602.17"/>
    <s v="40-49"/>
    <s v="Moderate"/>
    <n v="1.88"/>
    <x v="1"/>
  </r>
  <r>
    <s v="ceb076b4-a7bf-438c-bb13-fd490247a516"/>
    <s v="Samuel Andrews"/>
    <n v="54"/>
    <s v="M"/>
    <s v="India"/>
    <x v="1"/>
    <x v="1"/>
    <x v="1"/>
    <x v="1"/>
    <n v="3448"/>
    <d v="1899-12-30T21:02:56"/>
    <d v="1899-12-30T00:51:56"/>
    <d v="2025-01-06T00:00:00"/>
    <d v="1899-12-30T21:52:56"/>
    <d v="1899-12-30T01:41:56"/>
    <n v="50"/>
    <n v="137.03"/>
    <x v="2"/>
    <n v="5"/>
    <s v="Gluten-Free"/>
    <n v="114.76"/>
    <n v="18670.984171581302"/>
    <s v="Cancelled"/>
    <n v="3.52"/>
    <n v="27405.18"/>
    <n v="8792.8700000000008"/>
    <s v="50-59"/>
    <s v="Moderate"/>
    <n v="0.32"/>
    <x v="1"/>
  </r>
  <r>
    <s v="a70f45a6-0de7-4ed6-af71-e3a759d66753"/>
    <s v="Maria Arroyo"/>
    <n v="59"/>
    <s v="F"/>
    <s v="India"/>
    <x v="1"/>
    <x v="1"/>
    <x v="1"/>
    <x v="1"/>
    <n v="3448"/>
    <d v="1899-12-30T21:02:56"/>
    <d v="1899-12-30T00:51:56"/>
    <d v="2025-01-02T00:00:00"/>
    <d v="1899-12-30T21:52:56"/>
    <d v="1899-12-30T01:41:56"/>
    <n v="50"/>
    <n v="920.55"/>
    <x v="0"/>
    <n v="5"/>
    <s v="Gluten-Free"/>
    <n v="45.32"/>
    <n v="18420.705388644401"/>
    <s v="Cancelled"/>
    <n v="4.22"/>
    <n v="27104.85"/>
    <n v="58924.26"/>
    <s v="50-59"/>
    <s v="Moderate"/>
    <n v="2.17"/>
    <x v="1"/>
  </r>
  <r>
    <s v="0096b309-8b89-4716-a05c-bfb01bca7a4a"/>
    <s v="Larry Taylor"/>
    <n v="69"/>
    <s v="F"/>
    <s v="India"/>
    <x v="1"/>
    <x v="1"/>
    <x v="1"/>
    <x v="1"/>
    <n v="3448"/>
    <d v="1899-12-30T21:02:56"/>
    <d v="1899-12-30T00:51:56"/>
    <d v="2025-01-13T00:00:00"/>
    <d v="1899-12-30T21:52:56"/>
    <d v="1899-12-30T01:41:56"/>
    <n v="50"/>
    <n v="1123.95"/>
    <x v="0"/>
    <n v="5"/>
    <s v="Vegetarian"/>
    <n v="173.43"/>
    <n v="18352.6896606437"/>
    <s v="Cancelled"/>
    <n v="4.01"/>
    <n v="27023.23"/>
    <n v="71967.490000000005"/>
    <s v="60+"/>
    <s v="Moderate"/>
    <n v="2.66"/>
    <x v="1"/>
  </r>
  <r>
    <s v="82a82691-ae73-4ef8-be21-e580e503bc57"/>
    <s v="Christopher Hall"/>
    <n v="29"/>
    <s v="F"/>
    <s v="India"/>
    <x v="0"/>
    <x v="1"/>
    <x v="1"/>
    <x v="1"/>
    <n v="3448"/>
    <d v="1899-12-30T21:02:56"/>
    <d v="1899-12-30T00:51:56"/>
    <d v="2025-01-15T00:00:00"/>
    <d v="1899-12-30T21:52:56"/>
    <d v="1899-12-30T01:41:56"/>
    <n v="50"/>
    <n v="1332.96"/>
    <x v="0"/>
    <n v="5"/>
    <s v="Gluten-Free"/>
    <n v="125.26"/>
    <n v="18567.584079296801"/>
    <s v="Not Cancelled"/>
    <n v="4.6100000000000003"/>
    <n v="27281.1"/>
    <n v="85334.49"/>
    <s v="18-29"/>
    <s v="Moderate"/>
    <n v="3.13"/>
    <x v="1"/>
  </r>
  <r>
    <s v="9f572b45-8a8d-42d9-b145-13279006091f"/>
    <s v="Gabriel Cooper"/>
    <n v="35"/>
    <s v="F"/>
    <s v="India"/>
    <x v="0"/>
    <x v="1"/>
    <x v="1"/>
    <x v="1"/>
    <n v="3448"/>
    <d v="1899-12-30T21:02:56"/>
    <d v="1899-12-30T00:51:56"/>
    <d v="2025-01-14T00:00:00"/>
    <d v="1899-12-30T21:52:56"/>
    <d v="1899-12-30T01:41:56"/>
    <n v="50"/>
    <n v="631.73"/>
    <x v="0"/>
    <n v="3"/>
    <s v="Vegan"/>
    <n v="51.48"/>
    <n v="18063.737056501999"/>
    <s v="Cancelled"/>
    <n v="4.5999999999999996"/>
    <n v="26676.48"/>
    <n v="40441.019999999997"/>
    <s v="30-39"/>
    <s v="Moderate"/>
    <n v="1.52"/>
    <x v="1"/>
  </r>
  <r>
    <s v="50390c8d-dd6c-4953-9fd1-f83679facea7"/>
    <s v="Jared Thomas"/>
    <n v="28"/>
    <s v="M"/>
    <s v="India"/>
    <x v="0"/>
    <x v="1"/>
    <x v="1"/>
    <x v="1"/>
    <n v="3448"/>
    <d v="1899-12-30T21:02:56"/>
    <d v="1899-12-30T00:51:56"/>
    <d v="2025-01-11T00:00:00"/>
    <d v="1899-12-30T21:52:56"/>
    <d v="1899-12-30T01:41:56"/>
    <n v="50"/>
    <n v="827.27"/>
    <x v="2"/>
    <n v="5"/>
    <s v="Vegetarian"/>
    <n v="183.82"/>
    <n v="18120.8043498402"/>
    <s v="Cancelled"/>
    <n v="4.96"/>
    <n v="26744.97"/>
    <n v="52982.04"/>
    <s v="18-29"/>
    <s v="Moderate"/>
    <n v="1.98"/>
    <x v="1"/>
  </r>
  <r>
    <s v="3cda6e41-11e2-483f-af0b-d93a83e4f8e9"/>
    <s v="Daniel Stanton"/>
    <n v="61"/>
    <s v="F"/>
    <s v="India"/>
    <x v="1"/>
    <x v="2"/>
    <x v="2"/>
    <x v="2"/>
    <n v="10686"/>
    <d v="1899-12-30T09:53:09"/>
    <d v="1899-12-30T21:45:09"/>
    <d v="2025-01-10T00:00:00"/>
    <d v="1899-12-30T11:21:09"/>
    <d v="1899-12-30T23:13:09"/>
    <n v="88"/>
    <n v="71.81"/>
    <x v="0"/>
    <n v="5"/>
    <s v="Gluten-Free"/>
    <n v="52.63"/>
    <n v="54856.0572536611"/>
    <s v="Cancelled"/>
    <n v="4.4000000000000004"/>
    <n v="70827.27"/>
    <n v="4606.37"/>
    <s v="60+"/>
    <s v="Moderate"/>
    <n v="7.0000000000000007E-2"/>
    <x v="0"/>
  </r>
  <r>
    <s v="ea4616eb-fbbc-4ed4-bf79-f67647686ef8"/>
    <s v="Christopher Williams"/>
    <n v="37"/>
    <s v="F"/>
    <s v="India"/>
    <x v="0"/>
    <x v="2"/>
    <x v="2"/>
    <x v="2"/>
    <n v="10686"/>
    <d v="1899-12-30T09:53:09"/>
    <d v="1899-12-30T21:45:09"/>
    <d v="2025-01-14T00:00:00"/>
    <d v="1899-12-30T11:21:09"/>
    <d v="1899-12-30T23:13:09"/>
    <n v="88"/>
    <n v="1335.73"/>
    <x v="0"/>
    <n v="3"/>
    <s v="Vegetarian"/>
    <n v="46.54"/>
    <n v="54336.366025050098"/>
    <s v="Cancelled"/>
    <n v="4.83"/>
    <n v="70203.64"/>
    <n v="85496.03"/>
    <s v="30-39"/>
    <s v="Moderate"/>
    <n v="1.22"/>
    <x v="0"/>
  </r>
  <r>
    <s v="71f9962c-6b93-4013-9010-d389d4f65fc1"/>
    <s v="Hector Castillo"/>
    <n v="75"/>
    <s v="M"/>
    <s v="India"/>
    <x v="1"/>
    <x v="2"/>
    <x v="2"/>
    <x v="2"/>
    <n v="10686"/>
    <d v="1899-12-30T09:53:09"/>
    <d v="1899-12-30T21:45:09"/>
    <d v="2025-01-15T00:00:00"/>
    <d v="1899-12-30T11:21:09"/>
    <d v="1899-12-30T23:13:09"/>
    <n v="88"/>
    <n v="440.17"/>
    <x v="0"/>
    <n v="5"/>
    <s v="Non-Vegetarian"/>
    <n v="169.68"/>
    <n v="54201.315012174797"/>
    <s v="Not Cancelled"/>
    <n v="3.64"/>
    <n v="70041.58"/>
    <n v="28204.82"/>
    <s v="60+"/>
    <s v="Moderate"/>
    <n v="0.4"/>
    <x v="0"/>
  </r>
  <r>
    <s v="edf75cf6-dce2-489a-8057-71dfdd8bef00"/>
    <s v="Robert Thomas"/>
    <n v="23"/>
    <s v="F"/>
    <s v="India"/>
    <x v="0"/>
    <x v="2"/>
    <x v="2"/>
    <x v="2"/>
    <n v="10686"/>
    <d v="1899-12-30T09:53:09"/>
    <d v="1899-12-30T21:45:09"/>
    <d v="2025-01-09T00:00:00"/>
    <d v="1899-12-30T11:21:09"/>
    <d v="1899-12-30T23:13:09"/>
    <n v="88"/>
    <n v="1317.2"/>
    <x v="2"/>
    <n v="5"/>
    <s v="No Preference"/>
    <n v="70.040000000000006"/>
    <n v="54392.616414057702"/>
    <s v="Cancelled"/>
    <n v="4.78"/>
    <n v="70271.14"/>
    <n v="84314.81"/>
    <s v="18-29"/>
    <s v="Moderate"/>
    <n v="1.2"/>
    <x v="0"/>
  </r>
  <r>
    <s v="6b5aafbd-cf10-42f2-92c6-128179769895"/>
    <s v="Daniel Bishop"/>
    <n v="44"/>
    <s v="F"/>
    <s v="India"/>
    <x v="1"/>
    <x v="2"/>
    <x v="2"/>
    <x v="2"/>
    <n v="10686"/>
    <d v="1899-12-30T09:53:09"/>
    <d v="1899-12-30T21:45:09"/>
    <d v="2025-01-08T00:00:00"/>
    <d v="1899-12-30T11:21:09"/>
    <d v="1899-12-30T23:13:09"/>
    <n v="88"/>
    <n v="302.05"/>
    <x v="0"/>
    <n v="5"/>
    <s v="Vegan"/>
    <n v="73.959999999999994"/>
    <n v="54482.403734057603"/>
    <s v="Cancelled"/>
    <n v="3.94"/>
    <n v="70378.880000000005"/>
    <n v="19345.990000000002"/>
    <s v="40-49"/>
    <s v="Moderate"/>
    <n v="0.27"/>
    <x v="0"/>
  </r>
  <r>
    <s v="59245438-199f-4e37-a625-f15fb3c0f9d8"/>
    <s v="Victoria Hughes"/>
    <n v="26"/>
    <s v="M"/>
    <s v="India"/>
    <x v="1"/>
    <x v="2"/>
    <x v="2"/>
    <x v="2"/>
    <n v="10686"/>
    <d v="1899-12-30T09:53:09"/>
    <d v="1899-12-30T21:45:09"/>
    <d v="2025-01-01T00:00:00"/>
    <d v="1899-12-30T11:21:09"/>
    <d v="1899-12-30T23:13:09"/>
    <n v="88"/>
    <n v="955.95"/>
    <x v="0"/>
    <n v="5"/>
    <s v="No Preference"/>
    <n v="11.45"/>
    <n v="54251.3799647696"/>
    <s v="Not Cancelled"/>
    <n v="3.4"/>
    <n v="70101.66"/>
    <n v="61183.09"/>
    <s v="18-29"/>
    <s v="Moderate"/>
    <n v="0.87"/>
    <x v="0"/>
  </r>
  <r>
    <s v="55a93400-f05e-4e5d-b67b-84e29b58d1fb"/>
    <s v="Ryan Stevens"/>
    <n v="52"/>
    <s v="F"/>
    <s v="India"/>
    <x v="0"/>
    <x v="2"/>
    <x v="2"/>
    <x v="2"/>
    <n v="10686"/>
    <d v="1899-12-30T09:53:09"/>
    <d v="1899-12-30T21:45:09"/>
    <d v="2025-01-01T00:00:00"/>
    <d v="1899-12-30T11:21:09"/>
    <d v="1899-12-30T23:13:09"/>
    <n v="88"/>
    <n v="1262.28"/>
    <x v="0"/>
    <n v="5"/>
    <s v="No Preference"/>
    <n v="121.86"/>
    <n v="54797.455221403499"/>
    <s v="Cancelled"/>
    <n v="4.54"/>
    <n v="70756.95"/>
    <n v="80810.289999999994"/>
    <s v="50-59"/>
    <s v="Moderate"/>
    <n v="1.1399999999999999"/>
    <x v="0"/>
  </r>
  <r>
    <s v="8d9ccf1d-6c28-45d5-9b37-0b6c6328f795"/>
    <s v="Misty Hall"/>
    <n v="65"/>
    <s v="M"/>
    <s v="India"/>
    <x v="0"/>
    <x v="3"/>
    <x v="3"/>
    <x v="1"/>
    <n v="14253"/>
    <d v="1899-12-30T17:08:15"/>
    <d v="1899-12-30T08:58:15"/>
    <d v="2025-01-05T00:00:00"/>
    <d v="1899-12-30T18:32:15"/>
    <d v="1899-12-30T10:22:15"/>
    <n v="126"/>
    <n v="1084.5899999999999"/>
    <x v="1"/>
    <n v="5"/>
    <s v="Vegan"/>
    <n v="151.77000000000001"/>
    <n v="72015.013405990801"/>
    <s v="Cancelled"/>
    <n v="4.51"/>
    <n v="91418.02"/>
    <n v="69444.11"/>
    <s v="60+"/>
    <s v="Severe"/>
    <n v="0.76"/>
    <x v="0"/>
  </r>
  <r>
    <s v="029f2061-cf2d-43f7-9c33-e50651571a01"/>
    <s v="Carolyn Bowman"/>
    <n v="50"/>
    <s v="F"/>
    <s v="India"/>
    <x v="1"/>
    <x v="3"/>
    <x v="3"/>
    <x v="1"/>
    <n v="14253"/>
    <d v="1899-12-30T17:08:15"/>
    <d v="1899-12-30T08:58:15"/>
    <d v="2025-01-06T00:00:00"/>
    <d v="1899-12-30T18:32:15"/>
    <d v="1899-12-30T10:22:15"/>
    <n v="126"/>
    <n v="866.94"/>
    <x v="2"/>
    <n v="5"/>
    <s v="Non-Vegetarian"/>
    <n v="73.73"/>
    <n v="72023.864447929504"/>
    <s v="Not Cancelled"/>
    <n v="3.23"/>
    <n v="91428.64"/>
    <n v="55498.91"/>
    <s v="50-59"/>
    <s v="Severe"/>
    <n v="0.61"/>
    <x v="0"/>
  </r>
  <r>
    <s v="0b5cab74-1a03-4d36-97a7-67adf80a0d4e"/>
    <s v="Matthew Gibbs"/>
    <n v="29"/>
    <s v="F"/>
    <s v="India"/>
    <x v="1"/>
    <x v="3"/>
    <x v="3"/>
    <x v="1"/>
    <n v="14253"/>
    <d v="1899-12-30T17:08:15"/>
    <d v="1899-12-30T08:58:15"/>
    <d v="2025-01-07T00:00:00"/>
    <d v="1899-12-30T18:32:15"/>
    <d v="1899-12-30T10:22:15"/>
    <n v="126"/>
    <n v="1447.94"/>
    <x v="1"/>
    <n v="5"/>
    <s v="Vegetarian"/>
    <n v="5.9"/>
    <n v="72240.894082083105"/>
    <s v="Not Cancelled"/>
    <n v="4.3899999999999997"/>
    <n v="91689.07"/>
    <n v="92669.34"/>
    <s v="18-29"/>
    <s v="Severe"/>
    <n v="1.01"/>
    <x v="0"/>
  </r>
  <r>
    <s v="b6007ef9-188d-4cbe-a5e7-baa61cc4933e"/>
    <s v="Jeffrey Woods"/>
    <n v="73"/>
    <s v="M"/>
    <s v="India"/>
    <x v="1"/>
    <x v="3"/>
    <x v="3"/>
    <x v="1"/>
    <n v="14253"/>
    <d v="1899-12-30T17:08:15"/>
    <d v="1899-12-30T08:58:15"/>
    <d v="2025-01-13T00:00:00"/>
    <d v="1899-12-30T18:32:15"/>
    <d v="1899-12-30T10:22:15"/>
    <n v="126"/>
    <n v="116.56"/>
    <x v="2"/>
    <n v="5"/>
    <s v="Non-Vegetarian"/>
    <n v="28.79"/>
    <n v="72583.452030507906"/>
    <s v="Not Cancelled"/>
    <n v="3.65"/>
    <n v="92100.14"/>
    <n v="7465.6"/>
    <s v="60+"/>
    <s v="Severe"/>
    <n v="0.08"/>
    <x v="0"/>
  </r>
  <r>
    <s v="d52caf8a-93df-4687-8f58-16244f2e9efa"/>
    <s v="Paula Howard"/>
    <n v="34"/>
    <s v="M"/>
    <s v="India"/>
    <x v="0"/>
    <x v="3"/>
    <x v="3"/>
    <x v="1"/>
    <n v="14253"/>
    <d v="1899-12-30T17:08:15"/>
    <d v="1899-12-30T08:58:15"/>
    <d v="2025-01-11T00:00:00"/>
    <d v="1899-12-30T18:32:15"/>
    <d v="1899-12-30T10:22:15"/>
    <n v="126"/>
    <n v="426.93"/>
    <x v="0"/>
    <n v="3"/>
    <s v="No Preference"/>
    <n v="133.05000000000001"/>
    <n v="72146.420696809495"/>
    <s v="Cancelled"/>
    <n v="4.82"/>
    <n v="91575.7"/>
    <n v="27350.13"/>
    <s v="30-39"/>
    <s v="Severe"/>
    <n v="0.3"/>
    <x v="0"/>
  </r>
  <r>
    <s v="352028ee-0b5f-477c-962d-6d7db5a3fe27"/>
    <s v="Joann King"/>
    <n v="71"/>
    <s v="M"/>
    <s v="India"/>
    <x v="0"/>
    <x v="3"/>
    <x v="3"/>
    <x v="1"/>
    <n v="14253"/>
    <d v="1899-12-30T17:08:15"/>
    <d v="1899-12-30T08:58:15"/>
    <d v="2025-01-13T00:00:00"/>
    <d v="1899-12-30T18:32:15"/>
    <d v="1899-12-30T10:22:15"/>
    <n v="126"/>
    <n v="422.31"/>
    <x v="2"/>
    <n v="5"/>
    <s v="No Preference"/>
    <n v="7.42"/>
    <n v="72524.871325215601"/>
    <s v="Cancelled"/>
    <n v="4.75"/>
    <n v="92029.85"/>
    <n v="27029.32"/>
    <s v="60+"/>
    <s v="Severe"/>
    <n v="0.28999999999999998"/>
    <x v="0"/>
  </r>
  <r>
    <s v="4e5b7a51-7f0a-4c63-89db-ed1b21344077"/>
    <s v="Amanda Edwards"/>
    <n v="49"/>
    <s v="M"/>
    <s v="India"/>
    <x v="0"/>
    <x v="3"/>
    <x v="3"/>
    <x v="1"/>
    <n v="14253"/>
    <d v="1899-12-30T17:08:15"/>
    <d v="1899-12-30T08:58:15"/>
    <d v="2025-01-11T00:00:00"/>
    <d v="1899-12-30T18:32:15"/>
    <d v="1899-12-30T10:22:15"/>
    <n v="126"/>
    <n v="1051.95"/>
    <x v="2"/>
    <n v="5"/>
    <s v="Non-Vegetarian"/>
    <n v="86.04"/>
    <n v="71902.164512806703"/>
    <s v="Cancelled"/>
    <n v="3.16"/>
    <n v="91282.6"/>
    <n v="67342.009999999995"/>
    <s v="40-49"/>
    <s v="Severe"/>
    <n v="0.74"/>
    <x v="0"/>
  </r>
  <r>
    <s v="8e0df427-df7a-40cf-8358-01da73f3d626"/>
    <s v="Michelle Thomas"/>
    <n v="18"/>
    <s v="F"/>
    <s v="India"/>
    <x v="0"/>
    <x v="4"/>
    <x v="4"/>
    <x v="3"/>
    <n v="7728"/>
    <d v="1899-12-30T05:32:22"/>
    <d v="1899-12-30T14:07:22"/>
    <d v="2025-01-12T00:00:00"/>
    <d v="1899-12-30T06:10:22"/>
    <d v="1899-12-30T14:45:22"/>
    <n v="38"/>
    <n v="190.4"/>
    <x v="0"/>
    <n v="5"/>
    <s v="Vegetarian"/>
    <n v="88.62"/>
    <n v="39513.124275599301"/>
    <s v="Not Cancelled"/>
    <n v="4.8600000000000003"/>
    <n v="52415.75"/>
    <n v="12203.32"/>
    <s v="18-29"/>
    <s v="Moderate"/>
    <n v="0.23"/>
    <x v="0"/>
  </r>
  <r>
    <s v="3553d36a-3fb9-4cc9-9a29-23923910d3fc"/>
    <s v="Shannon Hawkins"/>
    <n v="62"/>
    <s v="F"/>
    <s v="India"/>
    <x v="0"/>
    <x v="4"/>
    <x v="4"/>
    <x v="3"/>
    <n v="7728"/>
    <d v="1899-12-30T05:32:22"/>
    <d v="1899-12-30T14:07:22"/>
    <d v="2025-01-13T00:00:00"/>
    <d v="1899-12-30T06:10:22"/>
    <d v="1899-12-30T14:45:22"/>
    <n v="38"/>
    <n v="878.89"/>
    <x v="1"/>
    <n v="5"/>
    <s v="Non-Vegetarian"/>
    <n v="115.67"/>
    <n v="39304.970200058902"/>
    <s v="Cancelled"/>
    <n v="4.76"/>
    <n v="52165.96"/>
    <n v="56272.09"/>
    <s v="60+"/>
    <s v="Moderate"/>
    <n v="1.08"/>
    <x v="0"/>
  </r>
  <r>
    <s v="72840967-2b87-4854-93c1-e6d924518766"/>
    <s v="Randy Collins"/>
    <n v="26"/>
    <s v="M"/>
    <s v="India"/>
    <x v="0"/>
    <x v="4"/>
    <x v="4"/>
    <x v="3"/>
    <n v="7728"/>
    <d v="1899-12-30T05:32:22"/>
    <d v="1899-12-30T14:07:22"/>
    <d v="2025-01-11T00:00:00"/>
    <d v="1899-12-30T06:10:22"/>
    <d v="1899-12-30T14:45:22"/>
    <n v="38"/>
    <n v="1044.58"/>
    <x v="0"/>
    <n v="5"/>
    <s v="Gluten-Free"/>
    <n v="174.46"/>
    <n v="39204.547120035997"/>
    <s v="Cancelled"/>
    <n v="3.15"/>
    <n v="52045.46"/>
    <n v="66888.009999999995"/>
    <s v="18-29"/>
    <s v="Moderate"/>
    <n v="1.29"/>
    <x v="0"/>
  </r>
  <r>
    <s v="16f2d065-511e-4abf-90a5-b9857eb6355c"/>
    <s v="Bryan Gilmore"/>
    <n v="69"/>
    <s v="F"/>
    <s v="India"/>
    <x v="1"/>
    <x v="4"/>
    <x v="4"/>
    <x v="3"/>
    <n v="7728"/>
    <d v="1899-12-30T05:32:22"/>
    <d v="1899-12-30T14:07:22"/>
    <d v="2025-01-11T00:00:00"/>
    <d v="1899-12-30T06:10:22"/>
    <d v="1899-12-30T14:45:22"/>
    <n v="38"/>
    <n v="312.20999999999998"/>
    <x v="2"/>
    <n v="5"/>
    <s v="Non-Vegetarian"/>
    <n v="28.36"/>
    <n v="39285.977244307898"/>
    <s v="Cancelled"/>
    <n v="4.3099999999999996"/>
    <n v="52143.17"/>
    <n v="19987.11"/>
    <s v="60+"/>
    <s v="Moderate"/>
    <n v="0.38"/>
    <x v="0"/>
  </r>
  <r>
    <s v="30b69643-7375-47b9-b187-9d15c2f93eb0"/>
    <s v="Joshua Olson"/>
    <n v="54"/>
    <s v="F"/>
    <s v="India"/>
    <x v="0"/>
    <x v="4"/>
    <x v="4"/>
    <x v="3"/>
    <n v="7728"/>
    <d v="1899-12-30T05:32:22"/>
    <d v="1899-12-30T14:07:22"/>
    <d v="2025-01-07T00:00:00"/>
    <d v="1899-12-30T06:10:22"/>
    <d v="1899-12-30T14:45:22"/>
    <n v="38"/>
    <n v="1162.05"/>
    <x v="1"/>
    <n v="5"/>
    <s v="No Preference"/>
    <n v="30.66"/>
    <n v="39331.895459784202"/>
    <s v="Not Cancelled"/>
    <n v="3.69"/>
    <n v="52198.27"/>
    <n v="74377.33"/>
    <s v="50-59"/>
    <s v="Moderate"/>
    <n v="1.42"/>
    <x v="0"/>
  </r>
  <r>
    <s v="ef050f51-4b2c-4a10-a210-0d3f9120855a"/>
    <s v="Kathleen Smith"/>
    <n v="37"/>
    <s v="M"/>
    <s v="India"/>
    <x v="1"/>
    <x v="5"/>
    <x v="2"/>
    <x v="4"/>
    <n v="2357"/>
    <d v="1899-12-30T16:35:37"/>
    <d v="1899-12-30T19:12:37"/>
    <d v="2025-01-11T00:00:00"/>
    <d v="1899-12-30T18:24:37"/>
    <d v="1899-12-30T21:01:37"/>
    <n v="109"/>
    <n v="588.41"/>
    <x v="0"/>
    <n v="3"/>
    <s v="No Preference"/>
    <n v="129"/>
    <n v="12369.180178644499"/>
    <s v="Not Cancelled"/>
    <n v="3.5"/>
    <n v="19843.02"/>
    <n v="37684.04"/>
    <s v="30-39"/>
    <s v="Moderate"/>
    <n v="1.9"/>
    <x v="2"/>
  </r>
  <r>
    <s v="9535193c-4a4f-44e9-9ebe-730334f60197"/>
    <s v="Diana Hunt"/>
    <n v="28"/>
    <s v="F"/>
    <s v="India"/>
    <x v="1"/>
    <x v="5"/>
    <x v="2"/>
    <x v="4"/>
    <n v="2357"/>
    <d v="1899-12-30T16:35:37"/>
    <d v="1899-12-30T19:12:37"/>
    <d v="2025-01-13T00:00:00"/>
    <d v="1899-12-30T18:24:37"/>
    <d v="1899-12-30T21:01:37"/>
    <n v="109"/>
    <n v="228.03"/>
    <x v="2"/>
    <n v="5"/>
    <s v="Vegan"/>
    <n v="155.63999999999999"/>
    <n v="12381.1765195182"/>
    <s v="Not Cancelled"/>
    <n v="4.2"/>
    <n v="19857.41"/>
    <n v="14625.05"/>
    <s v="18-29"/>
    <s v="Moderate"/>
    <n v="0.74"/>
    <x v="2"/>
  </r>
  <r>
    <s v="b784df55-c54e-4795-863d-e7ac06ae7401"/>
    <s v="Laura Hernandez"/>
    <n v="75"/>
    <s v="F"/>
    <s v="India"/>
    <x v="1"/>
    <x v="5"/>
    <x v="2"/>
    <x v="4"/>
    <n v="2357"/>
    <d v="1899-12-30T16:35:37"/>
    <d v="1899-12-30T19:12:37"/>
    <d v="2025-01-11T00:00:00"/>
    <d v="1899-12-30T18:24:37"/>
    <d v="1899-12-30T21:01:37"/>
    <n v="109"/>
    <n v="1336.5"/>
    <x v="2"/>
    <n v="5"/>
    <s v="Non-Vegetarian"/>
    <n v="58.09"/>
    <n v="12580.258979275401"/>
    <s v="Cancelled"/>
    <n v="3.82"/>
    <n v="20096.310000000001"/>
    <n v="85547.62"/>
    <s v="60+"/>
    <s v="Moderate"/>
    <n v="4.26"/>
    <x v="2"/>
  </r>
  <r>
    <s v="171f369c-bb74-4de3-95a9-5745abcf620e"/>
    <s v="Melinda Merritt"/>
    <n v="42"/>
    <s v="F"/>
    <s v="India"/>
    <x v="1"/>
    <x v="5"/>
    <x v="2"/>
    <x v="4"/>
    <n v="2357"/>
    <d v="1899-12-30T16:35:37"/>
    <d v="1899-12-30T19:12:37"/>
    <d v="2025-01-11T00:00:00"/>
    <d v="1899-12-30T18:24:37"/>
    <d v="1899-12-30T21:01:37"/>
    <n v="109"/>
    <n v="1406.96"/>
    <x v="1"/>
    <n v="5"/>
    <s v="Non-Vegetarian"/>
    <n v="67.8"/>
    <n v="12856.8608797421"/>
    <s v="Cancelled"/>
    <n v="4.09"/>
    <n v="20428.23"/>
    <n v="90059"/>
    <s v="40-49"/>
    <s v="Moderate"/>
    <n v="4.41"/>
    <x v="2"/>
  </r>
  <r>
    <s v="a69631b9-1910-4c67-88c0-1f2b09c01535"/>
    <s v="Jennifer Webb"/>
    <n v="72"/>
    <s v="M"/>
    <s v="India"/>
    <x v="1"/>
    <x v="5"/>
    <x v="2"/>
    <x v="4"/>
    <n v="2357"/>
    <d v="1899-12-30T16:35:37"/>
    <d v="1899-12-30T19:12:37"/>
    <d v="2025-01-08T00:00:00"/>
    <d v="1899-12-30T18:24:37"/>
    <d v="1899-12-30T21:01:37"/>
    <n v="109"/>
    <n v="1386.77"/>
    <x v="0"/>
    <n v="5"/>
    <s v="No Preference"/>
    <n v="125.15"/>
    <n v="12450.7562130721"/>
    <s v="Not Cancelled"/>
    <n v="3.99"/>
    <n v="19940.91"/>
    <n v="88778.31"/>
    <s v="60+"/>
    <s v="Moderate"/>
    <n v="4.45"/>
    <x v="2"/>
  </r>
  <r>
    <s v="23aa759a-698d-4109-8c74-9a12a2685cc4"/>
    <s v="Michael Cantu"/>
    <n v="68"/>
    <s v="M"/>
    <s v="India"/>
    <x v="0"/>
    <x v="5"/>
    <x v="2"/>
    <x v="4"/>
    <n v="2357"/>
    <d v="1899-12-30T16:35:37"/>
    <d v="1899-12-30T19:12:37"/>
    <d v="2025-01-11T00:00:00"/>
    <d v="1899-12-30T18:24:37"/>
    <d v="1899-12-30T21:01:37"/>
    <n v="109"/>
    <n v="299.27999999999997"/>
    <x v="1"/>
    <n v="5"/>
    <s v="Vegetarian"/>
    <n v="66.28"/>
    <n v="13107.350655828201"/>
    <s v="Not Cancelled"/>
    <n v="3.39"/>
    <n v="20728.82"/>
    <n v="19167.18"/>
    <s v="60+"/>
    <s v="Moderate"/>
    <n v="0.92"/>
    <x v="2"/>
  </r>
  <r>
    <s v="32650e70-beb4-4d37-87c9-3e73e3bc1fd1"/>
    <s v="Anthony Martin"/>
    <n v="64"/>
    <s v="M"/>
    <s v="India"/>
    <x v="1"/>
    <x v="5"/>
    <x v="2"/>
    <x v="4"/>
    <n v="2357"/>
    <d v="1899-12-30T16:35:37"/>
    <d v="1899-12-30T19:12:37"/>
    <d v="2025-01-10T00:00:00"/>
    <d v="1899-12-30T18:24:37"/>
    <d v="1899-12-30T21:01:37"/>
    <n v="109"/>
    <n v="820.56"/>
    <x v="1"/>
    <n v="5"/>
    <s v="No Preference"/>
    <n v="1.63"/>
    <n v="12907.997198003201"/>
    <s v="Cancelled"/>
    <n v="4.66"/>
    <n v="20489.599999999999"/>
    <n v="52516.17"/>
    <s v="60+"/>
    <s v="Moderate"/>
    <n v="2.56"/>
    <x v="2"/>
  </r>
  <r>
    <s v="9e4626ba-5dcf-4cc2-bc0b-0dc5eba44f73"/>
    <s v="Ann Rivera"/>
    <n v="39"/>
    <s v="F"/>
    <s v="India"/>
    <x v="0"/>
    <x v="5"/>
    <x v="2"/>
    <x v="4"/>
    <n v="2357"/>
    <d v="1899-12-30T16:35:37"/>
    <d v="1899-12-30T19:12:37"/>
    <d v="2025-01-03T00:00:00"/>
    <d v="1899-12-30T18:24:37"/>
    <d v="1899-12-30T21:01:37"/>
    <n v="109"/>
    <n v="366.41"/>
    <x v="2"/>
    <n v="3"/>
    <s v="Non-Vegetarian"/>
    <n v="136.57"/>
    <n v="13244.3425887823"/>
    <s v="Not Cancelled"/>
    <n v="4.88"/>
    <n v="20893.21"/>
    <n v="23477.55"/>
    <s v="30-39"/>
    <s v="Moderate"/>
    <n v="1.1200000000000001"/>
    <x v="2"/>
  </r>
  <r>
    <s v="0601a8de-6246-44e2-9eef-55c886135e1a"/>
    <s v="Patrick Torres"/>
    <n v="69"/>
    <s v="F"/>
    <s v="India"/>
    <x v="1"/>
    <x v="5"/>
    <x v="2"/>
    <x v="4"/>
    <n v="2357"/>
    <d v="1899-12-30T16:35:37"/>
    <d v="1899-12-30T19:12:37"/>
    <d v="2025-01-05T00:00:00"/>
    <d v="1899-12-30T18:24:37"/>
    <d v="1899-12-30T21:01:37"/>
    <n v="109"/>
    <n v="136.62"/>
    <x v="0"/>
    <n v="5"/>
    <s v="No Preference"/>
    <n v="38.68"/>
    <n v="13281.1101648441"/>
    <s v="Not Cancelled"/>
    <n v="3.69"/>
    <n v="20937.330000000002"/>
    <n v="8751.42"/>
    <s v="60+"/>
    <s v="Moderate"/>
    <n v="0.42"/>
    <x v="2"/>
  </r>
  <r>
    <s v="41a7da41-fe80-4f50-8984-ed4e38219c1a"/>
    <s v="Danielle Ellis"/>
    <n v="56"/>
    <s v="F"/>
    <s v="India"/>
    <x v="0"/>
    <x v="5"/>
    <x v="2"/>
    <x v="4"/>
    <n v="2357"/>
    <d v="1899-12-30T16:35:37"/>
    <d v="1899-12-30T19:12:37"/>
    <d v="2025-01-11T00:00:00"/>
    <d v="1899-12-30T18:24:37"/>
    <d v="1899-12-30T21:01:37"/>
    <n v="109"/>
    <n v="909.58"/>
    <x v="2"/>
    <n v="5"/>
    <s v="Non-Vegetarian"/>
    <n v="12.04"/>
    <n v="13046.0952278279"/>
    <s v="Not Cancelled"/>
    <n v="3.57"/>
    <n v="20655.310000000001"/>
    <n v="58215.53"/>
    <s v="50-59"/>
    <s v="Moderate"/>
    <n v="2.82"/>
    <x v="2"/>
  </r>
  <r>
    <s v="9275e507-f97a-492c-876f-db3c997909a6"/>
    <s v="Annette Elliott"/>
    <n v="73"/>
    <s v="F"/>
    <s v="India"/>
    <x v="1"/>
    <x v="6"/>
    <x v="5"/>
    <x v="5"/>
    <n v="11198"/>
    <d v="1899-12-30T06:48:26"/>
    <d v="1899-12-30T19:14:26"/>
    <d v="2025-01-10T00:00:00"/>
    <d v="1899-12-30T07:27:26"/>
    <d v="1899-12-30T19:53:26"/>
    <n v="39"/>
    <n v="150.51"/>
    <x v="2"/>
    <n v="5"/>
    <s v="Non-Vegetarian"/>
    <n v="91.55"/>
    <n v="57429.973015130097"/>
    <s v="Cancelled"/>
    <n v="3.49"/>
    <n v="73915.97"/>
    <n v="9650.9500000000007"/>
    <s v="60+"/>
    <s v="Moderate"/>
    <n v="0.13"/>
    <x v="0"/>
  </r>
  <r>
    <s v="9a3effc8-8b0d-483f-be9e-524f29a65914"/>
    <s v="Alexander Baker"/>
    <n v="40"/>
    <s v="M"/>
    <s v="India"/>
    <x v="0"/>
    <x v="6"/>
    <x v="5"/>
    <x v="5"/>
    <n v="11198"/>
    <d v="1899-12-30T06:48:26"/>
    <d v="1899-12-30T19:14:26"/>
    <d v="2025-01-12T00:00:00"/>
    <d v="1899-12-30T07:27:26"/>
    <d v="1899-12-30T19:53:26"/>
    <n v="39"/>
    <n v="1263.54"/>
    <x v="1"/>
    <n v="3"/>
    <s v="No Preference"/>
    <n v="24.74"/>
    <n v="57262.086477085199"/>
    <s v="Cancelled"/>
    <n v="3.21"/>
    <n v="73714.5"/>
    <n v="80871.509999999995"/>
    <s v="40-49"/>
    <s v="Moderate"/>
    <n v="1.1000000000000001"/>
    <x v="0"/>
  </r>
  <r>
    <s v="301cf856-e835-437c-b298-310699540ef9"/>
    <s v="Scott Jones"/>
    <n v="63"/>
    <s v="M"/>
    <s v="India"/>
    <x v="1"/>
    <x v="6"/>
    <x v="5"/>
    <x v="5"/>
    <n v="11198"/>
    <d v="1899-12-30T06:48:26"/>
    <d v="1899-12-30T19:14:26"/>
    <d v="2025-01-01T00:00:00"/>
    <d v="1899-12-30T07:27:26"/>
    <d v="1899-12-30T19:53:26"/>
    <n v="39"/>
    <n v="310.62"/>
    <x v="0"/>
    <n v="5"/>
    <s v="Gluten-Free"/>
    <n v="147.80000000000001"/>
    <n v="56627.324810943501"/>
    <s v="Not Cancelled"/>
    <n v="4.5199999999999996"/>
    <n v="72952.789999999994"/>
    <n v="19909.240000000002"/>
    <s v="60+"/>
    <s v="Moderate"/>
    <n v="0.27"/>
    <x v="0"/>
  </r>
  <r>
    <s v="d0370298-4fa1-4211-994a-4e0480102920"/>
    <s v="Jason Thompson"/>
    <n v="44"/>
    <s v="F"/>
    <s v="India"/>
    <x v="0"/>
    <x v="7"/>
    <x v="6"/>
    <x v="6"/>
    <n v="5057"/>
    <d v="1899-12-30T14:34:04"/>
    <d v="1899-12-30T20:11:04"/>
    <d v="2025-01-06T00:00:00"/>
    <d v="1899-12-30T14:38:04"/>
    <d v="1899-12-30T20:15:04"/>
    <n v="4"/>
    <n v="151.19"/>
    <x v="1"/>
    <n v="5"/>
    <s v="Gluten-Free"/>
    <n v="122.71"/>
    <n v="26579.3834585566"/>
    <s v="Cancelled"/>
    <n v="4.7"/>
    <n v="36895.26"/>
    <n v="9700.7000000000007"/>
    <s v="40-49"/>
    <s v="On-Time"/>
    <n v="0.26"/>
    <x v="1"/>
  </r>
  <r>
    <s v="8402e4fc-28da-43a4-83c0-5bc567f4bb84"/>
    <s v="Rebecca Price"/>
    <n v="25"/>
    <s v="M"/>
    <s v="India"/>
    <x v="0"/>
    <x v="7"/>
    <x v="6"/>
    <x v="6"/>
    <n v="5057"/>
    <d v="1899-12-30T14:34:04"/>
    <d v="1899-12-30T20:11:04"/>
    <d v="2025-01-11T00:00:00"/>
    <d v="1899-12-30T14:38:04"/>
    <d v="1899-12-30T20:15:04"/>
    <n v="4"/>
    <n v="1130.7"/>
    <x v="0"/>
    <n v="5"/>
    <s v="No Preference"/>
    <n v="55.96"/>
    <n v="26783.689518411498"/>
    <s v="Cancelled"/>
    <n v="3.66"/>
    <n v="37140.43"/>
    <n v="72375.990000000005"/>
    <s v="18-29"/>
    <s v="On-Time"/>
    <n v="1.95"/>
    <x v="1"/>
  </r>
  <r>
    <s v="48bb49a0-2f6d-4d46-b4cd-519069d87c78"/>
    <s v="Rachel Watkins"/>
    <n v="65"/>
    <s v="F"/>
    <s v="India"/>
    <x v="0"/>
    <x v="7"/>
    <x v="6"/>
    <x v="6"/>
    <n v="5057"/>
    <d v="1899-12-30T14:34:04"/>
    <d v="1899-12-30T20:11:04"/>
    <d v="2025-01-01T00:00:00"/>
    <d v="1899-12-30T14:38:04"/>
    <d v="1899-12-30T20:15:04"/>
    <n v="4"/>
    <n v="1052.32"/>
    <x v="1"/>
    <n v="5"/>
    <s v="No Preference"/>
    <n v="175.42"/>
    <n v="26318.193181858998"/>
    <s v="Cancelled"/>
    <n v="3.47"/>
    <n v="36581.83"/>
    <n v="67383.56"/>
    <s v="60+"/>
    <s v="On-Time"/>
    <n v="1.84"/>
    <x v="1"/>
  </r>
  <r>
    <s v="726c0892-fb3b-409a-92c0-46f4de051518"/>
    <s v="Christina Robbins"/>
    <n v="51"/>
    <s v="M"/>
    <s v="India"/>
    <x v="1"/>
    <x v="8"/>
    <x v="1"/>
    <x v="7"/>
    <n v="8155"/>
    <d v="1899-12-30T01:40:40"/>
    <d v="1899-12-30T10:43:40"/>
    <d v="2025-01-06T00:00:00"/>
    <d v="1899-12-30T02:53:40"/>
    <d v="1899-12-30T11:56:40"/>
    <n v="73"/>
    <n v="101.52"/>
    <x v="2"/>
    <n v="5"/>
    <s v="Gluten-Free"/>
    <n v="15.67"/>
    <n v="42071.080632120997"/>
    <s v="Not Cancelled"/>
    <n v="3.17"/>
    <n v="55485.3"/>
    <n v="6500.41"/>
    <s v="50-59"/>
    <s v="Moderate"/>
    <n v="0.12"/>
    <x v="0"/>
  </r>
  <r>
    <s v="e98b3566-cd16-4131-a0f1-bdefdc9957f2"/>
    <s v="Brian Gomez"/>
    <n v="48"/>
    <s v="F"/>
    <s v="India"/>
    <x v="1"/>
    <x v="8"/>
    <x v="1"/>
    <x v="7"/>
    <n v="8155"/>
    <d v="1899-12-30T01:40:40"/>
    <d v="1899-12-30T10:43:40"/>
    <d v="2025-01-05T00:00:00"/>
    <d v="1899-12-30T02:53:40"/>
    <d v="1899-12-30T11:56:40"/>
    <n v="73"/>
    <n v="721.95"/>
    <x v="2"/>
    <n v="5"/>
    <s v="Vegetarian"/>
    <n v="73.38"/>
    <n v="41513.075135967803"/>
    <s v="Cancelled"/>
    <n v="3.68"/>
    <n v="54815.69"/>
    <n v="46219.48"/>
    <s v="40-49"/>
    <s v="Moderate"/>
    <n v="0.84"/>
    <x v="0"/>
  </r>
  <r>
    <s v="3cda6e41-11e2-483f-af0b-d93a83e4f8e9"/>
    <s v="Daniel Stanton"/>
    <n v="61"/>
    <s v="F"/>
    <s v="India"/>
    <x v="1"/>
    <x v="8"/>
    <x v="1"/>
    <x v="7"/>
    <n v="8155"/>
    <d v="1899-12-30T01:40:40"/>
    <d v="1899-12-30T10:43:40"/>
    <d v="2025-01-10T00:00:00"/>
    <d v="1899-12-30T02:53:40"/>
    <d v="1899-12-30T11:56:40"/>
    <n v="73"/>
    <n v="1332.26"/>
    <x v="0"/>
    <n v="5"/>
    <s v="Gluten-Free"/>
    <n v="49.55"/>
    <n v="42212.077569892397"/>
    <s v="Not Cancelled"/>
    <n v="4.99"/>
    <n v="55654.49"/>
    <n v="85274.55"/>
    <s v="60+"/>
    <s v="Moderate"/>
    <n v="1.53"/>
    <x v="0"/>
  </r>
  <r>
    <s v="9ad73a8c-b6a3-4a27-962e-b98ba9f9d2b0"/>
    <s v="Donna Brown"/>
    <n v="24"/>
    <s v="M"/>
    <s v="India"/>
    <x v="1"/>
    <x v="8"/>
    <x v="1"/>
    <x v="7"/>
    <n v="8155"/>
    <d v="1899-12-30T01:40:40"/>
    <d v="1899-12-30T10:43:40"/>
    <d v="2025-01-12T00:00:00"/>
    <d v="1899-12-30T02:53:40"/>
    <d v="1899-12-30T11:56:40"/>
    <n v="73"/>
    <n v="329.83"/>
    <x v="0"/>
    <n v="5"/>
    <s v="Vegan"/>
    <n v="15.63"/>
    <n v="42129.432766859303"/>
    <s v="Cancelled"/>
    <n v="3.46"/>
    <n v="55555.32"/>
    <n v="21112.25"/>
    <s v="18-29"/>
    <s v="Moderate"/>
    <n v="0.38"/>
    <x v="0"/>
  </r>
  <r>
    <s v="684cc6fe-0bd9-4248-93f4-9a433f2b9f67"/>
    <s v="Nathan Cunningham"/>
    <n v="44"/>
    <s v="F"/>
    <s v="India"/>
    <x v="0"/>
    <x v="8"/>
    <x v="1"/>
    <x v="7"/>
    <n v="8155"/>
    <d v="1899-12-30T01:40:40"/>
    <d v="1899-12-30T10:43:40"/>
    <d v="2025-01-11T00:00:00"/>
    <d v="1899-12-30T02:53:40"/>
    <d v="1899-12-30T11:56:40"/>
    <n v="73"/>
    <n v="1458.25"/>
    <x v="2"/>
    <n v="5"/>
    <s v="No Preference"/>
    <n v="48.96"/>
    <n v="41416.170264006898"/>
    <s v="Not Cancelled"/>
    <n v="4.6399999999999997"/>
    <n v="54699.4"/>
    <n v="93337.79"/>
    <s v="40-49"/>
    <s v="Moderate"/>
    <n v="1.71"/>
    <x v="0"/>
  </r>
  <r>
    <s v="276732cc-192a-4f3a-9a37-6f721fcb5a2a"/>
    <s v="Morgan Lewis"/>
    <n v="67"/>
    <s v="M"/>
    <s v="India"/>
    <x v="0"/>
    <x v="8"/>
    <x v="1"/>
    <x v="7"/>
    <n v="8155"/>
    <d v="1899-12-30T01:40:40"/>
    <d v="1899-12-30T10:43:40"/>
    <d v="2025-01-11T00:00:00"/>
    <d v="1899-12-30T02:53:40"/>
    <d v="1899-12-30T11:56:40"/>
    <n v="73"/>
    <n v="848.15"/>
    <x v="1"/>
    <n v="5"/>
    <s v="Non-Vegetarian"/>
    <n v="36.6"/>
    <n v="42143.333924808998"/>
    <s v="Not Cancelled"/>
    <n v="3.87"/>
    <n v="55572"/>
    <n v="54288.92"/>
    <s v="60+"/>
    <s v="Moderate"/>
    <n v="0.98"/>
    <x v="0"/>
  </r>
  <r>
    <s v="6effffac-3671-4857-9f85-1a1095c9309d"/>
    <s v="Lucas Brown"/>
    <n v="69"/>
    <s v="M"/>
    <s v="India"/>
    <x v="0"/>
    <x v="8"/>
    <x v="1"/>
    <x v="7"/>
    <n v="8155"/>
    <d v="1899-12-30T01:40:40"/>
    <d v="1899-12-30T10:43:40"/>
    <d v="2025-01-09T00:00:00"/>
    <d v="1899-12-30T02:53:40"/>
    <d v="1899-12-30T11:56:40"/>
    <n v="73"/>
    <n v="251.95"/>
    <x v="2"/>
    <n v="5"/>
    <s v="No Preference"/>
    <n v="41.75"/>
    <n v="41727.441838610801"/>
    <s v="Not Cancelled"/>
    <n v="3.62"/>
    <n v="55072.93"/>
    <n v="16133.15"/>
    <s v="60+"/>
    <s v="Moderate"/>
    <n v="0.28999999999999998"/>
    <x v="0"/>
  </r>
  <r>
    <s v="2122b897-52d9-4e24-98c9-5899f036d932"/>
    <s v="Courtney Rangel"/>
    <n v="63"/>
    <s v="F"/>
    <s v="India"/>
    <x v="1"/>
    <x v="9"/>
    <x v="1"/>
    <x v="2"/>
    <n v="12679"/>
    <d v="1899-12-30T16:15:41"/>
    <d v="1899-12-30T06:20:41"/>
    <d v="2025-01-06T00:00:00"/>
    <d v="1899-12-30T17:06:41"/>
    <d v="1899-12-30T07:11:41"/>
    <n v="51"/>
    <n v="1351.22"/>
    <x v="0"/>
    <n v="5"/>
    <s v="Vegan"/>
    <n v="95.51"/>
    <n v="64005.986971964601"/>
    <s v="Not Cancelled"/>
    <n v="3.68"/>
    <n v="81807.179999999993"/>
    <n v="86497.18"/>
    <s v="60+"/>
    <s v="Moderate"/>
    <n v="1.06"/>
    <x v="0"/>
  </r>
  <r>
    <s v="0096b309-8b89-4716-a05c-bfb01bca7a4a"/>
    <s v="Larry Taylor"/>
    <n v="69"/>
    <s v="F"/>
    <s v="India"/>
    <x v="1"/>
    <x v="9"/>
    <x v="1"/>
    <x v="2"/>
    <n v="12679"/>
    <d v="1899-12-30T16:15:41"/>
    <d v="1899-12-30T06:20:41"/>
    <d v="2025-01-14T00:00:00"/>
    <d v="1899-12-30T17:06:41"/>
    <d v="1899-12-30T07:11:41"/>
    <n v="51"/>
    <n v="1154.8800000000001"/>
    <x v="1"/>
    <n v="5"/>
    <s v="Gluten-Free"/>
    <n v="35.01"/>
    <n v="64275.676029661903"/>
    <s v="Not Cancelled"/>
    <n v="3.1"/>
    <n v="82130.81"/>
    <n v="73919.320000000007"/>
    <s v="60+"/>
    <s v="Moderate"/>
    <n v="0.9"/>
    <x v="0"/>
  </r>
  <r>
    <s v="9fefc4aa-8daa-4e07-b8c1-e8e4767fea9e"/>
    <s v="Edward Farley"/>
    <n v="41"/>
    <s v="M"/>
    <s v="India"/>
    <x v="0"/>
    <x v="9"/>
    <x v="1"/>
    <x v="2"/>
    <n v="12679"/>
    <d v="1899-12-30T16:15:41"/>
    <d v="1899-12-30T06:20:41"/>
    <d v="2025-01-10T00:00:00"/>
    <d v="1899-12-30T17:06:41"/>
    <d v="1899-12-30T07:11:41"/>
    <n v="51"/>
    <n v="570.45000000000005"/>
    <x v="2"/>
    <n v="5"/>
    <s v="Gluten-Free"/>
    <n v="171.18"/>
    <n v="64639.559068160299"/>
    <s v="Not Cancelled"/>
    <n v="4.22"/>
    <n v="82567.47"/>
    <n v="36543.040000000001"/>
    <s v="40-49"/>
    <s v="Moderate"/>
    <n v="0.44"/>
    <x v="0"/>
  </r>
  <r>
    <s v="b6007ef9-188d-4cbe-a5e7-baa61cc4933e"/>
    <s v="Jeffrey Woods"/>
    <n v="73"/>
    <s v="M"/>
    <s v="India"/>
    <x v="1"/>
    <x v="9"/>
    <x v="1"/>
    <x v="2"/>
    <n v="12679"/>
    <d v="1899-12-30T16:15:41"/>
    <d v="1899-12-30T06:20:41"/>
    <d v="2025-01-08T00:00:00"/>
    <d v="1899-12-30T17:06:41"/>
    <d v="1899-12-30T07:11:41"/>
    <n v="51"/>
    <n v="681.5"/>
    <x v="2"/>
    <n v="5"/>
    <s v="No Preference"/>
    <n v="85.47"/>
    <n v="64542.684444349703"/>
    <s v="Cancelled"/>
    <n v="3.18"/>
    <n v="82451.22"/>
    <n v="43633.09"/>
    <s v="60+"/>
    <s v="Moderate"/>
    <n v="0.53"/>
    <x v="0"/>
  </r>
  <r>
    <s v="dd787a67-3d24-4fd9-9f9f-c77817175d92"/>
    <s v="Scott Chavez"/>
    <n v="51"/>
    <s v="F"/>
    <s v="India"/>
    <x v="1"/>
    <x v="9"/>
    <x v="1"/>
    <x v="2"/>
    <n v="12679"/>
    <d v="1899-12-30T16:15:41"/>
    <d v="1899-12-30T06:20:41"/>
    <d v="2025-01-02T00:00:00"/>
    <d v="1899-12-30T17:06:41"/>
    <d v="1899-12-30T07:11:41"/>
    <n v="51"/>
    <n v="854.22"/>
    <x v="0"/>
    <n v="5"/>
    <s v="No Preference"/>
    <n v="192.24"/>
    <n v="64169.915340756001"/>
    <s v="Not Cancelled"/>
    <n v="4.45"/>
    <n v="82003.899999999994"/>
    <n v="54708.53"/>
    <s v="50-59"/>
    <s v="Moderate"/>
    <n v="0.67"/>
    <x v="0"/>
  </r>
  <r>
    <s v="1cce6cd6-e4a2-45fd-abe2-604e35f8be1f"/>
    <s v="Rachel Perez"/>
    <n v="45"/>
    <s v="M"/>
    <s v="India"/>
    <x v="0"/>
    <x v="9"/>
    <x v="1"/>
    <x v="2"/>
    <n v="12679"/>
    <d v="1899-12-30T16:15:41"/>
    <d v="1899-12-30T06:20:41"/>
    <d v="2025-01-13T00:00:00"/>
    <d v="1899-12-30T17:06:41"/>
    <d v="1899-12-30T07:11:41"/>
    <n v="51"/>
    <n v="308.58999999999997"/>
    <x v="0"/>
    <n v="5"/>
    <s v="No Preference"/>
    <n v="96.62"/>
    <n v="64321.505568023902"/>
    <s v="Not Cancelled"/>
    <n v="4.4800000000000004"/>
    <n v="82185.81"/>
    <n v="19769.080000000002"/>
    <s v="40-49"/>
    <s v="Moderate"/>
    <n v="0.24"/>
    <x v="0"/>
  </r>
  <r>
    <s v="3553d36a-3fb9-4cc9-9a29-23923910d3fc"/>
    <s v="Shannon Hawkins"/>
    <n v="62"/>
    <s v="F"/>
    <s v="India"/>
    <x v="0"/>
    <x v="9"/>
    <x v="1"/>
    <x v="2"/>
    <n v="12679"/>
    <d v="1899-12-30T16:15:41"/>
    <d v="1899-12-30T06:20:41"/>
    <d v="2025-01-05T00:00:00"/>
    <d v="1899-12-30T17:06:41"/>
    <d v="1899-12-30T07:11:41"/>
    <n v="51"/>
    <n v="321.95"/>
    <x v="1"/>
    <n v="5"/>
    <s v="Gluten-Free"/>
    <n v="51.66"/>
    <n v="64610.659678367098"/>
    <s v="Not Cancelled"/>
    <n v="3.81"/>
    <n v="82532.789999999994"/>
    <n v="20615.13"/>
    <s v="60+"/>
    <s v="Moderate"/>
    <n v="0.25"/>
    <x v="0"/>
  </r>
  <r>
    <s v="327349a7-0722-402e-91e8-fc9757f8903f"/>
    <s v="Jacqueline Mason"/>
    <n v="40"/>
    <s v="M"/>
    <s v="India"/>
    <x v="1"/>
    <x v="9"/>
    <x v="1"/>
    <x v="2"/>
    <n v="12679"/>
    <d v="1899-12-30T16:15:41"/>
    <d v="1899-12-30T06:20:41"/>
    <d v="2025-01-01T00:00:00"/>
    <d v="1899-12-30T17:06:41"/>
    <d v="1899-12-30T07:11:41"/>
    <n v="51"/>
    <n v="824.34"/>
    <x v="1"/>
    <n v="3"/>
    <s v="No Preference"/>
    <n v="181.58"/>
    <n v="64751.9176368919"/>
    <s v="Cancelled"/>
    <n v="4.74"/>
    <n v="82702.3"/>
    <n v="52794.080000000002"/>
    <s v="40-49"/>
    <s v="Moderate"/>
    <n v="0.64"/>
    <x v="0"/>
  </r>
  <r>
    <s v="6202aa86-7cfa-48bf-a6e0-020b287de1cb"/>
    <s v="Jacqueline Banks"/>
    <n v="25"/>
    <s v="M"/>
    <s v="India"/>
    <x v="0"/>
    <x v="10"/>
    <x v="7"/>
    <x v="8"/>
    <n v="1891"/>
    <d v="1899-12-30T01:38:44"/>
    <d v="1899-12-30T03:44:44"/>
    <d v="2025-01-10T00:00:00"/>
    <d v="1899-12-30T01:51:44"/>
    <d v="1899-12-30T03:57:44"/>
    <n v="13"/>
    <n v="868.6"/>
    <x v="1"/>
    <n v="5"/>
    <s v="Gluten-Free"/>
    <n v="40.479999999999997"/>
    <n v="10347.3244235534"/>
    <s v="Cancelled"/>
    <n v="4.9000000000000004"/>
    <n v="17416.79"/>
    <n v="55598.5"/>
    <s v="18-29"/>
    <s v="On-Time"/>
    <n v="3.19"/>
    <x v="2"/>
  </r>
  <r>
    <s v="11f60c4a-6940-463a-aee9-dbf1512b08b4"/>
    <s v="Jennifer Blackburn"/>
    <n v="21"/>
    <s v="M"/>
    <s v="India"/>
    <x v="1"/>
    <x v="10"/>
    <x v="7"/>
    <x v="8"/>
    <n v="1891"/>
    <d v="1899-12-30T01:38:44"/>
    <d v="1899-12-30T03:44:44"/>
    <d v="2025-01-13T00:00:00"/>
    <d v="1899-12-30T01:51:44"/>
    <d v="1899-12-30T03:57:44"/>
    <n v="13"/>
    <n v="1050.04"/>
    <x v="0"/>
    <n v="5"/>
    <s v="Gluten-Free"/>
    <n v="28.58"/>
    <n v="10211.3423978602"/>
    <s v="Not Cancelled"/>
    <n v="4.18"/>
    <n v="17253.61"/>
    <n v="67208.28"/>
    <s v="18-29"/>
    <s v="On-Time"/>
    <n v="3.9"/>
    <x v="2"/>
  </r>
  <r>
    <s v="2460955a-db73-4d3e-a250-fa88d58821f5"/>
    <s v="Jacob Smith"/>
    <n v="55"/>
    <s v="F"/>
    <s v="India"/>
    <x v="1"/>
    <x v="10"/>
    <x v="7"/>
    <x v="8"/>
    <n v="1891"/>
    <d v="1899-12-30T01:38:44"/>
    <d v="1899-12-30T03:44:44"/>
    <d v="2025-01-09T00:00:00"/>
    <d v="1899-12-30T01:51:44"/>
    <d v="1899-12-30T03:57:44"/>
    <n v="13"/>
    <n v="1475.32"/>
    <x v="2"/>
    <n v="5"/>
    <s v="Vegan"/>
    <n v="173.64"/>
    <n v="10895.177785337601"/>
    <s v="Not Cancelled"/>
    <n v="3.66"/>
    <n v="18074.21"/>
    <n v="94455.21"/>
    <s v="50-59"/>
    <s v="On-Time"/>
    <n v="5.23"/>
    <x v="2"/>
  </r>
  <r>
    <s v="8578aa1a-9d09-4726-9b4f-bb1e2062807d"/>
    <s v="Cristian Bean"/>
    <n v="39"/>
    <s v="M"/>
    <s v="India"/>
    <x v="0"/>
    <x v="10"/>
    <x v="7"/>
    <x v="8"/>
    <n v="1891"/>
    <d v="1899-12-30T01:38:44"/>
    <d v="1899-12-30T03:44:44"/>
    <d v="2025-01-02T00:00:00"/>
    <d v="1899-12-30T01:51:44"/>
    <d v="1899-12-30T03:57:44"/>
    <n v="13"/>
    <n v="419.74"/>
    <x v="2"/>
    <n v="3"/>
    <s v="Gluten-Free"/>
    <n v="156.09"/>
    <n v="10249.6001224841"/>
    <s v="Not Cancelled"/>
    <n v="4.4000000000000004"/>
    <n v="17299.52"/>
    <n v="26894.58"/>
    <s v="30-39"/>
    <s v="On-Time"/>
    <n v="1.55"/>
    <x v="2"/>
  </r>
  <r>
    <s v="dd787a67-3d24-4fd9-9f9f-c77817175d92"/>
    <s v="Scott Chavez"/>
    <n v="51"/>
    <s v="F"/>
    <s v="India"/>
    <x v="1"/>
    <x v="10"/>
    <x v="7"/>
    <x v="8"/>
    <n v="1891"/>
    <d v="1899-12-30T01:38:44"/>
    <d v="1899-12-30T03:44:44"/>
    <d v="2025-01-14T00:00:00"/>
    <d v="1899-12-30T01:51:44"/>
    <d v="1899-12-30T03:57:44"/>
    <n v="13"/>
    <n v="1426.57"/>
    <x v="1"/>
    <n v="5"/>
    <s v="Gluten-Free"/>
    <n v="57.89"/>
    <n v="10739.7376826199"/>
    <s v="Not Cancelled"/>
    <n v="4.71"/>
    <n v="17887.689999999999"/>
    <n v="91312.06"/>
    <s v="50-59"/>
    <s v="On-Time"/>
    <n v="5.0999999999999996"/>
    <x v="2"/>
  </r>
  <r>
    <s v="f4ce5027-a77b-4b16-9a8b-537020a10006"/>
    <s v="Clayton Foster"/>
    <n v="23"/>
    <s v="M"/>
    <s v="India"/>
    <x v="0"/>
    <x v="10"/>
    <x v="7"/>
    <x v="8"/>
    <n v="1891"/>
    <d v="1899-12-30T01:38:44"/>
    <d v="1899-12-30T03:44:44"/>
    <d v="2025-01-12T00:00:00"/>
    <d v="1899-12-30T01:51:44"/>
    <d v="1899-12-30T03:57:44"/>
    <n v="13"/>
    <n v="360.14"/>
    <x v="0"/>
    <n v="5"/>
    <s v="No Preference"/>
    <n v="8.5399999999999991"/>
    <n v="10952.239089439299"/>
    <s v="Cancelled"/>
    <n v="4.08"/>
    <n v="18142.689999999999"/>
    <n v="23050.67"/>
    <s v="18-29"/>
    <s v="On-Time"/>
    <n v="1.27"/>
    <x v="2"/>
  </r>
  <r>
    <s v="5c3f8f69-970a-403e-93bf-b293b5028380"/>
    <s v="Gloria Knapp"/>
    <n v="31"/>
    <s v="F"/>
    <s v="India"/>
    <x v="1"/>
    <x v="10"/>
    <x v="7"/>
    <x v="8"/>
    <n v="1891"/>
    <d v="1899-12-30T01:38:44"/>
    <d v="1899-12-30T03:44:44"/>
    <d v="2025-01-14T00:00:00"/>
    <d v="1899-12-30T01:51:44"/>
    <d v="1899-12-30T03:57:44"/>
    <n v="13"/>
    <n v="1247.03"/>
    <x v="0"/>
    <n v="3"/>
    <s v="Gluten-Free"/>
    <n v="166.96"/>
    <n v="10902.4982823465"/>
    <s v="Not Cancelled"/>
    <n v="3.75"/>
    <n v="18083"/>
    <n v="79843.31"/>
    <s v="30-39"/>
    <s v="On-Time"/>
    <n v="4.42"/>
    <x v="2"/>
  </r>
  <r>
    <s v="6f87e5d2-68e1-4692-9766-66b5ef139018"/>
    <s v="Terry Blackburn"/>
    <n v="49"/>
    <s v="F"/>
    <s v="India"/>
    <x v="1"/>
    <x v="10"/>
    <x v="7"/>
    <x v="8"/>
    <n v="1891"/>
    <d v="1899-12-30T01:38:44"/>
    <d v="1899-12-30T03:44:44"/>
    <d v="2025-01-02T00:00:00"/>
    <d v="1899-12-30T01:51:44"/>
    <d v="1899-12-30T03:57:44"/>
    <n v="13"/>
    <n v="867.98"/>
    <x v="1"/>
    <n v="5"/>
    <s v="Non-Vegetarian"/>
    <n v="184.87"/>
    <n v="10892.3938338608"/>
    <s v="Not Cancelled"/>
    <n v="3.1"/>
    <n v="18070.87"/>
    <n v="55587.69"/>
    <s v="40-49"/>
    <s v="On-Time"/>
    <n v="3.08"/>
    <x v="2"/>
  </r>
  <r>
    <s v="6b5aafbd-cf10-42f2-92c6-128179769895"/>
    <s v="Daniel Bishop"/>
    <n v="44"/>
    <s v="F"/>
    <s v="India"/>
    <x v="1"/>
    <x v="10"/>
    <x v="7"/>
    <x v="8"/>
    <n v="1891"/>
    <d v="1899-12-30T01:38:44"/>
    <d v="1899-12-30T03:44:44"/>
    <d v="2025-01-01T00:00:00"/>
    <d v="1899-12-30T01:51:44"/>
    <d v="1899-12-30T03:57:44"/>
    <n v="13"/>
    <n v="838.53"/>
    <x v="2"/>
    <n v="5"/>
    <s v="Vegan"/>
    <n v="173.55"/>
    <n v="10799.168983604201"/>
    <s v="Not Cancelled"/>
    <n v="4.71"/>
    <n v="17959"/>
    <n v="53700.63"/>
    <s v="40-49"/>
    <s v="On-Time"/>
    <n v="2.99"/>
    <x v="2"/>
  </r>
  <r>
    <s v="eb3ebbcb-b202-4f42-b409-013e96e0137f"/>
    <s v="Antonio Rangel"/>
    <n v="31"/>
    <s v="M"/>
    <s v="India"/>
    <x v="1"/>
    <x v="11"/>
    <x v="8"/>
    <x v="1"/>
    <n v="3312"/>
    <d v="1899-12-30T04:46:52"/>
    <d v="1899-12-30T08:26:52"/>
    <d v="2025-01-06T00:00:00"/>
    <d v="1899-12-30T06:59:52"/>
    <d v="1899-12-30T10:39:52"/>
    <n v="133"/>
    <n v="1257.8900000000001"/>
    <x v="1"/>
    <n v="3"/>
    <s v="No Preference"/>
    <n v="24.8"/>
    <n v="17545.2859405786"/>
    <s v="Not Cancelled"/>
    <n v="4.26"/>
    <n v="39081.51"/>
    <n v="48305.951999999997"/>
    <s v="30-39"/>
    <s v="Severe"/>
    <n v="1.24"/>
    <x v="1"/>
  </r>
  <r>
    <s v="7dc30a62-83e4-4454-a446-05f9b5e25399"/>
    <s v="Danielle Dean"/>
    <n v="54"/>
    <s v="F"/>
    <s v="India"/>
    <x v="1"/>
    <x v="11"/>
    <x v="8"/>
    <x v="1"/>
    <n v="3312"/>
    <d v="1899-12-30T04:46:52"/>
    <d v="1899-12-30T08:26:52"/>
    <d v="2025-01-14T00:00:00"/>
    <d v="1899-12-30T06:59:52"/>
    <d v="1899-12-30T10:39:52"/>
    <n v="133"/>
    <n v="356.26"/>
    <x v="1"/>
    <n v="5"/>
    <s v="Gluten-Free"/>
    <n v="75.88"/>
    <n v="17088.653524067398"/>
    <s v="Cancelled"/>
    <n v="3.89"/>
    <n v="38259.57"/>
    <n v="13689.492"/>
    <s v="50-59"/>
    <s v="Severe"/>
    <n v="0.36"/>
    <x v="1"/>
  </r>
  <r>
    <s v="d8fb33cc-33b7-4d0b-a014-5cdf96ebe5d6"/>
    <s v="Eric Cain"/>
    <n v="46"/>
    <s v="M"/>
    <s v="India"/>
    <x v="0"/>
    <x v="11"/>
    <x v="8"/>
    <x v="1"/>
    <n v="3312"/>
    <d v="1899-12-30T04:46:52"/>
    <d v="1899-12-30T08:26:52"/>
    <d v="2025-01-02T00:00:00"/>
    <d v="1899-12-30T06:59:52"/>
    <d v="1899-12-30T10:39:52"/>
    <n v="133"/>
    <n v="449.73"/>
    <x v="2"/>
    <n v="5"/>
    <s v="Vegetarian"/>
    <n v="178.71"/>
    <n v="18010.284549992699"/>
    <s v="Cancelled"/>
    <n v="4.78"/>
    <n v="39918.51"/>
    <n v="17291.075999999899"/>
    <s v="40-49"/>
    <s v="Severe"/>
    <n v="0.43"/>
    <x v="1"/>
  </r>
  <r>
    <s v="ec0495f2-07a1-4d1a-b7dc-9d920be95e63"/>
    <s v="Margaret Ruiz"/>
    <n v="22"/>
    <s v="F"/>
    <s v="India"/>
    <x v="0"/>
    <x v="11"/>
    <x v="8"/>
    <x v="1"/>
    <n v="3312"/>
    <d v="1899-12-30T04:46:52"/>
    <d v="1899-12-30T08:26:52"/>
    <d v="2025-01-10T00:00:00"/>
    <d v="1899-12-30T06:59:52"/>
    <d v="1899-12-30T10:39:52"/>
    <n v="133"/>
    <n v="661.54"/>
    <x v="2"/>
    <n v="5"/>
    <s v="Vegetarian"/>
    <n v="116.57"/>
    <n v="17764.507855482399"/>
    <s v="Cancelled"/>
    <n v="3.69"/>
    <n v="39476.114999999998"/>
    <n v="25417.121999999999"/>
    <s v="18-29"/>
    <s v="Severe"/>
    <n v="0.64"/>
    <x v="1"/>
  </r>
  <r>
    <s v="e6222314-993e-450d-80cd-aae61a0e906c"/>
    <s v="Ethan Evans"/>
    <n v="58"/>
    <s v="F"/>
    <s v="India"/>
    <x v="0"/>
    <x v="12"/>
    <x v="9"/>
    <x v="9"/>
    <n v="9251"/>
    <d v="1899-12-30T04:11:16"/>
    <d v="1899-12-30T14:27:16"/>
    <d v="2025-01-01T00:00:00"/>
    <d v="1899-12-30T04:35:16"/>
    <d v="1899-12-30T14:51:16"/>
    <n v="24"/>
    <n v="1391.14"/>
    <x v="2"/>
    <n v="5"/>
    <s v="Vegan"/>
    <n v="107.5"/>
    <n v="47134.3175951167"/>
    <s v="Cancelled"/>
    <n v="3.06"/>
    <n v="92341.77"/>
    <n v="53432.675999999999"/>
    <s v="50-59"/>
    <s v="On-Time"/>
    <n v="0.57999999999999996"/>
    <x v="0"/>
  </r>
  <r>
    <s v="9c890e6b-89f6-48cf-9300-011a446d6ce8"/>
    <s v="Wendy Wolfe"/>
    <n v="67"/>
    <s v="M"/>
    <s v="India"/>
    <x v="0"/>
    <x v="12"/>
    <x v="9"/>
    <x v="9"/>
    <n v="9251"/>
    <d v="1899-12-30T04:11:16"/>
    <d v="1899-12-30T14:27:16"/>
    <d v="2025-01-06T00:00:00"/>
    <d v="1899-12-30T04:35:16"/>
    <d v="1899-12-30T14:51:16"/>
    <n v="24"/>
    <n v="168.75"/>
    <x v="2"/>
    <n v="5"/>
    <s v="Gluten-Free"/>
    <n v="146.86000000000001"/>
    <n v="47141.137132964097"/>
    <s v="Not Cancelled"/>
    <n v="4.1399999999999997"/>
    <n v="92354.04"/>
    <n v="6497.6220000000003"/>
    <s v="60+"/>
    <s v="On-Time"/>
    <n v="7.0000000000000007E-2"/>
    <x v="0"/>
  </r>
  <r>
    <s v="1770ce95-61ab-4ff0-8fbb-9281d1e7f566"/>
    <s v="Travis Munoz"/>
    <n v="57"/>
    <s v="M"/>
    <s v="India"/>
    <x v="0"/>
    <x v="12"/>
    <x v="9"/>
    <x v="9"/>
    <n v="9251"/>
    <d v="1899-12-30T04:11:16"/>
    <d v="1899-12-30T14:27:16"/>
    <d v="2025-01-13T00:00:00"/>
    <d v="1899-12-30T04:35:16"/>
    <d v="1899-12-30T14:51:16"/>
    <n v="24"/>
    <n v="913.6"/>
    <x v="0"/>
    <n v="5"/>
    <s v="Non-Vegetarian"/>
    <n v="162.32"/>
    <n v="47098.367485393297"/>
    <s v="Not Cancelled"/>
    <n v="4.99"/>
    <n v="92277.06"/>
    <n v="35101.716"/>
    <s v="50-59"/>
    <s v="On-Time"/>
    <n v="0.38"/>
    <x v="0"/>
  </r>
  <r>
    <s v="6effffac-3671-4857-9f85-1a1095c9309d"/>
    <s v="Lucas Brown"/>
    <n v="69"/>
    <s v="M"/>
    <s v="India"/>
    <x v="0"/>
    <x v="12"/>
    <x v="9"/>
    <x v="9"/>
    <n v="9251"/>
    <d v="1899-12-30T04:11:16"/>
    <d v="1899-12-30T14:27:16"/>
    <d v="2025-01-10T00:00:00"/>
    <d v="1899-12-30T04:35:16"/>
    <d v="1899-12-30T14:51:16"/>
    <n v="24"/>
    <n v="1146.56"/>
    <x v="1"/>
    <n v="5"/>
    <s v="Vegan"/>
    <n v="198.4"/>
    <n v="46931.212419199001"/>
    <s v="Cancelled"/>
    <n v="3.66"/>
    <n v="91976.174999999901"/>
    <n v="44051.712"/>
    <s v="60+"/>
    <s v="On-Time"/>
    <n v="0.48"/>
    <x v="0"/>
  </r>
  <r>
    <s v="90ec4ba0-3a41-4d42-9cdc-4866b135bb91"/>
    <s v="Andrea Young"/>
    <n v="64"/>
    <s v="M"/>
    <s v="India"/>
    <x v="1"/>
    <x v="12"/>
    <x v="9"/>
    <x v="9"/>
    <n v="9251"/>
    <d v="1899-12-30T04:11:16"/>
    <d v="1899-12-30T14:27:16"/>
    <d v="2025-01-07T00:00:00"/>
    <d v="1899-12-30T04:35:16"/>
    <d v="1899-12-30T14:51:16"/>
    <n v="24"/>
    <n v="1351.91"/>
    <x v="1"/>
    <n v="5"/>
    <s v="No Preference"/>
    <n v="28.87"/>
    <n v="46952.615410444901"/>
    <s v="Not Cancelled"/>
    <n v="4.1399999999999997"/>
    <n v="92014.709999999905"/>
    <n v="51916.805999999997"/>
    <s v="60+"/>
    <s v="On-Time"/>
    <n v="0.56000000000000005"/>
    <x v="0"/>
  </r>
  <r>
    <s v="ec0495f2-07a1-4d1a-b7dc-9d920be95e63"/>
    <s v="Margaret Ruiz"/>
    <n v="22"/>
    <s v="F"/>
    <s v="India"/>
    <x v="0"/>
    <x v="13"/>
    <x v="10"/>
    <x v="9"/>
    <n v="10648"/>
    <d v="1899-12-30T22:11:42"/>
    <d v="1899-12-30T10:00:42"/>
    <d v="2025-01-05T00:00:00"/>
    <d v="1899-12-30T22:13:42"/>
    <d v="1899-12-30T10:02:42"/>
    <n v="2"/>
    <n v="401.77"/>
    <x v="1"/>
    <n v="5"/>
    <s v="Non-Vegetarian"/>
    <n v="91.04"/>
    <n v="54285.9833272912"/>
    <s v="Cancelled"/>
    <n v="3.85"/>
    <n v="70143.179999999993"/>
    <n v="25731.49"/>
    <s v="18-29"/>
    <s v="On-Time"/>
    <n v="0.37"/>
    <x v="0"/>
  </r>
  <r>
    <s v="25c94b10-3f4e-47ff-a0b6-a15e72e7fd38"/>
    <s v="Andrea Sanders"/>
    <n v="56"/>
    <s v="M"/>
    <s v="India"/>
    <x v="0"/>
    <x v="13"/>
    <x v="10"/>
    <x v="9"/>
    <n v="10648"/>
    <d v="1899-12-30T22:11:42"/>
    <d v="1899-12-30T10:00:42"/>
    <d v="2025-01-01T00:00:00"/>
    <d v="1899-12-30T22:13:42"/>
    <d v="1899-12-30T10:02:42"/>
    <n v="2"/>
    <n v="1289.28"/>
    <x v="0"/>
    <n v="5"/>
    <s v="Gluten-Free"/>
    <n v="91.66"/>
    <n v="54394.494518306703"/>
    <s v="Not Cancelled"/>
    <n v="3.48"/>
    <n v="70273.39"/>
    <n v="82532.25"/>
    <s v="50-59"/>
    <s v="On-Time"/>
    <n v="1.17"/>
    <x v="0"/>
  </r>
  <r>
    <s v="b0ffeabd-6e86-4c32-a658-f416fc21aa54"/>
    <s v="Mason Keller"/>
    <n v="47"/>
    <s v="F"/>
    <s v="India"/>
    <x v="1"/>
    <x v="13"/>
    <x v="10"/>
    <x v="9"/>
    <n v="10648"/>
    <d v="1899-12-30T22:11:42"/>
    <d v="1899-12-30T10:00:42"/>
    <d v="2025-01-08T00:00:00"/>
    <d v="1899-12-30T22:13:42"/>
    <d v="1899-12-30T10:02:42"/>
    <n v="2"/>
    <n v="205.46"/>
    <x v="0"/>
    <n v="5"/>
    <s v="Vegetarian"/>
    <n v="105.9"/>
    <n v="54465.633423756401"/>
    <s v="Not Cancelled"/>
    <n v="3.4"/>
    <n v="70358.759999999995"/>
    <n v="13170.62"/>
    <s v="40-49"/>
    <s v="On-Time"/>
    <n v="0.19"/>
    <x v="0"/>
  </r>
  <r>
    <s v="5c3d4e86-c20e-477d-b8c0-a7216d5539a7"/>
    <s v="Jeremy Hernandez"/>
    <n v="47"/>
    <s v="M"/>
    <s v="India"/>
    <x v="0"/>
    <x v="13"/>
    <x v="10"/>
    <x v="9"/>
    <n v="10648"/>
    <d v="1899-12-30T22:11:42"/>
    <d v="1899-12-30T10:00:42"/>
    <d v="2025-01-11T00:00:00"/>
    <d v="1899-12-30T22:13:42"/>
    <d v="1899-12-30T10:02:42"/>
    <n v="2"/>
    <n v="837.69"/>
    <x v="0"/>
    <n v="5"/>
    <s v="Vegan"/>
    <n v="130.63"/>
    <n v="54531.4151301206"/>
    <s v="Not Cancelled"/>
    <n v="4.8"/>
    <n v="70437.7"/>
    <n v="53638.29"/>
    <s v="40-49"/>
    <s v="On-Time"/>
    <n v="0.76"/>
    <x v="0"/>
  </r>
  <r>
    <s v="f22c43e3-f5cb-42cb-a326-e751d5cf963d"/>
    <s v="Derek Marshall"/>
    <n v="48"/>
    <s v="M"/>
    <s v="India"/>
    <x v="1"/>
    <x v="13"/>
    <x v="10"/>
    <x v="9"/>
    <n v="10648"/>
    <d v="1899-12-30T22:11:42"/>
    <d v="1899-12-30T10:00:42"/>
    <d v="2025-01-12T00:00:00"/>
    <d v="1899-12-30T22:13:42"/>
    <d v="1899-12-30T10:02:42"/>
    <n v="2"/>
    <n v="954"/>
    <x v="2"/>
    <n v="5"/>
    <s v="Gluten-Free"/>
    <n v="62.15"/>
    <n v="54015.985498365"/>
    <s v="Not Cancelled"/>
    <n v="3.48"/>
    <n v="69819.179999999993"/>
    <n v="61068.43"/>
    <s v="40-49"/>
    <s v="On-Time"/>
    <n v="0.87"/>
    <x v="0"/>
  </r>
  <r>
    <s v="dc31be63-4c80-4922-8023-c480e323f257"/>
    <s v="Tiffany Miller"/>
    <n v="29"/>
    <s v="M"/>
    <s v="India"/>
    <x v="0"/>
    <x v="13"/>
    <x v="10"/>
    <x v="9"/>
    <n v="10648"/>
    <d v="1899-12-30T22:11:42"/>
    <d v="1899-12-30T10:00:42"/>
    <d v="2025-01-03T00:00:00"/>
    <d v="1899-12-30T22:13:42"/>
    <d v="1899-12-30T10:02:42"/>
    <n v="2"/>
    <n v="417.2"/>
    <x v="0"/>
    <n v="5"/>
    <s v="Vegetarian"/>
    <n v="17.43"/>
    <n v="54442.180977800999"/>
    <s v="Cancelled"/>
    <n v="4.8499999999999996"/>
    <n v="70330.62"/>
    <n v="26704.29"/>
    <s v="18-29"/>
    <s v="On-Time"/>
    <n v="0.38"/>
    <x v="0"/>
  </r>
  <r>
    <s v="bfad49a8-e835-45d6-8a27-25186f436d43"/>
    <s v="Joshua Carter"/>
    <n v="66"/>
    <s v="M"/>
    <s v="India"/>
    <x v="0"/>
    <x v="13"/>
    <x v="10"/>
    <x v="9"/>
    <n v="10648"/>
    <d v="1899-12-30T22:11:42"/>
    <d v="1899-12-30T10:00:42"/>
    <d v="2025-01-14T00:00:00"/>
    <d v="1899-12-30T22:13:42"/>
    <d v="1899-12-30T10:02:42"/>
    <n v="2"/>
    <n v="808.88"/>
    <x v="0"/>
    <n v="5"/>
    <s v="Gluten-Free"/>
    <n v="11.55"/>
    <n v="53938.784083420702"/>
    <s v="Cancelled"/>
    <n v="4.42"/>
    <n v="69726.539999999994"/>
    <n v="51770.63"/>
    <s v="60+"/>
    <s v="On-Time"/>
    <n v="0.74"/>
    <x v="0"/>
  </r>
  <r>
    <s v="4754993d-321a-44f0-bafd-0775f34d7679"/>
    <s v="Joe Lee"/>
    <n v="73"/>
    <s v="F"/>
    <s v="India"/>
    <x v="0"/>
    <x v="13"/>
    <x v="10"/>
    <x v="9"/>
    <n v="10648"/>
    <d v="1899-12-30T22:11:42"/>
    <d v="1899-12-30T10:00:42"/>
    <d v="2025-01-14T00:00:00"/>
    <d v="1899-12-30T22:13:42"/>
    <d v="1899-12-30T10:02:42"/>
    <n v="2"/>
    <n v="1261.57"/>
    <x v="1"/>
    <n v="5"/>
    <s v="Non-Vegetarian"/>
    <n v="36.82"/>
    <n v="53842.697243660899"/>
    <s v="Cancelled"/>
    <n v="3.62"/>
    <n v="69611.240000000005"/>
    <n v="80747.839999999997"/>
    <s v="60+"/>
    <s v="On-Time"/>
    <n v="1.1599999999999999"/>
    <x v="0"/>
  </r>
  <r>
    <s v="c5a73c7e-43ae-448b-bced-78e1de100207"/>
    <s v="Robert Miller"/>
    <n v="25"/>
    <s v="F"/>
    <s v="India"/>
    <x v="1"/>
    <x v="13"/>
    <x v="10"/>
    <x v="9"/>
    <n v="10648"/>
    <d v="1899-12-30T22:11:42"/>
    <d v="1899-12-30T10:00:42"/>
    <d v="2025-01-10T00:00:00"/>
    <d v="1899-12-30T22:13:42"/>
    <d v="1899-12-30T10:02:42"/>
    <n v="2"/>
    <n v="216.37"/>
    <x v="0"/>
    <n v="5"/>
    <s v="Non-Vegetarian"/>
    <n v="173.61"/>
    <n v="54013.524927671002"/>
    <s v="Not Cancelled"/>
    <n v="3.39"/>
    <n v="69816.23"/>
    <n v="13882.4"/>
    <s v="18-29"/>
    <s v="On-Time"/>
    <n v="0.2"/>
    <x v="0"/>
  </r>
  <r>
    <s v="31c05ca1-7be0-467a-a362-04ae9b95e11e"/>
    <s v="Dawn Williams"/>
    <n v="63"/>
    <s v="F"/>
    <s v="India"/>
    <x v="0"/>
    <x v="13"/>
    <x v="10"/>
    <x v="9"/>
    <n v="10648"/>
    <d v="1899-12-30T22:11:42"/>
    <d v="1899-12-30T10:00:42"/>
    <d v="2025-01-14T00:00:00"/>
    <d v="1899-12-30T22:13:42"/>
    <d v="1899-12-30T10:02:42"/>
    <n v="2"/>
    <n v="1313.34"/>
    <x v="1"/>
    <n v="5"/>
    <s v="Vegan"/>
    <n v="61.95"/>
    <n v="53870.539057871101"/>
    <s v="Not Cancelled"/>
    <n v="3.07"/>
    <n v="69644.649999999994"/>
    <n v="84066.15"/>
    <s v="60+"/>
    <s v="On-Time"/>
    <n v="1.21"/>
    <x v="0"/>
  </r>
  <r>
    <s v="48bb49a0-2f6d-4d46-b4cd-519069d87c78"/>
    <s v="Rachel Watkins"/>
    <n v="65"/>
    <s v="F"/>
    <s v="India"/>
    <x v="0"/>
    <x v="13"/>
    <x v="10"/>
    <x v="9"/>
    <n v="10648"/>
    <d v="1899-12-30T22:11:42"/>
    <d v="1899-12-30T10:00:42"/>
    <d v="2025-01-08T00:00:00"/>
    <d v="1899-12-30T22:13:42"/>
    <d v="1899-12-30T10:02:42"/>
    <n v="2"/>
    <n v="1025.8"/>
    <x v="1"/>
    <n v="5"/>
    <s v="No Preference"/>
    <n v="70.75"/>
    <n v="53940.3019735946"/>
    <s v="Cancelled"/>
    <n v="4.24"/>
    <n v="69728.36"/>
    <n v="65665.350000000006"/>
    <s v="60+"/>
    <s v="On-Time"/>
    <n v="0.94"/>
    <x v="0"/>
  </r>
  <r>
    <s v="4c0173eb-fd2d-4cd2-ade2-576583ce73d2"/>
    <s v="Dana Jenkins"/>
    <n v="74"/>
    <s v="M"/>
    <s v="India"/>
    <x v="0"/>
    <x v="14"/>
    <x v="4"/>
    <x v="0"/>
    <n v="13817"/>
    <d v="1899-12-30T22:00:32"/>
    <d v="1899-12-30T13:21:32"/>
    <d v="2025-01-13T00:00:00"/>
    <d v="1899-12-30T22:06:32"/>
    <d v="1899-12-30T13:27:32"/>
    <n v="6"/>
    <n v="53.51"/>
    <x v="1"/>
    <n v="5"/>
    <s v="Vegetarian"/>
    <n v="170.51"/>
    <n v="70498.236040732096"/>
    <s v="Not Cancelled"/>
    <n v="3.28"/>
    <n v="89597.88"/>
    <n v="3458.74"/>
    <s v="60+"/>
    <s v="On-Time"/>
    <n v="0.04"/>
    <x v="0"/>
  </r>
  <r>
    <s v="125798e5-11ec-4ba1-bae0-33928e0170a3"/>
    <s v="Matthew Martinez"/>
    <n v="75"/>
    <s v="M"/>
    <s v="India"/>
    <x v="0"/>
    <x v="14"/>
    <x v="4"/>
    <x v="0"/>
    <n v="13817"/>
    <d v="1899-12-30T22:00:32"/>
    <d v="1899-12-30T13:21:32"/>
    <d v="2025-01-04T00:00:00"/>
    <d v="1899-12-30T22:06:32"/>
    <d v="1899-12-30T13:27:32"/>
    <n v="6"/>
    <n v="1042.68"/>
    <x v="2"/>
    <n v="5"/>
    <s v="Gluten-Free"/>
    <n v="4.8099999999999996"/>
    <n v="70060.034526527103"/>
    <s v="Not Cancelled"/>
    <n v="4.21"/>
    <n v="89072.04"/>
    <n v="66732.479999999996"/>
    <s v="60+"/>
    <s v="On-Time"/>
    <n v="0.75"/>
    <x v="0"/>
  </r>
  <r>
    <s v="48b4ef2d-0eaa-4a47-bf4d-438f9a582de6"/>
    <s v="Matthew Osborn"/>
    <n v="32"/>
    <s v="F"/>
    <s v="India"/>
    <x v="1"/>
    <x v="14"/>
    <x v="4"/>
    <x v="0"/>
    <n v="13817"/>
    <d v="1899-12-30T22:00:32"/>
    <d v="1899-12-30T13:21:32"/>
    <d v="2025-01-05T00:00:00"/>
    <d v="1899-12-30T22:06:32"/>
    <d v="1899-12-30T13:27:32"/>
    <n v="6"/>
    <n v="745.82"/>
    <x v="1"/>
    <n v="3"/>
    <s v="Gluten-Free"/>
    <n v="146.41"/>
    <n v="70401.841644034197"/>
    <s v="Cancelled"/>
    <n v="3.2"/>
    <n v="89482.21"/>
    <n v="47761.760000000002"/>
    <s v="30-39"/>
    <s v="On-Time"/>
    <n v="0.53"/>
    <x v="0"/>
  </r>
  <r>
    <s v="ca702fa1-35fd-4f7b-9d15-479ba99c74a6"/>
    <s v="Eric Davies"/>
    <n v="69"/>
    <s v="F"/>
    <s v="India"/>
    <x v="1"/>
    <x v="14"/>
    <x v="4"/>
    <x v="0"/>
    <n v="13817"/>
    <d v="1899-12-30T22:00:32"/>
    <d v="1899-12-30T13:21:32"/>
    <d v="2025-01-15T00:00:00"/>
    <d v="1899-12-30T22:06:32"/>
    <d v="1899-12-30T13:27:32"/>
    <n v="6"/>
    <n v="1140.05"/>
    <x v="1"/>
    <n v="5"/>
    <s v="No Preference"/>
    <n v="93.55"/>
    <n v="70273.005010033507"/>
    <s v="Cancelled"/>
    <n v="3.67"/>
    <n v="89327.61"/>
    <n v="72981.91"/>
    <s v="60+"/>
    <s v="On-Time"/>
    <n v="0.82"/>
    <x v="0"/>
  </r>
  <r>
    <s v="029feb48-3e9a-48f6-87ac-40b19e81c6fe"/>
    <s v="Robert Lopez"/>
    <n v="31"/>
    <s v="F"/>
    <s v="India"/>
    <x v="0"/>
    <x v="14"/>
    <x v="4"/>
    <x v="0"/>
    <n v="13817"/>
    <d v="1899-12-30T22:00:32"/>
    <d v="1899-12-30T13:21:32"/>
    <d v="2025-01-07T00:00:00"/>
    <d v="1899-12-30T22:06:32"/>
    <d v="1899-12-30T13:27:32"/>
    <n v="6"/>
    <n v="757.49"/>
    <x v="0"/>
    <n v="3"/>
    <s v="Vegan"/>
    <n v="86.41"/>
    <n v="69858.615269378497"/>
    <s v="Cancelled"/>
    <n v="3.86"/>
    <n v="88830.34"/>
    <n v="48496.639999999999"/>
    <s v="30-39"/>
    <s v="On-Time"/>
    <n v="0.55000000000000004"/>
    <x v="0"/>
  </r>
  <r>
    <s v="ee8d1b6b-b7ae-4d7d-bee3-745799d2eca2"/>
    <s v="Bryan Davis"/>
    <n v="57"/>
    <s v="M"/>
    <s v="India"/>
    <x v="0"/>
    <x v="14"/>
    <x v="4"/>
    <x v="0"/>
    <n v="13817"/>
    <d v="1899-12-30T22:00:32"/>
    <d v="1899-12-30T13:21:32"/>
    <d v="2025-01-04T00:00:00"/>
    <d v="1899-12-30T22:06:32"/>
    <d v="1899-12-30T13:27:32"/>
    <n v="6"/>
    <n v="153.55000000000001"/>
    <x v="1"/>
    <n v="5"/>
    <s v="Gluten-Free"/>
    <n v="44.61"/>
    <n v="70404.095562577204"/>
    <s v="Cancelled"/>
    <n v="3.23"/>
    <n v="89484.91"/>
    <n v="9836.1200000000008"/>
    <s v="50-59"/>
    <s v="On-Time"/>
    <n v="0.11"/>
    <x v="0"/>
  </r>
  <r>
    <s v="1c94b41e-9831-47f8-ba9d-ad309648ddeb"/>
    <s v="Tina Allen"/>
    <n v="47"/>
    <s v="F"/>
    <s v="India"/>
    <x v="1"/>
    <x v="14"/>
    <x v="4"/>
    <x v="0"/>
    <n v="13817"/>
    <d v="1899-12-30T22:00:32"/>
    <d v="1899-12-30T13:21:32"/>
    <d v="2025-01-08T00:00:00"/>
    <d v="1899-12-30T22:06:32"/>
    <d v="1899-12-30T13:27:32"/>
    <n v="6"/>
    <n v="849.98"/>
    <x v="0"/>
    <n v="5"/>
    <s v="Gluten-Free"/>
    <n v="167.6"/>
    <n v="69605.194406253402"/>
    <s v="Cancelled"/>
    <n v="4.5199999999999996"/>
    <n v="88526.23"/>
    <n v="54432.24"/>
    <s v="40-49"/>
    <s v="On-Time"/>
    <n v="0.61"/>
    <x v="0"/>
  </r>
  <r>
    <s v="83fc3430-6d72-454f-a275-4c850e86ca44"/>
    <s v="Kathy Smith"/>
    <n v="42"/>
    <s v="F"/>
    <s v="India"/>
    <x v="0"/>
    <x v="15"/>
    <x v="9"/>
    <x v="6"/>
    <n v="11652"/>
    <d v="1899-12-30T22:40:48"/>
    <d v="1899-12-30T11:36:48"/>
    <d v="2025-01-09T00:00:00"/>
    <d v="1899-12-30T22:57:48"/>
    <d v="1899-12-30T11:53:48"/>
    <n v="17"/>
    <n v="552.91"/>
    <x v="0"/>
    <n v="5"/>
    <s v="No Preference"/>
    <n v="18.100000000000001"/>
    <n v="59625.043512326702"/>
    <s v="Not Cancelled"/>
    <n v="3.82"/>
    <n v="114825.075"/>
    <n v="21233.916000000001"/>
    <s v="40-49"/>
    <s v="On-Time"/>
    <n v="0.18"/>
    <x v="0"/>
  </r>
  <r>
    <s v="b0716256-b958-4fbe-8693-8a69159b4f24"/>
    <s v="Emily Ryan DDS"/>
    <n v="31"/>
    <s v="M"/>
    <s v="India"/>
    <x v="0"/>
    <x v="15"/>
    <x v="9"/>
    <x v="6"/>
    <n v="11652"/>
    <d v="1899-12-30T22:40:48"/>
    <d v="1899-12-30T11:36:48"/>
    <d v="2025-01-09T00:00:00"/>
    <d v="1899-12-30T22:57:48"/>
    <d v="1899-12-30T11:53:48"/>
    <n v="17"/>
    <n v="1019.46"/>
    <x v="2"/>
    <n v="3"/>
    <s v="Vegetarian"/>
    <n v="152.26"/>
    <n v="59428.750343827604"/>
    <s v="Not Cancelled"/>
    <n v="3.33"/>
    <n v="114471.75"/>
    <n v="39165.534"/>
    <s v="30-39"/>
    <s v="On-Time"/>
    <n v="0.34"/>
    <x v="0"/>
  </r>
  <r>
    <s v="f8f2372f-aa8d-4d49-af7e-eec25cbcba21"/>
    <s v="Michelle Moses"/>
    <n v="26"/>
    <s v="F"/>
    <s v="India"/>
    <x v="1"/>
    <x v="15"/>
    <x v="9"/>
    <x v="6"/>
    <n v="11652"/>
    <d v="1899-12-30T22:40:48"/>
    <d v="1899-12-30T11:36:48"/>
    <d v="2025-01-01T00:00:00"/>
    <d v="1899-12-30T22:57:48"/>
    <d v="1899-12-30T11:53:48"/>
    <n v="17"/>
    <n v="807.53"/>
    <x v="1"/>
    <n v="5"/>
    <s v="No Preference"/>
    <n v="185.71"/>
    <n v="59533.3013126273"/>
    <s v="Cancelled"/>
    <n v="3.57"/>
    <n v="114659.94"/>
    <n v="31031.4359999999"/>
    <s v="18-29"/>
    <s v="On-Time"/>
    <n v="0.27"/>
    <x v="0"/>
  </r>
  <r>
    <s v="51c7b036-9b7b-4423-952c-50155324e249"/>
    <s v="Elizabeth Swanson"/>
    <n v="48"/>
    <s v="M"/>
    <s v="India"/>
    <x v="1"/>
    <x v="15"/>
    <x v="9"/>
    <x v="6"/>
    <n v="11652"/>
    <d v="1899-12-30T22:40:48"/>
    <d v="1899-12-30T11:36:48"/>
    <d v="2025-01-13T00:00:00"/>
    <d v="1899-12-30T22:57:48"/>
    <d v="1899-12-30T11:53:48"/>
    <n v="17"/>
    <n v="896.07"/>
    <x v="0"/>
    <n v="5"/>
    <s v="No Preference"/>
    <n v="149.24"/>
    <n v="59590.040632449804"/>
    <s v="Cancelled"/>
    <n v="4.8899999999999997"/>
    <n v="114762.075"/>
    <n v="34426.998"/>
    <s v="40-49"/>
    <s v="On-Time"/>
    <n v="0.3"/>
    <x v="0"/>
  </r>
  <r>
    <s v="c96b9d03-fca8-4cae-8208-8d330166c8eb"/>
    <s v="Jennifer Dominguez"/>
    <n v="18"/>
    <s v="F"/>
    <s v="India"/>
    <x v="1"/>
    <x v="15"/>
    <x v="9"/>
    <x v="6"/>
    <n v="11652"/>
    <d v="1899-12-30T22:40:48"/>
    <d v="1899-12-30T11:36:48"/>
    <d v="2025-01-09T00:00:00"/>
    <d v="1899-12-30T22:57:48"/>
    <d v="1899-12-30T11:53:48"/>
    <n v="17"/>
    <n v="1226.29"/>
    <x v="1"/>
    <n v="5"/>
    <s v="Vegetarian"/>
    <n v="64.78"/>
    <n v="59046.893570065396"/>
    <s v="Not Cancelled"/>
    <n v="3.75"/>
    <n v="113784.405"/>
    <n v="47097.311999999998"/>
    <s v="18-29"/>
    <s v="On-Time"/>
    <n v="0.41"/>
    <x v="0"/>
  </r>
  <r>
    <s v="69dd19d7-e392-4cd3-b66b-895b2cb11717"/>
    <s v="Janet King"/>
    <n v="38"/>
    <s v="F"/>
    <s v="India"/>
    <x v="0"/>
    <x v="15"/>
    <x v="9"/>
    <x v="6"/>
    <n v="11652"/>
    <d v="1899-12-30T22:40:48"/>
    <d v="1899-12-30T11:36:48"/>
    <d v="2025-01-06T00:00:00"/>
    <d v="1899-12-30T22:57:48"/>
    <d v="1899-12-30T11:53:48"/>
    <n v="17"/>
    <n v="755.94"/>
    <x v="2"/>
    <n v="3"/>
    <s v="Non-Vegetarian"/>
    <n v="18.899999999999999"/>
    <n v="59472.535246841901"/>
    <s v="Cancelled"/>
    <n v="3.35"/>
    <n v="114550.56"/>
    <n v="29030.364000000001"/>
    <s v="30-39"/>
    <s v="On-Time"/>
    <n v="0.25"/>
    <x v="0"/>
  </r>
  <r>
    <s v="3553d36a-3fb9-4cc9-9a29-23923910d3fc"/>
    <s v="Shannon Hawkins"/>
    <n v="62"/>
    <s v="F"/>
    <s v="India"/>
    <x v="0"/>
    <x v="15"/>
    <x v="9"/>
    <x v="6"/>
    <n v="11652"/>
    <d v="1899-12-30T22:40:48"/>
    <d v="1899-12-30T11:36:48"/>
    <d v="2025-01-13T00:00:00"/>
    <d v="1899-12-30T22:57:48"/>
    <d v="1899-12-30T11:53:48"/>
    <n v="17"/>
    <n v="1040.3800000000001"/>
    <x v="2"/>
    <n v="5"/>
    <s v="No Preference"/>
    <n v="48.68"/>
    <n v="59163.858947783898"/>
    <s v="Not Cancelled"/>
    <n v="3.88"/>
    <n v="113994.94500000001"/>
    <n v="39956.4359999999"/>
    <s v="60+"/>
    <s v="On-Time"/>
    <n v="0.35"/>
    <x v="0"/>
  </r>
  <r>
    <s v="50390c8d-dd6c-4953-9fd1-f83679facea7"/>
    <s v="Jared Thomas"/>
    <n v="28"/>
    <s v="M"/>
    <s v="India"/>
    <x v="0"/>
    <x v="15"/>
    <x v="9"/>
    <x v="6"/>
    <n v="11652"/>
    <d v="1899-12-30T22:40:48"/>
    <d v="1899-12-30T11:36:48"/>
    <d v="2025-01-11T00:00:00"/>
    <d v="1899-12-30T22:57:48"/>
    <d v="1899-12-30T11:53:48"/>
    <n v="17"/>
    <n v="928.92"/>
    <x v="1"/>
    <n v="5"/>
    <s v="Non-Vegetarian"/>
    <n v="57.42"/>
    <n v="59690.712972835303"/>
    <s v="Not Cancelled"/>
    <n v="3.16"/>
    <n v="114943.29"/>
    <n v="35677.415999999997"/>
    <s v="18-29"/>
    <s v="On-Time"/>
    <n v="0.31"/>
    <x v="0"/>
  </r>
  <r>
    <s v="5443e60e-841a-4c9a-ba26-94d96155c2dc"/>
    <s v="Melissa Taylor"/>
    <n v="18"/>
    <s v="M"/>
    <s v="India"/>
    <x v="1"/>
    <x v="15"/>
    <x v="9"/>
    <x v="6"/>
    <n v="11652"/>
    <d v="1899-12-30T22:40:48"/>
    <d v="1899-12-30T11:36:48"/>
    <d v="2025-01-06T00:00:00"/>
    <d v="1899-12-30T22:57:48"/>
    <d v="1899-12-30T11:53:48"/>
    <n v="17"/>
    <n v="629.76"/>
    <x v="2"/>
    <n v="5"/>
    <s v="No Preference"/>
    <n v="186.82"/>
    <n v="59677.976495861301"/>
    <s v="Cancelled"/>
    <n v="3.64"/>
    <n v="114920.355"/>
    <n v="24205.200000000001"/>
    <s v="18-29"/>
    <s v="On-Time"/>
    <n v="0.21"/>
    <x v="0"/>
  </r>
  <r>
    <s v="67e2b96f-180d-468b-a480-74aec6b1e12e"/>
    <s v="Sarah Bennett"/>
    <n v="74"/>
    <s v="M"/>
    <s v="India"/>
    <x v="1"/>
    <x v="15"/>
    <x v="9"/>
    <x v="6"/>
    <n v="11652"/>
    <d v="1899-12-30T22:40:48"/>
    <d v="1899-12-30T11:36:48"/>
    <d v="2025-01-05T00:00:00"/>
    <d v="1899-12-30T22:57:48"/>
    <d v="1899-12-30T11:53:48"/>
    <n v="17"/>
    <n v="845.12"/>
    <x v="1"/>
    <n v="5"/>
    <s v="No Preference"/>
    <n v="190.87"/>
    <n v="59308.986579342898"/>
    <s v="Cancelled"/>
    <n v="4.74"/>
    <n v="114256.17"/>
    <n v="32475.51"/>
    <s v="60+"/>
    <s v="On-Time"/>
    <n v="0.28000000000000003"/>
    <x v="0"/>
  </r>
  <r>
    <s v="4025ba3b-5dbe-4ce7-8a78-409a01e5236e"/>
    <s v="Bonnie Nichols"/>
    <n v="22"/>
    <s v="M"/>
    <s v="India"/>
    <x v="1"/>
    <x v="15"/>
    <x v="9"/>
    <x v="6"/>
    <n v="11652"/>
    <d v="1899-12-30T22:40:48"/>
    <d v="1899-12-30T11:36:48"/>
    <d v="2025-01-12T00:00:00"/>
    <d v="1899-12-30T22:57:48"/>
    <d v="1899-12-30T11:53:48"/>
    <n v="17"/>
    <n v="1473"/>
    <x v="0"/>
    <n v="5"/>
    <s v="Vegan"/>
    <n v="91.03"/>
    <n v="59359.453230147701"/>
    <s v="Cancelled"/>
    <n v="3.34"/>
    <n v="114347.01"/>
    <n v="56574.125999999997"/>
    <s v="18-29"/>
    <s v="On-Time"/>
    <n v="0.49"/>
    <x v="0"/>
  </r>
  <r>
    <s v="a39f47dc-a32d-4178-b453-28ea46e90149"/>
    <s v="Dr. Thomas Freeman DDS"/>
    <n v="31"/>
    <s v="F"/>
    <s v="India"/>
    <x v="1"/>
    <x v="15"/>
    <x v="9"/>
    <x v="6"/>
    <n v="11652"/>
    <d v="1899-12-30T22:40:48"/>
    <d v="1899-12-30T11:36:48"/>
    <d v="2025-01-15T00:00:00"/>
    <d v="1899-12-30T22:57:48"/>
    <d v="1899-12-30T11:53:48"/>
    <n v="17"/>
    <n v="795.54"/>
    <x v="0"/>
    <n v="3"/>
    <s v="Non-Vegetarian"/>
    <n v="170.16"/>
    <n v="59305.086612954998"/>
    <s v="Cancelled"/>
    <n v="4.37"/>
    <n v="114249.15"/>
    <n v="30569.1539999999"/>
    <s v="30-39"/>
    <s v="On-Time"/>
    <n v="0.27"/>
    <x v="0"/>
  </r>
  <r>
    <s v="65d9ec49-e465-4894-8df0-7ab74228ba23"/>
    <s v="Joann Moore"/>
    <n v="31"/>
    <s v="M"/>
    <s v="India"/>
    <x v="0"/>
    <x v="16"/>
    <x v="11"/>
    <x v="0"/>
    <n v="14406"/>
    <d v="1899-12-30T09:47:08"/>
    <d v="1899-12-30T01:47:08"/>
    <d v="2025-01-08T00:00:00"/>
    <d v="1899-12-30T09:47:08"/>
    <d v="1899-12-30T01:47:08"/>
    <n v="0"/>
    <n v="955.31"/>
    <x v="0"/>
    <n v="3"/>
    <s v="Gluten-Free"/>
    <n v="116.53"/>
    <n v="73031.448603893004"/>
    <s v="Not Cancelled"/>
    <n v="5"/>
    <n v="92637.74"/>
    <n v="61163.15"/>
    <s v="30-39"/>
    <s v="On-Time"/>
    <n v="0.66"/>
    <x v="0"/>
  </r>
  <r>
    <s v="6c784284-26b2-49b1-9d37-cabce4165496"/>
    <s v="Donna Smith"/>
    <n v="54"/>
    <s v="F"/>
    <s v="India"/>
    <x v="0"/>
    <x v="16"/>
    <x v="11"/>
    <x v="0"/>
    <n v="14406"/>
    <d v="1899-12-30T09:47:08"/>
    <d v="1899-12-30T01:47:08"/>
    <d v="2025-01-03T00:00:00"/>
    <d v="1899-12-30T09:47:08"/>
    <d v="1899-12-30T01:47:08"/>
    <n v="0"/>
    <n v="874.05"/>
    <x v="1"/>
    <n v="5"/>
    <s v="Non-Vegetarian"/>
    <n v="56.15"/>
    <n v="72549.811842614101"/>
    <s v="Cancelled"/>
    <n v="4.2699999999999996"/>
    <n v="92059.77"/>
    <n v="55950.43"/>
    <s v="50-59"/>
    <s v="On-Time"/>
    <n v="0.61"/>
    <x v="0"/>
  </r>
  <r>
    <s v="2ba466db-41f4-4d73-9436-8ab4252845f6"/>
    <s v="Jacqueline Brewer"/>
    <n v="43"/>
    <s v="F"/>
    <s v="India"/>
    <x v="0"/>
    <x v="16"/>
    <x v="11"/>
    <x v="0"/>
    <n v="14406"/>
    <d v="1899-12-30T09:47:08"/>
    <d v="1899-12-30T01:47:08"/>
    <d v="2025-01-04T00:00:00"/>
    <d v="1899-12-30T09:47:08"/>
    <d v="1899-12-30T01:47:08"/>
    <n v="0"/>
    <n v="644.16999999999996"/>
    <x v="2"/>
    <n v="5"/>
    <s v="Vegetarian"/>
    <n v="123.56"/>
    <n v="73527.279760719102"/>
    <s v="Cancelled"/>
    <n v="4.43"/>
    <n v="93232.74"/>
    <n v="41251.589999999997"/>
    <s v="40-49"/>
    <s v="On-Time"/>
    <n v="0.44"/>
    <x v="0"/>
  </r>
  <r>
    <s v="ca0e16bf-8e4b-4ab3-9c30-aa1ef1566ae7"/>
    <s v="Jason Clark"/>
    <n v="71"/>
    <s v="M"/>
    <s v="India"/>
    <x v="0"/>
    <x v="16"/>
    <x v="11"/>
    <x v="0"/>
    <n v="14406"/>
    <d v="1899-12-30T09:47:08"/>
    <d v="1899-12-30T01:47:08"/>
    <d v="2025-01-06T00:00:00"/>
    <d v="1899-12-30T09:47:08"/>
    <d v="1899-12-30T01:47:08"/>
    <n v="0"/>
    <n v="593.9"/>
    <x v="1"/>
    <n v="5"/>
    <s v="Gluten-Free"/>
    <n v="108.28"/>
    <n v="73480.551814137696"/>
    <s v="Cancelled"/>
    <n v="3.93"/>
    <n v="93176.66"/>
    <n v="38031.26"/>
    <s v="60+"/>
    <s v="On-Time"/>
    <n v="0.41"/>
    <x v="0"/>
  </r>
  <r>
    <s v="83a1407e-7ddf-4d4e-ba71-c249ac0eeadd"/>
    <s v="Alexa Bryant"/>
    <n v="48"/>
    <s v="M"/>
    <s v="India"/>
    <x v="0"/>
    <x v="16"/>
    <x v="11"/>
    <x v="0"/>
    <n v="14406"/>
    <d v="1899-12-30T09:47:08"/>
    <d v="1899-12-30T01:47:08"/>
    <d v="2025-01-05T00:00:00"/>
    <d v="1899-12-30T09:47:08"/>
    <d v="1899-12-30T01:47:08"/>
    <n v="0"/>
    <n v="1127.52"/>
    <x v="1"/>
    <n v="5"/>
    <s v="Gluten-Free"/>
    <n v="43.98"/>
    <n v="72819.658634313993"/>
    <s v="Cancelled"/>
    <n v="3.92"/>
    <n v="92383.59"/>
    <n v="72170.080000000002"/>
    <s v="40-49"/>
    <s v="On-Time"/>
    <n v="0.78"/>
    <x v="0"/>
  </r>
  <r>
    <s v="6145f3a9-7534-4e23-af3c-fad2fe24f9ae"/>
    <s v="Michael Hudson"/>
    <n v="29"/>
    <s v="M"/>
    <s v="India"/>
    <x v="1"/>
    <x v="16"/>
    <x v="11"/>
    <x v="0"/>
    <n v="14406"/>
    <d v="1899-12-30T09:47:08"/>
    <d v="1899-12-30T01:47:08"/>
    <d v="2025-01-12T00:00:00"/>
    <d v="1899-12-30T09:47:08"/>
    <d v="1899-12-30T01:47:08"/>
    <n v="0"/>
    <n v="1426.28"/>
    <x v="1"/>
    <n v="5"/>
    <s v="Non-Vegetarian"/>
    <n v="101.45"/>
    <n v="72706.892103758903"/>
    <s v="Not Cancelled"/>
    <n v="4.91"/>
    <n v="92248.27"/>
    <n v="91302.21"/>
    <s v="18-29"/>
    <s v="On-Time"/>
    <n v="0.99"/>
    <x v="0"/>
  </r>
  <r>
    <s v="31c05ca1-7be0-467a-a362-04ae9b95e11e"/>
    <s v="Dawn Williams"/>
    <n v="63"/>
    <s v="F"/>
    <s v="India"/>
    <x v="0"/>
    <x v="16"/>
    <x v="11"/>
    <x v="0"/>
    <n v="14406"/>
    <d v="1899-12-30T09:47:08"/>
    <d v="1899-12-30T01:47:08"/>
    <d v="2025-01-02T00:00:00"/>
    <d v="1899-12-30T09:47:08"/>
    <d v="1899-12-30T01:47:08"/>
    <n v="0"/>
    <n v="1254.76"/>
    <x v="1"/>
    <n v="5"/>
    <s v="Gluten-Free"/>
    <n v="162.83000000000001"/>
    <n v="72924.457441983293"/>
    <s v="Cancelled"/>
    <n v="3.77"/>
    <n v="92509.35"/>
    <n v="80337.210000000006"/>
    <s v="60+"/>
    <s v="On-Time"/>
    <n v="0.87"/>
    <x v="0"/>
  </r>
  <r>
    <s v="8d37780f-adb1-4c73-bfc8-6b19c88bef9f"/>
    <s v="Robert Hopkins"/>
    <n v="58"/>
    <s v="F"/>
    <s v="India"/>
    <x v="0"/>
    <x v="16"/>
    <x v="11"/>
    <x v="0"/>
    <n v="14406"/>
    <d v="1899-12-30T09:47:08"/>
    <d v="1899-12-30T01:47:08"/>
    <d v="2025-01-15T00:00:00"/>
    <d v="1899-12-30T09:47:08"/>
    <d v="1899-12-30T01:47:08"/>
    <n v="0"/>
    <n v="1122.9100000000001"/>
    <x v="2"/>
    <n v="5"/>
    <s v="Vegetarian"/>
    <n v="90.78"/>
    <n v="72917.647145233801"/>
    <s v="Cancelled"/>
    <n v="4.7300000000000004"/>
    <n v="92501.18"/>
    <n v="71884.399999999994"/>
    <s v="50-59"/>
    <s v="On-Time"/>
    <n v="0.78"/>
    <x v="0"/>
  </r>
  <r>
    <s v="9188282e-a61e-40fd-9683-533d71461941"/>
    <s v="Michelle Gonzalez"/>
    <n v="34"/>
    <s v="F"/>
    <s v="India"/>
    <x v="1"/>
    <x v="17"/>
    <x v="12"/>
    <x v="10"/>
    <n v="3625"/>
    <d v="1899-12-30T02:26:02"/>
    <d v="1899-12-30T06:27:02"/>
    <d v="2025-01-07T00:00:00"/>
    <d v="1899-12-30T03:45:02"/>
    <d v="1899-12-30T07:46:02"/>
    <n v="79"/>
    <n v="538.58000000000004"/>
    <x v="1"/>
    <n v="3"/>
    <s v="Vegetarian"/>
    <n v="90.22"/>
    <n v="19137.947877906699"/>
    <s v="Not Cancelled"/>
    <n v="4.54"/>
    <n v="27965.54"/>
    <n v="34487.160000000003"/>
    <s v="30-39"/>
    <s v="Moderate"/>
    <n v="1.23"/>
    <x v="1"/>
  </r>
  <r>
    <s v="287c0035-e9c6-4401-b59f-4893a324e34d"/>
    <s v="Edward Reynolds"/>
    <n v="41"/>
    <s v="F"/>
    <s v="India"/>
    <x v="0"/>
    <x v="17"/>
    <x v="12"/>
    <x v="10"/>
    <n v="3625"/>
    <d v="1899-12-30T02:26:02"/>
    <d v="1899-12-30T06:27:02"/>
    <d v="2025-01-09T00:00:00"/>
    <d v="1899-12-30T03:45:02"/>
    <d v="1899-12-30T07:46:02"/>
    <n v="79"/>
    <n v="1243.02"/>
    <x v="2"/>
    <n v="5"/>
    <s v="Non-Vegetarian"/>
    <n v="197.15"/>
    <n v="19250.520408886099"/>
    <s v="Cancelled"/>
    <n v="3.26"/>
    <n v="28100.62"/>
    <n v="79592.710000000006"/>
    <s v="40-49"/>
    <s v="Moderate"/>
    <n v="2.83"/>
    <x v="1"/>
  </r>
  <r>
    <s v="85d31cde-69f4-4532-8202-0af8b90256fe"/>
    <s v="Thomas Gonzales"/>
    <n v="52"/>
    <s v="M"/>
    <s v="India"/>
    <x v="0"/>
    <x v="17"/>
    <x v="12"/>
    <x v="10"/>
    <n v="3625"/>
    <d v="1899-12-30T02:26:02"/>
    <d v="1899-12-30T06:27:02"/>
    <d v="2025-01-06T00:00:00"/>
    <d v="1899-12-30T03:45:02"/>
    <d v="1899-12-30T07:46:02"/>
    <n v="79"/>
    <n v="1206.04"/>
    <x v="1"/>
    <n v="5"/>
    <s v="Vegetarian"/>
    <n v="6.26"/>
    <n v="18789.2899217757"/>
    <s v="Not Cancelled"/>
    <n v="3.9"/>
    <n v="27547.15"/>
    <n v="77187.81"/>
    <s v="50-59"/>
    <s v="Moderate"/>
    <n v="2.8"/>
    <x v="1"/>
  </r>
  <r>
    <s v="ae49d04b-1424-4122-a4d8-862b0aaea56c"/>
    <s v="Cynthia Davis"/>
    <n v="55"/>
    <s v="M"/>
    <s v="India"/>
    <x v="1"/>
    <x v="17"/>
    <x v="12"/>
    <x v="10"/>
    <n v="3625"/>
    <d v="1899-12-30T02:26:02"/>
    <d v="1899-12-30T06:27:02"/>
    <d v="2025-01-15T00:00:00"/>
    <d v="1899-12-30T03:45:02"/>
    <d v="1899-12-30T07:46:02"/>
    <n v="79"/>
    <n v="553.79"/>
    <x v="2"/>
    <n v="5"/>
    <s v="Gluten-Free"/>
    <n v="43.04"/>
    <n v="19609.494221938599"/>
    <s v="Cancelled"/>
    <n v="4.17"/>
    <n v="28531.39"/>
    <n v="35451.17"/>
    <s v="50-59"/>
    <s v="Moderate"/>
    <n v="1.24"/>
    <x v="1"/>
  </r>
  <r>
    <s v="0e34259b-6e93-4f86-8f0a-e8e5fbd13107"/>
    <s v="Denise Moran DVM"/>
    <n v="45"/>
    <s v="M"/>
    <s v="India"/>
    <x v="1"/>
    <x v="17"/>
    <x v="12"/>
    <x v="10"/>
    <n v="3625"/>
    <d v="1899-12-30T02:26:02"/>
    <d v="1899-12-30T06:27:02"/>
    <d v="2025-01-14T00:00:00"/>
    <d v="1899-12-30T03:45:02"/>
    <d v="1899-12-30T07:46:02"/>
    <n v="79"/>
    <n v="1330.94"/>
    <x v="2"/>
    <n v="5"/>
    <s v="No Preference"/>
    <n v="126.9"/>
    <n v="19148.073517504901"/>
    <s v="Cancelled"/>
    <n v="3.31"/>
    <n v="27977.69"/>
    <n v="85205.54"/>
    <s v="40-49"/>
    <s v="Moderate"/>
    <n v="3.05"/>
    <x v="1"/>
  </r>
  <r>
    <s v="47573302-33ad-4aef-a6f6-ee6c8c1b75ee"/>
    <s v="Kimberly Johnson DDS"/>
    <n v="27"/>
    <s v="M"/>
    <s v="India"/>
    <x v="1"/>
    <x v="17"/>
    <x v="12"/>
    <x v="10"/>
    <n v="3625"/>
    <d v="1899-12-30T02:26:02"/>
    <d v="1899-12-30T06:27:02"/>
    <d v="2025-01-14T00:00:00"/>
    <d v="1899-12-30T03:45:02"/>
    <d v="1899-12-30T07:46:02"/>
    <n v="79"/>
    <n v="757.3"/>
    <x v="0"/>
    <n v="5"/>
    <s v="Gluten-Free"/>
    <n v="173.96"/>
    <n v="19529.780115387399"/>
    <s v="Not Cancelled"/>
    <n v="3.91"/>
    <n v="28435.74"/>
    <n v="48501.99"/>
    <s v="18-29"/>
    <s v="Moderate"/>
    <n v="1.71"/>
    <x v="1"/>
  </r>
  <r>
    <s v="ef050f51-4b2c-4a10-a210-0d3f9120855a"/>
    <s v="Kathleen Smith"/>
    <n v="37"/>
    <s v="M"/>
    <s v="India"/>
    <x v="1"/>
    <x v="17"/>
    <x v="12"/>
    <x v="10"/>
    <n v="3625"/>
    <d v="1899-12-30T02:26:02"/>
    <d v="1899-12-30T06:27:02"/>
    <d v="2025-01-01T00:00:00"/>
    <d v="1899-12-30T03:45:02"/>
    <d v="1899-12-30T07:46:02"/>
    <n v="79"/>
    <n v="807.69"/>
    <x v="2"/>
    <n v="3"/>
    <s v="Vegan"/>
    <n v="68.47"/>
    <n v="19180.845647925998"/>
    <s v="Not Cancelled"/>
    <n v="4.53"/>
    <n v="28017.01"/>
    <n v="51705.85"/>
    <s v="30-39"/>
    <s v="Moderate"/>
    <n v="1.85"/>
    <x v="1"/>
  </r>
  <r>
    <s v="0b739c2a-c6a1-4ee5-875f-6aa13faed157"/>
    <s v="Angela Mathews"/>
    <n v="68"/>
    <s v="M"/>
    <s v="India"/>
    <x v="0"/>
    <x v="18"/>
    <x v="13"/>
    <x v="6"/>
    <n v="4648"/>
    <d v="1899-12-30T16:59:46"/>
    <d v="1899-12-30T22:08:46"/>
    <d v="2025-01-15T00:00:00"/>
    <d v="1899-12-30T19:29:46"/>
    <d v="1899-12-30T00:38:46"/>
    <n v="150"/>
    <n v="431.19"/>
    <x v="2"/>
    <n v="5"/>
    <s v="Vegetarian"/>
    <n v="18.55"/>
    <n v="24016.022653369"/>
    <s v="Not Cancelled"/>
    <n v="4.5599999999999996"/>
    <n v="33819.230000000003"/>
    <n v="27599.87"/>
    <s v="60+"/>
    <s v="Severe"/>
    <n v="0.82"/>
    <x v="1"/>
  </r>
  <r>
    <s v="226548b8-ab16-4fc5-92f3-9c789bb2da0e"/>
    <s v="Angela Evans"/>
    <n v="26"/>
    <s v="M"/>
    <s v="India"/>
    <x v="1"/>
    <x v="18"/>
    <x v="13"/>
    <x v="6"/>
    <n v="4648"/>
    <d v="1899-12-30T16:59:46"/>
    <d v="1899-12-30T22:08:46"/>
    <d v="2025-01-07T00:00:00"/>
    <d v="1899-12-30T19:29:46"/>
    <d v="1899-12-30T00:38:46"/>
    <n v="150"/>
    <n v="1083.54"/>
    <x v="0"/>
    <n v="5"/>
    <s v="Vegetarian"/>
    <n v="129.04"/>
    <n v="24267.660689792701"/>
    <s v="Not Cancelled"/>
    <n v="4.0199999999999996"/>
    <n v="34121.19"/>
    <n v="69372.37"/>
    <s v="18-29"/>
    <s v="Severe"/>
    <n v="2.0299999999999998"/>
    <x v="1"/>
  </r>
  <r>
    <s v="5d5a3e61-4a95-4b4e-8546-e8fbc40bb7cf"/>
    <s v="Jessica Rodriguez"/>
    <n v="72"/>
    <s v="F"/>
    <s v="India"/>
    <x v="0"/>
    <x v="18"/>
    <x v="13"/>
    <x v="6"/>
    <n v="4648"/>
    <d v="1899-12-30T16:59:46"/>
    <d v="1899-12-30T22:08:46"/>
    <d v="2025-01-04T00:00:00"/>
    <d v="1899-12-30T19:29:46"/>
    <d v="1899-12-30T00:38:46"/>
    <n v="150"/>
    <n v="1007.17"/>
    <x v="2"/>
    <n v="5"/>
    <s v="Gluten-Free"/>
    <n v="140.93"/>
    <n v="24513.6132111525"/>
    <s v="Cancelled"/>
    <n v="4.5199999999999996"/>
    <n v="34416.339999999997"/>
    <n v="64487.07"/>
    <s v="60+"/>
    <s v="Severe"/>
    <n v="1.87"/>
    <x v="1"/>
  </r>
  <r>
    <s v="8611e803-16a5-40cc-8ad6-972b1b654783"/>
    <s v="Judy Giles"/>
    <n v="35"/>
    <s v="M"/>
    <s v="India"/>
    <x v="0"/>
    <x v="18"/>
    <x v="13"/>
    <x v="6"/>
    <n v="4648"/>
    <d v="1899-12-30T16:59:46"/>
    <d v="1899-12-30T22:08:46"/>
    <d v="2025-01-10T00:00:00"/>
    <d v="1899-12-30T19:29:46"/>
    <d v="1899-12-30T00:38:46"/>
    <n v="150"/>
    <n v="1015.94"/>
    <x v="1"/>
    <n v="3"/>
    <s v="No Preference"/>
    <n v="162.01"/>
    <n v="24149.188722626699"/>
    <s v="Not Cancelled"/>
    <n v="3.62"/>
    <n v="33979.03"/>
    <n v="65052.56"/>
    <s v="30-39"/>
    <s v="Severe"/>
    <n v="1.91"/>
    <x v="1"/>
  </r>
  <r>
    <s v="5c5f25e3-e085-4f37-ad7d-250c26dbfcba"/>
    <s v="Gregory Clark"/>
    <n v="23"/>
    <s v="M"/>
    <s v="India"/>
    <x v="1"/>
    <x v="18"/>
    <x v="13"/>
    <x v="6"/>
    <n v="4648"/>
    <d v="1899-12-30T16:59:46"/>
    <d v="1899-12-30T22:08:46"/>
    <d v="2025-01-10T00:00:00"/>
    <d v="1899-12-30T19:29:46"/>
    <d v="1899-12-30T00:38:46"/>
    <n v="150"/>
    <n v="1464.11"/>
    <x v="1"/>
    <n v="5"/>
    <s v="Non-Vegetarian"/>
    <n v="66.930000000000007"/>
    <n v="24396.141631671398"/>
    <s v="Not Cancelled"/>
    <n v="4.0999999999999996"/>
    <n v="34275.370000000003"/>
    <n v="93716.43"/>
    <s v="18-29"/>
    <s v="Severe"/>
    <n v="2.73"/>
    <x v="1"/>
  </r>
  <r>
    <s v="bd702304-717c-4bfc-bce0-b42a4bdaadf0"/>
    <s v="Phillip Diaz"/>
    <n v="51"/>
    <s v="F"/>
    <s v="India"/>
    <x v="0"/>
    <x v="18"/>
    <x v="13"/>
    <x v="6"/>
    <n v="4648"/>
    <d v="1899-12-30T16:59:46"/>
    <d v="1899-12-30T22:08:46"/>
    <d v="2025-01-01T00:00:00"/>
    <d v="1899-12-30T19:29:46"/>
    <d v="1899-12-30T00:38:46"/>
    <n v="150"/>
    <n v="1114.32"/>
    <x v="2"/>
    <n v="5"/>
    <s v="Non-Vegetarian"/>
    <n v="163.30000000000001"/>
    <n v="23946.543710991999"/>
    <s v="Not Cancelled"/>
    <n v="5"/>
    <n v="33735.85"/>
    <n v="71349.14"/>
    <s v="50-59"/>
    <s v="Severe"/>
    <n v="2.11"/>
    <x v="1"/>
  </r>
  <r>
    <s v="b344ccf3-6af2-4822-b224-8488096174c3"/>
    <s v="Jeffrey Robinson"/>
    <n v="43"/>
    <s v="F"/>
    <s v="India"/>
    <x v="0"/>
    <x v="18"/>
    <x v="13"/>
    <x v="6"/>
    <n v="4648"/>
    <d v="1899-12-30T16:59:46"/>
    <d v="1899-12-30T22:08:46"/>
    <d v="2025-01-14T00:00:00"/>
    <d v="1899-12-30T19:29:46"/>
    <d v="1899-12-30T00:38:46"/>
    <n v="150"/>
    <n v="663.77"/>
    <x v="2"/>
    <n v="5"/>
    <s v="Gluten-Free"/>
    <n v="125.56"/>
    <n v="24544.1129241702"/>
    <s v="Not Cancelled"/>
    <n v="3.88"/>
    <n v="34452.94"/>
    <n v="42506.39"/>
    <s v="40-49"/>
    <s v="Severe"/>
    <n v="1.23"/>
    <x v="1"/>
  </r>
  <r>
    <s v="5571cbdb-8249-4702-a6a5-376fb8b867a1"/>
    <s v="Andrew Sanchez"/>
    <n v="72"/>
    <s v="M"/>
    <s v="India"/>
    <x v="0"/>
    <x v="18"/>
    <x v="13"/>
    <x v="6"/>
    <n v="4648"/>
    <d v="1899-12-30T16:59:46"/>
    <d v="1899-12-30T22:08:46"/>
    <d v="2025-01-02T00:00:00"/>
    <d v="1899-12-30T19:29:46"/>
    <d v="1899-12-30T00:38:46"/>
    <n v="150"/>
    <n v="539.70000000000005"/>
    <x v="0"/>
    <n v="5"/>
    <s v="Non-Vegetarian"/>
    <n v="21.82"/>
    <n v="23749.291548277401"/>
    <s v="Cancelled"/>
    <n v="4.3899999999999997"/>
    <n v="33499.15"/>
    <n v="34545.160000000003"/>
    <s v="60+"/>
    <s v="Severe"/>
    <n v="1.03"/>
    <x v="1"/>
  </r>
  <r>
    <s v="6349f67d-fcc2-42c5-ac5b-b751dbefedc7"/>
    <s v="Jennifer Harris"/>
    <n v="30"/>
    <s v="F"/>
    <s v="India"/>
    <x v="1"/>
    <x v="18"/>
    <x v="13"/>
    <x v="6"/>
    <n v="4648"/>
    <d v="1899-12-30T16:59:46"/>
    <d v="1899-12-30T22:08:46"/>
    <d v="2025-01-12T00:00:00"/>
    <d v="1899-12-30T19:29:46"/>
    <d v="1899-12-30T00:38:46"/>
    <n v="150"/>
    <n v="367.32"/>
    <x v="2"/>
    <n v="3"/>
    <s v="No Preference"/>
    <n v="103.12"/>
    <n v="24578.095466642"/>
    <s v="Cancelled"/>
    <n v="5"/>
    <n v="34493.71"/>
    <n v="23529.1"/>
    <s v="30-39"/>
    <s v="Severe"/>
    <n v="0.68"/>
    <x v="1"/>
  </r>
  <r>
    <s v="5f7db5dd-e5ae-4a17-9abb-f3fe1ee76892"/>
    <s v="Edward Freeman"/>
    <n v="59"/>
    <s v="M"/>
    <s v="India"/>
    <x v="1"/>
    <x v="18"/>
    <x v="13"/>
    <x v="6"/>
    <n v="4648"/>
    <d v="1899-12-30T16:59:46"/>
    <d v="1899-12-30T22:08:46"/>
    <d v="2025-01-03T00:00:00"/>
    <d v="1899-12-30T19:29:46"/>
    <d v="1899-12-30T00:38:46"/>
    <n v="150"/>
    <n v="831.13"/>
    <x v="1"/>
    <n v="5"/>
    <s v="No Preference"/>
    <n v="129.29"/>
    <n v="24609.5845400176"/>
    <s v="Cancelled"/>
    <n v="4.45"/>
    <n v="34531.5"/>
    <n v="53218.18"/>
    <s v="50-59"/>
    <s v="Severe"/>
    <n v="1.54"/>
    <x v="1"/>
  </r>
  <r>
    <s v="9535193c-4a4f-44e9-9ebe-730334f60197"/>
    <s v="Diana Hunt"/>
    <n v="28"/>
    <s v="F"/>
    <s v="India"/>
    <x v="1"/>
    <x v="18"/>
    <x v="13"/>
    <x v="6"/>
    <n v="4648"/>
    <d v="1899-12-30T16:59:46"/>
    <d v="1899-12-30T22:08:46"/>
    <d v="2025-01-03T00:00:00"/>
    <d v="1899-12-30T19:29:46"/>
    <d v="1899-12-30T00:38:46"/>
    <n v="150"/>
    <n v="807.72"/>
    <x v="2"/>
    <n v="5"/>
    <s v="Gluten-Free"/>
    <n v="73.790000000000006"/>
    <n v="24706.702705104901"/>
    <s v="Cancelled"/>
    <n v="3.28"/>
    <n v="34648.04"/>
    <n v="51708.84"/>
    <s v="18-29"/>
    <s v="Severe"/>
    <n v="1.49"/>
    <x v="1"/>
  </r>
  <r>
    <s v="726c0892-fb3b-409a-92c0-46f4de051518"/>
    <s v="Christina Robbins"/>
    <n v="51"/>
    <s v="M"/>
    <s v="India"/>
    <x v="1"/>
    <x v="18"/>
    <x v="13"/>
    <x v="6"/>
    <n v="4648"/>
    <d v="1899-12-30T16:59:46"/>
    <d v="1899-12-30T22:08:46"/>
    <d v="2025-01-06T00:00:00"/>
    <d v="1899-12-30T19:29:46"/>
    <d v="1899-12-30T00:38:46"/>
    <n v="150"/>
    <n v="777.7"/>
    <x v="0"/>
    <n v="5"/>
    <s v="Vegan"/>
    <n v="38.49"/>
    <n v="24390.460712485699"/>
    <s v="Not Cancelled"/>
    <n v="4.43"/>
    <n v="34268.550000000003"/>
    <n v="49780.5"/>
    <s v="50-59"/>
    <s v="Severe"/>
    <n v="1.45"/>
    <x v="1"/>
  </r>
  <r>
    <s v="be89a67b-e737-4162-88db-90d68f56f228"/>
    <s v="Peter Pittman"/>
    <n v="62"/>
    <s v="F"/>
    <s v="India"/>
    <x v="0"/>
    <x v="18"/>
    <x v="13"/>
    <x v="6"/>
    <n v="4648"/>
    <d v="1899-12-30T16:59:46"/>
    <d v="1899-12-30T22:08:46"/>
    <d v="2025-01-06T00:00:00"/>
    <d v="1899-12-30T19:29:46"/>
    <d v="1899-12-30T00:38:46"/>
    <n v="150"/>
    <n v="736.64"/>
    <x v="0"/>
    <n v="5"/>
    <s v="Vegan"/>
    <n v="158.94999999999999"/>
    <n v="24401.683832996601"/>
    <s v="Not Cancelled"/>
    <n v="3.08"/>
    <n v="34282.019999999997"/>
    <n v="47176.75"/>
    <s v="60+"/>
    <s v="Severe"/>
    <n v="1.38"/>
    <x v="1"/>
  </r>
  <r>
    <s v="e6222314-993e-450d-80cd-aae61a0e906c"/>
    <s v="Ethan Evans"/>
    <n v="58"/>
    <s v="F"/>
    <s v="India"/>
    <x v="0"/>
    <x v="19"/>
    <x v="7"/>
    <x v="7"/>
    <n v="3765"/>
    <d v="1899-12-30T21:19:15"/>
    <d v="1899-12-30T01:30:15"/>
    <d v="2025-01-05T00:00:00"/>
    <d v="1899-12-30T21:23:15"/>
    <d v="1899-12-30T01:34:15"/>
    <n v="4"/>
    <n v="283.89"/>
    <x v="2"/>
    <n v="5"/>
    <s v="Vegetarian"/>
    <n v="151.66"/>
    <n v="19521.959092515401"/>
    <s v="Cancelled"/>
    <n v="4.1900000000000004"/>
    <n v="28426.35"/>
    <n v="18199.29"/>
    <s v="50-59"/>
    <s v="On-Time"/>
    <n v="0.64"/>
    <x v="1"/>
  </r>
  <r>
    <s v="fb6a7482-0c0e-4ae4-b814-2f577a1ef2fe"/>
    <s v="Erin Dean"/>
    <n v="31"/>
    <s v="M"/>
    <s v="India"/>
    <x v="0"/>
    <x v="19"/>
    <x v="7"/>
    <x v="7"/>
    <n v="3765"/>
    <d v="1899-12-30T21:19:15"/>
    <d v="1899-12-30T01:30:15"/>
    <d v="2025-01-09T00:00:00"/>
    <d v="1899-12-30T21:23:15"/>
    <d v="1899-12-30T01:34:15"/>
    <n v="4"/>
    <n v="987.08"/>
    <x v="2"/>
    <n v="3"/>
    <s v="No Preference"/>
    <n v="4.79"/>
    <n v="20291.997153520901"/>
    <s v="Cancelled"/>
    <n v="4.12"/>
    <n v="29350.400000000001"/>
    <n v="63174.080000000002"/>
    <s v="30-39"/>
    <s v="On-Time"/>
    <n v="2.15"/>
    <x v="1"/>
  </r>
  <r>
    <s v="3553d36a-3fb9-4cc9-9a29-23923910d3fc"/>
    <s v="Shannon Hawkins"/>
    <n v="62"/>
    <s v="F"/>
    <s v="India"/>
    <x v="0"/>
    <x v="19"/>
    <x v="7"/>
    <x v="7"/>
    <n v="3765"/>
    <d v="1899-12-30T21:19:15"/>
    <d v="1899-12-30T01:30:15"/>
    <d v="2025-01-08T00:00:00"/>
    <d v="1899-12-30T21:23:15"/>
    <d v="1899-12-30T01:34:15"/>
    <n v="4"/>
    <n v="236.41"/>
    <x v="1"/>
    <n v="5"/>
    <s v="Gluten-Free"/>
    <n v="83.8"/>
    <n v="19801.120439433202"/>
    <s v="Not Cancelled"/>
    <n v="4.03"/>
    <n v="28761.34"/>
    <n v="15147"/>
    <s v="60+"/>
    <s v="On-Time"/>
    <n v="0.53"/>
    <x v="1"/>
  </r>
  <r>
    <s v="8611e803-16a5-40cc-8ad6-972b1b654783"/>
    <s v="Judy Giles"/>
    <n v="35"/>
    <s v="M"/>
    <s v="India"/>
    <x v="0"/>
    <x v="19"/>
    <x v="7"/>
    <x v="7"/>
    <n v="3765"/>
    <d v="1899-12-30T21:19:15"/>
    <d v="1899-12-30T01:30:15"/>
    <d v="2025-01-06T00:00:00"/>
    <d v="1899-12-30T21:23:15"/>
    <d v="1899-12-30T01:34:15"/>
    <n v="4"/>
    <n v="651.70000000000005"/>
    <x v="2"/>
    <n v="3"/>
    <s v="Non-Vegetarian"/>
    <n v="19.79"/>
    <n v="19913.832247384598"/>
    <s v="Cancelled"/>
    <n v="4.59"/>
    <n v="28896.6"/>
    <n v="41712.76"/>
    <s v="30-39"/>
    <s v="On-Time"/>
    <n v="1.44"/>
    <x v="1"/>
  </r>
  <r>
    <s v="be1676ba-9cd0-4253-8e26-8fd9b84564c5"/>
    <s v="Victoria Brooks"/>
    <n v="23"/>
    <s v="F"/>
    <s v="India"/>
    <x v="0"/>
    <x v="19"/>
    <x v="7"/>
    <x v="7"/>
    <n v="3765"/>
    <d v="1899-12-30T21:19:15"/>
    <d v="1899-12-30T01:30:15"/>
    <d v="2025-01-07T00:00:00"/>
    <d v="1899-12-30T21:23:15"/>
    <d v="1899-12-30T01:34:15"/>
    <n v="4"/>
    <n v="1424.18"/>
    <x v="2"/>
    <n v="5"/>
    <s v="Gluten-Free"/>
    <n v="129.25"/>
    <n v="20220.2732236802"/>
    <s v="Not Cancelled"/>
    <n v="4.17"/>
    <n v="29264.33"/>
    <n v="91173.37"/>
    <s v="18-29"/>
    <s v="On-Time"/>
    <n v="3.12"/>
    <x v="1"/>
  </r>
  <r>
    <s v="5571cbdb-8249-4702-a6a5-376fb8b867a1"/>
    <s v="Andrew Sanchez"/>
    <n v="72"/>
    <s v="M"/>
    <s v="India"/>
    <x v="0"/>
    <x v="19"/>
    <x v="7"/>
    <x v="7"/>
    <n v="3765"/>
    <d v="1899-12-30T21:19:15"/>
    <d v="1899-12-30T01:30:15"/>
    <d v="2025-01-08T00:00:00"/>
    <d v="1899-12-30T21:23:15"/>
    <d v="1899-12-30T01:34:15"/>
    <n v="4"/>
    <n v="214.32"/>
    <x v="1"/>
    <n v="5"/>
    <s v="Vegetarian"/>
    <n v="62.15"/>
    <n v="20229.579178064199"/>
    <s v="Cancelled"/>
    <n v="4.88"/>
    <n v="29275.5"/>
    <n v="13728.91"/>
    <s v="60+"/>
    <s v="On-Time"/>
    <n v="0.47"/>
    <x v="1"/>
  </r>
  <r>
    <s v="4a727515-0c73-498c-926f-ac7007649fe3"/>
    <s v="Emily Hooper"/>
    <n v="20"/>
    <s v="M"/>
    <s v="India"/>
    <x v="1"/>
    <x v="19"/>
    <x v="7"/>
    <x v="7"/>
    <n v="3765"/>
    <d v="1899-12-30T21:19:15"/>
    <d v="1899-12-30T01:30:15"/>
    <d v="2025-01-09T00:00:00"/>
    <d v="1899-12-30T21:23:15"/>
    <d v="1899-12-30T01:34:15"/>
    <n v="4"/>
    <n v="223.02"/>
    <x v="2"/>
    <n v="5"/>
    <s v="Non-Vegetarian"/>
    <n v="76.06"/>
    <n v="19822.866095703299"/>
    <s v="Cancelled"/>
    <n v="4.5599999999999996"/>
    <n v="28787.439999999999"/>
    <n v="14288.49"/>
    <s v="18-29"/>
    <s v="On-Time"/>
    <n v="0.5"/>
    <x v="1"/>
  </r>
  <r>
    <s v="a7ed3af1-e242-4b7b-9db8-723ffaf7b15e"/>
    <s v="Devin Bailey"/>
    <n v="59"/>
    <s v="F"/>
    <s v="India"/>
    <x v="0"/>
    <x v="20"/>
    <x v="14"/>
    <x v="11"/>
    <n v="7175"/>
    <d v="1899-12-30T16:33:01"/>
    <d v="1899-12-30T00:31:01"/>
    <d v="2025-01-14T00:00:00"/>
    <d v="1899-12-30T19:06:01"/>
    <d v="1899-12-30T03:04:01"/>
    <n v="153"/>
    <n v="1333.16"/>
    <x v="0"/>
    <n v="5"/>
    <s v="Vegetarian"/>
    <n v="184.52"/>
    <n v="37080.134337239797"/>
    <s v="Not Cancelled"/>
    <n v="4.09"/>
    <n v="49496.160000000003"/>
    <n v="85359.14"/>
    <s v="50-59"/>
    <s v="Severe"/>
    <n v="1.72"/>
    <x v="0"/>
  </r>
  <r>
    <s v="f24df88c-027e-46e7-92a9-1a0ded89aa13"/>
    <s v="Hannah Flynn"/>
    <n v="56"/>
    <s v="F"/>
    <s v="India"/>
    <x v="1"/>
    <x v="20"/>
    <x v="14"/>
    <x v="11"/>
    <n v="7175"/>
    <d v="1899-12-30T16:33:01"/>
    <d v="1899-12-30T00:31:01"/>
    <d v="2025-01-12T00:00:00"/>
    <d v="1899-12-30T19:06:01"/>
    <d v="1899-12-30T03:04:01"/>
    <n v="153"/>
    <n v="592.58000000000004"/>
    <x v="1"/>
    <n v="5"/>
    <s v="Vegetarian"/>
    <n v="82.7"/>
    <n v="36849.790475054397"/>
    <s v="Not Cancelled"/>
    <n v="4.21"/>
    <n v="49219.75"/>
    <n v="37941.660000000003"/>
    <s v="50-59"/>
    <s v="Severe"/>
    <n v="0.77"/>
    <x v="0"/>
  </r>
  <r>
    <s v="4fff45b2-c578-4b5a-9623-c31f0335954c"/>
    <s v="Mandy Nichols"/>
    <n v="50"/>
    <s v="M"/>
    <s v="India"/>
    <x v="1"/>
    <x v="20"/>
    <x v="14"/>
    <x v="11"/>
    <n v="7175"/>
    <d v="1899-12-30T16:33:01"/>
    <d v="1899-12-30T00:31:01"/>
    <d v="2025-01-08T00:00:00"/>
    <d v="1899-12-30T19:06:01"/>
    <d v="1899-12-30T03:04:01"/>
    <n v="153"/>
    <n v="1344.77"/>
    <x v="0"/>
    <n v="5"/>
    <s v="Non-Vegetarian"/>
    <n v="85.83"/>
    <n v="37195.543382922398"/>
    <s v="Cancelled"/>
    <n v="4.59"/>
    <n v="49634.65"/>
    <n v="86082.45"/>
    <s v="50-59"/>
    <s v="Severe"/>
    <n v="1.73"/>
    <x v="0"/>
  </r>
  <r>
    <s v="b84240f2-cd51-4744-ada1-82891cd945ad"/>
    <s v="Samuel Walker"/>
    <n v="40"/>
    <s v="F"/>
    <s v="India"/>
    <x v="1"/>
    <x v="20"/>
    <x v="14"/>
    <x v="11"/>
    <n v="7175"/>
    <d v="1899-12-30T16:33:01"/>
    <d v="1899-12-30T00:31:01"/>
    <d v="2025-01-12T00:00:00"/>
    <d v="1899-12-30T19:06:01"/>
    <d v="1899-12-30T03:04:01"/>
    <n v="153"/>
    <n v="870.61"/>
    <x v="2"/>
    <n v="3"/>
    <s v="Gluten-Free"/>
    <n v="158"/>
    <n v="36469.081424846299"/>
    <s v="Not Cancelled"/>
    <n v="3.45"/>
    <n v="48762.9"/>
    <n v="55750.64"/>
    <s v="40-49"/>
    <s v="Severe"/>
    <n v="1.1399999999999999"/>
    <x v="0"/>
  </r>
  <r>
    <s v="029f2061-cf2d-43f7-9c33-e50651571a01"/>
    <s v="Carolyn Bowman"/>
    <n v="50"/>
    <s v="F"/>
    <s v="India"/>
    <x v="1"/>
    <x v="20"/>
    <x v="14"/>
    <x v="11"/>
    <n v="7175"/>
    <d v="1899-12-30T16:33:01"/>
    <d v="1899-12-30T00:31:01"/>
    <d v="2025-01-15T00:00:00"/>
    <d v="1899-12-30T19:06:01"/>
    <d v="1899-12-30T03:04:01"/>
    <n v="153"/>
    <n v="985.14"/>
    <x v="0"/>
    <n v="5"/>
    <s v="Vegan"/>
    <n v="21.23"/>
    <n v="36649.1439861502"/>
    <s v="Not Cancelled"/>
    <n v="4.55"/>
    <n v="48978.97"/>
    <n v="63053.21"/>
    <s v="50-59"/>
    <s v="Severe"/>
    <n v="1.29"/>
    <x v="0"/>
  </r>
  <r>
    <s v="81b36255-5771-4f46-8671-faa22d69ed54"/>
    <s v="Scott Duke"/>
    <n v="74"/>
    <s v="F"/>
    <s v="India"/>
    <x v="0"/>
    <x v="20"/>
    <x v="14"/>
    <x v="11"/>
    <n v="7175"/>
    <d v="1899-12-30T16:33:01"/>
    <d v="1899-12-30T00:31:01"/>
    <d v="2025-01-06T00:00:00"/>
    <d v="1899-12-30T19:06:01"/>
    <d v="1899-12-30T03:04:01"/>
    <n v="153"/>
    <n v="1430.26"/>
    <x v="0"/>
    <n v="5"/>
    <s v="Gluten-Free"/>
    <n v="81.010000000000005"/>
    <n v="37242.998056222699"/>
    <s v="Cancelled"/>
    <n v="4.6900000000000004"/>
    <n v="49691.6"/>
    <n v="91552.84"/>
    <s v="60+"/>
    <s v="Severe"/>
    <n v="1.84"/>
    <x v="0"/>
  </r>
  <r>
    <s v="d5cfbc21-6972-418f-9c03-87de1977bedc"/>
    <s v="Nathan Lawson"/>
    <n v="57"/>
    <s v="M"/>
    <s v="India"/>
    <x v="0"/>
    <x v="20"/>
    <x v="14"/>
    <x v="11"/>
    <n v="7175"/>
    <d v="1899-12-30T16:33:01"/>
    <d v="1899-12-30T00:31:01"/>
    <d v="2025-01-07T00:00:00"/>
    <d v="1899-12-30T19:06:01"/>
    <d v="1899-12-30T03:04:01"/>
    <n v="153"/>
    <n v="1340.75"/>
    <x v="1"/>
    <n v="5"/>
    <s v="Non-Vegetarian"/>
    <n v="101.92"/>
    <n v="36451.469008726599"/>
    <s v="Cancelled"/>
    <n v="4.05"/>
    <n v="48741.760000000002"/>
    <n v="85828.38"/>
    <s v="50-59"/>
    <s v="Severe"/>
    <n v="1.76"/>
    <x v="0"/>
  </r>
  <r>
    <s v="e8857c8a-1ecb-40df-9804-df5a94038ec6"/>
    <s v="Michele Hart"/>
    <n v="50"/>
    <s v="M"/>
    <s v="India"/>
    <x v="0"/>
    <x v="20"/>
    <x v="14"/>
    <x v="11"/>
    <n v="7175"/>
    <d v="1899-12-30T16:33:01"/>
    <d v="1899-12-30T00:31:01"/>
    <d v="2025-01-15T00:00:00"/>
    <d v="1899-12-30T19:06:01"/>
    <d v="1899-12-30T03:04:01"/>
    <n v="153"/>
    <n v="1216.1600000000001"/>
    <x v="0"/>
    <n v="5"/>
    <s v="No Preference"/>
    <n v="5.23"/>
    <n v="37178.544942028602"/>
    <s v="Cancelled"/>
    <n v="4.8099999999999996"/>
    <n v="49614.25"/>
    <n v="77835.289999999994"/>
    <s v="50-59"/>
    <s v="Severe"/>
    <n v="1.57"/>
    <x v="0"/>
  </r>
  <r>
    <s v="158e270f-94c4-4fe3-90c5-0661ee2ef191"/>
    <s v="Joshua Taylor"/>
    <n v="72"/>
    <s v="F"/>
    <s v="India"/>
    <x v="0"/>
    <x v="20"/>
    <x v="14"/>
    <x v="11"/>
    <n v="7175"/>
    <d v="1899-12-30T16:33:01"/>
    <d v="1899-12-30T00:31:01"/>
    <d v="2025-01-15T00:00:00"/>
    <d v="1899-12-30T19:06:01"/>
    <d v="1899-12-30T03:04:01"/>
    <n v="153"/>
    <n v="313.57"/>
    <x v="1"/>
    <n v="5"/>
    <s v="No Preference"/>
    <n v="119"/>
    <n v="37112.7460081971"/>
    <s v="Not Cancelled"/>
    <n v="4.03"/>
    <n v="49535.3"/>
    <n v="20092.28"/>
    <s v="60+"/>
    <s v="Severe"/>
    <n v="0.41"/>
    <x v="0"/>
  </r>
  <r>
    <s v="0320f7aa-53e6-4750-9b08-de469b9029dd"/>
    <s v="William Thomas MD"/>
    <n v="57"/>
    <s v="F"/>
    <s v="India"/>
    <x v="1"/>
    <x v="21"/>
    <x v="15"/>
    <x v="12"/>
    <n v="14015"/>
    <d v="1899-12-30T19:54:51"/>
    <d v="1899-12-30T11:28:51"/>
    <d v="2025-01-08T00:00:00"/>
    <d v="1899-12-30T20:54:51"/>
    <d v="1899-12-30T12:28:51"/>
    <n v="60"/>
    <n v="729.99"/>
    <x v="1"/>
    <n v="5"/>
    <s v="Non-Vegetarian"/>
    <n v="18.48"/>
    <n v="71067.671460683894"/>
    <s v="Not Cancelled"/>
    <n v="4.74"/>
    <n v="90281.21"/>
    <n v="46723.06"/>
    <s v="50-59"/>
    <s v="Moderate"/>
    <n v="0.52"/>
    <x v="0"/>
  </r>
  <r>
    <s v="6c784284-26b2-49b1-9d37-cabce4165496"/>
    <s v="Donna Smith"/>
    <n v="54"/>
    <s v="F"/>
    <s v="India"/>
    <x v="0"/>
    <x v="21"/>
    <x v="15"/>
    <x v="12"/>
    <n v="14015"/>
    <d v="1899-12-30T19:54:51"/>
    <d v="1899-12-30T11:28:51"/>
    <d v="2025-01-08T00:00:00"/>
    <d v="1899-12-30T20:54:51"/>
    <d v="1899-12-30T12:28:51"/>
    <n v="60"/>
    <n v="441.56"/>
    <x v="2"/>
    <n v="5"/>
    <s v="No Preference"/>
    <n v="24.62"/>
    <n v="71019.456213676895"/>
    <s v="Not Cancelled"/>
    <n v="4.8899999999999997"/>
    <n v="90223.35"/>
    <n v="28264.76"/>
    <s v="50-59"/>
    <s v="Moderate"/>
    <n v="0.31"/>
    <x v="0"/>
  </r>
  <r>
    <s v="81da16aa-21d6-460a-8669-0246f280b07a"/>
    <s v="Terry Campbell"/>
    <n v="51"/>
    <s v="F"/>
    <s v="India"/>
    <x v="0"/>
    <x v="21"/>
    <x v="15"/>
    <x v="12"/>
    <n v="14015"/>
    <d v="1899-12-30T19:54:51"/>
    <d v="1899-12-30T11:28:51"/>
    <d v="2025-01-03T00:00:00"/>
    <d v="1899-12-30T20:54:51"/>
    <d v="1899-12-30T12:28:51"/>
    <n v="60"/>
    <n v="729.24"/>
    <x v="2"/>
    <n v="5"/>
    <s v="No Preference"/>
    <n v="25.99"/>
    <n v="71290.807648154994"/>
    <s v="Not Cancelled"/>
    <n v="3.75"/>
    <n v="90548.97"/>
    <n v="46676.56"/>
    <s v="50-59"/>
    <s v="Moderate"/>
    <n v="0.52"/>
    <x v="0"/>
  </r>
  <r>
    <s v="b914661b-1bc6-4ef4-83f8-37b4dbd2d916"/>
    <s v="Kristin Adams"/>
    <n v="32"/>
    <s v="M"/>
    <s v="India"/>
    <x v="0"/>
    <x v="21"/>
    <x v="15"/>
    <x v="12"/>
    <n v="14015"/>
    <d v="1899-12-30T19:54:51"/>
    <d v="1899-12-30T11:28:51"/>
    <d v="2025-01-15T00:00:00"/>
    <d v="1899-12-30T20:54:51"/>
    <d v="1899-12-30T12:28:51"/>
    <n v="60"/>
    <n v="885.4"/>
    <x v="2"/>
    <n v="3"/>
    <s v="Vegan"/>
    <n v="138.34"/>
    <n v="71241.643302436001"/>
    <s v="Not Cancelled"/>
    <n v="3.63"/>
    <n v="90489.97"/>
    <n v="56693.27"/>
    <s v="30-39"/>
    <s v="Moderate"/>
    <n v="0.63"/>
    <x v="0"/>
  </r>
  <r>
    <s v="6adf9353-0c34-4a76-a709-269a44eafba1"/>
    <s v="Samantha Brooks"/>
    <n v="45"/>
    <s v="F"/>
    <s v="India"/>
    <x v="1"/>
    <x v="21"/>
    <x v="15"/>
    <x v="12"/>
    <n v="14015"/>
    <d v="1899-12-30T19:54:51"/>
    <d v="1899-12-30T11:28:51"/>
    <d v="2025-01-13T00:00:00"/>
    <d v="1899-12-30T20:54:51"/>
    <d v="1899-12-30T12:28:51"/>
    <n v="60"/>
    <n v="851.18"/>
    <x v="0"/>
    <n v="5"/>
    <s v="Vegan"/>
    <n v="180.58"/>
    <n v="71252.276894316499"/>
    <s v="Cancelled"/>
    <n v="3.64"/>
    <n v="90502.73"/>
    <n v="54511.64"/>
    <s v="40-49"/>
    <s v="Moderate"/>
    <n v="0.6"/>
    <x v="0"/>
  </r>
  <r>
    <s v="92e9d4b7-d8f9-49c8-aaf8-002dd7c2e165"/>
    <s v="Mr. Michael Brown Jr."/>
    <n v="64"/>
    <s v="M"/>
    <s v="India"/>
    <x v="1"/>
    <x v="22"/>
    <x v="10"/>
    <x v="13"/>
    <n v="723"/>
    <d v="1899-12-30T23:58:25"/>
    <d v="1899-12-30T00:46:25"/>
    <d v="2025-01-05T00:00:00"/>
    <d v="1899-12-30T00:19:25"/>
    <d v="1899-12-30T01:07:25"/>
    <n v="21"/>
    <n v="303.14"/>
    <x v="1"/>
    <n v="5"/>
    <s v="Gluten-Free"/>
    <n v="22.82"/>
    <n v="5097.9837533226"/>
    <s v="Not Cancelled"/>
    <n v="4.3499999999999996"/>
    <n v="11117.58"/>
    <n v="19405.52"/>
    <s v="60+"/>
    <s v="On-Time"/>
    <n v="1.75"/>
    <x v="2"/>
  </r>
  <r>
    <s v="82a82691-ae73-4ef8-be21-e580e503bc57"/>
    <s v="Christopher Hall"/>
    <n v="29"/>
    <s v="F"/>
    <s v="India"/>
    <x v="0"/>
    <x v="22"/>
    <x v="10"/>
    <x v="13"/>
    <n v="723"/>
    <d v="1899-12-30T23:58:25"/>
    <d v="1899-12-30T00:46:25"/>
    <d v="2025-01-07T00:00:00"/>
    <d v="1899-12-30T00:19:25"/>
    <d v="1899-12-30T01:07:25"/>
    <n v="21"/>
    <n v="975.1"/>
    <x v="0"/>
    <n v="5"/>
    <s v="Gluten-Free"/>
    <n v="26"/>
    <n v="4146.05950734405"/>
    <s v="Cancelled"/>
    <n v="4.6100000000000003"/>
    <n v="9975.27"/>
    <n v="62411.6"/>
    <s v="18-29"/>
    <s v="On-Time"/>
    <n v="6.26"/>
    <x v="2"/>
  </r>
  <r>
    <s v="1d78bf10-a143-4821-a721-8b68a43be3cc"/>
    <s v="John Sparks"/>
    <n v="22"/>
    <s v="M"/>
    <s v="India"/>
    <x v="0"/>
    <x v="22"/>
    <x v="10"/>
    <x v="13"/>
    <n v="723"/>
    <d v="1899-12-30T23:58:25"/>
    <d v="1899-12-30T00:46:25"/>
    <d v="2025-01-08T00:00:00"/>
    <d v="1899-12-30T00:19:25"/>
    <d v="1899-12-30T01:07:25"/>
    <n v="21"/>
    <n v="1172.72"/>
    <x v="2"/>
    <n v="5"/>
    <s v="Gluten-Free"/>
    <n v="23.08"/>
    <n v="4381.50699960986"/>
    <s v="Cancelled"/>
    <n v="4.0199999999999996"/>
    <n v="10257.81"/>
    <n v="75058.7"/>
    <s v="18-29"/>
    <s v="On-Time"/>
    <n v="7.32"/>
    <x v="2"/>
  </r>
  <r>
    <s v="26cefe7d-c09b-4d8b-b9a5-68619a35fed5"/>
    <s v="Victoria Sanders"/>
    <n v="56"/>
    <s v="M"/>
    <s v="India"/>
    <x v="1"/>
    <x v="22"/>
    <x v="10"/>
    <x v="13"/>
    <n v="723"/>
    <d v="1899-12-30T23:58:25"/>
    <d v="1899-12-30T00:46:25"/>
    <d v="2025-01-14T00:00:00"/>
    <d v="1899-12-30T00:19:25"/>
    <d v="1899-12-30T01:07:25"/>
    <n v="21"/>
    <n v="1185.23"/>
    <x v="0"/>
    <n v="5"/>
    <s v="Vegan"/>
    <n v="44.2"/>
    <n v="4524.0745902007202"/>
    <s v="Not Cancelled"/>
    <n v="4.16"/>
    <n v="10428.89"/>
    <n v="75863.56"/>
    <s v="50-59"/>
    <s v="On-Time"/>
    <n v="7.27"/>
    <x v="2"/>
  </r>
  <r>
    <s v="29f61fad-eaee-4cd3-8a09-0063dd124272"/>
    <s v="Logan Jacobs"/>
    <n v="54"/>
    <s v="M"/>
    <s v="India"/>
    <x v="1"/>
    <x v="22"/>
    <x v="10"/>
    <x v="13"/>
    <n v="723"/>
    <d v="1899-12-30T23:58:25"/>
    <d v="1899-12-30T00:46:25"/>
    <d v="2025-01-15T00:00:00"/>
    <d v="1899-12-30T00:19:25"/>
    <d v="1899-12-30T01:07:25"/>
    <n v="21"/>
    <n v="500.24"/>
    <x v="2"/>
    <n v="5"/>
    <s v="No Preference"/>
    <n v="5.91"/>
    <n v="4895.79708258561"/>
    <s v="Not Cancelled"/>
    <n v="4.58"/>
    <n v="10874.96"/>
    <n v="32016.54"/>
    <s v="50-59"/>
    <s v="On-Time"/>
    <n v="2.94"/>
    <x v="2"/>
  </r>
  <r>
    <s v="1a3fd26d-69ae-41d1-9094-3b839d8325b6"/>
    <s v="Crystal Wilson"/>
    <n v="52"/>
    <s v="F"/>
    <s v="India"/>
    <x v="1"/>
    <x v="22"/>
    <x v="10"/>
    <x v="13"/>
    <n v="723"/>
    <d v="1899-12-30T23:58:25"/>
    <d v="1899-12-30T00:46:25"/>
    <d v="2025-01-04T00:00:00"/>
    <d v="1899-12-30T00:19:25"/>
    <d v="1899-12-30T01:07:25"/>
    <n v="21"/>
    <n v="1459.65"/>
    <x v="1"/>
    <n v="5"/>
    <s v="Gluten-Free"/>
    <n v="93.51"/>
    <n v="4150.3716677597504"/>
    <s v="Cancelled"/>
    <n v="3.47"/>
    <n v="9980.4500000000007"/>
    <n v="93436.3"/>
    <s v="50-59"/>
    <s v="On-Time"/>
    <n v="9.36"/>
    <x v="2"/>
  </r>
  <r>
    <s v="676da07e-918f-47dc-adf0-6ee9bbc43fca"/>
    <s v="Kevin Roberts"/>
    <n v="47"/>
    <s v="M"/>
    <s v="India"/>
    <x v="1"/>
    <x v="22"/>
    <x v="10"/>
    <x v="13"/>
    <n v="723"/>
    <d v="1899-12-30T23:58:25"/>
    <d v="1899-12-30T00:46:25"/>
    <d v="2025-01-13T00:00:00"/>
    <d v="1899-12-30T00:19:25"/>
    <d v="1899-12-30T01:07:25"/>
    <n v="21"/>
    <n v="965.52"/>
    <x v="2"/>
    <n v="5"/>
    <s v="Non-Vegetarian"/>
    <n v="94.8"/>
    <n v="4167.95447584453"/>
    <s v="Not Cancelled"/>
    <n v="3.95"/>
    <n v="10001.549999999999"/>
    <n v="61812.24"/>
    <s v="40-49"/>
    <s v="On-Time"/>
    <n v="6.18"/>
    <x v="2"/>
  </r>
  <r>
    <s v="581ce588-bbbe-436c-9c62-bb18eaf8ffb9"/>
    <s v="Jeffrey Mccullough"/>
    <n v="21"/>
    <s v="M"/>
    <s v="India"/>
    <x v="1"/>
    <x v="22"/>
    <x v="10"/>
    <x v="13"/>
    <n v="723"/>
    <d v="1899-12-30T23:58:25"/>
    <d v="1899-12-30T00:46:25"/>
    <d v="2025-01-11T00:00:00"/>
    <d v="1899-12-30T00:19:25"/>
    <d v="1899-12-30T01:07:25"/>
    <n v="21"/>
    <n v="901.55"/>
    <x v="0"/>
    <n v="5"/>
    <s v="No Preference"/>
    <n v="10.66"/>
    <n v="4355.4063571255601"/>
    <s v="Cancelled"/>
    <n v="3.32"/>
    <n v="10226.49"/>
    <n v="57701.33"/>
    <s v="18-29"/>
    <s v="On-Time"/>
    <n v="5.64"/>
    <x v="2"/>
  </r>
  <r>
    <s v="95d43cb0-a548-4b36-8a7a-a0dfb309664e"/>
    <s v="Brenda Lee"/>
    <n v="72"/>
    <s v="M"/>
    <s v="India"/>
    <x v="0"/>
    <x v="22"/>
    <x v="10"/>
    <x v="13"/>
    <n v="723"/>
    <d v="1899-12-30T23:58:25"/>
    <d v="1899-12-30T00:46:25"/>
    <d v="2025-01-05T00:00:00"/>
    <d v="1899-12-30T00:19:25"/>
    <d v="1899-12-30T01:07:25"/>
    <n v="21"/>
    <n v="764.5"/>
    <x v="0"/>
    <n v="5"/>
    <s v="Vegetarian"/>
    <n v="182.17"/>
    <n v="4462.4630300477802"/>
    <s v="Cancelled"/>
    <n v="3.68"/>
    <n v="10354.959999999999"/>
    <n v="48964.43"/>
    <s v="60+"/>
    <s v="On-Time"/>
    <n v="4.7300000000000004"/>
    <x v="2"/>
  </r>
  <r>
    <s v="b0716256-b958-4fbe-8693-8a69159b4f24"/>
    <s v="Emily Ryan DDS"/>
    <n v="31"/>
    <s v="M"/>
    <s v="India"/>
    <x v="0"/>
    <x v="22"/>
    <x v="10"/>
    <x v="13"/>
    <n v="723"/>
    <d v="1899-12-30T23:58:25"/>
    <d v="1899-12-30T00:46:25"/>
    <d v="2025-01-13T00:00:00"/>
    <d v="1899-12-30T00:19:25"/>
    <d v="1899-12-30T01:07:25"/>
    <n v="21"/>
    <n v="1022.21"/>
    <x v="0"/>
    <n v="3"/>
    <s v="No Preference"/>
    <n v="74"/>
    <n v="4325.8640976172901"/>
    <s v="Cancelled"/>
    <n v="4.78"/>
    <n v="10191.040000000001"/>
    <n v="65436.24"/>
    <s v="30-39"/>
    <s v="On-Time"/>
    <n v="6.42"/>
    <x v="2"/>
  </r>
  <r>
    <s v="b23044b0-55ef-47f5-a077-cbff389f2d1a"/>
    <s v="Caroline Smith"/>
    <n v="42"/>
    <s v="M"/>
    <s v="India"/>
    <x v="0"/>
    <x v="23"/>
    <x v="4"/>
    <x v="6"/>
    <n v="2963"/>
    <d v="1899-12-30T19:22:56"/>
    <d v="1899-12-30T22:39:56"/>
    <d v="2025-01-09T00:00:00"/>
    <d v="1899-12-30T21:32:56"/>
    <d v="1899-12-30T00:49:56"/>
    <n v="130"/>
    <n v="245.11"/>
    <x v="0"/>
    <n v="5"/>
    <s v="Non-Vegetarian"/>
    <n v="36.520000000000003"/>
    <n v="16114.602452381199"/>
    <s v="Not Cancelled"/>
    <n v="3.5"/>
    <n v="24337.52"/>
    <n v="15694.34"/>
    <s v="40-49"/>
    <s v="Severe"/>
    <n v="0.64"/>
    <x v="2"/>
  </r>
  <r>
    <s v="860bb9a2-e17b-46f6-826b-afd6cdcbeecd"/>
    <s v="Christopher Rojas"/>
    <n v="59"/>
    <s v="M"/>
    <s v="India"/>
    <x v="1"/>
    <x v="23"/>
    <x v="4"/>
    <x v="6"/>
    <n v="2963"/>
    <d v="1899-12-30T19:22:56"/>
    <d v="1899-12-30T22:39:56"/>
    <d v="2025-01-09T00:00:00"/>
    <d v="1899-12-30T21:32:56"/>
    <d v="1899-12-30T00:49:56"/>
    <n v="130"/>
    <n v="991.64"/>
    <x v="1"/>
    <n v="5"/>
    <s v="No Preference"/>
    <n v="160.4"/>
    <n v="15415.179942008501"/>
    <s v="Not Cancelled"/>
    <n v="4.16"/>
    <n v="23498.22"/>
    <n v="63497.04"/>
    <s v="50-59"/>
    <s v="Severe"/>
    <n v="2.7"/>
    <x v="2"/>
  </r>
  <r>
    <s v="0622d3b0-aadd-4a8c-ae2b-85c5c01a09ba"/>
    <s v="Angel Murphy"/>
    <n v="27"/>
    <s v="F"/>
    <s v="India"/>
    <x v="0"/>
    <x v="23"/>
    <x v="4"/>
    <x v="6"/>
    <n v="2963"/>
    <d v="1899-12-30T19:22:56"/>
    <d v="1899-12-30T22:39:56"/>
    <d v="2025-01-09T00:00:00"/>
    <d v="1899-12-30T21:32:56"/>
    <d v="1899-12-30T00:49:56"/>
    <n v="130"/>
    <n v="1158.3699999999999"/>
    <x v="1"/>
    <n v="5"/>
    <s v="Non-Vegetarian"/>
    <n v="41.85"/>
    <n v="15841.2530656423"/>
    <s v="Not Cancelled"/>
    <n v="3.33"/>
    <n v="24009.5"/>
    <n v="74144.05"/>
    <s v="18-29"/>
    <s v="Severe"/>
    <n v="3.09"/>
    <x v="2"/>
  </r>
  <r>
    <s v="868b344b-7952-42ed-b341-ee7d6c6cdea6"/>
    <s v="Lori Austin"/>
    <n v="19"/>
    <s v="M"/>
    <s v="India"/>
    <x v="0"/>
    <x v="23"/>
    <x v="4"/>
    <x v="6"/>
    <n v="2963"/>
    <d v="1899-12-30T19:22:56"/>
    <d v="1899-12-30T22:39:56"/>
    <d v="2025-01-10T00:00:00"/>
    <d v="1899-12-30T21:32:56"/>
    <d v="1899-12-30T00:49:56"/>
    <n v="130"/>
    <n v="1287.95"/>
    <x v="2"/>
    <n v="5"/>
    <s v="Non-Vegetarian"/>
    <n v="121.52"/>
    <n v="15573.962385933701"/>
    <s v="Cancelled"/>
    <n v="3.05"/>
    <n v="23688.75"/>
    <n v="82453.100000000006"/>
    <s v="18-29"/>
    <s v="Severe"/>
    <n v="3.48"/>
    <x v="2"/>
  </r>
  <r>
    <s v="b752c1d5-d5fb-4ab6-815c-eb6a834e69c4"/>
    <s v="Corey Evans"/>
    <n v="67"/>
    <s v="M"/>
    <s v="India"/>
    <x v="0"/>
    <x v="23"/>
    <x v="4"/>
    <x v="6"/>
    <n v="2963"/>
    <d v="1899-12-30T19:22:56"/>
    <d v="1899-12-30T22:39:56"/>
    <d v="2025-01-02T00:00:00"/>
    <d v="1899-12-30T21:32:56"/>
    <d v="1899-12-30T00:49:56"/>
    <n v="130"/>
    <n v="649.16"/>
    <x v="0"/>
    <n v="5"/>
    <s v="Non-Vegetarian"/>
    <n v="53.71"/>
    <n v="15772.5221256398"/>
    <s v="Not Cancelled"/>
    <n v="3.74"/>
    <n v="23927.03"/>
    <n v="41556.980000000003"/>
    <s v="60+"/>
    <s v="Severe"/>
    <n v="1.74"/>
    <x v="2"/>
  </r>
  <r>
    <s v="704361cc-62ff-4b2f-a298-20a12ad5523f"/>
    <s v="Terry Smith"/>
    <n v="35"/>
    <s v="F"/>
    <s v="India"/>
    <x v="0"/>
    <x v="23"/>
    <x v="4"/>
    <x v="6"/>
    <n v="2963"/>
    <d v="1899-12-30T19:22:56"/>
    <d v="1899-12-30T22:39:56"/>
    <d v="2025-01-07T00:00:00"/>
    <d v="1899-12-30T21:32:56"/>
    <d v="1899-12-30T00:49:56"/>
    <n v="130"/>
    <n v="1175.8900000000001"/>
    <x v="1"/>
    <n v="3"/>
    <s v="Vegetarian"/>
    <n v="134.68"/>
    <n v="15497.6143980287"/>
    <s v="Not Cancelled"/>
    <n v="3.59"/>
    <n v="23597.14"/>
    <n v="75283.899999999994"/>
    <s v="30-39"/>
    <s v="Severe"/>
    <n v="3.19"/>
    <x v="2"/>
  </r>
  <r>
    <s v="73ec3625-4f4a-42f9-8192-04fb80c7d2d9"/>
    <s v="Barbara Lopez"/>
    <n v="29"/>
    <s v="M"/>
    <s v="India"/>
    <x v="1"/>
    <x v="23"/>
    <x v="4"/>
    <x v="6"/>
    <n v="2963"/>
    <d v="1899-12-30T19:22:56"/>
    <d v="1899-12-30T22:39:56"/>
    <d v="2025-01-02T00:00:00"/>
    <d v="1899-12-30T21:32:56"/>
    <d v="1899-12-30T00:49:56"/>
    <n v="130"/>
    <n v="866.66"/>
    <x v="2"/>
    <n v="5"/>
    <s v="Gluten-Free"/>
    <n v="17.350000000000001"/>
    <n v="15973.7845996344"/>
    <s v="Cancelled"/>
    <n v="4.78"/>
    <n v="24168.54"/>
    <n v="55469.71"/>
    <s v="18-29"/>
    <s v="Severe"/>
    <n v="2.2999999999999998"/>
    <x v="2"/>
  </r>
  <r>
    <s v="90ec4ba0-3a41-4d42-9cdc-4866b135bb91"/>
    <s v="Andrea Young"/>
    <n v="64"/>
    <s v="M"/>
    <s v="India"/>
    <x v="1"/>
    <x v="23"/>
    <x v="4"/>
    <x v="6"/>
    <n v="2963"/>
    <d v="1899-12-30T19:22:56"/>
    <d v="1899-12-30T22:39:56"/>
    <d v="2025-01-04T00:00:00"/>
    <d v="1899-12-30T21:32:56"/>
    <d v="1899-12-30T00:49:56"/>
    <n v="130"/>
    <n v="1231.68"/>
    <x v="0"/>
    <n v="5"/>
    <s v="No Preference"/>
    <n v="29.76"/>
    <n v="15486.7557530741"/>
    <s v="Cancelled"/>
    <n v="3.21"/>
    <n v="23584.11"/>
    <n v="78833.47"/>
    <s v="60+"/>
    <s v="Severe"/>
    <n v="3.34"/>
    <x v="2"/>
  </r>
  <r>
    <s v="d255f3ff-0782-4a21-8b78-5eb07903d900"/>
    <s v="William Perry"/>
    <n v="48"/>
    <s v="F"/>
    <s v="India"/>
    <x v="0"/>
    <x v="23"/>
    <x v="4"/>
    <x v="6"/>
    <n v="2963"/>
    <d v="1899-12-30T19:22:56"/>
    <d v="1899-12-30T22:39:56"/>
    <d v="2025-01-12T00:00:00"/>
    <d v="1899-12-30T21:32:56"/>
    <d v="1899-12-30T00:49:56"/>
    <n v="130"/>
    <n v="1442.16"/>
    <x v="0"/>
    <n v="5"/>
    <s v="Vegetarian"/>
    <n v="189.67"/>
    <n v="15751.488854925999"/>
    <s v="Cancelled"/>
    <n v="4"/>
    <n v="23901.79"/>
    <n v="92336.17"/>
    <s v="40-49"/>
    <s v="Severe"/>
    <n v="3.86"/>
    <x v="2"/>
  </r>
  <r>
    <s v="48bb49a0-2f6d-4d46-b4cd-519069d87c78"/>
    <s v="Rachel Watkins"/>
    <n v="65"/>
    <s v="F"/>
    <s v="India"/>
    <x v="0"/>
    <x v="23"/>
    <x v="4"/>
    <x v="6"/>
    <n v="2963"/>
    <d v="1899-12-30T19:22:56"/>
    <d v="1899-12-30T22:39:56"/>
    <d v="2025-01-13T00:00:00"/>
    <d v="1899-12-30T21:32:56"/>
    <d v="1899-12-30T00:49:56"/>
    <n v="130"/>
    <n v="581.14"/>
    <x v="1"/>
    <n v="5"/>
    <s v="Non-Vegetarian"/>
    <n v="157.78"/>
    <n v="15496.432413918599"/>
    <s v="Not Cancelled"/>
    <n v="3.32"/>
    <n v="23595.72"/>
    <n v="37224.519999999997"/>
    <s v="60+"/>
    <s v="Severe"/>
    <n v="1.58"/>
    <x v="2"/>
  </r>
  <r>
    <s v="ecec2359-007a-4264-bb77-08fe05a6cffa"/>
    <s v="Patrick Cannon"/>
    <n v="35"/>
    <s v="F"/>
    <s v="India"/>
    <x v="0"/>
    <x v="23"/>
    <x v="4"/>
    <x v="6"/>
    <n v="2963"/>
    <d v="1899-12-30T19:22:56"/>
    <d v="1899-12-30T22:39:56"/>
    <d v="2025-01-02T00:00:00"/>
    <d v="1899-12-30T21:32:56"/>
    <d v="1899-12-30T00:49:56"/>
    <n v="130"/>
    <n v="854.79"/>
    <x v="1"/>
    <n v="3"/>
    <s v="Vegan"/>
    <n v="50.77"/>
    <n v="15417.337386740801"/>
    <s v="Cancelled"/>
    <n v="3.74"/>
    <n v="23500.799999999999"/>
    <n v="54716.71"/>
    <s v="30-39"/>
    <s v="Severe"/>
    <n v="2.33"/>
    <x v="2"/>
  </r>
  <r>
    <s v="f8f2372f-aa8d-4d49-af7e-eec25cbcba21"/>
    <s v="Michelle Moses"/>
    <n v="26"/>
    <s v="F"/>
    <s v="India"/>
    <x v="1"/>
    <x v="24"/>
    <x v="0"/>
    <x v="10"/>
    <n v="5909"/>
    <d v="1899-12-30T16:30:13"/>
    <d v="1899-12-30T23:03:13"/>
    <d v="2025-01-13T00:00:00"/>
    <d v="1899-12-30T19:12:13"/>
    <d v="1899-12-30T01:45:13"/>
    <n v="162"/>
    <n v="1338.76"/>
    <x v="2"/>
    <n v="5"/>
    <s v="Vegan"/>
    <n v="58.33"/>
    <n v="30329.8797497739"/>
    <s v="Not Cancelled"/>
    <n v="4.45"/>
    <n v="41395.86"/>
    <n v="85692.31"/>
    <s v="18-29"/>
    <s v="Severe"/>
    <n v="2.0699999999999998"/>
    <x v="1"/>
  </r>
  <r>
    <s v="7b8fc663-d139-4a14-8308-63d0bbfe9a6a"/>
    <s v="Leslie Levy"/>
    <n v="45"/>
    <s v="M"/>
    <s v="India"/>
    <x v="0"/>
    <x v="24"/>
    <x v="0"/>
    <x v="10"/>
    <n v="5909"/>
    <d v="1899-12-30T16:30:13"/>
    <d v="1899-12-30T23:03:13"/>
    <d v="2025-01-11T00:00:00"/>
    <d v="1899-12-30T19:12:13"/>
    <d v="1899-12-30T01:45:13"/>
    <n v="162"/>
    <n v="683.19"/>
    <x v="1"/>
    <n v="5"/>
    <s v="Gluten-Free"/>
    <n v="21.42"/>
    <n v="30364.431100929502"/>
    <s v="Not Cancelled"/>
    <n v="4.2"/>
    <n v="41437.32"/>
    <n v="43728.44"/>
    <s v="40-49"/>
    <s v="Severe"/>
    <n v="1.06"/>
    <x v="1"/>
  </r>
  <r>
    <s v="9275e507-f97a-492c-876f-db3c997909a6"/>
    <s v="Annette Elliott"/>
    <n v="73"/>
    <s v="F"/>
    <s v="India"/>
    <x v="1"/>
    <x v="24"/>
    <x v="0"/>
    <x v="10"/>
    <n v="5909"/>
    <d v="1899-12-30T16:30:13"/>
    <d v="1899-12-30T23:03:13"/>
    <d v="2025-01-05T00:00:00"/>
    <d v="1899-12-30T19:12:13"/>
    <d v="1899-12-30T01:45:13"/>
    <n v="162"/>
    <n v="585.92999999999995"/>
    <x v="1"/>
    <n v="5"/>
    <s v="No Preference"/>
    <n v="28.64"/>
    <n v="30083.1714457495"/>
    <s v="Not Cancelled"/>
    <n v="3.9"/>
    <n v="41099.81"/>
    <n v="37505.25"/>
    <s v="60+"/>
    <s v="Severe"/>
    <n v="0.91"/>
    <x v="1"/>
  </r>
  <r>
    <s v="c62fbf52-f37b-472f-8b41-c130f185226d"/>
    <s v="Mrs. Melissa Mccoy"/>
    <n v="58"/>
    <s v="M"/>
    <s v="India"/>
    <x v="1"/>
    <x v="24"/>
    <x v="0"/>
    <x v="10"/>
    <n v="5909"/>
    <d v="1899-12-30T16:30:13"/>
    <d v="1899-12-30T23:03:13"/>
    <d v="2025-01-15T00:00:00"/>
    <d v="1899-12-30T19:12:13"/>
    <d v="1899-12-30T01:45:13"/>
    <n v="162"/>
    <n v="405.32"/>
    <x v="2"/>
    <n v="5"/>
    <s v="Vegan"/>
    <n v="1.22"/>
    <n v="30668.662661496899"/>
    <s v="Not Cancelled"/>
    <n v="3.19"/>
    <n v="41802.400000000001"/>
    <n v="25940.720000000001"/>
    <s v="50-59"/>
    <s v="Severe"/>
    <n v="0.62"/>
    <x v="1"/>
  </r>
  <r>
    <s v="90cc5251-d965-493f-85af-647fd50108fd"/>
    <s v="Bruce Hall"/>
    <n v="30"/>
    <s v="F"/>
    <s v="India"/>
    <x v="1"/>
    <x v="24"/>
    <x v="0"/>
    <x v="10"/>
    <n v="5909"/>
    <d v="1899-12-30T16:30:13"/>
    <d v="1899-12-30T23:03:13"/>
    <d v="2025-01-07T00:00:00"/>
    <d v="1899-12-30T19:12:13"/>
    <d v="1899-12-30T01:45:13"/>
    <n v="162"/>
    <n v="248.97"/>
    <x v="1"/>
    <n v="3"/>
    <s v="No Preference"/>
    <n v="45.84"/>
    <n v="30980.599583255898"/>
    <s v="Cancelled"/>
    <n v="4.04"/>
    <n v="42176.72"/>
    <n v="15943.25"/>
    <s v="30-39"/>
    <s v="Severe"/>
    <n v="0.38"/>
    <x v="1"/>
  </r>
  <r>
    <s v="93db1154-d1bf-427f-b2ef-d975810a1dad"/>
    <s v="Garrett Reese"/>
    <n v="31"/>
    <s v="F"/>
    <s v="India"/>
    <x v="1"/>
    <x v="24"/>
    <x v="0"/>
    <x v="10"/>
    <n v="5909"/>
    <d v="1899-12-30T16:30:13"/>
    <d v="1899-12-30T23:03:13"/>
    <d v="2025-01-06T00:00:00"/>
    <d v="1899-12-30T19:12:13"/>
    <d v="1899-12-30T01:45:13"/>
    <n v="162"/>
    <n v="847.17"/>
    <x v="2"/>
    <n v="3"/>
    <s v="No Preference"/>
    <n v="63.6"/>
    <n v="31000.8857842699"/>
    <s v="Cancelled"/>
    <n v="3.44"/>
    <n v="42201.06"/>
    <n v="54231.6"/>
    <s v="30-39"/>
    <s v="Severe"/>
    <n v="1.29"/>
    <x v="1"/>
  </r>
  <r>
    <s v="b84ea42a-7c6e-427c-98ce-ad84d1ea9df4"/>
    <s v="Richard Mendoza"/>
    <n v="69"/>
    <s v="F"/>
    <s v="India"/>
    <x v="0"/>
    <x v="24"/>
    <x v="0"/>
    <x v="10"/>
    <n v="5909"/>
    <d v="1899-12-30T16:30:13"/>
    <d v="1899-12-30T23:03:13"/>
    <d v="2025-01-05T00:00:00"/>
    <d v="1899-12-30T19:12:13"/>
    <d v="1899-12-30T01:45:13"/>
    <n v="162"/>
    <n v="56.58"/>
    <x v="2"/>
    <n v="5"/>
    <s v="No Preference"/>
    <n v="70.900000000000006"/>
    <n v="30761.431850171899"/>
    <s v="Not Cancelled"/>
    <n v="4.03"/>
    <n v="41913.72"/>
    <n v="3635.3"/>
    <s v="60+"/>
    <s v="Severe"/>
    <n v="0.09"/>
    <x v="1"/>
  </r>
  <r>
    <s v="ca0e16bf-8e4b-4ab3-9c30-aa1ef1566ae7"/>
    <s v="Jason Clark"/>
    <n v="71"/>
    <s v="M"/>
    <s v="India"/>
    <x v="0"/>
    <x v="24"/>
    <x v="0"/>
    <x v="10"/>
    <n v="5909"/>
    <d v="1899-12-30T16:30:13"/>
    <d v="1899-12-30T23:03:13"/>
    <d v="2025-01-04T00:00:00"/>
    <d v="1899-12-30T19:12:13"/>
    <d v="1899-12-30T01:45:13"/>
    <n v="162"/>
    <n v="872.06"/>
    <x v="2"/>
    <n v="5"/>
    <s v="Gluten-Free"/>
    <n v="190.98"/>
    <n v="30576.3500149459"/>
    <s v="Cancelled"/>
    <n v="4.72"/>
    <n v="41691.620000000003"/>
    <n v="55850.04"/>
    <s v="60+"/>
    <s v="Severe"/>
    <n v="1.34"/>
    <x v="1"/>
  </r>
  <r>
    <s v="684cc6fe-0bd9-4248-93f4-9a433f2b9f67"/>
    <s v="Nathan Cunningham"/>
    <n v="44"/>
    <s v="F"/>
    <s v="India"/>
    <x v="0"/>
    <x v="24"/>
    <x v="0"/>
    <x v="10"/>
    <n v="5909"/>
    <d v="1899-12-30T16:30:13"/>
    <d v="1899-12-30T23:03:13"/>
    <d v="2025-01-06T00:00:00"/>
    <d v="1899-12-30T19:12:13"/>
    <d v="1899-12-30T01:45:13"/>
    <n v="162"/>
    <n v="1484.57"/>
    <x v="1"/>
    <n v="5"/>
    <s v="Gluten-Free"/>
    <n v="189"/>
    <n v="30502.725320805399"/>
    <s v="Cancelled"/>
    <n v="4.7300000000000004"/>
    <n v="41603.269999999997"/>
    <n v="95050.28"/>
    <s v="40-49"/>
    <s v="Severe"/>
    <n v="2.2799999999999998"/>
    <x v="1"/>
  </r>
  <r>
    <s v="bfad49a8-e835-45d6-8a27-25186f436d43"/>
    <s v="Joshua Carter"/>
    <n v="66"/>
    <s v="M"/>
    <s v="India"/>
    <x v="0"/>
    <x v="24"/>
    <x v="0"/>
    <x v="10"/>
    <n v="5909"/>
    <d v="1899-12-30T16:30:13"/>
    <d v="1899-12-30T23:03:13"/>
    <d v="2025-01-06T00:00:00"/>
    <d v="1899-12-30T19:12:13"/>
    <d v="1899-12-30T01:45:13"/>
    <n v="162"/>
    <n v="1262.07"/>
    <x v="1"/>
    <n v="5"/>
    <s v="No Preference"/>
    <n v="108.25"/>
    <n v="30452.363219152499"/>
    <s v="Cancelled"/>
    <n v="4.83"/>
    <n v="41542.839999999997"/>
    <n v="80794.13"/>
    <s v="60+"/>
    <s v="Severe"/>
    <n v="1.94"/>
    <x v="1"/>
  </r>
  <r>
    <s v="9d12b979-7e21-4ff3-8a5c-0edc6d66e253"/>
    <s v="Michelle Oliver"/>
    <n v="67"/>
    <s v="M"/>
    <s v="India"/>
    <x v="0"/>
    <x v="24"/>
    <x v="0"/>
    <x v="10"/>
    <n v="5909"/>
    <d v="1899-12-30T16:30:13"/>
    <d v="1899-12-30T23:03:13"/>
    <d v="2025-01-10T00:00:00"/>
    <d v="1899-12-30T19:12:13"/>
    <d v="1899-12-30T01:45:13"/>
    <n v="162"/>
    <n v="731.95"/>
    <x v="2"/>
    <n v="5"/>
    <s v="No Preference"/>
    <n v="160.07"/>
    <n v="30307.081271836902"/>
    <s v="Not Cancelled"/>
    <n v="4.58"/>
    <n v="41368.5"/>
    <n v="46876.81"/>
    <s v="60+"/>
    <s v="Severe"/>
    <n v="1.1299999999999999"/>
    <x v="1"/>
  </r>
  <r>
    <s v="dc0ff18f-cf4f-43e7-92dc-48bd5e764e23"/>
    <s v="Stephen Mcclure"/>
    <n v="61"/>
    <s v="M"/>
    <s v="India"/>
    <x v="0"/>
    <x v="24"/>
    <x v="0"/>
    <x v="10"/>
    <n v="5909"/>
    <d v="1899-12-30T16:30:13"/>
    <d v="1899-12-30T23:03:13"/>
    <d v="2025-01-06T00:00:00"/>
    <d v="1899-12-30T19:12:13"/>
    <d v="1899-12-30T01:45:13"/>
    <n v="162"/>
    <n v="694.97"/>
    <x v="1"/>
    <n v="5"/>
    <s v="Vegan"/>
    <n v="108.48"/>
    <n v="30068.0550506812"/>
    <s v="Cancelled"/>
    <n v="3.9"/>
    <n v="41081.67"/>
    <n v="44499.78"/>
    <s v="60+"/>
    <s v="Severe"/>
    <n v="1.08"/>
    <x v="1"/>
  </r>
  <r>
    <s v="ae28afab-c433-4253-a3b9-e9196ad01856"/>
    <s v="Ryan Young"/>
    <n v="23"/>
    <s v="M"/>
    <s v="India"/>
    <x v="1"/>
    <x v="25"/>
    <x v="8"/>
    <x v="14"/>
    <n v="13746"/>
    <d v="1899-12-30T15:17:00"/>
    <d v="1899-12-30T06:33:00"/>
    <d v="2025-01-14T00:00:00"/>
    <d v="1899-12-30T17:36:00"/>
    <d v="1899-12-30T08:52:00"/>
    <n v="139"/>
    <n v="1436.1"/>
    <x v="1"/>
    <n v="5"/>
    <s v="Gluten-Free"/>
    <n v="190.18"/>
    <n v="70192.063809815198"/>
    <s v="Not Cancelled"/>
    <n v="4.8099999999999996"/>
    <n v="133845.72"/>
    <n v="55169.063999999998"/>
    <s v="18-29"/>
    <s v="Severe"/>
    <n v="0.41"/>
    <x v="0"/>
  </r>
  <r>
    <s v="9d12b979-7e21-4ff3-8a5c-0edc6d66e253"/>
    <s v="Michelle Oliver"/>
    <n v="67"/>
    <s v="M"/>
    <s v="India"/>
    <x v="0"/>
    <x v="25"/>
    <x v="8"/>
    <x v="14"/>
    <n v="13746"/>
    <d v="1899-12-30T15:17:00"/>
    <d v="1899-12-30T06:33:00"/>
    <d v="2025-01-01T00:00:00"/>
    <d v="1899-12-30T17:36:00"/>
    <d v="1899-12-30T08:52:00"/>
    <n v="139"/>
    <n v="971.77"/>
    <x v="0"/>
    <n v="5"/>
    <s v="No Preference"/>
    <n v="30.54"/>
    <n v="70026.774522608597"/>
    <s v="Cancelled"/>
    <n v="3.72"/>
    <n v="133548.19500000001"/>
    <n v="37319.633999999998"/>
    <s v="60+"/>
    <s v="Severe"/>
    <n v="0.28000000000000003"/>
    <x v="0"/>
  </r>
  <r>
    <s v="6e8ce906-e0ed-4b93-9891-bce04607939a"/>
    <s v="Willie Raymond"/>
    <n v="18"/>
    <s v="F"/>
    <s v="India"/>
    <x v="1"/>
    <x v="25"/>
    <x v="8"/>
    <x v="14"/>
    <n v="13746"/>
    <d v="1899-12-30T15:17:00"/>
    <d v="1899-12-30T06:33:00"/>
    <d v="2025-01-14T00:00:00"/>
    <d v="1899-12-30T17:36:00"/>
    <d v="1899-12-30T08:52:00"/>
    <n v="139"/>
    <n v="172.1"/>
    <x v="1"/>
    <n v="5"/>
    <s v="Non-Vegetarian"/>
    <n v="39.51"/>
    <n v="70038.778018595098"/>
    <s v="Not Cancelled"/>
    <n v="4.88"/>
    <n v="133569.79499999899"/>
    <n v="6613.3799999999901"/>
    <s v="18-29"/>
    <s v="Severe"/>
    <n v="0.05"/>
    <x v="0"/>
  </r>
  <r>
    <s v="d837e2af-ee58-4ab3-94fc-e01b2b44ab95"/>
    <s v="Zachary Armstrong"/>
    <n v="22"/>
    <s v="M"/>
    <s v="India"/>
    <x v="0"/>
    <x v="25"/>
    <x v="8"/>
    <x v="14"/>
    <n v="13746"/>
    <d v="1899-12-30T15:17:00"/>
    <d v="1899-12-30T06:33:00"/>
    <d v="2025-01-15T00:00:00"/>
    <d v="1899-12-30T17:36:00"/>
    <d v="1899-12-30T08:52:00"/>
    <n v="139"/>
    <n v="761.89"/>
    <x v="1"/>
    <n v="5"/>
    <s v="No Preference"/>
    <n v="28.41"/>
    <n v="69716.522688793702"/>
    <s v="Cancelled"/>
    <n v="3.69"/>
    <n v="132989.745"/>
    <n v="29259.984"/>
    <s v="18-29"/>
    <s v="Severe"/>
    <n v="0.22"/>
    <x v="0"/>
  </r>
  <r>
    <s v="331be7d9-24fb-400d-841a-c4f701d6aa6b"/>
    <s v="Arthur Henderson"/>
    <n v="56"/>
    <s v="M"/>
    <s v="India"/>
    <x v="0"/>
    <x v="25"/>
    <x v="8"/>
    <x v="14"/>
    <n v="13746"/>
    <d v="1899-12-30T15:17:00"/>
    <d v="1899-12-30T06:33:00"/>
    <d v="2025-01-04T00:00:00"/>
    <d v="1899-12-30T17:36:00"/>
    <d v="1899-12-30T08:52:00"/>
    <n v="139"/>
    <n v="428.52"/>
    <x v="2"/>
    <n v="5"/>
    <s v="Non-Vegetarian"/>
    <n v="134.93"/>
    <n v="70072.992281938103"/>
    <s v="Not Cancelled"/>
    <n v="3.8"/>
    <n v="133631.38500000001"/>
    <n v="16471.362000000001"/>
    <s v="50-59"/>
    <s v="Severe"/>
    <n v="0.12"/>
    <x v="0"/>
  </r>
  <r>
    <s v="25e43be3-dcd0-45b2-bb5d-533eee05d096"/>
    <s v="Lisa Harris"/>
    <n v="45"/>
    <s v="F"/>
    <s v="India"/>
    <x v="0"/>
    <x v="26"/>
    <x v="10"/>
    <x v="8"/>
    <n v="1919"/>
    <d v="1899-12-30T16:22:15"/>
    <d v="1899-12-30T18:29:15"/>
    <d v="2025-01-06T00:00:00"/>
    <d v="1899-12-30T17:56:15"/>
    <d v="1899-12-30T20:03:15"/>
    <n v="94"/>
    <n v="682.7"/>
    <x v="0"/>
    <n v="5"/>
    <s v="Gluten-Free"/>
    <n v="27.43"/>
    <n v="10397.178347753799"/>
    <s v="Cancelled"/>
    <n v="4"/>
    <n v="17476.61"/>
    <n v="43698.29"/>
    <s v="40-49"/>
    <s v="Moderate"/>
    <n v="2.5"/>
    <x v="2"/>
  </r>
  <r>
    <s v="0f3431a8-12dc-4844-a6e4-4d87d3e6a3c3"/>
    <s v="William Schultz"/>
    <n v="49"/>
    <s v="M"/>
    <s v="India"/>
    <x v="1"/>
    <x v="26"/>
    <x v="10"/>
    <x v="8"/>
    <n v="1919"/>
    <d v="1899-12-30T16:22:15"/>
    <d v="1899-12-30T18:29:15"/>
    <d v="2025-01-03T00:00:00"/>
    <d v="1899-12-30T17:56:15"/>
    <d v="1899-12-30T20:03:15"/>
    <n v="94"/>
    <n v="1311.43"/>
    <x v="1"/>
    <n v="5"/>
    <s v="No Preference"/>
    <n v="118.53"/>
    <n v="10327.0110145734"/>
    <s v="Cancelled"/>
    <n v="4.68"/>
    <n v="17392.41"/>
    <n v="83955.23"/>
    <s v="40-49"/>
    <s v="Moderate"/>
    <n v="4.83"/>
    <x v="2"/>
  </r>
  <r>
    <s v="d9493da6-8ea2-419b-89d4-dab4e9f9acc6"/>
    <s v="Robert Butler"/>
    <n v="37"/>
    <s v="F"/>
    <s v="India"/>
    <x v="1"/>
    <x v="26"/>
    <x v="10"/>
    <x v="8"/>
    <n v="1919"/>
    <d v="1899-12-30T16:22:15"/>
    <d v="1899-12-30T18:29:15"/>
    <d v="2025-01-15T00:00:00"/>
    <d v="1899-12-30T17:56:15"/>
    <d v="1899-12-30T20:03:15"/>
    <n v="94"/>
    <n v="486.6"/>
    <x v="2"/>
    <n v="3"/>
    <s v="No Preference"/>
    <n v="169.73"/>
    <n v="10664.126478407499"/>
    <s v="Cancelled"/>
    <n v="3.01"/>
    <n v="17796.95"/>
    <n v="31176.35"/>
    <s v="30-39"/>
    <s v="Moderate"/>
    <n v="1.75"/>
    <x v="2"/>
  </r>
  <r>
    <s v="9d12b979-7e21-4ff3-8a5c-0edc6d66e253"/>
    <s v="Michelle Oliver"/>
    <n v="67"/>
    <s v="M"/>
    <s v="India"/>
    <x v="0"/>
    <x v="26"/>
    <x v="10"/>
    <x v="8"/>
    <n v="1919"/>
    <d v="1899-12-30T16:22:15"/>
    <d v="1899-12-30T18:29:15"/>
    <d v="2025-01-02T00:00:00"/>
    <d v="1899-12-30T17:56:15"/>
    <d v="1899-12-30T20:03:15"/>
    <n v="94"/>
    <n v="488.01"/>
    <x v="2"/>
    <n v="5"/>
    <s v="Gluten-Free"/>
    <n v="34.17"/>
    <n v="10667.9828326074"/>
    <s v="Cancelled"/>
    <n v="3.63"/>
    <n v="17801.580000000002"/>
    <n v="31239.47"/>
    <s v="60+"/>
    <s v="Moderate"/>
    <n v="1.75"/>
    <x v="2"/>
  </r>
  <r>
    <s v="4887c58a-4ac6-4327-a907-32357526cd1f"/>
    <s v="Anna Valenzuela"/>
    <n v="21"/>
    <s v="F"/>
    <s v="India"/>
    <x v="1"/>
    <x v="26"/>
    <x v="10"/>
    <x v="8"/>
    <n v="1919"/>
    <d v="1899-12-30T16:22:15"/>
    <d v="1899-12-30T18:29:15"/>
    <d v="2025-01-12T00:00:00"/>
    <d v="1899-12-30T17:56:15"/>
    <d v="1899-12-30T20:03:15"/>
    <n v="94"/>
    <n v="1114.98"/>
    <x v="2"/>
    <n v="5"/>
    <s v="No Preference"/>
    <n v="130.26"/>
    <n v="10228.875963115201"/>
    <s v="Cancelled"/>
    <n v="3.92"/>
    <n v="17274.650000000001"/>
    <n v="71384.77"/>
    <s v="18-29"/>
    <s v="Moderate"/>
    <n v="4.13"/>
    <x v="2"/>
  </r>
  <r>
    <s v="b914661b-1bc6-4ef4-83f8-37b4dbd2d916"/>
    <s v="Kristin Adams"/>
    <n v="32"/>
    <s v="M"/>
    <s v="India"/>
    <x v="0"/>
    <x v="26"/>
    <x v="10"/>
    <x v="8"/>
    <n v="1919"/>
    <d v="1899-12-30T16:22:15"/>
    <d v="1899-12-30T18:29:15"/>
    <d v="2025-01-01T00:00:00"/>
    <d v="1899-12-30T17:56:15"/>
    <d v="1899-12-30T20:03:15"/>
    <n v="94"/>
    <n v="823.91"/>
    <x v="2"/>
    <n v="3"/>
    <s v="No Preference"/>
    <n v="31.55"/>
    <n v="10756.340781352001"/>
    <s v="Not Cancelled"/>
    <n v="3.51"/>
    <n v="17907.61"/>
    <n v="52736.55"/>
    <s v="30-39"/>
    <s v="Moderate"/>
    <n v="2.94"/>
    <x v="2"/>
  </r>
  <r>
    <s v="959bd0fa-3e8b-4673-ae9d-f44f011c5407"/>
    <s v="Gregory Woods"/>
    <n v="60"/>
    <s v="M"/>
    <s v="India"/>
    <x v="1"/>
    <x v="27"/>
    <x v="9"/>
    <x v="4"/>
    <n v="14469"/>
    <d v="1899-12-30T04:48:31"/>
    <d v="1899-12-30T20:52:31"/>
    <d v="2025-01-10T00:00:00"/>
    <d v="1899-12-30T06:27:31"/>
    <d v="1899-12-30T22:31:31"/>
    <n v="99"/>
    <n v="1074.73"/>
    <x v="1"/>
    <n v="5"/>
    <s v="Vegetarian"/>
    <n v="5.27"/>
    <n v="73696.329327589701"/>
    <s v="Cancelled"/>
    <n v="3.35"/>
    <n v="140153.4"/>
    <n v="41270.262000000002"/>
    <s v="60+"/>
    <s v="Moderate"/>
    <n v="0.28999999999999998"/>
    <x v="0"/>
  </r>
  <r>
    <s v="4a3dae03-3850-4604-9e95-68f5f8d79122"/>
    <s v="Tara Bennett"/>
    <n v="60"/>
    <s v="M"/>
    <s v="India"/>
    <x v="0"/>
    <x v="27"/>
    <x v="9"/>
    <x v="4"/>
    <n v="14469"/>
    <d v="1899-12-30T04:48:31"/>
    <d v="1899-12-30T20:52:31"/>
    <d v="2025-01-01T00:00:00"/>
    <d v="1899-12-30T06:27:31"/>
    <d v="1899-12-30T22:31:31"/>
    <n v="99"/>
    <n v="1442.38"/>
    <x v="0"/>
    <n v="5"/>
    <s v="Non-Vegetarian"/>
    <n v="54.24"/>
    <n v="73143.332346438401"/>
    <s v="Cancelled"/>
    <n v="3.71"/>
    <n v="139158"/>
    <n v="55393.9019999999"/>
    <s v="60+"/>
    <s v="Moderate"/>
    <n v="0.4"/>
    <x v="0"/>
  </r>
  <r>
    <s v="bb3a35b6-c341-4b49-b521-e3d9caad51fe"/>
    <s v="Kimberly Reed"/>
    <n v="36"/>
    <s v="F"/>
    <s v="India"/>
    <x v="0"/>
    <x v="27"/>
    <x v="9"/>
    <x v="4"/>
    <n v="14469"/>
    <d v="1899-12-30T04:48:31"/>
    <d v="1899-12-30T20:52:31"/>
    <d v="2025-01-02T00:00:00"/>
    <d v="1899-12-30T06:27:31"/>
    <d v="1899-12-30T22:31:31"/>
    <n v="99"/>
    <n v="1432.6"/>
    <x v="0"/>
    <n v="3"/>
    <s v="Vegetarian"/>
    <n v="167.22"/>
    <n v="73483.276902998201"/>
    <s v="Not Cancelled"/>
    <n v="3.94"/>
    <n v="139769.89499999999"/>
    <n v="55031.9039999999"/>
    <s v="30-39"/>
    <s v="Moderate"/>
    <n v="0.39"/>
    <x v="0"/>
  </r>
  <r>
    <s v="5865fbd6-b215-402d-98ee-286212157db2"/>
    <s v="Phillip Lawrence"/>
    <n v="36"/>
    <s v="F"/>
    <s v="India"/>
    <x v="0"/>
    <x v="27"/>
    <x v="9"/>
    <x v="4"/>
    <n v="14469"/>
    <d v="1899-12-30T04:48:31"/>
    <d v="1899-12-30T20:52:31"/>
    <d v="2025-01-08T00:00:00"/>
    <d v="1899-12-30T06:27:31"/>
    <d v="1899-12-30T22:31:31"/>
    <n v="99"/>
    <n v="183.2"/>
    <x v="0"/>
    <n v="3"/>
    <s v="No Preference"/>
    <n v="113.31"/>
    <n v="73034.405896629905"/>
    <s v="Cancelled"/>
    <n v="3.31"/>
    <n v="138961.935"/>
    <n v="7048.4759999999997"/>
    <s v="30-39"/>
    <s v="Moderate"/>
    <n v="0.05"/>
    <x v="0"/>
  </r>
  <r>
    <s v="23aa759a-698d-4109-8c74-9a12a2685cc4"/>
    <s v="Michael Cantu"/>
    <n v="68"/>
    <s v="M"/>
    <s v="India"/>
    <x v="0"/>
    <x v="27"/>
    <x v="9"/>
    <x v="4"/>
    <n v="14469"/>
    <d v="1899-12-30T04:48:31"/>
    <d v="1899-12-30T20:52:31"/>
    <d v="2025-01-10T00:00:00"/>
    <d v="1899-12-30T06:27:31"/>
    <d v="1899-12-30T22:31:31"/>
    <n v="99"/>
    <n v="951.51"/>
    <x v="1"/>
    <n v="5"/>
    <s v="No Preference"/>
    <n v="184.02"/>
    <n v="73568.484420337103"/>
    <s v="Cancelled"/>
    <n v="4.47"/>
    <n v="139923.26999999999"/>
    <n v="36560.063999999998"/>
    <s v="60+"/>
    <s v="Moderate"/>
    <n v="0.26"/>
    <x v="0"/>
  </r>
  <r>
    <s v="6af609c8-2192-4755-bf11-946337268ae8"/>
    <s v="Wesley Watson"/>
    <n v="18"/>
    <s v="F"/>
    <s v="India"/>
    <x v="1"/>
    <x v="27"/>
    <x v="9"/>
    <x v="4"/>
    <n v="14469"/>
    <d v="1899-12-30T04:48:31"/>
    <d v="1899-12-30T20:52:31"/>
    <d v="2025-01-14T00:00:00"/>
    <d v="1899-12-30T06:27:31"/>
    <d v="1899-12-30T22:31:31"/>
    <n v="99"/>
    <n v="396.04"/>
    <x v="1"/>
    <n v="5"/>
    <s v="No Preference"/>
    <n v="177.69"/>
    <n v="73213.234850048102"/>
    <s v="Not Cancelled"/>
    <n v="3.9"/>
    <n v="139283.82"/>
    <n v="15229.2599999999"/>
    <s v="18-29"/>
    <s v="Moderate"/>
    <n v="0.11"/>
    <x v="0"/>
  </r>
  <r>
    <s v="6079fb9a-1511-4983-b3c9-4b86dd8c26b9"/>
    <s v="Nicole Brown"/>
    <n v="20"/>
    <s v="F"/>
    <s v="India"/>
    <x v="0"/>
    <x v="27"/>
    <x v="9"/>
    <x v="4"/>
    <n v="14469"/>
    <d v="1899-12-30T04:48:31"/>
    <d v="1899-12-30T20:52:31"/>
    <d v="2025-01-05T00:00:00"/>
    <d v="1899-12-30T06:27:31"/>
    <d v="1899-12-30T22:31:31"/>
    <n v="99"/>
    <n v="1187.3800000000001"/>
    <x v="0"/>
    <n v="5"/>
    <s v="Vegetarian"/>
    <n v="44.19"/>
    <n v="73612.985030064199"/>
    <s v="Not Cancelled"/>
    <n v="3.54"/>
    <n v="140003.37"/>
    <n v="45600.696000000004"/>
    <s v="18-29"/>
    <s v="Moderate"/>
    <n v="0.33"/>
    <x v="0"/>
  </r>
  <r>
    <s v="a2d44c59-6b12-4174-b384-b4f1a8683898"/>
    <s v="Shelby Stanley"/>
    <n v="73"/>
    <s v="M"/>
    <s v="India"/>
    <x v="1"/>
    <x v="28"/>
    <x v="8"/>
    <x v="2"/>
    <n v="7101"/>
    <d v="1899-12-30T15:43:17"/>
    <d v="1899-12-30T23:36:17"/>
    <d v="2025-01-04T00:00:00"/>
    <d v="1899-12-30T17:04:17"/>
    <d v="1899-12-30T00:57:17"/>
    <n v="81"/>
    <n v="957.89"/>
    <x v="1"/>
    <n v="5"/>
    <s v="Vegan"/>
    <n v="133.80000000000001"/>
    <n v="36063.136929559398"/>
    <s v="Not Cancelled"/>
    <n v="4.26"/>
    <n v="72413.64"/>
    <n v="36799.031999999999"/>
    <s v="60+"/>
    <s v="Moderate"/>
    <n v="0.51"/>
    <x v="0"/>
  </r>
  <r>
    <s v="0b739c2a-c6a1-4ee5-875f-6aa13faed157"/>
    <s v="Angela Mathews"/>
    <n v="68"/>
    <s v="M"/>
    <s v="India"/>
    <x v="0"/>
    <x v="28"/>
    <x v="8"/>
    <x v="2"/>
    <n v="7101"/>
    <d v="1899-12-30T15:43:17"/>
    <d v="1899-12-30T23:36:17"/>
    <d v="2025-01-01T00:00:00"/>
    <d v="1899-12-30T17:04:17"/>
    <d v="1899-12-30T00:57:17"/>
    <n v="81"/>
    <n v="1085.49"/>
    <x v="0"/>
    <n v="5"/>
    <s v="Vegetarian"/>
    <n v="89.85"/>
    <n v="36440.004491246698"/>
    <s v="Cancelled"/>
    <n v="3.58"/>
    <n v="73092.014999999999"/>
    <n v="41693.597999999998"/>
    <s v="60+"/>
    <s v="Moderate"/>
    <n v="0.56999999999999995"/>
    <x v="0"/>
  </r>
  <r>
    <s v="e6c5a71b-6599-4752-bd30-c83946549057"/>
    <s v="Michael Anderson"/>
    <n v="45"/>
    <s v="F"/>
    <s v="India"/>
    <x v="0"/>
    <x v="28"/>
    <x v="8"/>
    <x v="2"/>
    <n v="7101"/>
    <d v="1899-12-30T15:43:17"/>
    <d v="1899-12-30T23:36:17"/>
    <d v="2025-01-12T00:00:00"/>
    <d v="1899-12-30T17:04:17"/>
    <d v="1899-12-30T00:57:17"/>
    <n v="81"/>
    <n v="521.82000000000005"/>
    <x v="0"/>
    <n v="5"/>
    <s v="Vegan"/>
    <n v="38.19"/>
    <n v="36083.561736883399"/>
    <s v="Not Cancelled"/>
    <n v="4.7"/>
    <n v="72450.404999999999"/>
    <n v="20042.472000000002"/>
    <s v="40-49"/>
    <s v="Moderate"/>
    <n v="0.28000000000000003"/>
    <x v="0"/>
  </r>
  <r>
    <s v="27376081-2fb6-498c-b8f7-54bd8459f419"/>
    <s v="Karen Burke"/>
    <n v="25"/>
    <s v="F"/>
    <s v="India"/>
    <x v="0"/>
    <x v="28"/>
    <x v="8"/>
    <x v="2"/>
    <n v="7101"/>
    <d v="1899-12-30T15:43:17"/>
    <d v="1899-12-30T23:36:17"/>
    <d v="2025-01-15T00:00:00"/>
    <d v="1899-12-30T17:04:17"/>
    <d v="1899-12-30T00:57:17"/>
    <n v="81"/>
    <n v="1082.42"/>
    <x v="2"/>
    <n v="5"/>
    <s v="Vegetarian"/>
    <n v="5.89"/>
    <n v="36737.675943099799"/>
    <s v="Cancelled"/>
    <n v="4.97"/>
    <n v="73627.815000000002"/>
    <n v="41565.635999999999"/>
    <s v="18-29"/>
    <s v="Moderate"/>
    <n v="0.56000000000000005"/>
    <x v="0"/>
  </r>
  <r>
    <s v="eb678853-ab5c-47bf-a0e3-3deb931e48dc"/>
    <s v="Chloe Allen"/>
    <n v="51"/>
    <s v="M"/>
    <s v="India"/>
    <x v="1"/>
    <x v="28"/>
    <x v="8"/>
    <x v="2"/>
    <n v="7101"/>
    <d v="1899-12-30T15:43:17"/>
    <d v="1899-12-30T23:36:17"/>
    <d v="2025-01-01T00:00:00"/>
    <d v="1899-12-30T17:04:17"/>
    <d v="1899-12-30T00:57:17"/>
    <n v="81"/>
    <n v="1129.1300000000001"/>
    <x v="0"/>
    <n v="5"/>
    <s v="Vegan"/>
    <n v="33.200000000000003"/>
    <n v="36054.736000158402"/>
    <s v="Not Cancelled"/>
    <n v="3.69"/>
    <n v="72398.52"/>
    <n v="43362.576000000001"/>
    <s v="50-59"/>
    <s v="Moderate"/>
    <n v="0.6"/>
    <x v="0"/>
  </r>
  <r>
    <s v="9c5f9646-3e31-4c15-b4c5-3ea399fee382"/>
    <s v="Mark Mayer"/>
    <n v="42"/>
    <s v="F"/>
    <s v="India"/>
    <x v="0"/>
    <x v="28"/>
    <x v="8"/>
    <x v="2"/>
    <n v="7101"/>
    <d v="1899-12-30T15:43:17"/>
    <d v="1899-12-30T23:36:17"/>
    <d v="2025-01-04T00:00:00"/>
    <d v="1899-12-30T17:04:17"/>
    <d v="1899-12-30T00:57:17"/>
    <n v="81"/>
    <n v="189.94"/>
    <x v="0"/>
    <n v="5"/>
    <s v="Vegetarian"/>
    <n v="113.66"/>
    <n v="36401.597476672803"/>
    <s v="Not Cancelled"/>
    <n v="4.24"/>
    <n v="73022.880000000005"/>
    <n v="7307.3339999999998"/>
    <s v="40-49"/>
    <s v="Moderate"/>
    <n v="0.1"/>
    <x v="0"/>
  </r>
  <r>
    <s v="029f2061-cf2d-43f7-9c33-e50651571a01"/>
    <s v="Carolyn Bowman"/>
    <n v="50"/>
    <s v="F"/>
    <s v="India"/>
    <x v="1"/>
    <x v="28"/>
    <x v="8"/>
    <x v="2"/>
    <n v="7101"/>
    <d v="1899-12-30T15:43:17"/>
    <d v="1899-12-30T23:36:17"/>
    <d v="2025-01-09T00:00:00"/>
    <d v="1899-12-30T17:04:17"/>
    <d v="1899-12-30T00:57:17"/>
    <n v="81"/>
    <n v="81.87"/>
    <x v="0"/>
    <n v="5"/>
    <s v="Vegan"/>
    <n v="52.45"/>
    <n v="36886.946839736898"/>
    <s v="Not Cancelled"/>
    <n v="3.22"/>
    <n v="73896.509999999995"/>
    <n v="3150.1019999999999"/>
    <s v="50-59"/>
    <s v="Moderate"/>
    <n v="0.04"/>
    <x v="0"/>
  </r>
  <r>
    <s v="83892343-d561-477a-bb0a-239c555881bd"/>
    <s v="Michelle Anderson"/>
    <n v="69"/>
    <s v="M"/>
    <s v="India"/>
    <x v="1"/>
    <x v="28"/>
    <x v="8"/>
    <x v="2"/>
    <n v="7101"/>
    <d v="1899-12-30T15:43:17"/>
    <d v="1899-12-30T23:36:17"/>
    <d v="2025-01-13T00:00:00"/>
    <d v="1899-12-30T17:04:17"/>
    <d v="1899-12-30T00:57:17"/>
    <n v="81"/>
    <n v="1310.43"/>
    <x v="2"/>
    <n v="5"/>
    <s v="Non-Vegetarian"/>
    <n v="47.56"/>
    <n v="36807.708447352699"/>
    <s v="Cancelled"/>
    <n v="3.39"/>
    <n v="73753.875"/>
    <n v="50326.218000000001"/>
    <s v="60+"/>
    <s v="Moderate"/>
    <n v="0.68"/>
    <x v="0"/>
  </r>
  <r>
    <s v="437b2747-66fd-483e-8122-8e75b9676f7c"/>
    <s v="Jessica Cooper"/>
    <n v="30"/>
    <s v="F"/>
    <s v="India"/>
    <x v="0"/>
    <x v="28"/>
    <x v="8"/>
    <x v="2"/>
    <n v="7101"/>
    <d v="1899-12-30T15:43:17"/>
    <d v="1899-12-30T23:36:17"/>
    <d v="2025-01-06T00:00:00"/>
    <d v="1899-12-30T17:04:17"/>
    <d v="1899-12-30T00:57:17"/>
    <n v="81"/>
    <n v="256.35000000000002"/>
    <x v="0"/>
    <n v="3"/>
    <s v="No Preference"/>
    <n v="152.04"/>
    <n v="36910.310661462703"/>
    <s v="Not Cancelled"/>
    <n v="3.4"/>
    <n v="73938.554999999993"/>
    <n v="9862.0859999999993"/>
    <s v="30-39"/>
    <s v="Moderate"/>
    <n v="0.13"/>
    <x v="0"/>
  </r>
  <r>
    <s v="dc31be63-4c80-4922-8023-c480e323f257"/>
    <s v="Tiffany Miller"/>
    <n v="29"/>
    <s v="M"/>
    <s v="India"/>
    <x v="0"/>
    <x v="28"/>
    <x v="8"/>
    <x v="2"/>
    <n v="7101"/>
    <d v="1899-12-30T15:43:17"/>
    <d v="1899-12-30T23:36:17"/>
    <d v="2025-01-03T00:00:00"/>
    <d v="1899-12-30T17:04:17"/>
    <d v="1899-12-30T00:57:17"/>
    <n v="81"/>
    <n v="665.02"/>
    <x v="2"/>
    <n v="5"/>
    <s v="No Preference"/>
    <n v="135.44999999999999"/>
    <n v="36984.806165791102"/>
    <s v="Cancelled"/>
    <n v="3.62"/>
    <n v="74072.654999999999"/>
    <n v="25553.022000000001"/>
    <s v="18-29"/>
    <s v="Moderate"/>
    <n v="0.34"/>
    <x v="0"/>
  </r>
  <r>
    <s v="bb7345f0-7a36-4a2b-a9ee-eee4a6871254"/>
    <s v="Rebecca Fields"/>
    <n v="21"/>
    <s v="M"/>
    <s v="India"/>
    <x v="0"/>
    <x v="28"/>
    <x v="8"/>
    <x v="2"/>
    <n v="7101"/>
    <d v="1899-12-30T15:43:17"/>
    <d v="1899-12-30T23:36:17"/>
    <d v="2025-01-14T00:00:00"/>
    <d v="1899-12-30T17:04:17"/>
    <d v="1899-12-30T00:57:17"/>
    <n v="81"/>
    <n v="783.73"/>
    <x v="1"/>
    <n v="5"/>
    <s v="Vegan"/>
    <n v="181.68"/>
    <n v="36375.284339996397"/>
    <s v="Cancelled"/>
    <n v="3.15"/>
    <n v="72975.509999999995"/>
    <n v="30117.035999999898"/>
    <s v="18-29"/>
    <s v="Moderate"/>
    <n v="0.41"/>
    <x v="0"/>
  </r>
  <r>
    <s v="602a5052-dd85-4a6f-8eb2-bb3b2be0ca2f"/>
    <s v="Faith Peterson"/>
    <n v="43"/>
    <s v="F"/>
    <s v="India"/>
    <x v="0"/>
    <x v="28"/>
    <x v="8"/>
    <x v="2"/>
    <n v="7101"/>
    <d v="1899-12-30T15:43:17"/>
    <d v="1899-12-30T23:36:17"/>
    <d v="2025-01-03T00:00:00"/>
    <d v="1899-12-30T17:04:17"/>
    <d v="1899-12-30T00:57:17"/>
    <n v="81"/>
    <n v="1184.8900000000001"/>
    <x v="2"/>
    <n v="5"/>
    <s v="Non-Vegetarian"/>
    <n v="165.97"/>
    <n v="36701.457600775298"/>
    <s v="Cancelled"/>
    <n v="3.18"/>
    <n v="73562.625"/>
    <n v="45519.6899999999"/>
    <s v="40-49"/>
    <s v="Moderate"/>
    <n v="0.62"/>
    <x v="0"/>
  </r>
  <r>
    <s v="ca702fa1-35fd-4f7b-9d15-479ba99c74a6"/>
    <s v="Eric Davies"/>
    <n v="69"/>
    <s v="F"/>
    <s v="India"/>
    <x v="1"/>
    <x v="29"/>
    <x v="7"/>
    <x v="15"/>
    <n v="4870"/>
    <d v="1899-12-30T08:18:00"/>
    <d v="1899-12-30T13:42:00"/>
    <d v="2025-01-03T00:00:00"/>
    <d v="1899-12-30T11:15:00"/>
    <d v="1899-12-30T16:39:00"/>
    <n v="177"/>
    <n v="1337.99"/>
    <x v="0"/>
    <n v="5"/>
    <s v="Gluten-Free"/>
    <n v="158.52000000000001"/>
    <n v="25767.685057025799"/>
    <s v="Cancelled"/>
    <n v="3.04"/>
    <n v="35921.22"/>
    <n v="85663.06"/>
    <s v="60+"/>
    <s v="Severe"/>
    <n v="2.38"/>
    <x v="1"/>
  </r>
  <r>
    <s v="dfce52a0-2d9b-46da-8480-92da60ea1406"/>
    <s v="Max Owens"/>
    <n v="67"/>
    <s v="F"/>
    <s v="India"/>
    <x v="1"/>
    <x v="29"/>
    <x v="7"/>
    <x v="15"/>
    <n v="4870"/>
    <d v="1899-12-30T08:18:00"/>
    <d v="1899-12-30T13:42:00"/>
    <d v="2025-01-04T00:00:00"/>
    <d v="1899-12-30T11:15:00"/>
    <d v="1899-12-30T16:39:00"/>
    <n v="177"/>
    <n v="1494.63"/>
    <x v="2"/>
    <n v="5"/>
    <s v="Vegetarian"/>
    <n v="7.04"/>
    <n v="25182.4993243098"/>
    <s v="Cancelled"/>
    <n v="3.17"/>
    <n v="35219"/>
    <n v="95657.73"/>
    <s v="60+"/>
    <s v="Severe"/>
    <n v="2.72"/>
    <x v="1"/>
  </r>
  <r>
    <s v="851e8e3a-6fd5-42ee-ae40-af0eeb880221"/>
    <s v="Jason Marshall DVM"/>
    <n v="40"/>
    <s v="M"/>
    <s v="India"/>
    <x v="0"/>
    <x v="29"/>
    <x v="7"/>
    <x v="15"/>
    <n v="4870"/>
    <d v="1899-12-30T08:18:00"/>
    <d v="1899-12-30T13:42:00"/>
    <d v="2025-01-15T00:00:00"/>
    <d v="1899-12-30T11:15:00"/>
    <d v="1899-12-30T16:39:00"/>
    <n v="177"/>
    <n v="1341.58"/>
    <x v="0"/>
    <n v="3"/>
    <s v="Gluten-Free"/>
    <n v="10.34"/>
    <n v="25556.764518395001"/>
    <s v="Not Cancelled"/>
    <n v="4.76"/>
    <n v="35668.120000000003"/>
    <n v="85863.19"/>
    <s v="40-49"/>
    <s v="Severe"/>
    <n v="2.41"/>
    <x v="1"/>
  </r>
  <r>
    <s v="3cda6e41-11e2-483f-af0b-d93a83e4f8e9"/>
    <s v="Daniel Stanton"/>
    <n v="61"/>
    <s v="F"/>
    <s v="India"/>
    <x v="1"/>
    <x v="29"/>
    <x v="7"/>
    <x v="15"/>
    <n v="4870"/>
    <d v="1899-12-30T08:18:00"/>
    <d v="1899-12-30T13:42:00"/>
    <d v="2025-01-05T00:00:00"/>
    <d v="1899-12-30T11:15:00"/>
    <d v="1899-12-30T16:39:00"/>
    <n v="177"/>
    <n v="75.87"/>
    <x v="0"/>
    <n v="5"/>
    <s v="Non-Vegetarian"/>
    <n v="124.1"/>
    <n v="25049.283770274498"/>
    <s v="Cancelled"/>
    <n v="4.8899999999999997"/>
    <n v="35059.14"/>
    <n v="4880.5"/>
    <s v="60+"/>
    <s v="Severe"/>
    <n v="0.14000000000000001"/>
    <x v="1"/>
  </r>
  <r>
    <s v="8c5abe17-58c8-4784-a0b5-f14de5649905"/>
    <s v="David Fox II"/>
    <n v="20"/>
    <s v="F"/>
    <s v="India"/>
    <x v="1"/>
    <x v="29"/>
    <x v="7"/>
    <x v="15"/>
    <n v="4870"/>
    <d v="1899-12-30T08:18:00"/>
    <d v="1899-12-30T13:42:00"/>
    <d v="2025-01-10T00:00:00"/>
    <d v="1899-12-30T11:15:00"/>
    <d v="1899-12-30T16:39:00"/>
    <n v="177"/>
    <n v="1014.42"/>
    <x v="2"/>
    <n v="5"/>
    <s v="Vegan"/>
    <n v="105.27"/>
    <n v="25329.4728890734"/>
    <s v="Not Cancelled"/>
    <n v="4.24"/>
    <n v="35395.370000000003"/>
    <n v="64943.93"/>
    <s v="18-29"/>
    <s v="Severe"/>
    <n v="1.83"/>
    <x v="1"/>
  </r>
  <r>
    <s v="2d2cdc2f-717c-498e-8b6c-96c62016ed05"/>
    <s v="Michael Fernandez"/>
    <n v="20"/>
    <s v="M"/>
    <s v="India"/>
    <x v="0"/>
    <x v="29"/>
    <x v="7"/>
    <x v="15"/>
    <n v="4870"/>
    <d v="1899-12-30T08:18:00"/>
    <d v="1899-12-30T13:42:00"/>
    <d v="2025-01-05T00:00:00"/>
    <d v="1899-12-30T11:15:00"/>
    <d v="1899-12-30T16:39:00"/>
    <n v="177"/>
    <n v="1482.18"/>
    <x v="0"/>
    <n v="5"/>
    <s v="Gluten-Free"/>
    <n v="27.33"/>
    <n v="25696.260245473499"/>
    <s v="Not Cancelled"/>
    <n v="3.27"/>
    <n v="35835.51"/>
    <n v="94864.99"/>
    <s v="18-29"/>
    <s v="Severe"/>
    <n v="2.65"/>
    <x v="1"/>
  </r>
  <r>
    <s v="23b7076e-422d-4572-9f95-0c040d2db4d0"/>
    <s v="Juan Carey"/>
    <n v="70"/>
    <s v="F"/>
    <s v="India"/>
    <x v="0"/>
    <x v="29"/>
    <x v="7"/>
    <x v="15"/>
    <n v="4870"/>
    <d v="1899-12-30T08:18:00"/>
    <d v="1899-12-30T13:42:00"/>
    <d v="2025-01-07T00:00:00"/>
    <d v="1899-12-30T11:15:00"/>
    <d v="1899-12-30T16:39:00"/>
    <n v="177"/>
    <n v="278.58999999999997"/>
    <x v="1"/>
    <n v="5"/>
    <s v="Vegan"/>
    <n v="199.01"/>
    <n v="25006.1008312507"/>
    <s v="Not Cancelled"/>
    <n v="4.66"/>
    <n v="35007.32"/>
    <n v="17869.560000000001"/>
    <s v="60+"/>
    <s v="Severe"/>
    <n v="0.51"/>
    <x v="1"/>
  </r>
  <r>
    <s v="868b344b-7952-42ed-b341-ee7d6c6cdea6"/>
    <s v="Lori Austin"/>
    <n v="19"/>
    <s v="M"/>
    <s v="India"/>
    <x v="0"/>
    <x v="30"/>
    <x v="13"/>
    <x v="14"/>
    <n v="13175"/>
    <d v="1899-12-30T16:22:52"/>
    <d v="1899-12-30T07:00:52"/>
    <d v="2025-01-05T00:00:00"/>
    <d v="1899-12-30T18:21:52"/>
    <d v="1899-12-30T08:59:52"/>
    <n v="119"/>
    <n v="722.07"/>
    <x v="0"/>
    <n v="5"/>
    <s v="Vegetarian"/>
    <n v="36.47"/>
    <n v="66624.977265461202"/>
    <s v="Not Cancelled"/>
    <n v="3.63"/>
    <n v="84949.97"/>
    <n v="46219.77"/>
    <s v="18-29"/>
    <s v="Moderate"/>
    <n v="0.54"/>
    <x v="0"/>
  </r>
  <r>
    <s v="83fc3430-6d72-454f-a275-4c850e86ca44"/>
    <s v="Kathy Smith"/>
    <n v="42"/>
    <s v="F"/>
    <s v="India"/>
    <x v="0"/>
    <x v="30"/>
    <x v="13"/>
    <x v="14"/>
    <n v="13175"/>
    <d v="1899-12-30T16:22:52"/>
    <d v="1899-12-30T07:00:52"/>
    <d v="2025-01-08T00:00:00"/>
    <d v="1899-12-30T18:21:52"/>
    <d v="1899-12-30T08:59:52"/>
    <n v="119"/>
    <n v="1450.37"/>
    <x v="1"/>
    <n v="5"/>
    <s v="Non-Vegetarian"/>
    <n v="37.49"/>
    <n v="66753.185421961403"/>
    <s v="Cancelled"/>
    <n v="4.97"/>
    <n v="85103.82"/>
    <n v="92831.18"/>
    <s v="40-49"/>
    <s v="Moderate"/>
    <n v="1.0900000000000001"/>
    <x v="0"/>
  </r>
  <r>
    <s v="3d08952f-2299-468e-ac4d-7e200435feeb"/>
    <s v="Richard Watson"/>
    <n v="46"/>
    <s v="M"/>
    <s v="India"/>
    <x v="1"/>
    <x v="30"/>
    <x v="13"/>
    <x v="14"/>
    <n v="13175"/>
    <d v="1899-12-30T16:22:52"/>
    <d v="1899-12-30T07:00:52"/>
    <d v="2025-01-07T00:00:00"/>
    <d v="1899-12-30T18:21:52"/>
    <d v="1899-12-30T08:59:52"/>
    <n v="119"/>
    <n v="694.38"/>
    <x v="0"/>
    <n v="5"/>
    <s v="Vegan"/>
    <n v="186.5"/>
    <n v="66800.340584393402"/>
    <s v="Cancelled"/>
    <n v="3.3"/>
    <n v="85160.41"/>
    <n v="44477.62"/>
    <s v="40-49"/>
    <s v="Moderate"/>
    <n v="0.52"/>
    <x v="0"/>
  </r>
  <r>
    <s v="7564c53b-fdde-4b94-8d8e-caccdbda46ed"/>
    <s v="Jessica Garcia"/>
    <n v="29"/>
    <s v="M"/>
    <s v="India"/>
    <x v="1"/>
    <x v="30"/>
    <x v="13"/>
    <x v="14"/>
    <n v="13175"/>
    <d v="1899-12-30T16:22:52"/>
    <d v="1899-12-30T07:00:52"/>
    <d v="2025-01-09T00:00:00"/>
    <d v="1899-12-30T18:21:52"/>
    <d v="1899-12-30T08:59:52"/>
    <n v="119"/>
    <n v="1352.93"/>
    <x v="0"/>
    <n v="5"/>
    <s v="Vegan"/>
    <n v="44.16"/>
    <n v="66744.447208358004"/>
    <s v="Not Cancelled"/>
    <n v="3.98"/>
    <n v="85093.34"/>
    <n v="86596.35"/>
    <s v="18-29"/>
    <s v="Moderate"/>
    <n v="1.02"/>
    <x v="0"/>
  </r>
  <r>
    <s v="437b2747-66fd-483e-8122-8e75b9676f7c"/>
    <s v="Jessica Cooper"/>
    <n v="30"/>
    <s v="F"/>
    <s v="India"/>
    <x v="0"/>
    <x v="30"/>
    <x v="13"/>
    <x v="14"/>
    <n v="13175"/>
    <d v="1899-12-30T16:22:52"/>
    <d v="1899-12-30T07:00:52"/>
    <d v="2025-01-12T00:00:00"/>
    <d v="1899-12-30T18:21:52"/>
    <d v="1899-12-30T08:59:52"/>
    <n v="119"/>
    <n v="807.71"/>
    <x v="2"/>
    <n v="3"/>
    <s v="Vegetarian"/>
    <n v="56.11"/>
    <n v="67048.569107105795"/>
    <s v="Cancelled"/>
    <n v="3.37"/>
    <n v="85458.28"/>
    <n v="51704.66"/>
    <s v="30-39"/>
    <s v="Moderate"/>
    <n v="0.61"/>
    <x v="0"/>
  </r>
  <r>
    <s v="991bc267-f0c1-4e41-92cb-763950ebc348"/>
    <s v="Austin Hernandez"/>
    <n v="30"/>
    <s v="M"/>
    <s v="India"/>
    <x v="0"/>
    <x v="30"/>
    <x v="13"/>
    <x v="14"/>
    <n v="13175"/>
    <d v="1899-12-30T16:22:52"/>
    <d v="1899-12-30T07:00:52"/>
    <d v="2025-01-05T00:00:00"/>
    <d v="1899-12-30T18:21:52"/>
    <d v="1899-12-30T08:59:52"/>
    <n v="119"/>
    <n v="888.83"/>
    <x v="1"/>
    <n v="3"/>
    <s v="Vegetarian"/>
    <n v="42.23"/>
    <n v="67005.602285620596"/>
    <s v="Not Cancelled"/>
    <n v="3.45"/>
    <n v="85406.720000000001"/>
    <n v="56893.57"/>
    <s v="30-39"/>
    <s v="Moderate"/>
    <n v="0.67"/>
    <x v="0"/>
  </r>
  <r>
    <s v="ef4c5b06-7bee-492a-b271-bbfad81c4564"/>
    <s v="Emily Kramer"/>
    <n v="66"/>
    <s v="M"/>
    <s v="India"/>
    <x v="0"/>
    <x v="30"/>
    <x v="13"/>
    <x v="14"/>
    <n v="13175"/>
    <d v="1899-12-30T16:22:52"/>
    <d v="1899-12-30T07:00:52"/>
    <d v="2025-01-03T00:00:00"/>
    <d v="1899-12-30T18:21:52"/>
    <d v="1899-12-30T08:59:52"/>
    <n v="119"/>
    <n v="403.04"/>
    <x v="0"/>
    <n v="5"/>
    <s v="Gluten-Free"/>
    <n v="153.38999999999999"/>
    <n v="66866.945997082497"/>
    <s v="Not Cancelled"/>
    <n v="4.1100000000000003"/>
    <n v="85240.34"/>
    <n v="25825.24"/>
    <s v="60+"/>
    <s v="Moderate"/>
    <n v="0.3"/>
    <x v="0"/>
  </r>
  <r>
    <s v="e4b60191-25a4-4aea-81a2-25f188ffd071"/>
    <s v="Jessica Fuller"/>
    <n v="70"/>
    <s v="M"/>
    <s v="India"/>
    <x v="1"/>
    <x v="30"/>
    <x v="13"/>
    <x v="14"/>
    <n v="13175"/>
    <d v="1899-12-30T16:22:52"/>
    <d v="1899-12-30T07:00:52"/>
    <d v="2025-01-06T00:00:00"/>
    <d v="1899-12-30T18:21:52"/>
    <d v="1899-12-30T08:59:52"/>
    <n v="119"/>
    <n v="465.25"/>
    <x v="0"/>
    <n v="5"/>
    <s v="Vegetarian"/>
    <n v="185.7"/>
    <n v="66895.822438241696"/>
    <s v="Not Cancelled"/>
    <n v="4.74"/>
    <n v="85274.99"/>
    <n v="29813.14"/>
    <s v="60+"/>
    <s v="Moderate"/>
    <n v="0.35"/>
    <x v="0"/>
  </r>
  <r>
    <s v="bd73540b-e1d8-4abc-8e9a-4a452c93da6f"/>
    <s v="Daniel Williams"/>
    <n v="26"/>
    <s v="F"/>
    <s v="India"/>
    <x v="1"/>
    <x v="30"/>
    <x v="13"/>
    <x v="14"/>
    <n v="13175"/>
    <d v="1899-12-30T16:22:52"/>
    <d v="1899-12-30T07:00:52"/>
    <d v="2025-01-03T00:00:00"/>
    <d v="1899-12-30T18:21:52"/>
    <d v="1899-12-30T08:59:52"/>
    <n v="119"/>
    <n v="165.32"/>
    <x v="1"/>
    <n v="5"/>
    <s v="Vegan"/>
    <n v="152.41999999999999"/>
    <n v="67168.173557523201"/>
    <s v="Not Cancelled"/>
    <n v="4.75"/>
    <n v="85601.81"/>
    <n v="10610.96"/>
    <s v="18-29"/>
    <s v="Moderate"/>
    <n v="0.12"/>
    <x v="0"/>
  </r>
  <r>
    <s v="92a67f9c-8b65-470f-863e-22de6f755cd3"/>
    <s v="Jennifer Clark"/>
    <n v="56"/>
    <s v="M"/>
    <s v="India"/>
    <x v="1"/>
    <x v="30"/>
    <x v="13"/>
    <x v="14"/>
    <n v="13175"/>
    <d v="1899-12-30T16:22:52"/>
    <d v="1899-12-30T07:00:52"/>
    <d v="2025-01-03T00:00:00"/>
    <d v="1899-12-30T18:21:52"/>
    <d v="1899-12-30T08:59:52"/>
    <n v="119"/>
    <n v="138.34"/>
    <x v="0"/>
    <n v="5"/>
    <s v="Non-Vegetarian"/>
    <n v="34.869999999999997"/>
    <n v="67020.892507323399"/>
    <s v="Cancelled"/>
    <n v="3.24"/>
    <n v="85425.07"/>
    <n v="8860.73"/>
    <s v="50-59"/>
    <s v="Moderate"/>
    <n v="0.1"/>
    <x v="0"/>
  </r>
  <r>
    <s v="6fa4e8de-872a-4628-88ef-a1e0ddce8290"/>
    <s v="Steven Lewis"/>
    <n v="64"/>
    <s v="M"/>
    <s v="India"/>
    <x v="0"/>
    <x v="30"/>
    <x v="13"/>
    <x v="14"/>
    <n v="13175"/>
    <d v="1899-12-30T16:22:52"/>
    <d v="1899-12-30T07:00:52"/>
    <d v="2025-01-14T00:00:00"/>
    <d v="1899-12-30T18:21:52"/>
    <d v="1899-12-30T08:59:52"/>
    <n v="119"/>
    <n v="1419.17"/>
    <x v="2"/>
    <n v="5"/>
    <s v="No Preference"/>
    <n v="150.49"/>
    <n v="66384.774753690595"/>
    <s v="Cancelled"/>
    <n v="3.5"/>
    <n v="84661.73"/>
    <n v="90856.98"/>
    <s v="60+"/>
    <s v="Moderate"/>
    <n v="1.07"/>
    <x v="0"/>
  </r>
  <r>
    <s v="4e5b7a51-7f0a-4c63-89db-ed1b21344077"/>
    <s v="Amanda Edwards"/>
    <n v="49"/>
    <s v="M"/>
    <s v="India"/>
    <x v="0"/>
    <x v="31"/>
    <x v="11"/>
    <x v="16"/>
    <n v="4998"/>
    <d v="1899-12-30T22:36:35"/>
    <d v="1899-12-30T04:09:35"/>
    <d v="2025-01-06T00:00:00"/>
    <d v="1899-12-30T01:07:35"/>
    <d v="1899-12-30T06:40:35"/>
    <n v="226.5"/>
    <n v="573.41"/>
    <x v="0"/>
    <n v="5"/>
    <s v="Vegan"/>
    <n v="199.94"/>
    <n v="26109.334431416999"/>
    <s v="Not Cancelled"/>
    <n v="3.87"/>
    <n v="36331.199999999997"/>
    <n v="36738.230000000003"/>
    <s v="40-49"/>
    <s v="Severe"/>
    <n v="1.01"/>
    <x v="1"/>
  </r>
  <r>
    <s v="860bb9a2-e17b-46f6-826b-afd6cdcbeecd"/>
    <s v="Christopher Rojas"/>
    <n v="59"/>
    <s v="M"/>
    <s v="India"/>
    <x v="1"/>
    <x v="31"/>
    <x v="11"/>
    <x v="16"/>
    <n v="4998"/>
    <d v="1899-12-30T22:36:35"/>
    <d v="1899-12-30T04:09:35"/>
    <d v="2025-01-15T00:00:00"/>
    <d v="1899-12-30T01:07:35"/>
    <d v="1899-12-30T06:40:35"/>
    <n v="226.5"/>
    <n v="843.79"/>
    <x v="1"/>
    <n v="5"/>
    <s v="Vegan"/>
    <n v="195.29"/>
    <n v="26112.062831613399"/>
    <s v="Not Cancelled"/>
    <n v="4.57"/>
    <n v="36334.480000000003"/>
    <n v="54041.62"/>
    <s v="50-59"/>
    <s v="Severe"/>
    <n v="1.49"/>
    <x v="1"/>
  </r>
  <r>
    <s v="a69631b9-1910-4c67-88c0-1f2b09c01535"/>
    <s v="Jennifer Webb"/>
    <n v="72"/>
    <s v="M"/>
    <s v="India"/>
    <x v="1"/>
    <x v="31"/>
    <x v="11"/>
    <x v="16"/>
    <n v="4998"/>
    <d v="1899-12-30T22:36:35"/>
    <d v="1899-12-30T04:09:35"/>
    <d v="2025-01-02T00:00:00"/>
    <d v="1899-12-30T01:07:35"/>
    <d v="1899-12-30T06:40:35"/>
    <n v="226.5"/>
    <n v="1023.39"/>
    <x v="0"/>
    <n v="5"/>
    <s v="Vegan"/>
    <n v="127.42"/>
    <n v="26120.746426067999"/>
    <s v="Not Cancelled"/>
    <n v="4.6900000000000004"/>
    <n v="36344.9"/>
    <n v="65522.44"/>
    <s v="60+"/>
    <s v="Severe"/>
    <n v="1.8"/>
    <x v="1"/>
  </r>
  <r>
    <s v="f27782a4-2a51-4407-9e26-3975136b9db9"/>
    <s v="Heather Lester"/>
    <n v="41"/>
    <s v="F"/>
    <s v="India"/>
    <x v="0"/>
    <x v="31"/>
    <x v="11"/>
    <x v="16"/>
    <n v="4998"/>
    <d v="1899-12-30T22:36:35"/>
    <d v="1899-12-30T04:09:35"/>
    <d v="2025-01-01T00:00:00"/>
    <d v="1899-12-30T01:07:35"/>
    <d v="1899-12-30T06:40:35"/>
    <n v="226.5"/>
    <n v="1419.08"/>
    <x v="0"/>
    <n v="5"/>
    <s v="Non-Vegetarian"/>
    <n v="142.15"/>
    <n v="25513.472282790699"/>
    <s v="Not Cancelled"/>
    <n v="4.74"/>
    <n v="35616.17"/>
    <n v="90849.55"/>
    <s v="40-49"/>
    <s v="Severe"/>
    <n v="2.5499999999999998"/>
    <x v="1"/>
  </r>
  <r>
    <s v="8b3a747d-a9a1-4f2c-868c-97cda6449e87"/>
    <s v="Stephen Martinez"/>
    <n v="52"/>
    <s v="M"/>
    <s v="India"/>
    <x v="0"/>
    <x v="31"/>
    <x v="11"/>
    <x v="16"/>
    <n v="4998"/>
    <d v="1899-12-30T22:36:35"/>
    <d v="1899-12-30T04:09:35"/>
    <d v="2025-01-03T00:00:00"/>
    <d v="1899-12-30T01:07:35"/>
    <d v="1899-12-30T06:40:35"/>
    <n v="226.5"/>
    <n v="1150.46"/>
    <x v="0"/>
    <n v="5"/>
    <s v="Gluten-Free"/>
    <n v="55.37"/>
    <n v="26430.960258886698"/>
    <s v="Cancelled"/>
    <n v="4.03"/>
    <n v="36717.15"/>
    <n v="73640.509999999995"/>
    <s v="50-59"/>
    <s v="Severe"/>
    <n v="2.0099999999999998"/>
    <x v="1"/>
  </r>
  <r>
    <s v="fa0350c4-08e5-4c4a-a551-f33f96cce252"/>
    <s v="David Walter"/>
    <n v="37"/>
    <s v="F"/>
    <s v="India"/>
    <x v="1"/>
    <x v="31"/>
    <x v="11"/>
    <x v="16"/>
    <n v="4998"/>
    <d v="1899-12-30T22:36:35"/>
    <d v="1899-12-30T04:09:35"/>
    <d v="2025-01-07T00:00:00"/>
    <d v="1899-12-30T01:07:35"/>
    <d v="1899-12-30T06:40:35"/>
    <n v="226.5"/>
    <n v="1478.8"/>
    <x v="1"/>
    <n v="3"/>
    <s v="Vegan"/>
    <n v="63.51"/>
    <n v="26088.872999477"/>
    <s v="Cancelled"/>
    <n v="3.55"/>
    <n v="36306.65"/>
    <n v="94655.9"/>
    <s v="30-39"/>
    <s v="Severe"/>
    <n v="2.61"/>
    <x v="1"/>
  </r>
  <r>
    <s v="d0606f0a-a377-4796-bb5d-fdbca11c55c1"/>
    <s v="Teresa Arnold"/>
    <n v="45"/>
    <s v="F"/>
    <s v="India"/>
    <x v="0"/>
    <x v="31"/>
    <x v="11"/>
    <x v="16"/>
    <n v="4998"/>
    <d v="1899-12-30T22:36:35"/>
    <d v="1899-12-30T04:09:35"/>
    <d v="2025-01-11T00:00:00"/>
    <d v="1899-12-30T01:07:35"/>
    <d v="1899-12-30T06:40:35"/>
    <n v="226.5"/>
    <n v="983.29"/>
    <x v="0"/>
    <n v="5"/>
    <s v="Vegetarian"/>
    <n v="122.43"/>
    <n v="25595.239008547"/>
    <s v="Cancelled"/>
    <n v="4.68"/>
    <n v="35714.29"/>
    <n v="62955.05"/>
    <s v="40-49"/>
    <s v="Severe"/>
    <n v="1.76"/>
    <x v="1"/>
  </r>
  <r>
    <s v="9c890e6b-89f6-48cf-9300-011a446d6ce8"/>
    <s v="Wendy Wolfe"/>
    <n v="67"/>
    <s v="M"/>
    <s v="India"/>
    <x v="0"/>
    <x v="31"/>
    <x v="11"/>
    <x v="16"/>
    <n v="4998"/>
    <d v="1899-12-30T22:36:35"/>
    <d v="1899-12-30T04:09:35"/>
    <d v="2025-01-05T00:00:00"/>
    <d v="1899-12-30T01:07:35"/>
    <d v="1899-12-30T06:40:35"/>
    <n v="226.5"/>
    <n v="175.31"/>
    <x v="2"/>
    <n v="5"/>
    <s v="Gluten-Free"/>
    <n v="134.06"/>
    <n v="25662.806776112899"/>
    <s v="Not Cancelled"/>
    <n v="4.66"/>
    <n v="35795.370000000003"/>
    <n v="11246.65"/>
    <s v="60+"/>
    <s v="Severe"/>
    <n v="0.31"/>
    <x v="1"/>
  </r>
  <r>
    <s v="0b5cab74-1a03-4d36-97a7-67adf80a0d4e"/>
    <s v="Matthew Gibbs"/>
    <n v="29"/>
    <s v="F"/>
    <s v="India"/>
    <x v="1"/>
    <x v="32"/>
    <x v="12"/>
    <x v="0"/>
    <n v="14251"/>
    <d v="1899-12-30T13:30:13"/>
    <d v="1899-12-30T05:20:13"/>
    <d v="2025-01-04T00:00:00"/>
    <d v="1899-12-30T16:00:13"/>
    <d v="1899-12-30T07:50:13"/>
    <n v="150"/>
    <n v="226.59"/>
    <x v="1"/>
    <n v="5"/>
    <s v="Gluten-Free"/>
    <n v="107.81"/>
    <n v="72647.823669660895"/>
    <s v="Not Cancelled"/>
    <n v="3.41"/>
    <n v="92177.39"/>
    <n v="14523.32"/>
    <s v="18-29"/>
    <s v="Severe"/>
    <n v="0.16"/>
    <x v="0"/>
  </r>
  <r>
    <s v="f24df88c-027e-46e7-92a9-1a0ded89aa13"/>
    <s v="Hannah Flynn"/>
    <n v="56"/>
    <s v="F"/>
    <s v="India"/>
    <x v="1"/>
    <x v="32"/>
    <x v="12"/>
    <x v="0"/>
    <n v="14251"/>
    <d v="1899-12-30T13:30:13"/>
    <d v="1899-12-30T05:20:13"/>
    <d v="2025-01-12T00:00:00"/>
    <d v="1899-12-30T16:00:13"/>
    <d v="1899-12-30T07:50:13"/>
    <n v="150"/>
    <n v="507.38"/>
    <x v="1"/>
    <n v="5"/>
    <s v="No Preference"/>
    <n v="25.47"/>
    <n v="72059.242892153605"/>
    <s v="Not Cancelled"/>
    <n v="3.43"/>
    <n v="91471.09"/>
    <n v="32477.41"/>
    <s v="50-59"/>
    <s v="Severe"/>
    <n v="0.36"/>
    <x v="0"/>
  </r>
  <r>
    <s v="4cf0f63e-fa31-483c-b1b6-dd0e5693db07"/>
    <s v="Kim Trujillo"/>
    <n v="43"/>
    <s v="M"/>
    <s v="India"/>
    <x v="1"/>
    <x v="32"/>
    <x v="12"/>
    <x v="0"/>
    <n v="14251"/>
    <d v="1899-12-30T13:30:13"/>
    <d v="1899-12-30T05:20:13"/>
    <d v="2025-01-10T00:00:00"/>
    <d v="1899-12-30T16:00:13"/>
    <d v="1899-12-30T07:50:13"/>
    <n v="150"/>
    <n v="346.51"/>
    <x v="1"/>
    <n v="5"/>
    <s v="Gluten-Free"/>
    <n v="1.51"/>
    <n v="72612.354743417498"/>
    <s v="Not Cancelled"/>
    <n v="3.85"/>
    <n v="92134.83"/>
    <n v="22176.94"/>
    <s v="40-49"/>
    <s v="Severe"/>
    <n v="0.24"/>
    <x v="0"/>
  </r>
  <r>
    <s v="3baf7f00-327e-46ed-94ac-6fbd1ac8a6cc"/>
    <s v="Tara Ritter"/>
    <n v="57"/>
    <s v="M"/>
    <s v="India"/>
    <x v="0"/>
    <x v="32"/>
    <x v="12"/>
    <x v="0"/>
    <n v="14251"/>
    <d v="1899-12-30T13:30:13"/>
    <d v="1899-12-30T05:20:13"/>
    <d v="2025-01-06T00:00:00"/>
    <d v="1899-12-30T16:00:13"/>
    <d v="1899-12-30T07:50:13"/>
    <n v="150"/>
    <n v="560.86"/>
    <x v="2"/>
    <n v="5"/>
    <s v="Vegetarian"/>
    <n v="181.26"/>
    <n v="72752.761366385297"/>
    <s v="Cancelled"/>
    <n v="4.59"/>
    <n v="92303.31"/>
    <n v="35931.29"/>
    <s v="50-59"/>
    <s v="Severe"/>
    <n v="0.39"/>
    <x v="0"/>
  </r>
  <r>
    <s v="4aa91797-4777-4b64-850e-85bd9bde7088"/>
    <s v="Paul Hayes"/>
    <n v="37"/>
    <s v="F"/>
    <s v="India"/>
    <x v="0"/>
    <x v="32"/>
    <x v="12"/>
    <x v="0"/>
    <n v="14251"/>
    <d v="1899-12-30T13:30:13"/>
    <d v="1899-12-30T05:20:13"/>
    <d v="2025-01-12T00:00:00"/>
    <d v="1899-12-30T16:00:13"/>
    <d v="1899-12-30T07:50:13"/>
    <n v="150"/>
    <n v="1297.78"/>
    <x v="1"/>
    <n v="3"/>
    <s v="Vegetarian"/>
    <n v="177.92"/>
    <n v="72485.818035007396"/>
    <s v="Cancelled"/>
    <n v="4.8"/>
    <n v="91982.98"/>
    <n v="83093.5"/>
    <s v="30-39"/>
    <s v="Severe"/>
    <n v="0.9"/>
    <x v="0"/>
  </r>
  <r>
    <s v="82dc49a5-71cf-44a5-806e-2e81ddb57882"/>
    <s v="William Wells"/>
    <n v="37"/>
    <s v="M"/>
    <s v="India"/>
    <x v="1"/>
    <x v="32"/>
    <x v="12"/>
    <x v="0"/>
    <n v="14251"/>
    <d v="1899-12-30T13:30:13"/>
    <d v="1899-12-30T05:20:13"/>
    <d v="2025-01-15T00:00:00"/>
    <d v="1899-12-30T16:00:13"/>
    <d v="1899-12-30T07:50:13"/>
    <n v="150"/>
    <n v="141.91999999999999"/>
    <x v="1"/>
    <n v="3"/>
    <s v="Gluten-Free"/>
    <n v="127.75"/>
    <n v="72676.7969282782"/>
    <s v="Not Cancelled"/>
    <n v="4.47"/>
    <n v="92212.160000000003"/>
    <n v="9108.43"/>
    <s v="30-39"/>
    <s v="Severe"/>
    <n v="0.1"/>
    <x v="0"/>
  </r>
  <r>
    <s v="dc0ff18f-cf4f-43e7-92dc-48bd5e764e23"/>
    <s v="Stephen Mcclure"/>
    <n v="61"/>
    <s v="M"/>
    <s v="India"/>
    <x v="0"/>
    <x v="33"/>
    <x v="3"/>
    <x v="9"/>
    <n v="5970"/>
    <d v="1899-12-30T08:05:51"/>
    <d v="1899-12-30T14:43:51"/>
    <d v="2025-01-12T00:00:00"/>
    <d v="1899-12-30T10:05:51"/>
    <d v="1899-12-30T16:43:51"/>
    <n v="180"/>
    <n v="1449.02"/>
    <x v="2"/>
    <n v="5"/>
    <s v="Vegan"/>
    <n v="184.89"/>
    <n v="30376.590244568401"/>
    <s v="Not Cancelled"/>
    <n v="4.1399999999999997"/>
    <n v="41451.910000000003"/>
    <n v="92774.26"/>
    <s v="60+"/>
    <s v="Severe"/>
    <n v="2.2400000000000002"/>
    <x v="1"/>
  </r>
  <r>
    <s v="0746673c-685f-4d38-9fd8-c298fa95d827"/>
    <s v="Jerry Carpenter"/>
    <n v="43"/>
    <s v="F"/>
    <s v="India"/>
    <x v="0"/>
    <x v="33"/>
    <x v="3"/>
    <x v="9"/>
    <n v="5970"/>
    <d v="1899-12-30T08:05:51"/>
    <d v="1899-12-30T14:43:51"/>
    <d v="2025-01-01T00:00:00"/>
    <d v="1899-12-30T10:05:51"/>
    <d v="1899-12-30T16:43:51"/>
    <n v="180"/>
    <n v="685.07"/>
    <x v="0"/>
    <n v="5"/>
    <s v="Vegan"/>
    <n v="146.86000000000001"/>
    <n v="30546.9173595713"/>
    <s v="Cancelled"/>
    <n v="3.69"/>
    <n v="41656.300000000003"/>
    <n v="43873.85"/>
    <s v="40-49"/>
    <s v="Severe"/>
    <n v="1.05"/>
    <x v="1"/>
  </r>
  <r>
    <s v="0f3431a8-12dc-4844-a6e4-4d87d3e6a3c3"/>
    <s v="William Schultz"/>
    <n v="49"/>
    <s v="M"/>
    <s v="India"/>
    <x v="1"/>
    <x v="33"/>
    <x v="3"/>
    <x v="9"/>
    <n v="5970"/>
    <d v="1899-12-30T08:05:51"/>
    <d v="1899-12-30T14:43:51"/>
    <d v="2025-01-03T00:00:00"/>
    <d v="1899-12-30T10:05:51"/>
    <d v="1899-12-30T16:43:51"/>
    <n v="180"/>
    <n v="154.71"/>
    <x v="1"/>
    <n v="5"/>
    <s v="No Preference"/>
    <n v="25.86"/>
    <n v="30451.2140499864"/>
    <s v="Cancelled"/>
    <n v="3.97"/>
    <n v="41541.46"/>
    <n v="9906.61"/>
    <s v="40-49"/>
    <s v="Severe"/>
    <n v="0.24"/>
    <x v="1"/>
  </r>
  <r>
    <s v="59245438-199f-4e37-a625-f15fb3c0f9d8"/>
    <s v="Victoria Hughes"/>
    <n v="26"/>
    <s v="M"/>
    <s v="India"/>
    <x v="1"/>
    <x v="33"/>
    <x v="3"/>
    <x v="9"/>
    <n v="5970"/>
    <d v="1899-12-30T08:05:51"/>
    <d v="1899-12-30T14:43:51"/>
    <d v="2025-01-11T00:00:00"/>
    <d v="1899-12-30T10:05:51"/>
    <d v="1899-12-30T16:43:51"/>
    <n v="180"/>
    <n v="912.22"/>
    <x v="2"/>
    <n v="5"/>
    <s v="Non-Vegetarian"/>
    <n v="8.2799999999999994"/>
    <n v="30661.3644377694"/>
    <s v="Not Cancelled"/>
    <n v="3.17"/>
    <n v="41793.64"/>
    <n v="58383.74"/>
    <s v="18-29"/>
    <s v="Severe"/>
    <n v="1.4"/>
    <x v="1"/>
  </r>
  <r>
    <s v="33f784b0-e0fd-4140-9a45-952f65e146aa"/>
    <s v="Stephanie Kim"/>
    <n v="52"/>
    <s v="M"/>
    <s v="India"/>
    <x v="1"/>
    <x v="33"/>
    <x v="3"/>
    <x v="9"/>
    <n v="5970"/>
    <d v="1899-12-30T08:05:51"/>
    <d v="1899-12-30T14:43:51"/>
    <d v="2025-01-13T00:00:00"/>
    <d v="1899-12-30T10:05:51"/>
    <d v="1899-12-30T16:43:51"/>
    <n v="180"/>
    <n v="714.69"/>
    <x v="2"/>
    <n v="5"/>
    <s v="Vegan"/>
    <n v="77.69"/>
    <n v="30408.499711707798"/>
    <s v="Not Cancelled"/>
    <n v="3.39"/>
    <n v="41490.199999999997"/>
    <n v="45755.7"/>
    <s v="50-59"/>
    <s v="Severe"/>
    <n v="1.1000000000000001"/>
    <x v="1"/>
  </r>
  <r>
    <s v="8578aa1a-9d09-4726-9b4f-bb1e2062807d"/>
    <s v="Cristian Bean"/>
    <n v="39"/>
    <s v="M"/>
    <s v="India"/>
    <x v="0"/>
    <x v="33"/>
    <x v="3"/>
    <x v="9"/>
    <n v="5970"/>
    <d v="1899-12-30T08:05:51"/>
    <d v="1899-12-30T14:43:51"/>
    <d v="2025-01-07T00:00:00"/>
    <d v="1899-12-30T10:05:51"/>
    <d v="1899-12-30T16:43:51"/>
    <n v="180"/>
    <n v="630.30999999999995"/>
    <x v="2"/>
    <n v="3"/>
    <s v="Vegan"/>
    <n v="35.4"/>
    <n v="31264.883744436702"/>
    <s v="Cancelled"/>
    <n v="3.09"/>
    <n v="42517.86"/>
    <n v="40346.92"/>
    <s v="30-39"/>
    <s v="Severe"/>
    <n v="0.95"/>
    <x v="1"/>
  </r>
  <r>
    <s v="bbe689bc-e4c6-4b52-8dac-981ad6334eff"/>
    <s v="Olivia Johnson"/>
    <n v="23"/>
    <s v="F"/>
    <s v="India"/>
    <x v="0"/>
    <x v="33"/>
    <x v="3"/>
    <x v="9"/>
    <n v="5970"/>
    <d v="1899-12-30T08:05:51"/>
    <d v="1899-12-30T14:43:51"/>
    <d v="2025-01-15T00:00:00"/>
    <d v="1899-12-30T10:05:51"/>
    <d v="1899-12-30T16:43:51"/>
    <n v="180"/>
    <n v="240.62"/>
    <x v="1"/>
    <n v="5"/>
    <s v="Vegan"/>
    <n v="158.1"/>
    <n v="30933.850770307799"/>
    <s v="Cancelled"/>
    <n v="4.22"/>
    <n v="42120.62"/>
    <n v="15431.3"/>
    <s v="18-29"/>
    <s v="Severe"/>
    <n v="0.37"/>
    <x v="1"/>
  </r>
  <r>
    <s v="d2e94ac4-74cc-4575-9673-cbebc8fde768"/>
    <s v="Victoria Beck"/>
    <n v="73"/>
    <s v="M"/>
    <s v="India"/>
    <x v="0"/>
    <x v="33"/>
    <x v="3"/>
    <x v="9"/>
    <n v="5970"/>
    <d v="1899-12-30T08:05:51"/>
    <d v="1899-12-30T14:43:51"/>
    <d v="2025-01-04T00:00:00"/>
    <d v="1899-12-30T10:05:51"/>
    <d v="1899-12-30T16:43:51"/>
    <n v="180"/>
    <n v="652.85"/>
    <x v="0"/>
    <n v="5"/>
    <s v="Non-Vegetarian"/>
    <n v="65.650000000000006"/>
    <n v="30971.843833137202"/>
    <s v="Not Cancelled"/>
    <n v="3.11"/>
    <n v="42166.21"/>
    <n v="41795.53"/>
    <s v="60+"/>
    <s v="Severe"/>
    <n v="0.99"/>
    <x v="1"/>
  </r>
  <r>
    <s v="6b5aafbd-cf10-42f2-92c6-128179769895"/>
    <s v="Daniel Bishop"/>
    <n v="44"/>
    <s v="F"/>
    <s v="India"/>
    <x v="1"/>
    <x v="33"/>
    <x v="3"/>
    <x v="9"/>
    <n v="5970"/>
    <d v="1899-12-30T08:05:51"/>
    <d v="1899-12-30T14:43:51"/>
    <d v="2025-01-15T00:00:00"/>
    <d v="1899-12-30T10:05:51"/>
    <d v="1899-12-30T16:43:51"/>
    <n v="180"/>
    <n v="1325.23"/>
    <x v="2"/>
    <n v="5"/>
    <s v="No Preference"/>
    <n v="24.69"/>
    <n v="30647.54392742"/>
    <s v="Cancelled"/>
    <n v="3.73"/>
    <n v="41777.050000000003"/>
    <n v="84819.66"/>
    <s v="40-49"/>
    <s v="Severe"/>
    <n v="2.0299999999999998"/>
    <x v="1"/>
  </r>
  <r>
    <s v="a8772fe4-6f50-4fdf-a2bb-ef2b62a087f1"/>
    <s v="Tony James"/>
    <n v="74"/>
    <s v="F"/>
    <s v="India"/>
    <x v="1"/>
    <x v="33"/>
    <x v="3"/>
    <x v="9"/>
    <n v="5970"/>
    <d v="1899-12-30T08:05:51"/>
    <d v="1899-12-30T14:43:51"/>
    <d v="2025-01-08T00:00:00"/>
    <d v="1899-12-30T10:05:51"/>
    <d v="1899-12-30T16:43:51"/>
    <n v="180"/>
    <n v="854.62"/>
    <x v="0"/>
    <n v="5"/>
    <s v="Gluten-Free"/>
    <n v="60.7"/>
    <n v="30988.3918321446"/>
    <s v="Not Cancelled"/>
    <n v="3.19"/>
    <n v="42186.07"/>
    <n v="54707.82"/>
    <s v="60+"/>
    <s v="Severe"/>
    <n v="1.3"/>
    <x v="1"/>
  </r>
  <r>
    <s v="16f2d065-511e-4abf-90a5-b9857eb6355c"/>
    <s v="Bryan Gilmore"/>
    <n v="69"/>
    <s v="F"/>
    <s v="India"/>
    <x v="1"/>
    <x v="33"/>
    <x v="3"/>
    <x v="9"/>
    <n v="5970"/>
    <d v="1899-12-30T08:05:51"/>
    <d v="1899-12-30T14:43:51"/>
    <d v="2025-01-11T00:00:00"/>
    <d v="1899-12-30T10:05:51"/>
    <d v="1899-12-30T16:43:51"/>
    <n v="180"/>
    <n v="1377.38"/>
    <x v="0"/>
    <n v="5"/>
    <s v="Vegetarian"/>
    <n v="195.66"/>
    <n v="31338.865487392301"/>
    <s v="Cancelled"/>
    <n v="4.79"/>
    <n v="42606.64"/>
    <n v="88191.45"/>
    <s v="60+"/>
    <s v="Severe"/>
    <n v="2.0699999999999998"/>
    <x v="1"/>
  </r>
  <r>
    <s v="4602bfc4-5846-4922-b214-02b2cfe8090b"/>
    <s v="Mr. Mitchell Lee MD"/>
    <n v="30"/>
    <s v="M"/>
    <s v="India"/>
    <x v="1"/>
    <x v="33"/>
    <x v="3"/>
    <x v="9"/>
    <n v="5970"/>
    <d v="1899-12-30T08:05:51"/>
    <d v="1899-12-30T14:43:51"/>
    <d v="2025-01-06T00:00:00"/>
    <d v="1899-12-30T10:05:51"/>
    <d v="1899-12-30T16:43:51"/>
    <n v="180"/>
    <n v="1489.67"/>
    <x v="2"/>
    <n v="3"/>
    <s v="Non-Vegetarian"/>
    <n v="13.02"/>
    <n v="31339.686680836101"/>
    <s v="Not Cancelled"/>
    <n v="4.72"/>
    <n v="42607.62"/>
    <n v="95341.48"/>
    <s v="30-39"/>
    <s v="Severe"/>
    <n v="2.2400000000000002"/>
    <x v="1"/>
  </r>
  <r>
    <s v="f22c43e3-f5cb-42cb-a326-e751d5cf963d"/>
    <s v="Derek Marshall"/>
    <n v="48"/>
    <s v="M"/>
    <s v="India"/>
    <x v="1"/>
    <x v="33"/>
    <x v="3"/>
    <x v="9"/>
    <n v="5970"/>
    <d v="1899-12-30T08:05:51"/>
    <d v="1899-12-30T14:43:51"/>
    <d v="2025-01-09T00:00:00"/>
    <d v="1899-12-30T10:05:51"/>
    <d v="1899-12-30T16:43:51"/>
    <n v="180"/>
    <n v="763.46"/>
    <x v="2"/>
    <n v="5"/>
    <s v="Gluten-Free"/>
    <n v="56"/>
    <n v="30911.352831924502"/>
    <s v="Not Cancelled"/>
    <n v="3.14"/>
    <n v="42093.62"/>
    <n v="48872.639999999999"/>
    <s v="40-49"/>
    <s v="Severe"/>
    <n v="1.1599999999999999"/>
    <x v="1"/>
  </r>
  <r>
    <s v="98eeaa8f-386d-4d25-ab65-ca084ca2d682"/>
    <s v="Jennifer Lewis"/>
    <n v="71"/>
    <s v="F"/>
    <s v="India"/>
    <x v="0"/>
    <x v="33"/>
    <x v="3"/>
    <x v="9"/>
    <n v="5970"/>
    <d v="1899-12-30T08:05:51"/>
    <d v="1899-12-30T14:43:51"/>
    <d v="2025-01-09T00:00:00"/>
    <d v="1899-12-30T10:05:51"/>
    <d v="1899-12-30T16:43:51"/>
    <n v="180"/>
    <n v="622.37"/>
    <x v="2"/>
    <n v="5"/>
    <s v="Non-Vegetarian"/>
    <n v="56.35"/>
    <n v="31248.791292613299"/>
    <s v="Not Cancelled"/>
    <n v="4.97"/>
    <n v="42498.55"/>
    <n v="39842.949999999997"/>
    <s v="60+"/>
    <s v="Severe"/>
    <n v="0.94"/>
    <x v="1"/>
  </r>
  <r>
    <s v="2d2cdc2f-717c-498e-8b6c-96c62016ed05"/>
    <s v="Michael Fernandez"/>
    <n v="20"/>
    <s v="M"/>
    <s v="India"/>
    <x v="0"/>
    <x v="33"/>
    <x v="3"/>
    <x v="9"/>
    <n v="5970"/>
    <d v="1899-12-30T08:05:51"/>
    <d v="1899-12-30T14:43:51"/>
    <d v="2025-01-10T00:00:00"/>
    <d v="1899-12-30T10:05:51"/>
    <d v="1899-12-30T16:43:51"/>
    <n v="180"/>
    <n v="1198.73"/>
    <x v="1"/>
    <n v="5"/>
    <s v="Vegetarian"/>
    <n v="146.91"/>
    <n v="30998.524098518301"/>
    <s v="Cancelled"/>
    <n v="3.9"/>
    <n v="42198.23"/>
    <n v="76748.100000000006"/>
    <s v="18-29"/>
    <s v="Severe"/>
    <n v="1.82"/>
    <x v="1"/>
  </r>
  <r>
    <s v="26e3ad0e-39e7-42bc-8431-55eaf24aac7b"/>
    <s v="Dylan Hunter"/>
    <n v="63"/>
    <s v="F"/>
    <s v="India"/>
    <x v="0"/>
    <x v="34"/>
    <x v="16"/>
    <x v="14"/>
    <n v="1215"/>
    <d v="1899-12-30T10:23:42"/>
    <d v="1899-12-30T11:44:42"/>
    <d v="2025-01-15T00:00:00"/>
    <d v="1899-12-30T13:16:42"/>
    <d v="1899-12-30T14:37:42"/>
    <n v="173"/>
    <n v="204.57"/>
    <x v="0"/>
    <n v="5"/>
    <s v="Non-Vegetarian"/>
    <n v="122.74"/>
    <n v="6845.2157755938297"/>
    <s v="Cancelled"/>
    <n v="4.0599999999999996"/>
    <n v="13214.26"/>
    <n v="13117.03"/>
    <s v="60+"/>
    <s v="Severe"/>
    <n v="0.99"/>
    <x v="2"/>
  </r>
  <r>
    <s v="9d12b979-7e21-4ff3-8a5c-0edc6d66e253"/>
    <s v="Michelle Oliver"/>
    <n v="67"/>
    <s v="M"/>
    <s v="India"/>
    <x v="0"/>
    <x v="34"/>
    <x v="16"/>
    <x v="14"/>
    <n v="1215"/>
    <d v="1899-12-30T10:23:42"/>
    <d v="1899-12-30T11:44:42"/>
    <d v="2025-01-10T00:00:00"/>
    <d v="1899-12-30T13:16:42"/>
    <d v="1899-12-30T14:37:42"/>
    <n v="173"/>
    <n v="1098.52"/>
    <x v="1"/>
    <n v="5"/>
    <s v="Vegetarian"/>
    <n v="120.12"/>
    <n v="7285.8301283160199"/>
    <s v="Cancelled"/>
    <n v="3.85"/>
    <n v="13743"/>
    <n v="70329.3"/>
    <s v="60+"/>
    <s v="Severe"/>
    <n v="5.12"/>
    <x v="2"/>
  </r>
  <r>
    <s v="9535193c-4a4f-44e9-9ebe-730334f60197"/>
    <s v="Diana Hunt"/>
    <n v="28"/>
    <s v="F"/>
    <s v="India"/>
    <x v="1"/>
    <x v="34"/>
    <x v="16"/>
    <x v="14"/>
    <n v="1215"/>
    <d v="1899-12-30T10:23:42"/>
    <d v="1899-12-30T11:44:42"/>
    <d v="2025-01-13T00:00:00"/>
    <d v="1899-12-30T13:16:42"/>
    <d v="1899-12-30T14:37:42"/>
    <n v="173"/>
    <n v="847.23"/>
    <x v="2"/>
    <n v="5"/>
    <s v="Non-Vegetarian"/>
    <n v="20.62"/>
    <n v="7154.56857695689"/>
    <s v="Not Cancelled"/>
    <n v="3.75"/>
    <n v="13585.48"/>
    <n v="54226.84"/>
    <s v="18-29"/>
    <s v="Severe"/>
    <n v="3.99"/>
    <x v="2"/>
  </r>
  <r>
    <s v="bd73540b-e1d8-4abc-8e9a-4a452c93da6f"/>
    <s v="Daniel Williams"/>
    <n v="26"/>
    <s v="F"/>
    <s v="India"/>
    <x v="1"/>
    <x v="34"/>
    <x v="16"/>
    <x v="14"/>
    <n v="1215"/>
    <d v="1899-12-30T10:23:42"/>
    <d v="1899-12-30T11:44:42"/>
    <d v="2025-01-15T00:00:00"/>
    <d v="1899-12-30T13:16:42"/>
    <d v="1899-12-30T14:37:42"/>
    <n v="173"/>
    <n v="841.41"/>
    <x v="1"/>
    <n v="5"/>
    <s v="Vegetarian"/>
    <n v="91.78"/>
    <n v="7364.2594296726402"/>
    <s v="Cancelled"/>
    <n v="3.99"/>
    <n v="13837.11"/>
    <n v="53868.6"/>
    <s v="18-29"/>
    <s v="Severe"/>
    <n v="3.89"/>
    <x v="2"/>
  </r>
  <r>
    <s v="dd18ef2e-ea63-4e74-bb27-cc61c3b6a68c"/>
    <s v="Sean Mccarty"/>
    <n v="40"/>
    <s v="M"/>
    <s v="India"/>
    <x v="1"/>
    <x v="34"/>
    <x v="16"/>
    <x v="14"/>
    <n v="1215"/>
    <d v="1899-12-30T10:23:42"/>
    <d v="1899-12-30T11:44:42"/>
    <d v="2025-01-02T00:00:00"/>
    <d v="1899-12-30T13:16:42"/>
    <d v="1899-12-30T14:37:42"/>
    <n v="173"/>
    <n v="500.38"/>
    <x v="1"/>
    <n v="3"/>
    <s v="Gluten-Free"/>
    <n v="111.36"/>
    <n v="6894.5552769489504"/>
    <s v="Cancelled"/>
    <n v="3.47"/>
    <n v="13273.47"/>
    <n v="32046.59"/>
    <s v="40-49"/>
    <s v="Severe"/>
    <n v="2.41"/>
    <x v="2"/>
  </r>
  <r>
    <s v="1770ce95-61ab-4ff0-8fbb-9281d1e7f566"/>
    <s v="Travis Munoz"/>
    <n v="57"/>
    <s v="M"/>
    <s v="India"/>
    <x v="0"/>
    <x v="34"/>
    <x v="16"/>
    <x v="14"/>
    <n v="1215"/>
    <d v="1899-12-30T10:23:42"/>
    <d v="1899-12-30T11:44:42"/>
    <d v="2025-01-13T00:00:00"/>
    <d v="1899-12-30T13:16:42"/>
    <d v="1899-12-30T14:37:42"/>
    <n v="173"/>
    <n v="1481.16"/>
    <x v="0"/>
    <n v="5"/>
    <s v="No Preference"/>
    <n v="178.25"/>
    <n v="7086.9524478990697"/>
    <s v="Cancelled"/>
    <n v="4.2"/>
    <n v="13504.34"/>
    <n v="94829.89"/>
    <s v="50-59"/>
    <s v="Severe"/>
    <n v="7.02"/>
    <x v="2"/>
  </r>
  <r>
    <s v="b7ac785d-2cdd-4b31-ac65-2ef36e6efbda"/>
    <s v="Elizabeth Willis"/>
    <n v="60"/>
    <s v="M"/>
    <s v="India"/>
    <x v="1"/>
    <x v="34"/>
    <x v="16"/>
    <x v="14"/>
    <n v="1215"/>
    <d v="1899-12-30T10:23:42"/>
    <d v="1899-12-30T11:44:42"/>
    <d v="2025-01-08T00:00:00"/>
    <d v="1899-12-30T13:16:42"/>
    <d v="1899-12-30T14:37:42"/>
    <n v="173"/>
    <n v="133.49"/>
    <x v="1"/>
    <n v="5"/>
    <s v="Non-Vegetarian"/>
    <n v="129.55000000000001"/>
    <n v="7547.2808516770601"/>
    <s v="Cancelled"/>
    <n v="4.24"/>
    <n v="14056.74"/>
    <n v="8569.27"/>
    <s v="60+"/>
    <s v="Severe"/>
    <n v="0.61"/>
    <x v="2"/>
  </r>
  <r>
    <s v="d35cf258-1b7d-4b81-bd8b-7f2e4cb8d5cb"/>
    <s v="Mark Boyer"/>
    <n v="45"/>
    <s v="F"/>
    <s v="India"/>
    <x v="1"/>
    <x v="34"/>
    <x v="16"/>
    <x v="14"/>
    <n v="1215"/>
    <d v="1899-12-30T10:23:42"/>
    <d v="1899-12-30T11:44:42"/>
    <d v="2025-01-12T00:00:00"/>
    <d v="1899-12-30T13:16:42"/>
    <d v="1899-12-30T14:37:42"/>
    <n v="173"/>
    <n v="1179.03"/>
    <x v="0"/>
    <n v="5"/>
    <s v="Gluten-Free"/>
    <n v="90.59"/>
    <n v="6809.1574630822097"/>
    <s v="Cancelled"/>
    <n v="3.83"/>
    <n v="13170.99"/>
    <n v="75476.039999999994"/>
    <s v="40-49"/>
    <s v="Severe"/>
    <n v="5.73"/>
    <x v="2"/>
  </r>
  <r>
    <s v="235d8d13-252a-47b8-a868-f7cdf6d9d8ee"/>
    <s v="Lisa Jackson"/>
    <n v="73"/>
    <s v="M"/>
    <s v="India"/>
    <x v="0"/>
    <x v="34"/>
    <x v="16"/>
    <x v="14"/>
    <n v="1215"/>
    <d v="1899-12-30T10:23:42"/>
    <d v="1899-12-30T11:44:42"/>
    <d v="2025-01-13T00:00:00"/>
    <d v="1899-12-30T13:16:42"/>
    <d v="1899-12-30T14:37:42"/>
    <n v="173"/>
    <n v="1091.8699999999999"/>
    <x v="1"/>
    <n v="5"/>
    <s v="Gluten-Free"/>
    <n v="162.68"/>
    <n v="7455.4465464202904"/>
    <s v="Cancelled"/>
    <n v="4.2699999999999996"/>
    <n v="13946.54"/>
    <n v="69912.22"/>
    <s v="60+"/>
    <s v="Severe"/>
    <n v="5.01"/>
    <x v="2"/>
  </r>
  <r>
    <s v="83892343-d561-477a-bb0a-239c555881bd"/>
    <s v="Michelle Anderson"/>
    <n v="69"/>
    <s v="M"/>
    <s v="India"/>
    <x v="1"/>
    <x v="34"/>
    <x v="16"/>
    <x v="14"/>
    <n v="1215"/>
    <d v="1899-12-30T10:23:42"/>
    <d v="1899-12-30T11:44:42"/>
    <d v="2025-01-13T00:00:00"/>
    <d v="1899-12-30T13:16:42"/>
    <d v="1899-12-30T14:37:42"/>
    <n v="173"/>
    <n v="1488.95"/>
    <x v="0"/>
    <n v="5"/>
    <s v="Gluten-Free"/>
    <n v="65.400000000000006"/>
    <n v="7140.5128201792804"/>
    <s v="Not Cancelled"/>
    <n v="3.41"/>
    <n v="13568.62"/>
    <n v="95305.88"/>
    <s v="60+"/>
    <s v="Severe"/>
    <n v="7.02"/>
    <x v="2"/>
  </r>
  <r>
    <s v="dbc25fa0-bf17-4130-906b-b194358bf9e8"/>
    <s v="John Bailey"/>
    <n v="48"/>
    <s v="M"/>
    <s v="India"/>
    <x v="0"/>
    <x v="34"/>
    <x v="16"/>
    <x v="14"/>
    <n v="1215"/>
    <d v="1899-12-30T10:23:42"/>
    <d v="1899-12-30T11:44:42"/>
    <d v="2025-01-03T00:00:00"/>
    <d v="1899-12-30T13:16:42"/>
    <d v="1899-12-30T14:37:42"/>
    <n v="173"/>
    <n v="1382.14"/>
    <x v="2"/>
    <n v="5"/>
    <s v="Gluten-Free"/>
    <n v="75.260000000000005"/>
    <n v="7522.8145954158999"/>
    <s v="Cancelled"/>
    <n v="4.0999999999999996"/>
    <n v="14027.38"/>
    <n v="88472.01"/>
    <s v="40-49"/>
    <s v="Severe"/>
    <n v="6.31"/>
    <x v="2"/>
  </r>
  <r>
    <s v="f348eea4-d528-4f00-8374-7440f2b75172"/>
    <s v="Mark Gonzalez"/>
    <n v="44"/>
    <s v="M"/>
    <s v="India"/>
    <x v="0"/>
    <x v="35"/>
    <x v="15"/>
    <x v="8"/>
    <n v="2001"/>
    <d v="1899-12-30T09:18:27"/>
    <d v="1899-12-30T11:31:27"/>
    <d v="2025-01-11T00:00:00"/>
    <d v="1899-12-30T12:04:27"/>
    <d v="1899-12-30T14:17:27"/>
    <n v="166"/>
    <n v="1292.8900000000001"/>
    <x v="1"/>
    <n v="5"/>
    <s v="Vegetarian"/>
    <n v="41.19"/>
    <n v="10756.793471217699"/>
    <s v="Cancelled"/>
    <n v="4.8899999999999997"/>
    <n v="17908.150000000001"/>
    <n v="82753.2"/>
    <s v="40-49"/>
    <s v="Severe"/>
    <n v="4.62"/>
    <x v="2"/>
  </r>
  <r>
    <s v="3a00b265-a2ea-4097-a619-84dddc3a9421"/>
    <s v="David Rodriguez"/>
    <n v="68"/>
    <s v="F"/>
    <s v="India"/>
    <x v="1"/>
    <x v="35"/>
    <x v="15"/>
    <x v="8"/>
    <n v="2001"/>
    <d v="1899-12-30T09:18:27"/>
    <d v="1899-12-30T11:31:27"/>
    <d v="2025-01-11T00:00:00"/>
    <d v="1899-12-30T12:04:27"/>
    <d v="1899-12-30T14:17:27"/>
    <n v="166"/>
    <n v="61.92"/>
    <x v="2"/>
    <n v="5"/>
    <s v="Non-Vegetarian"/>
    <n v="93.66"/>
    <n v="11201.9569421573"/>
    <s v="Not Cancelled"/>
    <n v="4.97"/>
    <n v="18442.349999999999"/>
    <n v="3981.61"/>
    <s v="60+"/>
    <s v="Severe"/>
    <n v="0.22"/>
    <x v="2"/>
  </r>
  <r>
    <s v="d2aec247-9722-45ea-a3bc-ae12e868c565"/>
    <s v="Bryan Williamson"/>
    <n v="46"/>
    <s v="F"/>
    <s v="India"/>
    <x v="1"/>
    <x v="35"/>
    <x v="15"/>
    <x v="8"/>
    <n v="2001"/>
    <d v="1899-12-30T09:18:27"/>
    <d v="1899-12-30T11:31:27"/>
    <d v="2025-01-07T00:00:00"/>
    <d v="1899-12-30T12:04:27"/>
    <d v="1899-12-30T14:17:27"/>
    <n v="166"/>
    <n v="527.51"/>
    <x v="1"/>
    <n v="5"/>
    <s v="Gluten-Free"/>
    <n v="50.92"/>
    <n v="10841.8226474517"/>
    <s v="Cancelled"/>
    <n v="4.88"/>
    <n v="18010.189999999999"/>
    <n v="33770.82"/>
    <s v="40-49"/>
    <s v="Severe"/>
    <n v="1.88"/>
    <x v="2"/>
  </r>
  <r>
    <s v="7aad5f50-c0e3-4904-b0df-2ad24c620b3f"/>
    <s v="William Brooks"/>
    <n v="33"/>
    <s v="M"/>
    <s v="India"/>
    <x v="0"/>
    <x v="35"/>
    <x v="15"/>
    <x v="8"/>
    <n v="2001"/>
    <d v="1899-12-30T09:18:27"/>
    <d v="1899-12-30T11:31:27"/>
    <d v="2025-01-03T00:00:00"/>
    <d v="1899-12-30T12:04:27"/>
    <d v="1899-12-30T14:17:27"/>
    <n v="166"/>
    <n v="570.94000000000005"/>
    <x v="2"/>
    <n v="3"/>
    <s v="Non-Vegetarian"/>
    <n v="137.91999999999999"/>
    <n v="10637.2964637881"/>
    <s v="Not Cancelled"/>
    <n v="4.76"/>
    <n v="17764.759999999998"/>
    <n v="36567.74"/>
    <s v="30-39"/>
    <s v="Severe"/>
    <n v="2.06"/>
    <x v="2"/>
  </r>
  <r>
    <s v="50390c8d-dd6c-4953-9fd1-f83679facea7"/>
    <s v="Jared Thomas"/>
    <n v="28"/>
    <s v="M"/>
    <s v="India"/>
    <x v="0"/>
    <x v="35"/>
    <x v="15"/>
    <x v="8"/>
    <n v="2001"/>
    <d v="1899-12-30T09:18:27"/>
    <d v="1899-12-30T11:31:27"/>
    <d v="2025-01-05T00:00:00"/>
    <d v="1899-12-30T12:04:27"/>
    <d v="1899-12-30T14:17:27"/>
    <n v="166"/>
    <n v="885.96"/>
    <x v="2"/>
    <n v="5"/>
    <s v="Gluten-Free"/>
    <n v="182.36"/>
    <n v="11029.8433219567"/>
    <s v="Cancelled"/>
    <n v="4.93"/>
    <n v="18235.810000000001"/>
    <n v="56737.91"/>
    <s v="18-29"/>
    <s v="Severe"/>
    <n v="3.11"/>
    <x v="2"/>
  </r>
  <r>
    <s v="d8540c6c-3f8a-449c-8772-f49cb5099b51"/>
    <s v="Michael Schmidt"/>
    <n v="24"/>
    <s v="F"/>
    <s v="India"/>
    <x v="1"/>
    <x v="35"/>
    <x v="15"/>
    <x v="8"/>
    <n v="2001"/>
    <d v="1899-12-30T09:18:27"/>
    <d v="1899-12-30T11:31:27"/>
    <d v="2025-01-09T00:00:00"/>
    <d v="1899-12-30T12:04:27"/>
    <d v="1899-12-30T14:17:27"/>
    <n v="166"/>
    <n v="1340.23"/>
    <x v="0"/>
    <n v="5"/>
    <s v="Non-Vegetarian"/>
    <n v="74.61"/>
    <n v="10505.6182343579"/>
    <s v="Cancelled"/>
    <n v="3.83"/>
    <n v="17606.740000000002"/>
    <n v="85789.64"/>
    <s v="18-29"/>
    <s v="Severe"/>
    <n v="4.87"/>
    <x v="2"/>
  </r>
  <r>
    <s v="676da07e-918f-47dc-adf0-6ee9bbc43fca"/>
    <s v="Kevin Roberts"/>
    <n v="47"/>
    <s v="M"/>
    <s v="India"/>
    <x v="1"/>
    <x v="35"/>
    <x v="15"/>
    <x v="8"/>
    <n v="2001"/>
    <d v="1899-12-30T09:18:27"/>
    <d v="1899-12-30T11:31:27"/>
    <d v="2025-01-10T00:00:00"/>
    <d v="1899-12-30T12:04:27"/>
    <d v="1899-12-30T14:17:27"/>
    <n v="166"/>
    <n v="1387.43"/>
    <x v="2"/>
    <n v="5"/>
    <s v="Vegetarian"/>
    <n v="24.96"/>
    <n v="11289.554764837099"/>
    <s v="Cancelled"/>
    <n v="3.27"/>
    <n v="18547.47"/>
    <n v="88800.51"/>
    <s v="40-49"/>
    <s v="Severe"/>
    <n v="4.79"/>
    <x v="2"/>
  </r>
  <r>
    <s v="51a5474d-d88e-4fa4-903d-1daca95e935d"/>
    <s v="Gregory Carrillo"/>
    <n v="66"/>
    <s v="F"/>
    <s v="India"/>
    <x v="0"/>
    <x v="35"/>
    <x v="15"/>
    <x v="8"/>
    <n v="2001"/>
    <d v="1899-12-30T09:18:27"/>
    <d v="1899-12-30T11:31:27"/>
    <d v="2025-01-11T00:00:00"/>
    <d v="1899-12-30T12:04:27"/>
    <d v="1899-12-30T14:17:27"/>
    <n v="166"/>
    <n v="869.66"/>
    <x v="1"/>
    <n v="5"/>
    <s v="No Preference"/>
    <n v="151.21"/>
    <n v="11158.180360996699"/>
    <s v="Not Cancelled"/>
    <n v="3.32"/>
    <n v="18389.82"/>
    <n v="55688.480000000003"/>
    <s v="60+"/>
    <s v="Severe"/>
    <n v="3.03"/>
    <x v="2"/>
  </r>
  <r>
    <s v="684cc6fe-0bd9-4248-93f4-9a433f2b9f67"/>
    <s v="Nathan Cunningham"/>
    <n v="44"/>
    <s v="F"/>
    <s v="India"/>
    <x v="0"/>
    <x v="36"/>
    <x v="10"/>
    <x v="17"/>
    <n v="11334"/>
    <d v="1899-12-30T02:06:20"/>
    <d v="1899-12-30T14:41:20"/>
    <d v="2025-01-13T00:00:00"/>
    <d v="1899-12-30T03:28:20"/>
    <d v="1899-12-30T16:03:20"/>
    <n v="82"/>
    <n v="1178.27"/>
    <x v="2"/>
    <n v="5"/>
    <s v="Vegetarian"/>
    <n v="190.51"/>
    <n v="57672.258185785598"/>
    <s v="Cancelled"/>
    <n v="4.92"/>
    <n v="74206.710000000006"/>
    <n v="75447.38"/>
    <s v="40-49"/>
    <s v="Moderate"/>
    <n v="1.02"/>
    <x v="0"/>
  </r>
  <r>
    <s v="8ae9aa39-fee7-40fd-93a3-5495aeed983e"/>
    <s v="Colin Lyons"/>
    <n v="56"/>
    <s v="M"/>
    <s v="India"/>
    <x v="1"/>
    <x v="36"/>
    <x v="10"/>
    <x v="17"/>
    <n v="11334"/>
    <d v="1899-12-30T02:06:20"/>
    <d v="1899-12-30T14:41:20"/>
    <d v="2025-01-07T00:00:00"/>
    <d v="1899-12-30T03:28:20"/>
    <d v="1899-12-30T16:03:20"/>
    <n v="82"/>
    <n v="366.41"/>
    <x v="2"/>
    <n v="5"/>
    <s v="Non-Vegetarian"/>
    <n v="161.22999999999999"/>
    <n v="57557.295996997498"/>
    <s v="Not Cancelled"/>
    <n v="3.87"/>
    <n v="74068.759999999995"/>
    <n v="23482.49"/>
    <s v="50-59"/>
    <s v="Moderate"/>
    <n v="0.32"/>
    <x v="0"/>
  </r>
  <r>
    <s v="851e8e3a-6fd5-42ee-ae40-af0eeb880221"/>
    <s v="Jason Marshall DVM"/>
    <n v="40"/>
    <s v="M"/>
    <s v="India"/>
    <x v="0"/>
    <x v="36"/>
    <x v="10"/>
    <x v="17"/>
    <n v="11334"/>
    <d v="1899-12-30T02:06:20"/>
    <d v="1899-12-30T14:41:20"/>
    <d v="2025-01-02T00:00:00"/>
    <d v="1899-12-30T03:28:20"/>
    <d v="1899-12-30T16:03:20"/>
    <n v="82"/>
    <n v="601.96"/>
    <x v="2"/>
    <n v="3"/>
    <s v="Non-Vegetarian"/>
    <n v="182.98"/>
    <n v="57428.098771043697"/>
    <s v="Cancelled"/>
    <n v="3.22"/>
    <n v="73913.72"/>
    <n v="38562.04"/>
    <s v="40-49"/>
    <s v="Moderate"/>
    <n v="0.52"/>
    <x v="0"/>
  </r>
  <r>
    <s v="82371589-f002-49f3-9e90-b2c6ee67c32d"/>
    <s v="Cheryl Mcintosh"/>
    <n v="59"/>
    <s v="F"/>
    <s v="India"/>
    <x v="0"/>
    <x v="38"/>
    <x v="10"/>
    <x v="6"/>
    <n v="5518"/>
    <d v="1899-12-30T06:12:55"/>
    <d v="1899-12-30T12:19:55"/>
    <d v="2025-01-02T00:00:00"/>
    <d v="1899-12-30T07:39:55"/>
    <d v="1899-12-30T13:46:55"/>
    <n v="87"/>
    <n v="1499.47"/>
    <x v="0"/>
    <n v="5"/>
    <s v="No Preference"/>
    <n v="48.25"/>
    <n v="28190.908853233999"/>
    <s v="Cancelled"/>
    <n v="4.04"/>
    <n v="38829.089999999997"/>
    <n v="95975.73"/>
    <s v="50-59"/>
    <s v="Moderate"/>
    <n v="2.4700000000000002"/>
    <x v="1"/>
  </r>
  <r>
    <s v="2460955a-db73-4d3e-a250-fa88d58821f5"/>
    <s v="Jacob Smith"/>
    <n v="55"/>
    <s v="F"/>
    <s v="India"/>
    <x v="1"/>
    <x v="38"/>
    <x v="10"/>
    <x v="6"/>
    <n v="5518"/>
    <d v="1899-12-30T06:12:55"/>
    <d v="1899-12-30T12:19:55"/>
    <d v="2025-01-10T00:00:00"/>
    <d v="1899-12-30T07:39:55"/>
    <d v="1899-12-30T13:46:55"/>
    <n v="87"/>
    <n v="744.55"/>
    <x v="2"/>
    <n v="5"/>
    <s v="Non-Vegetarian"/>
    <n v="94.03"/>
    <n v="28471.547569390401"/>
    <s v="Not Cancelled"/>
    <n v="3.86"/>
    <n v="39165.86"/>
    <n v="47670.01"/>
    <s v="50-59"/>
    <s v="Moderate"/>
    <n v="1.22"/>
    <x v="1"/>
  </r>
  <r>
    <s v="344f41de-6975-4267-87c9-7d26b8a91dfa"/>
    <s v="Lauren Church"/>
    <n v="27"/>
    <s v="M"/>
    <s v="India"/>
    <x v="0"/>
    <x v="38"/>
    <x v="10"/>
    <x v="6"/>
    <n v="5518"/>
    <d v="1899-12-30T06:12:55"/>
    <d v="1899-12-30T12:19:55"/>
    <d v="2025-01-07T00:00:00"/>
    <d v="1899-12-30T07:39:55"/>
    <d v="1899-12-30T13:46:55"/>
    <n v="87"/>
    <n v="350.93"/>
    <x v="2"/>
    <n v="5"/>
    <s v="Gluten-Free"/>
    <n v="177.99"/>
    <n v="28249.588064950301"/>
    <s v="Not Cancelled"/>
    <n v="4.42"/>
    <n v="38899.51"/>
    <n v="22495.119999999999"/>
    <s v="18-29"/>
    <s v="Moderate"/>
    <n v="0.57999999999999996"/>
    <x v="1"/>
  </r>
  <r>
    <s v="b344ccf3-6af2-4822-b224-8488096174c3"/>
    <s v="Jeffrey Robinson"/>
    <n v="43"/>
    <s v="F"/>
    <s v="India"/>
    <x v="0"/>
    <x v="38"/>
    <x v="10"/>
    <x v="6"/>
    <n v="5518"/>
    <d v="1899-12-30T06:12:55"/>
    <d v="1899-12-30T12:19:55"/>
    <d v="2025-01-10T00:00:00"/>
    <d v="1899-12-30T07:39:55"/>
    <d v="1899-12-30T13:46:55"/>
    <n v="87"/>
    <n v="234.24"/>
    <x v="2"/>
    <n v="5"/>
    <s v="Vegetarian"/>
    <n v="163.47"/>
    <n v="29008.348906353702"/>
    <s v="Not Cancelled"/>
    <n v="3.7"/>
    <n v="39810.019999999997"/>
    <n v="15024.05"/>
    <s v="40-49"/>
    <s v="Moderate"/>
    <n v="0.38"/>
    <x v="1"/>
  </r>
  <r>
    <s v="d35cf258-1b7d-4b81-bd8b-7f2e4cb8d5cb"/>
    <s v="Mark Boyer"/>
    <n v="45"/>
    <s v="F"/>
    <s v="India"/>
    <x v="1"/>
    <x v="38"/>
    <x v="10"/>
    <x v="6"/>
    <n v="5518"/>
    <d v="1899-12-30T06:12:55"/>
    <d v="1899-12-30T12:19:55"/>
    <d v="2025-01-06T00:00:00"/>
    <d v="1899-12-30T07:39:55"/>
    <d v="1899-12-30T13:46:55"/>
    <n v="87"/>
    <n v="667.04"/>
    <x v="1"/>
    <n v="5"/>
    <s v="Gluten-Free"/>
    <n v="130.88"/>
    <n v="28208.228065804498"/>
    <s v="Not Cancelled"/>
    <n v="4.1500000000000004"/>
    <n v="38849.870000000003"/>
    <n v="42716.74"/>
    <s v="40-49"/>
    <s v="Moderate"/>
    <n v="1.1000000000000001"/>
    <x v="1"/>
  </r>
  <r>
    <s v="5d5a3e61-4a95-4b4e-8546-e8fbc40bb7cf"/>
    <s v="Jessica Rodriguez"/>
    <n v="72"/>
    <s v="F"/>
    <s v="India"/>
    <x v="0"/>
    <x v="38"/>
    <x v="10"/>
    <x v="6"/>
    <n v="5518"/>
    <d v="1899-12-30T06:12:55"/>
    <d v="1899-12-30T12:19:55"/>
    <d v="2025-01-09T00:00:00"/>
    <d v="1899-12-30T07:39:55"/>
    <d v="1899-12-30T13:46:55"/>
    <n v="87"/>
    <n v="87.11"/>
    <x v="2"/>
    <n v="5"/>
    <s v="Vegan"/>
    <n v="199.17"/>
    <n v="28797.557862996699"/>
    <s v="Cancelled"/>
    <n v="3.25"/>
    <n v="39557.07"/>
    <n v="5614.87"/>
    <s v="60+"/>
    <s v="Moderate"/>
    <n v="0.14000000000000001"/>
    <x v="1"/>
  </r>
  <r>
    <s v="3225643b-bb53-47ef-8455-738cc6178d87"/>
    <s v="Michael Lee"/>
    <n v="49"/>
    <s v="M"/>
    <s v="India"/>
    <x v="0"/>
    <x v="60"/>
    <x v="15"/>
    <x v="11"/>
    <n v="11762"/>
    <d v="1899-12-30T06:16:26"/>
    <d v="1899-12-30T19:20:26"/>
    <d v="2025-01-04T00:00:00"/>
    <d v="1899-12-30T09:05:26"/>
    <d v="1899-12-30T22:09:26"/>
    <n v="169"/>
    <n v="699.55"/>
    <x v="0"/>
    <n v="5"/>
    <s v="No Preference"/>
    <n v="111.52"/>
    <n v="59377.143869116699"/>
    <s v="Cancelled"/>
    <n v="3.33"/>
    <n v="76252.570000000007"/>
    <n v="44793.5"/>
    <s v="40-49"/>
    <s v="Severe"/>
    <n v="0.59"/>
    <x v="0"/>
  </r>
  <r>
    <s v="7dc30a62-83e4-4454-a446-05f9b5e25399"/>
    <s v="Danielle Dean"/>
    <n v="54"/>
    <s v="F"/>
    <s v="India"/>
    <x v="1"/>
    <x v="60"/>
    <x v="15"/>
    <x v="11"/>
    <n v="11762"/>
    <d v="1899-12-30T06:16:26"/>
    <d v="1899-12-30T19:20:26"/>
    <d v="2025-01-02T00:00:00"/>
    <d v="1899-12-30T09:05:26"/>
    <d v="1899-12-30T22:09:26"/>
    <n v="169"/>
    <n v="966.51"/>
    <x v="0"/>
    <n v="5"/>
    <s v="Gluten-Free"/>
    <n v="141.06"/>
    <n v="60179.240082667697"/>
    <s v="Not Cancelled"/>
    <n v="3.58"/>
    <n v="77215.09"/>
    <n v="61884.85"/>
    <s v="50-59"/>
    <s v="Severe"/>
    <n v="0.8"/>
    <x v="0"/>
  </r>
  <r>
    <s v="ab7f1f1e-7796-46c9-9412-65bb0476e6ad"/>
    <s v="Marcia Vaughn"/>
    <n v="38"/>
    <s v="F"/>
    <s v="India"/>
    <x v="0"/>
    <x v="60"/>
    <x v="15"/>
    <x v="11"/>
    <n v="11762"/>
    <d v="1899-12-30T06:16:26"/>
    <d v="1899-12-30T19:20:26"/>
    <d v="2025-01-14T00:00:00"/>
    <d v="1899-12-30T09:05:26"/>
    <d v="1899-12-30T22:09:26"/>
    <n v="169"/>
    <n v="325.10000000000002"/>
    <x v="1"/>
    <n v="3"/>
    <s v="Vegetarian"/>
    <n v="63.77"/>
    <n v="59548.2527292706"/>
    <s v="Cancelled"/>
    <n v="3.26"/>
    <n v="76457.899999999994"/>
    <n v="20819.150000000001"/>
    <s v="30-39"/>
    <s v="Severe"/>
    <n v="0.27"/>
    <x v="0"/>
  </r>
  <r>
    <s v="3d08952f-2299-468e-ac4d-7e200435feeb"/>
    <s v="Richard Watson"/>
    <n v="46"/>
    <s v="M"/>
    <s v="India"/>
    <x v="1"/>
    <x v="60"/>
    <x v="15"/>
    <x v="11"/>
    <n v="11762"/>
    <d v="1899-12-30T06:16:26"/>
    <d v="1899-12-30T19:20:26"/>
    <d v="2025-01-10T00:00:00"/>
    <d v="1899-12-30T09:05:26"/>
    <d v="1899-12-30T22:09:26"/>
    <n v="169"/>
    <n v="859.02"/>
    <x v="1"/>
    <n v="5"/>
    <s v="Non-Vegetarian"/>
    <n v="40.97"/>
    <n v="60225.854237676198"/>
    <s v="Cancelled"/>
    <n v="4.1100000000000003"/>
    <n v="77271.03"/>
    <n v="54985.47"/>
    <s v="40-49"/>
    <s v="Severe"/>
    <n v="0.71"/>
    <x v="0"/>
  </r>
  <r>
    <s v="9f572b45-8a8d-42d9-b145-13279006091f"/>
    <s v="Gabriel Cooper"/>
    <n v="35"/>
    <s v="F"/>
    <s v="India"/>
    <x v="0"/>
    <x v="60"/>
    <x v="15"/>
    <x v="11"/>
    <n v="11762"/>
    <d v="1899-12-30T06:16:26"/>
    <d v="1899-12-30T19:20:26"/>
    <d v="2025-01-03T00:00:00"/>
    <d v="1899-12-30T09:05:26"/>
    <d v="1899-12-30T22:09:26"/>
    <n v="169"/>
    <n v="1366.7"/>
    <x v="2"/>
    <n v="3"/>
    <s v="Vegan"/>
    <n v="26.74"/>
    <n v="59926.360182235803"/>
    <s v="Not Cancelled"/>
    <n v="3.51"/>
    <n v="76911.63"/>
    <n v="87474.15"/>
    <s v="30-39"/>
    <s v="Severe"/>
    <n v="1.1399999999999999"/>
    <x v="0"/>
  </r>
  <r>
    <s v="863caeef-2f8f-4508-8a23-47491f2708d1"/>
    <s v="Eric Martinez"/>
    <n v="45"/>
    <s v="M"/>
    <s v="India"/>
    <x v="1"/>
    <x v="60"/>
    <x v="15"/>
    <x v="11"/>
    <n v="11762"/>
    <d v="1899-12-30T06:16:26"/>
    <d v="1899-12-30T19:20:26"/>
    <d v="2025-01-01T00:00:00"/>
    <d v="1899-12-30T09:05:26"/>
    <d v="1899-12-30T22:09:26"/>
    <n v="169"/>
    <n v="951.15"/>
    <x v="0"/>
    <n v="5"/>
    <s v="No Preference"/>
    <n v="164.31"/>
    <n v="59631.493471261798"/>
    <s v="Cancelled"/>
    <n v="3.05"/>
    <n v="76557.789999999994"/>
    <n v="60906.46"/>
    <s v="40-49"/>
    <s v="Severe"/>
    <n v="0.8"/>
    <x v="0"/>
  </r>
  <r>
    <s v="3db14e50-b831-4c29-a865-ccdf6530ea1a"/>
    <s v="Eduardo Carey"/>
    <n v="66"/>
    <s v="M"/>
    <s v="India"/>
    <x v="0"/>
    <x v="61"/>
    <x v="7"/>
    <x v="9"/>
    <n v="13200"/>
    <d v="1899-12-30T02:45:05"/>
    <d v="1899-12-30T17:25:05"/>
    <d v="2025-01-05T00:00:00"/>
    <d v="1899-12-30T03:52:05"/>
    <d v="1899-12-30T18:32:05"/>
    <n v="67"/>
    <n v="1224.8499999999999"/>
    <x v="1"/>
    <n v="5"/>
    <s v="No Preference"/>
    <n v="25"/>
    <n v="66797.214619974096"/>
    <s v="Cancelled"/>
    <n v="4.6900000000000004"/>
    <n v="85156.66"/>
    <n v="78395.399999999994"/>
    <s v="60+"/>
    <s v="Moderate"/>
    <n v="0.92"/>
    <x v="0"/>
  </r>
  <r>
    <s v="6b5aafbd-cf10-42f2-92c6-128179769895"/>
    <s v="Daniel Bishop"/>
    <n v="44"/>
    <s v="F"/>
    <s v="India"/>
    <x v="1"/>
    <x v="61"/>
    <x v="7"/>
    <x v="9"/>
    <n v="13200"/>
    <d v="1899-12-30T02:45:05"/>
    <d v="1899-12-30T17:25:05"/>
    <d v="2025-01-05T00:00:00"/>
    <d v="1899-12-30T03:52:05"/>
    <d v="1899-12-30T18:32:05"/>
    <n v="67"/>
    <n v="1081.98"/>
    <x v="0"/>
    <n v="5"/>
    <s v="Vegan"/>
    <n v="141.66"/>
    <n v="66744.357178489794"/>
    <s v="Cancelled"/>
    <n v="3.45"/>
    <n v="85093.23"/>
    <n v="69275.05"/>
    <s v="40-49"/>
    <s v="Moderate"/>
    <n v="0.81"/>
    <x v="0"/>
  </r>
  <r>
    <s v="4ef1541d-faef-4cc8-a069-07d5709857eb"/>
    <s v="Sandra Chang"/>
    <n v="33"/>
    <s v="M"/>
    <s v="India"/>
    <x v="0"/>
    <x v="61"/>
    <x v="7"/>
    <x v="9"/>
    <n v="13200"/>
    <d v="1899-12-30T02:45:05"/>
    <d v="1899-12-30T17:25:05"/>
    <d v="2025-01-15T00:00:00"/>
    <d v="1899-12-30T03:52:05"/>
    <d v="1899-12-30T18:32:05"/>
    <n v="67"/>
    <n v="109.4"/>
    <x v="1"/>
    <n v="3"/>
    <s v="No Preference"/>
    <n v="170.88"/>
    <n v="66586.480680980196"/>
    <s v="Cancelled"/>
    <n v="3.55"/>
    <n v="84903.78"/>
    <n v="7035.78"/>
    <s v="30-39"/>
    <s v="Moderate"/>
    <n v="0.08"/>
    <x v="0"/>
  </r>
  <r>
    <s v="83a1407e-7ddf-4d4e-ba71-c249ac0eeadd"/>
    <s v="Alexa Bryant"/>
    <n v="48"/>
    <s v="M"/>
    <s v="India"/>
    <x v="0"/>
    <x v="61"/>
    <x v="7"/>
    <x v="9"/>
    <n v="13200"/>
    <d v="1899-12-30T02:45:05"/>
    <d v="1899-12-30T17:25:05"/>
    <d v="2025-01-01T00:00:00"/>
    <d v="1899-12-30T03:52:05"/>
    <d v="1899-12-30T18:32:05"/>
    <n v="67"/>
    <n v="1195.03"/>
    <x v="1"/>
    <n v="5"/>
    <s v="Gluten-Free"/>
    <n v="87.27"/>
    <n v="67329.626289451102"/>
    <s v="Not Cancelled"/>
    <n v="4.92"/>
    <n v="85795.55"/>
    <n v="76499.37"/>
    <s v="40-49"/>
    <s v="Moderate"/>
    <n v="0.89"/>
    <x v="0"/>
  </r>
  <r>
    <s v="ebb3e6bb-888c-4d5b-b5f2-48fca6ded06d"/>
    <s v="Lisa Garza"/>
    <n v="62"/>
    <s v="M"/>
    <s v="India"/>
    <x v="1"/>
    <x v="61"/>
    <x v="7"/>
    <x v="9"/>
    <n v="13200"/>
    <d v="1899-12-30T02:45:05"/>
    <d v="1899-12-30T17:25:05"/>
    <d v="2025-01-05T00:00:00"/>
    <d v="1899-12-30T03:52:05"/>
    <d v="1899-12-30T18:32:05"/>
    <n v="67"/>
    <n v="224.08"/>
    <x v="0"/>
    <n v="5"/>
    <s v="Vegan"/>
    <n v="25.29"/>
    <n v="67327.876911344196"/>
    <s v="Cancelled"/>
    <n v="4.13"/>
    <n v="85793.45"/>
    <n v="14346.18"/>
    <s v="60+"/>
    <s v="Moderate"/>
    <n v="0.17"/>
    <x v="0"/>
  </r>
  <r>
    <s v="e0d180cf-71a6-4369-933c-7c09b3ab742f"/>
    <s v="Tyler Green"/>
    <n v="19"/>
    <s v="M"/>
    <s v="India"/>
    <x v="1"/>
    <x v="39"/>
    <x v="12"/>
    <x v="7"/>
    <n v="3105"/>
    <d v="1899-12-30T22:01:41"/>
    <d v="1899-12-30T01:28:41"/>
    <d v="2025-01-04T00:00:00"/>
    <d v="1899-12-30T23:01:41"/>
    <d v="1899-12-30T02:28:41"/>
    <n v="60"/>
    <n v="744.24"/>
    <x v="2"/>
    <n v="5"/>
    <s v="No Preference"/>
    <n v="50.57"/>
    <n v="16923.4187311727"/>
    <s v="Cancelled"/>
    <n v="4.87"/>
    <n v="25308.1"/>
    <n v="47641.47"/>
    <s v="18-29"/>
    <s v="Moderate"/>
    <n v="1.88"/>
    <x v="1"/>
  </r>
  <r>
    <s v="dfce52a0-2d9b-46da-8480-92da60ea1406"/>
    <s v="Max Owens"/>
    <n v="67"/>
    <s v="F"/>
    <s v="India"/>
    <x v="1"/>
    <x v="39"/>
    <x v="12"/>
    <x v="7"/>
    <n v="3105"/>
    <d v="1899-12-30T22:01:41"/>
    <d v="1899-12-30T01:28:41"/>
    <d v="2025-01-06T00:00:00"/>
    <d v="1899-12-30T23:01:41"/>
    <d v="1899-12-30T02:28:41"/>
    <n v="60"/>
    <n v="1155.8900000000001"/>
    <x v="1"/>
    <n v="5"/>
    <s v="Non-Vegetarian"/>
    <n v="144.81"/>
    <n v="16840.0771044666"/>
    <s v="Not Cancelled"/>
    <n v="4.96"/>
    <n v="25208.09"/>
    <n v="74005.919999999998"/>
    <s v="60+"/>
    <s v="Moderate"/>
    <n v="2.94"/>
    <x v="1"/>
  </r>
  <r>
    <s v="ac383620-cffd-46b5-9f6d-dece7ff0d338"/>
    <s v="Jennifer Burnett"/>
    <n v="63"/>
    <s v="F"/>
    <s v="India"/>
    <x v="1"/>
    <x v="39"/>
    <x v="12"/>
    <x v="7"/>
    <n v="3105"/>
    <d v="1899-12-30T22:01:41"/>
    <d v="1899-12-30T01:28:41"/>
    <d v="2025-01-04T00:00:00"/>
    <d v="1899-12-30T23:01:41"/>
    <d v="1899-12-30T02:28:41"/>
    <n v="60"/>
    <n v="181.19"/>
    <x v="2"/>
    <n v="5"/>
    <s v="Gluten-Free"/>
    <n v="129.52000000000001"/>
    <n v="16935.996297171001"/>
    <s v="Cancelled"/>
    <n v="4.88"/>
    <n v="25323.200000000001"/>
    <n v="11622.06"/>
    <s v="60+"/>
    <s v="Moderate"/>
    <n v="0.46"/>
    <x v="1"/>
  </r>
  <r>
    <s v="32770488-e67f-439c-94dc-4c6a21e62dae"/>
    <s v="Joshua Brown"/>
    <n v="54"/>
    <s v="M"/>
    <s v="India"/>
    <x v="1"/>
    <x v="39"/>
    <x v="12"/>
    <x v="7"/>
    <n v="3105"/>
    <d v="1899-12-30T22:01:41"/>
    <d v="1899-12-30T01:28:41"/>
    <d v="2025-01-12T00:00:00"/>
    <d v="1899-12-30T23:01:41"/>
    <d v="1899-12-30T02:28:41"/>
    <n v="60"/>
    <n v="382.12"/>
    <x v="1"/>
    <n v="5"/>
    <s v="Non-Vegetarian"/>
    <n v="170.84"/>
    <n v="16149.8851714222"/>
    <s v="Cancelled"/>
    <n v="4.4000000000000004"/>
    <n v="24379.86"/>
    <n v="24489.85"/>
    <s v="50-59"/>
    <s v="Moderate"/>
    <n v="1"/>
    <x v="1"/>
  </r>
  <r>
    <s v="30b69643-7375-47b9-b187-9d15c2f93eb0"/>
    <s v="Joshua Olson"/>
    <n v="54"/>
    <s v="F"/>
    <s v="India"/>
    <x v="0"/>
    <x v="39"/>
    <x v="12"/>
    <x v="7"/>
    <n v="3105"/>
    <d v="1899-12-30T22:01:41"/>
    <d v="1899-12-30T01:28:41"/>
    <d v="2025-01-14T00:00:00"/>
    <d v="1899-12-30T23:01:41"/>
    <d v="1899-12-30T02:28:41"/>
    <n v="60"/>
    <n v="1268.99"/>
    <x v="2"/>
    <n v="5"/>
    <s v="No Preference"/>
    <n v="31.38"/>
    <n v="16624.6397125437"/>
    <s v="Not Cancelled"/>
    <n v="3.37"/>
    <n v="24949.57"/>
    <n v="81221.64"/>
    <s v="50-59"/>
    <s v="Moderate"/>
    <n v="3.26"/>
    <x v="1"/>
  </r>
  <r>
    <s v="31c05ca1-7be0-467a-a362-04ae9b95e11e"/>
    <s v="Dawn Williams"/>
    <n v="63"/>
    <s v="F"/>
    <s v="India"/>
    <x v="0"/>
    <x v="40"/>
    <x v="13"/>
    <x v="9"/>
    <n v="347"/>
    <d v="1899-12-30T13:37:35"/>
    <d v="1899-12-30T14:00:35"/>
    <d v="2025-01-15T00:00:00"/>
    <d v="1899-12-30T14:26:35"/>
    <d v="1899-12-30T14:49:35"/>
    <n v="49"/>
    <n v="689.01"/>
    <x v="0"/>
    <n v="5"/>
    <s v="No Preference"/>
    <n v="133.54"/>
    <n v="2768.0629130607799"/>
    <s v="Cancelled"/>
    <n v="4.9800000000000004"/>
    <n v="8321.68"/>
    <n v="44123.35"/>
    <s v="60+"/>
    <s v="Moderate"/>
    <n v="5.3"/>
    <x v="2"/>
  </r>
  <r>
    <s v="2ffee1ee-350a-4ae6-af71-9e566d3f6281"/>
    <s v="David Graham"/>
    <n v="37"/>
    <s v="M"/>
    <s v="India"/>
    <x v="1"/>
    <x v="40"/>
    <x v="13"/>
    <x v="9"/>
    <n v="347"/>
    <d v="1899-12-30T13:37:35"/>
    <d v="1899-12-30T14:00:35"/>
    <d v="2025-01-14T00:00:00"/>
    <d v="1899-12-30T14:26:35"/>
    <d v="1899-12-30T14:49:35"/>
    <n v="49"/>
    <n v="934.55"/>
    <x v="0"/>
    <n v="3"/>
    <s v="Vegan"/>
    <n v="48.76"/>
    <n v="2370.6924630589101"/>
    <s v="Cancelled"/>
    <n v="3.34"/>
    <n v="7844.83"/>
    <n v="59820.95"/>
    <s v="30-39"/>
    <s v="Moderate"/>
    <n v="7.63"/>
    <x v="2"/>
  </r>
  <r>
    <s v="3db14e50-b831-4c29-a865-ccdf6530ea1a"/>
    <s v="Eduardo Carey"/>
    <n v="66"/>
    <s v="M"/>
    <s v="India"/>
    <x v="0"/>
    <x v="40"/>
    <x v="13"/>
    <x v="9"/>
    <n v="347"/>
    <d v="1899-12-30T13:37:35"/>
    <d v="1899-12-30T14:00:35"/>
    <d v="2025-01-07T00:00:00"/>
    <d v="1899-12-30T14:26:35"/>
    <d v="1899-12-30T14:49:35"/>
    <n v="49"/>
    <n v="1383.69"/>
    <x v="2"/>
    <n v="5"/>
    <s v="Vegetarian"/>
    <n v="163.80000000000001"/>
    <n v="2840.9507738023699"/>
    <s v="Cancelled"/>
    <n v="4.5"/>
    <n v="8409.14"/>
    <n v="88588.92"/>
    <s v="60+"/>
    <s v="Moderate"/>
    <n v="10.53"/>
    <x v="2"/>
  </r>
  <r>
    <s v="6ac2df3d-0fdc-4ac2-9819-ca58e21029d4"/>
    <s v="Matthew Turner"/>
    <n v="31"/>
    <s v="F"/>
    <s v="India"/>
    <x v="0"/>
    <x v="40"/>
    <x v="13"/>
    <x v="9"/>
    <n v="347"/>
    <d v="1899-12-30T13:37:35"/>
    <d v="1899-12-30T14:00:35"/>
    <d v="2025-01-06T00:00:00"/>
    <d v="1899-12-30T14:26:35"/>
    <d v="1899-12-30T14:49:35"/>
    <n v="49"/>
    <n v="848.61"/>
    <x v="1"/>
    <n v="3"/>
    <s v="Vegetarian"/>
    <n v="169.34"/>
    <n v="2791.4195167462199"/>
    <s v="Not Cancelled"/>
    <n v="3.76"/>
    <n v="8349.7000000000007"/>
    <n v="54344.91"/>
    <s v="30-39"/>
    <s v="Moderate"/>
    <n v="6.51"/>
    <x v="2"/>
  </r>
  <r>
    <s v="9764137e-ac52-4f54-8832-eda0f870cbdd"/>
    <s v="Russell Moreno"/>
    <n v="49"/>
    <s v="M"/>
    <s v="India"/>
    <x v="1"/>
    <x v="40"/>
    <x v="13"/>
    <x v="9"/>
    <n v="347"/>
    <d v="1899-12-30T13:37:35"/>
    <d v="1899-12-30T14:00:35"/>
    <d v="2025-01-07T00:00:00"/>
    <d v="1899-12-30T14:26:35"/>
    <d v="1899-12-30T14:49:35"/>
    <n v="49"/>
    <n v="134.13"/>
    <x v="0"/>
    <n v="5"/>
    <s v="No Preference"/>
    <n v="27.58"/>
    <n v="2921.0802355538999"/>
    <s v="Not Cancelled"/>
    <n v="3.3"/>
    <n v="8505.2999999999993"/>
    <n v="8589.84"/>
    <s v="40-49"/>
    <s v="Moderate"/>
    <n v="1.01"/>
    <x v="2"/>
  </r>
  <r>
    <s v="23b7076e-422d-4572-9f95-0c040d2db4d0"/>
    <s v="Juan Carey"/>
    <n v="70"/>
    <s v="F"/>
    <s v="India"/>
    <x v="0"/>
    <x v="40"/>
    <x v="13"/>
    <x v="9"/>
    <n v="347"/>
    <d v="1899-12-30T13:37:35"/>
    <d v="1899-12-30T14:00:35"/>
    <d v="2025-01-15T00:00:00"/>
    <d v="1899-12-30T14:26:35"/>
    <d v="1899-12-30T14:49:35"/>
    <n v="49"/>
    <n v="607.92999999999995"/>
    <x v="2"/>
    <n v="5"/>
    <s v="Gluten-Free"/>
    <n v="193.35"/>
    <n v="2757.0392972377899"/>
    <s v="Not Cancelled"/>
    <n v="4.6500000000000004"/>
    <n v="8308.4500000000007"/>
    <n v="38946.19"/>
    <s v="60+"/>
    <s v="Moderate"/>
    <n v="4.6900000000000004"/>
    <x v="2"/>
  </r>
  <r>
    <s v="59245438-199f-4e37-a625-f15fb3c0f9d8"/>
    <s v="Victoria Hughes"/>
    <n v="26"/>
    <s v="M"/>
    <s v="India"/>
    <x v="1"/>
    <x v="40"/>
    <x v="13"/>
    <x v="9"/>
    <n v="347"/>
    <d v="1899-12-30T13:37:35"/>
    <d v="1899-12-30T14:00:35"/>
    <d v="2025-01-01T00:00:00"/>
    <d v="1899-12-30T14:26:35"/>
    <d v="1899-12-30T14:49:35"/>
    <n v="49"/>
    <n v="717.01"/>
    <x v="1"/>
    <n v="5"/>
    <s v="Non-Vegetarian"/>
    <n v="29.94"/>
    <n v="2326.57651548388"/>
    <s v="Not Cancelled"/>
    <n v="4.16"/>
    <n v="7791.89"/>
    <n v="45894.63"/>
    <s v="18-29"/>
    <s v="Moderate"/>
    <n v="5.89"/>
    <x v="2"/>
  </r>
  <r>
    <s v="1bd14350-3225-4375-9218-da66f42b4c69"/>
    <s v="Daniel Bailey"/>
    <n v="22"/>
    <s v="M"/>
    <s v="India"/>
    <x v="0"/>
    <x v="40"/>
    <x v="13"/>
    <x v="9"/>
    <n v="347"/>
    <d v="1899-12-30T13:37:35"/>
    <d v="1899-12-30T14:00:35"/>
    <d v="2025-01-10T00:00:00"/>
    <d v="1899-12-30T14:26:35"/>
    <d v="1899-12-30T14:49:35"/>
    <n v="49"/>
    <n v="296.27"/>
    <x v="2"/>
    <n v="5"/>
    <s v="Vegetarian"/>
    <n v="194.52"/>
    <n v="3064.4448643167898"/>
    <s v="Not Cancelled"/>
    <n v="4.3"/>
    <n v="8677.33"/>
    <n v="19000.18"/>
    <s v="18-29"/>
    <s v="Moderate"/>
    <n v="2.19"/>
    <x v="2"/>
  </r>
  <r>
    <s v="5571cbdb-8249-4702-a6a5-376fb8b867a1"/>
    <s v="Andrew Sanchez"/>
    <n v="72"/>
    <s v="M"/>
    <s v="India"/>
    <x v="0"/>
    <x v="40"/>
    <x v="13"/>
    <x v="9"/>
    <n v="347"/>
    <d v="1899-12-30T13:37:35"/>
    <d v="1899-12-30T14:00:35"/>
    <d v="2025-01-10T00:00:00"/>
    <d v="1899-12-30T14:26:35"/>
    <d v="1899-12-30T14:49:35"/>
    <n v="49"/>
    <n v="1451.29"/>
    <x v="0"/>
    <n v="5"/>
    <s v="No Preference"/>
    <n v="118.85"/>
    <n v="2366.30205500178"/>
    <s v="Not Cancelled"/>
    <n v="3.87"/>
    <n v="7839.56"/>
    <n v="92906.33"/>
    <s v="60+"/>
    <s v="Moderate"/>
    <n v="11.85"/>
    <x v="2"/>
  </r>
  <r>
    <s v="1341833f-0323-43ec-9765-229a990bb981"/>
    <s v="Matthew Guerrero"/>
    <n v="34"/>
    <s v="M"/>
    <s v="India"/>
    <x v="0"/>
    <x v="40"/>
    <x v="13"/>
    <x v="9"/>
    <n v="347"/>
    <d v="1899-12-30T13:37:35"/>
    <d v="1899-12-30T14:00:35"/>
    <d v="2025-01-04T00:00:00"/>
    <d v="1899-12-30T14:26:35"/>
    <d v="1899-12-30T14:49:35"/>
    <n v="49"/>
    <n v="359.43"/>
    <x v="2"/>
    <n v="3"/>
    <s v="Vegetarian"/>
    <n v="25.63"/>
    <n v="3080.2154417351298"/>
    <s v="Not Cancelled"/>
    <n v="4.0599999999999996"/>
    <n v="8696.26"/>
    <n v="23008.65"/>
    <s v="30-39"/>
    <s v="Moderate"/>
    <n v="2.65"/>
    <x v="2"/>
  </r>
  <r>
    <s v="b7670100-a4f9-4abb-800c-59b7d030eb6e"/>
    <s v="Angelica Thomas"/>
    <n v="24"/>
    <s v="M"/>
    <s v="India"/>
    <x v="0"/>
    <x v="41"/>
    <x v="13"/>
    <x v="10"/>
    <n v="3594"/>
    <d v="1899-12-30T04:33:34"/>
    <d v="1899-12-30T08:32:34"/>
    <d v="2025-01-04T00:00:00"/>
    <d v="1899-12-30T05:28:34"/>
    <d v="1899-12-30T09:27:34"/>
    <n v="55"/>
    <n v="1414.28"/>
    <x v="1"/>
    <n v="5"/>
    <s v="No Preference"/>
    <n v="81.150000000000006"/>
    <n v="18545.6583254543"/>
    <s v="Cancelled"/>
    <n v="4.49"/>
    <n v="27254.79"/>
    <n v="90530.15"/>
    <s v="18-29"/>
    <s v="Moderate"/>
    <n v="3.32"/>
    <x v="1"/>
  </r>
  <r>
    <s v="a7efae70-6877-4340-bcd7-4377376432cb"/>
    <s v="Craig Morris"/>
    <n v="56"/>
    <s v="M"/>
    <s v="India"/>
    <x v="1"/>
    <x v="41"/>
    <x v="13"/>
    <x v="10"/>
    <n v="3594"/>
    <d v="1899-12-30T04:33:34"/>
    <d v="1899-12-30T08:32:34"/>
    <d v="2025-01-05T00:00:00"/>
    <d v="1899-12-30T05:28:34"/>
    <d v="1899-12-30T09:27:34"/>
    <n v="55"/>
    <n v="1229.79"/>
    <x v="1"/>
    <n v="5"/>
    <s v="Vegan"/>
    <n v="42.73"/>
    <n v="19225.924754676402"/>
    <s v="Cancelled"/>
    <n v="3.7"/>
    <n v="28071.11"/>
    <n v="78715.11"/>
    <s v="50-59"/>
    <s v="Moderate"/>
    <n v="2.8"/>
    <x v="1"/>
  </r>
  <r>
    <s v="ac383620-cffd-46b5-9f6d-dece7ff0d338"/>
    <s v="Jennifer Burnett"/>
    <n v="63"/>
    <s v="F"/>
    <s v="India"/>
    <x v="1"/>
    <x v="41"/>
    <x v="13"/>
    <x v="10"/>
    <n v="3594"/>
    <d v="1899-12-30T04:33:34"/>
    <d v="1899-12-30T08:32:34"/>
    <d v="2025-01-15T00:00:00"/>
    <d v="1899-12-30T05:28:34"/>
    <d v="1899-12-30T09:27:34"/>
    <n v="55"/>
    <n v="505.42"/>
    <x v="1"/>
    <n v="5"/>
    <s v="Vegan"/>
    <n v="177.27"/>
    <n v="18539.012314816398"/>
    <s v="Cancelled"/>
    <n v="3.47"/>
    <n v="27246.81"/>
    <n v="32382.33"/>
    <s v="60+"/>
    <s v="Moderate"/>
    <n v="1.19"/>
    <x v="1"/>
  </r>
  <r>
    <s v="d35cf258-1b7d-4b81-bd8b-7f2e4cb8d5cb"/>
    <s v="Mark Boyer"/>
    <n v="45"/>
    <s v="F"/>
    <s v="India"/>
    <x v="1"/>
    <x v="41"/>
    <x v="13"/>
    <x v="10"/>
    <n v="3594"/>
    <d v="1899-12-30T04:33:34"/>
    <d v="1899-12-30T08:32:34"/>
    <d v="2025-01-06T00:00:00"/>
    <d v="1899-12-30T05:28:34"/>
    <d v="1899-12-30T09:27:34"/>
    <n v="55"/>
    <n v="342.45"/>
    <x v="1"/>
    <n v="5"/>
    <s v="Vegan"/>
    <n v="1.86"/>
    <n v="18964.066492739399"/>
    <s v="Not Cancelled"/>
    <n v="3.53"/>
    <n v="27756.880000000001"/>
    <n v="21917.17"/>
    <s v="40-49"/>
    <s v="Moderate"/>
    <n v="0.79"/>
    <x v="1"/>
  </r>
  <r>
    <s v="c10883bf-499a-43f8-91de-42c62d50b8df"/>
    <s v="Mr. Joseph Johnson"/>
    <n v="22"/>
    <s v="F"/>
    <s v="India"/>
    <x v="0"/>
    <x v="41"/>
    <x v="13"/>
    <x v="10"/>
    <n v="3594"/>
    <d v="1899-12-30T04:33:34"/>
    <d v="1899-12-30T08:32:34"/>
    <d v="2025-01-09T00:00:00"/>
    <d v="1899-12-30T05:28:34"/>
    <d v="1899-12-30T09:27:34"/>
    <n v="55"/>
    <n v="1394.72"/>
    <x v="2"/>
    <n v="5"/>
    <s v="Vegetarian"/>
    <n v="176.46"/>
    <n v="18592.239675749101"/>
    <s v="Not Cancelled"/>
    <n v="4.74"/>
    <n v="27310.69"/>
    <n v="89297.37"/>
    <s v="18-29"/>
    <s v="Moderate"/>
    <n v="3.27"/>
    <x v="1"/>
  </r>
  <r>
    <s v="0e34259b-6e93-4f86-8f0a-e8e5fbd13107"/>
    <s v="Denise Moran DVM"/>
    <n v="45"/>
    <s v="M"/>
    <s v="India"/>
    <x v="1"/>
    <x v="41"/>
    <x v="13"/>
    <x v="10"/>
    <n v="3594"/>
    <d v="1899-12-30T04:33:34"/>
    <d v="1899-12-30T08:32:34"/>
    <d v="2025-01-06T00:00:00"/>
    <d v="1899-12-30T05:28:34"/>
    <d v="1899-12-30T09:27:34"/>
    <n v="55"/>
    <n v="1253.22"/>
    <x v="0"/>
    <n v="5"/>
    <s v="No Preference"/>
    <n v="183.81"/>
    <n v="18907.523668506401"/>
    <s v="Not Cancelled"/>
    <n v="4.54"/>
    <n v="27689.03"/>
    <n v="80242.84"/>
    <s v="40-49"/>
    <s v="Moderate"/>
    <n v="2.9"/>
    <x v="1"/>
  </r>
  <r>
    <s v="47573302-33ad-4aef-a6f6-ee6c8c1b75ee"/>
    <s v="Kimberly Johnson DDS"/>
    <n v="27"/>
    <s v="M"/>
    <s v="India"/>
    <x v="1"/>
    <x v="41"/>
    <x v="13"/>
    <x v="10"/>
    <n v="3594"/>
    <d v="1899-12-30T04:33:34"/>
    <d v="1899-12-30T08:32:34"/>
    <d v="2025-01-02T00:00:00"/>
    <d v="1899-12-30T05:28:34"/>
    <d v="1899-12-30T09:27:34"/>
    <n v="55"/>
    <n v="270.49"/>
    <x v="2"/>
    <n v="5"/>
    <s v="Gluten-Free"/>
    <n v="107.74"/>
    <n v="19435.687735216699"/>
    <s v="Not Cancelled"/>
    <n v="4.3499999999999996"/>
    <n v="28322.83"/>
    <n v="17332.91"/>
    <s v="18-29"/>
    <s v="Moderate"/>
    <n v="0.61"/>
    <x v="1"/>
  </r>
  <r>
    <s v="51c7b036-9b7b-4423-952c-50155324e249"/>
    <s v="Elizabeth Swanson"/>
    <n v="48"/>
    <s v="M"/>
    <s v="India"/>
    <x v="1"/>
    <x v="42"/>
    <x v="10"/>
    <x v="18"/>
    <n v="3239"/>
    <d v="1899-12-30T02:19:19"/>
    <d v="1899-12-30T05:54:19"/>
    <d v="2025-01-01T00:00:00"/>
    <d v="1899-12-30T03:56:19"/>
    <d v="1899-12-30T07:31:19"/>
    <n v="97"/>
    <n v="1293.25"/>
    <x v="1"/>
    <n v="5"/>
    <s v="Vegetarian"/>
    <n v="32.58"/>
    <n v="16840.025890757599"/>
    <s v="Not Cancelled"/>
    <n v="4.08"/>
    <n v="25208.03"/>
    <n v="82774.52"/>
    <s v="40-49"/>
    <s v="Moderate"/>
    <n v="3.28"/>
    <x v="1"/>
  </r>
  <r>
    <s v="21edd9d2-b603-4cb2-b716-63648e4a72ed"/>
    <s v="Ricardo Thomas"/>
    <n v="39"/>
    <s v="M"/>
    <s v="India"/>
    <x v="0"/>
    <x v="42"/>
    <x v="10"/>
    <x v="18"/>
    <n v="3239"/>
    <d v="1899-12-30T02:19:19"/>
    <d v="1899-12-30T05:54:19"/>
    <d v="2025-01-06T00:00:00"/>
    <d v="1899-12-30T03:56:19"/>
    <d v="1899-12-30T07:31:19"/>
    <n v="97"/>
    <n v="187.52"/>
    <x v="1"/>
    <n v="3"/>
    <s v="Vegan"/>
    <n v="13.92"/>
    <n v="17008.2597371872"/>
    <s v="Cancelled"/>
    <n v="3.55"/>
    <n v="25409.91"/>
    <n v="12004.06"/>
    <s v="30-39"/>
    <s v="Moderate"/>
    <n v="0.47"/>
    <x v="1"/>
  </r>
  <r>
    <s v="1d69b935-8dc8-44e9-8645-abc0bcab88c9"/>
    <s v="Edward Le"/>
    <n v="65"/>
    <s v="M"/>
    <s v="India"/>
    <x v="0"/>
    <x v="42"/>
    <x v="10"/>
    <x v="18"/>
    <n v="3239"/>
    <d v="1899-12-30T02:19:19"/>
    <d v="1899-12-30T05:54:19"/>
    <d v="2025-01-04T00:00:00"/>
    <d v="1899-12-30T03:56:19"/>
    <d v="1899-12-30T07:31:19"/>
    <n v="97"/>
    <n v="103.3"/>
    <x v="0"/>
    <n v="5"/>
    <s v="Non-Vegetarian"/>
    <n v="164"/>
    <n v="17198.686312656901"/>
    <s v="Cancelled"/>
    <n v="4.34"/>
    <n v="25638.42"/>
    <n v="6644"/>
    <s v="60+"/>
    <s v="Moderate"/>
    <n v="0.26"/>
    <x v="1"/>
  </r>
  <r>
    <s v="02ca93f0-595e-44bc-9cf7-f9c5a832fcd1"/>
    <s v="Nicole Jackson"/>
    <n v="73"/>
    <s v="F"/>
    <s v="India"/>
    <x v="0"/>
    <x v="42"/>
    <x v="10"/>
    <x v="18"/>
    <n v="3239"/>
    <d v="1899-12-30T02:19:19"/>
    <d v="1899-12-30T05:54:19"/>
    <d v="2025-01-06T00:00:00"/>
    <d v="1899-12-30T03:56:19"/>
    <d v="1899-12-30T07:31:19"/>
    <n v="97"/>
    <n v="391.95"/>
    <x v="0"/>
    <n v="5"/>
    <s v="Vegan"/>
    <n v="173.11"/>
    <n v="17508.415058224298"/>
    <s v="Not Cancelled"/>
    <n v="3.53"/>
    <n v="26010.1"/>
    <n v="25119.42"/>
    <s v="60+"/>
    <s v="Moderate"/>
    <n v="0.97"/>
    <x v="1"/>
  </r>
  <r>
    <s v="4bc766d3-b198-4974-b7b3-8501d79c61d6"/>
    <s v="Jennifer Johnson"/>
    <n v="44"/>
    <s v="F"/>
    <s v="India"/>
    <x v="1"/>
    <x v="42"/>
    <x v="10"/>
    <x v="18"/>
    <n v="3239"/>
    <d v="1899-12-30T02:19:19"/>
    <d v="1899-12-30T05:54:19"/>
    <d v="2025-01-12T00:00:00"/>
    <d v="1899-12-30T03:56:19"/>
    <d v="1899-12-30T07:31:19"/>
    <n v="97"/>
    <n v="1172.99"/>
    <x v="0"/>
    <n v="5"/>
    <s v="Vegan"/>
    <n v="32.49"/>
    <n v="16982.827971326202"/>
    <s v="Cancelled"/>
    <n v="3.57"/>
    <n v="25379.39"/>
    <n v="75077.86"/>
    <s v="40-49"/>
    <s v="Moderate"/>
    <n v="2.96"/>
    <x v="1"/>
  </r>
  <r>
    <s v="de9116e5-1234-4173-9e43-edc494635285"/>
    <s v="Kelly Pierce"/>
    <n v="36"/>
    <s v="M"/>
    <s v="India"/>
    <x v="1"/>
    <x v="42"/>
    <x v="10"/>
    <x v="18"/>
    <n v="3239"/>
    <d v="1899-12-30T02:19:19"/>
    <d v="1899-12-30T05:54:19"/>
    <d v="2025-01-15T00:00:00"/>
    <d v="1899-12-30T03:56:19"/>
    <d v="1899-12-30T07:31:19"/>
    <n v="97"/>
    <n v="654.29999999999995"/>
    <x v="1"/>
    <n v="3"/>
    <s v="Vegan"/>
    <n v="154.51"/>
    <n v="16857.3319519623"/>
    <s v="Cancelled"/>
    <n v="3.67"/>
    <n v="25228.799999999999"/>
    <n v="41906.1"/>
    <s v="30-39"/>
    <s v="Moderate"/>
    <n v="1.66"/>
    <x v="1"/>
  </r>
  <r>
    <s v="4e5b7a51-7f0a-4c63-89db-ed1b21344077"/>
    <s v="Amanda Edwards"/>
    <n v="49"/>
    <s v="M"/>
    <s v="India"/>
    <x v="0"/>
    <x v="42"/>
    <x v="10"/>
    <x v="18"/>
    <n v="3239"/>
    <d v="1899-12-30T02:19:19"/>
    <d v="1899-12-30T05:54:19"/>
    <d v="2025-01-05T00:00:00"/>
    <d v="1899-12-30T03:56:19"/>
    <d v="1899-12-30T07:31:19"/>
    <n v="97"/>
    <n v="315.43"/>
    <x v="2"/>
    <n v="5"/>
    <s v="Vegan"/>
    <n v="181.88"/>
    <n v="16739.6403519089"/>
    <s v="Cancelled"/>
    <n v="4.34"/>
    <n v="25087.57"/>
    <n v="20223.900000000001"/>
    <s v="40-49"/>
    <s v="Moderate"/>
    <n v="0.81"/>
    <x v="1"/>
  </r>
  <r>
    <s v="e8857c8a-1ecb-40df-9804-df5a94038ec6"/>
    <s v="Michele Hart"/>
    <n v="50"/>
    <s v="M"/>
    <s v="India"/>
    <x v="0"/>
    <x v="42"/>
    <x v="10"/>
    <x v="18"/>
    <n v="3239"/>
    <d v="1899-12-30T02:19:19"/>
    <d v="1899-12-30T05:54:19"/>
    <d v="2025-01-11T00:00:00"/>
    <d v="1899-12-30T03:56:19"/>
    <d v="1899-12-30T07:31:19"/>
    <n v="97"/>
    <n v="368.4"/>
    <x v="1"/>
    <n v="5"/>
    <s v="Vegan"/>
    <n v="53.47"/>
    <n v="17244.130459751101"/>
    <s v="Cancelled"/>
    <n v="4.33"/>
    <n v="25692.959999999999"/>
    <n v="23588.29"/>
    <s v="50-59"/>
    <s v="Moderate"/>
    <n v="0.92"/>
    <x v="1"/>
  </r>
  <r>
    <s v="5ee5e75c-8ca8-4675-9606-c361009ffdd0"/>
    <s v="Jared Knox"/>
    <n v="30"/>
    <s v="F"/>
    <s v="India"/>
    <x v="1"/>
    <x v="42"/>
    <x v="10"/>
    <x v="18"/>
    <n v="3239"/>
    <d v="1899-12-30T02:19:19"/>
    <d v="1899-12-30T05:54:19"/>
    <d v="2025-01-09T00:00:00"/>
    <d v="1899-12-30T03:56:19"/>
    <d v="1899-12-30T07:31:19"/>
    <n v="97"/>
    <n v="1138.78"/>
    <x v="0"/>
    <n v="3"/>
    <s v="No Preference"/>
    <n v="29.4"/>
    <n v="16901.289559450899"/>
    <s v="Not Cancelled"/>
    <n v="4.2300000000000004"/>
    <n v="25281.55"/>
    <n v="72887.8"/>
    <s v="30-39"/>
    <s v="Moderate"/>
    <n v="2.88"/>
    <x v="1"/>
  </r>
  <r>
    <s v="5443e60e-841a-4c9a-ba26-94d96155c2dc"/>
    <s v="Melissa Taylor"/>
    <n v="18"/>
    <s v="M"/>
    <s v="India"/>
    <x v="1"/>
    <x v="42"/>
    <x v="10"/>
    <x v="18"/>
    <n v="3239"/>
    <d v="1899-12-30T02:19:19"/>
    <d v="1899-12-30T05:54:19"/>
    <d v="2025-01-11T00:00:00"/>
    <d v="1899-12-30T03:56:19"/>
    <d v="1899-12-30T07:31:19"/>
    <n v="97"/>
    <n v="928.01"/>
    <x v="1"/>
    <n v="5"/>
    <s v="Non-Vegetarian"/>
    <n v="168.55"/>
    <n v="17034.243343981601"/>
    <s v="Cancelled"/>
    <n v="3.82"/>
    <n v="25441.09"/>
    <n v="59426.35"/>
    <s v="18-29"/>
    <s v="Moderate"/>
    <n v="2.34"/>
    <x v="1"/>
  </r>
  <r>
    <s v="7d57fad0-a43b-4e51-b211-06f58d1c19a7"/>
    <s v="Angela Evans"/>
    <n v="36"/>
    <s v="M"/>
    <s v="India"/>
    <x v="0"/>
    <x v="42"/>
    <x v="10"/>
    <x v="18"/>
    <n v="3239"/>
    <d v="1899-12-30T02:19:19"/>
    <d v="1899-12-30T05:54:19"/>
    <d v="2025-01-03T00:00:00"/>
    <d v="1899-12-30T03:56:19"/>
    <d v="1899-12-30T07:31:19"/>
    <n v="97"/>
    <n v="1143.46"/>
    <x v="2"/>
    <n v="3"/>
    <s v="Vegan"/>
    <n v="144.69"/>
    <n v="17445.8849207491"/>
    <s v="Not Cancelled"/>
    <n v="4.7"/>
    <n v="25935.06"/>
    <n v="73210.38"/>
    <s v="30-39"/>
    <s v="Moderate"/>
    <n v="2.82"/>
    <x v="1"/>
  </r>
  <r>
    <s v="a7ed3af1-e242-4b7b-9db8-723ffaf7b15e"/>
    <s v="Devin Bailey"/>
    <n v="59"/>
    <s v="F"/>
    <s v="India"/>
    <x v="0"/>
    <x v="43"/>
    <x v="0"/>
    <x v="15"/>
    <n v="2142"/>
    <d v="1899-12-30T21:05:30"/>
    <d v="1899-12-30T23:27:30"/>
    <d v="2025-01-10T00:00:00"/>
    <d v="1899-12-30T22:34:30"/>
    <d v="1899-12-30T00:56:30"/>
    <n v="89"/>
    <n v="1097.23"/>
    <x v="0"/>
    <n v="5"/>
    <s v="No Preference"/>
    <n v="141.44"/>
    <n v="11842.537820322101"/>
    <s v="Cancelled"/>
    <n v="3.21"/>
    <n v="19211.05"/>
    <n v="70251.009999999995"/>
    <s v="50-59"/>
    <s v="Moderate"/>
    <n v="3.66"/>
    <x v="2"/>
  </r>
  <r>
    <s v="b44f8fa7-508c-4c1b-a4f5-2c23732e5b4b"/>
    <s v="Anthony Warren"/>
    <n v="72"/>
    <s v="M"/>
    <s v="India"/>
    <x v="0"/>
    <x v="43"/>
    <x v="0"/>
    <x v="15"/>
    <n v="2142"/>
    <d v="1899-12-30T21:05:30"/>
    <d v="1899-12-30T23:27:30"/>
    <d v="2025-01-02T00:00:00"/>
    <d v="1899-12-30T22:34:30"/>
    <d v="1899-12-30T00:56:30"/>
    <n v="89"/>
    <n v="504.75"/>
    <x v="0"/>
    <n v="5"/>
    <s v="No Preference"/>
    <n v="156.31"/>
    <n v="11626.6462756085"/>
    <s v="Not Cancelled"/>
    <n v="4.58"/>
    <n v="18951.98"/>
    <n v="32335.26"/>
    <s v="60+"/>
    <s v="Moderate"/>
    <n v="1.71"/>
    <x v="2"/>
  </r>
  <r>
    <s v="eed7be8d-f3a8-413f-b1b1-733f82142818"/>
    <s v="Dylan Rivera"/>
    <n v="44"/>
    <s v="F"/>
    <s v="India"/>
    <x v="1"/>
    <x v="43"/>
    <x v="0"/>
    <x v="15"/>
    <n v="2142"/>
    <d v="1899-12-30T21:05:30"/>
    <d v="1899-12-30T23:27:30"/>
    <d v="2025-01-14T00:00:00"/>
    <d v="1899-12-30T22:34:30"/>
    <d v="1899-12-30T00:56:30"/>
    <n v="89"/>
    <n v="1197.81"/>
    <x v="2"/>
    <n v="5"/>
    <s v="Vegetarian"/>
    <n v="167.9"/>
    <n v="11911.275615173899"/>
    <s v="Cancelled"/>
    <n v="3.67"/>
    <n v="19293.53"/>
    <n v="76693.42"/>
    <s v="40-49"/>
    <s v="Moderate"/>
    <n v="3.98"/>
    <x v="2"/>
  </r>
  <r>
    <s v="2ffee1ee-350a-4ae6-af71-9e566d3f6281"/>
    <s v="David Graham"/>
    <n v="37"/>
    <s v="M"/>
    <s v="India"/>
    <x v="1"/>
    <x v="43"/>
    <x v="0"/>
    <x v="15"/>
    <n v="2142"/>
    <d v="1899-12-30T21:05:30"/>
    <d v="1899-12-30T23:27:30"/>
    <d v="2025-01-15T00:00:00"/>
    <d v="1899-12-30T22:34:30"/>
    <d v="1899-12-30T00:56:30"/>
    <n v="89"/>
    <n v="1021.49"/>
    <x v="2"/>
    <n v="3"/>
    <s v="Non-Vegetarian"/>
    <n v="47.45"/>
    <n v="12128.8639675099"/>
    <s v="Not Cancelled"/>
    <n v="3.62"/>
    <n v="19554.64"/>
    <n v="65384.85"/>
    <s v="30-39"/>
    <s v="Moderate"/>
    <n v="3.34"/>
    <x v="2"/>
  </r>
  <r>
    <s v="6480465e-7487-4a8d-b6cf-d41f4a29d0db"/>
    <s v="Sandra Murray"/>
    <n v="58"/>
    <s v="M"/>
    <s v="India"/>
    <x v="0"/>
    <x v="43"/>
    <x v="0"/>
    <x v="15"/>
    <n v="2142"/>
    <d v="1899-12-30T21:05:30"/>
    <d v="1899-12-30T23:27:30"/>
    <d v="2025-01-10T00:00:00"/>
    <d v="1899-12-30T22:34:30"/>
    <d v="1899-12-30T00:56:30"/>
    <n v="89"/>
    <n v="135.79"/>
    <x v="1"/>
    <n v="5"/>
    <s v="Gluten-Free"/>
    <n v="187.86"/>
    <n v="11683.7162847006"/>
    <s v="Not Cancelled"/>
    <n v="4.62"/>
    <n v="19020.46"/>
    <n v="8728.1299999999992"/>
    <s v="50-59"/>
    <s v="Moderate"/>
    <n v="0.46"/>
    <x v="2"/>
  </r>
  <r>
    <s v="e564e6c2-3dcd-4d0f-b4b4-c8ceb581cea5"/>
    <s v="Angela Turner"/>
    <n v="24"/>
    <s v="M"/>
    <s v="India"/>
    <x v="1"/>
    <x v="44"/>
    <x v="2"/>
    <x v="16"/>
    <n v="10284"/>
    <d v="1899-12-30T13:15:23"/>
    <d v="1899-12-30T00:40:23"/>
    <d v="2025-01-01T00:00:00"/>
    <d v="1899-12-30T14:36:23"/>
    <d v="1899-12-30T02:01:23"/>
    <n v="81"/>
    <n v="688.55"/>
    <x v="0"/>
    <n v="5"/>
    <s v="No Preference"/>
    <n v="166.05"/>
    <n v="52277.775340433102"/>
    <s v="Not Cancelled"/>
    <n v="4.0199999999999996"/>
    <n v="67733.33"/>
    <n v="44100.41"/>
    <s v="18-29"/>
    <s v="Moderate"/>
    <n v="0.65"/>
    <x v="0"/>
  </r>
  <r>
    <s v="d9997746-fd48-4fc4-962b-e97172dbff63"/>
    <s v="Samantha West"/>
    <n v="60"/>
    <s v="M"/>
    <s v="India"/>
    <x v="1"/>
    <x v="44"/>
    <x v="2"/>
    <x v="16"/>
    <n v="10284"/>
    <d v="1899-12-30T13:15:23"/>
    <d v="1899-12-30T00:40:23"/>
    <d v="2025-01-03T00:00:00"/>
    <d v="1899-12-30T14:36:23"/>
    <d v="1899-12-30T02:01:23"/>
    <n v="81"/>
    <n v="155.41999999999999"/>
    <x v="1"/>
    <n v="5"/>
    <s v="Non-Vegetarian"/>
    <n v="125.16"/>
    <n v="52399.156729797498"/>
    <s v="Not Cancelled"/>
    <n v="4.6100000000000003"/>
    <n v="67878.990000000005"/>
    <n v="9971.91"/>
    <s v="60+"/>
    <s v="Moderate"/>
    <n v="0.15"/>
    <x v="0"/>
  </r>
  <r>
    <s v="ec05528b-8c89-4c06-871b-00cefaebb140"/>
    <s v="Denise Owens"/>
    <n v="37"/>
    <s v="F"/>
    <s v="India"/>
    <x v="0"/>
    <x v="44"/>
    <x v="2"/>
    <x v="16"/>
    <n v="10284"/>
    <d v="1899-12-30T13:15:23"/>
    <d v="1899-12-30T00:40:23"/>
    <d v="2025-01-03T00:00:00"/>
    <d v="1899-12-30T14:36:23"/>
    <d v="1899-12-30T02:01:23"/>
    <n v="81"/>
    <n v="878.97"/>
    <x v="0"/>
    <n v="3"/>
    <s v="Non-Vegetarian"/>
    <n v="186.51"/>
    <n v="52208.997429379298"/>
    <s v="Cancelled"/>
    <n v="3.1"/>
    <n v="67650.8"/>
    <n v="56291.38"/>
    <s v="30-39"/>
    <s v="Moderate"/>
    <n v="0.83"/>
    <x v="0"/>
  </r>
  <r>
    <s v="74ad34b0-60c2-4a1e-9398-3d3173bc1ccd"/>
    <s v="William Bennett"/>
    <n v="59"/>
    <s v="M"/>
    <s v="India"/>
    <x v="1"/>
    <x v="44"/>
    <x v="2"/>
    <x v="16"/>
    <n v="10284"/>
    <d v="1899-12-30T13:15:23"/>
    <d v="1899-12-30T00:40:23"/>
    <d v="2025-01-03T00:00:00"/>
    <d v="1899-12-30T14:36:23"/>
    <d v="1899-12-30T02:01:23"/>
    <n v="81"/>
    <n v="1155.1600000000001"/>
    <x v="2"/>
    <n v="5"/>
    <s v="Gluten-Free"/>
    <n v="155.82"/>
    <n v="52906.942361364498"/>
    <s v="Not Cancelled"/>
    <n v="3.04"/>
    <n v="68488.33"/>
    <n v="73961.399999999994"/>
    <s v="50-59"/>
    <s v="Moderate"/>
    <n v="1.08"/>
    <x v="0"/>
  </r>
  <r>
    <s v="eb2fb1df-39e1-4197-8611-d68b11299417"/>
    <s v="Billy Thomas"/>
    <n v="51"/>
    <s v="M"/>
    <s v="India"/>
    <x v="0"/>
    <x v="44"/>
    <x v="2"/>
    <x v="16"/>
    <n v="10284"/>
    <d v="1899-12-30T13:15:23"/>
    <d v="1899-12-30T00:40:23"/>
    <d v="2025-01-12T00:00:00"/>
    <d v="1899-12-30T14:36:23"/>
    <d v="1899-12-30T02:01:23"/>
    <n v="81"/>
    <n v="880.43"/>
    <x v="1"/>
    <n v="5"/>
    <s v="Non-Vegetarian"/>
    <n v="126.88"/>
    <n v="52415.572151598302"/>
    <s v="Not Cancelled"/>
    <n v="4.71"/>
    <n v="67898.69"/>
    <n v="56372.9"/>
    <s v="50-59"/>
    <s v="Moderate"/>
    <n v="0.83"/>
    <x v="0"/>
  </r>
  <r>
    <s v="ad033cfc-efec-4dcf-8d2c-32d3dc42b3c3"/>
    <s v="Karen Becker"/>
    <n v="28"/>
    <s v="M"/>
    <s v="India"/>
    <x v="0"/>
    <x v="44"/>
    <x v="2"/>
    <x v="16"/>
    <n v="10284"/>
    <d v="1899-12-30T13:15:23"/>
    <d v="1899-12-30T00:40:23"/>
    <d v="2025-01-13T00:00:00"/>
    <d v="1899-12-30T14:36:23"/>
    <d v="1899-12-30T02:01:23"/>
    <n v="81"/>
    <n v="534.9"/>
    <x v="1"/>
    <n v="5"/>
    <s v="Vegetarian"/>
    <n v="168.26"/>
    <n v="52563.214758927897"/>
    <s v="Not Cancelled"/>
    <n v="3.22"/>
    <n v="68075.86"/>
    <n v="34267.25"/>
    <s v="18-29"/>
    <s v="Moderate"/>
    <n v="0.5"/>
    <x v="0"/>
  </r>
  <r>
    <s v="4602bfc4-5846-4922-b214-02b2cfe8090b"/>
    <s v="Mr. Mitchell Lee MD"/>
    <n v="30"/>
    <s v="M"/>
    <s v="India"/>
    <x v="1"/>
    <x v="44"/>
    <x v="2"/>
    <x v="16"/>
    <n v="10284"/>
    <d v="1899-12-30T13:15:23"/>
    <d v="1899-12-30T00:40:23"/>
    <d v="2025-01-03T00:00:00"/>
    <d v="1899-12-30T14:36:23"/>
    <d v="1899-12-30T02:01:23"/>
    <n v="81"/>
    <n v="756.35"/>
    <x v="1"/>
    <n v="3"/>
    <s v="No Preference"/>
    <n v="87.65"/>
    <n v="52775.069253569098"/>
    <s v="Cancelled"/>
    <n v="3.83"/>
    <n v="68330.080000000002"/>
    <n v="48423.93"/>
    <s v="30-39"/>
    <s v="Moderate"/>
    <n v="0.71"/>
    <x v="0"/>
  </r>
  <r>
    <s v="4ef1541d-faef-4cc8-a069-07d5709857eb"/>
    <s v="Sandra Chang"/>
    <n v="33"/>
    <s v="M"/>
    <s v="India"/>
    <x v="0"/>
    <x v="44"/>
    <x v="2"/>
    <x v="16"/>
    <n v="10284"/>
    <d v="1899-12-30T13:15:23"/>
    <d v="1899-12-30T00:40:23"/>
    <d v="2025-01-08T00:00:00"/>
    <d v="1899-12-30T14:36:23"/>
    <d v="1899-12-30T02:01:23"/>
    <n v="81"/>
    <n v="1436.55"/>
    <x v="1"/>
    <n v="3"/>
    <s v="Non-Vegetarian"/>
    <n v="139.6"/>
    <n v="52023.449520279399"/>
    <s v="Cancelled"/>
    <n v="4.3"/>
    <n v="67428.14"/>
    <n v="91967.12"/>
    <s v="30-39"/>
    <s v="Moderate"/>
    <n v="1.36"/>
    <x v="0"/>
  </r>
  <r>
    <s v="4e15a9f5-c807-4eec-9602-f0b31a1f12dd"/>
    <s v="William Marshall"/>
    <n v="49"/>
    <s v="F"/>
    <s v="India"/>
    <x v="0"/>
    <x v="44"/>
    <x v="2"/>
    <x v="16"/>
    <n v="10284"/>
    <d v="1899-12-30T13:15:23"/>
    <d v="1899-12-30T00:40:23"/>
    <d v="2025-01-13T00:00:00"/>
    <d v="1899-12-30T14:36:23"/>
    <d v="1899-12-30T02:01:23"/>
    <n v="81"/>
    <n v="115.11"/>
    <x v="2"/>
    <n v="5"/>
    <s v="No Preference"/>
    <n v="26.5"/>
    <n v="52835.7849216494"/>
    <s v="Cancelled"/>
    <n v="3.88"/>
    <n v="68402.94"/>
    <n v="7372.34"/>
    <s v="40-49"/>
    <s v="Moderate"/>
    <n v="0.11"/>
    <x v="0"/>
  </r>
  <r>
    <s v="ee1643d6-82ea-4637-bf4f-af6231f4dd63"/>
    <s v="Cory Ortega"/>
    <n v="53"/>
    <s v="M"/>
    <s v="India"/>
    <x v="1"/>
    <x v="45"/>
    <x v="13"/>
    <x v="15"/>
    <n v="5417"/>
    <d v="1899-12-30T06:59:19"/>
    <d v="1899-12-30T13:00:19"/>
    <d v="2025-01-12T00:00:00"/>
    <d v="1899-12-30T09:33:19"/>
    <d v="1899-12-30T15:34:19"/>
    <n v="154"/>
    <n v="630.37"/>
    <x v="0"/>
    <n v="5"/>
    <s v="Gluten-Free"/>
    <n v="198.24"/>
    <n v="28346.39240977"/>
    <s v="Not Cancelled"/>
    <n v="3.07"/>
    <n v="39015.67"/>
    <n v="40383.33"/>
    <s v="50-59"/>
    <s v="Severe"/>
    <n v="1.04"/>
    <x v="1"/>
  </r>
  <r>
    <s v="5ee5e75c-8ca8-4675-9606-c361009ffdd0"/>
    <s v="Jared Knox"/>
    <n v="30"/>
    <s v="F"/>
    <s v="India"/>
    <x v="1"/>
    <x v="45"/>
    <x v="13"/>
    <x v="15"/>
    <n v="5417"/>
    <d v="1899-12-30T06:59:19"/>
    <d v="1899-12-30T13:00:19"/>
    <d v="2025-01-15T00:00:00"/>
    <d v="1899-12-30T09:33:19"/>
    <d v="1899-12-30T15:34:19"/>
    <n v="154"/>
    <n v="1414.17"/>
    <x v="1"/>
    <n v="3"/>
    <s v="No Preference"/>
    <n v="20.16"/>
    <n v="28416.543572216"/>
    <s v="Cancelled"/>
    <n v="4.7699999999999996"/>
    <n v="39099.85"/>
    <n v="90510.91"/>
    <s v="30-39"/>
    <s v="Severe"/>
    <n v="2.31"/>
    <x v="1"/>
  </r>
  <r>
    <s v="eb2fb1df-39e1-4197-8611-d68b11299417"/>
    <s v="Billy Thomas"/>
    <n v="51"/>
    <s v="M"/>
    <s v="India"/>
    <x v="0"/>
    <x v="45"/>
    <x v="13"/>
    <x v="15"/>
    <n v="5417"/>
    <d v="1899-12-30T06:59:19"/>
    <d v="1899-12-30T13:00:19"/>
    <d v="2025-01-10T00:00:00"/>
    <d v="1899-12-30T09:33:19"/>
    <d v="1899-12-30T15:34:19"/>
    <n v="154"/>
    <n v="1221.4000000000001"/>
    <x v="2"/>
    <n v="5"/>
    <s v="Non-Vegetarian"/>
    <n v="59.08"/>
    <n v="28131.1095566859"/>
    <s v="Not Cancelled"/>
    <n v="3.49"/>
    <n v="38757.33"/>
    <n v="78181.42"/>
    <s v="50-59"/>
    <s v="Severe"/>
    <n v="2.02"/>
    <x v="1"/>
  </r>
  <r>
    <s v="432f3caf-8db5-445a-98ac-1b49e956349f"/>
    <s v="Ann Sanchez"/>
    <n v="52"/>
    <s v="F"/>
    <s v="India"/>
    <x v="0"/>
    <x v="45"/>
    <x v="13"/>
    <x v="15"/>
    <n v="5417"/>
    <d v="1899-12-30T06:59:19"/>
    <d v="1899-12-30T13:00:19"/>
    <d v="2025-01-05T00:00:00"/>
    <d v="1899-12-30T09:33:19"/>
    <d v="1899-12-30T15:34:19"/>
    <n v="154"/>
    <n v="686.42"/>
    <x v="2"/>
    <n v="5"/>
    <s v="Vegetarian"/>
    <n v="167.35"/>
    <n v="27857.630643817902"/>
    <s v="Cancelled"/>
    <n v="3.1"/>
    <n v="38429.160000000003"/>
    <n v="43964.35"/>
    <s v="50-59"/>
    <s v="Severe"/>
    <n v="1.1399999999999999"/>
    <x v="1"/>
  </r>
  <r>
    <s v="8f6619c4-1003-4ee9-ac4a-e71c278040af"/>
    <s v="Brandon Schmidt"/>
    <n v="65"/>
    <s v="F"/>
    <s v="India"/>
    <x v="1"/>
    <x v="45"/>
    <x v="13"/>
    <x v="15"/>
    <n v="5417"/>
    <d v="1899-12-30T06:59:19"/>
    <d v="1899-12-30T13:00:19"/>
    <d v="2025-01-11T00:00:00"/>
    <d v="1899-12-30T09:33:19"/>
    <d v="1899-12-30T15:34:19"/>
    <n v="154"/>
    <n v="745.7"/>
    <x v="0"/>
    <n v="5"/>
    <s v="Non-Vegetarian"/>
    <n v="54.03"/>
    <n v="28204.1255032115"/>
    <s v="Cancelled"/>
    <n v="4.5999999999999996"/>
    <n v="38844.949999999997"/>
    <n v="47735.61"/>
    <s v="60+"/>
    <s v="Severe"/>
    <n v="1.23"/>
    <x v="1"/>
  </r>
  <r>
    <s v="5c3f8f69-970a-403e-93bf-b293b5028380"/>
    <s v="Gloria Knapp"/>
    <n v="31"/>
    <s v="F"/>
    <s v="India"/>
    <x v="1"/>
    <x v="45"/>
    <x v="13"/>
    <x v="15"/>
    <n v="5417"/>
    <d v="1899-12-30T06:59:19"/>
    <d v="1899-12-30T13:00:19"/>
    <d v="2025-01-05T00:00:00"/>
    <d v="1899-12-30T09:33:19"/>
    <d v="1899-12-30T15:34:19"/>
    <n v="154"/>
    <n v="233.94"/>
    <x v="2"/>
    <n v="3"/>
    <s v="Vegan"/>
    <n v="197.94"/>
    <n v="27588.932413745901"/>
    <s v="Cancelled"/>
    <n v="4.91"/>
    <n v="38106.720000000001"/>
    <n v="15011.75"/>
    <s v="30-39"/>
    <s v="Severe"/>
    <n v="0.39"/>
    <x v="1"/>
  </r>
  <r>
    <s v="fcef64dc-6f4c-4302-9368-fa01ce3c1700"/>
    <s v="Kevin Short"/>
    <n v="24"/>
    <s v="M"/>
    <s v="India"/>
    <x v="1"/>
    <x v="46"/>
    <x v="11"/>
    <x v="12"/>
    <n v="8777"/>
    <d v="1899-12-30T15:28:27"/>
    <d v="1899-12-30T01:13:27"/>
    <d v="2025-01-02T00:00:00"/>
    <d v="1899-12-30T16:22:27"/>
    <d v="1899-12-30T02:07:27"/>
    <n v="81"/>
    <n v="818.8"/>
    <x v="0"/>
    <n v="5"/>
    <s v="Non-Vegetarian"/>
    <n v="33.97"/>
    <n v="44416.755794623903"/>
    <s v="Cancelled"/>
    <n v="4.1900000000000004"/>
    <n v="58300.11"/>
    <n v="52409.99"/>
    <s v="18-29"/>
    <s v="Moderate"/>
    <n v="0.9"/>
    <x v="0"/>
  </r>
  <r>
    <s v="b84ea42a-7c6e-427c-98ce-ad84d1ea9df4"/>
    <s v="Richard Mendoza"/>
    <n v="69"/>
    <s v="F"/>
    <s v="India"/>
    <x v="0"/>
    <x v="46"/>
    <x v="11"/>
    <x v="12"/>
    <n v="8777"/>
    <d v="1899-12-30T15:28:27"/>
    <d v="1899-12-30T01:13:27"/>
    <d v="2025-01-06T00:00:00"/>
    <d v="1899-12-30T16:22:27"/>
    <d v="1899-12-30T02:07:27"/>
    <n v="81"/>
    <n v="1402.25"/>
    <x v="1"/>
    <n v="5"/>
    <s v="Non-Vegetarian"/>
    <n v="191.62"/>
    <n v="44804.080909884702"/>
    <s v="Not Cancelled"/>
    <n v="3.95"/>
    <n v="58764.9"/>
    <n v="89782.32"/>
    <s v="60+"/>
    <s v="Moderate"/>
    <n v="1.53"/>
    <x v="0"/>
  </r>
  <r>
    <s v="8db987bd-2c11-413d-b588-037c2335a669"/>
    <s v="Jonathan Hartman"/>
    <n v="34"/>
    <s v="M"/>
    <s v="India"/>
    <x v="0"/>
    <x v="46"/>
    <x v="11"/>
    <x v="12"/>
    <n v="8777"/>
    <d v="1899-12-30T15:28:27"/>
    <d v="1899-12-30T01:13:27"/>
    <d v="2025-01-04T00:00:00"/>
    <d v="1899-12-30T16:22:27"/>
    <d v="1899-12-30T02:07:27"/>
    <n v="81"/>
    <n v="435.48"/>
    <x v="1"/>
    <n v="3"/>
    <s v="No Preference"/>
    <n v="137.97"/>
    <n v="44892.931748459399"/>
    <s v="Not Cancelled"/>
    <n v="4.9800000000000004"/>
    <n v="58871.519999999997"/>
    <n v="27898.31"/>
    <s v="30-39"/>
    <s v="Moderate"/>
    <n v="0.47"/>
    <x v="0"/>
  </r>
  <r>
    <s v="7e2ce186-e9c6-4299-a141-89c555b0bbe6"/>
    <s v="Eric Wheeler"/>
    <n v="23"/>
    <s v="F"/>
    <s v="India"/>
    <x v="1"/>
    <x v="46"/>
    <x v="11"/>
    <x v="12"/>
    <n v="8777"/>
    <d v="1899-12-30T15:28:27"/>
    <d v="1899-12-30T01:13:27"/>
    <d v="2025-01-05T00:00:00"/>
    <d v="1899-12-30T16:22:27"/>
    <d v="1899-12-30T02:07:27"/>
    <n v="81"/>
    <n v="711.99"/>
    <x v="2"/>
    <n v="5"/>
    <s v="Gluten-Free"/>
    <n v="183.82"/>
    <n v="44626.215505628199"/>
    <s v="Not Cancelled"/>
    <n v="3.36"/>
    <n v="58551.46"/>
    <n v="45604.12"/>
    <s v="18-29"/>
    <s v="Moderate"/>
    <n v="0.78"/>
    <x v="0"/>
  </r>
  <r>
    <s v="1d69b935-8dc8-44e9-8645-abc0bcab88c9"/>
    <s v="Edward Le"/>
    <n v="65"/>
    <s v="M"/>
    <s v="India"/>
    <x v="0"/>
    <x v="46"/>
    <x v="11"/>
    <x v="12"/>
    <n v="8777"/>
    <d v="1899-12-30T15:28:27"/>
    <d v="1899-12-30T01:13:27"/>
    <d v="2025-01-01T00:00:00"/>
    <d v="1899-12-30T16:22:27"/>
    <d v="1899-12-30T02:07:27"/>
    <n v="81"/>
    <n v="1145.25"/>
    <x v="1"/>
    <n v="5"/>
    <s v="Vegan"/>
    <n v="130.31"/>
    <n v="44647.265203639799"/>
    <s v="Cancelled"/>
    <n v="4.45"/>
    <n v="58576.72"/>
    <n v="73322.06"/>
    <s v="60+"/>
    <s v="Moderate"/>
    <n v="1.25"/>
    <x v="0"/>
  </r>
  <r>
    <s v="50390c8d-dd6c-4953-9fd1-f83679facea7"/>
    <s v="Jared Thomas"/>
    <n v="28"/>
    <s v="M"/>
    <s v="India"/>
    <x v="0"/>
    <x v="46"/>
    <x v="11"/>
    <x v="12"/>
    <n v="8777"/>
    <d v="1899-12-30T15:28:27"/>
    <d v="1899-12-30T01:13:27"/>
    <d v="2025-01-12T00:00:00"/>
    <d v="1899-12-30T16:22:27"/>
    <d v="1899-12-30T02:07:27"/>
    <n v="81"/>
    <n v="745.83"/>
    <x v="2"/>
    <n v="5"/>
    <s v="Vegetarian"/>
    <n v="141.72999999999999"/>
    <n v="44867.991189026601"/>
    <s v="Not Cancelled"/>
    <n v="4.29"/>
    <n v="58841.59"/>
    <n v="47761.47"/>
    <s v="18-29"/>
    <s v="Moderate"/>
    <n v="0.81"/>
    <x v="0"/>
  </r>
  <r>
    <s v="331be7d9-24fb-400d-841a-c4f701d6aa6b"/>
    <s v="Arthur Henderson"/>
    <n v="56"/>
    <s v="M"/>
    <s v="India"/>
    <x v="0"/>
    <x v="46"/>
    <x v="11"/>
    <x v="12"/>
    <n v="8777"/>
    <d v="1899-12-30T15:28:27"/>
    <d v="1899-12-30T01:13:27"/>
    <d v="2025-01-01T00:00:00"/>
    <d v="1899-12-30T16:22:27"/>
    <d v="1899-12-30T02:07:27"/>
    <n v="81"/>
    <n v="1216.6500000000001"/>
    <x v="0"/>
    <n v="5"/>
    <s v="Gluten-Free"/>
    <n v="139.87"/>
    <n v="45334.6520641674"/>
    <s v="Cancelled"/>
    <n v="4.55"/>
    <n v="59401.58"/>
    <n v="77893.570000000007"/>
    <s v="50-59"/>
    <s v="Moderate"/>
    <n v="1.31"/>
    <x v="0"/>
  </r>
  <r>
    <s v="e564e6c2-3dcd-4d0f-b4b4-c8ceb581cea5"/>
    <s v="Angela Turner"/>
    <n v="24"/>
    <s v="M"/>
    <s v="India"/>
    <x v="1"/>
    <x v="47"/>
    <x v="17"/>
    <x v="8"/>
    <n v="5397"/>
    <d v="1899-12-30T15:06:25"/>
    <d v="1899-12-30T21:05:25"/>
    <d v="2025-01-09T00:00:00"/>
    <d v="1899-12-30T15:19:25"/>
    <d v="1899-12-30T21:18:25"/>
    <n v="13"/>
    <n v="343.31"/>
    <x v="2"/>
    <n v="5"/>
    <s v="Vegetarian"/>
    <n v="136.09"/>
    <n v="27984.906360766301"/>
    <s v="Not Cancelled"/>
    <n v="3.12"/>
    <n v="38581.89"/>
    <n v="21999.06"/>
    <s v="18-29"/>
    <s v="On-Time"/>
    <n v="0.56999999999999995"/>
    <x v="1"/>
  </r>
  <r>
    <s v="676da07e-918f-47dc-adf0-6ee9bbc43fca"/>
    <s v="Kevin Roberts"/>
    <n v="47"/>
    <s v="M"/>
    <s v="India"/>
    <x v="1"/>
    <x v="47"/>
    <x v="17"/>
    <x v="8"/>
    <n v="5397"/>
    <d v="1899-12-30T15:06:25"/>
    <d v="1899-12-30T21:05:25"/>
    <d v="2025-01-03T00:00:00"/>
    <d v="1899-12-30T15:19:25"/>
    <d v="1899-12-30T21:18:25"/>
    <n v="13"/>
    <n v="1259.3800000000001"/>
    <x v="1"/>
    <n v="5"/>
    <s v="Non-Vegetarian"/>
    <n v="62.32"/>
    <n v="27641.1142234691"/>
    <s v="Cancelled"/>
    <n v="3.93"/>
    <n v="38169.339999999997"/>
    <n v="80612.78"/>
    <s v="40-49"/>
    <s v="On-Time"/>
    <n v="2.11"/>
    <x v="1"/>
  </r>
  <r>
    <s v="a12da7ee-591b-4c77-8699-68f511496b01"/>
    <s v="Michelle Keller"/>
    <n v="69"/>
    <s v="M"/>
    <s v="India"/>
    <x v="0"/>
    <x v="47"/>
    <x v="17"/>
    <x v="8"/>
    <n v="5397"/>
    <d v="1899-12-30T15:06:25"/>
    <d v="1899-12-30T21:05:25"/>
    <d v="2025-01-07T00:00:00"/>
    <d v="1899-12-30T15:19:25"/>
    <d v="1899-12-30T21:18:25"/>
    <n v="13"/>
    <n v="1335.87"/>
    <x v="2"/>
    <n v="5"/>
    <s v="Non-Vegetarian"/>
    <n v="34.75"/>
    <n v="28260.8465905302"/>
    <s v="Cancelled"/>
    <n v="4.37"/>
    <n v="38913.019999999997"/>
    <n v="85502.63"/>
    <s v="60+"/>
    <s v="On-Time"/>
    <n v="2.2000000000000002"/>
    <x v="1"/>
  </r>
  <r>
    <s v="5f6b7b0d-a326-4e3e-a3ae-1fb4682ac3f1"/>
    <s v="Dr. Alicia Collins"/>
    <n v="41"/>
    <s v="F"/>
    <s v="India"/>
    <x v="1"/>
    <x v="47"/>
    <x v="17"/>
    <x v="8"/>
    <n v="5397"/>
    <d v="1899-12-30T15:06:25"/>
    <d v="1899-12-30T21:05:25"/>
    <d v="2025-01-13T00:00:00"/>
    <d v="1899-12-30T15:19:25"/>
    <d v="1899-12-30T21:18:25"/>
    <n v="13"/>
    <n v="283.25"/>
    <x v="1"/>
    <n v="5"/>
    <s v="Gluten-Free"/>
    <n v="101.04"/>
    <n v="28469.0646540251"/>
    <s v="Cancelled"/>
    <n v="4.82"/>
    <n v="39162.879999999997"/>
    <n v="18148.21"/>
    <s v="40-49"/>
    <s v="On-Time"/>
    <n v="0.46"/>
    <x v="1"/>
  </r>
  <r>
    <s v="29f61fad-eaee-4cd3-8a09-0063dd124272"/>
    <s v="Logan Jacobs"/>
    <n v="54"/>
    <s v="M"/>
    <s v="India"/>
    <x v="1"/>
    <x v="47"/>
    <x v="17"/>
    <x v="8"/>
    <n v="5397"/>
    <d v="1899-12-30T15:06:25"/>
    <d v="1899-12-30T21:05:25"/>
    <d v="2025-01-05T00:00:00"/>
    <d v="1899-12-30T15:19:25"/>
    <d v="1899-12-30T21:18:25"/>
    <n v="13"/>
    <n v="222.44"/>
    <x v="0"/>
    <n v="5"/>
    <s v="No Preference"/>
    <n v="40.479999999999997"/>
    <n v="28286.0070511142"/>
    <s v="Cancelled"/>
    <n v="3.05"/>
    <n v="38943.21"/>
    <n v="14244.26"/>
    <s v="50-59"/>
    <s v="On-Time"/>
    <n v="0.37"/>
    <x v="1"/>
  </r>
  <r>
    <s v="8c5abe17-58c8-4784-a0b5-f14de5649905"/>
    <s v="David Fox II"/>
    <n v="20"/>
    <s v="F"/>
    <s v="India"/>
    <x v="1"/>
    <x v="47"/>
    <x v="17"/>
    <x v="8"/>
    <n v="5397"/>
    <d v="1899-12-30T15:06:25"/>
    <d v="1899-12-30T21:05:25"/>
    <d v="2025-01-15T00:00:00"/>
    <d v="1899-12-30T15:19:25"/>
    <d v="1899-12-30T21:18:25"/>
    <n v="13"/>
    <n v="225.59"/>
    <x v="0"/>
    <n v="5"/>
    <s v="Non-Vegetarian"/>
    <n v="104.35"/>
    <n v="28275.865666945199"/>
    <s v="Not Cancelled"/>
    <n v="4.84"/>
    <n v="38931.040000000001"/>
    <n v="14458.63"/>
    <s v="18-29"/>
    <s v="On-Time"/>
    <n v="0.37"/>
    <x v="1"/>
  </r>
  <r>
    <s v="5711239e-66f9-4c52-a22a-080cfb2ba076"/>
    <s v="Mark Ramos"/>
    <n v="47"/>
    <s v="M"/>
    <s v="India"/>
    <x v="1"/>
    <x v="47"/>
    <x v="17"/>
    <x v="8"/>
    <n v="5397"/>
    <d v="1899-12-30T15:06:25"/>
    <d v="1899-12-30T21:05:25"/>
    <d v="2025-01-07T00:00:00"/>
    <d v="1899-12-30T15:19:25"/>
    <d v="1899-12-30T21:18:25"/>
    <n v="13"/>
    <n v="134.91"/>
    <x v="2"/>
    <n v="5"/>
    <s v="Vegan"/>
    <n v="75.75"/>
    <n v="27872.943328269699"/>
    <s v="Cancelled"/>
    <n v="4.54"/>
    <n v="38447.53"/>
    <n v="8649.39"/>
    <s v="40-49"/>
    <s v="On-Time"/>
    <n v="0.22"/>
    <x v="1"/>
  </r>
  <r>
    <s v="72840967-2b87-4854-93c1-e6d924518766"/>
    <s v="Randy Collins"/>
    <n v="26"/>
    <s v="M"/>
    <s v="India"/>
    <x v="0"/>
    <x v="49"/>
    <x v="9"/>
    <x v="19"/>
    <n v="8799"/>
    <d v="1899-12-30T12:49:08"/>
    <d v="1899-12-30T22:35:08"/>
    <d v="2025-01-05T00:00:00"/>
    <d v="1899-12-30T13:29:08"/>
    <d v="1899-12-30T23:15:08"/>
    <n v="40"/>
    <n v="1255.8499999999999"/>
    <x v="2"/>
    <n v="5"/>
    <s v="Vegetarian"/>
    <n v="121.41"/>
    <n v="45415.651379236398"/>
    <s v="Cancelled"/>
    <n v="4.6100000000000003"/>
    <n v="89248.17"/>
    <n v="48239.207999999897"/>
    <s v="18-29"/>
    <s v="Moderate"/>
    <n v="0.54"/>
    <x v="0"/>
  </r>
  <r>
    <s v="bb174e6d-31ea-45d8-9846-67378c5beb12"/>
    <s v="Cynthia Beard"/>
    <n v="75"/>
    <s v="M"/>
    <s v="India"/>
    <x v="0"/>
    <x v="49"/>
    <x v="9"/>
    <x v="19"/>
    <n v="8799"/>
    <d v="1899-12-30T12:49:08"/>
    <d v="1899-12-30T22:35:08"/>
    <d v="2025-01-06T00:00:00"/>
    <d v="1899-12-30T13:29:08"/>
    <d v="1899-12-30T23:15:08"/>
    <n v="40"/>
    <n v="1027.98"/>
    <x v="0"/>
    <n v="5"/>
    <s v="No Preference"/>
    <n v="53.03"/>
    <n v="45237.118819680203"/>
    <s v="Cancelled"/>
    <n v="3.29"/>
    <n v="88926.81"/>
    <n v="39480.798000000003"/>
    <s v="60+"/>
    <s v="Moderate"/>
    <n v="0.44"/>
    <x v="0"/>
  </r>
  <r>
    <s v="df538814-1e47-4596-ac80-ba8d13de94a9"/>
    <s v="Stephanie Franklin"/>
    <n v="43"/>
    <s v="M"/>
    <s v="India"/>
    <x v="1"/>
    <x v="49"/>
    <x v="9"/>
    <x v="19"/>
    <n v="8799"/>
    <d v="1899-12-30T12:49:08"/>
    <d v="1899-12-30T22:35:08"/>
    <d v="2025-01-10T00:00:00"/>
    <d v="1899-12-30T13:29:08"/>
    <d v="1899-12-30T23:15:08"/>
    <n v="40"/>
    <n v="513.41999999999996"/>
    <x v="0"/>
    <n v="5"/>
    <s v="Vegan"/>
    <n v="64.55"/>
    <n v="44880.641061323899"/>
    <s v="Not Cancelled"/>
    <n v="4.13"/>
    <n v="88285.154999999999"/>
    <n v="19723.074000000001"/>
    <s v="40-49"/>
    <s v="Moderate"/>
    <n v="0.22"/>
    <x v="0"/>
  </r>
  <r>
    <s v="8c5abe17-58c8-4784-a0b5-f14de5649905"/>
    <s v="David Fox II"/>
    <n v="20"/>
    <s v="F"/>
    <s v="India"/>
    <x v="1"/>
    <x v="49"/>
    <x v="9"/>
    <x v="19"/>
    <n v="8799"/>
    <d v="1899-12-30T12:49:08"/>
    <d v="1899-12-30T22:35:08"/>
    <d v="2025-01-06T00:00:00"/>
    <d v="1899-12-30T13:29:08"/>
    <d v="1899-12-30T23:15:08"/>
    <n v="40"/>
    <n v="877.45"/>
    <x v="1"/>
    <n v="5"/>
    <s v="No Preference"/>
    <n v="71.099999999999994"/>
    <n v="44949.296000873997"/>
    <s v="Not Cancelled"/>
    <n v="4.9000000000000004"/>
    <n v="88408.74"/>
    <n v="33702.611999999899"/>
    <s v="18-29"/>
    <s v="Moderate"/>
    <n v="0.38"/>
    <x v="0"/>
  </r>
  <r>
    <s v="a69631b9-1910-4c67-88c0-1f2b09c01535"/>
    <s v="Jennifer Webb"/>
    <n v="72"/>
    <s v="M"/>
    <s v="India"/>
    <x v="1"/>
    <x v="49"/>
    <x v="9"/>
    <x v="19"/>
    <n v="8799"/>
    <d v="1899-12-30T12:49:08"/>
    <d v="1899-12-30T22:35:08"/>
    <d v="2025-01-05T00:00:00"/>
    <d v="1899-12-30T13:29:08"/>
    <d v="1899-12-30T23:15:08"/>
    <n v="40"/>
    <n v="1352.74"/>
    <x v="1"/>
    <n v="5"/>
    <s v="Gluten-Free"/>
    <n v="5.0599999999999996"/>
    <n v="44631.561347859897"/>
    <s v="Not Cancelled"/>
    <n v="3.94"/>
    <n v="87836.804999999993"/>
    <n v="51945.821999999898"/>
    <s v="60+"/>
    <s v="Moderate"/>
    <n v="0.59"/>
    <x v="0"/>
  </r>
  <r>
    <s v="73ea8e56-addc-48b2-aea5-4c8daac1851e"/>
    <s v="Anthony Bennett"/>
    <n v="21"/>
    <s v="M"/>
    <s v="India"/>
    <x v="1"/>
    <x v="49"/>
    <x v="9"/>
    <x v="19"/>
    <n v="8799"/>
    <d v="1899-12-30T12:49:08"/>
    <d v="1899-12-30T22:35:08"/>
    <d v="2025-01-07T00:00:00"/>
    <d v="1899-12-30T13:29:08"/>
    <d v="1899-12-30T23:15:08"/>
    <n v="40"/>
    <n v="794.63"/>
    <x v="1"/>
    <n v="5"/>
    <s v="Non-Vegetarian"/>
    <n v="178.03"/>
    <n v="45361.886809488897"/>
    <s v="Not Cancelled"/>
    <n v="3.33"/>
    <n v="89151.39"/>
    <n v="30535.157999999999"/>
    <s v="18-29"/>
    <s v="Moderate"/>
    <n v="0.34"/>
    <x v="0"/>
  </r>
  <r>
    <s v="9fefc4aa-8daa-4e07-b8c1-e8e4767fea9e"/>
    <s v="Edward Farley"/>
    <n v="41"/>
    <s v="M"/>
    <s v="India"/>
    <x v="0"/>
    <x v="49"/>
    <x v="9"/>
    <x v="19"/>
    <n v="8799"/>
    <d v="1899-12-30T12:49:08"/>
    <d v="1899-12-30T22:35:08"/>
    <d v="2025-01-15T00:00:00"/>
    <d v="1899-12-30T13:29:08"/>
    <d v="1899-12-30T23:15:08"/>
    <n v="40"/>
    <n v="971.38"/>
    <x v="2"/>
    <n v="5"/>
    <s v="Non-Vegetarian"/>
    <n v="159.83000000000001"/>
    <n v="44622.6379997025"/>
    <s v="Not Cancelled"/>
    <n v="3.71"/>
    <n v="87820.755000000005"/>
    <n v="37320.173999999999"/>
    <s v="40-49"/>
    <s v="Moderate"/>
    <n v="0.42"/>
    <x v="0"/>
  </r>
  <r>
    <s v="5f1b8759-c082-4391-8473-b79433f7811e"/>
    <s v="Ariana Ward"/>
    <n v="69"/>
    <s v="M"/>
    <s v="India"/>
    <x v="0"/>
    <x v="50"/>
    <x v="14"/>
    <x v="14"/>
    <n v="11194"/>
    <d v="1899-12-30T03:50:29"/>
    <d v="1899-12-30T16:16:29"/>
    <d v="2025-01-10T00:00:00"/>
    <d v="1899-12-30T05:31:29"/>
    <d v="1899-12-30T17:57:29"/>
    <n v="101"/>
    <n v="147.09"/>
    <x v="1"/>
    <n v="5"/>
    <s v="Vegan"/>
    <n v="122.67"/>
    <n v="56626.600804100301"/>
    <s v="Cancelled"/>
    <n v="4.7699999999999996"/>
    <n v="72951.92"/>
    <n v="9438.2900000000009"/>
    <s v="60+"/>
    <s v="Moderate"/>
    <n v="0.13"/>
    <x v="0"/>
  </r>
  <r>
    <s v="9f6c4e5c-72e8-4452-8766-088769533568"/>
    <s v="Heather Marquez"/>
    <n v="66"/>
    <s v="F"/>
    <s v="India"/>
    <x v="1"/>
    <x v="50"/>
    <x v="14"/>
    <x v="14"/>
    <n v="11194"/>
    <d v="1899-12-30T03:50:29"/>
    <d v="1899-12-30T16:16:29"/>
    <d v="2025-01-06T00:00:00"/>
    <d v="1899-12-30T05:31:29"/>
    <d v="1899-12-30T17:57:29"/>
    <n v="101"/>
    <n v="99.59"/>
    <x v="0"/>
    <n v="5"/>
    <s v="Vegetarian"/>
    <n v="148.71"/>
    <n v="57074.342965112999"/>
    <s v="Cancelled"/>
    <n v="3.91"/>
    <n v="73489.210000000006"/>
    <n v="6403.5"/>
    <s v="60+"/>
    <s v="Moderate"/>
    <n v="0.09"/>
    <x v="0"/>
  </r>
  <r>
    <s v="ced7d1bd-36de-42fc-a130-db4903b04ebe"/>
    <s v="Lisa Thomas"/>
    <n v="30"/>
    <s v="M"/>
    <s v="India"/>
    <x v="0"/>
    <x v="50"/>
    <x v="14"/>
    <x v="14"/>
    <n v="11194"/>
    <d v="1899-12-30T03:50:29"/>
    <d v="1899-12-30T16:16:29"/>
    <d v="2025-01-09T00:00:00"/>
    <d v="1899-12-30T05:31:29"/>
    <d v="1899-12-30T17:57:29"/>
    <n v="101"/>
    <n v="1307.9100000000001"/>
    <x v="0"/>
    <n v="3"/>
    <s v="No Preference"/>
    <n v="103.34"/>
    <n v="56482.035678424298"/>
    <s v="Cancelled"/>
    <n v="4.21"/>
    <n v="72778.44"/>
    <n v="83726.91"/>
    <s v="30-39"/>
    <s v="Moderate"/>
    <n v="1.1499999999999999"/>
    <x v="0"/>
  </r>
  <r>
    <s v="d842c67c-4270-4a6c-aa4c-8d9b76b2c0b4"/>
    <s v="Robert Barnett"/>
    <n v="48"/>
    <s v="M"/>
    <s v="India"/>
    <x v="0"/>
    <x v="50"/>
    <x v="14"/>
    <x v="14"/>
    <n v="11194"/>
    <d v="1899-12-30T03:50:29"/>
    <d v="1899-12-30T16:16:29"/>
    <d v="2025-01-12T00:00:00"/>
    <d v="1899-12-30T05:31:29"/>
    <d v="1899-12-30T17:57:29"/>
    <n v="101"/>
    <n v="460.3"/>
    <x v="0"/>
    <n v="5"/>
    <s v="Gluten-Free"/>
    <n v="104.5"/>
    <n v="56496.9541911735"/>
    <s v="Cancelled"/>
    <n v="4.3"/>
    <n v="72796.350000000006"/>
    <n v="29480.1"/>
    <s v="40-49"/>
    <s v="Moderate"/>
    <n v="0.4"/>
    <x v="0"/>
  </r>
  <r>
    <s v="82371589-f002-49f3-9e90-b2c6ee67c32d"/>
    <s v="Cheryl Mcintosh"/>
    <n v="59"/>
    <s v="F"/>
    <s v="India"/>
    <x v="0"/>
    <x v="50"/>
    <x v="14"/>
    <x v="14"/>
    <n v="11194"/>
    <d v="1899-12-30T03:50:29"/>
    <d v="1899-12-30T16:16:29"/>
    <d v="2025-01-09T00:00:00"/>
    <d v="1899-12-30T05:31:29"/>
    <d v="1899-12-30T17:57:29"/>
    <n v="101"/>
    <n v="94.08"/>
    <x v="0"/>
    <n v="5"/>
    <s v="Vegetarian"/>
    <n v="149.52000000000001"/>
    <n v="56605.272918403301"/>
    <s v="Not Cancelled"/>
    <n v="4.7699999999999996"/>
    <n v="72926.33"/>
    <n v="6051.02"/>
    <s v="50-59"/>
    <s v="Moderate"/>
    <n v="0.08"/>
    <x v="0"/>
  </r>
  <r>
    <s v="dfb882d5-d0a1-47c7-b779-7fa3171ea173"/>
    <s v="Colton Lucas"/>
    <n v="39"/>
    <s v="F"/>
    <s v="India"/>
    <x v="1"/>
    <x v="50"/>
    <x v="14"/>
    <x v="14"/>
    <n v="11194"/>
    <d v="1899-12-30T03:50:29"/>
    <d v="1899-12-30T16:16:29"/>
    <d v="2025-01-07T00:00:00"/>
    <d v="1899-12-30T05:31:29"/>
    <d v="1899-12-30T17:57:29"/>
    <n v="101"/>
    <n v="114.9"/>
    <x v="1"/>
    <n v="3"/>
    <s v="No Preference"/>
    <n v="56.44"/>
    <n v="57279.128386004799"/>
    <s v="Not Cancelled"/>
    <n v="4.9000000000000004"/>
    <n v="73734.95"/>
    <n v="7364.89"/>
    <s v="30-39"/>
    <s v="Moderate"/>
    <n v="0.1"/>
    <x v="0"/>
  </r>
  <r>
    <s v="2bbcf33b-7f98-4f2f-b81d-05ec19143b5a"/>
    <s v="Thomas Davis"/>
    <n v="32"/>
    <s v="M"/>
    <s v="India"/>
    <x v="0"/>
    <x v="50"/>
    <x v="14"/>
    <x v="14"/>
    <n v="11194"/>
    <d v="1899-12-30T03:50:29"/>
    <d v="1899-12-30T16:16:29"/>
    <d v="2025-01-05T00:00:00"/>
    <d v="1899-12-30T05:31:29"/>
    <d v="1899-12-30T17:57:29"/>
    <n v="101"/>
    <n v="878.12"/>
    <x v="2"/>
    <n v="3"/>
    <s v="Vegan"/>
    <n v="53.25"/>
    <n v="56650.628445036797"/>
    <s v="Cancelled"/>
    <n v="3.62"/>
    <n v="72980.75"/>
    <n v="56210.33"/>
    <s v="30-39"/>
    <s v="Moderate"/>
    <n v="0.77"/>
    <x v="0"/>
  </r>
  <r>
    <s v="991bc267-f0c1-4e41-92cb-763950ebc348"/>
    <s v="Austin Hernandez"/>
    <n v="30"/>
    <s v="M"/>
    <s v="India"/>
    <x v="0"/>
    <x v="50"/>
    <x v="14"/>
    <x v="14"/>
    <n v="11194"/>
    <d v="1899-12-30T03:50:29"/>
    <d v="1899-12-30T16:16:29"/>
    <d v="2025-01-12T00:00:00"/>
    <d v="1899-12-30T05:31:29"/>
    <d v="1899-12-30T17:57:29"/>
    <n v="101"/>
    <n v="1202.29"/>
    <x v="0"/>
    <n v="3"/>
    <s v="Vegan"/>
    <n v="81.81"/>
    <n v="57042.189071056397"/>
    <s v="Not Cancelled"/>
    <n v="3.79"/>
    <n v="73450.63"/>
    <n v="76962.92"/>
    <s v="30-39"/>
    <s v="Moderate"/>
    <n v="1.05"/>
    <x v="0"/>
  </r>
  <r>
    <s v="b0ffeabd-6e86-4c32-a658-f416fc21aa54"/>
    <s v="Mason Keller"/>
    <n v="47"/>
    <s v="F"/>
    <s v="India"/>
    <x v="1"/>
    <x v="50"/>
    <x v="14"/>
    <x v="14"/>
    <n v="11194"/>
    <d v="1899-12-30T03:50:29"/>
    <d v="1899-12-30T16:16:29"/>
    <d v="2025-01-10T00:00:00"/>
    <d v="1899-12-30T05:31:29"/>
    <d v="1899-12-30T17:57:29"/>
    <n v="101"/>
    <n v="637.30999999999995"/>
    <x v="0"/>
    <n v="5"/>
    <s v="No Preference"/>
    <n v="196.46"/>
    <n v="57220.755235028599"/>
    <s v="Cancelled"/>
    <n v="3.4"/>
    <n v="73664.91"/>
    <n v="40827.129999999997"/>
    <s v="40-49"/>
    <s v="Moderate"/>
    <n v="0.55000000000000004"/>
    <x v="0"/>
  </r>
  <r>
    <s v="369f8dcb-24d5-4047-95dd-baf292616fe7"/>
    <s v="Sarah Rojas"/>
    <n v="30"/>
    <s v="F"/>
    <s v="India"/>
    <x v="1"/>
    <x v="51"/>
    <x v="5"/>
    <x v="3"/>
    <n v="4727"/>
    <d v="1899-12-30T17:42:08"/>
    <d v="1899-12-30T22:57:08"/>
    <d v="2025-01-04T00:00:00"/>
    <d v="1899-12-30T19:40:08"/>
    <d v="1899-12-30T00:55:08"/>
    <n v="118"/>
    <n v="733.25"/>
    <x v="0"/>
    <n v="3"/>
    <s v="Gluten-Free"/>
    <n v="163.15"/>
    <n v="24411.399590153102"/>
    <s v="Cancelled"/>
    <n v="4.68"/>
    <n v="34293.68"/>
    <n v="46960.63"/>
    <s v="30-39"/>
    <s v="Moderate"/>
    <n v="1.37"/>
    <x v="1"/>
  </r>
  <r>
    <s v="1c94b41e-9831-47f8-ba9d-ad309648ddeb"/>
    <s v="Tina Allen"/>
    <n v="47"/>
    <s v="F"/>
    <s v="India"/>
    <x v="1"/>
    <x v="51"/>
    <x v="5"/>
    <x v="3"/>
    <n v="4727"/>
    <d v="1899-12-30T17:42:08"/>
    <d v="1899-12-30T22:57:08"/>
    <d v="2025-01-02T00:00:00"/>
    <d v="1899-12-30T19:40:08"/>
    <d v="1899-12-30T00:55:08"/>
    <n v="118"/>
    <n v="419.69"/>
    <x v="2"/>
    <n v="5"/>
    <s v="Vegetarian"/>
    <n v="120.84"/>
    <n v="24434.076891838798"/>
    <s v="Not Cancelled"/>
    <n v="3.66"/>
    <n v="34320.89"/>
    <n v="26884.33"/>
    <s v="40-49"/>
    <s v="Moderate"/>
    <n v="0.78"/>
    <x v="1"/>
  </r>
  <r>
    <s v="0388864c-bafb-4592-8da2-5a167465aed8"/>
    <s v="Robert Curtis"/>
    <n v="52"/>
    <s v="F"/>
    <s v="India"/>
    <x v="0"/>
    <x v="51"/>
    <x v="5"/>
    <x v="3"/>
    <n v="4727"/>
    <d v="1899-12-30T17:42:08"/>
    <d v="1899-12-30T22:57:08"/>
    <d v="2025-01-13T00:00:00"/>
    <d v="1899-12-30T19:40:08"/>
    <d v="1899-12-30T00:55:08"/>
    <n v="118"/>
    <n v="794.15"/>
    <x v="0"/>
    <n v="5"/>
    <s v="Gluten-Free"/>
    <n v="152.99"/>
    <n v="25106.595105097102"/>
    <s v="Cancelled"/>
    <n v="4.47"/>
    <n v="35127.910000000003"/>
    <n v="50856.2"/>
    <s v="50-59"/>
    <s v="Moderate"/>
    <n v="1.45"/>
    <x v="1"/>
  </r>
  <r>
    <s v="b0352941-2fbd-43b3-ad9a-c52368e6fa87"/>
    <s v="Courtney Jones"/>
    <n v="51"/>
    <s v="M"/>
    <s v="India"/>
    <x v="0"/>
    <x v="51"/>
    <x v="5"/>
    <x v="3"/>
    <n v="4727"/>
    <d v="1899-12-30T17:42:08"/>
    <d v="1899-12-30T22:57:08"/>
    <d v="2025-01-05T00:00:00"/>
    <d v="1899-12-30T19:40:08"/>
    <d v="1899-12-30T00:55:08"/>
    <n v="118"/>
    <n v="1213.33"/>
    <x v="0"/>
    <n v="5"/>
    <s v="No Preference"/>
    <n v="104.54"/>
    <n v="25055.528840595201"/>
    <s v="Cancelled"/>
    <n v="3.49"/>
    <n v="35066.629999999997"/>
    <n v="77674.03"/>
    <s v="50-59"/>
    <s v="Moderate"/>
    <n v="2.2200000000000002"/>
    <x v="1"/>
  </r>
  <r>
    <s v="67e2b96f-180d-468b-a480-74aec6b1e12e"/>
    <s v="Sarah Bennett"/>
    <n v="74"/>
    <s v="M"/>
    <s v="India"/>
    <x v="1"/>
    <x v="51"/>
    <x v="5"/>
    <x v="3"/>
    <n v="4727"/>
    <d v="1899-12-30T17:42:08"/>
    <d v="1899-12-30T22:57:08"/>
    <d v="2025-01-09T00:00:00"/>
    <d v="1899-12-30T19:40:08"/>
    <d v="1899-12-30T00:55:08"/>
    <n v="118"/>
    <n v="83.1"/>
    <x v="0"/>
    <n v="5"/>
    <s v="Vegan"/>
    <n v="25.18"/>
    <n v="24605.983465443402"/>
    <s v="Cancelled"/>
    <n v="3.76"/>
    <n v="34527.18"/>
    <n v="5323.44"/>
    <s v="60+"/>
    <s v="Moderate"/>
    <n v="0.15"/>
    <x v="1"/>
  </r>
  <r>
    <s v="a73cabd9-c9b1-4225-85a3-9bf9b70ae4f0"/>
    <s v="Lisa Melton"/>
    <n v="72"/>
    <s v="M"/>
    <s v="India"/>
    <x v="1"/>
    <x v="51"/>
    <x v="5"/>
    <x v="3"/>
    <n v="4727"/>
    <d v="1899-12-30T17:42:08"/>
    <d v="1899-12-30T22:57:08"/>
    <d v="2025-01-02T00:00:00"/>
    <d v="1899-12-30T19:40:08"/>
    <d v="1899-12-30T00:55:08"/>
    <n v="118"/>
    <n v="860.8"/>
    <x v="0"/>
    <n v="5"/>
    <s v="Vegan"/>
    <n v="1.07"/>
    <n v="24897.8130183065"/>
    <s v="Not Cancelled"/>
    <n v="3.15"/>
    <n v="34877.379999999997"/>
    <n v="55091.41"/>
    <s v="60+"/>
    <s v="Moderate"/>
    <n v="1.58"/>
    <x v="1"/>
  </r>
  <r>
    <s v="81b36255-5771-4f46-8671-faa22d69ed54"/>
    <s v="Scott Duke"/>
    <n v="74"/>
    <s v="F"/>
    <s v="India"/>
    <x v="0"/>
    <x v="51"/>
    <x v="5"/>
    <x v="3"/>
    <n v="4727"/>
    <d v="1899-12-30T17:42:08"/>
    <d v="1899-12-30T22:57:08"/>
    <d v="2025-01-13T00:00:00"/>
    <d v="1899-12-30T19:40:08"/>
    <d v="1899-12-30T00:55:08"/>
    <n v="118"/>
    <n v="680.38"/>
    <x v="0"/>
    <n v="5"/>
    <s v="No Preference"/>
    <n v="109.69"/>
    <n v="24934.982857023901"/>
    <s v="Cancelled"/>
    <n v="3.24"/>
    <n v="34921.980000000003"/>
    <n v="43566.26"/>
    <s v="60+"/>
    <s v="Moderate"/>
    <n v="1.25"/>
    <x v="1"/>
  </r>
  <r>
    <s v="512c8bbe-82b9-45ad-9ed3-ab0cb7829523"/>
    <s v="Phillip Wood"/>
    <n v="51"/>
    <s v="M"/>
    <s v="India"/>
    <x v="1"/>
    <x v="51"/>
    <x v="5"/>
    <x v="3"/>
    <n v="4727"/>
    <d v="1899-12-30T17:42:08"/>
    <d v="1899-12-30T22:57:08"/>
    <d v="2025-01-15T00:00:00"/>
    <d v="1899-12-30T19:40:08"/>
    <d v="1899-12-30T00:55:08"/>
    <n v="118"/>
    <n v="180.86"/>
    <x v="0"/>
    <n v="5"/>
    <s v="Vegan"/>
    <n v="137.80000000000001"/>
    <n v="24804.318004250999"/>
    <s v="Not Cancelled"/>
    <n v="4.04"/>
    <n v="34765.18"/>
    <n v="11602.6"/>
    <s v="50-59"/>
    <s v="Moderate"/>
    <n v="0.33"/>
    <x v="1"/>
  </r>
  <r>
    <s v="be89a67b-e737-4162-88db-90d68f56f228"/>
    <s v="Peter Pittman"/>
    <n v="62"/>
    <s v="F"/>
    <s v="India"/>
    <x v="0"/>
    <x v="51"/>
    <x v="5"/>
    <x v="3"/>
    <n v="4727"/>
    <d v="1899-12-30T17:42:08"/>
    <d v="1899-12-30T22:57:08"/>
    <d v="2025-01-11T00:00:00"/>
    <d v="1899-12-30T19:40:08"/>
    <d v="1899-12-30T00:55:08"/>
    <n v="118"/>
    <n v="620.94000000000005"/>
    <x v="2"/>
    <n v="5"/>
    <s v="Vegan"/>
    <n v="53.98"/>
    <n v="24204.769681550399"/>
    <s v="Not Cancelled"/>
    <n v="3.72"/>
    <n v="34045.72"/>
    <n v="39750.959999999999"/>
    <s v="60+"/>
    <s v="Moderate"/>
    <n v="1.17"/>
    <x v="1"/>
  </r>
  <r>
    <s v="2ffee1ee-350a-4ae6-af71-9e566d3f6281"/>
    <s v="David Graham"/>
    <n v="37"/>
    <s v="M"/>
    <s v="India"/>
    <x v="1"/>
    <x v="51"/>
    <x v="5"/>
    <x v="3"/>
    <n v="4727"/>
    <d v="1899-12-30T17:42:08"/>
    <d v="1899-12-30T22:57:08"/>
    <d v="2025-01-10T00:00:00"/>
    <d v="1899-12-30T19:40:08"/>
    <d v="1899-12-30T00:55:08"/>
    <n v="118"/>
    <n v="76.180000000000007"/>
    <x v="2"/>
    <n v="3"/>
    <s v="Vegan"/>
    <n v="189.78"/>
    <n v="24608.542959372498"/>
    <s v="Cancelled"/>
    <n v="3.67"/>
    <n v="34530.25"/>
    <n v="4913.4799999999996"/>
    <s v="30-39"/>
    <s v="Moderate"/>
    <n v="0.14000000000000001"/>
    <x v="1"/>
  </r>
  <r>
    <s v="03ab9bde-d0b2-4945-9de5-aa36ae9d8192"/>
    <s v="Jason Cole"/>
    <n v="69"/>
    <s v="F"/>
    <s v="India"/>
    <x v="1"/>
    <x v="51"/>
    <x v="5"/>
    <x v="3"/>
    <n v="4727"/>
    <d v="1899-12-30T17:42:08"/>
    <d v="1899-12-30T22:57:08"/>
    <d v="2025-01-04T00:00:00"/>
    <d v="1899-12-30T19:40:08"/>
    <d v="1899-12-30T00:55:08"/>
    <n v="118"/>
    <n v="857.26"/>
    <x v="1"/>
    <n v="5"/>
    <s v="Vegetarian"/>
    <n v="93.55"/>
    <n v="25048.054720185199"/>
    <s v="Cancelled"/>
    <n v="3.49"/>
    <n v="35057.67"/>
    <n v="54883.35"/>
    <s v="60+"/>
    <s v="Moderate"/>
    <n v="1.57"/>
    <x v="1"/>
  </r>
  <r>
    <s v="5c3d4e86-c20e-477d-b8c0-a7216d5539a7"/>
    <s v="Jeremy Hernandez"/>
    <n v="47"/>
    <s v="M"/>
    <s v="India"/>
    <x v="0"/>
    <x v="51"/>
    <x v="5"/>
    <x v="3"/>
    <n v="4727"/>
    <d v="1899-12-30T17:42:08"/>
    <d v="1899-12-30T22:57:08"/>
    <d v="2025-01-06T00:00:00"/>
    <d v="1899-12-30T19:40:08"/>
    <d v="1899-12-30T00:55:08"/>
    <n v="118"/>
    <n v="272.31"/>
    <x v="1"/>
    <n v="5"/>
    <s v="Non-Vegetarian"/>
    <n v="89.6"/>
    <n v="24942.618470854199"/>
    <s v="Cancelled"/>
    <n v="4.91"/>
    <n v="34931.14"/>
    <n v="17445.759999999998"/>
    <s v="40-49"/>
    <s v="Moderate"/>
    <n v="0.5"/>
    <x v="1"/>
  </r>
  <r>
    <s v="5444468c-e954-4aec-afe6-e1989efa8f63"/>
    <s v="Brenda Roberts"/>
    <n v="56"/>
    <s v="M"/>
    <s v="India"/>
    <x v="0"/>
    <x v="52"/>
    <x v="8"/>
    <x v="17"/>
    <n v="378"/>
    <d v="1899-12-30T06:39:48"/>
    <d v="1899-12-30T07:04:48"/>
    <d v="2025-01-05T00:00:00"/>
    <d v="1899-12-30T09:18:48"/>
    <d v="1899-12-30T09:43:48"/>
    <n v="159"/>
    <n v="1188.8"/>
    <x v="1"/>
    <n v="5"/>
    <s v="No Preference"/>
    <n v="18.350000000000001"/>
    <n v="3373.4085353166101"/>
    <s v="Not Cancelled"/>
    <n v="4.97"/>
    <n v="13572.135"/>
    <n v="45652.121999999901"/>
    <s v="50-59"/>
    <s v="Severe"/>
    <n v="3.36"/>
    <x v="2"/>
  </r>
  <r>
    <s v="4b6fbac3-4984-494c-b746-0591a5fc8e72"/>
    <s v="Christopher Fowler"/>
    <n v="18"/>
    <s v="M"/>
    <s v="India"/>
    <x v="0"/>
    <x v="52"/>
    <x v="8"/>
    <x v="17"/>
    <n v="378"/>
    <d v="1899-12-30T06:39:48"/>
    <d v="1899-12-30T07:04:48"/>
    <d v="2025-01-15T00:00:00"/>
    <d v="1899-12-30T09:18:48"/>
    <d v="1899-12-30T09:43:48"/>
    <n v="159"/>
    <n v="242.19"/>
    <x v="1"/>
    <n v="5"/>
    <s v="Vegan"/>
    <n v="170.76"/>
    <n v="2932.5282470463599"/>
    <s v="Not Cancelled"/>
    <n v="4.93"/>
    <n v="12778.545"/>
    <n v="9320.5859999999993"/>
    <s v="18-29"/>
    <s v="Severe"/>
    <n v="0.73"/>
    <x v="2"/>
  </r>
  <r>
    <s v="58d03490-ca68-4361-b186-fa5671a52f6d"/>
    <s v="Michael Smith"/>
    <n v="57"/>
    <s v="M"/>
    <s v="India"/>
    <x v="0"/>
    <x v="52"/>
    <x v="8"/>
    <x v="17"/>
    <n v="378"/>
    <d v="1899-12-30T06:39:48"/>
    <d v="1899-12-30T07:04:48"/>
    <d v="2025-01-04T00:00:00"/>
    <d v="1899-12-30T09:18:48"/>
    <d v="1899-12-30T09:43:48"/>
    <n v="159"/>
    <n v="870.53"/>
    <x v="0"/>
    <n v="5"/>
    <s v="Vegan"/>
    <n v="67.34"/>
    <n v="2460.27471608319"/>
    <s v="Cancelled"/>
    <n v="4.3499999999999996"/>
    <n v="11928.494999999901"/>
    <n v="33436.434000000001"/>
    <s v="50-59"/>
    <s v="Severe"/>
    <n v="2.8"/>
    <x v="2"/>
  </r>
  <r>
    <s v="d89dea0a-2020-4872-a7ba-102cf04985d9"/>
    <s v="Sandra Rivera"/>
    <n v="53"/>
    <s v="M"/>
    <s v="India"/>
    <x v="0"/>
    <x v="52"/>
    <x v="8"/>
    <x v="17"/>
    <n v="378"/>
    <d v="1899-12-30T06:39:48"/>
    <d v="1899-12-30T07:04:48"/>
    <d v="2025-01-06T00:00:00"/>
    <d v="1899-12-30T09:18:48"/>
    <d v="1899-12-30T09:43:48"/>
    <n v="159"/>
    <n v="627.08000000000004"/>
    <x v="0"/>
    <n v="5"/>
    <s v="Gluten-Free"/>
    <n v="123.85"/>
    <n v="2869.4506621455798"/>
    <s v="Cancelled"/>
    <n v="4.2699999999999996"/>
    <n v="12665.01"/>
    <n v="24094.734"/>
    <s v="50-59"/>
    <s v="Severe"/>
    <n v="1.9"/>
    <x v="2"/>
  </r>
  <r>
    <s v="4a727515-0c73-498c-926f-ac7007649fe3"/>
    <s v="Emily Hooper"/>
    <n v="20"/>
    <s v="M"/>
    <s v="India"/>
    <x v="1"/>
    <x v="52"/>
    <x v="8"/>
    <x v="17"/>
    <n v="378"/>
    <d v="1899-12-30T06:39:48"/>
    <d v="1899-12-30T07:04:48"/>
    <d v="2025-01-10T00:00:00"/>
    <d v="1899-12-30T09:18:48"/>
    <d v="1899-12-30T09:43:48"/>
    <n v="159"/>
    <n v="1471.6"/>
    <x v="0"/>
    <n v="5"/>
    <s v="No Preference"/>
    <n v="11.51"/>
    <n v="2655.7723775716499"/>
    <s v="Not Cancelled"/>
    <n v="4.76"/>
    <n v="12280.395"/>
    <n v="56510.82"/>
    <s v="18-29"/>
    <s v="Severe"/>
    <n v="4.5999999999999996"/>
    <x v="2"/>
  </r>
  <r>
    <s v="90ec4ba0-3a41-4d42-9cdc-4866b135bb91"/>
    <s v="Andrea Young"/>
    <n v="64"/>
    <s v="M"/>
    <s v="India"/>
    <x v="1"/>
    <x v="52"/>
    <x v="8"/>
    <x v="17"/>
    <n v="378"/>
    <d v="1899-12-30T06:39:48"/>
    <d v="1899-12-30T07:04:48"/>
    <d v="2025-01-14T00:00:00"/>
    <d v="1899-12-30T09:18:48"/>
    <d v="1899-12-30T09:43:48"/>
    <n v="159"/>
    <n v="218.49"/>
    <x v="1"/>
    <n v="5"/>
    <s v="Vegan"/>
    <n v="130.78"/>
    <n v="3212.1345346387702"/>
    <s v="Cancelled"/>
    <n v="3.69"/>
    <n v="13281.84"/>
    <n v="8405.7119999999995"/>
    <s v="60+"/>
    <s v="Severe"/>
    <n v="0.63"/>
    <x v="2"/>
  </r>
  <r>
    <s v="8843b20a-d986-4bb6-95b8-dad40dc3851b"/>
    <s v="Ashlee Williams"/>
    <n v="20"/>
    <s v="M"/>
    <s v="India"/>
    <x v="1"/>
    <x v="52"/>
    <x v="8"/>
    <x v="17"/>
    <n v="378"/>
    <d v="1899-12-30T06:39:48"/>
    <d v="1899-12-30T07:04:48"/>
    <d v="2025-01-10T00:00:00"/>
    <d v="1899-12-30T09:18:48"/>
    <d v="1899-12-30T09:43:48"/>
    <n v="159"/>
    <n v="818.89"/>
    <x v="0"/>
    <n v="5"/>
    <s v="No Preference"/>
    <n v="55.57"/>
    <n v="2921.1426760258701"/>
    <s v="Not Cancelled"/>
    <n v="3.8"/>
    <n v="12758.055"/>
    <n v="31452.041999999899"/>
    <s v="18-29"/>
    <s v="Severe"/>
    <n v="2.4700000000000002"/>
    <x v="2"/>
  </r>
  <r>
    <s v="e8857c8a-1ecb-40df-9804-df5a94038ec6"/>
    <s v="Michele Hart"/>
    <n v="50"/>
    <s v="M"/>
    <s v="India"/>
    <x v="0"/>
    <x v="52"/>
    <x v="8"/>
    <x v="17"/>
    <n v="378"/>
    <d v="1899-12-30T06:39:48"/>
    <d v="1899-12-30T07:04:48"/>
    <d v="2025-01-06T00:00:00"/>
    <d v="1899-12-30T09:18:48"/>
    <d v="1899-12-30T09:43:48"/>
    <n v="159"/>
    <n v="1403.25"/>
    <x v="0"/>
    <n v="5"/>
    <s v="Vegan"/>
    <n v="68.989999999999995"/>
    <n v="2725.1069854336301"/>
    <s v="Cancelled"/>
    <n v="3.19"/>
    <n v="12405.195"/>
    <n v="53893.08"/>
    <s v="50-59"/>
    <s v="Severe"/>
    <n v="4.34"/>
    <x v="2"/>
  </r>
  <r>
    <s v="cc00a6ed-c69d-4c2f-a3ba-f8c145035e53"/>
    <s v="Crystal Smith"/>
    <n v="46"/>
    <s v="M"/>
    <s v="India"/>
    <x v="1"/>
    <x v="53"/>
    <x v="18"/>
    <x v="10"/>
    <n v="9631"/>
    <d v="1899-12-30T20:54:42"/>
    <d v="1899-12-30T07:36:42"/>
    <d v="2025-01-13T00:00:00"/>
    <d v="1899-12-30T22:43:42"/>
    <d v="1899-12-30T09:25:42"/>
    <n v="109"/>
    <n v="1418.85"/>
    <x v="0"/>
    <n v="5"/>
    <s v="Vegan"/>
    <n v="35.659999999999997"/>
    <n v="48668.788725971099"/>
    <s v="Not Cancelled"/>
    <n v="3.05"/>
    <n v="63402.55"/>
    <n v="90813.53"/>
    <s v="40-49"/>
    <s v="Moderate"/>
    <n v="1.43"/>
    <x v="0"/>
  </r>
  <r>
    <s v="fde1da0f-6357-42be-8b6d-fbe5e93c7c17"/>
    <s v="Emily Francis DDS"/>
    <n v="66"/>
    <s v="F"/>
    <s v="India"/>
    <x v="0"/>
    <x v="53"/>
    <x v="18"/>
    <x v="10"/>
    <n v="9631"/>
    <d v="1899-12-30T20:54:42"/>
    <d v="1899-12-30T07:36:42"/>
    <d v="2025-01-01T00:00:00"/>
    <d v="1899-12-30T22:43:42"/>
    <d v="1899-12-30T09:25:42"/>
    <n v="109"/>
    <n v="988.5"/>
    <x v="2"/>
    <n v="5"/>
    <s v="Non-Vegetarian"/>
    <n v="7.17"/>
    <n v="49191.262761749997"/>
    <s v="Cancelled"/>
    <n v="3.83"/>
    <n v="64029.52"/>
    <n v="63265.43"/>
    <s v="60+"/>
    <s v="Moderate"/>
    <n v="0.99"/>
    <x v="0"/>
  </r>
  <r>
    <s v="d36fd187-3e86-474e-b8aa-b217a4210d4c"/>
    <s v="Timothy Sellers"/>
    <n v="62"/>
    <s v="F"/>
    <s v="India"/>
    <x v="0"/>
    <x v="53"/>
    <x v="18"/>
    <x v="10"/>
    <n v="9631"/>
    <d v="1899-12-30T20:54:42"/>
    <d v="1899-12-30T07:36:42"/>
    <d v="2025-01-10T00:00:00"/>
    <d v="1899-12-30T22:43:42"/>
    <d v="1899-12-30T09:25:42"/>
    <n v="109"/>
    <n v="295.89999999999998"/>
    <x v="0"/>
    <n v="5"/>
    <s v="Non-Vegetarian"/>
    <n v="163.43"/>
    <n v="48993.265168514801"/>
    <s v="Cancelled"/>
    <n v="4.5999999999999996"/>
    <n v="63791.92"/>
    <n v="18970.29"/>
    <s v="60+"/>
    <s v="Moderate"/>
    <n v="0.3"/>
    <x v="0"/>
  </r>
  <r>
    <s v="3baf7f00-327e-46ed-94ac-6fbd1ac8a6cc"/>
    <s v="Tara Ritter"/>
    <n v="57"/>
    <s v="M"/>
    <s v="India"/>
    <x v="0"/>
    <x v="53"/>
    <x v="18"/>
    <x v="10"/>
    <n v="9631"/>
    <d v="1899-12-30T20:54:42"/>
    <d v="1899-12-30T07:36:42"/>
    <d v="2025-01-08T00:00:00"/>
    <d v="1899-12-30T22:43:42"/>
    <d v="1899-12-30T09:25:42"/>
    <n v="109"/>
    <n v="1004.82"/>
    <x v="2"/>
    <n v="5"/>
    <s v="No Preference"/>
    <n v="72.260000000000005"/>
    <n v="48935.636088206396"/>
    <s v="Cancelled"/>
    <n v="4.0199999999999996"/>
    <n v="63722.76"/>
    <n v="64322.93"/>
    <s v="50-59"/>
    <s v="Moderate"/>
    <n v="1.01"/>
    <x v="0"/>
  </r>
  <r>
    <s v="d5b760fb-e4f5-40c3-9d07-21cbcb903f16"/>
    <s v="Douglas Williams DDS"/>
    <n v="58"/>
    <s v="M"/>
    <s v="India"/>
    <x v="1"/>
    <x v="53"/>
    <x v="18"/>
    <x v="10"/>
    <n v="9631"/>
    <d v="1899-12-30T20:54:42"/>
    <d v="1899-12-30T07:36:42"/>
    <d v="2025-01-06T00:00:00"/>
    <d v="1899-12-30T22:43:42"/>
    <d v="1899-12-30T09:25:42"/>
    <n v="109"/>
    <n v="1115.46"/>
    <x v="0"/>
    <n v="5"/>
    <s v="No Preference"/>
    <n v="160.02000000000001"/>
    <n v="49296.484090993203"/>
    <s v="Cancelled"/>
    <n v="3.39"/>
    <n v="64155.78"/>
    <n v="71421.440000000002"/>
    <s v="50-59"/>
    <s v="Moderate"/>
    <n v="1.1100000000000001"/>
    <x v="0"/>
  </r>
  <r>
    <s v="e6c5a71b-6599-4752-bd30-c83946549057"/>
    <s v="Michael Anderson"/>
    <n v="45"/>
    <s v="F"/>
    <s v="India"/>
    <x v="0"/>
    <x v="53"/>
    <x v="18"/>
    <x v="10"/>
    <n v="9631"/>
    <d v="1899-12-30T20:54:42"/>
    <d v="1899-12-30T07:36:42"/>
    <d v="2025-01-04T00:00:00"/>
    <d v="1899-12-30T22:43:42"/>
    <d v="1899-12-30T09:25:42"/>
    <n v="109"/>
    <n v="1055.78"/>
    <x v="2"/>
    <n v="5"/>
    <s v="Vegetarian"/>
    <n v="28.39"/>
    <n v="49365.082193770097"/>
    <s v="Not Cancelled"/>
    <n v="3.64"/>
    <n v="64238.1"/>
    <n v="67575.600000000006"/>
    <s v="40-49"/>
    <s v="Moderate"/>
    <n v="1.05"/>
    <x v="0"/>
  </r>
  <r>
    <s v="8402e4fc-28da-43a4-83c0-5bc567f4bb84"/>
    <s v="Rebecca Price"/>
    <n v="25"/>
    <s v="M"/>
    <s v="India"/>
    <x v="0"/>
    <x v="54"/>
    <x v="3"/>
    <x v="14"/>
    <n v="6773"/>
    <d v="1899-12-30T19:13:13"/>
    <d v="1899-12-30T02:44:13"/>
    <d v="2025-01-12T00:00:00"/>
    <d v="1899-12-30T20:06:13"/>
    <d v="1899-12-30T03:37:13"/>
    <n v="79.5"/>
    <n v="577.33000000000004"/>
    <x v="2"/>
    <n v="5"/>
    <s v="Vegan"/>
    <n v="41.43"/>
    <n v="34843.242503681897"/>
    <s v="Cancelled"/>
    <n v="3.49"/>
    <n v="46811.89"/>
    <n v="36957.410000000003"/>
    <s v="18-29"/>
    <s v="Moderate"/>
    <n v="0.79"/>
    <x v="1"/>
  </r>
  <r>
    <s v="b329d1ca-d96d-451f-85e2-7da268a9c052"/>
    <s v="Alicia Hill"/>
    <n v="48"/>
    <s v="F"/>
    <s v="India"/>
    <x v="0"/>
    <x v="54"/>
    <x v="3"/>
    <x v="14"/>
    <n v="6773"/>
    <d v="1899-12-30T19:13:13"/>
    <d v="1899-12-30T02:44:13"/>
    <d v="2025-01-12T00:00:00"/>
    <d v="1899-12-30T20:06:13"/>
    <d v="1899-12-30T03:37:13"/>
    <n v="79.5"/>
    <n v="1476.38"/>
    <x v="1"/>
    <n v="5"/>
    <s v="Vegan"/>
    <n v="72.06"/>
    <n v="35347.130901046803"/>
    <s v="Cancelled"/>
    <n v="3.99"/>
    <n v="47416.56"/>
    <n v="94502.73"/>
    <s v="40-49"/>
    <s v="Moderate"/>
    <n v="1.99"/>
    <x v="1"/>
  </r>
  <r>
    <s v="a38c2347-b49e-441e-b530-d546bc7806fd"/>
    <s v="Luis Anderson"/>
    <n v="40"/>
    <s v="F"/>
    <s v="India"/>
    <x v="1"/>
    <x v="54"/>
    <x v="3"/>
    <x v="14"/>
    <n v="6773"/>
    <d v="1899-12-30T19:13:13"/>
    <d v="1899-12-30T02:44:13"/>
    <d v="2025-01-11T00:00:00"/>
    <d v="1899-12-30T20:06:13"/>
    <d v="1899-12-30T03:37:13"/>
    <n v="79.5"/>
    <n v="173.14"/>
    <x v="1"/>
    <n v="3"/>
    <s v="Non-Vegetarian"/>
    <n v="79.58"/>
    <n v="34898.122714796598"/>
    <s v="Not Cancelled"/>
    <n v="4.82"/>
    <n v="46877.75"/>
    <n v="11096.88"/>
    <s v="40-49"/>
    <s v="Moderate"/>
    <n v="0.24"/>
    <x v="1"/>
  </r>
  <r>
    <s v="e29b87e7-96e8-41d9-916f-015d09470d9e"/>
    <s v="Chad Maynard"/>
    <n v="58"/>
    <s v="F"/>
    <s v="India"/>
    <x v="1"/>
    <x v="54"/>
    <x v="3"/>
    <x v="14"/>
    <n v="6773"/>
    <d v="1899-12-30T19:13:13"/>
    <d v="1899-12-30T02:44:13"/>
    <d v="2025-01-07T00:00:00"/>
    <d v="1899-12-30T20:06:13"/>
    <d v="1899-12-30T03:37:13"/>
    <n v="79.5"/>
    <n v="288.5"/>
    <x v="2"/>
    <n v="5"/>
    <s v="Vegan"/>
    <n v="148.80000000000001"/>
    <n v="34870.910341271803"/>
    <s v="Cancelled"/>
    <n v="3.7"/>
    <n v="46845.09"/>
    <n v="18493.759999999998"/>
    <s v="50-59"/>
    <s v="Moderate"/>
    <n v="0.39"/>
    <x v="1"/>
  </r>
  <r>
    <s v="2e929f7e-11d9-4958-bd54-e72f7e51a296"/>
    <s v="Tina Wells"/>
    <n v="47"/>
    <s v="M"/>
    <s v="India"/>
    <x v="1"/>
    <x v="54"/>
    <x v="3"/>
    <x v="14"/>
    <n v="6773"/>
    <d v="1899-12-30T19:13:13"/>
    <d v="1899-12-30T02:44:13"/>
    <d v="2025-01-13T00:00:00"/>
    <d v="1899-12-30T20:06:13"/>
    <d v="1899-12-30T03:37:13"/>
    <n v="79.5"/>
    <n v="1082.01"/>
    <x v="1"/>
    <n v="5"/>
    <s v="Gluten-Free"/>
    <n v="147.66"/>
    <n v="35008.176056702803"/>
    <s v="Cancelled"/>
    <n v="3.96"/>
    <n v="47009.81"/>
    <n v="69278.17"/>
    <s v="40-49"/>
    <s v="Moderate"/>
    <n v="1.47"/>
    <x v="1"/>
  </r>
  <r>
    <s v="c96b9d03-fca8-4cae-8208-8d330166c8eb"/>
    <s v="Jennifer Dominguez"/>
    <n v="18"/>
    <s v="F"/>
    <s v="India"/>
    <x v="1"/>
    <x v="54"/>
    <x v="3"/>
    <x v="14"/>
    <n v="6773"/>
    <d v="1899-12-30T19:13:13"/>
    <d v="1899-12-30T02:44:13"/>
    <d v="2025-01-03T00:00:00"/>
    <d v="1899-12-30T20:06:13"/>
    <d v="1899-12-30T03:37:13"/>
    <n v="79.5"/>
    <n v="1448"/>
    <x v="2"/>
    <n v="5"/>
    <s v="Vegan"/>
    <n v="63.31"/>
    <n v="34767.152281085"/>
    <s v="Not Cancelled"/>
    <n v="3.34"/>
    <n v="46720.58"/>
    <n v="92684.66"/>
    <s v="18-29"/>
    <s v="Moderate"/>
    <n v="1.98"/>
    <x v="1"/>
  </r>
  <r>
    <s v="c07f1f77-5320-4761-981b-b2f30fba5c8b"/>
    <s v="Kathryn Green"/>
    <n v="53"/>
    <s v="F"/>
    <s v="India"/>
    <x v="0"/>
    <x v="54"/>
    <x v="3"/>
    <x v="14"/>
    <n v="6773"/>
    <d v="1899-12-30T19:13:13"/>
    <d v="1899-12-30T02:44:13"/>
    <d v="2025-01-07T00:00:00"/>
    <d v="1899-12-30T20:06:13"/>
    <d v="1899-12-30T03:37:13"/>
    <n v="79.5"/>
    <n v="1332.57"/>
    <x v="2"/>
    <n v="5"/>
    <s v="Vegetarian"/>
    <n v="102.13"/>
    <n v="35287.262362691399"/>
    <s v="Not Cancelled"/>
    <n v="4.33"/>
    <n v="47344.71"/>
    <n v="85304.91"/>
    <s v="50-59"/>
    <s v="Moderate"/>
    <n v="1.8"/>
    <x v="1"/>
  </r>
  <r>
    <s v="2ba466db-41f4-4d73-9436-8ab4252845f6"/>
    <s v="Jacqueline Brewer"/>
    <n v="43"/>
    <s v="F"/>
    <s v="India"/>
    <x v="0"/>
    <x v="54"/>
    <x v="3"/>
    <x v="14"/>
    <n v="6773"/>
    <d v="1899-12-30T19:13:13"/>
    <d v="1899-12-30T02:44:13"/>
    <d v="2025-01-11T00:00:00"/>
    <d v="1899-12-30T20:06:13"/>
    <d v="1899-12-30T03:37:13"/>
    <n v="79.5"/>
    <n v="82.44"/>
    <x v="1"/>
    <n v="5"/>
    <s v="Non-Vegetarian"/>
    <n v="111.99"/>
    <n v="35260.737395883298"/>
    <s v="Cancelled"/>
    <n v="3.17"/>
    <n v="47312.88"/>
    <n v="5298.56"/>
    <s v="40-49"/>
    <s v="Moderate"/>
    <n v="0.11"/>
    <x v="1"/>
  </r>
  <r>
    <s v="2bbcf33b-7f98-4f2f-b81d-05ec19143b5a"/>
    <s v="Thomas Davis"/>
    <n v="32"/>
    <s v="M"/>
    <s v="India"/>
    <x v="0"/>
    <x v="54"/>
    <x v="3"/>
    <x v="14"/>
    <n v="6773"/>
    <d v="1899-12-30T19:13:13"/>
    <d v="1899-12-30T02:44:13"/>
    <d v="2025-01-13T00:00:00"/>
    <d v="1899-12-30T20:06:13"/>
    <d v="1899-12-30T03:37:13"/>
    <n v="79.5"/>
    <n v="1020.62"/>
    <x v="0"/>
    <n v="3"/>
    <s v="No Preference"/>
    <n v="81.709999999999994"/>
    <n v="34404.848382929798"/>
    <s v="Cancelled"/>
    <n v="4.42"/>
    <n v="46285.82"/>
    <n v="65336.02"/>
    <s v="30-39"/>
    <s v="Moderate"/>
    <n v="1.41"/>
    <x v="1"/>
  </r>
  <r>
    <s v="324a8639-96fb-4f60-bd3a-9b64a45ab3f5"/>
    <s v="James Adams"/>
    <n v="32"/>
    <s v="F"/>
    <s v="India"/>
    <x v="0"/>
    <x v="55"/>
    <x v="19"/>
    <x v="14"/>
    <n v="7465"/>
    <d v="1899-12-30T17:28:43"/>
    <d v="1899-12-30T01:45:43"/>
    <d v="2025-01-08T00:00:00"/>
    <d v="1899-12-30T18:35:43"/>
    <d v="1899-12-30T02:52:43"/>
    <n v="67"/>
    <n v="303.92"/>
    <x v="0"/>
    <n v="3"/>
    <s v="Vegan"/>
    <n v="196.12"/>
    <n v="38161.509174726903"/>
    <s v="Cancelled"/>
    <n v="3.62"/>
    <n v="50793.81"/>
    <n v="19490.099999999999"/>
    <s v="30-39"/>
    <s v="Moderate"/>
    <n v="0.38"/>
    <x v="0"/>
  </r>
  <r>
    <s v="0844557f-0969-44d3-88ab-7959d8783091"/>
    <s v="Sean Hill"/>
    <n v="47"/>
    <s v="M"/>
    <s v="India"/>
    <x v="1"/>
    <x v="55"/>
    <x v="19"/>
    <x v="14"/>
    <n v="7465"/>
    <d v="1899-12-30T17:28:43"/>
    <d v="1899-12-30T01:45:43"/>
    <d v="2025-01-07T00:00:00"/>
    <d v="1899-12-30T18:35:43"/>
    <d v="1899-12-30T02:52:43"/>
    <n v="67"/>
    <n v="123.47"/>
    <x v="0"/>
    <n v="5"/>
    <s v="Vegetarian"/>
    <n v="15.64"/>
    <n v="38516.845051030599"/>
    <s v="Not Cancelled"/>
    <n v="4.71"/>
    <n v="51220.21"/>
    <n v="7905.21"/>
    <s v="40-49"/>
    <s v="Moderate"/>
    <n v="0.15"/>
    <x v="0"/>
  </r>
  <r>
    <s v="0746673c-685f-4d38-9fd8-c298fa95d827"/>
    <s v="Jerry Carpenter"/>
    <n v="43"/>
    <s v="F"/>
    <s v="India"/>
    <x v="0"/>
    <x v="55"/>
    <x v="19"/>
    <x v="14"/>
    <n v="7465"/>
    <d v="1899-12-30T17:28:43"/>
    <d v="1899-12-30T01:45:43"/>
    <d v="2025-01-05T00:00:00"/>
    <d v="1899-12-30T18:35:43"/>
    <d v="1899-12-30T02:52:43"/>
    <n v="67"/>
    <n v="642.47"/>
    <x v="2"/>
    <n v="5"/>
    <s v="No Preference"/>
    <n v="131.84"/>
    <n v="37863.085182614697"/>
    <s v="Cancelled"/>
    <n v="3.54"/>
    <n v="50435.7"/>
    <n v="41144.449999999997"/>
    <s v="40-49"/>
    <s v="Moderate"/>
    <n v="0.82"/>
    <x v="0"/>
  </r>
  <r>
    <s v="d35cf258-1b7d-4b81-bd8b-7f2e4cb8d5cb"/>
    <s v="Mark Boyer"/>
    <n v="45"/>
    <s v="F"/>
    <s v="India"/>
    <x v="1"/>
    <x v="55"/>
    <x v="19"/>
    <x v="14"/>
    <n v="7465"/>
    <d v="1899-12-30T17:28:43"/>
    <d v="1899-12-30T01:45:43"/>
    <d v="2025-01-08T00:00:00"/>
    <d v="1899-12-30T18:35:43"/>
    <d v="1899-12-30T02:52:43"/>
    <n v="67"/>
    <n v="917.88"/>
    <x v="1"/>
    <n v="5"/>
    <s v="Gluten-Free"/>
    <n v="156.08000000000001"/>
    <n v="37876.763136970701"/>
    <s v="Cancelled"/>
    <n v="3.77"/>
    <n v="50452.12"/>
    <n v="58775.54"/>
    <s v="40-49"/>
    <s v="Moderate"/>
    <n v="1.1599999999999999"/>
    <x v="0"/>
  </r>
  <r>
    <s v="029f2061-cf2d-43f7-9c33-e50651571a01"/>
    <s v="Carolyn Bowman"/>
    <n v="50"/>
    <s v="F"/>
    <s v="India"/>
    <x v="1"/>
    <x v="55"/>
    <x v="19"/>
    <x v="14"/>
    <n v="7465"/>
    <d v="1899-12-30T17:28:43"/>
    <d v="1899-12-30T01:45:43"/>
    <d v="2025-01-15T00:00:00"/>
    <d v="1899-12-30T18:35:43"/>
    <d v="1899-12-30T02:52:43"/>
    <n v="67"/>
    <n v="384.25"/>
    <x v="2"/>
    <n v="5"/>
    <s v="No Preference"/>
    <n v="147.63999999999999"/>
    <n v="38693.602436921399"/>
    <s v="Not Cancelled"/>
    <n v="3.59"/>
    <n v="51432.32"/>
    <n v="24621.53"/>
    <s v="50-59"/>
    <s v="Moderate"/>
    <n v="0.48"/>
    <x v="0"/>
  </r>
  <r>
    <s v="93db1154-d1bf-427f-b2ef-d975810a1dad"/>
    <s v="Garrett Reese"/>
    <n v="31"/>
    <s v="F"/>
    <s v="India"/>
    <x v="1"/>
    <x v="55"/>
    <x v="19"/>
    <x v="14"/>
    <n v="7465"/>
    <d v="1899-12-30T17:28:43"/>
    <d v="1899-12-30T01:45:43"/>
    <d v="2025-01-02T00:00:00"/>
    <d v="1899-12-30T18:35:43"/>
    <d v="1899-12-30T02:52:43"/>
    <n v="67"/>
    <n v="1042.77"/>
    <x v="0"/>
    <n v="3"/>
    <s v="Vegetarian"/>
    <n v="107.03"/>
    <n v="37826.020735993297"/>
    <s v="Not Cancelled"/>
    <n v="3.89"/>
    <n v="50391.22"/>
    <n v="66758.69"/>
    <s v="30-39"/>
    <s v="Moderate"/>
    <n v="1.32"/>
    <x v="0"/>
  </r>
  <r>
    <s v="41a7da41-fe80-4f50-8984-ed4e38219c1a"/>
    <s v="Danielle Ellis"/>
    <n v="56"/>
    <s v="F"/>
    <s v="India"/>
    <x v="0"/>
    <x v="55"/>
    <x v="19"/>
    <x v="14"/>
    <n v="7465"/>
    <d v="1899-12-30T17:28:43"/>
    <d v="1899-12-30T01:45:43"/>
    <d v="2025-01-06T00:00:00"/>
    <d v="1899-12-30T18:35:43"/>
    <d v="1899-12-30T02:52:43"/>
    <n v="67"/>
    <n v="1414.14"/>
    <x v="0"/>
    <n v="5"/>
    <s v="Vegetarian"/>
    <n v="35.86"/>
    <n v="38494.624062707902"/>
    <s v="Not Cancelled"/>
    <n v="3.58"/>
    <n v="51193.55"/>
    <n v="90512.13"/>
    <s v="50-59"/>
    <s v="Moderate"/>
    <n v="1.77"/>
    <x v="0"/>
  </r>
  <r>
    <s v="d89dea0a-2020-4872-a7ba-102cf04985d9"/>
    <s v="Sandra Rivera"/>
    <n v="53"/>
    <s v="M"/>
    <s v="India"/>
    <x v="0"/>
    <x v="55"/>
    <x v="19"/>
    <x v="14"/>
    <n v="7465"/>
    <d v="1899-12-30T17:28:43"/>
    <d v="1899-12-30T01:45:43"/>
    <d v="2025-01-06T00:00:00"/>
    <d v="1899-12-30T18:35:43"/>
    <d v="1899-12-30T02:52:43"/>
    <n v="67"/>
    <n v="1015.59"/>
    <x v="1"/>
    <n v="5"/>
    <s v="Vegan"/>
    <n v="47.48"/>
    <n v="38685.595484799"/>
    <s v="Not Cancelled"/>
    <n v="3.7"/>
    <n v="51422.71"/>
    <n v="65007.26"/>
    <s v="50-59"/>
    <s v="Moderate"/>
    <n v="1.26"/>
    <x v="0"/>
  </r>
  <r>
    <s v="914e37ae-5b17-4032-9868-0e87fd9103b0"/>
    <s v="Seth Macdonald"/>
    <n v="55"/>
    <s v="F"/>
    <s v="India"/>
    <x v="1"/>
    <x v="56"/>
    <x v="11"/>
    <x v="4"/>
    <n v="4304"/>
    <d v="1899-12-30T22:37:08"/>
    <d v="1899-12-30T03:23:08"/>
    <d v="2025-01-08T00:00:00"/>
    <d v="1899-12-30T01:02:08"/>
    <d v="1899-12-30T05:48:08"/>
    <n v="217.5"/>
    <n v="628.78"/>
    <x v="1"/>
    <n v="5"/>
    <s v="No Preference"/>
    <n v="9.9600000000000009"/>
    <n v="22212.8138424555"/>
    <s v="Not Cancelled"/>
    <n v="3.46"/>
    <n v="31655.38"/>
    <n v="40243.910000000003"/>
    <s v="50-59"/>
    <s v="Severe"/>
    <n v="1.27"/>
    <x v="1"/>
  </r>
  <r>
    <s v="e391a84c-2721-4b6e-a656-6af211898b71"/>
    <s v="Robert Gray"/>
    <n v="53"/>
    <s v="F"/>
    <s v="India"/>
    <x v="0"/>
    <x v="56"/>
    <x v="11"/>
    <x v="4"/>
    <n v="4304"/>
    <d v="1899-12-30T22:37:08"/>
    <d v="1899-12-30T03:23:08"/>
    <d v="2025-01-10T00:00:00"/>
    <d v="1899-12-30T01:02:08"/>
    <d v="1899-12-30T05:48:08"/>
    <n v="217.5"/>
    <n v="1092.25"/>
    <x v="0"/>
    <n v="5"/>
    <s v="Non-Vegetarian"/>
    <n v="108.63"/>
    <n v="22790.414645616798"/>
    <s v="Not Cancelled"/>
    <n v="4.0599999999999996"/>
    <n v="32348.5"/>
    <n v="69925.73"/>
    <s v="50-59"/>
    <s v="Severe"/>
    <n v="2.16"/>
    <x v="1"/>
  </r>
  <r>
    <s v="82dc49a5-71cf-44a5-806e-2e81ddb57882"/>
    <s v="William Wells"/>
    <n v="37"/>
    <s v="M"/>
    <s v="India"/>
    <x v="1"/>
    <x v="56"/>
    <x v="11"/>
    <x v="4"/>
    <n v="4304"/>
    <d v="1899-12-30T22:37:08"/>
    <d v="1899-12-30T03:23:08"/>
    <d v="2025-01-09T00:00:00"/>
    <d v="1899-12-30T01:02:08"/>
    <d v="1899-12-30T05:48:08"/>
    <n v="217.5"/>
    <n v="638.23"/>
    <x v="2"/>
    <n v="3"/>
    <s v="Gluten-Free"/>
    <n v="117.34"/>
    <n v="22176.471318707001"/>
    <s v="Cancelled"/>
    <n v="4.29"/>
    <n v="31611.77"/>
    <n v="40870.19"/>
    <s v="30-39"/>
    <s v="Severe"/>
    <n v="1.29"/>
    <x v="1"/>
  </r>
  <r>
    <s v="d1f3838c-1390-4e52-96ca-5dd8748a59f4"/>
    <s v="Heidi Graves"/>
    <n v="60"/>
    <s v="M"/>
    <s v="India"/>
    <x v="1"/>
    <x v="56"/>
    <x v="11"/>
    <x v="4"/>
    <n v="4304"/>
    <d v="1899-12-30T22:37:08"/>
    <d v="1899-12-30T03:23:08"/>
    <d v="2025-01-06T00:00:00"/>
    <d v="1899-12-30T01:02:08"/>
    <d v="1899-12-30T05:48:08"/>
    <n v="217.5"/>
    <n v="295.2"/>
    <x v="2"/>
    <n v="5"/>
    <s v="Non-Vegetarian"/>
    <n v="133.78"/>
    <n v="22998.5443701767"/>
    <s v="Cancelled"/>
    <n v="3.7"/>
    <n v="32598.25"/>
    <n v="18919.560000000001"/>
    <s v="60+"/>
    <s v="Severe"/>
    <n v="0.57999999999999996"/>
    <x v="1"/>
  </r>
  <r>
    <s v="bfad49a8-e835-45d6-8a27-25186f436d43"/>
    <s v="Joshua Carter"/>
    <n v="66"/>
    <s v="M"/>
    <s v="India"/>
    <x v="0"/>
    <x v="56"/>
    <x v="11"/>
    <x v="4"/>
    <n v="4304"/>
    <d v="1899-12-30T22:37:08"/>
    <d v="1899-12-30T03:23:08"/>
    <d v="2025-01-10T00:00:00"/>
    <d v="1899-12-30T01:02:08"/>
    <d v="1899-12-30T05:48:08"/>
    <n v="217.5"/>
    <n v="1231.78"/>
    <x v="0"/>
    <n v="5"/>
    <s v="Vegan"/>
    <n v="129.63"/>
    <n v="22472.8971012498"/>
    <s v="Not Cancelled"/>
    <n v="3.06"/>
    <n v="31967.48"/>
    <n v="78859.850000000006"/>
    <s v="60+"/>
    <s v="Severe"/>
    <n v="2.4700000000000002"/>
    <x v="1"/>
  </r>
  <r>
    <s v="01212bd0-6aff-40f3-b50f-a88d610068d3"/>
    <s v="Derek Gross"/>
    <n v="51"/>
    <s v="F"/>
    <s v="India"/>
    <x v="1"/>
    <x v="56"/>
    <x v="11"/>
    <x v="4"/>
    <n v="4304"/>
    <d v="1899-12-30T22:37:08"/>
    <d v="1899-12-30T03:23:08"/>
    <d v="2025-01-06T00:00:00"/>
    <d v="1899-12-30T01:02:08"/>
    <d v="1899-12-30T05:48:08"/>
    <n v="217.5"/>
    <n v="641.74"/>
    <x v="1"/>
    <n v="5"/>
    <s v="No Preference"/>
    <n v="18.82"/>
    <n v="22184.443254448899"/>
    <s v="Not Cancelled"/>
    <n v="3.8"/>
    <n v="31621.33"/>
    <n v="41075.120000000003"/>
    <s v="50-59"/>
    <s v="Severe"/>
    <n v="1.3"/>
    <x v="1"/>
  </r>
  <r>
    <s v="18f0c36e-8a95-4da0-8f4d-98a630fc3433"/>
    <s v="George Blair"/>
    <n v="74"/>
    <s v="F"/>
    <s v="India"/>
    <x v="1"/>
    <x v="57"/>
    <x v="16"/>
    <x v="18"/>
    <n v="10118"/>
    <d v="1899-12-30T23:40:34"/>
    <d v="1899-12-30T10:54:34"/>
    <d v="2025-01-02T00:00:00"/>
    <d v="1899-12-30T02:29:34"/>
    <d v="1899-12-30T13:43:34"/>
    <n v="169"/>
    <n v="225.48"/>
    <x v="1"/>
    <n v="5"/>
    <s v="Vegan"/>
    <n v="91.19"/>
    <n v="51500.230524135797"/>
    <s v="Cancelled"/>
    <n v="3.08"/>
    <n v="66800.28"/>
    <n v="14448.96"/>
    <s v="60+"/>
    <s v="Severe"/>
    <n v="0.22"/>
    <x v="0"/>
  </r>
  <r>
    <s v="26db822e-7a6c-404b-b456-5ef5fd2c242f"/>
    <s v="Deanna Martinez"/>
    <n v="48"/>
    <s v="F"/>
    <s v="India"/>
    <x v="1"/>
    <x v="57"/>
    <x v="16"/>
    <x v="18"/>
    <n v="10118"/>
    <d v="1899-12-30T23:40:34"/>
    <d v="1899-12-30T10:54:34"/>
    <d v="2025-01-11T00:00:00"/>
    <d v="1899-12-30T02:29:34"/>
    <d v="1899-12-30T13:43:34"/>
    <n v="169"/>
    <n v="651.04"/>
    <x v="2"/>
    <n v="5"/>
    <s v="Non-Vegetarian"/>
    <n v="153.87"/>
    <n v="51279.885306040102"/>
    <s v="Not Cancelled"/>
    <n v="4.46"/>
    <n v="66535.86"/>
    <n v="41697.33"/>
    <s v="40-49"/>
    <s v="Severe"/>
    <n v="0.63"/>
    <x v="0"/>
  </r>
  <r>
    <s v="be1676ba-9cd0-4253-8e26-8fd9b84564c5"/>
    <s v="Victoria Brooks"/>
    <n v="23"/>
    <s v="F"/>
    <s v="India"/>
    <x v="0"/>
    <x v="57"/>
    <x v="16"/>
    <x v="18"/>
    <n v="10118"/>
    <d v="1899-12-30T23:40:34"/>
    <d v="1899-12-30T10:54:34"/>
    <d v="2025-01-09T00:00:00"/>
    <d v="1899-12-30T02:29:34"/>
    <d v="1899-12-30T13:43:34"/>
    <n v="169"/>
    <n v="693.17"/>
    <x v="1"/>
    <n v="5"/>
    <s v="Non-Vegetarian"/>
    <n v="174.92"/>
    <n v="51371.845871254103"/>
    <s v="Not Cancelled"/>
    <n v="3.38"/>
    <n v="66646.22"/>
    <n v="44397.86"/>
    <s v="18-29"/>
    <s v="Severe"/>
    <n v="0.67"/>
    <x v="0"/>
  </r>
  <r>
    <s v="698fa95f-d3a2-41d5-a022-03b276a6ec4c"/>
    <s v="Thomas Blake"/>
    <n v="18"/>
    <s v="M"/>
    <s v="India"/>
    <x v="0"/>
    <x v="57"/>
    <x v="16"/>
    <x v="18"/>
    <n v="10118"/>
    <d v="1899-12-30T23:40:34"/>
    <d v="1899-12-30T10:54:34"/>
    <d v="2025-01-11T00:00:00"/>
    <d v="1899-12-30T02:29:34"/>
    <d v="1899-12-30T13:43:34"/>
    <n v="169"/>
    <n v="269.19"/>
    <x v="2"/>
    <n v="5"/>
    <s v="Gluten-Free"/>
    <n v="86.68"/>
    <n v="51237.795010317401"/>
    <s v="Not Cancelled"/>
    <n v="4.6900000000000004"/>
    <n v="66485.350000000006"/>
    <n v="17245.5"/>
    <s v="18-29"/>
    <s v="Severe"/>
    <n v="0.26"/>
    <x v="0"/>
  </r>
  <r>
    <s v="a7e210a5-c100-4d0c-ad7f-a4263015ea24"/>
    <s v="Erica Gaines"/>
    <n v="47"/>
    <s v="M"/>
    <s v="India"/>
    <x v="1"/>
    <x v="57"/>
    <x v="16"/>
    <x v="18"/>
    <n v="10118"/>
    <d v="1899-12-30T23:40:34"/>
    <d v="1899-12-30T10:54:34"/>
    <d v="2025-01-05T00:00:00"/>
    <d v="1899-12-30T02:29:34"/>
    <d v="1899-12-30T13:43:34"/>
    <n v="169"/>
    <n v="1427.04"/>
    <x v="2"/>
    <n v="5"/>
    <s v="Non-Vegetarian"/>
    <n v="160.58000000000001"/>
    <n v="51278.574980296202"/>
    <s v="Cancelled"/>
    <n v="3.56"/>
    <n v="66534.289999999994"/>
    <n v="91362.68"/>
    <s v="40-49"/>
    <s v="Severe"/>
    <n v="1.37"/>
    <x v="0"/>
  </r>
  <r>
    <s v="4b6d7620-22ca-4b08-8566-55b4f132494d"/>
    <s v="Kelly Carter"/>
    <n v="44"/>
    <s v="F"/>
    <s v="India"/>
    <x v="1"/>
    <x v="57"/>
    <x v="16"/>
    <x v="18"/>
    <n v="10118"/>
    <d v="1899-12-30T23:40:34"/>
    <d v="1899-12-30T10:54:34"/>
    <d v="2025-01-14T00:00:00"/>
    <d v="1899-12-30T02:29:34"/>
    <d v="1899-12-30T13:43:34"/>
    <n v="169"/>
    <n v="1484.69"/>
    <x v="1"/>
    <n v="5"/>
    <s v="Non-Vegetarian"/>
    <n v="143.46"/>
    <n v="51237.658611838102"/>
    <s v="Not Cancelled"/>
    <n v="3.63"/>
    <n v="66485.19"/>
    <n v="95048.85"/>
    <s v="40-49"/>
    <s v="Severe"/>
    <n v="1.43"/>
    <x v="0"/>
  </r>
  <r>
    <s v="68eed319-46de-405c-980c-cd6631f6da90"/>
    <s v="Kayla Mitchell"/>
    <n v="39"/>
    <s v="F"/>
    <s v="India"/>
    <x v="1"/>
    <x v="57"/>
    <x v="16"/>
    <x v="18"/>
    <n v="10118"/>
    <d v="1899-12-30T23:40:34"/>
    <d v="1899-12-30T10:54:34"/>
    <d v="2025-01-15T00:00:00"/>
    <d v="1899-12-30T02:29:34"/>
    <d v="1899-12-30T13:43:34"/>
    <n v="169"/>
    <n v="1187.5999999999999"/>
    <x v="0"/>
    <n v="3"/>
    <s v="Vegan"/>
    <n v="128.72999999999999"/>
    <n v="51422.754430703702"/>
    <s v="Not Cancelled"/>
    <n v="3.17"/>
    <n v="66707.31"/>
    <n v="76032.149999999994"/>
    <s v="30-39"/>
    <s v="Severe"/>
    <n v="1.1399999999999999"/>
    <x v="0"/>
  </r>
  <r>
    <s v="90ec4ba0-3a41-4d42-9cdc-4866b135bb91"/>
    <s v="Andrea Young"/>
    <n v="64"/>
    <s v="M"/>
    <s v="India"/>
    <x v="1"/>
    <x v="57"/>
    <x v="16"/>
    <x v="18"/>
    <n v="10118"/>
    <d v="1899-12-30T23:40:34"/>
    <d v="1899-12-30T10:54:34"/>
    <d v="2025-01-06T00:00:00"/>
    <d v="1899-12-30T02:29:34"/>
    <d v="1899-12-30T13:43:34"/>
    <n v="169"/>
    <n v="500.68"/>
    <x v="0"/>
    <n v="5"/>
    <s v="Non-Vegetarian"/>
    <n v="37.78"/>
    <n v="51101.6208649158"/>
    <s v="Not Cancelled"/>
    <n v="3.24"/>
    <n v="66321.95"/>
    <n v="32051.08"/>
    <s v="60+"/>
    <s v="Severe"/>
    <n v="0.48"/>
    <x v="0"/>
  </r>
  <r>
    <s v="54343451-e6c7-48ce-8283-d8f9c6eb6e78"/>
    <s v="Kerri Pope"/>
    <n v="71"/>
    <s v="M"/>
    <s v="India"/>
    <x v="1"/>
    <x v="58"/>
    <x v="17"/>
    <x v="18"/>
    <n v="8465"/>
    <d v="1899-12-30T03:31:04"/>
    <d v="1899-12-30T12:55:04"/>
    <d v="2025-01-04T00:00:00"/>
    <d v="1899-12-30T05:32:04"/>
    <d v="1899-12-30T14:56:04"/>
    <n v="121"/>
    <n v="477.64"/>
    <x v="1"/>
    <n v="5"/>
    <s v="Vegetarian"/>
    <n v="12.52"/>
    <n v="43047.892180784802"/>
    <s v="Not Cancelled"/>
    <n v="4.34"/>
    <n v="56657.47"/>
    <n v="30571.46"/>
    <s v="60+"/>
    <s v="Severe"/>
    <n v="0.54"/>
    <x v="0"/>
  </r>
  <r>
    <s v="e29b87e7-96e8-41d9-916f-015d09470d9e"/>
    <s v="Chad Maynard"/>
    <n v="58"/>
    <s v="F"/>
    <s v="India"/>
    <x v="1"/>
    <x v="58"/>
    <x v="17"/>
    <x v="18"/>
    <n v="8465"/>
    <d v="1899-12-30T03:31:04"/>
    <d v="1899-12-30T12:55:04"/>
    <d v="2025-01-10T00:00:00"/>
    <d v="1899-12-30T05:32:04"/>
    <d v="1899-12-30T14:56:04"/>
    <n v="121"/>
    <n v="1469.82"/>
    <x v="0"/>
    <n v="5"/>
    <s v="Vegan"/>
    <n v="116.57"/>
    <n v="42909.887710322699"/>
    <s v="Cancelled"/>
    <n v="4.25"/>
    <n v="56491.87"/>
    <n v="94091.79"/>
    <s v="50-59"/>
    <s v="Severe"/>
    <n v="1.67"/>
    <x v="0"/>
  </r>
  <r>
    <s v="301cf856-e835-437c-b298-310699540ef9"/>
    <s v="Scott Jones"/>
    <n v="63"/>
    <s v="M"/>
    <s v="India"/>
    <x v="1"/>
    <x v="58"/>
    <x v="17"/>
    <x v="18"/>
    <n v="8465"/>
    <d v="1899-12-30T03:31:04"/>
    <d v="1899-12-30T12:55:04"/>
    <d v="2025-01-05T00:00:00"/>
    <d v="1899-12-30T05:32:04"/>
    <d v="1899-12-30T14:56:04"/>
    <n v="121"/>
    <n v="110.52"/>
    <x v="1"/>
    <n v="5"/>
    <s v="Vegetarian"/>
    <n v="31.27"/>
    <n v="43343.642679764402"/>
    <s v="Cancelled"/>
    <n v="4.2"/>
    <n v="57012.37"/>
    <n v="7079.53"/>
    <s v="60+"/>
    <s v="Severe"/>
    <n v="0.12"/>
    <x v="0"/>
  </r>
  <r>
    <s v="f475a72b-4bef-47f3-a20c-04d0dddab25f"/>
    <s v="Javier Bradshaw"/>
    <n v="55"/>
    <s v="F"/>
    <s v="India"/>
    <x v="0"/>
    <x v="59"/>
    <x v="8"/>
    <x v="5"/>
    <n v="14596"/>
    <d v="1899-12-30T15:01:56"/>
    <d v="1899-12-30T07:14:56"/>
    <d v="2025-01-04T00:00:00"/>
    <d v="1899-12-30T16:50:56"/>
    <d v="1899-12-30T09:03:56"/>
    <n v="109"/>
    <n v="986.96"/>
    <x v="0"/>
    <n v="5"/>
    <s v="Vegan"/>
    <n v="118.01"/>
    <n v="73617.017526596697"/>
    <s v="Cancelled"/>
    <n v="3.31"/>
    <n v="140010.63"/>
    <n v="37913.423999999999"/>
    <s v="50-59"/>
    <s v="Moderate"/>
    <n v="0.27"/>
    <x v="0"/>
  </r>
  <r>
    <s v="d5cfbc21-6972-418f-9c03-87de1977bedc"/>
    <s v="Nathan Lawson"/>
    <n v="57"/>
    <s v="M"/>
    <s v="India"/>
    <x v="0"/>
    <x v="59"/>
    <x v="8"/>
    <x v="5"/>
    <n v="14596"/>
    <d v="1899-12-30T15:01:56"/>
    <d v="1899-12-30T07:14:56"/>
    <d v="2025-01-01T00:00:00"/>
    <d v="1899-12-30T16:50:56"/>
    <d v="1899-12-30T09:03:56"/>
    <n v="109"/>
    <n v="1093.49"/>
    <x v="0"/>
    <n v="5"/>
    <s v="Vegetarian"/>
    <n v="38.58"/>
    <n v="73732.009238698301"/>
    <s v="Not Cancelled"/>
    <n v="4.97"/>
    <n v="140217.61499999999"/>
    <n v="41994.648000000001"/>
    <s v="50-59"/>
    <s v="Moderate"/>
    <n v="0.3"/>
    <x v="0"/>
  </r>
  <r>
    <s v="69dd19d7-e392-4cd3-b66b-895b2cb11717"/>
    <s v="Janet King"/>
    <n v="38"/>
    <s v="F"/>
    <s v="India"/>
    <x v="0"/>
    <x v="59"/>
    <x v="8"/>
    <x v="5"/>
    <n v="14596"/>
    <d v="1899-12-30T15:01:56"/>
    <d v="1899-12-30T07:14:56"/>
    <d v="2025-01-14T00:00:00"/>
    <d v="1899-12-30T16:50:56"/>
    <d v="1899-12-30T09:03:56"/>
    <n v="109"/>
    <n v="1358.41"/>
    <x v="1"/>
    <n v="3"/>
    <s v="Vegetarian"/>
    <n v="109.79"/>
    <n v="74317.973599854202"/>
    <s v="Not Cancelled"/>
    <n v="4.82"/>
    <n v="141272.35500000001"/>
    <n v="52176.119999999901"/>
    <s v="30-39"/>
    <s v="Moderate"/>
    <n v="0.37"/>
    <x v="0"/>
  </r>
  <r>
    <s v="e582f295-2dca-4920-b8b6-69267ab034a7"/>
    <s v="Samuel Garcia"/>
    <n v="75"/>
    <s v="F"/>
    <s v="India"/>
    <x v="0"/>
    <x v="59"/>
    <x v="8"/>
    <x v="5"/>
    <n v="14596"/>
    <d v="1899-12-30T15:01:56"/>
    <d v="1899-12-30T07:14:56"/>
    <d v="2025-01-07T00:00:00"/>
    <d v="1899-12-30T16:50:56"/>
    <d v="1899-12-30T09:03:56"/>
    <n v="109"/>
    <n v="92.69"/>
    <x v="2"/>
    <n v="5"/>
    <s v="Vegetarian"/>
    <n v="130.18"/>
    <n v="73875.977385656603"/>
    <s v="Not Cancelled"/>
    <n v="4.71"/>
    <n v="140476.755"/>
    <n v="3574.9199999999901"/>
    <s v="60+"/>
    <s v="Moderate"/>
    <n v="0.03"/>
    <x v="0"/>
  </r>
  <r>
    <s v="be1676ba-9cd0-4253-8e26-8fd9b84564c5"/>
    <s v="Victoria Brooks"/>
    <n v="23"/>
    <s v="F"/>
    <s v="India"/>
    <x v="0"/>
    <x v="59"/>
    <x v="8"/>
    <x v="5"/>
    <n v="14596"/>
    <d v="1899-12-30T15:01:56"/>
    <d v="1899-12-30T07:14:56"/>
    <d v="2025-01-05T00:00:00"/>
    <d v="1899-12-30T16:50:56"/>
    <d v="1899-12-30T09:03:56"/>
    <n v="109"/>
    <n v="406.24"/>
    <x v="2"/>
    <n v="5"/>
    <s v="Non-Vegetarian"/>
    <n v="67.63"/>
    <n v="73741.926092391397"/>
    <s v="Cancelled"/>
    <n v="4.38"/>
    <n v="140235.465"/>
    <n v="15607.7339999999"/>
    <s v="18-29"/>
    <s v="Moderate"/>
    <n v="0.11"/>
    <x v="0"/>
  </r>
  <r>
    <s v="bd3d460b-eb6a-4eb9-b452-31ee0a5b8cd1"/>
    <s v="Emily Summers"/>
    <n v="64"/>
    <s v="M"/>
    <s v="India"/>
    <x v="1"/>
    <x v="59"/>
    <x v="8"/>
    <x v="5"/>
    <n v="14596"/>
    <d v="1899-12-30T15:01:56"/>
    <d v="1899-12-30T07:14:56"/>
    <d v="2025-01-08T00:00:00"/>
    <d v="1899-12-30T16:50:56"/>
    <d v="1899-12-30T09:03:56"/>
    <n v="109"/>
    <n v="553.20000000000005"/>
    <x v="0"/>
    <n v="5"/>
    <s v="Non-Vegetarian"/>
    <n v="97.46"/>
    <n v="74213.376385868498"/>
    <s v="Cancelled"/>
    <n v="3.98"/>
    <n v="141084.07500000001"/>
    <n v="21254.574000000001"/>
    <s v="60+"/>
    <s v="Moderate"/>
    <n v="0.15"/>
    <x v="0"/>
  </r>
  <r>
    <s v="ef050f51-4b2c-4a10-a210-0d3f9120855a"/>
    <s v="Kathleen Smith"/>
    <n v="37"/>
    <s v="M"/>
    <s v="India"/>
    <x v="1"/>
    <x v="59"/>
    <x v="8"/>
    <x v="5"/>
    <n v="14596"/>
    <d v="1899-12-30T15:01:56"/>
    <d v="1899-12-30T07:14:56"/>
    <d v="2025-01-04T00:00:00"/>
    <d v="1899-12-30T16:50:56"/>
    <d v="1899-12-30T09:03:56"/>
    <n v="109"/>
    <n v="90.41"/>
    <x v="2"/>
    <n v="3"/>
    <s v="Non-Vegetarian"/>
    <n v="1.1100000000000001"/>
    <n v="74346.222147570297"/>
    <s v="Not Cancelled"/>
    <n v="4.71"/>
    <n v="141323.20499999999"/>
    <n v="3471.8759999999902"/>
    <s v="30-39"/>
    <s v="Moderate"/>
    <n v="0.02"/>
    <x v="0"/>
  </r>
  <r>
    <s v="65073130-df27-4de0-bdb2-2b69f0913a57"/>
    <s v="Jamie Schmidt"/>
    <n v="66"/>
    <s v="F"/>
    <s v="Japan"/>
    <x v="1"/>
    <x v="0"/>
    <x v="0"/>
    <x v="0"/>
    <n v="11386"/>
    <d v="1899-12-30T14:32:05"/>
    <d v="1899-12-30T03:11:05"/>
    <d v="2025-01-04T00:00:00"/>
    <d v="1899-12-30T16:06:05"/>
    <d v="1899-12-30T04:45:05"/>
    <n v="94"/>
    <n v="886.9"/>
    <x v="1"/>
    <n v="5"/>
    <s v="Vegetarian"/>
    <n v="172.93"/>
    <n v="57473.921222919802"/>
    <s v="Not Cancelled"/>
    <n v="3.54"/>
    <n v="73968.710000000006"/>
    <n v="56796.19"/>
    <s v="60+"/>
    <s v="Moderate"/>
    <n v="0.77"/>
    <x v="0"/>
  </r>
  <r>
    <s v="9641736b-77e3-4ddb-9a92-26158abcdd86"/>
    <s v="Ryan Edwards"/>
    <n v="60"/>
    <s v="F"/>
    <s v="Japan"/>
    <x v="0"/>
    <x v="0"/>
    <x v="0"/>
    <x v="0"/>
    <n v="11386"/>
    <d v="1899-12-30T14:32:05"/>
    <d v="1899-12-30T03:11:05"/>
    <d v="2025-01-08T00:00:00"/>
    <d v="1899-12-30T16:06:05"/>
    <d v="1899-12-30T04:45:05"/>
    <n v="94"/>
    <n v="121"/>
    <x v="2"/>
    <n v="5"/>
    <s v="No Preference"/>
    <n v="34.93"/>
    <n v="57894.738388092097"/>
    <s v="Not Cancelled"/>
    <n v="3.52"/>
    <n v="74473.69"/>
    <n v="7750.99"/>
    <s v="60+"/>
    <s v="Moderate"/>
    <n v="0.1"/>
    <x v="0"/>
  </r>
  <r>
    <s v="a091f2de-77f9-470c-a866-b80ff2adfdec"/>
    <s v="Beth Sullivan"/>
    <n v="32"/>
    <s v="F"/>
    <s v="Japan"/>
    <x v="1"/>
    <x v="0"/>
    <x v="0"/>
    <x v="0"/>
    <n v="11386"/>
    <d v="1899-12-30T14:32:05"/>
    <d v="1899-12-30T03:11:05"/>
    <d v="2025-01-03T00:00:00"/>
    <d v="1899-12-30T16:06:05"/>
    <d v="1899-12-30T04:45:05"/>
    <n v="94"/>
    <n v="1046.55"/>
    <x v="2"/>
    <n v="3"/>
    <s v="Vegan"/>
    <n v="43.12"/>
    <n v="57481.297398559902"/>
    <s v="Not Cancelled"/>
    <n v="3.4"/>
    <n v="73977.56"/>
    <n v="66987.820000000007"/>
    <s v="30-39"/>
    <s v="Moderate"/>
    <n v="0.91"/>
    <x v="0"/>
  </r>
  <r>
    <s v="97fcb871-04bf-4842-8438-5151f2100cb3"/>
    <s v="Kim Odom"/>
    <n v="67"/>
    <s v="M"/>
    <s v="Japan"/>
    <x v="1"/>
    <x v="0"/>
    <x v="0"/>
    <x v="0"/>
    <n v="11386"/>
    <d v="1899-12-30T14:32:05"/>
    <d v="1899-12-30T03:11:05"/>
    <d v="2025-01-02T00:00:00"/>
    <d v="1899-12-30T16:06:05"/>
    <d v="1899-12-30T04:45:05"/>
    <n v="94"/>
    <n v="930.2"/>
    <x v="0"/>
    <n v="5"/>
    <s v="No Preference"/>
    <n v="137.33000000000001"/>
    <n v="58217.1360340022"/>
    <s v="Cancelled"/>
    <n v="3.01"/>
    <n v="74860.56"/>
    <n v="59560.27"/>
    <s v="60+"/>
    <s v="Moderate"/>
    <n v="0.8"/>
    <x v="0"/>
  </r>
  <r>
    <s v="507d8919-588c-4377-9a7b-99941780af44"/>
    <s v="Shannon Torres"/>
    <n v="60"/>
    <s v="F"/>
    <s v="Japan"/>
    <x v="0"/>
    <x v="0"/>
    <x v="0"/>
    <x v="0"/>
    <n v="11386"/>
    <d v="1899-12-30T14:32:05"/>
    <d v="1899-12-30T03:11:05"/>
    <d v="2025-01-13T00:00:00"/>
    <d v="1899-12-30T16:06:05"/>
    <d v="1899-12-30T04:45:05"/>
    <n v="94"/>
    <n v="247"/>
    <x v="0"/>
    <n v="5"/>
    <s v="Gluten-Free"/>
    <n v="22.67"/>
    <n v="57995.721393546402"/>
    <s v="Cancelled"/>
    <n v="3.7"/>
    <n v="74594.87"/>
    <n v="15812.53"/>
    <s v="60+"/>
    <s v="Moderate"/>
    <n v="0.21"/>
    <x v="0"/>
  </r>
  <r>
    <s v="35b55f80-9f2e-49e2-a91a-bbbcb702176e"/>
    <s v="Kelly Hines"/>
    <n v="28"/>
    <s v="M"/>
    <s v="Japan"/>
    <x v="1"/>
    <x v="0"/>
    <x v="0"/>
    <x v="0"/>
    <n v="11386"/>
    <d v="1899-12-30T14:32:05"/>
    <d v="1899-12-30T03:11:05"/>
    <d v="2025-01-08T00:00:00"/>
    <d v="1899-12-30T16:06:05"/>
    <d v="1899-12-30T04:45:05"/>
    <n v="94"/>
    <n v="1223.56"/>
    <x v="0"/>
    <n v="5"/>
    <s v="No Preference"/>
    <n v="32.299999999999997"/>
    <n v="58068.233463222299"/>
    <s v="Not Cancelled"/>
    <n v="3.88"/>
    <n v="74681.88"/>
    <n v="78314.3"/>
    <s v="18-29"/>
    <s v="Moderate"/>
    <n v="1.05"/>
    <x v="0"/>
  </r>
  <r>
    <s v="af4d9e54-413c-46ac-90c9-6e1461de7c74"/>
    <s v="Peter Wilson"/>
    <n v="60"/>
    <s v="M"/>
    <s v="Japan"/>
    <x v="0"/>
    <x v="0"/>
    <x v="0"/>
    <x v="0"/>
    <n v="11386"/>
    <d v="1899-12-30T14:32:05"/>
    <d v="1899-12-30T03:11:05"/>
    <d v="2025-01-09T00:00:00"/>
    <d v="1899-12-30T16:06:05"/>
    <d v="1899-12-30T04:45:05"/>
    <n v="94"/>
    <n v="374.73"/>
    <x v="2"/>
    <n v="5"/>
    <s v="No Preference"/>
    <n v="130.65"/>
    <n v="57451.5283987277"/>
    <s v="Not Cancelled"/>
    <n v="3.18"/>
    <n v="73941.83"/>
    <n v="24008.85"/>
    <s v="60+"/>
    <s v="Moderate"/>
    <n v="0.32"/>
    <x v="0"/>
  </r>
  <r>
    <s v="1d7e2f13-218a-4bc7-8f32-674be1e074b9"/>
    <s v="Vicki Maldonado"/>
    <n v="57"/>
    <s v="M"/>
    <s v="Japan"/>
    <x v="1"/>
    <x v="0"/>
    <x v="0"/>
    <x v="0"/>
    <n v="11386"/>
    <d v="1899-12-30T14:32:05"/>
    <d v="1899-12-30T03:11:05"/>
    <d v="2025-01-12T00:00:00"/>
    <d v="1899-12-30T16:06:05"/>
    <d v="1899-12-30T04:45:05"/>
    <n v="94"/>
    <n v="577.98"/>
    <x v="0"/>
    <n v="5"/>
    <s v="No Preference"/>
    <n v="35.04"/>
    <n v="58405.1961532075"/>
    <s v="Not Cancelled"/>
    <n v="4.58"/>
    <n v="75086.240000000005"/>
    <n v="36997.730000000003"/>
    <s v="50-59"/>
    <s v="Moderate"/>
    <n v="0.49"/>
    <x v="0"/>
  </r>
  <r>
    <s v="46df89f7-ed44-484a-b107-ec06b321018a"/>
    <s v="Kristin Johnson"/>
    <n v="35"/>
    <s v="M"/>
    <s v="Japan"/>
    <x v="1"/>
    <x v="0"/>
    <x v="0"/>
    <x v="0"/>
    <n v="11386"/>
    <d v="1899-12-30T14:32:05"/>
    <d v="1899-12-30T03:11:05"/>
    <d v="2025-01-05T00:00:00"/>
    <d v="1899-12-30T16:06:05"/>
    <d v="1899-12-30T04:45:05"/>
    <n v="94"/>
    <n v="1146.3900000000001"/>
    <x v="2"/>
    <n v="3"/>
    <s v="Non-Vegetarian"/>
    <n v="85.18"/>
    <n v="57621.735065832298"/>
    <s v="Not Cancelled"/>
    <n v="4.5999999999999996"/>
    <n v="74146.080000000002"/>
    <n v="73386"/>
    <s v="30-39"/>
    <s v="Moderate"/>
    <n v="0.99"/>
    <x v="0"/>
  </r>
  <r>
    <s v="9e4de7f1-fb8b-43d3-aec8-c1518adfb679"/>
    <s v="Chelsea Williams"/>
    <n v="40"/>
    <s v="M"/>
    <s v="Japan"/>
    <x v="0"/>
    <x v="0"/>
    <x v="0"/>
    <x v="0"/>
    <n v="11386"/>
    <d v="1899-12-30T14:32:05"/>
    <d v="1899-12-30T03:11:05"/>
    <d v="2025-01-07T00:00:00"/>
    <d v="1899-12-30T16:06:05"/>
    <d v="1899-12-30T04:45:05"/>
    <n v="94"/>
    <n v="565.84"/>
    <x v="1"/>
    <n v="3"/>
    <s v="Vegetarian"/>
    <n v="31.05"/>
    <n v="57925.327131542901"/>
    <s v="Cancelled"/>
    <n v="3.33"/>
    <n v="74510.39"/>
    <n v="36219.97"/>
    <s v="40-49"/>
    <s v="Moderate"/>
    <n v="0.49"/>
    <x v="0"/>
  </r>
  <r>
    <s v="08b54619-3ed1-4fe3-9f01-8223cd0f3c17"/>
    <s v="Elizabeth Mata"/>
    <n v="46"/>
    <s v="F"/>
    <s v="Japan"/>
    <x v="0"/>
    <x v="0"/>
    <x v="0"/>
    <x v="0"/>
    <n v="11386"/>
    <d v="1899-12-30T14:32:05"/>
    <d v="1899-12-30T03:11:05"/>
    <d v="2025-01-11T00:00:00"/>
    <d v="1899-12-30T16:06:05"/>
    <d v="1899-12-30T04:45:05"/>
    <n v="94"/>
    <n v="812.39"/>
    <x v="0"/>
    <n v="5"/>
    <s v="Gluten-Free"/>
    <n v="162.31"/>
    <n v="58033.9495335674"/>
    <s v="Cancelled"/>
    <n v="4.58"/>
    <n v="74640.740000000005"/>
    <n v="52025.42"/>
    <s v="40-49"/>
    <s v="Moderate"/>
    <n v="0.7"/>
    <x v="0"/>
  </r>
  <r>
    <s v="224dd407-e753-4298-9474-26db63699390"/>
    <s v="Michael Pace"/>
    <n v="39"/>
    <s v="M"/>
    <s v="Japan"/>
    <x v="1"/>
    <x v="1"/>
    <x v="1"/>
    <x v="1"/>
    <n v="3448"/>
    <d v="1899-12-30T21:02:56"/>
    <d v="1899-12-30T00:51:56"/>
    <d v="2025-01-07T00:00:00"/>
    <d v="1899-12-30T21:52:56"/>
    <d v="1899-12-30T01:41:56"/>
    <n v="50"/>
    <n v="1310"/>
    <x v="0"/>
    <n v="3"/>
    <s v="No Preference"/>
    <n v="40.44"/>
    <n v="17990.167669801798"/>
    <s v="Cancelled"/>
    <n v="4.08"/>
    <n v="26588.2"/>
    <n v="83848.09"/>
    <s v="30-39"/>
    <s v="Moderate"/>
    <n v="3.15"/>
    <x v="1"/>
  </r>
  <r>
    <s v="3107a570-8413-4d2c-a9ba-c973388509c0"/>
    <s v="Timothy White"/>
    <n v="20"/>
    <s v="F"/>
    <s v="Japan"/>
    <x v="1"/>
    <x v="1"/>
    <x v="1"/>
    <x v="1"/>
    <n v="3448"/>
    <d v="1899-12-30T21:02:56"/>
    <d v="1899-12-30T00:51:56"/>
    <d v="2025-01-10T00:00:00"/>
    <d v="1899-12-30T21:52:56"/>
    <d v="1899-12-30T01:41:56"/>
    <n v="50"/>
    <n v="840.23"/>
    <x v="0"/>
    <n v="5"/>
    <s v="Vegan"/>
    <n v="54.47"/>
    <n v="18234.130810069299"/>
    <s v="Not Cancelled"/>
    <n v="3.84"/>
    <n v="26880.959999999999"/>
    <n v="53785.61"/>
    <s v="18-29"/>
    <s v="Moderate"/>
    <n v="2"/>
    <x v="1"/>
  </r>
  <r>
    <s v="a665f704-0e0e-4ab3-9b3e-791a36d335b8"/>
    <s v="Rose Klein"/>
    <n v="46"/>
    <s v="M"/>
    <s v="Japan"/>
    <x v="1"/>
    <x v="1"/>
    <x v="1"/>
    <x v="1"/>
    <n v="3448"/>
    <d v="1899-12-30T21:02:56"/>
    <d v="1899-12-30T00:51:56"/>
    <d v="2025-01-06T00:00:00"/>
    <d v="1899-12-30T21:52:56"/>
    <d v="1899-12-30T01:41:56"/>
    <n v="50"/>
    <n v="1124.57"/>
    <x v="2"/>
    <n v="5"/>
    <s v="Vegan"/>
    <n v="142.62"/>
    <n v="18673.545366664799"/>
    <s v="Cancelled"/>
    <n v="4.41"/>
    <n v="27408.25"/>
    <n v="72001"/>
    <s v="40-49"/>
    <s v="Moderate"/>
    <n v="2.63"/>
    <x v="1"/>
  </r>
  <r>
    <s v="d4876768-f54f-4ad4-a692-7f5a6a2f9523"/>
    <s v="Sharon Morton"/>
    <n v="25"/>
    <s v="F"/>
    <s v="Japan"/>
    <x v="1"/>
    <x v="1"/>
    <x v="1"/>
    <x v="1"/>
    <n v="3448"/>
    <d v="1899-12-30T21:02:56"/>
    <d v="1899-12-30T00:51:56"/>
    <d v="2025-01-10T00:00:00"/>
    <d v="1899-12-30T21:52:56"/>
    <d v="1899-12-30T01:41:56"/>
    <n v="50"/>
    <n v="1265"/>
    <x v="2"/>
    <n v="5"/>
    <s v="Non-Vegetarian"/>
    <n v="149.97999999999999"/>
    <n v="17980.8292909091"/>
    <s v="Not Cancelled"/>
    <n v="3.46"/>
    <n v="26577"/>
    <n v="80990"/>
    <s v="18-29"/>
    <s v="Moderate"/>
    <n v="3.05"/>
    <x v="1"/>
  </r>
  <r>
    <s v="247e15f1-ee42-4422-8b49-3c311d73fc41"/>
    <s v="Matthew Lopez"/>
    <n v="61"/>
    <s v="F"/>
    <s v="Japan"/>
    <x v="1"/>
    <x v="1"/>
    <x v="1"/>
    <x v="1"/>
    <n v="3448"/>
    <d v="1899-12-30T21:02:56"/>
    <d v="1899-12-30T00:51:56"/>
    <d v="2025-01-09T00:00:00"/>
    <d v="1899-12-30T21:52:56"/>
    <d v="1899-12-30T01:41:56"/>
    <n v="50"/>
    <n v="421.88"/>
    <x v="0"/>
    <n v="5"/>
    <s v="No Preference"/>
    <n v="156.69"/>
    <n v="18411.942809097101"/>
    <s v="Not Cancelled"/>
    <n v="4.3899999999999997"/>
    <n v="27094.33"/>
    <n v="27031.66"/>
    <s v="60+"/>
    <s v="Moderate"/>
    <n v="1"/>
    <x v="1"/>
  </r>
  <r>
    <s v="31c50df3-9aa6-4f5e-9de3-b206d77927b0"/>
    <s v="Sarah Reid"/>
    <n v="40"/>
    <s v="M"/>
    <s v="Japan"/>
    <x v="0"/>
    <x v="1"/>
    <x v="1"/>
    <x v="1"/>
    <n v="3448"/>
    <d v="1899-12-30T21:02:56"/>
    <d v="1899-12-30T00:51:56"/>
    <d v="2025-01-07T00:00:00"/>
    <d v="1899-12-30T21:52:56"/>
    <d v="1899-12-30T01:41:56"/>
    <n v="50"/>
    <n v="1311.62"/>
    <x v="2"/>
    <n v="3"/>
    <s v="Vegetarian"/>
    <n v="170.52"/>
    <n v="18011.732730983302"/>
    <s v="Not Cancelled"/>
    <n v="4.43"/>
    <n v="26614.080000000002"/>
    <n v="83977.78"/>
    <s v="40-49"/>
    <s v="Moderate"/>
    <n v="3.16"/>
    <x v="1"/>
  </r>
  <r>
    <s v="ab7db969-100b-4c1f-b4f8-afe23b20d932"/>
    <s v="Trevor Brown"/>
    <n v="65"/>
    <s v="M"/>
    <s v="Japan"/>
    <x v="1"/>
    <x v="1"/>
    <x v="1"/>
    <x v="1"/>
    <n v="3448"/>
    <d v="1899-12-30T21:02:56"/>
    <d v="1899-12-30T00:51:56"/>
    <d v="2025-01-09T00:00:00"/>
    <d v="1899-12-30T21:52:56"/>
    <d v="1899-12-30T01:41:56"/>
    <n v="50"/>
    <n v="697.24"/>
    <x v="2"/>
    <n v="5"/>
    <s v="Non-Vegetarian"/>
    <n v="14.67"/>
    <n v="17968.959251205801"/>
    <s v="Not Cancelled"/>
    <n v="3.43"/>
    <n v="26562.75"/>
    <n v="44626.29"/>
    <s v="60+"/>
    <s v="Moderate"/>
    <n v="1.68"/>
    <x v="1"/>
  </r>
  <r>
    <s v="7cfd0741-62b6-49a0-afdb-072507d5ccbd"/>
    <s v="Christie Allen"/>
    <n v="67"/>
    <s v="M"/>
    <s v="Japan"/>
    <x v="0"/>
    <x v="1"/>
    <x v="1"/>
    <x v="1"/>
    <n v="3448"/>
    <d v="1899-12-30T21:02:56"/>
    <d v="1899-12-30T00:51:56"/>
    <d v="2025-01-13T00:00:00"/>
    <d v="1899-12-30T21:52:56"/>
    <d v="1899-12-30T01:41:56"/>
    <n v="50"/>
    <n v="578.72"/>
    <x v="2"/>
    <n v="5"/>
    <s v="Vegetarian"/>
    <n v="1.63"/>
    <n v="17890.5890655732"/>
    <s v="Not Cancelled"/>
    <n v="4.5999999999999996"/>
    <n v="26468.71"/>
    <n v="37038.410000000003"/>
    <s v="60+"/>
    <s v="Moderate"/>
    <n v="1.4"/>
    <x v="1"/>
  </r>
  <r>
    <s v="0b53549f-832d-4452-a4cc-ec9ad4b951ce"/>
    <s v="Angela Medina"/>
    <n v="22"/>
    <s v="M"/>
    <s v="Japan"/>
    <x v="1"/>
    <x v="2"/>
    <x v="2"/>
    <x v="2"/>
    <n v="10686"/>
    <d v="1899-12-30T09:53:09"/>
    <d v="1899-12-30T21:45:09"/>
    <d v="2025-01-02T00:00:00"/>
    <d v="1899-12-30T11:21:09"/>
    <d v="1899-12-30T23:13:09"/>
    <n v="88"/>
    <n v="959.23"/>
    <x v="2"/>
    <n v="5"/>
    <s v="Non-Vegetarian"/>
    <n v="94.44"/>
    <n v="54361.014580885902"/>
    <s v="Cancelled"/>
    <n v="3.88"/>
    <n v="70233.22"/>
    <n v="61409.61"/>
    <s v="18-29"/>
    <s v="Moderate"/>
    <n v="0.87"/>
    <x v="0"/>
  </r>
  <r>
    <s v="74feb355-6a6d-4f77-b6e3-385f4f0e57da"/>
    <s v="Victoria Wagner"/>
    <n v="52"/>
    <s v="F"/>
    <s v="Japan"/>
    <x v="0"/>
    <x v="2"/>
    <x v="2"/>
    <x v="2"/>
    <n v="10686"/>
    <d v="1899-12-30T09:53:09"/>
    <d v="1899-12-30T21:45:09"/>
    <d v="2025-01-07T00:00:00"/>
    <d v="1899-12-30T11:21:09"/>
    <d v="1899-12-30T23:13:09"/>
    <n v="88"/>
    <n v="1111.3900000000001"/>
    <x v="1"/>
    <n v="5"/>
    <s v="Non-Vegetarian"/>
    <n v="10.72"/>
    <n v="54500.621845368398"/>
    <s v="Not Cancelled"/>
    <n v="4.8"/>
    <n v="70400.75"/>
    <n v="71131.100000000006"/>
    <s v="50-59"/>
    <s v="Moderate"/>
    <n v="1.01"/>
    <x v="0"/>
  </r>
  <r>
    <s v="f4ab2f8b-2f5d-4cb1-8f40-d7eedd7925cc"/>
    <s v="George Smith"/>
    <n v="63"/>
    <s v="M"/>
    <s v="Japan"/>
    <x v="1"/>
    <x v="2"/>
    <x v="2"/>
    <x v="2"/>
    <n v="10686"/>
    <d v="1899-12-30T09:53:09"/>
    <d v="1899-12-30T21:45:09"/>
    <d v="2025-01-07T00:00:00"/>
    <d v="1899-12-30T11:21:09"/>
    <d v="1899-12-30T23:13:09"/>
    <n v="88"/>
    <n v="1318.8"/>
    <x v="0"/>
    <n v="5"/>
    <s v="No Preference"/>
    <n v="132.97999999999999"/>
    <n v="54881.142730320302"/>
    <s v="Not Cancelled"/>
    <n v="3.46"/>
    <n v="70857.37"/>
    <n v="84429.8"/>
    <s v="60+"/>
    <s v="Moderate"/>
    <n v="1.19"/>
    <x v="0"/>
  </r>
  <r>
    <s v="65e16f90-6d23-4fa7-a1b8-2df581f376f2"/>
    <s v="Kristy Ray"/>
    <n v="51"/>
    <s v="F"/>
    <s v="Japan"/>
    <x v="1"/>
    <x v="2"/>
    <x v="2"/>
    <x v="2"/>
    <n v="10686"/>
    <d v="1899-12-30T09:53:09"/>
    <d v="1899-12-30T21:45:09"/>
    <d v="2025-01-14T00:00:00"/>
    <d v="1899-12-30T11:21:09"/>
    <d v="1899-12-30T23:13:09"/>
    <n v="88"/>
    <n v="692.62"/>
    <x v="1"/>
    <n v="5"/>
    <s v="No Preference"/>
    <n v="76.28"/>
    <n v="54689.295936275201"/>
    <s v="Not Cancelled"/>
    <n v="4.83"/>
    <n v="70627.16"/>
    <n v="44342.94"/>
    <s v="50-59"/>
    <s v="Moderate"/>
    <n v="0.63"/>
    <x v="0"/>
  </r>
  <r>
    <s v="c903075f-8a03-49b4-afb9-e32b2c6d05da"/>
    <s v="Betty Santiago"/>
    <n v="64"/>
    <s v="M"/>
    <s v="Japan"/>
    <x v="1"/>
    <x v="2"/>
    <x v="2"/>
    <x v="2"/>
    <n v="10686"/>
    <d v="1899-12-30T09:53:09"/>
    <d v="1899-12-30T21:45:09"/>
    <d v="2025-01-07T00:00:00"/>
    <d v="1899-12-30T11:21:09"/>
    <d v="1899-12-30T23:13:09"/>
    <n v="88"/>
    <n v="1013.24"/>
    <x v="0"/>
    <n v="5"/>
    <s v="Gluten-Free"/>
    <n v="197.87"/>
    <n v="54922.839390112204"/>
    <s v="Not Cancelled"/>
    <n v="3.07"/>
    <n v="70907.41"/>
    <n v="64886.93"/>
    <s v="60+"/>
    <s v="Moderate"/>
    <n v="0.92"/>
    <x v="0"/>
  </r>
  <r>
    <s v="246c0a76-c943-4ebb-9a4a-9372071a91ab"/>
    <s v="Brandon Santos"/>
    <n v="27"/>
    <s v="F"/>
    <s v="Japan"/>
    <x v="1"/>
    <x v="2"/>
    <x v="2"/>
    <x v="2"/>
    <n v="10686"/>
    <d v="1899-12-30T09:53:09"/>
    <d v="1899-12-30T21:45:09"/>
    <d v="2025-01-09T00:00:00"/>
    <d v="1899-12-30T11:21:09"/>
    <d v="1899-12-30T23:13:09"/>
    <n v="88"/>
    <n v="1288.7"/>
    <x v="1"/>
    <n v="5"/>
    <s v="Gluten-Free"/>
    <n v="58.17"/>
    <n v="54842.458464584"/>
    <s v="Cancelled"/>
    <n v="4.75"/>
    <n v="70810.95"/>
    <n v="82488.429999999993"/>
    <s v="18-29"/>
    <s v="Moderate"/>
    <n v="1.1599999999999999"/>
    <x v="0"/>
  </r>
  <r>
    <s v="647eb608-6f88-4bfd-9800-8dc00ed9209d"/>
    <s v="Cheryl Cline"/>
    <n v="49"/>
    <s v="M"/>
    <s v="Japan"/>
    <x v="0"/>
    <x v="2"/>
    <x v="2"/>
    <x v="2"/>
    <n v="10686"/>
    <d v="1899-12-30T09:53:09"/>
    <d v="1899-12-30T21:45:09"/>
    <d v="2025-01-09T00:00:00"/>
    <d v="1899-12-30T11:21:09"/>
    <d v="1899-12-30T23:13:09"/>
    <n v="88"/>
    <n v="1303.25"/>
    <x v="1"/>
    <n v="5"/>
    <s v="Gluten-Free"/>
    <n v="43.31"/>
    <n v="54770.245002472002"/>
    <s v="Not Cancelled"/>
    <n v="4.03"/>
    <n v="70724.289999999994"/>
    <n v="83416.66"/>
    <s v="40-49"/>
    <s v="Moderate"/>
    <n v="1.18"/>
    <x v="0"/>
  </r>
  <r>
    <s v="d820360f-7cd5-4da0-b7fe-8d2b329d112a"/>
    <s v="Lori Parks"/>
    <n v="28"/>
    <s v="M"/>
    <s v="Japan"/>
    <x v="0"/>
    <x v="2"/>
    <x v="2"/>
    <x v="2"/>
    <n v="10686"/>
    <d v="1899-12-30T09:53:09"/>
    <d v="1899-12-30T21:45:09"/>
    <d v="2025-01-08T00:00:00"/>
    <d v="1899-12-30T11:21:09"/>
    <d v="1899-12-30T23:13:09"/>
    <n v="88"/>
    <n v="631.94000000000005"/>
    <x v="1"/>
    <n v="5"/>
    <s v="No Preference"/>
    <n v="114.42"/>
    <n v="54782.535490663198"/>
    <s v="Cancelled"/>
    <n v="4.9400000000000004"/>
    <n v="70739.039999999994"/>
    <n v="40467.040000000001"/>
    <s v="18-29"/>
    <s v="Moderate"/>
    <n v="0.56999999999999995"/>
    <x v="0"/>
  </r>
  <r>
    <s v="9c63a816-75b5-45b2-aabd-5084d917cc7b"/>
    <s v="Matthew Hobbs"/>
    <n v="73"/>
    <s v="M"/>
    <s v="Japan"/>
    <x v="1"/>
    <x v="2"/>
    <x v="2"/>
    <x v="2"/>
    <n v="10686"/>
    <d v="1899-12-30T09:53:09"/>
    <d v="1899-12-30T21:45:09"/>
    <d v="2025-01-01T00:00:00"/>
    <d v="1899-12-30T11:21:09"/>
    <d v="1899-12-30T23:13:09"/>
    <n v="88"/>
    <n v="249.33"/>
    <x v="2"/>
    <n v="5"/>
    <s v="Vegan"/>
    <n v="193.15"/>
    <n v="54148.977527864197"/>
    <s v="Not Cancelled"/>
    <n v="4.37"/>
    <n v="69978.77"/>
    <n v="15995.75"/>
    <s v="60+"/>
    <s v="Moderate"/>
    <n v="0.23"/>
    <x v="0"/>
  </r>
  <r>
    <s v="d49cbda6-6b9d-445f-89eb-f3c4ea30cb82"/>
    <s v="Terri Shah"/>
    <n v="46"/>
    <s v="M"/>
    <s v="Japan"/>
    <x v="0"/>
    <x v="3"/>
    <x v="3"/>
    <x v="1"/>
    <n v="14253"/>
    <d v="1899-12-30T17:08:15"/>
    <d v="1899-12-30T08:58:15"/>
    <d v="2025-01-11T00:00:00"/>
    <d v="1899-12-30T18:32:15"/>
    <d v="1899-12-30T10:22:15"/>
    <n v="126"/>
    <n v="706.22"/>
    <x v="0"/>
    <n v="5"/>
    <s v="Gluten-Free"/>
    <n v="1.81"/>
    <n v="72157.601516741197"/>
    <s v="Not Cancelled"/>
    <n v="3.2"/>
    <n v="91589.119999999995"/>
    <n v="45198.44"/>
    <s v="40-49"/>
    <s v="Severe"/>
    <n v="0.49"/>
    <x v="0"/>
  </r>
  <r>
    <s v="c745c725-58dc-4daa-8082-de101f667fdc"/>
    <s v="Megan Miller"/>
    <n v="29"/>
    <s v="F"/>
    <s v="Japan"/>
    <x v="0"/>
    <x v="3"/>
    <x v="3"/>
    <x v="1"/>
    <n v="14253"/>
    <d v="1899-12-30T17:08:15"/>
    <d v="1899-12-30T08:58:15"/>
    <d v="2025-01-06T00:00:00"/>
    <d v="1899-12-30T18:32:15"/>
    <d v="1899-12-30T10:22:15"/>
    <n v="126"/>
    <n v="1470.74"/>
    <x v="2"/>
    <n v="5"/>
    <s v="Vegan"/>
    <n v="74.08"/>
    <n v="72671.181369103899"/>
    <s v="Not Cancelled"/>
    <n v="3.03"/>
    <n v="92205.42"/>
    <n v="94142.18"/>
    <s v="18-29"/>
    <s v="Severe"/>
    <n v="1.02"/>
    <x v="0"/>
  </r>
  <r>
    <s v="9eced412-789a-4e8a-8e94-9cf4ebc74f24"/>
    <s v="Samantha Allen"/>
    <n v="21"/>
    <s v="M"/>
    <s v="Japan"/>
    <x v="0"/>
    <x v="3"/>
    <x v="3"/>
    <x v="1"/>
    <n v="14253"/>
    <d v="1899-12-30T17:08:15"/>
    <d v="1899-12-30T08:58:15"/>
    <d v="2025-01-02T00:00:00"/>
    <d v="1899-12-30T18:32:15"/>
    <d v="1899-12-30T10:22:15"/>
    <n v="126"/>
    <n v="723.02"/>
    <x v="2"/>
    <n v="5"/>
    <s v="Gluten-Free"/>
    <n v="171.57"/>
    <n v="72736.144310467003"/>
    <s v="Cancelled"/>
    <n v="4.3099999999999996"/>
    <n v="92283.37"/>
    <n v="46307.59"/>
    <s v="18-29"/>
    <s v="Severe"/>
    <n v="0.5"/>
    <x v="0"/>
  </r>
  <r>
    <s v="7e5107aa-bd09-411c-a8e1-e8104d92f40e"/>
    <s v="James Green"/>
    <n v="24"/>
    <s v="M"/>
    <s v="Japan"/>
    <x v="0"/>
    <x v="3"/>
    <x v="3"/>
    <x v="1"/>
    <n v="14253"/>
    <d v="1899-12-30T17:08:15"/>
    <d v="1899-12-30T08:58:15"/>
    <d v="2025-01-13T00:00:00"/>
    <d v="1899-12-30T18:32:15"/>
    <d v="1899-12-30T10:22:15"/>
    <n v="126"/>
    <n v="145.93"/>
    <x v="1"/>
    <n v="5"/>
    <s v="Vegetarian"/>
    <n v="39.4"/>
    <n v="72278.868033194303"/>
    <s v="Cancelled"/>
    <n v="4.47"/>
    <n v="91734.64"/>
    <n v="9347.4"/>
    <s v="18-29"/>
    <s v="Severe"/>
    <n v="0.1"/>
    <x v="0"/>
  </r>
  <r>
    <s v="894f1c65-57ce-496f-9245-b09975e3a9f6"/>
    <s v="Patricia Rodriguez"/>
    <n v="62"/>
    <s v="M"/>
    <s v="Japan"/>
    <x v="0"/>
    <x v="4"/>
    <x v="4"/>
    <x v="3"/>
    <n v="7728"/>
    <d v="1899-12-30T05:32:22"/>
    <d v="1899-12-30T14:07:22"/>
    <d v="2025-01-11T00:00:00"/>
    <d v="1899-12-30T06:10:22"/>
    <d v="1899-12-30T14:45:22"/>
    <n v="38"/>
    <n v="1195.5"/>
    <x v="1"/>
    <n v="5"/>
    <s v="Gluten-Free"/>
    <n v="147.46"/>
    <n v="39209.183088158097"/>
    <s v="Not Cancelled"/>
    <n v="4.28"/>
    <n v="52051.02"/>
    <n v="76541.490000000005"/>
    <s v="60+"/>
    <s v="Moderate"/>
    <n v="1.47"/>
    <x v="0"/>
  </r>
  <r>
    <s v="247e15f1-ee42-4422-8b49-3c311d73fc41"/>
    <s v="Matthew Lopez"/>
    <n v="61"/>
    <s v="F"/>
    <s v="Japan"/>
    <x v="1"/>
    <x v="4"/>
    <x v="4"/>
    <x v="3"/>
    <n v="7728"/>
    <d v="1899-12-30T05:32:22"/>
    <d v="1899-12-30T14:07:22"/>
    <d v="2025-01-12T00:00:00"/>
    <d v="1899-12-30T06:10:22"/>
    <d v="1899-12-30T14:45:22"/>
    <n v="38"/>
    <n v="1219.26"/>
    <x v="0"/>
    <n v="5"/>
    <s v="Vegetarian"/>
    <n v="46.7"/>
    <n v="39274.007031605302"/>
    <s v="Cancelled"/>
    <n v="4.5199999999999996"/>
    <n v="52128.81"/>
    <n v="78041.98"/>
    <s v="60+"/>
    <s v="Moderate"/>
    <n v="1.5"/>
    <x v="0"/>
  </r>
  <r>
    <s v="75605161-10b4-4699-871c-0251cd259c9f"/>
    <s v="Alyssa Mosley"/>
    <n v="64"/>
    <s v="F"/>
    <s v="Japan"/>
    <x v="0"/>
    <x v="4"/>
    <x v="4"/>
    <x v="3"/>
    <n v="7728"/>
    <d v="1899-12-30T05:32:22"/>
    <d v="1899-12-30T14:07:22"/>
    <d v="2025-01-04T00:00:00"/>
    <d v="1899-12-30T06:10:22"/>
    <d v="1899-12-30T14:45:22"/>
    <n v="38"/>
    <n v="63.81"/>
    <x v="0"/>
    <n v="5"/>
    <s v="No Preference"/>
    <n v="103.42"/>
    <n v="39561.589592851997"/>
    <s v="Not Cancelled"/>
    <n v="3.71"/>
    <n v="52473.91"/>
    <n v="4104.5200000000004"/>
    <s v="60+"/>
    <s v="Moderate"/>
    <n v="0.08"/>
    <x v="0"/>
  </r>
  <r>
    <s v="0cd6ea9a-5596-44b6-9793-5a6f54244147"/>
    <s v="Joshua Allen"/>
    <n v="62"/>
    <s v="F"/>
    <s v="Japan"/>
    <x v="0"/>
    <x v="4"/>
    <x v="4"/>
    <x v="3"/>
    <n v="7728"/>
    <d v="1899-12-30T05:32:22"/>
    <d v="1899-12-30T14:07:22"/>
    <d v="2025-01-07T00:00:00"/>
    <d v="1899-12-30T06:10:22"/>
    <d v="1899-12-30T14:45:22"/>
    <n v="38"/>
    <n v="343.86"/>
    <x v="1"/>
    <n v="5"/>
    <s v="Vegetarian"/>
    <n v="4.51"/>
    <n v="39746.375936248398"/>
    <s v="Not Cancelled"/>
    <n v="4"/>
    <n v="52695.65"/>
    <n v="22007.94"/>
    <s v="60+"/>
    <s v="Moderate"/>
    <n v="0.42"/>
    <x v="0"/>
  </r>
  <r>
    <s v="c17f93bb-199f-4f01-9c82-3e38173a8524"/>
    <s v="Marie Reilly"/>
    <n v="43"/>
    <s v="F"/>
    <s v="Japan"/>
    <x v="1"/>
    <x v="4"/>
    <x v="4"/>
    <x v="3"/>
    <n v="7728"/>
    <d v="1899-12-30T05:32:22"/>
    <d v="1899-12-30T14:07:22"/>
    <d v="2025-01-15T00:00:00"/>
    <d v="1899-12-30T06:10:22"/>
    <d v="1899-12-30T14:45:22"/>
    <n v="38"/>
    <n v="762.8"/>
    <x v="1"/>
    <n v="5"/>
    <s v="No Preference"/>
    <n v="102.22"/>
    <n v="39746.713279761403"/>
    <s v="Cancelled"/>
    <n v="4.01"/>
    <n v="52696.06"/>
    <n v="48839.64"/>
    <s v="40-49"/>
    <s v="Moderate"/>
    <n v="0.93"/>
    <x v="0"/>
  </r>
  <r>
    <s v="682e2143-0705-41bb-9fe1-531416a16072"/>
    <s v="Maria Wolf"/>
    <n v="22"/>
    <s v="M"/>
    <s v="Japan"/>
    <x v="0"/>
    <x v="4"/>
    <x v="4"/>
    <x v="3"/>
    <n v="7728"/>
    <d v="1899-12-30T05:32:22"/>
    <d v="1899-12-30T14:07:22"/>
    <d v="2025-01-08T00:00:00"/>
    <d v="1899-12-30T06:10:22"/>
    <d v="1899-12-30T14:45:22"/>
    <n v="38"/>
    <n v="536.25"/>
    <x v="1"/>
    <n v="5"/>
    <s v="Vegetarian"/>
    <n v="109.45"/>
    <n v="39144.563375893398"/>
    <s v="Cancelled"/>
    <n v="3.13"/>
    <n v="51973.48"/>
    <n v="34341.89"/>
    <s v="18-29"/>
    <s v="Moderate"/>
    <n v="0.66"/>
    <x v="0"/>
  </r>
  <r>
    <s v="2cf2d443-0c88-43b7-9eac-79fc5ade83fd"/>
    <s v="Denise Weaver"/>
    <n v="29"/>
    <s v="F"/>
    <s v="Japan"/>
    <x v="0"/>
    <x v="4"/>
    <x v="4"/>
    <x v="3"/>
    <n v="7728"/>
    <d v="1899-12-30T05:32:22"/>
    <d v="1899-12-30T14:07:22"/>
    <d v="2025-01-11T00:00:00"/>
    <d v="1899-12-30T06:10:22"/>
    <d v="1899-12-30T14:45:22"/>
    <n v="38"/>
    <n v="323.98"/>
    <x v="0"/>
    <n v="5"/>
    <s v="Vegetarian"/>
    <n v="85.81"/>
    <n v="40116.856594704499"/>
    <s v="Not Cancelled"/>
    <n v="3.89"/>
    <n v="53140.23"/>
    <n v="20751.88"/>
    <s v="18-29"/>
    <s v="Moderate"/>
    <n v="0.39"/>
    <x v="0"/>
  </r>
  <r>
    <s v="3362ecf8-30dd-4ead-9cea-241c12caa247"/>
    <s v="Angelica Burnett"/>
    <n v="41"/>
    <s v="F"/>
    <s v="Japan"/>
    <x v="0"/>
    <x v="4"/>
    <x v="4"/>
    <x v="3"/>
    <n v="7728"/>
    <d v="1899-12-30T05:32:22"/>
    <d v="1899-12-30T14:07:22"/>
    <d v="2025-01-01T00:00:00"/>
    <d v="1899-12-30T06:10:22"/>
    <d v="1899-12-30T14:45:22"/>
    <n v="38"/>
    <n v="926.4"/>
    <x v="1"/>
    <n v="5"/>
    <s v="No Preference"/>
    <n v="38.44"/>
    <n v="39578.3765670953"/>
    <s v="Cancelled"/>
    <n v="3.29"/>
    <n v="52494.05"/>
    <n v="59297.29"/>
    <s v="40-49"/>
    <s v="Moderate"/>
    <n v="1.1299999999999999"/>
    <x v="0"/>
  </r>
  <r>
    <s v="3f930f8b-29df-480c-9a8d-f5677fa7cdec"/>
    <s v="Nancy Bates"/>
    <n v="75"/>
    <s v="M"/>
    <s v="Japan"/>
    <x v="1"/>
    <x v="4"/>
    <x v="4"/>
    <x v="3"/>
    <n v="7728"/>
    <d v="1899-12-30T05:32:22"/>
    <d v="1899-12-30T14:07:22"/>
    <d v="2025-01-05T00:00:00"/>
    <d v="1899-12-30T06:10:22"/>
    <d v="1899-12-30T14:45:22"/>
    <n v="38"/>
    <n v="1408.58"/>
    <x v="1"/>
    <n v="5"/>
    <s v="Gluten-Free"/>
    <n v="130.54"/>
    <n v="39902.934002912101"/>
    <s v="Not Cancelled"/>
    <n v="3.12"/>
    <n v="52883.519999999997"/>
    <n v="90175.23"/>
    <s v="60+"/>
    <s v="Moderate"/>
    <n v="1.71"/>
    <x v="0"/>
  </r>
  <r>
    <s v="2247b433-d8e0-42bb-a1bc-d3937d46e300"/>
    <s v="Victoria Walker"/>
    <n v="49"/>
    <s v="M"/>
    <s v="Japan"/>
    <x v="1"/>
    <x v="4"/>
    <x v="4"/>
    <x v="3"/>
    <n v="7728"/>
    <d v="1899-12-30T05:32:22"/>
    <d v="1899-12-30T14:07:22"/>
    <d v="2025-01-07T00:00:00"/>
    <d v="1899-12-30T06:10:22"/>
    <d v="1899-12-30T14:45:22"/>
    <n v="38"/>
    <n v="101.89"/>
    <x v="2"/>
    <n v="5"/>
    <s v="Vegetarian"/>
    <n v="45.2"/>
    <n v="39497.384204015099"/>
    <s v="Cancelled"/>
    <n v="3.22"/>
    <n v="52396.86"/>
    <n v="6530"/>
    <s v="40-49"/>
    <s v="Moderate"/>
    <n v="0.12"/>
    <x v="0"/>
  </r>
  <r>
    <s v="918af722-3997-4d37-8a59-ae5960f3f84e"/>
    <s v="Breanna Nelson"/>
    <n v="62"/>
    <s v="F"/>
    <s v="Japan"/>
    <x v="1"/>
    <x v="5"/>
    <x v="2"/>
    <x v="4"/>
    <n v="2357"/>
    <d v="1899-12-30T16:35:37"/>
    <d v="1899-12-30T19:12:37"/>
    <d v="2025-01-06T00:00:00"/>
    <d v="1899-12-30T18:24:37"/>
    <d v="1899-12-30T21:01:37"/>
    <n v="109"/>
    <n v="1145.4100000000001"/>
    <x v="1"/>
    <n v="5"/>
    <s v="No Preference"/>
    <n v="190.59"/>
    <n v="12923.015172445001"/>
    <s v="Not Cancelled"/>
    <n v="4.38"/>
    <n v="20507.62"/>
    <n v="73344.36"/>
    <s v="60+"/>
    <s v="Moderate"/>
    <n v="3.58"/>
    <x v="2"/>
  </r>
  <r>
    <s v="affc458a-836d-4141-8396-838be338ddb8"/>
    <s v="Marcus Moore"/>
    <n v="30"/>
    <s v="M"/>
    <s v="Japan"/>
    <x v="1"/>
    <x v="5"/>
    <x v="2"/>
    <x v="4"/>
    <n v="2357"/>
    <d v="1899-12-30T16:35:37"/>
    <d v="1899-12-30T19:12:37"/>
    <d v="2025-01-04T00:00:00"/>
    <d v="1899-12-30T18:24:37"/>
    <d v="1899-12-30T21:01:37"/>
    <n v="109"/>
    <n v="1054.82"/>
    <x v="0"/>
    <n v="3"/>
    <s v="Vegan"/>
    <n v="20.84"/>
    <n v="13255.026230973501"/>
    <s v="Cancelled"/>
    <n v="3.9"/>
    <n v="20906.03"/>
    <n v="67512.649999999994"/>
    <s v="30-39"/>
    <s v="Moderate"/>
    <n v="3.23"/>
    <x v="2"/>
  </r>
  <r>
    <s v="a75e9ef8-e97b-4496-990f-1db3740604a8"/>
    <s v="Victoria Phelps"/>
    <n v="31"/>
    <s v="M"/>
    <s v="Japan"/>
    <x v="1"/>
    <x v="5"/>
    <x v="2"/>
    <x v="4"/>
    <n v="2357"/>
    <d v="1899-12-30T16:35:37"/>
    <d v="1899-12-30T19:12:37"/>
    <d v="2025-01-06T00:00:00"/>
    <d v="1899-12-30T18:24:37"/>
    <d v="1899-12-30T21:01:37"/>
    <n v="109"/>
    <n v="394.5"/>
    <x v="2"/>
    <n v="3"/>
    <s v="No Preference"/>
    <n v="169.54"/>
    <n v="13154.6109792551"/>
    <s v="Not Cancelled"/>
    <n v="3.74"/>
    <n v="20785.53"/>
    <n v="25281.91"/>
    <s v="30-39"/>
    <s v="Moderate"/>
    <n v="1.22"/>
    <x v="2"/>
  </r>
  <r>
    <s v="ac4d98e5-edec-4ca7-9690-b90e0b87cd9d"/>
    <s v="Mary Cox"/>
    <n v="32"/>
    <s v="M"/>
    <s v="Japan"/>
    <x v="0"/>
    <x v="5"/>
    <x v="2"/>
    <x v="4"/>
    <n v="2357"/>
    <d v="1899-12-30T16:35:37"/>
    <d v="1899-12-30T19:12:37"/>
    <d v="2025-01-08T00:00:00"/>
    <d v="1899-12-30T18:24:37"/>
    <d v="1899-12-30T21:01:37"/>
    <n v="109"/>
    <n v="201.03"/>
    <x v="1"/>
    <n v="3"/>
    <s v="No Preference"/>
    <n v="192.11"/>
    <n v="12709.6043471757"/>
    <s v="Not Cancelled"/>
    <n v="3.66"/>
    <n v="20251.53"/>
    <n v="12904.34"/>
    <s v="30-39"/>
    <s v="Moderate"/>
    <n v="0.64"/>
    <x v="2"/>
  </r>
  <r>
    <s v="d820360f-7cd5-4da0-b7fe-8d2b329d112a"/>
    <s v="Lori Parks"/>
    <n v="28"/>
    <s v="M"/>
    <s v="Japan"/>
    <x v="0"/>
    <x v="5"/>
    <x v="2"/>
    <x v="4"/>
    <n v="2357"/>
    <d v="1899-12-30T16:35:37"/>
    <d v="1899-12-30T19:12:37"/>
    <d v="2025-01-03T00:00:00"/>
    <d v="1899-12-30T18:24:37"/>
    <d v="1899-12-30T21:01:37"/>
    <n v="109"/>
    <n v="1135.75"/>
    <x v="1"/>
    <n v="5"/>
    <s v="Vegan"/>
    <n v="25.16"/>
    <n v="13211.9841281606"/>
    <s v="Not Cancelled"/>
    <n v="4.7"/>
    <n v="20854.38"/>
    <n v="72693.03"/>
    <s v="18-29"/>
    <s v="Moderate"/>
    <n v="3.49"/>
    <x v="2"/>
  </r>
  <r>
    <s v="2f27c8fa-5ac0-457a-be36-2d5504aa70af"/>
    <s v="Joshua Hays"/>
    <n v="58"/>
    <s v="F"/>
    <s v="Japan"/>
    <x v="0"/>
    <x v="5"/>
    <x v="2"/>
    <x v="4"/>
    <n v="2357"/>
    <d v="1899-12-30T16:35:37"/>
    <d v="1899-12-30T19:12:37"/>
    <d v="2025-01-01T00:00:00"/>
    <d v="1899-12-30T18:24:37"/>
    <d v="1899-12-30T21:01:37"/>
    <n v="109"/>
    <n v="1118.1300000000001"/>
    <x v="0"/>
    <n v="5"/>
    <s v="Vegan"/>
    <n v="50.11"/>
    <n v="12412.632344403901"/>
    <s v="Cancelled"/>
    <n v="3.05"/>
    <n v="19895.16"/>
    <n v="71570.34"/>
    <s v="50-59"/>
    <s v="Moderate"/>
    <n v="3.6"/>
    <x v="2"/>
  </r>
  <r>
    <s v="f91e5e0a-dfc7-4137-9535-53b7dc22c5e4"/>
    <s v="David Cobb"/>
    <n v="32"/>
    <s v="M"/>
    <s v="Japan"/>
    <x v="1"/>
    <x v="5"/>
    <x v="2"/>
    <x v="4"/>
    <n v="2357"/>
    <d v="1899-12-30T16:35:37"/>
    <d v="1899-12-30T19:12:37"/>
    <d v="2025-01-15T00:00:00"/>
    <d v="1899-12-30T18:24:37"/>
    <d v="1899-12-30T21:01:37"/>
    <n v="109"/>
    <n v="530.38"/>
    <x v="2"/>
    <n v="3"/>
    <s v="Vegetarian"/>
    <n v="168.78"/>
    <n v="12521.155245551899"/>
    <s v="Cancelled"/>
    <n v="3.36"/>
    <n v="20025.39"/>
    <n v="33978.080000000002"/>
    <s v="30-39"/>
    <s v="Moderate"/>
    <n v="1.7"/>
    <x v="2"/>
  </r>
  <r>
    <s v="51838660-c0ea-4f5e-9075-ee73d482c9d4"/>
    <s v="Shirley Buck"/>
    <n v="69"/>
    <s v="F"/>
    <s v="Japan"/>
    <x v="1"/>
    <x v="5"/>
    <x v="2"/>
    <x v="4"/>
    <n v="2357"/>
    <d v="1899-12-30T16:35:37"/>
    <d v="1899-12-30T19:12:37"/>
    <d v="2025-01-01T00:00:00"/>
    <d v="1899-12-30T18:24:37"/>
    <d v="1899-12-30T21:01:37"/>
    <n v="109"/>
    <n v="1175.26"/>
    <x v="1"/>
    <n v="5"/>
    <s v="Vegetarian"/>
    <n v="189.33"/>
    <n v="13031.9951048361"/>
    <s v="Cancelled"/>
    <n v="3.7"/>
    <n v="20638.39"/>
    <n v="75254.509999999995"/>
    <s v="60+"/>
    <s v="Moderate"/>
    <n v="3.65"/>
    <x v="2"/>
  </r>
  <r>
    <s v="a8c12150-d496-496a-8d45-d6505fdc75bd"/>
    <s v="Brittany Reed"/>
    <n v="72"/>
    <s v="F"/>
    <s v="Japan"/>
    <x v="1"/>
    <x v="5"/>
    <x v="2"/>
    <x v="4"/>
    <n v="2357"/>
    <d v="1899-12-30T16:35:37"/>
    <d v="1899-12-30T19:12:37"/>
    <d v="2025-01-15T00:00:00"/>
    <d v="1899-12-30T18:24:37"/>
    <d v="1899-12-30T21:01:37"/>
    <n v="109"/>
    <n v="545.55999999999995"/>
    <x v="1"/>
    <n v="5"/>
    <s v="No Preference"/>
    <n v="32.81"/>
    <n v="12402.8847029562"/>
    <s v="Cancelled"/>
    <n v="4.43"/>
    <n v="19883.46"/>
    <n v="34922.400000000001"/>
    <s v="60+"/>
    <s v="Moderate"/>
    <n v="1.76"/>
    <x v="2"/>
  </r>
  <r>
    <s v="daa8e846-1df3-45bb-9eec-0c9e6e2b20f2"/>
    <s v="Ann Rose"/>
    <n v="50"/>
    <s v="M"/>
    <s v="Japan"/>
    <x v="0"/>
    <x v="5"/>
    <x v="2"/>
    <x v="4"/>
    <n v="2357"/>
    <d v="1899-12-30T16:35:37"/>
    <d v="1899-12-30T19:12:37"/>
    <d v="2025-01-10T00:00:00"/>
    <d v="1899-12-30T18:24:37"/>
    <d v="1899-12-30T21:01:37"/>
    <n v="109"/>
    <n v="53.94"/>
    <x v="2"/>
    <n v="5"/>
    <s v="Vegan"/>
    <n v="64.77"/>
    <n v="12688.8985649521"/>
    <s v="Cancelled"/>
    <n v="3.8"/>
    <n v="20226.68"/>
    <n v="3465.11"/>
    <s v="50-59"/>
    <s v="Moderate"/>
    <n v="0.17"/>
    <x v="2"/>
  </r>
  <r>
    <s v="d2decfad-ae4e-4db8-bf37-bd7050466c51"/>
    <s v="Russell Lane"/>
    <n v="34"/>
    <s v="F"/>
    <s v="Japan"/>
    <x v="0"/>
    <x v="6"/>
    <x v="5"/>
    <x v="5"/>
    <n v="11198"/>
    <d v="1899-12-30T06:48:26"/>
    <d v="1899-12-30T19:14:26"/>
    <d v="2025-01-09T00:00:00"/>
    <d v="1899-12-30T07:27:26"/>
    <d v="1899-12-30T19:53:26"/>
    <n v="39"/>
    <n v="694.6"/>
    <x v="2"/>
    <n v="3"/>
    <s v="Vegan"/>
    <n v="16.2"/>
    <n v="57051.690528325002"/>
    <s v="Cancelled"/>
    <n v="3.33"/>
    <n v="73462.03"/>
    <n v="44457.64"/>
    <s v="30-39"/>
    <s v="Moderate"/>
    <n v="0.61"/>
    <x v="0"/>
  </r>
  <r>
    <s v="999e253d-14f7-461f-adfc-b52099beef36"/>
    <s v="James Gilmore"/>
    <n v="32"/>
    <s v="F"/>
    <s v="Japan"/>
    <x v="0"/>
    <x v="6"/>
    <x v="5"/>
    <x v="5"/>
    <n v="11198"/>
    <d v="1899-12-30T06:48:26"/>
    <d v="1899-12-30T19:14:26"/>
    <d v="2025-01-03T00:00:00"/>
    <d v="1899-12-30T07:27:26"/>
    <d v="1899-12-30T19:53:26"/>
    <n v="39"/>
    <n v="370.85"/>
    <x v="0"/>
    <n v="3"/>
    <s v="Vegan"/>
    <n v="32.03"/>
    <n v="56632.270609238098"/>
    <s v="Not Cancelled"/>
    <n v="4.2300000000000004"/>
    <n v="72958.720000000001"/>
    <n v="23740.81"/>
    <s v="30-39"/>
    <s v="Moderate"/>
    <n v="0.33"/>
    <x v="0"/>
  </r>
  <r>
    <s v="a665f704-0e0e-4ab3-9b3e-791a36d335b8"/>
    <s v="Rose Klein"/>
    <n v="46"/>
    <s v="M"/>
    <s v="Japan"/>
    <x v="1"/>
    <x v="6"/>
    <x v="5"/>
    <x v="5"/>
    <n v="11198"/>
    <d v="1899-12-30T06:48:26"/>
    <d v="1899-12-30T19:14:26"/>
    <d v="2025-01-09T00:00:00"/>
    <d v="1899-12-30T07:27:26"/>
    <d v="1899-12-30T19:53:26"/>
    <n v="39"/>
    <n v="257.89"/>
    <x v="2"/>
    <n v="5"/>
    <s v="No Preference"/>
    <n v="156.97"/>
    <n v="57307.785737093502"/>
    <s v="Not Cancelled"/>
    <n v="4.1100000000000003"/>
    <n v="73769.34"/>
    <n v="16536.349999999999"/>
    <s v="40-49"/>
    <s v="Moderate"/>
    <n v="0.22"/>
    <x v="0"/>
  </r>
  <r>
    <s v="e223ee06-6304-4665-9f26-c2ab54a63276"/>
    <s v="Jessica Dawson"/>
    <n v="48"/>
    <s v="M"/>
    <s v="Japan"/>
    <x v="0"/>
    <x v="6"/>
    <x v="5"/>
    <x v="5"/>
    <n v="11198"/>
    <d v="1899-12-30T06:48:26"/>
    <d v="1899-12-30T19:14:26"/>
    <d v="2025-01-04T00:00:00"/>
    <d v="1899-12-30T07:27:26"/>
    <d v="1899-12-30T19:53:26"/>
    <n v="39"/>
    <n v="101.43"/>
    <x v="2"/>
    <n v="5"/>
    <s v="No Preference"/>
    <n v="113.38"/>
    <n v="56992.851538680901"/>
    <s v="Not Cancelled"/>
    <n v="4.97"/>
    <n v="73391.42"/>
    <n v="6514.2"/>
    <s v="40-49"/>
    <s v="Moderate"/>
    <n v="0.09"/>
    <x v="0"/>
  </r>
  <r>
    <s v="ff324ad2-7f8f-47e4-a0fa-f28d6edb590d"/>
    <s v="Patricia Mcgee"/>
    <n v="38"/>
    <s v="F"/>
    <s v="Japan"/>
    <x v="1"/>
    <x v="6"/>
    <x v="5"/>
    <x v="5"/>
    <n v="11198"/>
    <d v="1899-12-30T06:48:26"/>
    <d v="1899-12-30T19:14:26"/>
    <d v="2025-01-10T00:00:00"/>
    <d v="1899-12-30T07:27:26"/>
    <d v="1899-12-30T19:53:26"/>
    <n v="39"/>
    <n v="1184.9100000000001"/>
    <x v="2"/>
    <n v="3"/>
    <s v="Gluten-Free"/>
    <n v="162.86000000000001"/>
    <n v="57433.700958394802"/>
    <s v="Not Cancelled"/>
    <n v="4.08"/>
    <n v="73920.44"/>
    <n v="75866.81"/>
    <s v="30-39"/>
    <s v="Moderate"/>
    <n v="1.03"/>
    <x v="0"/>
  </r>
  <r>
    <s v="125e60b3-feb9-4a98-99e8-cbfb0efb56a3"/>
    <s v="Jeffrey Turner"/>
    <n v="66"/>
    <s v="F"/>
    <s v="Japan"/>
    <x v="1"/>
    <x v="6"/>
    <x v="5"/>
    <x v="5"/>
    <n v="11198"/>
    <d v="1899-12-30T06:48:26"/>
    <d v="1899-12-30T19:14:26"/>
    <d v="2025-01-13T00:00:00"/>
    <d v="1899-12-30T07:27:26"/>
    <d v="1899-12-30T19:53:26"/>
    <n v="39"/>
    <n v="467.12"/>
    <x v="2"/>
    <n v="5"/>
    <s v="Vegetarian"/>
    <n v="186.65"/>
    <n v="56732.324050199597"/>
    <s v="Not Cancelled"/>
    <n v="4.3600000000000003"/>
    <n v="73078.789999999994"/>
    <n v="29933.01"/>
    <s v="60+"/>
    <s v="Moderate"/>
    <n v="0.41"/>
    <x v="0"/>
  </r>
  <r>
    <s v="a75e9ef8-e97b-4496-990f-1db3740604a8"/>
    <s v="Victoria Phelps"/>
    <n v="31"/>
    <s v="M"/>
    <s v="Japan"/>
    <x v="1"/>
    <x v="6"/>
    <x v="5"/>
    <x v="5"/>
    <n v="11198"/>
    <d v="1899-12-30T06:48:26"/>
    <d v="1899-12-30T19:14:26"/>
    <d v="2025-01-05T00:00:00"/>
    <d v="1899-12-30T07:27:26"/>
    <d v="1899-12-30T19:53:26"/>
    <n v="39"/>
    <n v="59.98"/>
    <x v="1"/>
    <n v="3"/>
    <s v="Vegan"/>
    <n v="190.04"/>
    <n v="56761.676812543003"/>
    <s v="Not Cancelled"/>
    <n v="4.46"/>
    <n v="73114.009999999995"/>
    <n v="3876.73"/>
    <s v="30-39"/>
    <s v="Moderate"/>
    <n v="0.05"/>
    <x v="0"/>
  </r>
  <r>
    <s v="2a002e61-7314-4fd9-aacb-33cf59a0662d"/>
    <s v="Devin White"/>
    <n v="70"/>
    <s v="M"/>
    <s v="Japan"/>
    <x v="0"/>
    <x v="7"/>
    <x v="6"/>
    <x v="6"/>
    <n v="5057"/>
    <d v="1899-12-30T14:34:04"/>
    <d v="1899-12-30T20:11:04"/>
    <d v="2025-01-04T00:00:00"/>
    <d v="1899-12-30T14:38:04"/>
    <d v="1899-12-30T20:15:04"/>
    <n v="4"/>
    <n v="1160.52"/>
    <x v="2"/>
    <n v="5"/>
    <s v="Vegetarian"/>
    <n v="14.74"/>
    <n v="25795.8967415181"/>
    <s v="Not Cancelled"/>
    <n v="3.73"/>
    <n v="35955.08"/>
    <n v="74276.23"/>
    <s v="60+"/>
    <s v="On-Time"/>
    <n v="2.0699999999999998"/>
    <x v="1"/>
  </r>
  <r>
    <s v="48465ad2-946a-404d-8336-81a9bcfdec17"/>
    <s v="Amanda Hayes"/>
    <n v="33"/>
    <s v="M"/>
    <s v="Japan"/>
    <x v="1"/>
    <x v="7"/>
    <x v="6"/>
    <x v="6"/>
    <n v="5057"/>
    <d v="1899-12-30T14:34:04"/>
    <d v="1899-12-30T20:11:04"/>
    <d v="2025-01-11T00:00:00"/>
    <d v="1899-12-30T14:38:04"/>
    <d v="1899-12-30T20:15:04"/>
    <n v="4"/>
    <n v="291"/>
    <x v="2"/>
    <n v="3"/>
    <s v="No Preference"/>
    <n v="165.36"/>
    <n v="26708.1212944576"/>
    <s v="Cancelled"/>
    <n v="4.76"/>
    <n v="37049.75"/>
    <n v="18657.07"/>
    <s v="30-39"/>
    <s v="On-Time"/>
    <n v="0.5"/>
    <x v="1"/>
  </r>
  <r>
    <s v="9641736b-77e3-4ddb-9a92-26158abcdd86"/>
    <s v="Ryan Edwards"/>
    <n v="60"/>
    <s v="F"/>
    <s v="Japan"/>
    <x v="0"/>
    <x v="7"/>
    <x v="6"/>
    <x v="6"/>
    <n v="5057"/>
    <d v="1899-12-30T14:34:04"/>
    <d v="1899-12-30T20:11:04"/>
    <d v="2025-01-13T00:00:00"/>
    <d v="1899-12-30T14:38:04"/>
    <d v="1899-12-30T20:15:04"/>
    <n v="4"/>
    <n v="535.88"/>
    <x v="0"/>
    <n v="5"/>
    <s v="Non-Vegetarian"/>
    <n v="18.18"/>
    <n v="26060.749557227799"/>
    <s v="Not Cancelled"/>
    <n v="4.6399999999999997"/>
    <n v="36272.9"/>
    <n v="34299.96"/>
    <s v="60+"/>
    <s v="On-Time"/>
    <n v="0.95"/>
    <x v="1"/>
  </r>
  <r>
    <s v="c29ecd77-426a-4929-ac19-3571bdfa8871"/>
    <s v="Ralph Harrell Jr."/>
    <n v="29"/>
    <s v="F"/>
    <s v="Japan"/>
    <x v="1"/>
    <x v="7"/>
    <x v="6"/>
    <x v="6"/>
    <n v="5057"/>
    <d v="1899-12-30T14:34:04"/>
    <d v="1899-12-30T20:11:04"/>
    <d v="2025-01-12T00:00:00"/>
    <d v="1899-12-30T14:38:04"/>
    <d v="1899-12-30T20:15:04"/>
    <n v="4"/>
    <n v="417.71"/>
    <x v="1"/>
    <n v="5"/>
    <s v="Gluten-Free"/>
    <n v="28.78"/>
    <n v="26573.240938255702"/>
    <s v="Cancelled"/>
    <n v="3.62"/>
    <n v="36887.89"/>
    <n v="26739.200000000001"/>
    <s v="18-29"/>
    <s v="On-Time"/>
    <n v="0.72"/>
    <x v="1"/>
  </r>
  <r>
    <s v="d76d048b-4a62-47b7-928a-49996545c804"/>
    <s v="Kirsten Miller"/>
    <n v="70"/>
    <s v="F"/>
    <s v="Japan"/>
    <x v="0"/>
    <x v="7"/>
    <x v="6"/>
    <x v="6"/>
    <n v="5057"/>
    <d v="1899-12-30T14:34:04"/>
    <d v="1899-12-30T20:11:04"/>
    <d v="2025-01-11T00:00:00"/>
    <d v="1899-12-30T14:38:04"/>
    <d v="1899-12-30T20:15:04"/>
    <n v="4"/>
    <n v="470.13"/>
    <x v="0"/>
    <n v="5"/>
    <s v="Vegan"/>
    <n v="60.57"/>
    <n v="26063.704474698199"/>
    <s v="Cancelled"/>
    <n v="3.96"/>
    <n v="36276.449999999997"/>
    <n v="30100.43"/>
    <s v="60+"/>
    <s v="On-Time"/>
    <n v="0.83"/>
    <x v="1"/>
  </r>
  <r>
    <s v="7d98fca3-4dad-4ee7-b6a2-e14c6996df3f"/>
    <s v="Phillip Smith"/>
    <n v="28"/>
    <s v="F"/>
    <s v="Japan"/>
    <x v="0"/>
    <x v="7"/>
    <x v="6"/>
    <x v="6"/>
    <n v="5057"/>
    <d v="1899-12-30T14:34:04"/>
    <d v="1899-12-30T20:11:04"/>
    <d v="2025-01-09T00:00:00"/>
    <d v="1899-12-30T14:38:04"/>
    <d v="1899-12-30T20:15:04"/>
    <n v="4"/>
    <n v="983.41"/>
    <x v="1"/>
    <n v="5"/>
    <s v="Gluten-Free"/>
    <n v="38.58"/>
    <n v="26607.408568739698"/>
    <s v="Cancelled"/>
    <n v="4.28"/>
    <n v="36928.89"/>
    <n v="62945.96"/>
    <s v="18-29"/>
    <s v="On-Time"/>
    <n v="1.7"/>
    <x v="1"/>
  </r>
  <r>
    <s v="ee27f548-1985-48ec-8d65-fdf2b68d05d1"/>
    <s v="Manuel Scott"/>
    <n v="61"/>
    <s v="F"/>
    <s v="Japan"/>
    <x v="1"/>
    <x v="7"/>
    <x v="6"/>
    <x v="6"/>
    <n v="5057"/>
    <d v="1899-12-30T14:34:04"/>
    <d v="1899-12-30T20:11:04"/>
    <d v="2025-01-09T00:00:00"/>
    <d v="1899-12-30T14:38:04"/>
    <d v="1899-12-30T20:15:04"/>
    <n v="4"/>
    <n v="365.27"/>
    <x v="2"/>
    <n v="5"/>
    <s v="Vegan"/>
    <n v="196.05"/>
    <n v="25800.545179706402"/>
    <s v="Not Cancelled"/>
    <n v="4.42"/>
    <n v="35960.65"/>
    <n v="23416.49"/>
    <s v="60+"/>
    <s v="On-Time"/>
    <n v="0.65"/>
    <x v="1"/>
  </r>
  <r>
    <s v="9e4de7f1-fb8b-43d3-aec8-c1518adfb679"/>
    <s v="Chelsea Williams"/>
    <n v="40"/>
    <s v="M"/>
    <s v="Japan"/>
    <x v="0"/>
    <x v="7"/>
    <x v="6"/>
    <x v="6"/>
    <n v="5057"/>
    <d v="1899-12-30T14:34:04"/>
    <d v="1899-12-30T20:11:04"/>
    <d v="2025-01-02T00:00:00"/>
    <d v="1899-12-30T14:38:04"/>
    <d v="1899-12-30T20:15:04"/>
    <n v="4"/>
    <n v="580.66"/>
    <x v="0"/>
    <n v="3"/>
    <s v="No Preference"/>
    <n v="155.26"/>
    <n v="26709.595478303101"/>
    <s v="Cancelled"/>
    <n v="3.46"/>
    <n v="37051.51"/>
    <n v="37193.29"/>
    <s v="40-49"/>
    <s v="On-Time"/>
    <n v="1"/>
    <x v="1"/>
  </r>
  <r>
    <s v="d34d61ac-b215-4149-a6ee-3ef7d28584bc"/>
    <s v="Stephen Fitzgerald"/>
    <n v="72"/>
    <s v="M"/>
    <s v="Japan"/>
    <x v="0"/>
    <x v="7"/>
    <x v="6"/>
    <x v="6"/>
    <n v="5057"/>
    <d v="1899-12-30T14:34:04"/>
    <d v="1899-12-30T20:11:04"/>
    <d v="2025-01-09T00:00:00"/>
    <d v="1899-12-30T14:38:04"/>
    <d v="1899-12-30T20:15:04"/>
    <n v="4"/>
    <n v="919.15"/>
    <x v="2"/>
    <n v="5"/>
    <s v="Non-Vegetarian"/>
    <n v="4.7"/>
    <n v="26583.653942045101"/>
    <s v="Not Cancelled"/>
    <n v="3.16"/>
    <n v="36900.379999999997"/>
    <n v="58826.54"/>
    <s v="60+"/>
    <s v="On-Time"/>
    <n v="1.59"/>
    <x v="1"/>
  </r>
  <r>
    <s v="dfcb3446-4f6a-4fbe-8fb6-f998ee1edca1"/>
    <s v="Veronica Christensen"/>
    <n v="29"/>
    <s v="M"/>
    <s v="Japan"/>
    <x v="0"/>
    <x v="8"/>
    <x v="1"/>
    <x v="7"/>
    <n v="8155"/>
    <d v="1899-12-30T01:40:40"/>
    <d v="1899-12-30T10:43:40"/>
    <d v="2025-01-09T00:00:00"/>
    <d v="1899-12-30T02:53:40"/>
    <d v="1899-12-30T11:56:40"/>
    <n v="73"/>
    <n v="355.35"/>
    <x v="1"/>
    <n v="5"/>
    <s v="No Preference"/>
    <n v="104.83"/>
    <n v="42131.338364191302"/>
    <s v="Cancelled"/>
    <n v="4.5199999999999996"/>
    <n v="55557.61"/>
    <n v="22763.37"/>
    <s v="18-29"/>
    <s v="Moderate"/>
    <n v="0.41"/>
    <x v="0"/>
  </r>
  <r>
    <s v="2247b433-d8e0-42bb-a1bc-d3937d46e300"/>
    <s v="Victoria Walker"/>
    <n v="49"/>
    <s v="M"/>
    <s v="Japan"/>
    <x v="1"/>
    <x v="8"/>
    <x v="1"/>
    <x v="7"/>
    <n v="8155"/>
    <d v="1899-12-30T01:40:40"/>
    <d v="1899-12-30T10:43:40"/>
    <d v="2025-01-09T00:00:00"/>
    <d v="1899-12-30T02:53:40"/>
    <d v="1899-12-30T11:56:40"/>
    <n v="73"/>
    <n v="331.73"/>
    <x v="0"/>
    <n v="5"/>
    <s v="No Preference"/>
    <n v="95.42"/>
    <n v="42069.815798513002"/>
    <s v="Cancelled"/>
    <n v="4.41"/>
    <n v="55483.78"/>
    <n v="21249.8"/>
    <s v="40-49"/>
    <s v="Moderate"/>
    <n v="0.38"/>
    <x v="0"/>
  </r>
  <r>
    <s v="c02a87a1-7352-4fa7-9baa-c2f7ed6ebe70"/>
    <s v="Tamara Jones"/>
    <n v="21"/>
    <s v="F"/>
    <s v="Japan"/>
    <x v="1"/>
    <x v="8"/>
    <x v="1"/>
    <x v="7"/>
    <n v="8155"/>
    <d v="1899-12-30T01:40:40"/>
    <d v="1899-12-30T10:43:40"/>
    <d v="2025-01-15T00:00:00"/>
    <d v="1899-12-30T02:53:40"/>
    <d v="1899-12-30T11:56:40"/>
    <n v="73"/>
    <n v="996.51"/>
    <x v="2"/>
    <n v="5"/>
    <s v="Vegetarian"/>
    <n v="102.98"/>
    <n v="41538.839700992001"/>
    <s v="Cancelled"/>
    <n v="3.24"/>
    <n v="54846.61"/>
    <n v="63797.24"/>
    <s v="18-29"/>
    <s v="Moderate"/>
    <n v="1.1599999999999999"/>
    <x v="0"/>
  </r>
  <r>
    <s v="cd372b38-6844-452e-a7b0-1ba132ead879"/>
    <s v="Mr. Justin Kennedy"/>
    <n v="62"/>
    <s v="M"/>
    <s v="Japan"/>
    <x v="0"/>
    <x v="8"/>
    <x v="1"/>
    <x v="7"/>
    <n v="8155"/>
    <d v="1899-12-30T01:40:40"/>
    <d v="1899-12-30T10:43:40"/>
    <d v="2025-01-05T00:00:00"/>
    <d v="1899-12-30T02:53:40"/>
    <d v="1899-12-30T11:56:40"/>
    <n v="73"/>
    <n v="886.38"/>
    <x v="1"/>
    <n v="5"/>
    <s v="No Preference"/>
    <n v="195.44"/>
    <n v="41945.095708073502"/>
    <s v="Not Cancelled"/>
    <n v="4.1900000000000004"/>
    <n v="55334.11"/>
    <n v="56767.41"/>
    <s v="60+"/>
    <s v="Moderate"/>
    <n v="1.03"/>
    <x v="0"/>
  </r>
  <r>
    <s v="b8ce7d59-b294-49cf-8906-0769be07fcf5"/>
    <s v="Christine Johnson"/>
    <n v="43"/>
    <s v="F"/>
    <s v="Japan"/>
    <x v="0"/>
    <x v="8"/>
    <x v="1"/>
    <x v="7"/>
    <n v="8155"/>
    <d v="1899-12-30T01:40:40"/>
    <d v="1899-12-30T10:43:40"/>
    <d v="2025-01-02T00:00:00"/>
    <d v="1899-12-30T02:53:40"/>
    <d v="1899-12-30T11:56:40"/>
    <n v="73"/>
    <n v="968.44"/>
    <x v="1"/>
    <n v="5"/>
    <s v="Gluten-Free"/>
    <n v="177.47"/>
    <n v="42224.514264327598"/>
    <s v="Not Cancelled"/>
    <n v="4.82"/>
    <n v="55669.42"/>
    <n v="62015.65"/>
    <s v="40-49"/>
    <s v="Moderate"/>
    <n v="1.1100000000000001"/>
    <x v="0"/>
  </r>
  <r>
    <s v="2a002e61-7314-4fd9-aacb-33cf59a0662d"/>
    <s v="Devin White"/>
    <n v="70"/>
    <s v="M"/>
    <s v="Japan"/>
    <x v="0"/>
    <x v="8"/>
    <x v="1"/>
    <x v="7"/>
    <n v="8155"/>
    <d v="1899-12-30T01:40:40"/>
    <d v="1899-12-30T10:43:40"/>
    <d v="2025-01-09T00:00:00"/>
    <d v="1899-12-30T02:53:40"/>
    <d v="1899-12-30T11:56:40"/>
    <n v="73"/>
    <n v="403.26"/>
    <x v="2"/>
    <n v="5"/>
    <s v="No Preference"/>
    <n v="63.78"/>
    <n v="41335.0767386187"/>
    <s v="Not Cancelled"/>
    <n v="3.97"/>
    <n v="54602.09"/>
    <n v="25821.4"/>
    <s v="60+"/>
    <s v="Moderate"/>
    <n v="0.47"/>
    <x v="0"/>
  </r>
  <r>
    <s v="af64f0a7-c76c-459e-8e09-b5a383a0ca18"/>
    <s v="David Stone"/>
    <n v="25"/>
    <s v="F"/>
    <s v="Japan"/>
    <x v="1"/>
    <x v="8"/>
    <x v="1"/>
    <x v="7"/>
    <n v="8155"/>
    <d v="1899-12-30T01:40:40"/>
    <d v="1899-12-30T10:43:40"/>
    <d v="2025-01-13T00:00:00"/>
    <d v="1899-12-30T02:53:40"/>
    <d v="1899-12-30T11:56:40"/>
    <n v="73"/>
    <n v="897.58"/>
    <x v="1"/>
    <n v="5"/>
    <s v="Vegetarian"/>
    <n v="97.39"/>
    <n v="42065.7259914604"/>
    <s v="Not Cancelled"/>
    <n v="3.46"/>
    <n v="55478.87"/>
    <n v="57464.6"/>
    <s v="18-29"/>
    <s v="Moderate"/>
    <n v="1.04"/>
    <x v="0"/>
  </r>
  <r>
    <s v="f0d91c3a-8472-4f82-9f91-2dd637e7ec4e"/>
    <s v="Spencer Andrews"/>
    <n v="61"/>
    <s v="M"/>
    <s v="Japan"/>
    <x v="1"/>
    <x v="9"/>
    <x v="1"/>
    <x v="2"/>
    <n v="12679"/>
    <d v="1899-12-30T16:15:41"/>
    <d v="1899-12-30T06:20:41"/>
    <d v="2025-01-02T00:00:00"/>
    <d v="1899-12-30T17:06:41"/>
    <d v="1899-12-30T07:11:41"/>
    <n v="51"/>
    <n v="696.14"/>
    <x v="1"/>
    <n v="5"/>
    <s v="No Preference"/>
    <n v="30.47"/>
    <n v="64765.538303113797"/>
    <s v="Cancelled"/>
    <n v="4.12"/>
    <n v="82718.649999999994"/>
    <n v="44559.05"/>
    <s v="60+"/>
    <s v="Moderate"/>
    <n v="0.54"/>
    <x v="0"/>
  </r>
  <r>
    <s v="72eb869f-6b93-4b2e-b04e-fa8732a23f01"/>
    <s v="Susan Gomez"/>
    <n v="51"/>
    <s v="F"/>
    <s v="Japan"/>
    <x v="1"/>
    <x v="9"/>
    <x v="1"/>
    <x v="2"/>
    <n v="12679"/>
    <d v="1899-12-30T16:15:41"/>
    <d v="1899-12-30T06:20:41"/>
    <d v="2025-01-08T00:00:00"/>
    <d v="1899-12-30T17:06:41"/>
    <d v="1899-12-30T07:11:41"/>
    <n v="51"/>
    <n v="1441.77"/>
    <x v="0"/>
    <n v="5"/>
    <s v="Gluten-Free"/>
    <n v="4.93"/>
    <n v="64583.899863651503"/>
    <s v="Not Cancelled"/>
    <n v="4"/>
    <n v="82500.679999999993"/>
    <n v="92274.27"/>
    <s v="50-59"/>
    <s v="Moderate"/>
    <n v="1.1200000000000001"/>
    <x v="0"/>
  </r>
  <r>
    <s v="64430964-0942-4528-b0f8-439bd85cf193"/>
    <s v="Sherri Mclean"/>
    <n v="65"/>
    <s v="M"/>
    <s v="Japan"/>
    <x v="0"/>
    <x v="9"/>
    <x v="1"/>
    <x v="2"/>
    <n v="12679"/>
    <d v="1899-12-30T16:15:41"/>
    <d v="1899-12-30T06:20:41"/>
    <d v="2025-01-08T00:00:00"/>
    <d v="1899-12-30T17:06:41"/>
    <d v="1899-12-30T07:11:41"/>
    <n v="51"/>
    <n v="890.33"/>
    <x v="2"/>
    <n v="5"/>
    <s v="No Preference"/>
    <n v="55.22"/>
    <n v="64144.767637623598"/>
    <s v="Not Cancelled"/>
    <n v="4.3099999999999996"/>
    <n v="81973.72"/>
    <n v="56992.160000000003"/>
    <s v="60+"/>
    <s v="Moderate"/>
    <n v="0.7"/>
    <x v="0"/>
  </r>
  <r>
    <s v="e209f573-e0a5-4179-9486-91a2acfbcf2e"/>
    <s v="Lucas Gilbert"/>
    <n v="18"/>
    <s v="M"/>
    <s v="Japan"/>
    <x v="1"/>
    <x v="9"/>
    <x v="1"/>
    <x v="2"/>
    <n v="12679"/>
    <d v="1899-12-30T16:15:41"/>
    <d v="1899-12-30T06:20:41"/>
    <d v="2025-01-10T00:00:00"/>
    <d v="1899-12-30T17:06:41"/>
    <d v="1899-12-30T07:11:41"/>
    <n v="51"/>
    <n v="1298.8800000000001"/>
    <x v="0"/>
    <n v="5"/>
    <s v="Gluten-Free"/>
    <n v="152.29"/>
    <n v="64741.958437154899"/>
    <s v="Cancelled"/>
    <n v="3.59"/>
    <n v="82690.350000000006"/>
    <n v="83158.78"/>
    <s v="18-29"/>
    <s v="Moderate"/>
    <n v="1.01"/>
    <x v="0"/>
  </r>
  <r>
    <s v="5d276086-db80-4313-b0aa-427073d06677"/>
    <s v="Marc Smith"/>
    <n v="55"/>
    <s v="F"/>
    <s v="Japan"/>
    <x v="0"/>
    <x v="9"/>
    <x v="1"/>
    <x v="2"/>
    <n v="12679"/>
    <d v="1899-12-30T16:15:41"/>
    <d v="1899-12-30T06:20:41"/>
    <d v="2025-01-07T00:00:00"/>
    <d v="1899-12-30T17:06:41"/>
    <d v="1899-12-30T07:11:41"/>
    <n v="51"/>
    <n v="1422.79"/>
    <x v="1"/>
    <n v="5"/>
    <s v="Vegetarian"/>
    <n v="31.82"/>
    <n v="63900.247143596898"/>
    <s v="Not Cancelled"/>
    <n v="3.41"/>
    <n v="81680.3"/>
    <n v="91064.92"/>
    <s v="50-59"/>
    <s v="Moderate"/>
    <n v="1.1100000000000001"/>
    <x v="0"/>
  </r>
  <r>
    <s v="487e253b-7eb4-4ab3-bfc4-e77d5427f44d"/>
    <s v="Jeffrey Turner"/>
    <n v="62"/>
    <s v="F"/>
    <s v="Japan"/>
    <x v="1"/>
    <x v="10"/>
    <x v="7"/>
    <x v="8"/>
    <n v="1891"/>
    <d v="1899-12-30T01:38:44"/>
    <d v="1899-12-30T03:44:44"/>
    <d v="2025-01-05T00:00:00"/>
    <d v="1899-12-30T01:51:44"/>
    <d v="1899-12-30T03:57:44"/>
    <n v="13"/>
    <n v="618.08000000000004"/>
    <x v="2"/>
    <n v="5"/>
    <s v="Vegan"/>
    <n v="5.44"/>
    <n v="10047.8856696572"/>
    <s v="Not Cancelled"/>
    <n v="4.51"/>
    <n v="17057.46"/>
    <n v="39558.21"/>
    <s v="60+"/>
    <s v="On-Time"/>
    <n v="2.3199999999999998"/>
    <x v="2"/>
  </r>
  <r>
    <s v="ca13b7af-541d-410f-a723-79a7a2f49f66"/>
    <s v="Kayla Casey"/>
    <n v="59"/>
    <s v="F"/>
    <s v="Japan"/>
    <x v="1"/>
    <x v="10"/>
    <x v="7"/>
    <x v="8"/>
    <n v="1891"/>
    <d v="1899-12-30T01:38:44"/>
    <d v="1899-12-30T03:44:44"/>
    <d v="2025-01-11T00:00:00"/>
    <d v="1899-12-30T01:51:44"/>
    <d v="1899-12-30T03:57:44"/>
    <n v="13"/>
    <n v="1374.8"/>
    <x v="1"/>
    <n v="5"/>
    <s v="Vegetarian"/>
    <n v="48.47"/>
    <n v="10035.730854604"/>
    <s v="Cancelled"/>
    <n v="4"/>
    <n v="17042.88"/>
    <n v="87996.89"/>
    <s v="50-59"/>
    <s v="On-Time"/>
    <n v="5.16"/>
    <x v="2"/>
  </r>
  <r>
    <s v="ece3c12f-e357-4281-aeaf-94d1d4ea2e21"/>
    <s v="Angela Acevedo"/>
    <n v="65"/>
    <s v="M"/>
    <s v="Japan"/>
    <x v="1"/>
    <x v="10"/>
    <x v="7"/>
    <x v="8"/>
    <n v="1891"/>
    <d v="1899-12-30T01:38:44"/>
    <d v="1899-12-30T03:44:44"/>
    <d v="2025-01-10T00:00:00"/>
    <d v="1899-12-30T01:51:44"/>
    <d v="1899-12-30T03:57:44"/>
    <n v="13"/>
    <n v="1409.19"/>
    <x v="2"/>
    <n v="5"/>
    <s v="Non-Vegetarian"/>
    <n v="77.92"/>
    <n v="10837.446615430699"/>
    <s v="Cancelled"/>
    <n v="4.92"/>
    <n v="18004.939999999999"/>
    <n v="90203.74"/>
    <s v="60+"/>
    <s v="On-Time"/>
    <n v="5.01"/>
    <x v="2"/>
  </r>
  <r>
    <s v="d8d1d43b-ab92-4429-b1c8-1e1465300bf0"/>
    <s v="Tricia Carroll"/>
    <n v="74"/>
    <s v="M"/>
    <s v="Japan"/>
    <x v="1"/>
    <x v="10"/>
    <x v="7"/>
    <x v="8"/>
    <n v="1891"/>
    <d v="1899-12-30T01:38:44"/>
    <d v="1899-12-30T03:44:44"/>
    <d v="2025-01-11T00:00:00"/>
    <d v="1899-12-30T01:51:44"/>
    <d v="1899-12-30T03:57:44"/>
    <n v="13"/>
    <n v="534.57000000000005"/>
    <x v="1"/>
    <n v="5"/>
    <s v="Gluten-Free"/>
    <n v="67.17"/>
    <n v="10691.269894304"/>
    <s v="Not Cancelled"/>
    <n v="4.9000000000000004"/>
    <n v="17829.52"/>
    <n v="34225.910000000003"/>
    <s v="60+"/>
    <s v="On-Time"/>
    <n v="1.92"/>
    <x v="2"/>
  </r>
  <r>
    <s v="ef85efce-4d8e-4c9c-859a-7460198ae344"/>
    <s v="Lori Adams"/>
    <n v="18"/>
    <s v="M"/>
    <s v="Japan"/>
    <x v="0"/>
    <x v="11"/>
    <x v="8"/>
    <x v="1"/>
    <n v="3312"/>
    <d v="1899-12-30T04:46:52"/>
    <d v="1899-12-30T08:26:52"/>
    <d v="2025-01-14T00:00:00"/>
    <d v="1899-12-30T06:59:52"/>
    <d v="1899-12-30T10:39:52"/>
    <n v="133"/>
    <n v="668.32"/>
    <x v="1"/>
    <n v="5"/>
    <s v="Gluten-Free"/>
    <n v="110.78"/>
    <n v="17097.302699133601"/>
    <s v="Cancelled"/>
    <n v="4.43"/>
    <n v="38275.14"/>
    <n v="25676.784"/>
    <s v="18-29"/>
    <s v="Severe"/>
    <n v="0.67"/>
    <x v="1"/>
  </r>
  <r>
    <s v="dbfe88e8-25e1-45ed-9805-e5c0fb20c5ea"/>
    <s v="Erik Patterson"/>
    <n v="55"/>
    <s v="M"/>
    <s v="Japan"/>
    <x v="0"/>
    <x v="11"/>
    <x v="8"/>
    <x v="1"/>
    <n v="3312"/>
    <d v="1899-12-30T04:46:52"/>
    <d v="1899-12-30T08:26:52"/>
    <d v="2025-01-13T00:00:00"/>
    <d v="1899-12-30T06:59:52"/>
    <d v="1899-12-30T10:39:52"/>
    <n v="133"/>
    <n v="1295"/>
    <x v="1"/>
    <n v="5"/>
    <s v="No Preference"/>
    <n v="39.21"/>
    <n v="17390.6977388696"/>
    <s v="Not Cancelled"/>
    <n v="4.1399999999999997"/>
    <n v="38803.26"/>
    <n v="49732.703999999998"/>
    <s v="50-59"/>
    <s v="Severe"/>
    <n v="1.28"/>
    <x v="1"/>
  </r>
  <r>
    <s v="2aa00c06-6e46-4ef4-abd2-5d9067401b96"/>
    <s v="Timothy Cannon"/>
    <n v="74"/>
    <s v="M"/>
    <s v="Japan"/>
    <x v="0"/>
    <x v="11"/>
    <x v="8"/>
    <x v="1"/>
    <n v="3312"/>
    <d v="1899-12-30T04:46:52"/>
    <d v="1899-12-30T08:26:52"/>
    <d v="2025-01-05T00:00:00"/>
    <d v="1899-12-30T06:59:52"/>
    <d v="1899-12-30T10:39:52"/>
    <n v="133"/>
    <n v="790.91"/>
    <x v="0"/>
    <n v="5"/>
    <s v="Gluten-Free"/>
    <n v="21.3"/>
    <n v="17233.140850743701"/>
    <s v="Cancelled"/>
    <n v="3.69"/>
    <n v="38519.654999999999"/>
    <n v="30373.5"/>
    <s v="60+"/>
    <s v="Severe"/>
    <n v="0.79"/>
    <x v="1"/>
  </r>
  <r>
    <s v="761e00f9-c3e6-4456-8105-ae2260488fc1"/>
    <s v="Steven Miller"/>
    <n v="67"/>
    <s v="F"/>
    <s v="Japan"/>
    <x v="0"/>
    <x v="11"/>
    <x v="8"/>
    <x v="1"/>
    <n v="3312"/>
    <d v="1899-12-30T04:46:52"/>
    <d v="1899-12-30T08:26:52"/>
    <d v="2025-01-04T00:00:00"/>
    <d v="1899-12-30T06:59:52"/>
    <d v="1899-12-30T10:39:52"/>
    <n v="133"/>
    <n v="1280.8"/>
    <x v="1"/>
    <n v="5"/>
    <s v="Vegetarian"/>
    <n v="77.930000000000007"/>
    <n v="17310.213164526001"/>
    <s v="Not Cancelled"/>
    <n v="3.9"/>
    <n v="38658.39"/>
    <n v="49192.073999999899"/>
    <s v="60+"/>
    <s v="Severe"/>
    <n v="1.27"/>
    <x v="1"/>
  </r>
  <r>
    <s v="3c123507-09ff-45ac-acf5-e75004c3f31b"/>
    <s v="Keith Villegas"/>
    <n v="48"/>
    <s v="M"/>
    <s v="Japan"/>
    <x v="0"/>
    <x v="11"/>
    <x v="8"/>
    <x v="1"/>
    <n v="3312"/>
    <d v="1899-12-30T04:46:52"/>
    <d v="1899-12-30T08:26:52"/>
    <d v="2025-01-11T00:00:00"/>
    <d v="1899-12-30T06:59:52"/>
    <d v="1899-12-30T10:39:52"/>
    <n v="133"/>
    <n v="904.32"/>
    <x v="1"/>
    <n v="5"/>
    <s v="Vegetarian"/>
    <n v="170.2"/>
    <n v="17874.373430651402"/>
    <s v="Not Cancelled"/>
    <n v="4.3099999999999996"/>
    <n v="39673.875"/>
    <n v="34746.311999999998"/>
    <s v="40-49"/>
    <s v="Severe"/>
    <n v="0.88"/>
    <x v="1"/>
  </r>
  <r>
    <s v="c034116b-0b26-4191-8092-dffe0a0ba265"/>
    <s v="Melissa Holland"/>
    <n v="56"/>
    <s v="M"/>
    <s v="Japan"/>
    <x v="0"/>
    <x v="11"/>
    <x v="8"/>
    <x v="1"/>
    <n v="3312"/>
    <d v="1899-12-30T04:46:52"/>
    <d v="1899-12-30T08:26:52"/>
    <d v="2025-01-14T00:00:00"/>
    <d v="1899-12-30T06:59:52"/>
    <d v="1899-12-30T10:39:52"/>
    <n v="133"/>
    <n v="1183.04"/>
    <x v="0"/>
    <n v="5"/>
    <s v="Non-Vegetarian"/>
    <n v="91.4"/>
    <n v="17646.587535636299"/>
    <s v="Cancelled"/>
    <n v="4.83"/>
    <n v="39263.864999999998"/>
    <n v="45439.703999999998"/>
    <s v="50-59"/>
    <s v="Severe"/>
    <n v="1.1599999999999999"/>
    <x v="1"/>
  </r>
  <r>
    <s v="f70082f2-0cdc-431d-b8db-1351860efc34"/>
    <s v="Brandon Erickson"/>
    <n v="23"/>
    <s v="F"/>
    <s v="Japan"/>
    <x v="1"/>
    <x v="11"/>
    <x v="8"/>
    <x v="1"/>
    <n v="3312"/>
    <d v="1899-12-30T04:46:52"/>
    <d v="1899-12-30T08:26:52"/>
    <d v="2025-01-08T00:00:00"/>
    <d v="1899-12-30T06:59:52"/>
    <d v="1899-12-30T10:39:52"/>
    <n v="133"/>
    <n v="826.69"/>
    <x v="0"/>
    <n v="5"/>
    <s v="No Preference"/>
    <n v="192.85"/>
    <n v="17701.078291223399"/>
    <s v="Cancelled"/>
    <n v="4.3499999999999996"/>
    <n v="39361.934999999998"/>
    <n v="31768.038"/>
    <s v="18-29"/>
    <s v="Severe"/>
    <n v="0.81"/>
    <x v="1"/>
  </r>
  <r>
    <s v="4b19d0c4-776d-42fa-9b65-c710a0edee68"/>
    <s v="Mario Rodriguez"/>
    <n v="35"/>
    <s v="M"/>
    <s v="Japan"/>
    <x v="1"/>
    <x v="11"/>
    <x v="8"/>
    <x v="1"/>
    <n v="3312"/>
    <d v="1899-12-30T04:46:52"/>
    <d v="1899-12-30T08:26:52"/>
    <d v="2025-01-02T00:00:00"/>
    <d v="1899-12-30T06:59:52"/>
    <d v="1899-12-30T10:39:52"/>
    <n v="133"/>
    <n v="1373.78"/>
    <x v="2"/>
    <n v="3"/>
    <s v="Vegan"/>
    <n v="48.17"/>
    <n v="17311.837982560599"/>
    <s v="Cancelled"/>
    <n v="3.36"/>
    <n v="38661.315000000002"/>
    <n v="52758.93"/>
    <s v="30-39"/>
    <s v="Severe"/>
    <n v="1.36"/>
    <x v="1"/>
  </r>
  <r>
    <s v="69a34a34-12fa-4bbf-b1d1-89cefd91e96d"/>
    <s v="Desiree Matthews"/>
    <n v="22"/>
    <s v="M"/>
    <s v="Japan"/>
    <x v="1"/>
    <x v="12"/>
    <x v="9"/>
    <x v="9"/>
    <n v="9251"/>
    <d v="1899-12-30T04:11:16"/>
    <d v="1899-12-30T14:27:16"/>
    <d v="2025-01-08T00:00:00"/>
    <d v="1899-12-30T04:35:16"/>
    <d v="1899-12-30T14:51:16"/>
    <n v="24"/>
    <n v="226.96"/>
    <x v="2"/>
    <n v="5"/>
    <s v="No Preference"/>
    <n v="51.03"/>
    <n v="47251.597655862097"/>
    <s v="Not Cancelled"/>
    <n v="3.42"/>
    <n v="92552.88"/>
    <n v="8721.39"/>
    <s v="18-29"/>
    <s v="On-Time"/>
    <n v="0.09"/>
    <x v="0"/>
  </r>
  <r>
    <s v="503a2806-db05-4e8b-9af3-8ff1e2e07ef8"/>
    <s v="Amy Jones"/>
    <n v="31"/>
    <s v="M"/>
    <s v="Japan"/>
    <x v="1"/>
    <x v="12"/>
    <x v="9"/>
    <x v="9"/>
    <n v="9251"/>
    <d v="1899-12-30T04:11:16"/>
    <d v="1899-12-30T14:27:16"/>
    <d v="2025-01-06T00:00:00"/>
    <d v="1899-12-30T04:35:16"/>
    <d v="1899-12-30T14:51:16"/>
    <n v="24"/>
    <n v="1185.53"/>
    <x v="0"/>
    <n v="3"/>
    <s v="Non-Vegetarian"/>
    <n v="41.46"/>
    <n v="47426.253817576398"/>
    <s v="Cancelled"/>
    <n v="3.94"/>
    <n v="92867.25"/>
    <n v="45529.326000000001"/>
    <s v="30-39"/>
    <s v="On-Time"/>
    <n v="0.49"/>
    <x v="0"/>
  </r>
  <r>
    <s v="a46be732-8227-4676-b88d-38683796b9c0"/>
    <s v="Nicole Kim"/>
    <n v="22"/>
    <s v="F"/>
    <s v="Japan"/>
    <x v="1"/>
    <x v="12"/>
    <x v="9"/>
    <x v="9"/>
    <n v="9251"/>
    <d v="1899-12-30T04:11:16"/>
    <d v="1899-12-30T14:27:16"/>
    <d v="2025-01-11T00:00:00"/>
    <d v="1899-12-30T04:35:16"/>
    <d v="1899-12-30T14:51:16"/>
    <n v="24"/>
    <n v="1082.1600000000001"/>
    <x v="2"/>
    <n v="5"/>
    <s v="No Preference"/>
    <n v="199.98"/>
    <n v="47624.931144418901"/>
    <s v="Cancelled"/>
    <n v="3.67"/>
    <n v="93224.88"/>
    <n v="41578.944000000003"/>
    <s v="18-29"/>
    <s v="On-Time"/>
    <n v="0.45"/>
    <x v="0"/>
  </r>
  <r>
    <s v="7d98fca3-4dad-4ee7-b6a2-e14c6996df3f"/>
    <s v="Phillip Smith"/>
    <n v="28"/>
    <s v="F"/>
    <s v="Japan"/>
    <x v="0"/>
    <x v="12"/>
    <x v="9"/>
    <x v="9"/>
    <n v="9251"/>
    <d v="1899-12-30T04:11:16"/>
    <d v="1899-12-30T14:27:16"/>
    <d v="2025-01-12T00:00:00"/>
    <d v="1899-12-30T04:35:16"/>
    <d v="1899-12-30T14:51:16"/>
    <n v="24"/>
    <n v="437"/>
    <x v="0"/>
    <n v="5"/>
    <s v="Non-Vegetarian"/>
    <n v="41.04"/>
    <n v="47707.260273359701"/>
    <s v="Not Cancelled"/>
    <n v="4.47"/>
    <n v="93373.065000000002"/>
    <n v="16785.725999999999"/>
    <s v="18-29"/>
    <s v="On-Time"/>
    <n v="0.18"/>
    <x v="0"/>
  </r>
  <r>
    <s v="05e287bf-1859-4d16-a6d4-665c69e1508f"/>
    <s v="Kevin Zimmerman"/>
    <n v="61"/>
    <s v="M"/>
    <s v="Japan"/>
    <x v="0"/>
    <x v="12"/>
    <x v="9"/>
    <x v="9"/>
    <n v="9251"/>
    <d v="1899-12-30T04:11:16"/>
    <d v="1899-12-30T14:27:16"/>
    <d v="2025-01-13T00:00:00"/>
    <d v="1899-12-30T04:35:16"/>
    <d v="1899-12-30T14:51:16"/>
    <n v="24"/>
    <n v="63.6"/>
    <x v="2"/>
    <n v="5"/>
    <s v="Vegan"/>
    <n v="97.66"/>
    <n v="47722.964675640796"/>
    <s v="Not Cancelled"/>
    <n v="4.72"/>
    <n v="93401.34"/>
    <n v="2453.9579999999901"/>
    <s v="60+"/>
    <s v="On-Time"/>
    <n v="0.03"/>
    <x v="0"/>
  </r>
  <r>
    <s v="cc529fc0-9a48-43c1-b369-98947323e241"/>
    <s v="Stephanie Baker"/>
    <n v="38"/>
    <s v="M"/>
    <s v="Japan"/>
    <x v="1"/>
    <x v="12"/>
    <x v="9"/>
    <x v="9"/>
    <n v="9251"/>
    <d v="1899-12-30T04:11:16"/>
    <d v="1899-12-30T14:27:16"/>
    <d v="2025-01-03T00:00:00"/>
    <d v="1899-12-30T04:35:16"/>
    <d v="1899-12-30T14:51:16"/>
    <n v="24"/>
    <n v="1402.6"/>
    <x v="2"/>
    <n v="3"/>
    <s v="Non-Vegetarian"/>
    <n v="196.7"/>
    <n v="46924.714990880399"/>
    <s v="Cancelled"/>
    <n v="4"/>
    <n v="91964.49"/>
    <n v="53883.444000000003"/>
    <s v="30-39"/>
    <s v="On-Time"/>
    <n v="0.59"/>
    <x v="0"/>
  </r>
  <r>
    <s v="2631e1ec-66eb-464c-b95d-cf672dd26557"/>
    <s v="Jonathan Flores"/>
    <n v="68"/>
    <s v="M"/>
    <s v="Japan"/>
    <x v="1"/>
    <x v="12"/>
    <x v="9"/>
    <x v="9"/>
    <n v="9251"/>
    <d v="1899-12-30T04:11:16"/>
    <d v="1899-12-30T14:27:16"/>
    <d v="2025-01-05T00:00:00"/>
    <d v="1899-12-30T04:35:16"/>
    <d v="1899-12-30T14:51:16"/>
    <n v="24"/>
    <n v="883.94"/>
    <x v="0"/>
    <n v="5"/>
    <s v="No Preference"/>
    <n v="21.5"/>
    <n v="47190.820623303"/>
    <s v="Not Cancelled"/>
    <n v="4.5599999999999996"/>
    <n v="92443.47"/>
    <n v="33945.875999999997"/>
    <s v="60+"/>
    <s v="On-Time"/>
    <n v="0.37"/>
    <x v="0"/>
  </r>
  <r>
    <s v="fe108dee-e5cb-4a1f-a1a8-64e6ef623b95"/>
    <s v="Desiree Martinez"/>
    <n v="67"/>
    <s v="F"/>
    <s v="Japan"/>
    <x v="1"/>
    <x v="12"/>
    <x v="9"/>
    <x v="9"/>
    <n v="9251"/>
    <d v="1899-12-30T04:11:16"/>
    <d v="1899-12-30T14:27:16"/>
    <d v="2025-01-15T00:00:00"/>
    <d v="1899-12-30T04:35:16"/>
    <d v="1899-12-30T14:51:16"/>
    <n v="24"/>
    <n v="359.6"/>
    <x v="2"/>
    <n v="5"/>
    <s v="Non-Vegetarian"/>
    <n v="19.05"/>
    <n v="47595.827641709002"/>
    <s v="Cancelled"/>
    <n v="4.0599999999999996"/>
    <n v="93172.485000000001"/>
    <n v="13810.925999999999"/>
    <s v="60+"/>
    <s v="On-Time"/>
    <n v="0.15"/>
    <x v="0"/>
  </r>
  <r>
    <s v="246c0a76-c943-4ebb-9a4a-9372071a91ab"/>
    <s v="Brandon Santos"/>
    <n v="27"/>
    <s v="F"/>
    <s v="Japan"/>
    <x v="1"/>
    <x v="12"/>
    <x v="9"/>
    <x v="9"/>
    <n v="9251"/>
    <d v="1899-12-30T04:11:16"/>
    <d v="1899-12-30T14:27:16"/>
    <d v="2025-01-05T00:00:00"/>
    <d v="1899-12-30T04:35:16"/>
    <d v="1899-12-30T14:51:16"/>
    <n v="24"/>
    <n v="924.47"/>
    <x v="2"/>
    <n v="5"/>
    <s v="Vegan"/>
    <n v="164.39"/>
    <n v="47303.828361785803"/>
    <s v="Not Cancelled"/>
    <n v="4.03"/>
    <n v="92646.884999999995"/>
    <n v="35519.375999999997"/>
    <s v="18-29"/>
    <s v="On-Time"/>
    <n v="0.38"/>
    <x v="0"/>
  </r>
  <r>
    <s v="5924d818-5a3f-4b24-8d31-3894897dccfb"/>
    <s v="Billy Mccann"/>
    <n v="69"/>
    <s v="F"/>
    <s v="Japan"/>
    <x v="0"/>
    <x v="12"/>
    <x v="9"/>
    <x v="9"/>
    <n v="9251"/>
    <d v="1899-12-30T04:11:16"/>
    <d v="1899-12-30T14:27:16"/>
    <d v="2025-01-12T00:00:00"/>
    <d v="1899-12-30T04:35:16"/>
    <d v="1899-12-30T14:51:16"/>
    <n v="24"/>
    <n v="611.08000000000004"/>
    <x v="1"/>
    <n v="5"/>
    <s v="Vegetarian"/>
    <n v="97.19"/>
    <n v="47063.692447059002"/>
    <s v="Not Cancelled"/>
    <n v="3.8"/>
    <n v="92214.645000000004"/>
    <n v="23477.135999999999"/>
    <s v="60+"/>
    <s v="On-Time"/>
    <n v="0.25"/>
    <x v="0"/>
  </r>
  <r>
    <s v="be04e7b3-1120-48e6-80de-9af108e20fdb"/>
    <s v="Dennis Holt"/>
    <n v="18"/>
    <s v="F"/>
    <s v="Japan"/>
    <x v="0"/>
    <x v="13"/>
    <x v="10"/>
    <x v="9"/>
    <n v="10648"/>
    <d v="1899-12-30T22:11:42"/>
    <d v="1899-12-30T10:00:42"/>
    <d v="2025-01-12T00:00:00"/>
    <d v="1899-12-30T22:13:42"/>
    <d v="1899-12-30T10:02:42"/>
    <n v="2"/>
    <n v="1191.69"/>
    <x v="1"/>
    <n v="5"/>
    <s v="Vegan"/>
    <n v="182.76"/>
    <n v="54508.0496202676"/>
    <s v="Not Cancelled"/>
    <n v="4.1399999999999997"/>
    <n v="70409.66"/>
    <n v="76304.710000000006"/>
    <s v="18-29"/>
    <s v="On-Time"/>
    <n v="1.08"/>
    <x v="0"/>
  </r>
  <r>
    <s v="37b0200c-5a52-4fbf-85e7-94ebdf1eb09b"/>
    <s v="Joseph Travis"/>
    <n v="69"/>
    <s v="F"/>
    <s v="Japan"/>
    <x v="0"/>
    <x v="13"/>
    <x v="10"/>
    <x v="9"/>
    <n v="10648"/>
    <d v="1899-12-30T22:11:42"/>
    <d v="1899-12-30T10:00:42"/>
    <d v="2025-01-07T00:00:00"/>
    <d v="1899-12-30T22:13:42"/>
    <d v="1899-12-30T10:02:42"/>
    <n v="2"/>
    <n v="1169.3599999999999"/>
    <x v="1"/>
    <n v="5"/>
    <s v="Non-Vegetarian"/>
    <n v="179.89"/>
    <n v="54354.973249273498"/>
    <s v="Not Cancelled"/>
    <n v="3.6"/>
    <n v="70225.97"/>
    <n v="74875.02"/>
    <s v="60+"/>
    <s v="On-Time"/>
    <n v="1.07"/>
    <x v="0"/>
  </r>
  <r>
    <s v="028196f4-e4a8-478c-8b16-a82051a23ebc"/>
    <s v="Lisa Manning"/>
    <n v="70"/>
    <s v="F"/>
    <s v="Japan"/>
    <x v="0"/>
    <x v="13"/>
    <x v="10"/>
    <x v="9"/>
    <n v="10648"/>
    <d v="1899-12-30T22:11:42"/>
    <d v="1899-12-30T10:00:42"/>
    <d v="2025-01-10T00:00:00"/>
    <d v="1899-12-30T22:13:42"/>
    <d v="1899-12-30T10:02:42"/>
    <n v="2"/>
    <n v="425.4"/>
    <x v="2"/>
    <n v="5"/>
    <s v="No Preference"/>
    <n v="187.37"/>
    <n v="53844.221444930197"/>
    <s v="Not Cancelled"/>
    <n v="3.61"/>
    <n v="69613.070000000007"/>
    <n v="27263.07"/>
    <s v="60+"/>
    <s v="On-Time"/>
    <n v="0.39"/>
    <x v="0"/>
  </r>
  <r>
    <s v="533960f5-0a37-43f8-810a-b147de163c95"/>
    <s v="Jennifer Guerrero"/>
    <n v="48"/>
    <s v="F"/>
    <s v="Japan"/>
    <x v="0"/>
    <x v="13"/>
    <x v="10"/>
    <x v="9"/>
    <n v="10648"/>
    <d v="1899-12-30T22:11:42"/>
    <d v="1899-12-30T10:00:42"/>
    <d v="2025-01-15T00:00:00"/>
    <d v="1899-12-30T22:13:42"/>
    <d v="1899-12-30T10:02:42"/>
    <n v="2"/>
    <n v="670.4"/>
    <x v="2"/>
    <n v="5"/>
    <s v="Vegetarian"/>
    <n v="23.96"/>
    <n v="54722.839006901799"/>
    <s v="Not Cancelled"/>
    <n v="3.37"/>
    <n v="70667.41"/>
    <n v="42910.39"/>
    <s v="40-49"/>
    <s v="On-Time"/>
    <n v="0.61"/>
    <x v="0"/>
  </r>
  <r>
    <s v="72eb869f-6b93-4b2e-b04e-fa8732a23f01"/>
    <s v="Susan Gomez"/>
    <n v="51"/>
    <s v="F"/>
    <s v="Japan"/>
    <x v="1"/>
    <x v="13"/>
    <x v="10"/>
    <x v="9"/>
    <n v="10648"/>
    <d v="1899-12-30T22:11:42"/>
    <d v="1899-12-30T10:00:42"/>
    <d v="2025-01-06T00:00:00"/>
    <d v="1899-12-30T22:13:42"/>
    <d v="1899-12-30T10:02:42"/>
    <n v="2"/>
    <n v="485.24"/>
    <x v="2"/>
    <n v="5"/>
    <s v="Vegetarian"/>
    <n v="3.91"/>
    <n v="54195.830357165702"/>
    <s v="Not Cancelled"/>
    <n v="3.04"/>
    <n v="70035"/>
    <n v="31056.14"/>
    <s v="50-59"/>
    <s v="On-Time"/>
    <n v="0.44"/>
    <x v="0"/>
  </r>
  <r>
    <s v="b6679707-bd80-4237-9606-53d2255b822b"/>
    <s v="Theresa Hutchinson"/>
    <n v="63"/>
    <s v="F"/>
    <s v="Japan"/>
    <x v="0"/>
    <x v="13"/>
    <x v="10"/>
    <x v="9"/>
    <n v="10648"/>
    <d v="1899-12-30T22:11:42"/>
    <d v="1899-12-30T10:00:42"/>
    <d v="2025-01-03T00:00:00"/>
    <d v="1899-12-30T22:13:42"/>
    <d v="1899-12-30T10:02:42"/>
    <n v="2"/>
    <n v="179.75"/>
    <x v="0"/>
    <n v="5"/>
    <s v="Vegan"/>
    <n v="104.99"/>
    <n v="54342.720759479103"/>
    <s v="Cancelled"/>
    <n v="4.07"/>
    <n v="70211.259999999995"/>
    <n v="11525"/>
    <s v="60+"/>
    <s v="On-Time"/>
    <n v="0.16"/>
    <x v="0"/>
  </r>
  <r>
    <s v="e6da49f4-bd28-415b-a069-7e7e245a05d5"/>
    <s v="Donna Perry DDS"/>
    <n v="40"/>
    <s v="F"/>
    <s v="Japan"/>
    <x v="0"/>
    <x v="13"/>
    <x v="10"/>
    <x v="9"/>
    <n v="10648"/>
    <d v="1899-12-30T22:11:42"/>
    <d v="1899-12-30T10:00:42"/>
    <d v="2025-01-06T00:00:00"/>
    <d v="1899-12-30T22:13:42"/>
    <d v="1899-12-30T10:02:42"/>
    <n v="2"/>
    <n v="365.35"/>
    <x v="0"/>
    <n v="3"/>
    <s v="Non-Vegetarian"/>
    <n v="157.03"/>
    <n v="54208.822815244297"/>
    <s v="Cancelled"/>
    <n v="4.25"/>
    <n v="70050.59"/>
    <n v="23413.81"/>
    <s v="40-49"/>
    <s v="On-Time"/>
    <n v="0.33"/>
    <x v="0"/>
  </r>
  <r>
    <s v="47cf427f-4d3d-4243-b0c1-aa10f0c8ffe6"/>
    <s v="Sarah Mitchell"/>
    <n v="41"/>
    <s v="M"/>
    <s v="Japan"/>
    <x v="0"/>
    <x v="13"/>
    <x v="10"/>
    <x v="9"/>
    <n v="10648"/>
    <d v="1899-12-30T22:11:42"/>
    <d v="1899-12-30T10:00:42"/>
    <d v="2025-01-14T00:00:00"/>
    <d v="1899-12-30T22:13:42"/>
    <d v="1899-12-30T10:02:42"/>
    <n v="2"/>
    <n v="790.55"/>
    <x v="1"/>
    <n v="5"/>
    <s v="Vegetarian"/>
    <n v="36.83"/>
    <n v="54220.551066524102"/>
    <s v="Not Cancelled"/>
    <n v="4.21"/>
    <n v="70064.66"/>
    <n v="50602.57"/>
    <s v="40-49"/>
    <s v="On-Time"/>
    <n v="0.72"/>
    <x v="0"/>
  </r>
  <r>
    <s v="ed715164-0b41-43fd-9b38-088ed2784196"/>
    <s v="Bobby Daniels"/>
    <n v="66"/>
    <s v="M"/>
    <s v="Japan"/>
    <x v="1"/>
    <x v="13"/>
    <x v="10"/>
    <x v="9"/>
    <n v="10648"/>
    <d v="1899-12-30T22:11:42"/>
    <d v="1899-12-30T10:00:42"/>
    <d v="2025-01-10T00:00:00"/>
    <d v="1899-12-30T22:13:42"/>
    <d v="1899-12-30T10:02:42"/>
    <n v="2"/>
    <n v="545.04999999999995"/>
    <x v="0"/>
    <n v="5"/>
    <s v="No Preference"/>
    <n v="102.2"/>
    <n v="53798.559228402897"/>
    <s v="Cancelled"/>
    <n v="4.57"/>
    <n v="69558.27"/>
    <n v="34903.64"/>
    <s v="60+"/>
    <s v="On-Time"/>
    <n v="0.5"/>
    <x v="0"/>
  </r>
  <r>
    <s v="4fcd42a8-2a66-404e-a670-47533dbd48d3"/>
    <s v="Danielle Baker"/>
    <n v="75"/>
    <s v="F"/>
    <s v="Japan"/>
    <x v="1"/>
    <x v="13"/>
    <x v="10"/>
    <x v="9"/>
    <n v="10648"/>
    <d v="1899-12-30T22:11:42"/>
    <d v="1899-12-30T10:00:42"/>
    <d v="2025-01-08T00:00:00"/>
    <d v="1899-12-30T22:13:42"/>
    <d v="1899-12-30T10:02:42"/>
    <n v="2"/>
    <n v="911.16"/>
    <x v="2"/>
    <n v="5"/>
    <s v="Vegan"/>
    <n v="60.14"/>
    <n v="53817.108163321303"/>
    <s v="Cancelled"/>
    <n v="4.4000000000000004"/>
    <n v="69580.53"/>
    <n v="58326.27"/>
    <s v="60+"/>
    <s v="On-Time"/>
    <n v="0.84"/>
    <x v="0"/>
  </r>
  <r>
    <s v="e223ee06-6304-4665-9f26-c2ab54a63276"/>
    <s v="Jessica Dawson"/>
    <n v="48"/>
    <s v="M"/>
    <s v="Japan"/>
    <x v="0"/>
    <x v="14"/>
    <x v="4"/>
    <x v="0"/>
    <n v="13817"/>
    <d v="1899-12-30T22:00:32"/>
    <d v="1899-12-30T13:21:32"/>
    <d v="2025-01-06T00:00:00"/>
    <d v="1899-12-30T22:06:32"/>
    <d v="1899-12-30T13:27:32"/>
    <n v="6"/>
    <n v="794.02"/>
    <x v="0"/>
    <n v="5"/>
    <s v="Vegetarian"/>
    <n v="62.93"/>
    <n v="69961.808192301702"/>
    <s v="Cancelled"/>
    <n v="3.52"/>
    <n v="88954.17"/>
    <n v="50829.87"/>
    <s v="40-49"/>
    <s v="On-Time"/>
    <n v="0.56999999999999995"/>
    <x v="0"/>
  </r>
  <r>
    <s v="cca2be3d-c476-4c61-a0b9-552807c62092"/>
    <s v="Scott Larson"/>
    <n v="59"/>
    <s v="M"/>
    <s v="Japan"/>
    <x v="1"/>
    <x v="14"/>
    <x v="4"/>
    <x v="0"/>
    <n v="13817"/>
    <d v="1899-12-30T22:00:32"/>
    <d v="1899-12-30T13:21:32"/>
    <d v="2025-01-06T00:00:00"/>
    <d v="1899-12-30T22:06:32"/>
    <d v="1899-12-30T13:27:32"/>
    <n v="6"/>
    <n v="1215.82"/>
    <x v="0"/>
    <n v="5"/>
    <s v="Non-Vegetarian"/>
    <n v="123.91"/>
    <n v="69978.794677960905"/>
    <s v="Not Cancelled"/>
    <n v="4.1500000000000004"/>
    <n v="88974.55"/>
    <n v="77837.259999999995"/>
    <s v="50-59"/>
    <s v="On-Time"/>
    <n v="0.87"/>
    <x v="0"/>
  </r>
  <r>
    <s v="8f8f8018-9ea4-4a3f-976a-467d7ca0d33c"/>
    <s v="Laura Murphy"/>
    <n v="30"/>
    <s v="F"/>
    <s v="Japan"/>
    <x v="0"/>
    <x v="14"/>
    <x v="4"/>
    <x v="0"/>
    <n v="13817"/>
    <d v="1899-12-30T22:00:32"/>
    <d v="1899-12-30T13:21:32"/>
    <d v="2025-01-14T00:00:00"/>
    <d v="1899-12-30T22:06:32"/>
    <d v="1899-12-30T13:27:32"/>
    <n v="6"/>
    <n v="1095.51"/>
    <x v="2"/>
    <n v="3"/>
    <s v="Non-Vegetarian"/>
    <n v="85.6"/>
    <n v="69637.104259568005"/>
    <s v="Cancelled"/>
    <n v="3.66"/>
    <n v="88564.53"/>
    <n v="70129.759999999995"/>
    <s v="30-39"/>
    <s v="On-Time"/>
    <n v="0.79"/>
    <x v="0"/>
  </r>
  <r>
    <s v="90a53e1b-2426-4e68-b0f1-58d9e6af10ec"/>
    <s v="Ashley Nguyen"/>
    <n v="75"/>
    <s v="F"/>
    <s v="Japan"/>
    <x v="1"/>
    <x v="14"/>
    <x v="4"/>
    <x v="0"/>
    <n v="13817"/>
    <d v="1899-12-30T22:00:32"/>
    <d v="1899-12-30T13:21:32"/>
    <d v="2025-01-04T00:00:00"/>
    <d v="1899-12-30T22:06:32"/>
    <d v="1899-12-30T13:27:32"/>
    <n v="6"/>
    <n v="840.77"/>
    <x v="1"/>
    <n v="5"/>
    <s v="No Preference"/>
    <n v="61.24"/>
    <n v="70489.166896800307"/>
    <s v="Cancelled"/>
    <n v="3.98"/>
    <n v="89587"/>
    <n v="53821.53"/>
    <s v="60+"/>
    <s v="On-Time"/>
    <n v="0.6"/>
    <x v="0"/>
  </r>
  <r>
    <s v="a75e9ef8-e97b-4496-990f-1db3740604a8"/>
    <s v="Victoria Phelps"/>
    <n v="31"/>
    <s v="M"/>
    <s v="Japan"/>
    <x v="1"/>
    <x v="14"/>
    <x v="4"/>
    <x v="0"/>
    <n v="13817"/>
    <d v="1899-12-30T22:00:32"/>
    <d v="1899-12-30T13:21:32"/>
    <d v="2025-01-12T00:00:00"/>
    <d v="1899-12-30T22:06:32"/>
    <d v="1899-12-30T13:27:32"/>
    <n v="6"/>
    <n v="1278.1600000000001"/>
    <x v="0"/>
    <n v="3"/>
    <s v="Gluten-Free"/>
    <n v="137.06"/>
    <n v="70532.582293283602"/>
    <s v="Cancelled"/>
    <n v="4.47"/>
    <n v="89639.1"/>
    <n v="81829.649999999994"/>
    <s v="30-39"/>
    <s v="On-Time"/>
    <n v="0.91"/>
    <x v="0"/>
  </r>
  <r>
    <s v="be04e7b3-1120-48e6-80de-9af108e20fdb"/>
    <s v="Dennis Holt"/>
    <n v="18"/>
    <s v="F"/>
    <s v="Japan"/>
    <x v="0"/>
    <x v="14"/>
    <x v="4"/>
    <x v="0"/>
    <n v="13817"/>
    <d v="1899-12-30T22:00:32"/>
    <d v="1899-12-30T13:21:32"/>
    <d v="2025-01-06T00:00:00"/>
    <d v="1899-12-30T22:06:32"/>
    <d v="1899-12-30T13:27:32"/>
    <n v="6"/>
    <n v="72.430000000000007"/>
    <x v="1"/>
    <n v="5"/>
    <s v="Gluten-Free"/>
    <n v="127.56"/>
    <n v="70261.390387816195"/>
    <s v="Not Cancelled"/>
    <n v="4.82"/>
    <n v="89313.67"/>
    <n v="4661.03"/>
    <s v="18-29"/>
    <s v="On-Time"/>
    <n v="0.05"/>
    <x v="0"/>
  </r>
  <r>
    <s v="2a002e61-7314-4fd9-aacb-33cf59a0662d"/>
    <s v="Devin White"/>
    <n v="70"/>
    <s v="M"/>
    <s v="Japan"/>
    <x v="0"/>
    <x v="14"/>
    <x v="4"/>
    <x v="0"/>
    <n v="13817"/>
    <d v="1899-12-30T22:00:32"/>
    <d v="1899-12-30T13:21:32"/>
    <d v="2025-01-10T00:00:00"/>
    <d v="1899-12-30T22:06:32"/>
    <d v="1899-12-30T13:27:32"/>
    <n v="6"/>
    <n v="1081.71"/>
    <x v="1"/>
    <n v="5"/>
    <s v="Gluten-Free"/>
    <n v="147.27000000000001"/>
    <n v="70219.979462388001"/>
    <s v="Not Cancelled"/>
    <n v="4.87"/>
    <n v="89263.98"/>
    <n v="69258.89"/>
    <s v="60+"/>
    <s v="On-Time"/>
    <n v="0.78"/>
    <x v="0"/>
  </r>
  <r>
    <s v="350edf43-c070-4312-9b36-8d66918ea83d"/>
    <s v="Timothy Hebert"/>
    <n v="22"/>
    <s v="M"/>
    <s v="Japan"/>
    <x v="0"/>
    <x v="14"/>
    <x v="4"/>
    <x v="0"/>
    <n v="13817"/>
    <d v="1899-12-30T22:00:32"/>
    <d v="1899-12-30T13:21:32"/>
    <d v="2025-01-15T00:00:00"/>
    <d v="1899-12-30T22:06:32"/>
    <d v="1899-12-30T13:27:32"/>
    <n v="6"/>
    <n v="1258.25"/>
    <x v="0"/>
    <n v="5"/>
    <s v="Vegetarian"/>
    <n v="169.84"/>
    <n v="69633.576457423798"/>
    <s v="Not Cancelled"/>
    <n v="4.5"/>
    <n v="88560.29"/>
    <n v="80561.97"/>
    <s v="18-29"/>
    <s v="On-Time"/>
    <n v="0.91"/>
    <x v="0"/>
  </r>
  <r>
    <s v="891c3963-d4e8-4bf7-aeb6-775ff8549892"/>
    <s v="Matthew Baxter"/>
    <n v="68"/>
    <s v="F"/>
    <s v="Japan"/>
    <x v="0"/>
    <x v="14"/>
    <x v="4"/>
    <x v="0"/>
    <n v="13817"/>
    <d v="1899-12-30T22:00:32"/>
    <d v="1899-12-30T13:21:32"/>
    <d v="2025-01-01T00:00:00"/>
    <d v="1899-12-30T22:06:32"/>
    <d v="1899-12-30T13:27:32"/>
    <n v="6"/>
    <n v="1013.11"/>
    <x v="1"/>
    <n v="5"/>
    <s v="Vegetarian"/>
    <n v="107.45"/>
    <n v="69814.429504853993"/>
    <s v="Cancelled"/>
    <n v="3.22"/>
    <n v="88777.32"/>
    <n v="64860.53"/>
    <s v="60+"/>
    <s v="On-Time"/>
    <n v="0.73"/>
    <x v="0"/>
  </r>
  <r>
    <s v="e209f573-e0a5-4179-9486-91a2acfbcf2e"/>
    <s v="Lucas Gilbert"/>
    <n v="18"/>
    <s v="M"/>
    <s v="Japan"/>
    <x v="1"/>
    <x v="14"/>
    <x v="4"/>
    <x v="0"/>
    <n v="13817"/>
    <d v="1899-12-30T22:00:32"/>
    <d v="1899-12-30T13:21:32"/>
    <d v="2025-01-10T00:00:00"/>
    <d v="1899-12-30T22:06:32"/>
    <d v="1899-12-30T13:27:32"/>
    <n v="6"/>
    <n v="1207.52"/>
    <x v="1"/>
    <n v="5"/>
    <s v="Vegetarian"/>
    <n v="49.25"/>
    <n v="70424.317849050902"/>
    <s v="Cancelled"/>
    <n v="4.8499999999999996"/>
    <n v="89509.18"/>
    <n v="77291.13"/>
    <s v="18-29"/>
    <s v="On-Time"/>
    <n v="0.86"/>
    <x v="0"/>
  </r>
  <r>
    <s v="e64cea08-9085-44e9-ae83-67bb14e2446e"/>
    <s v="Joseph Taylor"/>
    <n v="48"/>
    <s v="F"/>
    <s v="Japan"/>
    <x v="0"/>
    <x v="14"/>
    <x v="4"/>
    <x v="0"/>
    <n v="13817"/>
    <d v="1899-12-30T22:00:32"/>
    <d v="1899-12-30T13:21:32"/>
    <d v="2025-01-02T00:00:00"/>
    <d v="1899-12-30T22:06:32"/>
    <d v="1899-12-30T13:27:32"/>
    <n v="6"/>
    <n v="187.5"/>
    <x v="1"/>
    <n v="5"/>
    <s v="Vegan"/>
    <n v="20"/>
    <n v="70057.646474919107"/>
    <s v="Cancelled"/>
    <n v="4.46"/>
    <n v="89069.18"/>
    <n v="12004"/>
    <s v="40-49"/>
    <s v="On-Time"/>
    <n v="0.13"/>
    <x v="0"/>
  </r>
  <r>
    <s v="983072c2-918e-4fae-ae3c-989c9d8090e4"/>
    <s v="Jason Turner"/>
    <n v="56"/>
    <s v="F"/>
    <s v="Japan"/>
    <x v="0"/>
    <x v="14"/>
    <x v="4"/>
    <x v="0"/>
    <n v="13817"/>
    <d v="1899-12-30T22:00:32"/>
    <d v="1899-12-30T13:21:32"/>
    <d v="2025-01-12T00:00:00"/>
    <d v="1899-12-30T22:06:32"/>
    <d v="1899-12-30T13:27:32"/>
    <n v="6"/>
    <n v="596.57000000000005"/>
    <x v="1"/>
    <n v="5"/>
    <s v="Vegan"/>
    <n v="125.76"/>
    <n v="69769.982913526503"/>
    <s v="Cancelled"/>
    <n v="3.38"/>
    <n v="88723.98"/>
    <n v="38205.629999999997"/>
    <s v="50-59"/>
    <s v="On-Time"/>
    <n v="0.43"/>
    <x v="0"/>
  </r>
  <r>
    <s v="007a7764-0b4b-4d94-91de-d94c5f43eee0"/>
    <s v="Jennifer Edwards"/>
    <n v="61"/>
    <s v="F"/>
    <s v="Japan"/>
    <x v="0"/>
    <x v="14"/>
    <x v="4"/>
    <x v="0"/>
    <n v="13817"/>
    <d v="1899-12-30T22:00:32"/>
    <d v="1899-12-30T13:21:32"/>
    <d v="2025-01-07T00:00:00"/>
    <d v="1899-12-30T22:06:32"/>
    <d v="1899-12-30T13:27:32"/>
    <n v="6"/>
    <n v="987.38"/>
    <x v="2"/>
    <n v="5"/>
    <s v="Vegetarian"/>
    <n v="171.98"/>
    <n v="70307.414222041698"/>
    <s v="Cancelled"/>
    <n v="4.47"/>
    <n v="89368.9"/>
    <n v="63226.720000000001"/>
    <s v="60+"/>
    <s v="On-Time"/>
    <n v="0.71"/>
    <x v="0"/>
  </r>
  <r>
    <s v="2d266083-5876-41b2-b35a-b7d48e99df5f"/>
    <s v="Alyssa Robertson"/>
    <n v="56"/>
    <s v="F"/>
    <s v="Japan"/>
    <x v="0"/>
    <x v="14"/>
    <x v="4"/>
    <x v="0"/>
    <n v="13817"/>
    <d v="1899-12-30T22:00:32"/>
    <d v="1899-12-30T13:21:32"/>
    <d v="2025-01-03T00:00:00"/>
    <d v="1899-12-30T22:06:32"/>
    <d v="1899-12-30T13:27:32"/>
    <n v="6"/>
    <n v="1066.21"/>
    <x v="2"/>
    <n v="5"/>
    <s v="Vegetarian"/>
    <n v="148.25"/>
    <n v="70253.976727519097"/>
    <s v="Not Cancelled"/>
    <n v="4.4400000000000004"/>
    <n v="89304.77"/>
    <n v="68267.09"/>
    <s v="50-59"/>
    <s v="On-Time"/>
    <n v="0.76"/>
    <x v="0"/>
  </r>
  <r>
    <s v="be9f437a-9c71-48c6-8039-2e5f66533a03"/>
    <s v="Kyle Casey"/>
    <n v="71"/>
    <s v="M"/>
    <s v="Japan"/>
    <x v="1"/>
    <x v="14"/>
    <x v="4"/>
    <x v="0"/>
    <n v="13817"/>
    <d v="1899-12-30T22:00:32"/>
    <d v="1899-12-30T13:21:32"/>
    <d v="2025-01-15T00:00:00"/>
    <d v="1899-12-30T22:06:32"/>
    <d v="1899-12-30T13:27:32"/>
    <n v="6"/>
    <n v="972.53"/>
    <x v="0"/>
    <n v="5"/>
    <s v="Vegan"/>
    <n v="26.45"/>
    <n v="69771.038726652405"/>
    <s v="Not Cancelled"/>
    <n v="3.98"/>
    <n v="88725.25"/>
    <n v="62247.21"/>
    <s v="60+"/>
    <s v="On-Time"/>
    <n v="0.7"/>
    <x v="0"/>
  </r>
  <r>
    <s v="65594aaa-df40-490a-b30a-454143096197"/>
    <s v="Victor Dunn"/>
    <n v="56"/>
    <s v="M"/>
    <s v="Japan"/>
    <x v="0"/>
    <x v="14"/>
    <x v="4"/>
    <x v="0"/>
    <n v="13817"/>
    <d v="1899-12-30T22:00:32"/>
    <d v="1899-12-30T13:21:32"/>
    <d v="2025-01-11T00:00:00"/>
    <d v="1899-12-30T22:06:32"/>
    <d v="1899-12-30T13:27:32"/>
    <n v="6"/>
    <n v="1202.02"/>
    <x v="1"/>
    <n v="5"/>
    <s v="Vegetarian"/>
    <n v="42.49"/>
    <n v="69714.215753842305"/>
    <s v="Cancelled"/>
    <n v="4.5199999999999996"/>
    <n v="88657.06"/>
    <n v="76937.78"/>
    <s v="50-59"/>
    <s v="On-Time"/>
    <n v="0.87"/>
    <x v="0"/>
  </r>
  <r>
    <s v="49d521ce-ddbe-439f-8daa-fde02bb1dae2"/>
    <s v="Tommy Evans"/>
    <n v="55"/>
    <s v="M"/>
    <s v="Japan"/>
    <x v="1"/>
    <x v="14"/>
    <x v="4"/>
    <x v="0"/>
    <n v="13817"/>
    <d v="1899-12-30T22:00:32"/>
    <d v="1899-12-30T13:21:32"/>
    <d v="2025-01-03T00:00:00"/>
    <d v="1899-12-30T22:06:32"/>
    <d v="1899-12-30T13:27:32"/>
    <n v="6"/>
    <n v="913.44"/>
    <x v="2"/>
    <n v="5"/>
    <s v="Non-Vegetarian"/>
    <n v="161.72"/>
    <n v="70362.087822958798"/>
    <s v="Cancelled"/>
    <n v="4.7699999999999996"/>
    <n v="89434.51"/>
    <n v="58492.5"/>
    <s v="50-59"/>
    <s v="On-Time"/>
    <n v="0.65"/>
    <x v="0"/>
  </r>
  <r>
    <s v="f2cf5c41-4167-4899-ad4a-62e51374ccdf"/>
    <s v="Beth Ross"/>
    <n v="45"/>
    <s v="F"/>
    <s v="Japan"/>
    <x v="0"/>
    <x v="15"/>
    <x v="9"/>
    <x v="6"/>
    <n v="11652"/>
    <d v="1899-12-30T22:40:48"/>
    <d v="1899-12-30T11:36:48"/>
    <d v="2025-01-01T00:00:00"/>
    <d v="1899-12-30T22:57:48"/>
    <d v="1899-12-30T11:53:48"/>
    <n v="17"/>
    <n v="1219.54"/>
    <x v="2"/>
    <n v="5"/>
    <s v="No Preference"/>
    <n v="15.28"/>
    <n v="59301.521780800998"/>
    <s v="Cancelled"/>
    <n v="3.32"/>
    <n v="114242.745"/>
    <n v="46832.171999999999"/>
    <s v="40-49"/>
    <s v="On-Time"/>
    <n v="0.41"/>
    <x v="0"/>
  </r>
  <r>
    <s v="16800fbd-d6bb-4b9e-a3bb-73ec35310210"/>
    <s v="William Williams"/>
    <n v="53"/>
    <s v="F"/>
    <s v="Japan"/>
    <x v="0"/>
    <x v="15"/>
    <x v="9"/>
    <x v="6"/>
    <n v="11652"/>
    <d v="1899-12-30T22:40:48"/>
    <d v="1899-12-30T11:36:48"/>
    <d v="2025-01-06T00:00:00"/>
    <d v="1899-12-30T22:57:48"/>
    <d v="1899-12-30T11:53:48"/>
    <n v="17"/>
    <n v="1038.3599999999999"/>
    <x v="0"/>
    <n v="5"/>
    <s v="Vegan"/>
    <n v="85.62"/>
    <n v="59294.060338206902"/>
    <s v="Not Cancelled"/>
    <n v="4.41"/>
    <n v="114229.30499999999"/>
    <n v="39883.296000000002"/>
    <s v="50-59"/>
    <s v="On-Time"/>
    <n v="0.35"/>
    <x v="0"/>
  </r>
  <r>
    <s v="9e4de7f1-fb8b-43d3-aec8-c1518adfb679"/>
    <s v="Chelsea Williams"/>
    <n v="40"/>
    <s v="M"/>
    <s v="Japan"/>
    <x v="0"/>
    <x v="15"/>
    <x v="9"/>
    <x v="6"/>
    <n v="11652"/>
    <d v="1899-12-30T22:40:48"/>
    <d v="1899-12-30T11:36:48"/>
    <d v="2025-01-02T00:00:00"/>
    <d v="1899-12-30T22:57:48"/>
    <d v="1899-12-30T11:53:48"/>
    <n v="17"/>
    <n v="477.78"/>
    <x v="2"/>
    <n v="3"/>
    <s v="Non-Vegetarian"/>
    <n v="108.01"/>
    <n v="59293.946152214798"/>
    <s v="Cancelled"/>
    <n v="4.3600000000000003"/>
    <n v="114229.11"/>
    <n v="18359.712"/>
    <s v="40-49"/>
    <s v="On-Time"/>
    <n v="0.16"/>
    <x v="0"/>
  </r>
  <r>
    <s v="392d4c10-18a2-48f7-b3a1-1b8807dbfcb7"/>
    <s v="Carl Sanders"/>
    <n v="64"/>
    <s v="F"/>
    <s v="Japan"/>
    <x v="1"/>
    <x v="15"/>
    <x v="9"/>
    <x v="6"/>
    <n v="11652"/>
    <d v="1899-12-30T22:40:48"/>
    <d v="1899-12-30T11:36:48"/>
    <d v="2025-01-07T00:00:00"/>
    <d v="1899-12-30T22:57:48"/>
    <d v="1899-12-30T11:53:48"/>
    <n v="17"/>
    <n v="660.73"/>
    <x v="2"/>
    <n v="5"/>
    <s v="Non-Vegetarian"/>
    <n v="134.03"/>
    <n v="59372.525551985702"/>
    <s v="Not Cancelled"/>
    <n v="4"/>
    <n v="114370.545"/>
    <n v="25388.117999999999"/>
    <s v="60+"/>
    <s v="On-Time"/>
    <n v="0.22"/>
    <x v="0"/>
  </r>
  <r>
    <s v="e209f573-e0a5-4179-9486-91a2acfbcf2e"/>
    <s v="Lucas Gilbert"/>
    <n v="18"/>
    <s v="M"/>
    <s v="Japan"/>
    <x v="1"/>
    <x v="15"/>
    <x v="9"/>
    <x v="6"/>
    <n v="11652"/>
    <d v="1899-12-30T22:40:48"/>
    <d v="1899-12-30T11:36:48"/>
    <d v="2025-01-03T00:00:00"/>
    <d v="1899-12-30T22:57:48"/>
    <d v="1899-12-30T11:53:48"/>
    <n v="17"/>
    <n v="801.7"/>
    <x v="0"/>
    <n v="5"/>
    <s v="Non-Vegetarian"/>
    <n v="176.76"/>
    <n v="59404.661566314302"/>
    <s v="Not Cancelled"/>
    <n v="4.41"/>
    <n v="114428.38499999999"/>
    <n v="30806.4899999999"/>
    <s v="18-29"/>
    <s v="On-Time"/>
    <n v="0.27"/>
    <x v="0"/>
  </r>
  <r>
    <s v="da24ca79-fc32-4bd7-89b7-8377551c63f3"/>
    <s v="Carol Johnson"/>
    <n v="38"/>
    <s v="M"/>
    <s v="Japan"/>
    <x v="1"/>
    <x v="15"/>
    <x v="9"/>
    <x v="6"/>
    <n v="11652"/>
    <d v="1899-12-30T22:40:48"/>
    <d v="1899-12-30T11:36:48"/>
    <d v="2025-01-02T00:00:00"/>
    <d v="1899-12-30T22:57:48"/>
    <d v="1899-12-30T11:53:48"/>
    <n v="17"/>
    <n v="992.79"/>
    <x v="1"/>
    <n v="3"/>
    <s v="Vegetarian"/>
    <n v="14.49"/>
    <n v="59625.261669720603"/>
    <s v="Cancelled"/>
    <n v="4.08"/>
    <n v="114825.465"/>
    <n v="38124.875999999997"/>
    <s v="30-39"/>
    <s v="On-Time"/>
    <n v="0.33"/>
    <x v="0"/>
  </r>
  <r>
    <s v="957fe023-dc91-4d93-8fa5-f923d2dd797e"/>
    <s v="Allen Lopez"/>
    <n v="42"/>
    <s v="M"/>
    <s v="Japan"/>
    <x v="0"/>
    <x v="16"/>
    <x v="11"/>
    <x v="0"/>
    <n v="14406"/>
    <d v="1899-12-30T09:47:08"/>
    <d v="1899-12-30T01:47:08"/>
    <d v="2025-01-14T00:00:00"/>
    <d v="1899-12-30T09:47:08"/>
    <d v="1899-12-30T01:47:08"/>
    <n v="0"/>
    <n v="965.02"/>
    <x v="2"/>
    <n v="5"/>
    <s v="No Preference"/>
    <n v="116.57"/>
    <n v="72775.846169013195"/>
    <s v="Not Cancelled"/>
    <n v="4.4800000000000004"/>
    <n v="92331.02"/>
    <n v="61784.59"/>
    <s v="40-49"/>
    <s v="On-Time"/>
    <n v="0.67"/>
    <x v="0"/>
  </r>
  <r>
    <s v="89a92816-4527-4cae-8f7f-1516748df2f8"/>
    <s v="Christopher Martin"/>
    <n v="52"/>
    <s v="F"/>
    <s v="Japan"/>
    <x v="0"/>
    <x v="16"/>
    <x v="11"/>
    <x v="0"/>
    <n v="14406"/>
    <d v="1899-12-30T09:47:08"/>
    <d v="1899-12-30T01:47:08"/>
    <d v="2025-01-15T00:00:00"/>
    <d v="1899-12-30T09:47:08"/>
    <d v="1899-12-30T01:47:08"/>
    <n v="0"/>
    <n v="1447.85"/>
    <x v="2"/>
    <n v="5"/>
    <s v="Non-Vegetarian"/>
    <n v="70.17"/>
    <n v="72968.491931073397"/>
    <s v="Cancelled"/>
    <n v="4.68"/>
    <n v="92562.19"/>
    <n v="92676.43"/>
    <s v="50-59"/>
    <s v="On-Time"/>
    <n v="1"/>
    <x v="0"/>
  </r>
  <r>
    <s v="9320c51e-ecf6-48cb-ae6e-3eee008fc944"/>
    <s v="Amanda Hays"/>
    <n v="33"/>
    <s v="M"/>
    <s v="Japan"/>
    <x v="0"/>
    <x v="16"/>
    <x v="11"/>
    <x v="0"/>
    <n v="14406"/>
    <d v="1899-12-30T09:47:08"/>
    <d v="1899-12-30T01:47:08"/>
    <d v="2025-01-02T00:00:00"/>
    <d v="1899-12-30T09:47:08"/>
    <d v="1899-12-30T01:47:08"/>
    <n v="0"/>
    <n v="1419.06"/>
    <x v="2"/>
    <n v="3"/>
    <s v="Vegan"/>
    <n v="44.74"/>
    <n v="72563.003538049103"/>
    <s v="Cancelled"/>
    <n v="3.93"/>
    <n v="92075.6"/>
    <n v="90828.79"/>
    <s v="30-39"/>
    <s v="On-Time"/>
    <n v="0.99"/>
    <x v="0"/>
  </r>
  <r>
    <s v="0a4b7881-d49d-4683-b8ba-205b21e098fa"/>
    <s v="Chelsea Holmes"/>
    <n v="61"/>
    <s v="F"/>
    <s v="Japan"/>
    <x v="0"/>
    <x v="16"/>
    <x v="11"/>
    <x v="0"/>
    <n v="14406"/>
    <d v="1899-12-30T09:47:08"/>
    <d v="1899-12-30T01:47:08"/>
    <d v="2025-01-12T00:00:00"/>
    <d v="1899-12-30T09:47:08"/>
    <d v="1899-12-30T01:47:08"/>
    <n v="0"/>
    <n v="848.61"/>
    <x v="0"/>
    <n v="5"/>
    <s v="Non-Vegetarian"/>
    <n v="12.01"/>
    <n v="72917.385088086696"/>
    <s v="Cancelled"/>
    <n v="3.72"/>
    <n v="92500.86"/>
    <n v="54313.440000000002"/>
    <s v="60+"/>
    <s v="On-Time"/>
    <n v="0.59"/>
    <x v="0"/>
  </r>
  <r>
    <s v="efa31df6-70b8-4c41-a67a-c50c002c0a34"/>
    <s v="Lucas Adams"/>
    <n v="43"/>
    <s v="F"/>
    <s v="Japan"/>
    <x v="1"/>
    <x v="16"/>
    <x v="11"/>
    <x v="0"/>
    <n v="14406"/>
    <d v="1899-12-30T09:47:08"/>
    <d v="1899-12-30T01:47:08"/>
    <d v="2025-01-07T00:00:00"/>
    <d v="1899-12-30T09:47:08"/>
    <d v="1899-12-30T01:47:08"/>
    <n v="0"/>
    <n v="720.71"/>
    <x v="1"/>
    <n v="5"/>
    <s v="Non-Vegetarian"/>
    <n v="15.52"/>
    <n v="73222.413735175694"/>
    <s v="Not Cancelled"/>
    <n v="4.6100000000000003"/>
    <n v="92866.9"/>
    <n v="46128.54"/>
    <s v="40-49"/>
    <s v="On-Time"/>
    <n v="0.5"/>
    <x v="0"/>
  </r>
  <r>
    <s v="c9f9840d-9db4-4ae2-9a9b-f90503a9fddc"/>
    <s v="Brittany Brooks"/>
    <n v="60"/>
    <s v="M"/>
    <s v="Japan"/>
    <x v="1"/>
    <x v="16"/>
    <x v="11"/>
    <x v="0"/>
    <n v="14406"/>
    <d v="1899-12-30T09:47:08"/>
    <d v="1899-12-30T01:47:08"/>
    <d v="2025-01-04T00:00:00"/>
    <d v="1899-12-30T09:47:08"/>
    <d v="1899-12-30T01:47:08"/>
    <n v="0"/>
    <n v="1415.17"/>
    <x v="0"/>
    <n v="5"/>
    <s v="No Preference"/>
    <n v="47.44"/>
    <n v="72648.357534485098"/>
    <s v="Cancelled"/>
    <n v="4.05"/>
    <n v="92178.03"/>
    <n v="90580.37"/>
    <s v="60+"/>
    <s v="On-Time"/>
    <n v="0.98"/>
    <x v="0"/>
  </r>
  <r>
    <s v="0b1b9e11-b786-4028-a550-c4fe2cdfc131"/>
    <s v="Miranda Walker"/>
    <n v="75"/>
    <s v="F"/>
    <s v="Japan"/>
    <x v="0"/>
    <x v="16"/>
    <x v="11"/>
    <x v="0"/>
    <n v="14406"/>
    <d v="1899-12-30T09:47:08"/>
    <d v="1899-12-30T01:47:08"/>
    <d v="2025-01-15T00:00:00"/>
    <d v="1899-12-30T09:47:08"/>
    <d v="1899-12-30T01:47:08"/>
    <n v="0"/>
    <n v="970.69"/>
    <x v="2"/>
    <n v="5"/>
    <s v="Vegan"/>
    <n v="25.74"/>
    <n v="73523.100392571199"/>
    <s v="Not Cancelled"/>
    <n v="3.17"/>
    <n v="93227.72"/>
    <n v="62129.31"/>
    <s v="60+"/>
    <s v="On-Time"/>
    <n v="0.67"/>
    <x v="0"/>
  </r>
  <r>
    <s v="14d33aad-dde6-4274-9f7e-347bef7905ca"/>
    <s v="Jonathan Bryant"/>
    <n v="67"/>
    <s v="F"/>
    <s v="Japan"/>
    <x v="1"/>
    <x v="16"/>
    <x v="11"/>
    <x v="0"/>
    <n v="14406"/>
    <d v="1899-12-30T09:47:08"/>
    <d v="1899-12-30T01:47:08"/>
    <d v="2025-01-14T00:00:00"/>
    <d v="1899-12-30T09:47:08"/>
    <d v="1899-12-30T01:47:08"/>
    <n v="0"/>
    <n v="1234.32"/>
    <x v="2"/>
    <n v="5"/>
    <s v="Vegan"/>
    <n v="192.55"/>
    <n v="72700.556929475599"/>
    <s v="Cancelled"/>
    <n v="4.6500000000000004"/>
    <n v="92240.67"/>
    <n v="79034.990000000005"/>
    <s v="60+"/>
    <s v="On-Time"/>
    <n v="0.86"/>
    <x v="0"/>
  </r>
  <r>
    <s v="549cfbe3-037b-4793-ab8e-21ed3257b750"/>
    <s v="Dr. Ryan Reyes"/>
    <n v="48"/>
    <s v="F"/>
    <s v="Japan"/>
    <x v="1"/>
    <x v="16"/>
    <x v="11"/>
    <x v="0"/>
    <n v="14406"/>
    <d v="1899-12-30T09:47:08"/>
    <d v="1899-12-30T01:47:08"/>
    <d v="2025-01-09T00:00:00"/>
    <d v="1899-12-30T09:47:08"/>
    <d v="1899-12-30T01:47:08"/>
    <n v="0"/>
    <n v="155.1"/>
    <x v="2"/>
    <n v="5"/>
    <s v="Non-Vegetarian"/>
    <n v="31.03"/>
    <n v="72963.425086870906"/>
    <s v="Cancelled"/>
    <n v="3.37"/>
    <n v="92556.11"/>
    <n v="9932.61"/>
    <s v="40-49"/>
    <s v="On-Time"/>
    <n v="0.11"/>
    <x v="0"/>
  </r>
  <r>
    <s v="3e8fd48a-9a60-4a8f-83f5-b7a30cdc1ae3"/>
    <s v="Jose Reyes"/>
    <n v="46"/>
    <s v="M"/>
    <s v="Japan"/>
    <x v="0"/>
    <x v="16"/>
    <x v="11"/>
    <x v="0"/>
    <n v="14406"/>
    <d v="1899-12-30T09:47:08"/>
    <d v="1899-12-30T01:47:08"/>
    <d v="2025-01-15T00:00:00"/>
    <d v="1899-12-30T09:47:08"/>
    <d v="1899-12-30T01:47:08"/>
    <n v="0"/>
    <n v="390.39"/>
    <x v="0"/>
    <n v="5"/>
    <s v="Gluten-Free"/>
    <n v="18.39"/>
    <n v="73308.473250998999"/>
    <s v="Cancelled"/>
    <n v="4.26"/>
    <n v="92970.17"/>
    <n v="24988.639999999999"/>
    <s v="40-49"/>
    <s v="On-Time"/>
    <n v="0.27"/>
    <x v="0"/>
  </r>
  <r>
    <s v="a12749f3-82bf-4ab4-8ce1-211405abc1d1"/>
    <s v="Teresa Mcgee"/>
    <n v="73"/>
    <s v="F"/>
    <s v="Japan"/>
    <x v="1"/>
    <x v="16"/>
    <x v="11"/>
    <x v="0"/>
    <n v="14406"/>
    <d v="1899-12-30T09:47:08"/>
    <d v="1899-12-30T01:47:08"/>
    <d v="2025-01-14T00:00:00"/>
    <d v="1899-12-30T09:47:08"/>
    <d v="1899-12-30T01:47:08"/>
    <n v="0"/>
    <n v="290.11"/>
    <x v="0"/>
    <n v="5"/>
    <s v="Vegan"/>
    <n v="117.95"/>
    <n v="72790.803888829701"/>
    <s v="Not Cancelled"/>
    <n v="4.82"/>
    <n v="92348.96"/>
    <n v="18590.63"/>
    <s v="60+"/>
    <s v="On-Time"/>
    <n v="0.2"/>
    <x v="0"/>
  </r>
  <r>
    <s v="d2b0c704-1d69-4f22-847b-1748b966fd60"/>
    <s v="Jordan Campbell"/>
    <n v="44"/>
    <s v="M"/>
    <s v="Japan"/>
    <x v="0"/>
    <x v="16"/>
    <x v="11"/>
    <x v="0"/>
    <n v="14406"/>
    <d v="1899-12-30T09:47:08"/>
    <d v="1899-12-30T01:47:08"/>
    <d v="2025-01-06T00:00:00"/>
    <d v="1899-12-30T09:47:08"/>
    <d v="1899-12-30T01:47:08"/>
    <n v="0"/>
    <n v="1462.25"/>
    <x v="1"/>
    <n v="5"/>
    <s v="Vegetarian"/>
    <n v="37.67"/>
    <n v="73447.182223877899"/>
    <s v="Not Cancelled"/>
    <n v="3.52"/>
    <n v="93136.62"/>
    <n v="93591.53"/>
    <s v="40-49"/>
    <s v="On-Time"/>
    <n v="1"/>
    <x v="0"/>
  </r>
  <r>
    <s v="e1c17a57-e96e-453d-b467-fad72efc8e39"/>
    <s v="Brianna Lopez"/>
    <n v="24"/>
    <s v="M"/>
    <s v="Japan"/>
    <x v="1"/>
    <x v="16"/>
    <x v="11"/>
    <x v="0"/>
    <n v="14406"/>
    <d v="1899-12-30T09:47:08"/>
    <d v="1899-12-30T01:47:08"/>
    <d v="2025-01-12T00:00:00"/>
    <d v="1899-12-30T09:47:08"/>
    <d v="1899-12-30T01:47:08"/>
    <n v="0"/>
    <n v="264.88"/>
    <x v="2"/>
    <n v="5"/>
    <s v="Gluten-Free"/>
    <n v="99.08"/>
    <n v="72897.740734399893"/>
    <s v="Cancelled"/>
    <n v="4.46"/>
    <n v="92477.29"/>
    <n v="16972.14"/>
    <s v="18-29"/>
    <s v="On-Time"/>
    <n v="0.18"/>
    <x v="0"/>
  </r>
  <r>
    <s v="ff324ad2-7f8f-47e4-a0fa-f28d6edb590d"/>
    <s v="Patricia Mcgee"/>
    <n v="38"/>
    <s v="F"/>
    <s v="Japan"/>
    <x v="1"/>
    <x v="17"/>
    <x v="12"/>
    <x v="10"/>
    <n v="3625"/>
    <d v="1899-12-30T02:26:02"/>
    <d v="1899-12-30T06:27:02"/>
    <d v="2025-01-07T00:00:00"/>
    <d v="1899-12-30T03:45:02"/>
    <d v="1899-12-30T07:46:02"/>
    <n v="79"/>
    <n v="824.98"/>
    <x v="2"/>
    <n v="3"/>
    <s v="Vegan"/>
    <n v="119.46"/>
    <n v="18850.116069923399"/>
    <s v="Cancelled"/>
    <n v="3.18"/>
    <n v="27620.14"/>
    <n v="52822.61"/>
    <s v="30-39"/>
    <s v="Moderate"/>
    <n v="1.91"/>
    <x v="1"/>
  </r>
  <r>
    <s v="79e92a48-1bac-486f-9bdd-369b5d5f26f5"/>
    <s v="Anthony Townsend"/>
    <n v="23"/>
    <s v="M"/>
    <s v="Japan"/>
    <x v="1"/>
    <x v="17"/>
    <x v="12"/>
    <x v="10"/>
    <n v="3625"/>
    <d v="1899-12-30T02:26:02"/>
    <d v="1899-12-30T06:27:02"/>
    <d v="2025-01-01T00:00:00"/>
    <d v="1899-12-30T03:45:02"/>
    <d v="1899-12-30T07:46:02"/>
    <n v="79"/>
    <n v="747.67"/>
    <x v="0"/>
    <n v="5"/>
    <s v="Vegan"/>
    <n v="22.01"/>
    <n v="19467.372769631202"/>
    <s v="Not Cancelled"/>
    <n v="3.5"/>
    <n v="28360.85"/>
    <n v="47855.28"/>
    <s v="18-29"/>
    <s v="Moderate"/>
    <n v="1.69"/>
    <x v="1"/>
  </r>
  <r>
    <s v="b577b69f-a117-489d-8823-095aa6016b39"/>
    <s v="Julie Baker"/>
    <n v="57"/>
    <s v="F"/>
    <s v="Japan"/>
    <x v="1"/>
    <x v="17"/>
    <x v="12"/>
    <x v="10"/>
    <n v="3625"/>
    <d v="1899-12-30T02:26:02"/>
    <d v="1899-12-30T06:27:02"/>
    <d v="2025-01-05T00:00:00"/>
    <d v="1899-12-30T03:45:02"/>
    <d v="1899-12-30T07:46:02"/>
    <n v="79"/>
    <n v="231.05"/>
    <x v="2"/>
    <n v="5"/>
    <s v="Gluten-Free"/>
    <n v="17.62"/>
    <n v="19218.6953129863"/>
    <s v="Cancelled"/>
    <n v="3.16"/>
    <n v="28062.43"/>
    <n v="14790.72"/>
    <s v="50-59"/>
    <s v="Moderate"/>
    <n v="0.53"/>
    <x v="1"/>
  </r>
  <r>
    <s v="487e253b-7eb4-4ab3-bfc4-e77d5427f44d"/>
    <s v="Jeffrey Turner"/>
    <n v="62"/>
    <s v="F"/>
    <s v="Japan"/>
    <x v="1"/>
    <x v="17"/>
    <x v="12"/>
    <x v="10"/>
    <n v="3625"/>
    <d v="1899-12-30T02:26:02"/>
    <d v="1899-12-30T06:27:02"/>
    <d v="2025-01-03T00:00:00"/>
    <d v="1899-12-30T03:45:02"/>
    <d v="1899-12-30T07:46:02"/>
    <n v="79"/>
    <n v="641.64"/>
    <x v="2"/>
    <n v="5"/>
    <s v="No Preference"/>
    <n v="102.06"/>
    <n v="19387.144925062101"/>
    <s v="Cancelled"/>
    <n v="3.32"/>
    <n v="28264.57"/>
    <n v="41085.370000000003"/>
    <s v="60+"/>
    <s v="Moderate"/>
    <n v="1.45"/>
    <x v="1"/>
  </r>
  <r>
    <s v="4d9cb836-bf41-4bc0-a82d-eb83f8f100da"/>
    <s v="Carol Jacobs"/>
    <n v="20"/>
    <s v="M"/>
    <s v="Japan"/>
    <x v="0"/>
    <x v="17"/>
    <x v="12"/>
    <x v="10"/>
    <n v="3625"/>
    <d v="1899-12-30T02:26:02"/>
    <d v="1899-12-30T06:27:02"/>
    <d v="2025-01-03T00:00:00"/>
    <d v="1899-12-30T03:45:02"/>
    <d v="1899-12-30T07:46:02"/>
    <n v="79"/>
    <n v="1452.49"/>
    <x v="2"/>
    <n v="5"/>
    <s v="No Preference"/>
    <n v="168.03"/>
    <n v="19609.817566123798"/>
    <s v="Cancelled"/>
    <n v="3.93"/>
    <n v="28531.78"/>
    <n v="92992.97"/>
    <s v="18-29"/>
    <s v="Moderate"/>
    <n v="3.26"/>
    <x v="1"/>
  </r>
  <r>
    <s v="c034116b-0b26-4191-8092-dffe0a0ba265"/>
    <s v="Melissa Holland"/>
    <n v="56"/>
    <s v="M"/>
    <s v="Japan"/>
    <x v="0"/>
    <x v="17"/>
    <x v="12"/>
    <x v="10"/>
    <n v="3625"/>
    <d v="1899-12-30T02:26:02"/>
    <d v="1899-12-30T06:27:02"/>
    <d v="2025-01-12T00:00:00"/>
    <d v="1899-12-30T03:45:02"/>
    <d v="1899-12-30T07:46:02"/>
    <n v="79"/>
    <n v="943.29"/>
    <x v="1"/>
    <n v="5"/>
    <s v="No Preference"/>
    <n v="71.02"/>
    <n v="19375.404017654899"/>
    <s v="Cancelled"/>
    <n v="4.01"/>
    <n v="28250.48"/>
    <n v="60384.76"/>
    <s v="50-59"/>
    <s v="Moderate"/>
    <n v="2.14"/>
    <x v="1"/>
  </r>
  <r>
    <s v="ce4b762b-76a6-4db2-9bcc-4969fdb9b22d"/>
    <s v="Mark Reed"/>
    <n v="44"/>
    <s v="F"/>
    <s v="Japan"/>
    <x v="0"/>
    <x v="17"/>
    <x v="12"/>
    <x v="10"/>
    <n v="3625"/>
    <d v="1899-12-30T02:26:02"/>
    <d v="1899-12-30T06:27:02"/>
    <d v="2025-01-11T00:00:00"/>
    <d v="1899-12-30T03:45:02"/>
    <d v="1899-12-30T07:46:02"/>
    <n v="79"/>
    <n v="478.3"/>
    <x v="2"/>
    <n v="5"/>
    <s v="Non-Vegetarian"/>
    <n v="178.04"/>
    <n v="19031.1669599218"/>
    <s v="Not Cancelled"/>
    <n v="4.3"/>
    <n v="27837.4"/>
    <n v="30646.81"/>
    <s v="40-49"/>
    <s v="Moderate"/>
    <n v="1.1000000000000001"/>
    <x v="1"/>
  </r>
  <r>
    <s v="841cc5f1-c6b5-4bdf-b2d8-3056d225b811"/>
    <s v="Sharon Rowland"/>
    <n v="20"/>
    <s v="M"/>
    <s v="Japan"/>
    <x v="1"/>
    <x v="17"/>
    <x v="12"/>
    <x v="10"/>
    <n v="3625"/>
    <d v="1899-12-30T02:26:02"/>
    <d v="1899-12-30T06:27:02"/>
    <d v="2025-01-13T00:00:00"/>
    <d v="1899-12-30T03:45:02"/>
    <d v="1899-12-30T07:46:02"/>
    <n v="79"/>
    <n v="727.05"/>
    <x v="2"/>
    <n v="5"/>
    <s v="Non-Vegetarian"/>
    <n v="23.36"/>
    <n v="18757.040575364401"/>
    <s v="Not Cancelled"/>
    <n v="3.32"/>
    <n v="27508.45"/>
    <n v="46535.87"/>
    <s v="18-29"/>
    <s v="Moderate"/>
    <n v="1.69"/>
    <x v="1"/>
  </r>
  <r>
    <s v="49d521ce-ddbe-439f-8daa-fde02bb1dae2"/>
    <s v="Tommy Evans"/>
    <n v="55"/>
    <s v="M"/>
    <s v="Japan"/>
    <x v="1"/>
    <x v="17"/>
    <x v="12"/>
    <x v="10"/>
    <n v="3625"/>
    <d v="1899-12-30T02:26:02"/>
    <d v="1899-12-30T06:27:02"/>
    <d v="2025-01-02T00:00:00"/>
    <d v="1899-12-30T03:45:02"/>
    <d v="1899-12-30T07:46:02"/>
    <n v="79"/>
    <n v="629.62"/>
    <x v="0"/>
    <n v="5"/>
    <s v="Vegetarian"/>
    <n v="78.459999999999994"/>
    <n v="19325.628706126899"/>
    <s v="Not Cancelled"/>
    <n v="4.4800000000000004"/>
    <n v="28190.75"/>
    <n v="40311.370000000003"/>
    <s v="50-59"/>
    <s v="Moderate"/>
    <n v="1.43"/>
    <x v="1"/>
  </r>
  <r>
    <s v="d59a0b44-54ef-44da-b632-27cbfa854f50"/>
    <s v="Tara Ferguson"/>
    <n v="60"/>
    <s v="M"/>
    <s v="Japan"/>
    <x v="1"/>
    <x v="18"/>
    <x v="13"/>
    <x v="6"/>
    <n v="4648"/>
    <d v="1899-12-30T16:59:46"/>
    <d v="1899-12-30T22:08:46"/>
    <d v="2025-01-14T00:00:00"/>
    <d v="1899-12-30T19:29:46"/>
    <d v="1899-12-30T00:38:46"/>
    <n v="150"/>
    <n v="642.85"/>
    <x v="0"/>
    <n v="5"/>
    <s v="Gluten-Free"/>
    <n v="182.38"/>
    <n v="24218.887739779799"/>
    <s v="Not Cancelled"/>
    <n v="4"/>
    <n v="34062.67"/>
    <n v="41178.879999999997"/>
    <s v="60+"/>
    <s v="Severe"/>
    <n v="1.21"/>
    <x v="1"/>
  </r>
  <r>
    <s v="2d91303b-6e40-4cd7-a229-67a69c20d0c1"/>
    <s v="Tracy Stephenson"/>
    <n v="52"/>
    <s v="M"/>
    <s v="Japan"/>
    <x v="1"/>
    <x v="18"/>
    <x v="13"/>
    <x v="6"/>
    <n v="4648"/>
    <d v="1899-12-30T16:59:46"/>
    <d v="1899-12-30T22:08:46"/>
    <d v="2025-01-10T00:00:00"/>
    <d v="1899-12-30T19:29:46"/>
    <d v="1899-12-30T00:38:46"/>
    <n v="150"/>
    <n v="621.72"/>
    <x v="1"/>
    <n v="5"/>
    <s v="Non-Vegetarian"/>
    <n v="159.41999999999999"/>
    <n v="24044.147284261198"/>
    <s v="Not Cancelled"/>
    <n v="3.5"/>
    <n v="33852.980000000003"/>
    <n v="39821.96"/>
    <s v="50-59"/>
    <s v="Severe"/>
    <n v="1.18"/>
    <x v="1"/>
  </r>
  <r>
    <s v="7cfd0741-62b6-49a0-afdb-072507d5ccbd"/>
    <s v="Christie Allen"/>
    <n v="67"/>
    <s v="M"/>
    <s v="Japan"/>
    <x v="0"/>
    <x v="18"/>
    <x v="13"/>
    <x v="6"/>
    <n v="4648"/>
    <d v="1899-12-30T16:59:46"/>
    <d v="1899-12-30T22:08:46"/>
    <d v="2025-01-14T00:00:00"/>
    <d v="1899-12-30T19:29:46"/>
    <d v="1899-12-30T00:38:46"/>
    <n v="150"/>
    <n v="1241.24"/>
    <x v="1"/>
    <n v="5"/>
    <s v="Gluten-Free"/>
    <n v="103.3"/>
    <n v="24357.755643737801"/>
    <s v="Cancelled"/>
    <n v="4.6399999999999997"/>
    <n v="34229.31"/>
    <n v="79460.02"/>
    <s v="60+"/>
    <s v="Severe"/>
    <n v="2.3199999999999998"/>
    <x v="1"/>
  </r>
  <r>
    <s v="09d47b0a-c0db-4fa5-a96c-623a6e3b48cf"/>
    <s v="Donald Cohen"/>
    <n v="55"/>
    <s v="F"/>
    <s v="Japan"/>
    <x v="1"/>
    <x v="18"/>
    <x v="13"/>
    <x v="6"/>
    <n v="4648"/>
    <d v="1899-12-30T16:59:46"/>
    <d v="1899-12-30T22:08:46"/>
    <d v="2025-01-05T00:00:00"/>
    <d v="1899-12-30T19:29:46"/>
    <d v="1899-12-30T00:38:46"/>
    <n v="150"/>
    <n v="429.13"/>
    <x v="0"/>
    <n v="5"/>
    <s v="No Preference"/>
    <n v="150.94999999999999"/>
    <n v="24472.541640363001"/>
    <s v="Cancelled"/>
    <n v="4.18"/>
    <n v="34367.050000000003"/>
    <n v="27494.51"/>
    <s v="50-59"/>
    <s v="Severe"/>
    <n v="0.8"/>
    <x v="1"/>
  </r>
  <r>
    <s v="c46a8e5b-ab80-4971-af89-04ce8cfd2d3c"/>
    <s v="Edward Pratt"/>
    <n v="51"/>
    <s v="M"/>
    <s v="Japan"/>
    <x v="1"/>
    <x v="18"/>
    <x v="13"/>
    <x v="6"/>
    <n v="4648"/>
    <d v="1899-12-30T16:59:46"/>
    <d v="1899-12-30T22:08:46"/>
    <d v="2025-01-11T00:00:00"/>
    <d v="1899-12-30T19:29:46"/>
    <d v="1899-12-30T00:38:46"/>
    <n v="150"/>
    <n v="152.34"/>
    <x v="0"/>
    <n v="5"/>
    <s v="No Preference"/>
    <n v="65.39"/>
    <n v="24163.065453471099"/>
    <s v="Cancelled"/>
    <n v="4.91"/>
    <n v="33995.68"/>
    <n v="9762.84"/>
    <s v="50-59"/>
    <s v="Severe"/>
    <n v="0.28999999999999998"/>
    <x v="1"/>
  </r>
  <r>
    <s v="a828d0b8-b4df-40a1-b912-d018f17d80f4"/>
    <s v="Marie Austin"/>
    <n v="40"/>
    <s v="M"/>
    <s v="Japan"/>
    <x v="0"/>
    <x v="18"/>
    <x v="13"/>
    <x v="6"/>
    <n v="4648"/>
    <d v="1899-12-30T16:59:46"/>
    <d v="1899-12-30T22:08:46"/>
    <d v="2025-01-13T00:00:00"/>
    <d v="1899-12-30T19:29:46"/>
    <d v="1899-12-30T00:38:46"/>
    <n v="150"/>
    <n v="438.73"/>
    <x v="0"/>
    <n v="3"/>
    <s v="Vegetarian"/>
    <n v="96.1"/>
    <n v="24575.419457792599"/>
    <s v="Cancelled"/>
    <n v="4.49"/>
    <n v="34490.5"/>
    <n v="28097.94"/>
    <s v="40-49"/>
    <s v="Severe"/>
    <n v="0.81"/>
    <x v="1"/>
  </r>
  <r>
    <s v="b8a06cef-52c2-4218-81de-15c0a2282828"/>
    <s v="Carly Wells"/>
    <n v="66"/>
    <s v="M"/>
    <s v="Japan"/>
    <x v="0"/>
    <x v="19"/>
    <x v="7"/>
    <x v="7"/>
    <n v="3765"/>
    <d v="1899-12-30T21:19:15"/>
    <d v="1899-12-30T01:30:15"/>
    <d v="2025-01-02T00:00:00"/>
    <d v="1899-12-30T21:23:15"/>
    <d v="1899-12-30T01:34:15"/>
    <n v="4"/>
    <n v="1370.91"/>
    <x v="0"/>
    <n v="5"/>
    <s v="Vegan"/>
    <n v="129.44"/>
    <n v="20110.061051066299"/>
    <s v="Not Cancelled"/>
    <n v="3.83"/>
    <n v="29132.07"/>
    <n v="87764.13"/>
    <s v="60+"/>
    <s v="On-Time"/>
    <n v="3.01"/>
    <x v="1"/>
  </r>
  <r>
    <s v="a12749f3-82bf-4ab4-8ce1-211405abc1d1"/>
    <s v="Teresa Mcgee"/>
    <n v="73"/>
    <s v="F"/>
    <s v="Japan"/>
    <x v="1"/>
    <x v="19"/>
    <x v="7"/>
    <x v="7"/>
    <n v="3765"/>
    <d v="1899-12-30T21:19:15"/>
    <d v="1899-12-30T01:30:15"/>
    <d v="2025-01-12T00:00:00"/>
    <d v="1899-12-30T21:23:15"/>
    <d v="1899-12-30T01:34:15"/>
    <n v="4"/>
    <n v="1039.42"/>
    <x v="0"/>
    <n v="5"/>
    <s v="No Preference"/>
    <n v="121.12"/>
    <n v="19814.6124801441"/>
    <s v="Cancelled"/>
    <n v="4.1900000000000004"/>
    <n v="28777.53"/>
    <n v="66547.100000000006"/>
    <s v="60+"/>
    <s v="On-Time"/>
    <n v="2.31"/>
    <x v="1"/>
  </r>
  <r>
    <s v="6db7a662-10e7-457b-8380-4d91771804f0"/>
    <s v="Blake Collins"/>
    <n v="39"/>
    <s v="M"/>
    <s v="Japan"/>
    <x v="0"/>
    <x v="19"/>
    <x v="7"/>
    <x v="7"/>
    <n v="3765"/>
    <d v="1899-12-30T21:19:15"/>
    <d v="1899-12-30T01:30:15"/>
    <d v="2025-01-08T00:00:00"/>
    <d v="1899-12-30T21:23:15"/>
    <d v="1899-12-30T01:34:15"/>
    <n v="4"/>
    <n v="363.29"/>
    <x v="2"/>
    <n v="3"/>
    <s v="Vegetarian"/>
    <n v="192.38"/>
    <n v="20162.864826244298"/>
    <s v="Not Cancelled"/>
    <n v="3.55"/>
    <n v="29195.439999999999"/>
    <n v="23289.040000000001"/>
    <s v="30-39"/>
    <s v="On-Time"/>
    <n v="0.8"/>
    <x v="1"/>
  </r>
  <r>
    <s v="74feb355-6a6d-4f77-b6e3-385f4f0e57da"/>
    <s v="Victoria Wagner"/>
    <n v="52"/>
    <s v="F"/>
    <s v="Japan"/>
    <x v="0"/>
    <x v="19"/>
    <x v="7"/>
    <x v="7"/>
    <n v="3765"/>
    <d v="1899-12-30T21:19:15"/>
    <d v="1899-12-30T01:30:15"/>
    <d v="2025-01-08T00:00:00"/>
    <d v="1899-12-30T21:23:15"/>
    <d v="1899-12-30T01:34:15"/>
    <n v="4"/>
    <n v="979.14"/>
    <x v="0"/>
    <n v="5"/>
    <s v="Non-Vegetarian"/>
    <n v="53.11"/>
    <n v="19907.8099606385"/>
    <s v="Not Cancelled"/>
    <n v="3.05"/>
    <n v="28889.37"/>
    <n v="62675.58"/>
    <s v="50-59"/>
    <s v="On-Time"/>
    <n v="2.17"/>
    <x v="1"/>
  </r>
  <r>
    <s v="10913aef-afbe-40a7-a487-8232191ceba1"/>
    <s v="Joseph Taylor"/>
    <n v="60"/>
    <s v="M"/>
    <s v="Japan"/>
    <x v="1"/>
    <x v="19"/>
    <x v="7"/>
    <x v="7"/>
    <n v="3765"/>
    <d v="1899-12-30T21:19:15"/>
    <d v="1899-12-30T01:30:15"/>
    <d v="2025-01-11T00:00:00"/>
    <d v="1899-12-30T21:23:15"/>
    <d v="1899-12-30T01:34:15"/>
    <n v="4"/>
    <n v="1242.82"/>
    <x v="0"/>
    <n v="5"/>
    <s v="Vegetarian"/>
    <n v="195.77"/>
    <n v="19778.988578304299"/>
    <s v="Not Cancelled"/>
    <n v="3.74"/>
    <n v="28734.79"/>
    <n v="79579.63"/>
    <s v="60+"/>
    <s v="On-Time"/>
    <n v="2.77"/>
    <x v="1"/>
  </r>
  <r>
    <s v="42e067df-7596-4b87-9b86-7079914080df"/>
    <s v="Jeanette Chapman"/>
    <n v="56"/>
    <s v="M"/>
    <s v="Japan"/>
    <x v="1"/>
    <x v="19"/>
    <x v="7"/>
    <x v="7"/>
    <n v="3765"/>
    <d v="1899-12-30T21:19:15"/>
    <d v="1899-12-30T01:30:15"/>
    <d v="2025-01-09T00:00:00"/>
    <d v="1899-12-30T21:23:15"/>
    <d v="1899-12-30T01:34:15"/>
    <n v="4"/>
    <n v="50.45"/>
    <x v="0"/>
    <n v="5"/>
    <s v="Vegetarian"/>
    <n v="5.13"/>
    <n v="19367.942261321099"/>
    <s v="Cancelled"/>
    <n v="4.29"/>
    <n v="28241.53"/>
    <n v="3229.83"/>
    <s v="50-59"/>
    <s v="On-Time"/>
    <n v="0.11"/>
    <x v="1"/>
  </r>
  <r>
    <s v="c3be825b-bab3-47a0-b365-8acbc7a4da95"/>
    <s v="Paul Mccormick"/>
    <n v="40"/>
    <s v="M"/>
    <s v="Japan"/>
    <x v="1"/>
    <x v="19"/>
    <x v="7"/>
    <x v="7"/>
    <n v="3765"/>
    <d v="1899-12-30T21:19:15"/>
    <d v="1899-12-30T01:30:15"/>
    <d v="2025-01-13T00:00:00"/>
    <d v="1899-12-30T21:23:15"/>
    <d v="1899-12-30T01:34:15"/>
    <n v="4"/>
    <n v="145.72999999999999"/>
    <x v="0"/>
    <n v="3"/>
    <s v="Gluten-Free"/>
    <n v="23.61"/>
    <n v="20299.398422655999"/>
    <s v="Cancelled"/>
    <n v="3.59"/>
    <n v="29359.279999999999"/>
    <n v="9331.44"/>
    <s v="40-49"/>
    <s v="On-Time"/>
    <n v="0.32"/>
    <x v="1"/>
  </r>
  <r>
    <s v="e6a94ad2-909d-4e05-bb9f-3cfd08fea089"/>
    <s v="Allison Escobar"/>
    <n v="19"/>
    <s v="M"/>
    <s v="Japan"/>
    <x v="0"/>
    <x v="20"/>
    <x v="14"/>
    <x v="11"/>
    <n v="7175"/>
    <d v="1899-12-30T16:33:01"/>
    <d v="1899-12-30T00:31:01"/>
    <d v="2025-01-07T00:00:00"/>
    <d v="1899-12-30T19:06:01"/>
    <d v="1899-12-30T03:04:01"/>
    <n v="153"/>
    <n v="962.75"/>
    <x v="2"/>
    <n v="5"/>
    <s v="No Preference"/>
    <n v="114.68"/>
    <n v="36448.5730834079"/>
    <s v="Not Cancelled"/>
    <n v="3.44"/>
    <n v="48738.29"/>
    <n v="61638.94"/>
    <s v="18-29"/>
    <s v="Severe"/>
    <n v="1.26"/>
    <x v="0"/>
  </r>
  <r>
    <s v="cec91eb4-c87b-4574-a616-e4b4f4c2117c"/>
    <s v="Melvin Smith"/>
    <n v="50"/>
    <s v="F"/>
    <s v="Japan"/>
    <x v="1"/>
    <x v="20"/>
    <x v="14"/>
    <x v="11"/>
    <n v="7175"/>
    <d v="1899-12-30T16:33:01"/>
    <d v="1899-12-30T00:31:01"/>
    <d v="2025-01-01T00:00:00"/>
    <d v="1899-12-30T19:06:01"/>
    <d v="1899-12-30T03:04:01"/>
    <n v="153"/>
    <n v="1278.8800000000001"/>
    <x v="2"/>
    <n v="5"/>
    <s v="Non-Vegetarian"/>
    <n v="61.83"/>
    <n v="37011.340966164498"/>
    <s v="Cancelled"/>
    <n v="4.07"/>
    <n v="49413.61"/>
    <n v="81860.69"/>
    <s v="50-59"/>
    <s v="Severe"/>
    <n v="1.66"/>
    <x v="0"/>
  </r>
  <r>
    <s v="e209f573-e0a5-4179-9486-91a2acfbcf2e"/>
    <s v="Lucas Gilbert"/>
    <n v="18"/>
    <s v="M"/>
    <s v="Japan"/>
    <x v="1"/>
    <x v="20"/>
    <x v="14"/>
    <x v="11"/>
    <n v="7175"/>
    <d v="1899-12-30T16:33:01"/>
    <d v="1899-12-30T00:31:01"/>
    <d v="2025-01-13T00:00:00"/>
    <d v="1899-12-30T19:06:01"/>
    <d v="1899-12-30T03:04:01"/>
    <n v="153"/>
    <n v="1496.03"/>
    <x v="2"/>
    <n v="5"/>
    <s v="Non-Vegetarian"/>
    <n v="71.099999999999994"/>
    <n v="37045.499640918802"/>
    <s v="Cancelled"/>
    <n v="3.78"/>
    <n v="49454.6"/>
    <n v="95760.14"/>
    <s v="18-29"/>
    <s v="Severe"/>
    <n v="1.94"/>
    <x v="0"/>
  </r>
  <r>
    <s v="c3e6540a-fc3f-4cac-aab5-0d58e737eede"/>
    <s v="John Bishop"/>
    <n v="74"/>
    <s v="M"/>
    <s v="Japan"/>
    <x v="1"/>
    <x v="20"/>
    <x v="14"/>
    <x v="11"/>
    <n v="7175"/>
    <d v="1899-12-30T16:33:01"/>
    <d v="1899-12-30T00:31:01"/>
    <d v="2025-01-05T00:00:00"/>
    <d v="1899-12-30T19:06:01"/>
    <d v="1899-12-30T03:04:01"/>
    <n v="153"/>
    <n v="1474.36"/>
    <x v="1"/>
    <n v="5"/>
    <s v="Gluten-Free"/>
    <n v="38.21"/>
    <n v="37153.679917573201"/>
    <s v="Not Cancelled"/>
    <n v="3.3"/>
    <n v="49584.42"/>
    <n v="94366.68"/>
    <s v="60+"/>
    <s v="Severe"/>
    <n v="1.9"/>
    <x v="0"/>
  </r>
  <r>
    <s v="89d721f8-a046-48b1-b30b-615823585358"/>
    <s v="Ashley Castillo"/>
    <n v="55"/>
    <s v="F"/>
    <s v="Japan"/>
    <x v="0"/>
    <x v="20"/>
    <x v="14"/>
    <x v="11"/>
    <n v="7175"/>
    <d v="1899-12-30T16:33:01"/>
    <d v="1899-12-30T00:31:01"/>
    <d v="2025-01-12T00:00:00"/>
    <d v="1899-12-30T19:06:01"/>
    <d v="1899-12-30T03:04:01"/>
    <n v="153"/>
    <n v="1043.0999999999999"/>
    <x v="0"/>
    <n v="5"/>
    <s v="Gluten-Free"/>
    <n v="92.9"/>
    <n v="36590.475067512802"/>
    <s v="Not Cancelled"/>
    <n v="4.84"/>
    <n v="48908.57"/>
    <n v="66776.98"/>
    <s v="50-59"/>
    <s v="Severe"/>
    <n v="1.37"/>
    <x v="0"/>
  </r>
  <r>
    <s v="04002940-1ab6-4723-9005-c7803db83a05"/>
    <s v="Priscilla Reed"/>
    <n v="72"/>
    <s v="F"/>
    <s v="Japan"/>
    <x v="0"/>
    <x v="20"/>
    <x v="14"/>
    <x v="11"/>
    <n v="7175"/>
    <d v="1899-12-30T16:33:01"/>
    <d v="1899-12-30T00:31:01"/>
    <d v="2025-01-07T00:00:00"/>
    <d v="1899-12-30T19:06:01"/>
    <d v="1899-12-30T03:04:01"/>
    <n v="153"/>
    <n v="242.01"/>
    <x v="2"/>
    <n v="5"/>
    <s v="Vegetarian"/>
    <n v="163.63"/>
    <n v="37097.957313171901"/>
    <s v="Not Cancelled"/>
    <n v="3.28"/>
    <n v="49517.55"/>
    <n v="15521.37"/>
    <s v="60+"/>
    <s v="Severe"/>
    <n v="0.31"/>
    <x v="0"/>
  </r>
  <r>
    <s v="d7d16d5d-b483-42a9-bb4e-266c80e40149"/>
    <s v="Peter Mendoza"/>
    <n v="51"/>
    <s v="M"/>
    <s v="Japan"/>
    <x v="1"/>
    <x v="20"/>
    <x v="14"/>
    <x v="11"/>
    <n v="7175"/>
    <d v="1899-12-30T16:33:01"/>
    <d v="1899-12-30T00:31:01"/>
    <d v="2025-01-08T00:00:00"/>
    <d v="1899-12-30T19:06:01"/>
    <d v="1899-12-30T03:04:01"/>
    <n v="153"/>
    <n v="409.9"/>
    <x v="1"/>
    <n v="5"/>
    <s v="Gluten-Free"/>
    <n v="161.46"/>
    <n v="36839.219935866997"/>
    <s v="Cancelled"/>
    <n v="3.78"/>
    <n v="49207.06"/>
    <n v="26265.89"/>
    <s v="50-59"/>
    <s v="Severe"/>
    <n v="0.53"/>
    <x v="0"/>
  </r>
  <r>
    <s v="ed715164-0b41-43fd-9b38-088ed2784196"/>
    <s v="Bobby Daniels"/>
    <n v="66"/>
    <s v="M"/>
    <s v="Japan"/>
    <x v="1"/>
    <x v="21"/>
    <x v="15"/>
    <x v="12"/>
    <n v="14015"/>
    <d v="1899-12-30T19:54:51"/>
    <d v="1899-12-30T11:28:51"/>
    <d v="2025-01-12T00:00:00"/>
    <d v="1899-12-30T20:54:51"/>
    <d v="1899-12-30T12:28:51"/>
    <n v="60"/>
    <n v="565.58000000000004"/>
    <x v="2"/>
    <n v="5"/>
    <s v="No Preference"/>
    <n v="94.88"/>
    <n v="70915.133045632305"/>
    <s v="Not Cancelled"/>
    <n v="4.18"/>
    <n v="90098.16"/>
    <n v="36216.1"/>
    <s v="60+"/>
    <s v="Moderate"/>
    <n v="0.4"/>
    <x v="0"/>
  </r>
  <r>
    <s v="a4b17158-c2f0-4273-849b-08f11f420cfc"/>
    <s v="Julian Lewis"/>
    <n v="28"/>
    <s v="F"/>
    <s v="Japan"/>
    <x v="0"/>
    <x v="21"/>
    <x v="15"/>
    <x v="12"/>
    <n v="14015"/>
    <d v="1899-12-30T19:54:51"/>
    <d v="1899-12-30T11:28:51"/>
    <d v="2025-01-07T00:00:00"/>
    <d v="1899-12-30T20:54:51"/>
    <d v="1899-12-30T12:28:51"/>
    <n v="60"/>
    <n v="500.48"/>
    <x v="1"/>
    <n v="5"/>
    <s v="Vegan"/>
    <n v="143.03"/>
    <n v="70933.682294977305"/>
    <s v="Cancelled"/>
    <n v="4.6900000000000004"/>
    <n v="90120.42"/>
    <n v="32059.33"/>
    <s v="18-29"/>
    <s v="Moderate"/>
    <n v="0.36"/>
    <x v="0"/>
  </r>
  <r>
    <s v="106cceba-5051-48b3-92a7-3bd25793072b"/>
    <s v="Roger Callahan"/>
    <n v="56"/>
    <s v="M"/>
    <s v="Japan"/>
    <x v="1"/>
    <x v="21"/>
    <x v="15"/>
    <x v="12"/>
    <n v="14015"/>
    <d v="1899-12-30T19:54:51"/>
    <d v="1899-12-30T11:28:51"/>
    <d v="2025-01-14T00:00:00"/>
    <d v="1899-12-30T20:54:51"/>
    <d v="1899-12-30T12:28:51"/>
    <n v="60"/>
    <n v="1441.19"/>
    <x v="1"/>
    <n v="5"/>
    <s v="Gluten-Free"/>
    <n v="148.37"/>
    <n v="71065.8181145493"/>
    <s v="Cancelled"/>
    <n v="4.5199999999999996"/>
    <n v="90278.98"/>
    <n v="92265.83"/>
    <s v="50-59"/>
    <s v="Moderate"/>
    <n v="1.02"/>
    <x v="0"/>
  </r>
  <r>
    <s v="32bee8fd-e5aa-4927-bc1e-dfa6d2a39666"/>
    <s v="Wendy Jones"/>
    <n v="28"/>
    <s v="F"/>
    <s v="Japan"/>
    <x v="1"/>
    <x v="21"/>
    <x v="15"/>
    <x v="12"/>
    <n v="14015"/>
    <d v="1899-12-30T19:54:51"/>
    <d v="1899-12-30T11:28:51"/>
    <d v="2025-01-09T00:00:00"/>
    <d v="1899-12-30T20:54:51"/>
    <d v="1899-12-30T12:28:51"/>
    <n v="60"/>
    <n v="1176.98"/>
    <x v="1"/>
    <n v="5"/>
    <s v="Non-Vegetarian"/>
    <n v="169.37"/>
    <n v="70637.136866094996"/>
    <s v="Not Cancelled"/>
    <n v="4.9400000000000004"/>
    <n v="89764.56"/>
    <n v="75360.59"/>
    <s v="18-29"/>
    <s v="Moderate"/>
    <n v="0.84"/>
    <x v="0"/>
  </r>
  <r>
    <s v="125e60b3-feb9-4a98-99e8-cbfb0efb56a3"/>
    <s v="Jeffrey Turner"/>
    <n v="66"/>
    <s v="F"/>
    <s v="Japan"/>
    <x v="1"/>
    <x v="21"/>
    <x v="15"/>
    <x v="12"/>
    <n v="14015"/>
    <d v="1899-12-30T19:54:51"/>
    <d v="1899-12-30T11:28:51"/>
    <d v="2025-01-01T00:00:00"/>
    <d v="1899-12-30T20:54:51"/>
    <d v="1899-12-30T12:28:51"/>
    <n v="60"/>
    <n v="75.47"/>
    <x v="1"/>
    <n v="5"/>
    <s v="Non-Vegetarian"/>
    <n v="33.520000000000003"/>
    <n v="71011.131779035204"/>
    <s v="Cancelled"/>
    <n v="4.58"/>
    <n v="90213.36"/>
    <n v="4836.78"/>
    <s v="60+"/>
    <s v="Moderate"/>
    <n v="0.05"/>
    <x v="0"/>
  </r>
  <r>
    <s v="59d24f32-8436-4e7a-917d-ac17cde60f8c"/>
    <s v="Kevin Moore"/>
    <n v="30"/>
    <s v="M"/>
    <s v="Japan"/>
    <x v="0"/>
    <x v="21"/>
    <x v="15"/>
    <x v="12"/>
    <n v="14015"/>
    <d v="1899-12-30T19:54:51"/>
    <d v="1899-12-30T11:28:51"/>
    <d v="2025-01-05T00:00:00"/>
    <d v="1899-12-30T20:54:51"/>
    <d v="1899-12-30T12:28:51"/>
    <n v="60"/>
    <n v="922.5"/>
    <x v="1"/>
    <n v="3"/>
    <s v="No Preference"/>
    <n v="118.9"/>
    <n v="71505.475467103097"/>
    <s v="Cancelled"/>
    <n v="4.9000000000000004"/>
    <n v="90806.57"/>
    <n v="59063.78"/>
    <s v="30-39"/>
    <s v="Moderate"/>
    <n v="0.65"/>
    <x v="0"/>
  </r>
  <r>
    <s v="350edf43-c070-4312-9b36-8d66918ea83d"/>
    <s v="Timothy Hebert"/>
    <n v="22"/>
    <s v="M"/>
    <s v="Japan"/>
    <x v="0"/>
    <x v="22"/>
    <x v="10"/>
    <x v="13"/>
    <n v="723"/>
    <d v="1899-12-30T23:58:25"/>
    <d v="1899-12-30T00:46:25"/>
    <d v="2025-01-01T00:00:00"/>
    <d v="1899-12-30T00:19:25"/>
    <d v="1899-12-30T01:07:25"/>
    <n v="21"/>
    <n v="1068.9000000000001"/>
    <x v="2"/>
    <n v="5"/>
    <s v="Gluten-Free"/>
    <n v="139.34"/>
    <n v="4208.6465935509896"/>
    <s v="Cancelled"/>
    <n v="3.37"/>
    <n v="10050.379999999999"/>
    <n v="68437.47"/>
    <s v="18-29"/>
    <s v="On-Time"/>
    <n v="6.81"/>
    <x v="2"/>
  </r>
  <r>
    <s v="86689eae-8686-4807-b356-74be94ebbe5c"/>
    <s v="Christopher Oconnor"/>
    <n v="44"/>
    <s v="F"/>
    <s v="Japan"/>
    <x v="0"/>
    <x v="22"/>
    <x v="10"/>
    <x v="13"/>
    <n v="723"/>
    <d v="1899-12-30T23:58:25"/>
    <d v="1899-12-30T00:46:25"/>
    <d v="2025-01-04T00:00:00"/>
    <d v="1899-12-30T00:19:25"/>
    <d v="1899-12-30T01:07:25"/>
    <n v="21"/>
    <n v="952.97"/>
    <x v="2"/>
    <n v="5"/>
    <s v="Gluten-Free"/>
    <n v="41.45"/>
    <n v="4348.2968758929701"/>
    <s v="Not Cancelled"/>
    <n v="3.53"/>
    <n v="10217.959999999999"/>
    <n v="60998.37"/>
    <s v="40-49"/>
    <s v="On-Time"/>
    <n v="5.97"/>
    <x v="2"/>
  </r>
  <r>
    <s v="549cfbe3-037b-4793-ab8e-21ed3257b750"/>
    <s v="Dr. Ryan Reyes"/>
    <n v="48"/>
    <s v="F"/>
    <s v="Japan"/>
    <x v="1"/>
    <x v="22"/>
    <x v="10"/>
    <x v="13"/>
    <n v="723"/>
    <d v="1899-12-30T23:58:25"/>
    <d v="1899-12-30T00:46:25"/>
    <d v="2025-01-05T00:00:00"/>
    <d v="1899-12-30T00:19:25"/>
    <d v="1899-12-30T01:07:25"/>
    <n v="21"/>
    <n v="1248.26"/>
    <x v="1"/>
    <n v="5"/>
    <s v="Non-Vegetarian"/>
    <n v="42.07"/>
    <n v="4244.9582691583801"/>
    <s v="Not Cancelled"/>
    <n v="3.85"/>
    <n v="10093.950000000001"/>
    <n v="79897.05"/>
    <s v="40-49"/>
    <s v="On-Time"/>
    <n v="7.92"/>
    <x v="2"/>
  </r>
  <r>
    <s v="da24ca79-fc32-4bd7-89b7-8377551c63f3"/>
    <s v="Carol Johnson"/>
    <n v="38"/>
    <s v="M"/>
    <s v="Japan"/>
    <x v="1"/>
    <x v="23"/>
    <x v="4"/>
    <x v="6"/>
    <n v="2963"/>
    <d v="1899-12-30T19:22:56"/>
    <d v="1899-12-30T22:39:56"/>
    <d v="2025-01-02T00:00:00"/>
    <d v="1899-12-30T21:32:56"/>
    <d v="1899-12-30T00:49:56"/>
    <n v="130"/>
    <n v="411.42"/>
    <x v="1"/>
    <n v="3"/>
    <s v="Vegan"/>
    <n v="106.83"/>
    <n v="16061.4137904953"/>
    <s v="Not Cancelled"/>
    <n v="3.05"/>
    <n v="24273.7"/>
    <n v="26352.25"/>
    <s v="30-39"/>
    <s v="Severe"/>
    <n v="1.0900000000000001"/>
    <x v="2"/>
  </r>
  <r>
    <s v="b58b8c30-3f8e-47fe-8116-eae59f322bfc"/>
    <s v="Amber Trevino"/>
    <n v="55"/>
    <s v="F"/>
    <s v="Japan"/>
    <x v="0"/>
    <x v="23"/>
    <x v="4"/>
    <x v="6"/>
    <n v="2963"/>
    <d v="1899-12-30T19:22:56"/>
    <d v="1899-12-30T22:39:56"/>
    <d v="2025-01-03T00:00:00"/>
    <d v="1899-12-30T21:32:56"/>
    <d v="1899-12-30T00:49:56"/>
    <n v="130"/>
    <n v="1351.81"/>
    <x v="0"/>
    <n v="5"/>
    <s v="Non-Vegetarian"/>
    <n v="162.26"/>
    <n v="16190.5755902817"/>
    <s v="Not Cancelled"/>
    <n v="4.8899999999999997"/>
    <n v="24428.69"/>
    <n v="86548.29"/>
    <s v="50-59"/>
    <s v="Severe"/>
    <n v="3.54"/>
    <x v="2"/>
  </r>
  <r>
    <s v="8728791d-80b3-4a28-8f78-f897a19a5afe"/>
    <s v="Erica Medina"/>
    <n v="44"/>
    <s v="M"/>
    <s v="Japan"/>
    <x v="1"/>
    <x v="23"/>
    <x v="4"/>
    <x v="6"/>
    <n v="2963"/>
    <d v="1899-12-30T19:22:56"/>
    <d v="1899-12-30T22:39:56"/>
    <d v="2025-01-15T00:00:00"/>
    <d v="1899-12-30T21:32:56"/>
    <d v="1899-12-30T00:49:56"/>
    <n v="130"/>
    <n v="453.83"/>
    <x v="2"/>
    <n v="5"/>
    <s v="Vegetarian"/>
    <n v="113.4"/>
    <n v="15980.619727267"/>
    <s v="Not Cancelled"/>
    <n v="3.93"/>
    <n v="24176.74"/>
    <n v="29067.8"/>
    <s v="40-49"/>
    <s v="Severe"/>
    <n v="1.2"/>
    <x v="2"/>
  </r>
  <r>
    <s v="7d4c398f-b8cc-4bc2-a6f2-637a88d96a6a"/>
    <s v="Holly Baker"/>
    <n v="35"/>
    <s v="M"/>
    <s v="Japan"/>
    <x v="0"/>
    <x v="23"/>
    <x v="4"/>
    <x v="6"/>
    <n v="2963"/>
    <d v="1899-12-30T19:22:56"/>
    <d v="1899-12-30T22:39:56"/>
    <d v="2025-01-14T00:00:00"/>
    <d v="1899-12-30T21:32:56"/>
    <d v="1899-12-30T00:49:56"/>
    <n v="130"/>
    <n v="1079.05"/>
    <x v="2"/>
    <n v="3"/>
    <s v="Non-Vegetarian"/>
    <n v="146.72"/>
    <n v="15613.755971163901"/>
    <s v="Cancelled"/>
    <n v="4.2699999999999996"/>
    <n v="23736.51"/>
    <n v="69088.539999999994"/>
    <s v="30-39"/>
    <s v="Severe"/>
    <n v="2.91"/>
    <x v="2"/>
  </r>
  <r>
    <s v="05e287bf-1859-4d16-a6d4-665c69e1508f"/>
    <s v="Kevin Zimmerman"/>
    <n v="61"/>
    <s v="M"/>
    <s v="Japan"/>
    <x v="0"/>
    <x v="23"/>
    <x v="4"/>
    <x v="6"/>
    <n v="2963"/>
    <d v="1899-12-30T19:22:56"/>
    <d v="1899-12-30T22:39:56"/>
    <d v="2025-01-06T00:00:00"/>
    <d v="1899-12-30T21:32:56"/>
    <d v="1899-12-30T00:49:56"/>
    <n v="130"/>
    <n v="1359.56"/>
    <x v="0"/>
    <n v="5"/>
    <s v="Vegetarian"/>
    <n v="26.18"/>
    <n v="16255.889967436"/>
    <s v="Not Cancelled"/>
    <n v="3.14"/>
    <n v="24507.07"/>
    <n v="87017.08"/>
    <s v="60+"/>
    <s v="Severe"/>
    <n v="3.55"/>
    <x v="2"/>
  </r>
  <r>
    <s v="44ea4de2-a591-45d8-9ad8-81d97bfd7e86"/>
    <s v="Erika Hill"/>
    <n v="37"/>
    <s v="F"/>
    <s v="Japan"/>
    <x v="0"/>
    <x v="23"/>
    <x v="4"/>
    <x v="6"/>
    <n v="2963"/>
    <d v="1899-12-30T19:22:56"/>
    <d v="1899-12-30T22:39:56"/>
    <d v="2025-01-10T00:00:00"/>
    <d v="1899-12-30T21:32:56"/>
    <d v="1899-12-30T00:49:56"/>
    <n v="130"/>
    <n v="548.4"/>
    <x v="2"/>
    <n v="3"/>
    <s v="Non-Vegetarian"/>
    <n v="66.12"/>
    <n v="16090.2243837638"/>
    <s v="Not Cancelled"/>
    <n v="3.56"/>
    <n v="24308.27"/>
    <n v="35110.82"/>
    <s v="30-39"/>
    <s v="Severe"/>
    <n v="1.44"/>
    <x v="2"/>
  </r>
  <r>
    <s v="6ae499ba-d4fe-4a9f-b713-3750989769d8"/>
    <s v="Beth Andrews"/>
    <n v="21"/>
    <s v="F"/>
    <s v="Japan"/>
    <x v="0"/>
    <x v="23"/>
    <x v="4"/>
    <x v="6"/>
    <n v="2963"/>
    <d v="1899-12-30T19:22:56"/>
    <d v="1899-12-30T22:39:56"/>
    <d v="2025-01-11T00:00:00"/>
    <d v="1899-12-30T21:32:56"/>
    <d v="1899-12-30T00:49:56"/>
    <n v="130"/>
    <n v="1326.95"/>
    <x v="2"/>
    <n v="5"/>
    <s v="Vegan"/>
    <n v="33.08"/>
    <n v="15872.3559078951"/>
    <s v="Cancelled"/>
    <n v="4.38"/>
    <n v="24046.83"/>
    <n v="84931.42"/>
    <s v="18-29"/>
    <s v="Severe"/>
    <n v="3.53"/>
    <x v="2"/>
  </r>
  <r>
    <s v="5c909535-a4d0-4f8e-8935-ad861a08de50"/>
    <s v="Michelle Wright"/>
    <n v="51"/>
    <s v="F"/>
    <s v="Japan"/>
    <x v="0"/>
    <x v="23"/>
    <x v="4"/>
    <x v="6"/>
    <n v="2963"/>
    <d v="1899-12-30T19:22:56"/>
    <d v="1899-12-30T22:39:56"/>
    <d v="2025-01-14T00:00:00"/>
    <d v="1899-12-30T21:32:56"/>
    <d v="1899-12-30T00:49:56"/>
    <n v="130"/>
    <n v="180.57"/>
    <x v="1"/>
    <n v="5"/>
    <s v="Vegan"/>
    <n v="52.78"/>
    <n v="15797.2058157175"/>
    <s v="Not Cancelled"/>
    <n v="4.12"/>
    <n v="23956.65"/>
    <n v="11567.04"/>
    <s v="50-59"/>
    <s v="Severe"/>
    <n v="0.48"/>
    <x v="2"/>
  </r>
  <r>
    <s v="cca2be3d-c476-4c61-a0b9-552807c62092"/>
    <s v="Scott Larson"/>
    <n v="59"/>
    <s v="M"/>
    <s v="Japan"/>
    <x v="1"/>
    <x v="23"/>
    <x v="4"/>
    <x v="6"/>
    <n v="2963"/>
    <d v="1899-12-30T19:22:56"/>
    <d v="1899-12-30T22:39:56"/>
    <d v="2025-01-14T00:00:00"/>
    <d v="1899-12-30T21:32:56"/>
    <d v="1899-12-30T00:49:56"/>
    <n v="130"/>
    <n v="1185.79"/>
    <x v="1"/>
    <n v="5"/>
    <s v="Non-Vegetarian"/>
    <n v="195.42"/>
    <n v="15853.879247803001"/>
    <s v="Not Cancelled"/>
    <n v="4.0199999999999996"/>
    <n v="24024.66"/>
    <n v="75929.64"/>
    <s v="50-59"/>
    <s v="Severe"/>
    <n v="3.16"/>
    <x v="2"/>
  </r>
  <r>
    <s v="ff324ad2-7f8f-47e4-a0fa-f28d6edb590d"/>
    <s v="Patricia Mcgee"/>
    <n v="38"/>
    <s v="F"/>
    <s v="Japan"/>
    <x v="1"/>
    <x v="24"/>
    <x v="0"/>
    <x v="10"/>
    <n v="5909"/>
    <d v="1899-12-30T16:30:13"/>
    <d v="1899-12-30T23:03:13"/>
    <d v="2025-01-13T00:00:00"/>
    <d v="1899-12-30T19:12:13"/>
    <d v="1899-12-30T01:45:13"/>
    <n v="162"/>
    <n v="520.44000000000005"/>
    <x v="1"/>
    <n v="3"/>
    <s v="Vegan"/>
    <n v="162.08000000000001"/>
    <n v="30565.793258541999"/>
    <s v="Cancelled"/>
    <n v="3.91"/>
    <n v="41678.949999999997"/>
    <n v="33340.58"/>
    <s v="30-39"/>
    <s v="Severe"/>
    <n v="0.8"/>
    <x v="1"/>
  </r>
  <r>
    <s v="c490c61b-0b0c-46a8-b1f9-b5f1f09355c1"/>
    <s v="Frances Gibbs"/>
    <n v="65"/>
    <s v="M"/>
    <s v="Japan"/>
    <x v="1"/>
    <x v="24"/>
    <x v="0"/>
    <x v="10"/>
    <n v="5909"/>
    <d v="1899-12-30T16:30:13"/>
    <d v="1899-12-30T23:03:13"/>
    <d v="2025-01-06T00:00:00"/>
    <d v="1899-12-30T19:12:13"/>
    <d v="1899-12-30T01:45:13"/>
    <n v="162"/>
    <n v="1195.8800000000001"/>
    <x v="1"/>
    <n v="5"/>
    <s v="Non-Vegetarian"/>
    <n v="49.54"/>
    <n v="30646.349956566501"/>
    <s v="Cancelled"/>
    <n v="3.49"/>
    <n v="41775.620000000003"/>
    <n v="76546.23"/>
    <s v="60+"/>
    <s v="Severe"/>
    <n v="1.83"/>
    <x v="1"/>
  </r>
  <r>
    <s v="2c02cf83-0ccd-464f-958c-4032b2e12235"/>
    <s v="Michelle Moore"/>
    <n v="67"/>
    <s v="M"/>
    <s v="Japan"/>
    <x v="1"/>
    <x v="24"/>
    <x v="0"/>
    <x v="10"/>
    <n v="5909"/>
    <d v="1899-12-30T16:30:13"/>
    <d v="1899-12-30T23:03:13"/>
    <d v="2025-01-06T00:00:00"/>
    <d v="1899-12-30T19:12:13"/>
    <d v="1899-12-30T01:45:13"/>
    <n v="162"/>
    <n v="847.92"/>
    <x v="0"/>
    <n v="5"/>
    <s v="Gluten-Free"/>
    <n v="120.83"/>
    <n v="31032.474108629802"/>
    <s v="Cancelled"/>
    <n v="4.0599999999999996"/>
    <n v="42238.97"/>
    <n v="54291.05"/>
    <s v="60+"/>
    <s v="Severe"/>
    <n v="1.29"/>
    <x v="1"/>
  </r>
  <r>
    <s v="09d47b0a-c0db-4fa5-a96c-623a6e3b48cf"/>
    <s v="Donald Cohen"/>
    <n v="55"/>
    <s v="F"/>
    <s v="Japan"/>
    <x v="1"/>
    <x v="24"/>
    <x v="0"/>
    <x v="10"/>
    <n v="5909"/>
    <d v="1899-12-30T16:30:13"/>
    <d v="1899-12-30T23:03:13"/>
    <d v="2025-01-10T00:00:00"/>
    <d v="1899-12-30T19:12:13"/>
    <d v="1899-12-30T01:45:13"/>
    <n v="162"/>
    <n v="1234.1300000000001"/>
    <x v="0"/>
    <n v="5"/>
    <s v="Vegan"/>
    <n v="83.8"/>
    <n v="31013.245608337598"/>
    <s v="Cancelled"/>
    <n v="3.78"/>
    <n v="42215.89"/>
    <n v="79001.08"/>
    <s v="50-59"/>
    <s v="Severe"/>
    <n v="1.87"/>
    <x v="1"/>
  </r>
  <r>
    <s v="ac310c37-bcc6-41ba-858f-e5e38d26ea60"/>
    <s v="Jay Lopez"/>
    <n v="63"/>
    <s v="M"/>
    <s v="Japan"/>
    <x v="1"/>
    <x v="24"/>
    <x v="0"/>
    <x v="10"/>
    <n v="5909"/>
    <d v="1899-12-30T16:30:13"/>
    <d v="1899-12-30T23:03:13"/>
    <d v="2025-01-04T00:00:00"/>
    <d v="1899-12-30T19:12:13"/>
    <d v="1899-12-30T01:45:13"/>
    <n v="162"/>
    <n v="1143.17"/>
    <x v="1"/>
    <n v="5"/>
    <s v="Gluten-Free"/>
    <n v="23.5"/>
    <n v="30910.6996994941"/>
    <s v="Not Cancelled"/>
    <n v="4.8"/>
    <n v="42092.84"/>
    <n v="73167.58"/>
    <s v="60+"/>
    <s v="Severe"/>
    <n v="1.74"/>
    <x v="1"/>
  </r>
  <r>
    <s v="13cb6034-2978-45e4-b4de-3bc630f9fd22"/>
    <s v="Marvin Zimmerman"/>
    <n v="24"/>
    <s v="F"/>
    <s v="Japan"/>
    <x v="0"/>
    <x v="25"/>
    <x v="8"/>
    <x v="14"/>
    <n v="13746"/>
    <d v="1899-12-30T15:17:00"/>
    <d v="1899-12-30T06:33:00"/>
    <d v="2025-01-08T00:00:00"/>
    <d v="1899-12-30T17:36:00"/>
    <d v="1899-12-30T08:52:00"/>
    <n v="139"/>
    <n v="81.42"/>
    <x v="1"/>
    <n v="5"/>
    <s v="Gluten-Free"/>
    <n v="32.979999999999997"/>
    <n v="69624.141422085202"/>
    <s v="Cancelled"/>
    <n v="4.87"/>
    <n v="132823.45499999999"/>
    <n v="3130.4879999999998"/>
    <s v="18-29"/>
    <s v="Severe"/>
    <n v="0.02"/>
    <x v="0"/>
  </r>
  <r>
    <s v="4fcd42a8-2a66-404e-a670-47533dbd48d3"/>
    <s v="Danielle Baker"/>
    <n v="75"/>
    <s v="F"/>
    <s v="Japan"/>
    <x v="1"/>
    <x v="25"/>
    <x v="8"/>
    <x v="14"/>
    <n v="13746"/>
    <d v="1899-12-30T15:17:00"/>
    <d v="1899-12-30T06:33:00"/>
    <d v="2025-01-15T00:00:00"/>
    <d v="1899-12-30T17:36:00"/>
    <d v="1899-12-30T08:52:00"/>
    <n v="139"/>
    <n v="649.02"/>
    <x v="0"/>
    <n v="5"/>
    <s v="Non-Vegetarian"/>
    <n v="95.78"/>
    <n v="70017.573789069997"/>
    <s v="Cancelled"/>
    <n v="4.16"/>
    <n v="133531.63500000001"/>
    <n v="24933.864000000001"/>
    <s v="60+"/>
    <s v="Severe"/>
    <n v="0.19"/>
    <x v="0"/>
  </r>
  <r>
    <s v="1cf043d2-a683-4f0f-94f3-0806bf0763f5"/>
    <s v="Heather Ruiz"/>
    <n v="61"/>
    <s v="M"/>
    <s v="Japan"/>
    <x v="1"/>
    <x v="25"/>
    <x v="8"/>
    <x v="14"/>
    <n v="13746"/>
    <d v="1899-12-30T15:17:00"/>
    <d v="1899-12-30T06:33:00"/>
    <d v="2025-01-05T00:00:00"/>
    <d v="1899-12-30T17:36:00"/>
    <d v="1899-12-30T08:52:00"/>
    <n v="139"/>
    <n v="1361.74"/>
    <x v="0"/>
    <n v="5"/>
    <s v="No Preference"/>
    <n v="28.44"/>
    <n v="69318.372869514205"/>
    <s v="Not Cancelled"/>
    <n v="4.4800000000000004"/>
    <n v="132273.07500000001"/>
    <n v="52294.23"/>
    <s v="60+"/>
    <s v="Severe"/>
    <n v="0.4"/>
    <x v="0"/>
  </r>
  <r>
    <s v="04002940-1ab6-4723-9005-c7803db83a05"/>
    <s v="Priscilla Reed"/>
    <n v="72"/>
    <s v="F"/>
    <s v="Japan"/>
    <x v="0"/>
    <x v="25"/>
    <x v="8"/>
    <x v="14"/>
    <n v="13746"/>
    <d v="1899-12-30T15:17:00"/>
    <d v="1899-12-30T06:33:00"/>
    <d v="2025-01-08T00:00:00"/>
    <d v="1899-12-30T17:36:00"/>
    <d v="1899-12-30T08:52:00"/>
    <n v="139"/>
    <n v="1211.6099999999999"/>
    <x v="0"/>
    <n v="5"/>
    <s v="Vegan"/>
    <n v="33.4"/>
    <n v="69693.935928486695"/>
    <s v="Not Cancelled"/>
    <n v="3.28"/>
    <n v="132949.07999999999"/>
    <n v="46529.832000000002"/>
    <s v="60+"/>
    <s v="Severe"/>
    <n v="0.35"/>
    <x v="0"/>
  </r>
  <r>
    <s v="bb4c007c-89af-457b-83fb-d548c6e0124f"/>
    <s v="Rebecca Johnson"/>
    <n v="22"/>
    <s v="F"/>
    <s v="Japan"/>
    <x v="1"/>
    <x v="25"/>
    <x v="8"/>
    <x v="14"/>
    <n v="13746"/>
    <d v="1899-12-30T15:17:00"/>
    <d v="1899-12-30T06:33:00"/>
    <d v="2025-01-02T00:00:00"/>
    <d v="1899-12-30T17:36:00"/>
    <d v="1899-12-30T08:52:00"/>
    <n v="139"/>
    <n v="206.83"/>
    <x v="2"/>
    <n v="5"/>
    <s v="Non-Vegetarian"/>
    <n v="1.07"/>
    <n v="70050.708761911606"/>
    <s v="Cancelled"/>
    <n v="4.87"/>
    <n v="133591.27499999999"/>
    <n v="7942.3979999999901"/>
    <s v="18-29"/>
    <s v="Severe"/>
    <n v="0.06"/>
    <x v="0"/>
  </r>
  <r>
    <s v="9eced412-789a-4e8a-8e94-9cf4ebc74f24"/>
    <s v="Samantha Allen"/>
    <n v="21"/>
    <s v="M"/>
    <s v="Japan"/>
    <x v="0"/>
    <x v="25"/>
    <x v="8"/>
    <x v="14"/>
    <n v="13746"/>
    <d v="1899-12-30T15:17:00"/>
    <d v="1899-12-30T06:33:00"/>
    <d v="2025-01-08T00:00:00"/>
    <d v="1899-12-30T17:36:00"/>
    <d v="1899-12-30T08:52:00"/>
    <n v="139"/>
    <n v="1142.01"/>
    <x v="0"/>
    <n v="5"/>
    <s v="Non-Vegetarian"/>
    <n v="131.1"/>
    <n v="70025.801138926094"/>
    <s v="Cancelled"/>
    <n v="4.49"/>
    <n v="133546.44"/>
    <n v="43868.915999999997"/>
    <s v="18-29"/>
    <s v="Severe"/>
    <n v="0.33"/>
    <x v="0"/>
  </r>
  <r>
    <s v="dfcb3446-4f6a-4fbe-8fb6-f998ee1edca1"/>
    <s v="Veronica Christensen"/>
    <n v="29"/>
    <s v="M"/>
    <s v="Japan"/>
    <x v="0"/>
    <x v="25"/>
    <x v="8"/>
    <x v="14"/>
    <n v="13746"/>
    <d v="1899-12-30T15:17:00"/>
    <d v="1899-12-30T06:33:00"/>
    <d v="2025-01-01T00:00:00"/>
    <d v="1899-12-30T17:36:00"/>
    <d v="1899-12-30T08:52:00"/>
    <n v="139"/>
    <n v="1271.3399999999999"/>
    <x v="1"/>
    <n v="5"/>
    <s v="Vegetarian"/>
    <n v="32.51"/>
    <n v="69449.767817971297"/>
    <s v="Not Cancelled"/>
    <n v="4.2300000000000004"/>
    <n v="132509.57999999999"/>
    <n v="48823.355999999898"/>
    <s v="18-29"/>
    <s v="Severe"/>
    <n v="0.37"/>
    <x v="0"/>
  </r>
  <r>
    <s v="f393ee9b-ea93-4d41-bdec-43996a7133c3"/>
    <s v="Jason Hampton"/>
    <n v="39"/>
    <s v="F"/>
    <s v="Japan"/>
    <x v="1"/>
    <x v="25"/>
    <x v="8"/>
    <x v="14"/>
    <n v="13746"/>
    <d v="1899-12-30T15:17:00"/>
    <d v="1899-12-30T06:33:00"/>
    <d v="2025-01-09T00:00:00"/>
    <d v="1899-12-30T17:36:00"/>
    <d v="1899-12-30T08:52:00"/>
    <n v="139"/>
    <n v="119.08"/>
    <x v="0"/>
    <n v="3"/>
    <s v="Vegetarian"/>
    <n v="162.47999999999999"/>
    <n v="70001.208710884006"/>
    <s v="Cancelled"/>
    <n v="4.8899999999999997"/>
    <n v="133502.17499999999"/>
    <n v="4592.1719999999996"/>
    <s v="30-39"/>
    <s v="Severe"/>
    <n v="0.03"/>
    <x v="0"/>
  </r>
  <r>
    <s v="9ab0d1ad-5dc7-4047-a427-c762a0450869"/>
    <s v="John Brown"/>
    <n v="23"/>
    <s v="M"/>
    <s v="Japan"/>
    <x v="1"/>
    <x v="26"/>
    <x v="10"/>
    <x v="8"/>
    <n v="1919"/>
    <d v="1899-12-30T16:22:15"/>
    <d v="1899-12-30T18:29:15"/>
    <d v="2025-01-07T00:00:00"/>
    <d v="1899-12-30T17:56:15"/>
    <d v="1899-12-30T20:03:15"/>
    <n v="94"/>
    <n v="784.48"/>
    <x v="2"/>
    <n v="5"/>
    <s v="Vegan"/>
    <n v="18.739999999999998"/>
    <n v="10839.033216285399"/>
    <s v="Not Cancelled"/>
    <n v="3.88"/>
    <n v="18006.84"/>
    <n v="50210.47"/>
    <s v="18-29"/>
    <s v="Moderate"/>
    <n v="2.79"/>
    <x v="2"/>
  </r>
  <r>
    <s v="2e2f5cb4-d03e-4e64-9840-b14b2e0d27b3"/>
    <s v="Adam Turner"/>
    <n v="24"/>
    <s v="F"/>
    <s v="Japan"/>
    <x v="1"/>
    <x v="26"/>
    <x v="10"/>
    <x v="8"/>
    <n v="1919"/>
    <d v="1899-12-30T16:22:15"/>
    <d v="1899-12-30T18:29:15"/>
    <d v="2025-01-13T00:00:00"/>
    <d v="1899-12-30T17:56:15"/>
    <d v="1899-12-30T20:03:15"/>
    <n v="94"/>
    <n v="775.75"/>
    <x v="0"/>
    <n v="5"/>
    <s v="Gluten-Free"/>
    <n v="157.46"/>
    <n v="10569.898304728"/>
    <s v="Cancelled"/>
    <n v="3.82"/>
    <n v="17683.88"/>
    <n v="49679.49"/>
    <s v="18-29"/>
    <s v="Moderate"/>
    <n v="2.81"/>
    <x v="2"/>
  </r>
  <r>
    <s v="c034116b-0b26-4191-8092-dffe0a0ba265"/>
    <s v="Melissa Holland"/>
    <n v="56"/>
    <s v="M"/>
    <s v="Japan"/>
    <x v="0"/>
    <x v="26"/>
    <x v="10"/>
    <x v="8"/>
    <n v="1919"/>
    <d v="1899-12-30T16:22:15"/>
    <d v="1899-12-30T18:29:15"/>
    <d v="2025-01-09T00:00:00"/>
    <d v="1899-12-30T17:56:15"/>
    <d v="1899-12-30T20:03:15"/>
    <n v="94"/>
    <n v="1084.26"/>
    <x v="0"/>
    <n v="5"/>
    <s v="Vegan"/>
    <n v="63.9"/>
    <n v="10713.016431939701"/>
    <s v="Not Cancelled"/>
    <n v="3.47"/>
    <n v="17855.62"/>
    <n v="69405.42"/>
    <s v="50-59"/>
    <s v="Moderate"/>
    <n v="3.89"/>
    <x v="2"/>
  </r>
  <r>
    <s v="a7ce09d9-ab0c-4afa-b63e-1b8c0def806d"/>
    <s v="James Gallagher"/>
    <n v="58"/>
    <s v="M"/>
    <s v="Japan"/>
    <x v="0"/>
    <x v="26"/>
    <x v="10"/>
    <x v="8"/>
    <n v="1919"/>
    <d v="1899-12-30T16:22:15"/>
    <d v="1899-12-30T18:29:15"/>
    <d v="2025-01-10T00:00:00"/>
    <d v="1899-12-30T17:56:15"/>
    <d v="1899-12-30T20:03:15"/>
    <n v="94"/>
    <n v="1202.68"/>
    <x v="1"/>
    <n v="5"/>
    <s v="Gluten-Free"/>
    <n v="53.58"/>
    <n v="10368.613620255201"/>
    <s v="Cancelled"/>
    <n v="3.73"/>
    <n v="17442.34"/>
    <n v="76982.240000000005"/>
    <s v="50-59"/>
    <s v="Moderate"/>
    <n v="4.41"/>
    <x v="2"/>
  </r>
  <r>
    <s v="cb0ec2b0-2380-4bcf-bfea-0ceb35302066"/>
    <s v="Marcia Rodriguez"/>
    <n v="44"/>
    <s v="M"/>
    <s v="Japan"/>
    <x v="0"/>
    <x v="26"/>
    <x v="10"/>
    <x v="8"/>
    <n v="1919"/>
    <d v="1899-12-30T16:22:15"/>
    <d v="1899-12-30T18:29:15"/>
    <d v="2025-01-04T00:00:00"/>
    <d v="1899-12-30T17:56:15"/>
    <d v="1899-12-30T20:03:15"/>
    <n v="94"/>
    <n v="1095.72"/>
    <x v="0"/>
    <n v="5"/>
    <s v="No Preference"/>
    <n v="46.24"/>
    <n v="10951.255364692001"/>
    <s v="Not Cancelled"/>
    <n v="4.87"/>
    <n v="18141.509999999998"/>
    <n v="70135.33"/>
    <s v="40-49"/>
    <s v="Moderate"/>
    <n v="3.87"/>
    <x v="2"/>
  </r>
  <r>
    <s v="83e17dd1-6aa1-4eb0-be35-d2b7bb941b20"/>
    <s v="Dr. Jennifer Wheeler"/>
    <n v="64"/>
    <s v="F"/>
    <s v="Japan"/>
    <x v="0"/>
    <x v="26"/>
    <x v="10"/>
    <x v="8"/>
    <n v="1919"/>
    <d v="1899-12-30T16:22:15"/>
    <d v="1899-12-30T18:29:15"/>
    <d v="2025-01-01T00:00:00"/>
    <d v="1899-12-30T17:56:15"/>
    <d v="1899-12-30T20:03:15"/>
    <n v="94"/>
    <n v="861.89"/>
    <x v="0"/>
    <n v="5"/>
    <s v="Gluten-Free"/>
    <n v="183.7"/>
    <n v="10727.042908432801"/>
    <s v="Cancelled"/>
    <n v="3.15"/>
    <n v="17872.45"/>
    <n v="55197.7"/>
    <s v="60+"/>
    <s v="Moderate"/>
    <n v="3.09"/>
    <x v="2"/>
  </r>
  <r>
    <s v="5c360369-b6e8-47ee-aec4-ecd88e38b1c1"/>
    <s v="Ashley Rodgers"/>
    <n v="41"/>
    <s v="F"/>
    <s v="Japan"/>
    <x v="1"/>
    <x v="26"/>
    <x v="10"/>
    <x v="8"/>
    <n v="1919"/>
    <d v="1899-12-30T16:22:15"/>
    <d v="1899-12-30T18:29:15"/>
    <d v="2025-01-03T00:00:00"/>
    <d v="1899-12-30T17:56:15"/>
    <d v="1899-12-30T20:03:15"/>
    <n v="94"/>
    <n v="128.06"/>
    <x v="2"/>
    <n v="5"/>
    <s v="No Preference"/>
    <n v="118.68"/>
    <n v="10792.849059153699"/>
    <s v="Not Cancelled"/>
    <n v="4.18"/>
    <n v="17951.419999999998"/>
    <n v="8219.58"/>
    <s v="40-49"/>
    <s v="Moderate"/>
    <n v="0.46"/>
    <x v="2"/>
  </r>
  <r>
    <s v="92e1e170-b9a6-46c7-9e90-c99a0f2f56fd"/>
    <s v="Lisa Jimenez"/>
    <n v="30"/>
    <s v="F"/>
    <s v="Japan"/>
    <x v="1"/>
    <x v="26"/>
    <x v="10"/>
    <x v="8"/>
    <n v="1919"/>
    <d v="1899-12-30T16:22:15"/>
    <d v="1899-12-30T18:29:15"/>
    <d v="2025-01-05T00:00:00"/>
    <d v="1899-12-30T17:56:15"/>
    <d v="1899-12-30T20:03:15"/>
    <n v="94"/>
    <n v="1070.7"/>
    <x v="2"/>
    <n v="3"/>
    <s v="No Preference"/>
    <n v="182.62"/>
    <n v="10205.682948825201"/>
    <s v="Cancelled"/>
    <n v="3.41"/>
    <n v="17246.82"/>
    <n v="68561.320000000007"/>
    <s v="30-39"/>
    <s v="Moderate"/>
    <n v="3.98"/>
    <x v="2"/>
  </r>
  <r>
    <s v="1de1a3eb-5b78-4b93-b391-c8c725d294a1"/>
    <s v="Dr. Janice Curry MD"/>
    <n v="35"/>
    <s v="F"/>
    <s v="Japan"/>
    <x v="1"/>
    <x v="27"/>
    <x v="9"/>
    <x v="4"/>
    <n v="14469"/>
    <d v="1899-12-30T04:48:31"/>
    <d v="1899-12-30T20:52:31"/>
    <d v="2025-01-12T00:00:00"/>
    <d v="1899-12-30T06:27:31"/>
    <d v="1899-12-30T22:31:31"/>
    <n v="99"/>
    <n v="85.5"/>
    <x v="0"/>
    <n v="3"/>
    <s v="Vegetarian"/>
    <n v="67.7"/>
    <n v="73111.286437293398"/>
    <s v="Cancelled"/>
    <n v="4.55"/>
    <n v="139100.31"/>
    <n v="3291.3240000000001"/>
    <s v="30-39"/>
    <s v="Moderate"/>
    <n v="0.02"/>
    <x v="0"/>
  </r>
  <r>
    <s v="1d7e2f13-218a-4bc7-8f32-674be1e074b9"/>
    <s v="Vicki Maldonado"/>
    <n v="57"/>
    <s v="M"/>
    <s v="Japan"/>
    <x v="1"/>
    <x v="27"/>
    <x v="9"/>
    <x v="4"/>
    <n v="14469"/>
    <d v="1899-12-30T04:48:31"/>
    <d v="1899-12-30T20:52:31"/>
    <d v="2025-01-06T00:00:00"/>
    <d v="1899-12-30T06:27:31"/>
    <d v="1899-12-30T22:31:31"/>
    <n v="99"/>
    <n v="277.14999999999998"/>
    <x v="2"/>
    <n v="5"/>
    <s v="Gluten-Free"/>
    <n v="112.8"/>
    <n v="73699.514953081103"/>
    <s v="Cancelled"/>
    <n v="3.64"/>
    <n v="140159.13"/>
    <n v="10656.096"/>
    <s v="50-59"/>
    <s v="Moderate"/>
    <n v="0.08"/>
    <x v="0"/>
  </r>
  <r>
    <s v="dcbc6568-72de-491e-9241-bab7a8fff690"/>
    <s v="Haley Johnson"/>
    <n v="32"/>
    <s v="F"/>
    <s v="Japan"/>
    <x v="1"/>
    <x v="27"/>
    <x v="9"/>
    <x v="4"/>
    <n v="14469"/>
    <d v="1899-12-30T04:48:31"/>
    <d v="1899-12-30T20:52:31"/>
    <d v="2025-01-09T00:00:00"/>
    <d v="1899-12-30T06:27:31"/>
    <d v="1899-12-30T22:31:31"/>
    <n v="99"/>
    <n v="985.14"/>
    <x v="0"/>
    <n v="3"/>
    <s v="No Preference"/>
    <n v="68.239999999999995"/>
    <n v="73131.7848847649"/>
    <s v="Not Cancelled"/>
    <n v="4.3099999999999996"/>
    <n v="139137.21"/>
    <n v="37837.565999999999"/>
    <s v="30-39"/>
    <s v="Moderate"/>
    <n v="0.27"/>
    <x v="0"/>
  </r>
  <r>
    <s v="86689eae-8686-4807-b356-74be94ebbe5c"/>
    <s v="Christopher Oconnor"/>
    <n v="44"/>
    <s v="F"/>
    <s v="Japan"/>
    <x v="0"/>
    <x v="27"/>
    <x v="9"/>
    <x v="4"/>
    <n v="14469"/>
    <d v="1899-12-30T04:48:31"/>
    <d v="1899-12-30T20:52:31"/>
    <d v="2025-01-04T00:00:00"/>
    <d v="1899-12-30T06:27:31"/>
    <d v="1899-12-30T22:31:31"/>
    <n v="99"/>
    <n v="862.15"/>
    <x v="1"/>
    <n v="5"/>
    <s v="Non-Vegetarian"/>
    <n v="154.12"/>
    <n v="73488.384192570898"/>
    <s v="Not Cancelled"/>
    <n v="4.41"/>
    <n v="139779.09"/>
    <n v="33125.051999999901"/>
    <s v="40-49"/>
    <s v="Moderate"/>
    <n v="0.24"/>
    <x v="0"/>
  </r>
  <r>
    <s v="177e4673-3b1d-4a96-ab1e-0e29e40562cd"/>
    <s v="Micheal Pineda"/>
    <n v="69"/>
    <s v="F"/>
    <s v="Japan"/>
    <x v="0"/>
    <x v="27"/>
    <x v="9"/>
    <x v="4"/>
    <n v="14469"/>
    <d v="1899-12-30T04:48:31"/>
    <d v="1899-12-30T20:52:31"/>
    <d v="2025-01-13T00:00:00"/>
    <d v="1899-12-30T06:27:31"/>
    <d v="1899-12-30T22:31:31"/>
    <n v="99"/>
    <n v="68.17"/>
    <x v="2"/>
    <n v="5"/>
    <s v="Gluten-Free"/>
    <n v="76.31"/>
    <n v="73228.028290575501"/>
    <s v="Not Cancelled"/>
    <n v="4.1399999999999997"/>
    <n v="139310.44500000001"/>
    <n v="2626.884"/>
    <s v="60+"/>
    <s v="Moderate"/>
    <n v="0.02"/>
    <x v="0"/>
  </r>
  <r>
    <s v="ccb16330-33fd-49d8-8c1f-814af7a2c8f2"/>
    <s v="Bonnie Tapia DVM"/>
    <n v="40"/>
    <s v="M"/>
    <s v="Japan"/>
    <x v="1"/>
    <x v="27"/>
    <x v="9"/>
    <x v="4"/>
    <n v="14469"/>
    <d v="1899-12-30T04:48:31"/>
    <d v="1899-12-30T20:52:31"/>
    <d v="2025-01-13T00:00:00"/>
    <d v="1899-12-30T06:27:31"/>
    <d v="1899-12-30T22:31:31"/>
    <n v="99"/>
    <n v="920.63"/>
    <x v="1"/>
    <n v="3"/>
    <s v="Non-Vegetarian"/>
    <n v="86.97"/>
    <n v="73620.857817674507"/>
    <s v="Not Cancelled"/>
    <n v="4.92"/>
    <n v="140017.54499999899"/>
    <n v="35362.625999999997"/>
    <s v="40-49"/>
    <s v="Moderate"/>
    <n v="0.25"/>
    <x v="0"/>
  </r>
  <r>
    <s v="2f27c8fa-5ac0-457a-be36-2d5504aa70af"/>
    <s v="Joshua Hays"/>
    <n v="58"/>
    <s v="F"/>
    <s v="Japan"/>
    <x v="0"/>
    <x v="27"/>
    <x v="9"/>
    <x v="4"/>
    <n v="14469"/>
    <d v="1899-12-30T04:48:31"/>
    <d v="1899-12-30T20:52:31"/>
    <d v="2025-01-13T00:00:00"/>
    <d v="1899-12-30T06:27:31"/>
    <d v="1899-12-30T22:31:31"/>
    <n v="99"/>
    <n v="263.45999999999998"/>
    <x v="1"/>
    <n v="5"/>
    <s v="Non-Vegetarian"/>
    <n v="130"/>
    <n v="73188.087917916506"/>
    <s v="Not Cancelled"/>
    <n v="3.87"/>
    <n v="139238.565"/>
    <n v="10132.4639999999"/>
    <s v="50-59"/>
    <s v="Moderate"/>
    <n v="7.0000000000000007E-2"/>
    <x v="0"/>
  </r>
  <r>
    <s v="5879c2b8-9cca-4b6e-bb01-1fb2b124b565"/>
    <s v="Steven Proctor"/>
    <n v="45"/>
    <s v="M"/>
    <s v="Japan"/>
    <x v="0"/>
    <x v="27"/>
    <x v="9"/>
    <x v="4"/>
    <n v="14469"/>
    <d v="1899-12-30T04:48:31"/>
    <d v="1899-12-30T20:52:31"/>
    <d v="2025-01-07T00:00:00"/>
    <d v="1899-12-30T06:27:31"/>
    <d v="1899-12-30T22:31:31"/>
    <n v="99"/>
    <n v="687.99"/>
    <x v="1"/>
    <n v="5"/>
    <s v="No Preference"/>
    <n v="72.36"/>
    <n v="73013.198576077397"/>
    <s v="Not Cancelled"/>
    <n v="3.19"/>
    <n v="138923.76"/>
    <n v="26427.498"/>
    <s v="40-49"/>
    <s v="Moderate"/>
    <n v="0.19"/>
    <x v="0"/>
  </r>
  <r>
    <s v="9e4de7f1-fb8b-43d3-aec8-c1518adfb679"/>
    <s v="Chelsea Williams"/>
    <n v="40"/>
    <s v="M"/>
    <s v="Japan"/>
    <x v="0"/>
    <x v="28"/>
    <x v="8"/>
    <x v="2"/>
    <n v="7101"/>
    <d v="1899-12-30T15:43:17"/>
    <d v="1899-12-30T23:36:17"/>
    <d v="2025-01-02T00:00:00"/>
    <d v="1899-12-30T17:04:17"/>
    <d v="1899-12-30T00:57:17"/>
    <n v="81"/>
    <n v="392.21"/>
    <x v="2"/>
    <n v="3"/>
    <s v="Non-Vegetarian"/>
    <n v="19.43"/>
    <n v="36998.642609542898"/>
    <s v="Cancelled"/>
    <n v="3.17"/>
    <n v="74097.554999999993"/>
    <n v="15063.198"/>
    <s v="40-49"/>
    <s v="Moderate"/>
    <n v="0.2"/>
    <x v="0"/>
  </r>
  <r>
    <s v="ad916d74-98fe-41d9-a8a4-14bf5ea0c0a9"/>
    <s v="Jeffrey Duffy"/>
    <n v="19"/>
    <s v="M"/>
    <s v="Japan"/>
    <x v="0"/>
    <x v="28"/>
    <x v="8"/>
    <x v="2"/>
    <n v="7101"/>
    <d v="1899-12-30T15:43:17"/>
    <d v="1899-12-30T23:36:17"/>
    <d v="2025-01-06T00:00:00"/>
    <d v="1899-12-30T17:04:17"/>
    <d v="1899-12-30T00:57:17"/>
    <n v="81"/>
    <n v="97.99"/>
    <x v="1"/>
    <n v="5"/>
    <s v="No Preference"/>
    <n v="128.04"/>
    <n v="36327.7121392259"/>
    <s v="Not Cancelled"/>
    <n v="4.46"/>
    <n v="72889.875"/>
    <n v="3778.1819999999998"/>
    <s v="18-29"/>
    <s v="Moderate"/>
    <n v="0.05"/>
    <x v="0"/>
  </r>
  <r>
    <s v="5d042c60-af52-4870-83d7-d90995547ab0"/>
    <s v="Kevin Gray"/>
    <n v="56"/>
    <s v="F"/>
    <s v="Japan"/>
    <x v="1"/>
    <x v="28"/>
    <x v="8"/>
    <x v="2"/>
    <n v="7101"/>
    <d v="1899-12-30T15:43:17"/>
    <d v="1899-12-30T23:36:17"/>
    <d v="2025-01-02T00:00:00"/>
    <d v="1899-12-30T17:04:17"/>
    <d v="1899-12-30T00:57:17"/>
    <n v="81"/>
    <n v="812.64"/>
    <x v="1"/>
    <n v="5"/>
    <s v="Gluten-Free"/>
    <n v="0.03"/>
    <n v="36818.324582806403"/>
    <s v="Cancelled"/>
    <n v="3.96"/>
    <n v="73772.985000000001"/>
    <n v="31205.3819999999"/>
    <s v="50-59"/>
    <s v="Moderate"/>
    <n v="0.42"/>
    <x v="0"/>
  </r>
  <r>
    <s v="1d7e2f13-218a-4bc7-8f32-674be1e074b9"/>
    <s v="Vicki Maldonado"/>
    <n v="57"/>
    <s v="M"/>
    <s v="Japan"/>
    <x v="1"/>
    <x v="28"/>
    <x v="8"/>
    <x v="2"/>
    <n v="7101"/>
    <d v="1899-12-30T15:43:17"/>
    <d v="1899-12-30T23:36:17"/>
    <d v="2025-01-13T00:00:00"/>
    <d v="1899-12-30T17:04:17"/>
    <d v="1899-12-30T00:57:17"/>
    <n v="81"/>
    <n v="430.91"/>
    <x v="2"/>
    <n v="5"/>
    <s v="Vegetarian"/>
    <n v="12.49"/>
    <n v="36331.3393909757"/>
    <s v="Cancelled"/>
    <n v="4.74"/>
    <n v="72896.414999999994"/>
    <n v="16548.444"/>
    <s v="50-59"/>
    <s v="Moderate"/>
    <n v="0.23"/>
    <x v="0"/>
  </r>
  <r>
    <s v="0dd3fa7c-cb36-475f-9dba-7356d2e08554"/>
    <s v="Kevin Hudson"/>
    <n v="50"/>
    <s v="F"/>
    <s v="Japan"/>
    <x v="1"/>
    <x v="28"/>
    <x v="8"/>
    <x v="2"/>
    <n v="7101"/>
    <d v="1899-12-30T15:43:17"/>
    <d v="1899-12-30T23:36:17"/>
    <d v="2025-01-12T00:00:00"/>
    <d v="1899-12-30T17:04:17"/>
    <d v="1899-12-30T00:57:17"/>
    <n v="81"/>
    <n v="449.93"/>
    <x v="2"/>
    <n v="5"/>
    <s v="Non-Vegetarian"/>
    <n v="170.22"/>
    <n v="36590.918172760998"/>
    <s v="Cancelled"/>
    <n v="3"/>
    <n v="73363.649999999994"/>
    <n v="17297.736000000001"/>
    <s v="50-59"/>
    <s v="Moderate"/>
    <n v="0.24"/>
    <x v="0"/>
  </r>
  <r>
    <s v="2946a351-1e16-4ddd-9f07-9c1d6e1d965e"/>
    <s v="Donald Mitchell"/>
    <n v="55"/>
    <s v="M"/>
    <s v="Japan"/>
    <x v="1"/>
    <x v="28"/>
    <x v="8"/>
    <x v="2"/>
    <n v="7101"/>
    <d v="1899-12-30T15:43:17"/>
    <d v="1899-12-30T23:36:17"/>
    <d v="2025-01-11T00:00:00"/>
    <d v="1899-12-30T17:04:17"/>
    <d v="1899-12-30T00:57:17"/>
    <n v="81"/>
    <n v="1048.9100000000001"/>
    <x v="1"/>
    <n v="5"/>
    <s v="Non-Vegetarian"/>
    <n v="112.99"/>
    <n v="36855.555127353698"/>
    <s v="Not Cancelled"/>
    <n v="4.07"/>
    <n v="73840.005000000005"/>
    <n v="40291.703999999998"/>
    <s v="50-59"/>
    <s v="Moderate"/>
    <n v="0.55000000000000004"/>
    <x v="0"/>
  </r>
  <r>
    <s v="42e067df-7596-4b87-9b86-7079914080df"/>
    <s v="Jeanette Chapman"/>
    <n v="56"/>
    <s v="M"/>
    <s v="Japan"/>
    <x v="1"/>
    <x v="28"/>
    <x v="8"/>
    <x v="2"/>
    <n v="7101"/>
    <d v="1899-12-30T15:43:17"/>
    <d v="1899-12-30T23:36:17"/>
    <d v="2025-01-09T00:00:00"/>
    <d v="1899-12-30T17:04:17"/>
    <d v="1899-12-30T00:57:17"/>
    <n v="81"/>
    <n v="94.65"/>
    <x v="1"/>
    <n v="5"/>
    <s v="Vegetarian"/>
    <n v="32.909999999999997"/>
    <n v="36852.970324975402"/>
    <s v="Cancelled"/>
    <n v="3.14"/>
    <n v="73835.34"/>
    <n v="3638.5079999999998"/>
    <s v="50-59"/>
    <s v="Moderate"/>
    <n v="0.05"/>
    <x v="0"/>
  </r>
  <r>
    <s v="51838660-c0ea-4f5e-9075-ee73d482c9d4"/>
    <s v="Shirley Buck"/>
    <n v="69"/>
    <s v="F"/>
    <s v="Japan"/>
    <x v="1"/>
    <x v="28"/>
    <x v="8"/>
    <x v="2"/>
    <n v="7101"/>
    <d v="1899-12-30T15:43:17"/>
    <d v="1899-12-30T23:36:17"/>
    <d v="2025-01-07T00:00:00"/>
    <d v="1899-12-30T17:04:17"/>
    <d v="1899-12-30T00:57:17"/>
    <n v="81"/>
    <n v="643.07000000000005"/>
    <x v="2"/>
    <n v="5"/>
    <s v="Vegetarian"/>
    <n v="10.52"/>
    <n v="36500.039059365197"/>
    <s v="Cancelled"/>
    <n v="3.08"/>
    <n v="73200.074999999997"/>
    <n v="24695.148000000001"/>
    <s v="60+"/>
    <s v="Moderate"/>
    <n v="0.34"/>
    <x v="0"/>
  </r>
  <r>
    <s v="c89e3c10-038a-45e3-88ba-2d6d622cef75"/>
    <s v="Paul Mckenzie"/>
    <n v="22"/>
    <s v="M"/>
    <s v="Japan"/>
    <x v="0"/>
    <x v="28"/>
    <x v="8"/>
    <x v="2"/>
    <n v="7101"/>
    <d v="1899-12-30T15:43:17"/>
    <d v="1899-12-30T23:36:17"/>
    <d v="2025-01-04T00:00:00"/>
    <d v="1899-12-30T17:04:17"/>
    <d v="1899-12-30T00:57:17"/>
    <n v="81"/>
    <n v="613.45000000000005"/>
    <x v="1"/>
    <n v="5"/>
    <s v="No Preference"/>
    <n v="176.81"/>
    <n v="36627.860658304598"/>
    <s v="Not Cancelled"/>
    <n v="4.7699999999999996"/>
    <n v="73430.145000000004"/>
    <n v="23577.696"/>
    <s v="18-29"/>
    <s v="Moderate"/>
    <n v="0.32"/>
    <x v="0"/>
  </r>
  <r>
    <s v="81dbef96-b053-4beb-8c24-736cfce494aa"/>
    <s v="Jason Gray"/>
    <n v="26"/>
    <s v="M"/>
    <s v="Japan"/>
    <x v="0"/>
    <x v="29"/>
    <x v="7"/>
    <x v="15"/>
    <n v="4870"/>
    <d v="1899-12-30T08:18:00"/>
    <d v="1899-12-30T13:42:00"/>
    <d v="2025-01-10T00:00:00"/>
    <d v="1899-12-30T11:15:00"/>
    <d v="1899-12-30T16:39:00"/>
    <n v="177"/>
    <n v="1391.68"/>
    <x v="2"/>
    <n v="5"/>
    <s v="Non-Vegetarian"/>
    <n v="12.8"/>
    <n v="25633.171075829501"/>
    <s v="Not Cancelled"/>
    <n v="3.47"/>
    <n v="35759.81"/>
    <n v="89070.080000000002"/>
    <s v="18-29"/>
    <s v="Severe"/>
    <n v="2.4900000000000002"/>
    <x v="1"/>
  </r>
  <r>
    <s v="5eb67ecb-bb6c-4cb0-b77e-9a97e12e6f18"/>
    <s v="Andrew Patterson"/>
    <n v="37"/>
    <s v="F"/>
    <s v="Japan"/>
    <x v="0"/>
    <x v="29"/>
    <x v="7"/>
    <x v="15"/>
    <n v="4870"/>
    <d v="1899-12-30T08:18:00"/>
    <d v="1899-12-30T13:42:00"/>
    <d v="2025-01-08T00:00:00"/>
    <d v="1899-12-30T11:15:00"/>
    <d v="1899-12-30T16:39:00"/>
    <n v="177"/>
    <n v="1243"/>
    <x v="1"/>
    <n v="3"/>
    <s v="Vegan"/>
    <n v="53.85"/>
    <n v="25448.411598893999"/>
    <s v="Not Cancelled"/>
    <n v="4.2300000000000004"/>
    <n v="35538.089999999997"/>
    <n v="79562.77"/>
    <s v="30-39"/>
    <s v="Severe"/>
    <n v="2.2400000000000002"/>
    <x v="1"/>
  </r>
  <r>
    <s v="a75e9ef8-e97b-4496-990f-1db3740604a8"/>
    <s v="Victoria Phelps"/>
    <n v="31"/>
    <s v="M"/>
    <s v="Japan"/>
    <x v="1"/>
    <x v="29"/>
    <x v="7"/>
    <x v="15"/>
    <n v="4870"/>
    <d v="1899-12-30T08:18:00"/>
    <d v="1899-12-30T13:42:00"/>
    <d v="2025-01-12T00:00:00"/>
    <d v="1899-12-30T11:15:00"/>
    <d v="1899-12-30T16:39:00"/>
    <n v="177"/>
    <n v="218.22"/>
    <x v="0"/>
    <n v="3"/>
    <s v="Gluten-Free"/>
    <n v="55.01"/>
    <n v="25779.4850713956"/>
    <s v="Not Cancelled"/>
    <n v="3.66"/>
    <n v="35935.379999999997"/>
    <n v="13977.08"/>
    <s v="30-39"/>
    <s v="Severe"/>
    <n v="0.39"/>
    <x v="1"/>
  </r>
  <r>
    <s v="cfa10794-6dbf-44a2-8c60-dd9414b8ab84"/>
    <s v="Bailey Reyes"/>
    <n v="46"/>
    <s v="M"/>
    <s v="Japan"/>
    <x v="1"/>
    <x v="29"/>
    <x v="7"/>
    <x v="15"/>
    <n v="4870"/>
    <d v="1899-12-30T08:18:00"/>
    <d v="1899-12-30T13:42:00"/>
    <d v="2025-01-04T00:00:00"/>
    <d v="1899-12-30T11:15:00"/>
    <d v="1899-12-30T16:39:00"/>
    <n v="177"/>
    <n v="1069.01"/>
    <x v="2"/>
    <n v="5"/>
    <s v="Vegetarian"/>
    <n v="111.11"/>
    <n v="25611.4519442196"/>
    <s v="Not Cancelled"/>
    <n v="4.54"/>
    <n v="35733.74"/>
    <n v="68438.86"/>
    <s v="40-49"/>
    <s v="Severe"/>
    <n v="1.92"/>
    <x v="1"/>
  </r>
  <r>
    <s v="677d379d-55d1-44fe-8a60-65481ac71ccb"/>
    <s v="Angela Shields"/>
    <n v="42"/>
    <s v="F"/>
    <s v="Japan"/>
    <x v="0"/>
    <x v="29"/>
    <x v="7"/>
    <x v="15"/>
    <n v="4870"/>
    <d v="1899-12-30T08:18:00"/>
    <d v="1899-12-30T13:42:00"/>
    <d v="2025-01-15T00:00:00"/>
    <d v="1899-12-30T11:15:00"/>
    <d v="1899-12-30T16:39:00"/>
    <n v="177"/>
    <n v="191.94"/>
    <x v="2"/>
    <n v="5"/>
    <s v="Vegetarian"/>
    <n v="114.33"/>
    <n v="25667.7982687437"/>
    <s v="Not Cancelled"/>
    <n v="3.49"/>
    <n v="35801.360000000001"/>
    <n v="12307.03"/>
    <s v="40-49"/>
    <s v="Severe"/>
    <n v="0.34"/>
    <x v="1"/>
  </r>
  <r>
    <s v="2aa00c06-6e46-4ef4-abd2-5d9067401b96"/>
    <s v="Timothy Cannon"/>
    <n v="74"/>
    <s v="M"/>
    <s v="Japan"/>
    <x v="0"/>
    <x v="29"/>
    <x v="7"/>
    <x v="15"/>
    <n v="4870"/>
    <d v="1899-12-30T08:18:00"/>
    <d v="1899-12-30T13:42:00"/>
    <d v="2025-01-12T00:00:00"/>
    <d v="1899-12-30T11:15:00"/>
    <d v="1899-12-30T16:39:00"/>
    <n v="177"/>
    <n v="1361.35"/>
    <x v="0"/>
    <n v="5"/>
    <s v="Vegan"/>
    <n v="95.72"/>
    <n v="25379.886965523001"/>
    <s v="Not Cancelled"/>
    <n v="3.95"/>
    <n v="35455.86"/>
    <n v="87145.54"/>
    <s v="60+"/>
    <s v="Severe"/>
    <n v="2.46"/>
    <x v="1"/>
  </r>
  <r>
    <s v="02f17650-8095-40a4-9661-59b9bba8c285"/>
    <s v="Sean Johnson"/>
    <n v="45"/>
    <s v="M"/>
    <s v="Japan"/>
    <x v="0"/>
    <x v="29"/>
    <x v="7"/>
    <x v="15"/>
    <n v="4870"/>
    <d v="1899-12-30T08:18:00"/>
    <d v="1899-12-30T13:42:00"/>
    <d v="2025-01-05T00:00:00"/>
    <d v="1899-12-30T11:15:00"/>
    <d v="1899-12-30T16:39:00"/>
    <n v="177"/>
    <n v="1170.27"/>
    <x v="1"/>
    <n v="5"/>
    <s v="Vegan"/>
    <n v="195.68"/>
    <n v="25268.0646680848"/>
    <s v="Cancelled"/>
    <n v="3.57"/>
    <n v="35321.68"/>
    <n v="74936.42"/>
    <s v="40-49"/>
    <s v="Severe"/>
    <n v="2.12"/>
    <x v="1"/>
  </r>
  <r>
    <s v="af4d9e54-413c-46ac-90c9-6e1461de7c74"/>
    <s v="Peter Wilson"/>
    <n v="60"/>
    <s v="M"/>
    <s v="Japan"/>
    <x v="0"/>
    <x v="29"/>
    <x v="7"/>
    <x v="15"/>
    <n v="4870"/>
    <d v="1899-12-30T08:18:00"/>
    <d v="1899-12-30T13:42:00"/>
    <d v="2025-01-05T00:00:00"/>
    <d v="1899-12-30T11:15:00"/>
    <d v="1899-12-30T16:39:00"/>
    <n v="177"/>
    <n v="244.23"/>
    <x v="1"/>
    <n v="5"/>
    <s v="No Preference"/>
    <n v="0.03"/>
    <n v="25355.4227875631"/>
    <s v="Not Cancelled"/>
    <n v="5"/>
    <n v="35426.51"/>
    <n v="15630.73"/>
    <s v="60+"/>
    <s v="Severe"/>
    <n v="0.44"/>
    <x v="1"/>
  </r>
  <r>
    <s v="9c63a816-75b5-45b2-aabd-5084d917cc7b"/>
    <s v="Matthew Hobbs"/>
    <n v="73"/>
    <s v="M"/>
    <s v="Japan"/>
    <x v="1"/>
    <x v="29"/>
    <x v="7"/>
    <x v="15"/>
    <n v="4870"/>
    <d v="1899-12-30T08:18:00"/>
    <d v="1899-12-30T13:42:00"/>
    <d v="2025-01-10T00:00:00"/>
    <d v="1899-12-30T11:15:00"/>
    <d v="1899-12-30T16:39:00"/>
    <n v="177"/>
    <n v="352.19"/>
    <x v="0"/>
    <n v="5"/>
    <s v="Vegan"/>
    <n v="176.72"/>
    <n v="25217.869346127001"/>
    <s v="Cancelled"/>
    <n v="3.44"/>
    <n v="35261.440000000002"/>
    <n v="22575.5"/>
    <s v="60+"/>
    <s v="Severe"/>
    <n v="0.64"/>
    <x v="1"/>
  </r>
  <r>
    <s v="e815e8d6-150e-4ac1-b800-ec71db0fe41b"/>
    <s v="Makayla Williams"/>
    <n v="30"/>
    <s v="M"/>
    <s v="Japan"/>
    <x v="1"/>
    <x v="29"/>
    <x v="7"/>
    <x v="15"/>
    <n v="4870"/>
    <d v="1899-12-30T08:18:00"/>
    <d v="1899-12-30T13:42:00"/>
    <d v="2025-01-01T00:00:00"/>
    <d v="1899-12-30T11:15:00"/>
    <d v="1899-12-30T16:39:00"/>
    <n v="177"/>
    <n v="908.41"/>
    <x v="0"/>
    <n v="3"/>
    <s v="Gluten-Free"/>
    <n v="75.349999999999994"/>
    <n v="25600.579592538899"/>
    <s v="Not Cancelled"/>
    <n v="3.01"/>
    <n v="35720.699999999997"/>
    <n v="58153.31"/>
    <s v="30-39"/>
    <s v="Severe"/>
    <n v="1.63"/>
    <x v="1"/>
  </r>
  <r>
    <s v="ac39f0db-4ec4-447f-ba7a-52f36ac083ad"/>
    <s v="Tristan Martin"/>
    <n v="55"/>
    <s v="F"/>
    <s v="Japan"/>
    <x v="0"/>
    <x v="29"/>
    <x v="7"/>
    <x v="15"/>
    <n v="4870"/>
    <d v="1899-12-30T08:18:00"/>
    <d v="1899-12-30T13:42:00"/>
    <d v="2025-01-07T00:00:00"/>
    <d v="1899-12-30T11:15:00"/>
    <d v="1899-12-30T16:39:00"/>
    <n v="177"/>
    <n v="819.93"/>
    <x v="2"/>
    <n v="5"/>
    <s v="Gluten-Free"/>
    <n v="4.43"/>
    <n v="25769.846265488599"/>
    <s v="Not Cancelled"/>
    <n v="3.69"/>
    <n v="35923.82"/>
    <n v="52476.41"/>
    <s v="50-59"/>
    <s v="Severe"/>
    <n v="1.46"/>
    <x v="1"/>
  </r>
  <r>
    <s v="3d60d898-ae16-4fbb-a8dc-08c35ae7d82e"/>
    <s v="Ryan Gross"/>
    <n v="18"/>
    <s v="F"/>
    <s v="Japan"/>
    <x v="0"/>
    <x v="29"/>
    <x v="7"/>
    <x v="15"/>
    <n v="4870"/>
    <d v="1899-12-30T08:18:00"/>
    <d v="1899-12-30T13:42:00"/>
    <d v="2025-01-12T00:00:00"/>
    <d v="1899-12-30T11:15:00"/>
    <d v="1899-12-30T16:39:00"/>
    <n v="177"/>
    <n v="650.08000000000004"/>
    <x v="2"/>
    <n v="5"/>
    <s v="Gluten-Free"/>
    <n v="95.23"/>
    <n v="25265.941232960999"/>
    <s v="Cancelled"/>
    <n v="4.49"/>
    <n v="35319.129999999997"/>
    <n v="41624.17"/>
    <s v="18-29"/>
    <s v="Severe"/>
    <n v="1.18"/>
    <x v="1"/>
  </r>
  <r>
    <s v="be04e7b3-1120-48e6-80de-9af108e20fdb"/>
    <s v="Dennis Holt"/>
    <n v="18"/>
    <s v="F"/>
    <s v="Japan"/>
    <x v="0"/>
    <x v="29"/>
    <x v="7"/>
    <x v="15"/>
    <n v="4870"/>
    <d v="1899-12-30T08:18:00"/>
    <d v="1899-12-30T13:42:00"/>
    <d v="2025-01-05T00:00:00"/>
    <d v="1899-12-30T11:15:00"/>
    <d v="1899-12-30T16:39:00"/>
    <n v="177"/>
    <n v="1005.04"/>
    <x v="2"/>
    <n v="5"/>
    <s v="Gluten-Free"/>
    <n v="47.31"/>
    <n v="25513.212802727801"/>
    <s v="Cancelled"/>
    <n v="3.85"/>
    <n v="35615.86"/>
    <n v="64332.02"/>
    <s v="18-29"/>
    <s v="Severe"/>
    <n v="1.81"/>
    <x v="1"/>
  </r>
  <r>
    <s v="c4951fed-98a5-48a3-84ef-536d5a2c0ffb"/>
    <s v="Scott Lopez"/>
    <n v="57"/>
    <s v="F"/>
    <s v="Japan"/>
    <x v="0"/>
    <x v="29"/>
    <x v="7"/>
    <x v="15"/>
    <n v="4870"/>
    <d v="1899-12-30T08:18:00"/>
    <d v="1899-12-30T13:42:00"/>
    <d v="2025-01-12T00:00:00"/>
    <d v="1899-12-30T11:15:00"/>
    <d v="1899-12-30T16:39:00"/>
    <n v="177"/>
    <n v="567.22"/>
    <x v="1"/>
    <n v="5"/>
    <s v="Non-Vegetarian"/>
    <n v="51.68"/>
    <n v="25558.9269182186"/>
    <s v="Not Cancelled"/>
    <n v="4.22"/>
    <n v="35670.71"/>
    <n v="36312.42"/>
    <s v="50-59"/>
    <s v="Severe"/>
    <n v="1.02"/>
    <x v="1"/>
  </r>
  <r>
    <s v="df0abfea-9605-47a1-975e-13bf58698b81"/>
    <s v="Katherine Wilkins"/>
    <n v="18"/>
    <s v="M"/>
    <s v="Japan"/>
    <x v="0"/>
    <x v="30"/>
    <x v="13"/>
    <x v="14"/>
    <n v="13175"/>
    <d v="1899-12-30T16:22:52"/>
    <d v="1899-12-30T07:00:52"/>
    <d v="2025-01-11T00:00:00"/>
    <d v="1899-12-30T18:21:52"/>
    <d v="1899-12-30T08:59:52"/>
    <n v="119"/>
    <n v="1280.68"/>
    <x v="1"/>
    <n v="5"/>
    <s v="Vegetarian"/>
    <n v="71.75"/>
    <n v="66467.805875289196"/>
    <s v="Not Cancelled"/>
    <n v="4.05"/>
    <n v="84761.37"/>
    <n v="81977.87"/>
    <s v="18-29"/>
    <s v="Moderate"/>
    <n v="0.97"/>
    <x v="0"/>
  </r>
  <r>
    <s v="0b53549f-832d-4452-a4cc-ec9ad4b951ce"/>
    <s v="Angela Medina"/>
    <n v="22"/>
    <s v="M"/>
    <s v="Japan"/>
    <x v="1"/>
    <x v="30"/>
    <x v="13"/>
    <x v="14"/>
    <n v="13175"/>
    <d v="1899-12-30T16:22:52"/>
    <d v="1899-12-30T07:00:52"/>
    <d v="2025-01-03T00:00:00"/>
    <d v="1899-12-30T18:21:52"/>
    <d v="1899-12-30T08:59:52"/>
    <n v="119"/>
    <n v="1074.76"/>
    <x v="1"/>
    <n v="5"/>
    <s v="No Preference"/>
    <n v="75.650000000000006"/>
    <n v="66835.826901414694"/>
    <s v="Cancelled"/>
    <n v="4.8499999999999996"/>
    <n v="85202.99"/>
    <n v="68799.77"/>
    <s v="18-29"/>
    <s v="Moderate"/>
    <n v="0.81"/>
    <x v="0"/>
  </r>
  <r>
    <s v="91b2a811-bc18-4583-bd46-b466a1575930"/>
    <s v="Susan Sanders"/>
    <n v="33"/>
    <s v="F"/>
    <s v="Japan"/>
    <x v="1"/>
    <x v="30"/>
    <x v="13"/>
    <x v="14"/>
    <n v="13175"/>
    <d v="1899-12-30T16:22:52"/>
    <d v="1899-12-30T07:00:52"/>
    <d v="2025-01-13T00:00:00"/>
    <d v="1899-12-30T18:21:52"/>
    <d v="1899-12-30T08:59:52"/>
    <n v="119"/>
    <n v="1164.5999999999999"/>
    <x v="0"/>
    <n v="3"/>
    <s v="No Preference"/>
    <n v="8.02"/>
    <n v="66443.640723503704"/>
    <s v="Not Cancelled"/>
    <n v="3.07"/>
    <n v="84732.37"/>
    <n v="74536"/>
    <s v="30-39"/>
    <s v="Moderate"/>
    <n v="0.88"/>
    <x v="0"/>
  </r>
  <r>
    <s v="9b0c3a6a-0545-4e5c-a5c4-82e61c318e32"/>
    <s v="Hector Hobbs"/>
    <n v="34"/>
    <s v="F"/>
    <s v="Japan"/>
    <x v="1"/>
    <x v="30"/>
    <x v="13"/>
    <x v="14"/>
    <n v="13175"/>
    <d v="1899-12-30T16:22:52"/>
    <d v="1899-12-30T07:00:52"/>
    <d v="2025-01-02T00:00:00"/>
    <d v="1899-12-30T18:21:52"/>
    <d v="1899-12-30T08:59:52"/>
    <n v="119"/>
    <n v="690.22"/>
    <x v="0"/>
    <n v="3"/>
    <s v="Non-Vegetarian"/>
    <n v="39.01"/>
    <n v="66561.732188742695"/>
    <s v="Not Cancelled"/>
    <n v="4.1399999999999997"/>
    <n v="84874.08"/>
    <n v="44181.88"/>
    <s v="30-39"/>
    <s v="Moderate"/>
    <n v="0.52"/>
    <x v="0"/>
  </r>
  <r>
    <s v="ca6960e5-6bdb-416f-976b-4c7f66268edb"/>
    <s v="Cole Jimenez"/>
    <n v="61"/>
    <s v="F"/>
    <s v="Japan"/>
    <x v="0"/>
    <x v="30"/>
    <x v="13"/>
    <x v="14"/>
    <n v="13175"/>
    <d v="1899-12-30T16:22:52"/>
    <d v="1899-12-30T07:00:52"/>
    <d v="2025-01-02T00:00:00"/>
    <d v="1899-12-30T18:21:52"/>
    <d v="1899-12-30T08:59:52"/>
    <n v="119"/>
    <n v="455.47"/>
    <x v="2"/>
    <n v="5"/>
    <s v="No Preference"/>
    <n v="182.2"/>
    <n v="66437.167055135098"/>
    <s v="Cancelled"/>
    <n v="3.14"/>
    <n v="84724.6"/>
    <n v="29186.52"/>
    <s v="60+"/>
    <s v="Moderate"/>
    <n v="0.34"/>
    <x v="0"/>
  </r>
  <r>
    <s v="bbece472-a1bc-4866-959b-37b7272b7df6"/>
    <s v="Gregory Allen"/>
    <n v="26"/>
    <s v="F"/>
    <s v="Japan"/>
    <x v="0"/>
    <x v="30"/>
    <x v="13"/>
    <x v="14"/>
    <n v="13175"/>
    <d v="1899-12-30T16:22:52"/>
    <d v="1899-12-30T07:00:52"/>
    <d v="2025-01-15T00:00:00"/>
    <d v="1899-12-30T18:21:52"/>
    <d v="1899-12-30T08:59:52"/>
    <n v="119"/>
    <n v="899.42"/>
    <x v="0"/>
    <n v="5"/>
    <s v="Non-Vegetarian"/>
    <n v="71.47"/>
    <n v="66467.298227455802"/>
    <s v="Not Cancelled"/>
    <n v="4.1900000000000004"/>
    <n v="84760.76"/>
    <n v="57577.17"/>
    <s v="18-29"/>
    <s v="Moderate"/>
    <n v="0.68"/>
    <x v="0"/>
  </r>
  <r>
    <s v="a8c12150-d496-496a-8d45-d6505fdc75bd"/>
    <s v="Brittany Reed"/>
    <n v="72"/>
    <s v="F"/>
    <s v="Japan"/>
    <x v="1"/>
    <x v="30"/>
    <x v="13"/>
    <x v="14"/>
    <n v="13175"/>
    <d v="1899-12-30T16:22:52"/>
    <d v="1899-12-30T07:00:52"/>
    <d v="2025-01-06T00:00:00"/>
    <d v="1899-12-30T18:21:52"/>
    <d v="1899-12-30T08:59:52"/>
    <n v="119"/>
    <n v="1300.8699999999999"/>
    <x v="0"/>
    <n v="5"/>
    <s v="Vegan"/>
    <n v="57.66"/>
    <n v="66534.742513092904"/>
    <s v="Cancelled"/>
    <n v="4.3600000000000003"/>
    <n v="84841.69"/>
    <n v="83267.210000000006"/>
    <s v="60+"/>
    <s v="Moderate"/>
    <n v="0.98"/>
    <x v="0"/>
  </r>
  <r>
    <s v="eb6ecf54-5332-4480-85c5-0c1a6f7a7aee"/>
    <s v="Diana Wagner"/>
    <n v="30"/>
    <s v="M"/>
    <s v="Japan"/>
    <x v="1"/>
    <x v="30"/>
    <x v="13"/>
    <x v="14"/>
    <n v="13175"/>
    <d v="1899-12-30T16:22:52"/>
    <d v="1899-12-30T07:00:52"/>
    <d v="2025-01-14T00:00:00"/>
    <d v="1899-12-30T18:21:52"/>
    <d v="1899-12-30T08:59:52"/>
    <n v="119"/>
    <n v="160.44"/>
    <x v="2"/>
    <n v="3"/>
    <s v="Vegetarian"/>
    <n v="106.45"/>
    <n v="67206.806025193597"/>
    <s v="Cancelled"/>
    <n v="4.66"/>
    <n v="85648.17"/>
    <n v="10289.450000000001"/>
    <s v="30-39"/>
    <s v="Moderate"/>
    <n v="0.12"/>
    <x v="0"/>
  </r>
  <r>
    <s v="9320c51e-ecf6-48cb-ae6e-3eee008fc944"/>
    <s v="Amanda Hays"/>
    <n v="33"/>
    <s v="M"/>
    <s v="Japan"/>
    <x v="0"/>
    <x v="31"/>
    <x v="11"/>
    <x v="16"/>
    <n v="4998"/>
    <d v="1899-12-30T22:36:35"/>
    <d v="1899-12-30T04:09:35"/>
    <d v="2025-01-15T00:00:00"/>
    <d v="1899-12-30T01:07:35"/>
    <d v="1899-12-30T06:40:35"/>
    <n v="226.5"/>
    <n v="806.51"/>
    <x v="0"/>
    <n v="3"/>
    <s v="Vegan"/>
    <n v="93.49"/>
    <n v="26087.841621904499"/>
    <s v="Not Cancelled"/>
    <n v="3.49"/>
    <n v="36305.410000000003"/>
    <n v="51635.34"/>
    <s v="30-39"/>
    <s v="Severe"/>
    <n v="1.42"/>
    <x v="1"/>
  </r>
  <r>
    <s v="224dd407-e753-4298-9474-26db63699390"/>
    <s v="Michael Pace"/>
    <n v="39"/>
    <s v="M"/>
    <s v="Japan"/>
    <x v="1"/>
    <x v="31"/>
    <x v="11"/>
    <x v="16"/>
    <n v="4998"/>
    <d v="1899-12-30T22:36:35"/>
    <d v="1899-12-30T04:09:35"/>
    <d v="2025-01-10T00:00:00"/>
    <d v="1899-12-30T01:07:35"/>
    <d v="1899-12-30T06:40:35"/>
    <n v="226.5"/>
    <n v="504.79"/>
    <x v="1"/>
    <n v="3"/>
    <s v="No Preference"/>
    <n v="64.33"/>
    <n v="25956.574387088702"/>
    <s v="Cancelled"/>
    <n v="4.01"/>
    <n v="36147.89"/>
    <n v="32319.43"/>
    <s v="30-39"/>
    <s v="Severe"/>
    <n v="0.89"/>
    <x v="1"/>
  </r>
  <r>
    <s v="fe108dee-e5cb-4a1f-a1a8-64e6ef623b95"/>
    <s v="Desiree Martinez"/>
    <n v="67"/>
    <s v="F"/>
    <s v="Japan"/>
    <x v="1"/>
    <x v="31"/>
    <x v="11"/>
    <x v="16"/>
    <n v="4998"/>
    <d v="1899-12-30T22:36:35"/>
    <d v="1899-12-30T04:09:35"/>
    <d v="2025-01-10T00:00:00"/>
    <d v="1899-12-30T01:07:35"/>
    <d v="1899-12-30T06:40:35"/>
    <n v="226.5"/>
    <n v="465.7"/>
    <x v="0"/>
    <n v="5"/>
    <s v="Gluten-Free"/>
    <n v="112.06"/>
    <n v="26098.6640868348"/>
    <s v="Not Cancelled"/>
    <n v="4.42"/>
    <n v="36318.400000000001"/>
    <n v="29827.21"/>
    <s v="60+"/>
    <s v="Severe"/>
    <n v="0.82"/>
    <x v="1"/>
  </r>
  <r>
    <s v="99d3f0c8-1fe0-49e2-970d-6a33904c0186"/>
    <s v="Rachael Chang"/>
    <n v="44"/>
    <s v="M"/>
    <s v="Japan"/>
    <x v="1"/>
    <x v="31"/>
    <x v="11"/>
    <x v="16"/>
    <n v="4998"/>
    <d v="1899-12-30T22:36:35"/>
    <d v="1899-12-30T04:09:35"/>
    <d v="2025-01-08T00:00:00"/>
    <d v="1899-12-30T01:07:35"/>
    <d v="1899-12-30T06:40:35"/>
    <n v="226.5"/>
    <n v="867.26"/>
    <x v="0"/>
    <n v="5"/>
    <s v="Gluten-Free"/>
    <n v="89.47"/>
    <n v="26226.716222992502"/>
    <s v="Cancelled"/>
    <n v="4.57"/>
    <n v="36472.06"/>
    <n v="55522.53"/>
    <s v="40-49"/>
    <s v="Severe"/>
    <n v="1.52"/>
    <x v="1"/>
  </r>
  <r>
    <s v="9a89cfc3-121f-460c-81ea-bf0313b86664"/>
    <s v="Joshua Rodgers"/>
    <n v="34"/>
    <s v="F"/>
    <s v="Japan"/>
    <x v="0"/>
    <x v="31"/>
    <x v="11"/>
    <x v="16"/>
    <n v="4998"/>
    <d v="1899-12-30T22:36:35"/>
    <d v="1899-12-30T04:09:35"/>
    <d v="2025-01-04T00:00:00"/>
    <d v="1899-12-30T01:07:35"/>
    <d v="1899-12-30T06:40:35"/>
    <n v="226.5"/>
    <n v="640.48"/>
    <x v="1"/>
    <n v="3"/>
    <s v="Gluten-Free"/>
    <n v="86.67"/>
    <n v="26212.5890347602"/>
    <s v="Cancelled"/>
    <n v="3.97"/>
    <n v="36455.11"/>
    <n v="41008.050000000003"/>
    <s v="30-39"/>
    <s v="Severe"/>
    <n v="1.1200000000000001"/>
    <x v="1"/>
  </r>
  <r>
    <s v="7cb14ceb-bb4c-4972-8250-941a3a5fefb2"/>
    <s v="Richard Schultz"/>
    <n v="19"/>
    <s v="M"/>
    <s v="Japan"/>
    <x v="1"/>
    <x v="31"/>
    <x v="11"/>
    <x v="16"/>
    <n v="4998"/>
    <d v="1899-12-30T22:36:35"/>
    <d v="1899-12-30T04:09:35"/>
    <d v="2025-01-10T00:00:00"/>
    <d v="1899-12-30T01:07:35"/>
    <d v="1899-12-30T06:40:35"/>
    <n v="226.5"/>
    <n v="121.37"/>
    <x v="1"/>
    <n v="5"/>
    <s v="Non-Vegetarian"/>
    <n v="172.73"/>
    <n v="26272.636994367102"/>
    <s v="Not Cancelled"/>
    <n v="3.74"/>
    <n v="36527.160000000003"/>
    <n v="7802.23"/>
    <s v="18-29"/>
    <s v="Severe"/>
    <n v="0.21"/>
    <x v="1"/>
  </r>
  <r>
    <s v="7c9cf646-38a5-49a1-b45d-749ba1e62b8f"/>
    <s v="Samantha Martinez"/>
    <n v="70"/>
    <s v="M"/>
    <s v="Japan"/>
    <x v="1"/>
    <x v="31"/>
    <x v="11"/>
    <x v="16"/>
    <n v="4998"/>
    <d v="1899-12-30T22:36:35"/>
    <d v="1899-12-30T04:09:35"/>
    <d v="2025-01-15T00:00:00"/>
    <d v="1899-12-30T01:07:35"/>
    <d v="1899-12-30T06:40:35"/>
    <n v="226.5"/>
    <n v="597.84"/>
    <x v="2"/>
    <n v="5"/>
    <s v="Non-Vegetarian"/>
    <n v="41.9"/>
    <n v="26186.207299067999"/>
    <s v="Not Cancelled"/>
    <n v="4.38"/>
    <n v="36423.449999999997"/>
    <n v="38270.14"/>
    <s v="60+"/>
    <s v="Severe"/>
    <n v="1.05"/>
    <x v="1"/>
  </r>
  <r>
    <s v="79e92a48-1bac-486f-9bdd-369b5d5f26f5"/>
    <s v="Anthony Townsend"/>
    <n v="23"/>
    <s v="M"/>
    <s v="Japan"/>
    <x v="1"/>
    <x v="31"/>
    <x v="11"/>
    <x v="16"/>
    <n v="4998"/>
    <d v="1899-12-30T22:36:35"/>
    <d v="1899-12-30T04:09:35"/>
    <d v="2025-01-13T00:00:00"/>
    <d v="1899-12-30T01:07:35"/>
    <d v="1899-12-30T06:40:35"/>
    <n v="226.5"/>
    <n v="400.9"/>
    <x v="0"/>
    <n v="5"/>
    <s v="Vegetarian"/>
    <n v="179.45"/>
    <n v="26019.297248989202"/>
    <s v="Cancelled"/>
    <n v="3.57"/>
    <n v="36223.160000000003"/>
    <n v="25693.49"/>
    <s v="18-29"/>
    <s v="Severe"/>
    <n v="0.71"/>
    <x v="1"/>
  </r>
  <r>
    <s v="ea3cddaa-e426-4177-991a-74f6e02f2679"/>
    <s v="Elizabeth Carter"/>
    <n v="73"/>
    <s v="M"/>
    <s v="Japan"/>
    <x v="1"/>
    <x v="31"/>
    <x v="11"/>
    <x v="16"/>
    <n v="4998"/>
    <d v="1899-12-30T22:36:35"/>
    <d v="1899-12-30T04:09:35"/>
    <d v="2025-01-11T00:00:00"/>
    <d v="1899-12-30T01:07:35"/>
    <d v="1899-12-30T06:40:35"/>
    <n v="226.5"/>
    <n v="54.19"/>
    <x v="1"/>
    <n v="5"/>
    <s v="Gluten-Free"/>
    <n v="122.76"/>
    <n v="26338.960454478802"/>
    <s v="Not Cancelled"/>
    <n v="3.56"/>
    <n v="36606.75"/>
    <n v="3492.71"/>
    <s v="60+"/>
    <s v="Severe"/>
    <n v="0.1"/>
    <x v="1"/>
  </r>
  <r>
    <s v="541d0f23-e243-430f-add9-24ce526a7490"/>
    <s v="James Hernandez"/>
    <n v="75"/>
    <s v="F"/>
    <s v="Japan"/>
    <x v="0"/>
    <x v="31"/>
    <x v="11"/>
    <x v="16"/>
    <n v="4998"/>
    <d v="1899-12-30T22:36:35"/>
    <d v="1899-12-30T04:09:35"/>
    <d v="2025-01-14T00:00:00"/>
    <d v="1899-12-30T01:07:35"/>
    <d v="1899-12-30T06:40:35"/>
    <n v="226.5"/>
    <n v="1482.61"/>
    <x v="1"/>
    <n v="5"/>
    <s v="No Preference"/>
    <n v="83.5"/>
    <n v="25790.561323933402"/>
    <s v="Not Cancelled"/>
    <n v="3.9"/>
    <n v="35948.67"/>
    <n v="94903.74"/>
    <s v="60+"/>
    <s v="Severe"/>
    <n v="2.64"/>
    <x v="1"/>
  </r>
  <r>
    <s v="8728791d-80b3-4a28-8f78-f897a19a5afe"/>
    <s v="Erica Medina"/>
    <n v="44"/>
    <s v="M"/>
    <s v="Japan"/>
    <x v="1"/>
    <x v="31"/>
    <x v="11"/>
    <x v="16"/>
    <n v="4998"/>
    <d v="1899-12-30T22:36:35"/>
    <d v="1899-12-30T04:09:35"/>
    <d v="2025-01-10T00:00:00"/>
    <d v="1899-12-30T01:07:35"/>
    <d v="1899-12-30T06:40:35"/>
    <n v="226.5"/>
    <n v="1247"/>
    <x v="1"/>
    <n v="5"/>
    <s v="Vegan"/>
    <n v="16.29"/>
    <n v="26465.5784289443"/>
    <s v="Not Cancelled"/>
    <n v="3.58"/>
    <n v="36758.69"/>
    <n v="79811.259999999995"/>
    <s v="40-49"/>
    <s v="Severe"/>
    <n v="2.17"/>
    <x v="1"/>
  </r>
  <r>
    <s v="df0abfea-9605-47a1-975e-13bf58698b81"/>
    <s v="Katherine Wilkins"/>
    <n v="18"/>
    <s v="M"/>
    <s v="Japan"/>
    <x v="0"/>
    <x v="31"/>
    <x v="11"/>
    <x v="16"/>
    <n v="4998"/>
    <d v="1899-12-30T22:36:35"/>
    <d v="1899-12-30T04:09:35"/>
    <d v="2025-01-14T00:00:00"/>
    <d v="1899-12-30T01:07:35"/>
    <d v="1899-12-30T06:40:35"/>
    <n v="226.5"/>
    <n v="831.41"/>
    <x v="1"/>
    <n v="5"/>
    <s v="Gluten-Free"/>
    <n v="23.15"/>
    <n v="26301.375691743298"/>
    <s v="Cancelled"/>
    <n v="4.32"/>
    <n v="36561.65"/>
    <n v="53214.87"/>
    <s v="18-29"/>
    <s v="Severe"/>
    <n v="1.46"/>
    <x v="1"/>
  </r>
  <r>
    <s v="fcf604f4-3956-4f23-b008-ca296b522715"/>
    <s v="Tiffany Acevedo"/>
    <n v="64"/>
    <s v="M"/>
    <s v="Japan"/>
    <x v="1"/>
    <x v="31"/>
    <x v="11"/>
    <x v="16"/>
    <n v="4998"/>
    <d v="1899-12-30T22:36:35"/>
    <d v="1899-12-30T04:09:35"/>
    <d v="2025-01-11T00:00:00"/>
    <d v="1899-12-30T01:07:35"/>
    <d v="1899-12-30T06:40:35"/>
    <n v="226.5"/>
    <n v="93.57"/>
    <x v="2"/>
    <n v="5"/>
    <s v="Gluten-Free"/>
    <n v="137.08000000000001"/>
    <n v="26380.854996746799"/>
    <s v="Cancelled"/>
    <n v="4.75"/>
    <n v="36657.03"/>
    <n v="6015.9"/>
    <s v="60+"/>
    <s v="Severe"/>
    <n v="0.16"/>
    <x v="1"/>
  </r>
  <r>
    <s v="da24ca79-fc32-4bd7-89b7-8377551c63f3"/>
    <s v="Carol Johnson"/>
    <n v="38"/>
    <s v="M"/>
    <s v="Japan"/>
    <x v="1"/>
    <x v="31"/>
    <x v="11"/>
    <x v="16"/>
    <n v="4998"/>
    <d v="1899-12-30T22:36:35"/>
    <d v="1899-12-30T04:09:35"/>
    <d v="2025-01-12T00:00:00"/>
    <d v="1899-12-30T01:07:35"/>
    <d v="1899-12-30T06:40:35"/>
    <n v="226.5"/>
    <n v="774.78"/>
    <x v="2"/>
    <n v="3"/>
    <s v="Vegetarian"/>
    <n v="191.56"/>
    <n v="25810.277299938502"/>
    <s v="Cancelled"/>
    <n v="4.88"/>
    <n v="35972.33"/>
    <n v="49624.23"/>
    <s v="30-39"/>
    <s v="Severe"/>
    <n v="1.38"/>
    <x v="1"/>
  </r>
  <r>
    <s v="b01f37ab-c7ce-42da-bdca-ff492ad29042"/>
    <s v="Ashley Williams"/>
    <n v="48"/>
    <s v="F"/>
    <s v="Japan"/>
    <x v="0"/>
    <x v="32"/>
    <x v="12"/>
    <x v="0"/>
    <n v="14251"/>
    <d v="1899-12-30T13:30:13"/>
    <d v="1899-12-30T05:20:13"/>
    <d v="2025-01-12T00:00:00"/>
    <d v="1899-12-30T16:00:13"/>
    <d v="1899-12-30T07:50:13"/>
    <n v="150"/>
    <n v="787.31"/>
    <x v="1"/>
    <n v="5"/>
    <s v="Vegetarian"/>
    <n v="130.21"/>
    <n v="72600.669353083998"/>
    <s v="Not Cancelled"/>
    <n v="3.38"/>
    <n v="92120.8"/>
    <n v="50413.88"/>
    <s v="40-49"/>
    <s v="Severe"/>
    <n v="0.55000000000000004"/>
    <x v="0"/>
  </r>
  <r>
    <s v="4516a3bc-e1f5-4d06-a56d-0bc0d3b5505c"/>
    <s v="Lauren Johnson"/>
    <n v="31"/>
    <s v="F"/>
    <s v="Japan"/>
    <x v="0"/>
    <x v="32"/>
    <x v="12"/>
    <x v="0"/>
    <n v="14251"/>
    <d v="1899-12-30T13:30:13"/>
    <d v="1899-12-30T05:20:13"/>
    <d v="2025-01-08T00:00:00"/>
    <d v="1899-12-30T16:00:13"/>
    <d v="1899-12-30T07:50:13"/>
    <n v="150"/>
    <n v="877.53"/>
    <x v="2"/>
    <n v="3"/>
    <s v="Vegan"/>
    <n v="199.22"/>
    <n v="71831.955703153202"/>
    <s v="Cancelled"/>
    <n v="4.29"/>
    <n v="91198.35"/>
    <n v="56201.760000000002"/>
    <s v="30-39"/>
    <s v="Severe"/>
    <n v="0.62"/>
    <x v="0"/>
  </r>
  <r>
    <s v="d3b30aa2-813c-4606-9208-1dad438438a6"/>
    <s v="Kerry Sherman"/>
    <n v="66"/>
    <s v="F"/>
    <s v="Japan"/>
    <x v="0"/>
    <x v="32"/>
    <x v="12"/>
    <x v="0"/>
    <n v="14251"/>
    <d v="1899-12-30T13:30:13"/>
    <d v="1899-12-30T05:20:13"/>
    <d v="2025-01-03T00:00:00"/>
    <d v="1899-12-30T16:00:13"/>
    <d v="1899-12-30T07:50:13"/>
    <n v="150"/>
    <n v="890.46"/>
    <x v="0"/>
    <n v="5"/>
    <s v="Non-Vegetarian"/>
    <n v="61.03"/>
    <n v="71978.456076751405"/>
    <s v="Cancelled"/>
    <n v="4.1399999999999997"/>
    <n v="91374.15"/>
    <n v="57001.65"/>
    <s v="60+"/>
    <s v="Severe"/>
    <n v="0.62"/>
    <x v="0"/>
  </r>
  <r>
    <s v="59d28811-f09f-4660-b6fe-2b9a75314605"/>
    <s v="Christopher Green"/>
    <n v="46"/>
    <s v="F"/>
    <s v="Japan"/>
    <x v="0"/>
    <x v="32"/>
    <x v="12"/>
    <x v="0"/>
    <n v="14251"/>
    <d v="1899-12-30T13:30:13"/>
    <d v="1899-12-30T05:20:13"/>
    <d v="2025-01-02T00:00:00"/>
    <d v="1899-12-30T16:00:13"/>
    <d v="1899-12-30T07:50:13"/>
    <n v="150"/>
    <n v="1415.66"/>
    <x v="2"/>
    <n v="5"/>
    <s v="Non-Vegetarian"/>
    <n v="63.02"/>
    <n v="71868.125009382406"/>
    <s v="Cancelled"/>
    <n v="3.88"/>
    <n v="91241.75"/>
    <n v="90614.84"/>
    <s v="40-49"/>
    <s v="Severe"/>
    <n v="0.99"/>
    <x v="0"/>
  </r>
  <r>
    <s v="88a535f4-a87c-4e0d-8ca0-4446b7a650d0"/>
    <s v="Margaret Jackson"/>
    <n v="54"/>
    <s v="M"/>
    <s v="Japan"/>
    <x v="1"/>
    <x v="32"/>
    <x v="12"/>
    <x v="0"/>
    <n v="14251"/>
    <d v="1899-12-30T13:30:13"/>
    <d v="1899-12-30T05:20:13"/>
    <d v="2025-01-13T00:00:00"/>
    <d v="1899-12-30T16:00:13"/>
    <d v="1899-12-30T07:50:13"/>
    <n v="150"/>
    <n v="830.32"/>
    <x v="1"/>
    <n v="5"/>
    <s v="Vegan"/>
    <n v="140.44999999999999"/>
    <n v="72200.528582675703"/>
    <s v="Not Cancelled"/>
    <n v="3.79"/>
    <n v="91640.63"/>
    <n v="53168.57"/>
    <s v="50-59"/>
    <s v="Severe"/>
    <n v="0.57999999999999996"/>
    <x v="0"/>
  </r>
  <r>
    <s v="4516a3bc-e1f5-4d06-a56d-0bc0d3b5505c"/>
    <s v="Lauren Johnson"/>
    <n v="31"/>
    <s v="F"/>
    <s v="Japan"/>
    <x v="0"/>
    <x v="33"/>
    <x v="3"/>
    <x v="9"/>
    <n v="5970"/>
    <d v="1899-12-30T08:05:51"/>
    <d v="1899-12-30T14:43:51"/>
    <d v="2025-01-05T00:00:00"/>
    <d v="1899-12-30T10:05:51"/>
    <d v="1899-12-30T16:43:51"/>
    <n v="180"/>
    <n v="982.16"/>
    <x v="1"/>
    <n v="3"/>
    <s v="Vegan"/>
    <n v="5.12"/>
    <n v="30891.491438056601"/>
    <s v="Not Cancelled"/>
    <n v="4.67"/>
    <n v="42069.79"/>
    <n v="62859.26"/>
    <s v="30-39"/>
    <s v="Severe"/>
    <n v="1.49"/>
    <x v="1"/>
  </r>
  <r>
    <s v="7c9cf646-38a5-49a1-b45d-749ba1e62b8f"/>
    <s v="Samantha Martinez"/>
    <n v="70"/>
    <s v="M"/>
    <s v="Japan"/>
    <x v="1"/>
    <x v="33"/>
    <x v="3"/>
    <x v="9"/>
    <n v="5970"/>
    <d v="1899-12-30T08:05:51"/>
    <d v="1899-12-30T14:43:51"/>
    <d v="2025-01-07T00:00:00"/>
    <d v="1899-12-30T10:05:51"/>
    <d v="1899-12-30T16:43:51"/>
    <n v="180"/>
    <n v="93.57"/>
    <x v="1"/>
    <n v="5"/>
    <s v="No Preference"/>
    <n v="134.80000000000001"/>
    <n v="30825.599791565499"/>
    <s v="Cancelled"/>
    <n v="3.61"/>
    <n v="41990.720000000001"/>
    <n v="6015.44"/>
    <s v="60+"/>
    <s v="Severe"/>
    <n v="0.14000000000000001"/>
    <x v="1"/>
  </r>
  <r>
    <s v="b84d2540-060c-44b2-bd4c-b056333635e2"/>
    <s v="Scott Little"/>
    <n v="65"/>
    <s v="F"/>
    <s v="Japan"/>
    <x v="0"/>
    <x v="33"/>
    <x v="3"/>
    <x v="9"/>
    <n v="5970"/>
    <d v="1899-12-30T08:05:51"/>
    <d v="1899-12-30T14:43:51"/>
    <d v="2025-01-07T00:00:00"/>
    <d v="1899-12-30T10:05:51"/>
    <d v="1899-12-30T16:43:51"/>
    <n v="180"/>
    <n v="52.5"/>
    <x v="0"/>
    <n v="5"/>
    <s v="Vegetarian"/>
    <n v="101.48"/>
    <n v="31132.0113889247"/>
    <s v="Not Cancelled"/>
    <n v="3.06"/>
    <n v="42358.41"/>
    <n v="3380.3"/>
    <s v="60+"/>
    <s v="Severe"/>
    <n v="0.08"/>
    <x v="1"/>
  </r>
  <r>
    <s v="c1054d79-6004-4876-a725-ec6ea6fea591"/>
    <s v="Brian Trujillo"/>
    <n v="53"/>
    <s v="F"/>
    <s v="Japan"/>
    <x v="0"/>
    <x v="33"/>
    <x v="3"/>
    <x v="9"/>
    <n v="5970"/>
    <d v="1899-12-30T08:05:51"/>
    <d v="1899-12-30T14:43:51"/>
    <d v="2025-01-03T00:00:00"/>
    <d v="1899-12-30T10:05:51"/>
    <d v="1899-12-30T16:43:51"/>
    <n v="180"/>
    <n v="1250.92"/>
    <x v="0"/>
    <n v="5"/>
    <s v="Gluten-Free"/>
    <n v="45.91"/>
    <n v="30636.8088181932"/>
    <s v="Not Cancelled"/>
    <n v="4.9000000000000004"/>
    <n v="41764.17"/>
    <n v="80068.06"/>
    <s v="50-59"/>
    <s v="Severe"/>
    <n v="1.92"/>
    <x v="1"/>
  </r>
  <r>
    <s v="5eb67ecb-bb6c-4cb0-b77e-9a97e12e6f18"/>
    <s v="Andrew Patterson"/>
    <n v="37"/>
    <s v="F"/>
    <s v="Japan"/>
    <x v="0"/>
    <x v="33"/>
    <x v="3"/>
    <x v="9"/>
    <n v="5970"/>
    <d v="1899-12-30T08:05:51"/>
    <d v="1899-12-30T14:43:51"/>
    <d v="2025-01-15T00:00:00"/>
    <d v="1899-12-30T10:05:51"/>
    <d v="1899-12-30T16:43:51"/>
    <n v="180"/>
    <n v="546.42999999999995"/>
    <x v="2"/>
    <n v="3"/>
    <s v="No Preference"/>
    <n v="108.41"/>
    <n v="31156.960169984501"/>
    <s v="Not Cancelled"/>
    <n v="3.51"/>
    <n v="42388.35"/>
    <n v="34993.199999999997"/>
    <s v="30-39"/>
    <s v="Severe"/>
    <n v="0.83"/>
    <x v="1"/>
  </r>
  <r>
    <s v="503a2806-db05-4e8b-9af3-8ff1e2e07ef8"/>
    <s v="Amy Jones"/>
    <n v="31"/>
    <s v="M"/>
    <s v="Japan"/>
    <x v="1"/>
    <x v="33"/>
    <x v="3"/>
    <x v="9"/>
    <n v="5970"/>
    <d v="1899-12-30T08:05:51"/>
    <d v="1899-12-30T14:43:51"/>
    <d v="2025-01-04T00:00:00"/>
    <d v="1899-12-30T10:05:51"/>
    <d v="1899-12-30T16:43:51"/>
    <n v="180"/>
    <n v="1047.8900000000001"/>
    <x v="0"/>
    <n v="3"/>
    <s v="Vegan"/>
    <n v="26.93"/>
    <n v="30944.708694927402"/>
    <s v="Not Cancelled"/>
    <n v="3.16"/>
    <n v="42133.65"/>
    <n v="67070.350000000006"/>
    <s v="30-39"/>
    <s v="Severe"/>
    <n v="1.59"/>
    <x v="1"/>
  </r>
  <r>
    <s v="cfbf0e10-406a-4022-b79f-8110f0dbc605"/>
    <s v="Elizabeth Hurst"/>
    <n v="71"/>
    <s v="F"/>
    <s v="Japan"/>
    <x v="0"/>
    <x v="33"/>
    <x v="3"/>
    <x v="9"/>
    <n v="5970"/>
    <d v="1899-12-30T08:05:51"/>
    <d v="1899-12-30T14:43:51"/>
    <d v="2025-01-09T00:00:00"/>
    <d v="1899-12-30T10:05:51"/>
    <d v="1899-12-30T16:43:51"/>
    <n v="180"/>
    <n v="812.36"/>
    <x v="2"/>
    <n v="5"/>
    <s v="Vegan"/>
    <n v="144.41"/>
    <n v="30555.018103870501"/>
    <s v="Cancelled"/>
    <n v="3.04"/>
    <n v="41666.019999999997"/>
    <n v="52019.92"/>
    <s v="60+"/>
    <s v="Severe"/>
    <n v="1.25"/>
    <x v="1"/>
  </r>
  <r>
    <s v="d4876768-f54f-4ad4-a692-7f5a6a2f9523"/>
    <s v="Sharon Morton"/>
    <n v="25"/>
    <s v="F"/>
    <s v="Japan"/>
    <x v="1"/>
    <x v="33"/>
    <x v="3"/>
    <x v="9"/>
    <n v="5970"/>
    <d v="1899-12-30T08:05:51"/>
    <d v="1899-12-30T14:43:51"/>
    <d v="2025-01-06T00:00:00"/>
    <d v="1899-12-30T10:05:51"/>
    <d v="1899-12-30T16:43:51"/>
    <n v="180"/>
    <n v="1093.18"/>
    <x v="1"/>
    <n v="5"/>
    <s v="Gluten-Free"/>
    <n v="26.16"/>
    <n v="30360.808153542901"/>
    <s v="Not Cancelled"/>
    <n v="3.41"/>
    <n v="41432.97"/>
    <n v="69968.75"/>
    <s v="18-29"/>
    <s v="Severe"/>
    <n v="1.69"/>
    <x v="1"/>
  </r>
  <r>
    <s v="541d0f23-e243-430f-add9-24ce526a7490"/>
    <s v="James Hernandez"/>
    <n v="75"/>
    <s v="F"/>
    <s v="Japan"/>
    <x v="0"/>
    <x v="33"/>
    <x v="3"/>
    <x v="9"/>
    <n v="5970"/>
    <d v="1899-12-30T08:05:51"/>
    <d v="1899-12-30T14:43:51"/>
    <d v="2025-01-11T00:00:00"/>
    <d v="1899-12-30T10:05:51"/>
    <d v="1899-12-30T16:43:51"/>
    <n v="180"/>
    <n v="889.54"/>
    <x v="2"/>
    <n v="5"/>
    <s v="Vegan"/>
    <n v="200"/>
    <n v="30509.0274382688"/>
    <s v="Not Cancelled"/>
    <n v="3.24"/>
    <n v="41610.83"/>
    <n v="56970.559999999998"/>
    <s v="60+"/>
    <s v="Severe"/>
    <n v="1.37"/>
    <x v="1"/>
  </r>
  <r>
    <s v="514713b5-77ad-4552-af2f-f08c5f26637d"/>
    <s v="Lauren Caldwell"/>
    <n v="66"/>
    <s v="M"/>
    <s v="Japan"/>
    <x v="0"/>
    <x v="33"/>
    <x v="3"/>
    <x v="9"/>
    <n v="5970"/>
    <d v="1899-12-30T08:05:51"/>
    <d v="1899-12-30T14:43:51"/>
    <d v="2025-01-13T00:00:00"/>
    <d v="1899-12-30T10:05:51"/>
    <d v="1899-12-30T16:43:51"/>
    <n v="180"/>
    <n v="1453.11"/>
    <x v="2"/>
    <n v="5"/>
    <s v="Gluten-Free"/>
    <n v="31.76"/>
    <n v="30829.9610768112"/>
    <s v="Cancelled"/>
    <n v="3.21"/>
    <n v="41995.95"/>
    <n v="93005.39"/>
    <s v="60+"/>
    <s v="Severe"/>
    <n v="2.21"/>
    <x v="1"/>
  </r>
  <r>
    <s v="fc417a2a-e0d7-430b-a458-997ad5921dd1"/>
    <s v="Latoya Gonzalez"/>
    <n v="38"/>
    <s v="F"/>
    <s v="Japan"/>
    <x v="0"/>
    <x v="33"/>
    <x v="3"/>
    <x v="9"/>
    <n v="5970"/>
    <d v="1899-12-30T08:05:51"/>
    <d v="1899-12-30T14:43:51"/>
    <d v="2025-01-03T00:00:00"/>
    <d v="1899-12-30T10:05:51"/>
    <d v="1899-12-30T16:43:51"/>
    <n v="180"/>
    <n v="1028.5899999999999"/>
    <x v="1"/>
    <n v="3"/>
    <s v="No Preference"/>
    <n v="185.01"/>
    <n v="31329.8831092685"/>
    <s v="Cancelled"/>
    <n v="3.84"/>
    <n v="42595.86"/>
    <n v="65866.759999999995"/>
    <s v="30-39"/>
    <s v="Severe"/>
    <n v="1.55"/>
    <x v="1"/>
  </r>
  <r>
    <s v="09d47b0a-c0db-4fa5-a96c-623a6e3b48cf"/>
    <s v="Donald Cohen"/>
    <n v="55"/>
    <s v="F"/>
    <s v="Japan"/>
    <x v="1"/>
    <x v="34"/>
    <x v="16"/>
    <x v="14"/>
    <n v="1215"/>
    <d v="1899-12-30T10:23:42"/>
    <d v="1899-12-30T11:44:42"/>
    <d v="2025-01-11T00:00:00"/>
    <d v="1899-12-30T13:16:42"/>
    <d v="1899-12-30T14:37:42"/>
    <n v="173"/>
    <n v="1349.55"/>
    <x v="0"/>
    <n v="5"/>
    <s v="Vegetarian"/>
    <n v="78.91"/>
    <n v="6802.0217477777596"/>
    <s v="Not Cancelled"/>
    <n v="3.28"/>
    <n v="13162.43"/>
    <n v="86386.98"/>
    <s v="50-59"/>
    <s v="Severe"/>
    <n v="6.56"/>
    <x v="2"/>
  </r>
  <r>
    <s v="7f748327-bdcb-4e86-81c5-48b4c61a986c"/>
    <s v="Nathan Fowler"/>
    <n v="74"/>
    <s v="F"/>
    <s v="Japan"/>
    <x v="0"/>
    <x v="34"/>
    <x v="16"/>
    <x v="14"/>
    <n v="1215"/>
    <d v="1899-12-30T10:23:42"/>
    <d v="1899-12-30T11:44:42"/>
    <d v="2025-01-09T00:00:00"/>
    <d v="1899-12-30T13:16:42"/>
    <d v="1899-12-30T14:37:42"/>
    <n v="173"/>
    <n v="197.21"/>
    <x v="1"/>
    <n v="5"/>
    <s v="No Preference"/>
    <n v="6.13"/>
    <n v="6589.8545533160504"/>
    <s v="Cancelled"/>
    <n v="4.79"/>
    <n v="12907.83"/>
    <n v="12622.67"/>
    <s v="60+"/>
    <s v="Severe"/>
    <n v="0.98"/>
    <x v="2"/>
  </r>
  <r>
    <s v="9718540b-fd6c-4f24-9ef1-eaa8fda7805a"/>
    <s v="Stephanie Cook"/>
    <n v="31"/>
    <s v="M"/>
    <s v="Japan"/>
    <x v="0"/>
    <x v="34"/>
    <x v="16"/>
    <x v="14"/>
    <n v="1215"/>
    <d v="1899-12-30T10:23:42"/>
    <d v="1899-12-30T11:44:42"/>
    <d v="2025-01-03T00:00:00"/>
    <d v="1899-12-30T13:16:42"/>
    <d v="1899-12-30T14:37:42"/>
    <n v="173"/>
    <n v="1339.96"/>
    <x v="2"/>
    <n v="3"/>
    <s v="Non-Vegetarian"/>
    <n v="133.76"/>
    <n v="6682.3294226524804"/>
    <s v="Cancelled"/>
    <n v="4.9800000000000004"/>
    <n v="13018.8"/>
    <n v="85784.19"/>
    <s v="30-39"/>
    <s v="Severe"/>
    <n v="6.59"/>
    <x v="2"/>
  </r>
  <r>
    <s v="4fb71d6e-749c-4255-9985-631c9fad3acb"/>
    <s v="Robert Vazquez"/>
    <n v="66"/>
    <s v="M"/>
    <s v="Japan"/>
    <x v="1"/>
    <x v="34"/>
    <x v="16"/>
    <x v="14"/>
    <n v="1215"/>
    <d v="1899-12-30T10:23:42"/>
    <d v="1899-12-30T11:44:42"/>
    <d v="2025-01-02T00:00:00"/>
    <d v="1899-12-30T13:16:42"/>
    <d v="1899-12-30T14:37:42"/>
    <n v="173"/>
    <n v="377.9"/>
    <x v="0"/>
    <n v="5"/>
    <s v="Gluten-Free"/>
    <n v="42.35"/>
    <n v="7502.7810743091704"/>
    <s v="Cancelled"/>
    <n v="3.6"/>
    <n v="14003.34"/>
    <n v="24194.07"/>
    <s v="60+"/>
    <s v="Severe"/>
    <n v="1.73"/>
    <x v="2"/>
  </r>
  <r>
    <s v="9a89cfc3-121f-460c-81ea-bf0313b86664"/>
    <s v="Joshua Rodgers"/>
    <n v="34"/>
    <s v="F"/>
    <s v="Japan"/>
    <x v="0"/>
    <x v="34"/>
    <x v="16"/>
    <x v="14"/>
    <n v="1215"/>
    <d v="1899-12-30T10:23:42"/>
    <d v="1899-12-30T11:44:42"/>
    <d v="2025-01-08T00:00:00"/>
    <d v="1899-12-30T13:16:42"/>
    <d v="1899-12-30T14:37:42"/>
    <n v="173"/>
    <n v="383.63"/>
    <x v="2"/>
    <n v="3"/>
    <s v="Vegan"/>
    <n v="99.68"/>
    <n v="6948.9614844203797"/>
    <s v="Cancelled"/>
    <n v="4.92"/>
    <n v="13338.75"/>
    <n v="24572.26"/>
    <s v="30-39"/>
    <s v="Severe"/>
    <n v="1.84"/>
    <x v="2"/>
  </r>
  <r>
    <s v="2f27c8fa-5ac0-457a-be36-2d5504aa70af"/>
    <s v="Joshua Hays"/>
    <n v="58"/>
    <s v="F"/>
    <s v="Japan"/>
    <x v="0"/>
    <x v="34"/>
    <x v="16"/>
    <x v="14"/>
    <n v="1215"/>
    <d v="1899-12-30T10:23:42"/>
    <d v="1899-12-30T11:44:42"/>
    <d v="2025-01-11T00:00:00"/>
    <d v="1899-12-30T13:16:42"/>
    <d v="1899-12-30T14:37:42"/>
    <n v="173"/>
    <n v="520.58000000000004"/>
    <x v="1"/>
    <n v="5"/>
    <s v="Non-Vegetarian"/>
    <n v="72.2"/>
    <n v="7138.0206814806897"/>
    <s v="Not Cancelled"/>
    <n v="4.4800000000000004"/>
    <n v="13565.62"/>
    <n v="33331.56"/>
    <s v="50-59"/>
    <s v="Severe"/>
    <n v="2.46"/>
    <x v="2"/>
  </r>
  <r>
    <s v="fc417a2a-e0d7-430b-a458-997ad5921dd1"/>
    <s v="Latoya Gonzalez"/>
    <n v="38"/>
    <s v="F"/>
    <s v="Japan"/>
    <x v="0"/>
    <x v="34"/>
    <x v="16"/>
    <x v="14"/>
    <n v="1215"/>
    <d v="1899-12-30T10:23:42"/>
    <d v="1899-12-30T11:44:42"/>
    <d v="2025-01-11T00:00:00"/>
    <d v="1899-12-30T13:16:42"/>
    <d v="1899-12-30T14:37:42"/>
    <n v="173"/>
    <n v="429.19"/>
    <x v="2"/>
    <n v="3"/>
    <s v="Gluten-Free"/>
    <n v="93.26"/>
    <n v="6759.2652928868401"/>
    <s v="Cancelled"/>
    <n v="3.38"/>
    <n v="13111.12"/>
    <n v="27486.81"/>
    <s v="30-39"/>
    <s v="Severe"/>
    <n v="2.1"/>
    <x v="2"/>
  </r>
  <r>
    <s v="b6679707-bd80-4237-9606-53d2255b822b"/>
    <s v="Theresa Hutchinson"/>
    <n v="63"/>
    <s v="F"/>
    <s v="Japan"/>
    <x v="0"/>
    <x v="34"/>
    <x v="16"/>
    <x v="14"/>
    <n v="1215"/>
    <d v="1899-12-30T10:23:42"/>
    <d v="1899-12-30T11:44:42"/>
    <d v="2025-01-03T00:00:00"/>
    <d v="1899-12-30T13:16:42"/>
    <d v="1899-12-30T14:37:42"/>
    <n v="173"/>
    <n v="1017.86"/>
    <x v="2"/>
    <n v="5"/>
    <s v="Gluten-Free"/>
    <n v="39.340000000000003"/>
    <n v="6800.8332110542297"/>
    <s v="Not Cancelled"/>
    <n v="3.74"/>
    <n v="13161"/>
    <n v="65150.91"/>
    <s v="60+"/>
    <s v="Severe"/>
    <n v="4.95"/>
    <x v="2"/>
  </r>
  <r>
    <s v="a440eea3-1bbd-443e-9a9e-8467afe080cb"/>
    <s v="Erik Carey"/>
    <n v="72"/>
    <s v="F"/>
    <s v="Japan"/>
    <x v="0"/>
    <x v="35"/>
    <x v="15"/>
    <x v="8"/>
    <n v="2001"/>
    <d v="1899-12-30T09:18:27"/>
    <d v="1899-12-30T11:31:27"/>
    <d v="2025-01-14T00:00:00"/>
    <d v="1899-12-30T12:04:27"/>
    <d v="1899-12-30T14:17:27"/>
    <n v="166"/>
    <n v="1063.99"/>
    <x v="1"/>
    <n v="5"/>
    <s v="Vegetarian"/>
    <n v="28.15"/>
    <n v="10977.3170519616"/>
    <s v="Not Cancelled"/>
    <n v="4.1900000000000004"/>
    <n v="18172.78"/>
    <n v="68100.990000000005"/>
    <s v="60+"/>
    <s v="Severe"/>
    <n v="3.75"/>
    <x v="2"/>
  </r>
  <r>
    <s v="2d63d63f-218a-45fe-8f74-c0b4f4585d23"/>
    <s v="Cynthia Nguyen"/>
    <n v="49"/>
    <s v="M"/>
    <s v="Japan"/>
    <x v="1"/>
    <x v="35"/>
    <x v="15"/>
    <x v="8"/>
    <n v="2001"/>
    <d v="1899-12-30T09:18:27"/>
    <d v="1899-12-30T11:31:27"/>
    <d v="2025-01-08T00:00:00"/>
    <d v="1899-12-30T12:04:27"/>
    <d v="1899-12-30T14:17:27"/>
    <n v="166"/>
    <n v="193.07"/>
    <x v="2"/>
    <n v="5"/>
    <s v="No Preference"/>
    <n v="185.81"/>
    <n v="11259.9928847356"/>
    <s v="Cancelled"/>
    <n v="3.41"/>
    <n v="18511.990000000002"/>
    <n v="12393.64"/>
    <s v="40-49"/>
    <s v="Severe"/>
    <n v="0.67"/>
    <x v="2"/>
  </r>
  <r>
    <s v="7d4a86cd-f1b6-49a6-8b2a-de3f1da9b9b0"/>
    <s v="Thomas Perez"/>
    <n v="69"/>
    <s v="F"/>
    <s v="Japan"/>
    <x v="0"/>
    <x v="35"/>
    <x v="15"/>
    <x v="8"/>
    <n v="2001"/>
    <d v="1899-12-30T09:18:27"/>
    <d v="1899-12-30T11:31:27"/>
    <d v="2025-01-13T00:00:00"/>
    <d v="1899-12-30T12:04:27"/>
    <d v="1899-12-30T14:17:27"/>
    <n v="166"/>
    <n v="375.51"/>
    <x v="1"/>
    <n v="5"/>
    <s v="Non-Vegetarian"/>
    <n v="175.42"/>
    <n v="10648.3582410121"/>
    <s v="Not Cancelled"/>
    <n v="4.16"/>
    <n v="17778.03"/>
    <n v="24067.72"/>
    <s v="60+"/>
    <s v="Severe"/>
    <n v="1.35"/>
    <x v="2"/>
  </r>
  <r>
    <s v="2a002e61-7314-4fd9-aacb-33cf59a0662d"/>
    <s v="Devin White"/>
    <n v="70"/>
    <s v="M"/>
    <s v="Japan"/>
    <x v="0"/>
    <x v="35"/>
    <x v="15"/>
    <x v="8"/>
    <n v="2001"/>
    <d v="1899-12-30T09:18:27"/>
    <d v="1899-12-30T11:31:27"/>
    <d v="2025-01-10T00:00:00"/>
    <d v="1899-12-30T12:04:27"/>
    <d v="1899-12-30T14:17:27"/>
    <n v="166"/>
    <n v="373.34"/>
    <x v="1"/>
    <n v="5"/>
    <s v="Vegan"/>
    <n v="0.02"/>
    <n v="10600.2767886492"/>
    <s v="Not Cancelled"/>
    <n v="4.91"/>
    <n v="17720.330000000002"/>
    <n v="23893.759999999998"/>
    <s v="60+"/>
    <s v="Severe"/>
    <n v="1.35"/>
    <x v="2"/>
  </r>
  <r>
    <s v="c5a44417-96be-4316-8c8d-8dde3ed466ae"/>
    <s v="Lisa George"/>
    <n v="66"/>
    <s v="F"/>
    <s v="Japan"/>
    <x v="1"/>
    <x v="35"/>
    <x v="15"/>
    <x v="8"/>
    <n v="2001"/>
    <d v="1899-12-30T09:18:27"/>
    <d v="1899-12-30T11:31:27"/>
    <d v="2025-01-14T00:00:00"/>
    <d v="1899-12-30T12:04:27"/>
    <d v="1899-12-30T14:17:27"/>
    <n v="166"/>
    <n v="213.07"/>
    <x v="0"/>
    <n v="5"/>
    <s v="Vegetarian"/>
    <n v="112.94"/>
    <n v="11066.194867268499"/>
    <s v="Not Cancelled"/>
    <n v="4.04"/>
    <n v="18279.43"/>
    <n v="13659.07"/>
    <s v="60+"/>
    <s v="Severe"/>
    <n v="0.75"/>
    <x v="2"/>
  </r>
  <r>
    <s v="c903075f-8a03-49b4-afb9-e32b2c6d05da"/>
    <s v="Betty Santiago"/>
    <n v="64"/>
    <s v="M"/>
    <s v="Japan"/>
    <x v="1"/>
    <x v="36"/>
    <x v="10"/>
    <x v="17"/>
    <n v="11334"/>
    <d v="1899-12-30T02:06:20"/>
    <d v="1899-12-30T14:41:20"/>
    <d v="2025-01-06T00:00:00"/>
    <d v="1899-12-30T03:28:20"/>
    <d v="1899-12-30T16:03:20"/>
    <n v="82"/>
    <n v="552.23"/>
    <x v="0"/>
    <n v="5"/>
    <s v="Gluten-Free"/>
    <n v="63.68"/>
    <n v="58038.551892763498"/>
    <s v="Cancelled"/>
    <n v="4.53"/>
    <n v="74646.259999999995"/>
    <n v="35355.46"/>
    <s v="60+"/>
    <s v="Moderate"/>
    <n v="0.47"/>
    <x v="0"/>
  </r>
  <r>
    <s v="ce4b762b-76a6-4db2-9bcc-4969fdb9b22d"/>
    <s v="Mark Reed"/>
    <n v="44"/>
    <s v="F"/>
    <s v="Japan"/>
    <x v="0"/>
    <x v="36"/>
    <x v="10"/>
    <x v="17"/>
    <n v="11334"/>
    <d v="1899-12-30T02:06:20"/>
    <d v="1899-12-30T14:41:20"/>
    <d v="2025-01-06T00:00:00"/>
    <d v="1899-12-30T03:28:20"/>
    <d v="1899-12-30T16:03:20"/>
    <n v="82"/>
    <n v="1224.97"/>
    <x v="1"/>
    <n v="5"/>
    <s v="No Preference"/>
    <n v="10.16"/>
    <n v="58137.518910536703"/>
    <s v="Cancelled"/>
    <n v="3.85"/>
    <n v="74765.02"/>
    <n v="78400.11"/>
    <s v="40-49"/>
    <s v="Moderate"/>
    <n v="1.05"/>
    <x v="0"/>
  </r>
  <r>
    <s v="ab6cf4b8-2209-48da-9c56-423ca02e6b0b"/>
    <s v="Kelly Hughes"/>
    <n v="42"/>
    <s v="M"/>
    <s v="Japan"/>
    <x v="0"/>
    <x v="36"/>
    <x v="10"/>
    <x v="17"/>
    <n v="11334"/>
    <d v="1899-12-30T02:06:20"/>
    <d v="1899-12-30T14:41:20"/>
    <d v="2025-01-13T00:00:00"/>
    <d v="1899-12-30T03:28:20"/>
    <d v="1899-12-30T16:03:20"/>
    <n v="82"/>
    <n v="70.69"/>
    <x v="0"/>
    <n v="5"/>
    <s v="Vegan"/>
    <n v="32.97"/>
    <n v="57736.472756789597"/>
    <s v="Cancelled"/>
    <n v="3.73"/>
    <n v="74283.77"/>
    <n v="4530.75"/>
    <s v="40-49"/>
    <s v="Moderate"/>
    <n v="0.06"/>
    <x v="0"/>
  </r>
  <r>
    <s v="17102184-8652-4c2e-aa53-14cd7ce7faa6"/>
    <s v="Robert Wilson"/>
    <n v="26"/>
    <s v="M"/>
    <s v="Japan"/>
    <x v="0"/>
    <x v="36"/>
    <x v="10"/>
    <x v="17"/>
    <n v="11334"/>
    <d v="1899-12-30T02:06:20"/>
    <d v="1899-12-30T14:41:20"/>
    <d v="2025-01-10T00:00:00"/>
    <d v="1899-12-30T03:28:20"/>
    <d v="1899-12-30T16:03:20"/>
    <n v="82"/>
    <n v="654.02"/>
    <x v="1"/>
    <n v="5"/>
    <s v="Gluten-Free"/>
    <n v="77.92"/>
    <n v="57905.611935421402"/>
    <s v="Cancelled"/>
    <n v="3.68"/>
    <n v="74486.73"/>
    <n v="41872.86"/>
    <s v="18-29"/>
    <s v="Moderate"/>
    <n v="0.56000000000000005"/>
    <x v="0"/>
  </r>
  <r>
    <s v="b89ae435-4aa1-4b4c-9452-a4f23723481a"/>
    <s v="Brian Holmes"/>
    <n v="31"/>
    <s v="M"/>
    <s v="Japan"/>
    <x v="1"/>
    <x v="36"/>
    <x v="10"/>
    <x v="17"/>
    <n v="11334"/>
    <d v="1899-12-30T02:06:20"/>
    <d v="1899-12-30T14:41:20"/>
    <d v="2025-01-05T00:00:00"/>
    <d v="1899-12-30T03:28:20"/>
    <d v="1899-12-30T16:03:20"/>
    <n v="82"/>
    <n v="499.48"/>
    <x v="0"/>
    <n v="3"/>
    <s v="Non-Vegetarian"/>
    <n v="61.12"/>
    <n v="57841.226938275198"/>
    <s v="Cancelled"/>
    <n v="3.56"/>
    <n v="74409.47"/>
    <n v="31978.94"/>
    <s v="30-39"/>
    <s v="Moderate"/>
    <n v="0.43"/>
    <x v="0"/>
  </r>
  <r>
    <s v="7fabe277-9acc-4d73-ae80-69fea6390aa5"/>
    <s v="Nathan Martinez"/>
    <n v="74"/>
    <s v="M"/>
    <s v="Japan"/>
    <x v="1"/>
    <x v="36"/>
    <x v="10"/>
    <x v="17"/>
    <n v="11334"/>
    <d v="1899-12-30T02:06:20"/>
    <d v="1899-12-30T14:41:20"/>
    <d v="2025-01-09T00:00:00"/>
    <d v="1899-12-30T03:28:20"/>
    <d v="1899-12-30T16:03:20"/>
    <n v="82"/>
    <n v="629.34"/>
    <x v="0"/>
    <n v="5"/>
    <s v="Non-Vegetarian"/>
    <n v="46.08"/>
    <n v="57849.597979660502"/>
    <s v="Cancelled"/>
    <n v="4.8"/>
    <n v="74419.520000000004"/>
    <n v="40286.980000000003"/>
    <s v="60+"/>
    <s v="Moderate"/>
    <n v="0.54"/>
    <x v="0"/>
  </r>
  <r>
    <s v="e9f4d593-f2d5-4b49-9220-6014947eb302"/>
    <s v="Heidi Nichols"/>
    <n v="21"/>
    <s v="F"/>
    <s v="Japan"/>
    <x v="0"/>
    <x v="36"/>
    <x v="10"/>
    <x v="17"/>
    <n v="11334"/>
    <d v="1899-12-30T02:06:20"/>
    <d v="1899-12-30T14:41:20"/>
    <d v="2025-01-15T00:00:00"/>
    <d v="1899-12-30T03:28:20"/>
    <d v="1899-12-30T16:03:20"/>
    <n v="82"/>
    <n v="342.62"/>
    <x v="2"/>
    <n v="5"/>
    <s v="No Preference"/>
    <n v="48.12"/>
    <n v="58027.064996506"/>
    <s v="Cancelled"/>
    <n v="4.82"/>
    <n v="74632.479999999996"/>
    <n v="21937.3"/>
    <s v="18-29"/>
    <s v="Moderate"/>
    <n v="0.28999999999999998"/>
    <x v="0"/>
  </r>
  <r>
    <s v="43b02ded-09f6-4801-af11-b42e4c42c7b0"/>
    <s v="Bradley Summers"/>
    <n v="58"/>
    <s v="F"/>
    <s v="Japan"/>
    <x v="0"/>
    <x v="36"/>
    <x v="10"/>
    <x v="17"/>
    <n v="11334"/>
    <d v="1899-12-30T02:06:20"/>
    <d v="1899-12-30T14:41:20"/>
    <d v="2025-01-12T00:00:00"/>
    <d v="1899-12-30T03:28:20"/>
    <d v="1899-12-30T16:03:20"/>
    <n v="82"/>
    <n v="1233.99"/>
    <x v="0"/>
    <n v="5"/>
    <s v="No Preference"/>
    <n v="127.91"/>
    <n v="57176.167629476098"/>
    <s v="Cancelled"/>
    <n v="3.62"/>
    <n v="73611.399999999994"/>
    <n v="79000.94"/>
    <s v="50-59"/>
    <s v="Moderate"/>
    <n v="1.07"/>
    <x v="0"/>
  </r>
  <r>
    <s v="46895f1a-ba5b-4f4b-aed5-92e473b608cd"/>
    <s v="Melissa Mitchell"/>
    <n v="49"/>
    <s v="F"/>
    <s v="Japan"/>
    <x v="0"/>
    <x v="37"/>
    <x v="7"/>
    <x v="12"/>
    <n v="9317"/>
    <d v="1899-12-30T19:25:04"/>
    <d v="1899-12-30T05:46:04"/>
    <d v="2025-01-10T00:00:00"/>
    <d v="1899-12-30T20:21:04"/>
    <d v="1899-12-30T06:42:04"/>
    <n v="56"/>
    <n v="817.48"/>
    <x v="0"/>
    <n v="5"/>
    <s v="Vegan"/>
    <n v="117.7"/>
    <n v="48004.864938695398"/>
    <s v="Cancelled"/>
    <n v="4.38"/>
    <n v="62605.84"/>
    <n v="52342.26"/>
    <s v="40-49"/>
    <s v="Moderate"/>
    <n v="0.84"/>
    <x v="0"/>
  </r>
  <r>
    <s v="5eb67ecb-bb6c-4cb0-b77e-9a97e12e6f18"/>
    <s v="Andrew Patterson"/>
    <n v="37"/>
    <s v="F"/>
    <s v="Japan"/>
    <x v="0"/>
    <x v="37"/>
    <x v="7"/>
    <x v="12"/>
    <n v="9317"/>
    <d v="1899-12-30T19:25:04"/>
    <d v="1899-12-30T05:46:04"/>
    <d v="2025-01-01T00:00:00"/>
    <d v="1899-12-30T20:21:04"/>
    <d v="1899-12-30T06:42:04"/>
    <n v="56"/>
    <n v="1164.03"/>
    <x v="2"/>
    <n v="3"/>
    <s v="Gluten-Free"/>
    <n v="61.07"/>
    <n v="47317.438275518703"/>
    <s v="Not Cancelled"/>
    <n v="4.42"/>
    <n v="61780.93"/>
    <n v="74510.13"/>
    <s v="30-39"/>
    <s v="Moderate"/>
    <n v="1.21"/>
    <x v="0"/>
  </r>
  <r>
    <s v="9d34aafa-b942-4c2b-b3b2-136f3554f5c1"/>
    <s v="Abigail Cooke"/>
    <n v="20"/>
    <s v="M"/>
    <s v="Japan"/>
    <x v="0"/>
    <x v="37"/>
    <x v="7"/>
    <x v="12"/>
    <n v="9317"/>
    <d v="1899-12-30T19:25:04"/>
    <d v="1899-12-30T05:46:04"/>
    <d v="2025-01-15T00:00:00"/>
    <d v="1899-12-30T20:21:04"/>
    <d v="1899-12-30T06:42:04"/>
    <n v="56"/>
    <n v="795.14"/>
    <x v="1"/>
    <n v="5"/>
    <s v="Vegan"/>
    <n v="140.91999999999999"/>
    <n v="47138.824032596502"/>
    <s v="Not Cancelled"/>
    <n v="3.34"/>
    <n v="61566.59"/>
    <n v="50917.14"/>
    <s v="18-29"/>
    <s v="Moderate"/>
    <n v="0.83"/>
    <x v="0"/>
  </r>
  <r>
    <s v="cca2be3d-c476-4c61-a0b9-552807c62092"/>
    <s v="Scott Larson"/>
    <n v="59"/>
    <s v="M"/>
    <s v="Japan"/>
    <x v="1"/>
    <x v="38"/>
    <x v="10"/>
    <x v="6"/>
    <n v="5518"/>
    <d v="1899-12-30T06:12:55"/>
    <d v="1899-12-30T12:19:55"/>
    <d v="2025-01-13T00:00:00"/>
    <d v="1899-12-30T07:39:55"/>
    <d v="1899-12-30T13:46:55"/>
    <n v="87"/>
    <n v="934.98"/>
    <x v="1"/>
    <n v="5"/>
    <s v="No Preference"/>
    <n v="120.18"/>
    <n v="28452.796346166801"/>
    <s v="Cancelled"/>
    <n v="3.81"/>
    <n v="39143.360000000001"/>
    <n v="59862.76"/>
    <s v="50-59"/>
    <s v="Moderate"/>
    <n v="1.53"/>
    <x v="1"/>
  </r>
  <r>
    <s v="c89e3c10-038a-45e3-88ba-2d6d622cef75"/>
    <s v="Paul Mckenzie"/>
    <n v="22"/>
    <s v="M"/>
    <s v="Japan"/>
    <x v="0"/>
    <x v="38"/>
    <x v="10"/>
    <x v="6"/>
    <n v="5518"/>
    <d v="1899-12-30T06:12:55"/>
    <d v="1899-12-30T12:19:55"/>
    <d v="2025-01-07T00:00:00"/>
    <d v="1899-12-30T07:39:55"/>
    <d v="1899-12-30T13:46:55"/>
    <n v="87"/>
    <n v="233.18"/>
    <x v="2"/>
    <n v="5"/>
    <s v="Vegetarian"/>
    <n v="112.08"/>
    <n v="28651.606632008101"/>
    <s v="Cancelled"/>
    <n v="4.4800000000000004"/>
    <n v="39381.93"/>
    <n v="14945.94"/>
    <s v="18-29"/>
    <s v="Moderate"/>
    <n v="0.38"/>
    <x v="1"/>
  </r>
  <r>
    <s v="4ef334c4-111b-4250-bf03-2b855d9608e6"/>
    <s v="Michelle Cook"/>
    <n v="35"/>
    <s v="M"/>
    <s v="Japan"/>
    <x v="0"/>
    <x v="38"/>
    <x v="10"/>
    <x v="6"/>
    <n v="5518"/>
    <d v="1899-12-30T06:12:55"/>
    <d v="1899-12-30T12:19:55"/>
    <d v="2025-01-04T00:00:00"/>
    <d v="1899-12-30T07:39:55"/>
    <d v="1899-12-30T13:46:55"/>
    <n v="87"/>
    <n v="750.85"/>
    <x v="2"/>
    <n v="3"/>
    <s v="Non-Vegetarian"/>
    <n v="7.48"/>
    <n v="28195.4220934392"/>
    <s v="Cancelled"/>
    <n v="4.1100000000000003"/>
    <n v="38834.51"/>
    <n v="48055.9"/>
    <s v="30-39"/>
    <s v="Moderate"/>
    <n v="1.24"/>
    <x v="1"/>
  </r>
  <r>
    <s v="0c49c375-a972-4203-a841-f9ee93391ef6"/>
    <s v="James Harrison"/>
    <n v="21"/>
    <s v="F"/>
    <s v="Japan"/>
    <x v="0"/>
    <x v="38"/>
    <x v="10"/>
    <x v="6"/>
    <n v="5518"/>
    <d v="1899-12-30T06:12:55"/>
    <d v="1899-12-30T12:19:55"/>
    <d v="2025-01-14T00:00:00"/>
    <d v="1899-12-30T07:39:55"/>
    <d v="1899-12-30T13:46:55"/>
    <n v="87"/>
    <n v="228.65"/>
    <x v="1"/>
    <n v="5"/>
    <s v="Non-Vegetarian"/>
    <n v="88.35"/>
    <n v="28146.1549488653"/>
    <s v="Not Cancelled"/>
    <n v="3.18"/>
    <n v="38775.39"/>
    <n v="14651.27"/>
    <s v="18-29"/>
    <s v="Moderate"/>
    <n v="0.38"/>
    <x v="1"/>
  </r>
  <r>
    <s v="ece3c12f-e357-4281-aeaf-94d1d4ea2e21"/>
    <s v="Angela Acevedo"/>
    <n v="65"/>
    <s v="M"/>
    <s v="Japan"/>
    <x v="1"/>
    <x v="38"/>
    <x v="10"/>
    <x v="6"/>
    <n v="5518"/>
    <d v="1899-12-30T06:12:55"/>
    <d v="1899-12-30T12:19:55"/>
    <d v="2025-01-08T00:00:00"/>
    <d v="1899-12-30T07:39:55"/>
    <d v="1899-12-30T13:46:55"/>
    <n v="87"/>
    <n v="671.28"/>
    <x v="0"/>
    <n v="5"/>
    <s v="No Preference"/>
    <n v="27.48"/>
    <n v="29041.991328676198"/>
    <s v="Not Cancelled"/>
    <n v="4.59"/>
    <n v="39850.39"/>
    <n v="42967.42"/>
    <s v="60+"/>
    <s v="Moderate"/>
    <n v="1.08"/>
    <x v="1"/>
  </r>
  <r>
    <s v="d34d61ac-b215-4149-a6ee-3ef7d28584bc"/>
    <s v="Stephen Fitzgerald"/>
    <n v="72"/>
    <s v="M"/>
    <s v="Japan"/>
    <x v="0"/>
    <x v="38"/>
    <x v="10"/>
    <x v="6"/>
    <n v="5518"/>
    <d v="1899-12-30T06:12:55"/>
    <d v="1899-12-30T12:19:55"/>
    <d v="2025-01-08T00:00:00"/>
    <d v="1899-12-30T07:39:55"/>
    <d v="1899-12-30T13:46:55"/>
    <n v="87"/>
    <n v="1028.3"/>
    <x v="2"/>
    <n v="5"/>
    <s v="No Preference"/>
    <n v="121.48"/>
    <n v="28328.907272109001"/>
    <s v="Not Cancelled"/>
    <n v="4.7300000000000004"/>
    <n v="38994.69"/>
    <n v="65835.5"/>
    <s v="60+"/>
    <s v="Moderate"/>
    <n v="1.69"/>
    <x v="1"/>
  </r>
  <r>
    <s v="ac4d98e5-edec-4ca7-9690-b90e0b87cd9d"/>
    <s v="Mary Cox"/>
    <n v="32"/>
    <s v="M"/>
    <s v="Japan"/>
    <x v="0"/>
    <x v="38"/>
    <x v="10"/>
    <x v="6"/>
    <n v="5518"/>
    <d v="1899-12-30T06:12:55"/>
    <d v="1899-12-30T12:19:55"/>
    <d v="2025-01-08T00:00:00"/>
    <d v="1899-12-30T07:39:55"/>
    <d v="1899-12-30T13:46:55"/>
    <n v="87"/>
    <n v="1246.8900000000001"/>
    <x v="1"/>
    <n v="3"/>
    <s v="No Preference"/>
    <n v="24.22"/>
    <n v="28199.689230210599"/>
    <s v="Cancelled"/>
    <n v="4.72"/>
    <n v="38839.629999999997"/>
    <n v="79805.8"/>
    <s v="30-39"/>
    <s v="Moderate"/>
    <n v="2.0499999999999998"/>
    <x v="1"/>
  </r>
  <r>
    <s v="983072c2-918e-4fae-ae3c-989c9d8090e4"/>
    <s v="Jason Turner"/>
    <n v="56"/>
    <s v="F"/>
    <s v="Japan"/>
    <x v="0"/>
    <x v="60"/>
    <x v="15"/>
    <x v="11"/>
    <n v="11762"/>
    <d v="1899-12-30T06:16:26"/>
    <d v="1899-12-30T19:20:26"/>
    <d v="2025-01-06T00:00:00"/>
    <d v="1899-12-30T09:05:26"/>
    <d v="1899-12-30T22:09:26"/>
    <n v="169"/>
    <n v="1407.38"/>
    <x v="0"/>
    <n v="5"/>
    <s v="Vegetarian"/>
    <n v="75.209999999999994"/>
    <n v="59439.742783317997"/>
    <s v="Cancelled"/>
    <n v="3.44"/>
    <n v="76327.69"/>
    <n v="90087.360000000001"/>
    <s v="50-59"/>
    <s v="Severe"/>
    <n v="1.18"/>
    <x v="0"/>
  </r>
  <r>
    <s v="52b70b0b-ff04-4685-a15e-26af58286313"/>
    <s v="Christopher Peters"/>
    <n v="37"/>
    <s v="M"/>
    <s v="Japan"/>
    <x v="0"/>
    <x v="60"/>
    <x v="15"/>
    <x v="11"/>
    <n v="11762"/>
    <d v="1899-12-30T06:16:26"/>
    <d v="1899-12-30T19:20:26"/>
    <d v="2025-01-07T00:00:00"/>
    <d v="1899-12-30T09:05:26"/>
    <d v="1899-12-30T22:09:26"/>
    <n v="169"/>
    <n v="51.4"/>
    <x v="0"/>
    <n v="3"/>
    <s v="Non-Vegetarian"/>
    <n v="123.27"/>
    <n v="59421.087356459997"/>
    <s v="Cancelled"/>
    <n v="3.49"/>
    <n v="76305.3"/>
    <n v="3314.25"/>
    <s v="30-39"/>
    <s v="Severe"/>
    <n v="0.04"/>
    <x v="0"/>
  </r>
  <r>
    <s v="3e0d8a9a-9737-47d5-8f16-8a14826164d6"/>
    <s v="Steven Harding"/>
    <n v="44"/>
    <s v="M"/>
    <s v="Japan"/>
    <x v="1"/>
    <x v="60"/>
    <x v="15"/>
    <x v="11"/>
    <n v="11762"/>
    <d v="1899-12-30T06:16:26"/>
    <d v="1899-12-30T19:20:26"/>
    <d v="2025-01-12T00:00:00"/>
    <d v="1899-12-30T09:05:26"/>
    <d v="1899-12-30T22:09:26"/>
    <n v="169"/>
    <n v="193.31"/>
    <x v="0"/>
    <n v="5"/>
    <s v="Vegetarian"/>
    <n v="80.510000000000005"/>
    <n v="59437.155717966001"/>
    <s v="Not Cancelled"/>
    <n v="4.54"/>
    <n v="76324.59"/>
    <n v="12387.94"/>
    <s v="40-49"/>
    <s v="Severe"/>
    <n v="0.16"/>
    <x v="0"/>
  </r>
  <r>
    <s v="02f17650-8095-40a4-9661-59b9bba8c285"/>
    <s v="Sean Johnson"/>
    <n v="45"/>
    <s v="M"/>
    <s v="Japan"/>
    <x v="0"/>
    <x v="60"/>
    <x v="15"/>
    <x v="11"/>
    <n v="11762"/>
    <d v="1899-12-30T06:16:26"/>
    <d v="1899-12-30T19:20:26"/>
    <d v="2025-01-13T00:00:00"/>
    <d v="1899-12-30T09:05:26"/>
    <d v="1899-12-30T22:09:26"/>
    <n v="169"/>
    <n v="430"/>
    <x v="1"/>
    <n v="5"/>
    <s v="Vegan"/>
    <n v="194.03"/>
    <n v="60235.404602669798"/>
    <s v="Cancelled"/>
    <n v="5"/>
    <n v="77282.490000000005"/>
    <n v="27558.81"/>
    <s v="40-49"/>
    <s v="Severe"/>
    <n v="0.36"/>
    <x v="0"/>
  </r>
  <r>
    <s v="20b657e0-c23b-4024-b1ef-30ecd3a00fe7"/>
    <s v="Lisa Luna"/>
    <n v="37"/>
    <s v="F"/>
    <s v="Japan"/>
    <x v="0"/>
    <x v="60"/>
    <x v="15"/>
    <x v="11"/>
    <n v="11762"/>
    <d v="1899-12-30T06:16:26"/>
    <d v="1899-12-30T19:20:26"/>
    <d v="2025-01-04T00:00:00"/>
    <d v="1899-12-30T09:05:26"/>
    <d v="1899-12-30T22:09:26"/>
    <n v="169"/>
    <n v="728.18"/>
    <x v="0"/>
    <n v="3"/>
    <s v="No Preference"/>
    <n v="21.39"/>
    <n v="59527.447098220902"/>
    <s v="Not Cancelled"/>
    <n v="4.92"/>
    <n v="76432.94"/>
    <n v="46607.8"/>
    <s v="30-39"/>
    <s v="Severe"/>
    <n v="0.61"/>
    <x v="0"/>
  </r>
  <r>
    <s v="d2decfad-ae4e-4db8-bf37-bd7050466c51"/>
    <s v="Russell Lane"/>
    <n v="34"/>
    <s v="F"/>
    <s v="Japan"/>
    <x v="0"/>
    <x v="60"/>
    <x v="15"/>
    <x v="11"/>
    <n v="11762"/>
    <d v="1899-12-30T06:16:26"/>
    <d v="1899-12-30T19:20:26"/>
    <d v="2025-01-12T00:00:00"/>
    <d v="1899-12-30T09:05:26"/>
    <d v="1899-12-30T22:09:26"/>
    <n v="169"/>
    <n v="342.47"/>
    <x v="1"/>
    <n v="3"/>
    <s v="Non-Vegetarian"/>
    <n v="198.31"/>
    <n v="59602.207692535798"/>
    <s v="Not Cancelled"/>
    <n v="4.6900000000000004"/>
    <n v="76522.649999999994"/>
    <n v="21957.74"/>
    <s v="30-39"/>
    <s v="Severe"/>
    <n v="0.28999999999999998"/>
    <x v="0"/>
  </r>
  <r>
    <s v="7cb14ceb-bb4c-4972-8250-941a3a5fefb2"/>
    <s v="Richard Schultz"/>
    <n v="19"/>
    <s v="M"/>
    <s v="Japan"/>
    <x v="1"/>
    <x v="61"/>
    <x v="7"/>
    <x v="9"/>
    <n v="13200"/>
    <d v="1899-12-30T02:45:05"/>
    <d v="1899-12-30T17:25:05"/>
    <d v="2025-01-07T00:00:00"/>
    <d v="1899-12-30T03:52:05"/>
    <d v="1899-12-30T18:32:05"/>
    <n v="67"/>
    <n v="96.21"/>
    <x v="2"/>
    <n v="5"/>
    <s v="No Preference"/>
    <n v="38.11"/>
    <n v="66543.884378831004"/>
    <s v="Cancelled"/>
    <n v="3.26"/>
    <n v="84852.66"/>
    <n v="6165.06"/>
    <s v="18-29"/>
    <s v="Moderate"/>
    <n v="7.0000000000000007E-2"/>
    <x v="0"/>
  </r>
  <r>
    <s v="e6da49f4-bd28-415b-a069-7e7e245a05d5"/>
    <s v="Donna Perry DDS"/>
    <n v="40"/>
    <s v="F"/>
    <s v="Japan"/>
    <x v="0"/>
    <x v="61"/>
    <x v="7"/>
    <x v="9"/>
    <n v="13200"/>
    <d v="1899-12-30T02:45:05"/>
    <d v="1899-12-30T17:25:05"/>
    <d v="2025-01-13T00:00:00"/>
    <d v="1899-12-30T03:52:05"/>
    <d v="1899-12-30T18:32:05"/>
    <n v="67"/>
    <n v="371.07"/>
    <x v="0"/>
    <n v="3"/>
    <s v="Gluten-Free"/>
    <n v="183.99"/>
    <n v="66540.887893747698"/>
    <s v="Not Cancelled"/>
    <n v="4.67"/>
    <n v="84849.07"/>
    <n v="23785.279999999999"/>
    <s v="40-49"/>
    <s v="Moderate"/>
    <n v="0.28000000000000003"/>
    <x v="0"/>
  </r>
  <r>
    <s v="914fb359-5d8a-42ed-8b0c-bcb78c565cdb"/>
    <s v="Mary Mendez"/>
    <n v="31"/>
    <s v="M"/>
    <s v="Japan"/>
    <x v="0"/>
    <x v="61"/>
    <x v="7"/>
    <x v="9"/>
    <n v="13200"/>
    <d v="1899-12-30T02:45:05"/>
    <d v="1899-12-30T17:25:05"/>
    <d v="2025-01-04T00:00:00"/>
    <d v="1899-12-30T03:52:05"/>
    <d v="1899-12-30T18:32:05"/>
    <n v="67"/>
    <n v="1231.17"/>
    <x v="1"/>
    <n v="3"/>
    <s v="Vegetarian"/>
    <n v="50.01"/>
    <n v="66660.163605693393"/>
    <s v="Cancelled"/>
    <n v="3.45"/>
    <n v="84992.2"/>
    <n v="78804.88"/>
    <s v="30-39"/>
    <s v="Moderate"/>
    <n v="0.93"/>
    <x v="0"/>
  </r>
  <r>
    <s v="cec91eb4-c87b-4574-a616-e4b4f4c2117c"/>
    <s v="Melvin Smith"/>
    <n v="50"/>
    <s v="F"/>
    <s v="Japan"/>
    <x v="1"/>
    <x v="61"/>
    <x v="7"/>
    <x v="9"/>
    <n v="13200"/>
    <d v="1899-12-30T02:45:05"/>
    <d v="1899-12-30T17:25:05"/>
    <d v="2025-01-04T00:00:00"/>
    <d v="1899-12-30T03:52:05"/>
    <d v="1899-12-30T18:32:05"/>
    <n v="67"/>
    <n v="523.53"/>
    <x v="0"/>
    <n v="5"/>
    <s v="Gluten-Free"/>
    <n v="117.75"/>
    <n v="67062.554298346295"/>
    <s v="Cancelled"/>
    <n v="4.1100000000000003"/>
    <n v="85475.07"/>
    <n v="33529.47"/>
    <s v="50-59"/>
    <s v="Moderate"/>
    <n v="0.39"/>
    <x v="0"/>
  </r>
  <r>
    <s v="66b0db6a-2a38-456f-96ad-89013fb26ec8"/>
    <s v="Martin Chan"/>
    <n v="18"/>
    <s v="M"/>
    <s v="Japan"/>
    <x v="0"/>
    <x v="61"/>
    <x v="7"/>
    <x v="9"/>
    <n v="13200"/>
    <d v="1899-12-30T02:45:05"/>
    <d v="1899-12-30T17:25:05"/>
    <d v="2025-01-07T00:00:00"/>
    <d v="1899-12-30T03:52:05"/>
    <d v="1899-12-30T18:32:05"/>
    <n v="67"/>
    <n v="230.14"/>
    <x v="2"/>
    <n v="5"/>
    <s v="Vegetarian"/>
    <n v="47.29"/>
    <n v="66531.558215018697"/>
    <s v="Not Cancelled"/>
    <n v="3.7"/>
    <n v="84837.87"/>
    <n v="14738.42"/>
    <s v="18-29"/>
    <s v="Moderate"/>
    <n v="0.17"/>
    <x v="0"/>
  </r>
  <r>
    <s v="e223ee06-6304-4665-9f26-c2ab54a63276"/>
    <s v="Jessica Dawson"/>
    <n v="48"/>
    <s v="M"/>
    <s v="Japan"/>
    <x v="0"/>
    <x v="61"/>
    <x v="7"/>
    <x v="9"/>
    <n v="13200"/>
    <d v="1899-12-30T02:45:05"/>
    <d v="1899-12-30T17:25:05"/>
    <d v="2025-01-14T00:00:00"/>
    <d v="1899-12-30T03:52:05"/>
    <d v="1899-12-30T18:32:05"/>
    <n v="67"/>
    <n v="1088.03"/>
    <x v="0"/>
    <n v="5"/>
    <s v="Vegetarian"/>
    <n v="30.55"/>
    <n v="66705.421283260002"/>
    <s v="Cancelled"/>
    <n v="4.59"/>
    <n v="85046.51"/>
    <n v="69640.03"/>
    <s v="40-49"/>
    <s v="Moderate"/>
    <n v="0.82"/>
    <x v="0"/>
  </r>
  <r>
    <s v="23509902-598a-4a03-9b42-5cd1880ec8b4"/>
    <s v="Christopher Wheeler"/>
    <n v="74"/>
    <s v="M"/>
    <s v="Japan"/>
    <x v="0"/>
    <x v="39"/>
    <x v="12"/>
    <x v="7"/>
    <n v="3105"/>
    <d v="1899-12-30T22:01:41"/>
    <d v="1899-12-30T01:28:41"/>
    <d v="2025-01-02T00:00:00"/>
    <d v="1899-12-30T23:01:41"/>
    <d v="1899-12-30T02:28:41"/>
    <n v="60"/>
    <n v="159.28"/>
    <x v="2"/>
    <n v="5"/>
    <s v="Vegetarian"/>
    <n v="22.2"/>
    <n v="16911.921877937799"/>
    <s v="Not Cancelled"/>
    <n v="3.38"/>
    <n v="25294.31"/>
    <n v="10198.36"/>
    <s v="60+"/>
    <s v="Moderate"/>
    <n v="0.4"/>
    <x v="1"/>
  </r>
  <r>
    <s v="a9b87336-39c2-4ddd-9659-ce50f264a09e"/>
    <s v="Paul Moran"/>
    <n v="50"/>
    <s v="F"/>
    <s v="Japan"/>
    <x v="1"/>
    <x v="39"/>
    <x v="12"/>
    <x v="7"/>
    <n v="3105"/>
    <d v="1899-12-30T22:01:41"/>
    <d v="1899-12-30T01:28:41"/>
    <d v="2025-01-13T00:00:00"/>
    <d v="1899-12-30T23:01:41"/>
    <d v="1899-12-30T02:28:41"/>
    <n v="60"/>
    <n v="1042.3900000000001"/>
    <x v="1"/>
    <n v="5"/>
    <s v="Gluten-Free"/>
    <n v="131.9"/>
    <n v="16921.547673437399"/>
    <s v="Cancelled"/>
    <n v="4.7"/>
    <n v="25305.86"/>
    <n v="66739.34"/>
    <s v="50-59"/>
    <s v="Moderate"/>
    <n v="2.64"/>
    <x v="1"/>
  </r>
  <r>
    <s v="930b682e-951e-42c0-91f4-179f5571f68d"/>
    <s v="Joshua Martin"/>
    <n v="63"/>
    <s v="M"/>
    <s v="Japan"/>
    <x v="1"/>
    <x v="39"/>
    <x v="12"/>
    <x v="7"/>
    <n v="3105"/>
    <d v="1899-12-30T22:01:41"/>
    <d v="1899-12-30T01:28:41"/>
    <d v="2025-01-09T00:00:00"/>
    <d v="1899-12-30T23:01:41"/>
    <d v="1899-12-30T02:28:41"/>
    <n v="60"/>
    <n v="1252.6600000000001"/>
    <x v="0"/>
    <n v="5"/>
    <s v="Vegetarian"/>
    <n v="76.66"/>
    <n v="16271.708775159401"/>
    <s v="Cancelled"/>
    <n v="3.18"/>
    <n v="24526.05"/>
    <n v="80185.570000000007"/>
    <s v="60+"/>
    <s v="Moderate"/>
    <n v="3.27"/>
    <x v="1"/>
  </r>
  <r>
    <s v="914fb359-5d8a-42ed-8b0c-bcb78c565cdb"/>
    <s v="Mary Mendez"/>
    <n v="31"/>
    <s v="M"/>
    <s v="Japan"/>
    <x v="0"/>
    <x v="39"/>
    <x v="12"/>
    <x v="7"/>
    <n v="3105"/>
    <d v="1899-12-30T22:01:41"/>
    <d v="1899-12-30T01:28:41"/>
    <d v="2025-01-13T00:00:00"/>
    <d v="1899-12-30T23:01:41"/>
    <d v="1899-12-30T02:28:41"/>
    <n v="60"/>
    <n v="711.54"/>
    <x v="0"/>
    <n v="3"/>
    <s v="Gluten-Free"/>
    <n v="165.57"/>
    <n v="16700.825745731199"/>
    <s v="Not Cancelled"/>
    <n v="3.99"/>
    <n v="25040.99"/>
    <n v="45571.67"/>
    <s v="30-39"/>
    <s v="Moderate"/>
    <n v="1.82"/>
    <x v="1"/>
  </r>
  <r>
    <s v="647eb608-6f88-4bfd-9800-8dc00ed9209d"/>
    <s v="Cheryl Cline"/>
    <n v="49"/>
    <s v="M"/>
    <s v="Japan"/>
    <x v="0"/>
    <x v="39"/>
    <x v="12"/>
    <x v="7"/>
    <n v="3105"/>
    <d v="1899-12-30T22:01:41"/>
    <d v="1899-12-30T01:28:41"/>
    <d v="2025-01-12T00:00:00"/>
    <d v="1899-12-30T23:01:41"/>
    <d v="1899-12-30T02:28:41"/>
    <n v="60"/>
    <n v="161.71"/>
    <x v="1"/>
    <n v="5"/>
    <s v="Non-Vegetarian"/>
    <n v="98.04"/>
    <n v="16444.684955478799"/>
    <s v="Cancelled"/>
    <n v="3.36"/>
    <n v="24733.62"/>
    <n v="10369.049999999999"/>
    <s v="40-49"/>
    <s v="Moderate"/>
    <n v="0.42"/>
    <x v="1"/>
  </r>
  <r>
    <s v="a46be732-8227-4676-b88d-38683796b9c0"/>
    <s v="Nicole Kim"/>
    <n v="22"/>
    <s v="F"/>
    <s v="Japan"/>
    <x v="1"/>
    <x v="39"/>
    <x v="12"/>
    <x v="7"/>
    <n v="3105"/>
    <d v="1899-12-30T22:01:41"/>
    <d v="1899-12-30T01:28:41"/>
    <d v="2025-01-15T00:00:00"/>
    <d v="1899-12-30T23:01:41"/>
    <d v="1899-12-30T02:28:41"/>
    <n v="60"/>
    <n v="885.49"/>
    <x v="0"/>
    <n v="5"/>
    <s v="Vegetarian"/>
    <n v="113.94"/>
    <n v="16597.326049658099"/>
    <s v="Not Cancelled"/>
    <n v="4.7300000000000004"/>
    <n v="24916.79"/>
    <n v="56694.15"/>
    <s v="18-29"/>
    <s v="Moderate"/>
    <n v="2.2799999999999998"/>
    <x v="1"/>
  </r>
  <r>
    <s v="966faaee-b7f1-498a-83e9-c8d79d94991d"/>
    <s v="Brandy Humphrey"/>
    <n v="45"/>
    <s v="M"/>
    <s v="Japan"/>
    <x v="0"/>
    <x v="39"/>
    <x v="12"/>
    <x v="7"/>
    <n v="3105"/>
    <d v="1899-12-30T22:01:41"/>
    <d v="1899-12-30T01:28:41"/>
    <d v="2025-01-05T00:00:00"/>
    <d v="1899-12-30T23:01:41"/>
    <d v="1899-12-30T02:28:41"/>
    <n v="60"/>
    <n v="1127.71"/>
    <x v="1"/>
    <n v="5"/>
    <s v="No Preference"/>
    <n v="25.76"/>
    <n v="16755.613394345099"/>
    <s v="Not Cancelled"/>
    <n v="4.41"/>
    <n v="25106.74"/>
    <n v="72178.59"/>
    <s v="40-49"/>
    <s v="Moderate"/>
    <n v="2.87"/>
    <x v="1"/>
  </r>
  <r>
    <s v="62b39057-22dd-4f67-a0ba-ab17cd0cec95"/>
    <s v="James Boyd"/>
    <n v="45"/>
    <s v="F"/>
    <s v="Japan"/>
    <x v="1"/>
    <x v="39"/>
    <x v="12"/>
    <x v="7"/>
    <n v="3105"/>
    <d v="1899-12-30T22:01:41"/>
    <d v="1899-12-30T01:28:41"/>
    <d v="2025-01-02T00:00:00"/>
    <d v="1899-12-30T23:01:41"/>
    <d v="1899-12-30T02:28:41"/>
    <n v="60"/>
    <n v="1076.72"/>
    <x v="2"/>
    <n v="5"/>
    <s v="Non-Vegetarian"/>
    <n v="5.29"/>
    <n v="16768.095092750402"/>
    <s v="Cancelled"/>
    <n v="4.42"/>
    <n v="25121.71"/>
    <n v="68911.14"/>
    <s v="40-49"/>
    <s v="Moderate"/>
    <n v="2.74"/>
    <x v="1"/>
  </r>
  <r>
    <s v="64430964-0942-4528-b0f8-439bd85cf193"/>
    <s v="Sherri Mclean"/>
    <n v="65"/>
    <s v="M"/>
    <s v="Japan"/>
    <x v="0"/>
    <x v="39"/>
    <x v="12"/>
    <x v="7"/>
    <n v="3105"/>
    <d v="1899-12-30T22:01:41"/>
    <d v="1899-12-30T01:28:41"/>
    <d v="2025-01-06T00:00:00"/>
    <d v="1899-12-30T23:01:41"/>
    <d v="1899-12-30T02:28:41"/>
    <n v="60"/>
    <n v="73.89"/>
    <x v="1"/>
    <n v="5"/>
    <s v="No Preference"/>
    <n v="178.74"/>
    <n v="16167.044003790999"/>
    <s v="Cancelled"/>
    <n v="4.83"/>
    <n v="24400.45"/>
    <n v="4764.71"/>
    <s v="60+"/>
    <s v="Moderate"/>
    <n v="0.2"/>
    <x v="1"/>
  </r>
  <r>
    <s v="17102184-8652-4c2e-aa53-14cd7ce7faa6"/>
    <s v="Robert Wilson"/>
    <n v="26"/>
    <s v="M"/>
    <s v="Japan"/>
    <x v="0"/>
    <x v="39"/>
    <x v="12"/>
    <x v="7"/>
    <n v="3105"/>
    <d v="1899-12-30T22:01:41"/>
    <d v="1899-12-30T01:28:41"/>
    <d v="2025-01-11T00:00:00"/>
    <d v="1899-12-30T23:01:41"/>
    <d v="1899-12-30T02:28:41"/>
    <n v="60"/>
    <n v="328.58"/>
    <x v="1"/>
    <n v="5"/>
    <s v="Vegetarian"/>
    <n v="107.02"/>
    <n v="16454.4131485693"/>
    <s v="Cancelled"/>
    <n v="4.12"/>
    <n v="24745.3"/>
    <n v="21050.52"/>
    <s v="18-29"/>
    <s v="Moderate"/>
    <n v="0.85"/>
    <x v="1"/>
  </r>
  <r>
    <s v="7f914f06-1d87-4571-bce6-aa028a1ae524"/>
    <s v="Susan Tran MD"/>
    <n v="66"/>
    <s v="M"/>
    <s v="Japan"/>
    <x v="0"/>
    <x v="39"/>
    <x v="12"/>
    <x v="7"/>
    <n v="3105"/>
    <d v="1899-12-30T22:01:41"/>
    <d v="1899-12-30T01:28:41"/>
    <d v="2025-01-05T00:00:00"/>
    <d v="1899-12-30T23:01:41"/>
    <d v="1899-12-30T02:28:41"/>
    <n v="60"/>
    <n v="1246.67"/>
    <x v="0"/>
    <n v="5"/>
    <s v="No Preference"/>
    <n v="87.42"/>
    <n v="16414.423311112601"/>
    <s v="Cancelled"/>
    <n v="3.07"/>
    <n v="24697.31"/>
    <n v="79804.36"/>
    <s v="60+"/>
    <s v="Moderate"/>
    <n v="3.23"/>
    <x v="1"/>
  </r>
  <r>
    <s v="c4951fed-98a5-48a3-84ef-536d5a2c0ffb"/>
    <s v="Scott Lopez"/>
    <n v="57"/>
    <s v="F"/>
    <s v="Japan"/>
    <x v="0"/>
    <x v="39"/>
    <x v="12"/>
    <x v="7"/>
    <n v="3105"/>
    <d v="1899-12-30T22:01:41"/>
    <d v="1899-12-30T01:28:41"/>
    <d v="2025-01-13T00:00:00"/>
    <d v="1899-12-30T23:01:41"/>
    <d v="1899-12-30T02:28:41"/>
    <n v="60"/>
    <n v="777.61"/>
    <x v="0"/>
    <n v="5"/>
    <s v="No Preference"/>
    <n v="149.65"/>
    <n v="16320.969531074899"/>
    <s v="Not Cancelled"/>
    <n v="3.97"/>
    <n v="24585.16"/>
    <n v="49796.97"/>
    <s v="50-59"/>
    <s v="Moderate"/>
    <n v="2.0299999999999998"/>
    <x v="1"/>
  </r>
  <r>
    <s v="06117870-e898-4c0b-830a-705e5e72461e"/>
    <s v="Barry Lucas"/>
    <n v="23"/>
    <s v="F"/>
    <s v="Japan"/>
    <x v="1"/>
    <x v="40"/>
    <x v="13"/>
    <x v="9"/>
    <n v="347"/>
    <d v="1899-12-30T13:37:35"/>
    <d v="1899-12-30T14:00:35"/>
    <d v="2025-01-08T00:00:00"/>
    <d v="1899-12-30T14:26:35"/>
    <d v="1899-12-30T14:49:35"/>
    <n v="49"/>
    <n v="1432.83"/>
    <x v="0"/>
    <n v="5"/>
    <s v="Gluten-Free"/>
    <n v="191.99"/>
    <n v="2980.3304367228802"/>
    <s v="Cancelled"/>
    <n v="4.7699999999999996"/>
    <n v="8576.4"/>
    <n v="91739.520000000004"/>
    <s v="18-29"/>
    <s v="Moderate"/>
    <n v="10.7"/>
    <x v="2"/>
  </r>
  <r>
    <s v="3f930f8b-29df-480c-9a8d-f5677fa7cdec"/>
    <s v="Nancy Bates"/>
    <n v="75"/>
    <s v="M"/>
    <s v="Japan"/>
    <x v="1"/>
    <x v="40"/>
    <x v="13"/>
    <x v="9"/>
    <n v="347"/>
    <d v="1899-12-30T13:37:35"/>
    <d v="1899-12-30T14:00:35"/>
    <d v="2025-01-06T00:00:00"/>
    <d v="1899-12-30T14:26:35"/>
    <d v="1899-12-30T14:49:35"/>
    <n v="49"/>
    <n v="177.59"/>
    <x v="1"/>
    <n v="5"/>
    <s v="Vegan"/>
    <n v="102.09"/>
    <n v="2881.1441716191698"/>
    <s v="Cancelled"/>
    <n v="3.11"/>
    <n v="8457.3700000000008"/>
    <n v="11386.18"/>
    <s v="60+"/>
    <s v="Moderate"/>
    <n v="1.35"/>
    <x v="2"/>
  </r>
  <r>
    <s v="246c0a76-c943-4ebb-9a4a-9372071a91ab"/>
    <s v="Brandon Santos"/>
    <n v="27"/>
    <s v="F"/>
    <s v="Japan"/>
    <x v="1"/>
    <x v="40"/>
    <x v="13"/>
    <x v="9"/>
    <n v="347"/>
    <d v="1899-12-30T13:37:35"/>
    <d v="1899-12-30T14:00:35"/>
    <d v="2025-01-06T00:00:00"/>
    <d v="1899-12-30T14:26:35"/>
    <d v="1899-12-30T14:49:35"/>
    <n v="49"/>
    <n v="616.58000000000004"/>
    <x v="1"/>
    <n v="5"/>
    <s v="Vegetarian"/>
    <n v="103.75"/>
    <n v="2993.3166612568102"/>
    <s v="Cancelled"/>
    <n v="3.67"/>
    <n v="8591.98"/>
    <n v="39481.870000000003"/>
    <s v="18-29"/>
    <s v="Moderate"/>
    <n v="4.5999999999999996"/>
    <x v="2"/>
  </r>
  <r>
    <s v="3107a570-8413-4d2c-a9ba-c973388509c0"/>
    <s v="Timothy White"/>
    <n v="20"/>
    <s v="F"/>
    <s v="Japan"/>
    <x v="1"/>
    <x v="40"/>
    <x v="13"/>
    <x v="9"/>
    <n v="347"/>
    <d v="1899-12-30T13:37:35"/>
    <d v="1899-12-30T14:00:35"/>
    <d v="2025-01-01T00:00:00"/>
    <d v="1899-12-30T14:26:35"/>
    <d v="1899-12-30T14:49:35"/>
    <n v="49"/>
    <n v="833.57"/>
    <x v="0"/>
    <n v="5"/>
    <s v="Vegetarian"/>
    <n v="194.47"/>
    <n v="3187.1723038051"/>
    <s v="Not Cancelled"/>
    <n v="3.85"/>
    <n v="8824.61"/>
    <n v="53387.37"/>
    <s v="18-29"/>
    <s v="Moderate"/>
    <n v="6.05"/>
    <x v="2"/>
  </r>
  <r>
    <s v="9be29c4d-f6b7-4f17-b98e-7691adcb710a"/>
    <s v="Michelle Allen MD"/>
    <n v="38"/>
    <s v="F"/>
    <s v="Japan"/>
    <x v="1"/>
    <x v="40"/>
    <x v="13"/>
    <x v="9"/>
    <n v="347"/>
    <d v="1899-12-30T13:37:35"/>
    <d v="1899-12-30T14:00:35"/>
    <d v="2025-01-02T00:00:00"/>
    <d v="1899-12-30T14:26:35"/>
    <d v="1899-12-30T14:49:35"/>
    <n v="49"/>
    <n v="1146.94"/>
    <x v="1"/>
    <n v="3"/>
    <s v="Gluten-Free"/>
    <n v="191.01"/>
    <n v="2915.5161237797001"/>
    <s v="Not Cancelled"/>
    <n v="4.3"/>
    <n v="8498.6200000000008"/>
    <n v="73442.36"/>
    <s v="30-39"/>
    <s v="Moderate"/>
    <n v="8.64"/>
    <x v="2"/>
  </r>
  <r>
    <s v="02f17650-8095-40a4-9661-59b9bba8c285"/>
    <s v="Sean Johnson"/>
    <n v="45"/>
    <s v="M"/>
    <s v="Japan"/>
    <x v="0"/>
    <x v="41"/>
    <x v="13"/>
    <x v="10"/>
    <n v="3594"/>
    <d v="1899-12-30T04:33:34"/>
    <d v="1899-12-30T08:32:34"/>
    <d v="2025-01-13T00:00:00"/>
    <d v="1899-12-30T05:28:34"/>
    <d v="1899-12-30T09:27:34"/>
    <n v="55"/>
    <n v="266.74"/>
    <x v="2"/>
    <n v="5"/>
    <s v="Vegan"/>
    <n v="88.4"/>
    <n v="19048.4382533547"/>
    <s v="Not Cancelled"/>
    <n v="4.6500000000000004"/>
    <n v="27858.13"/>
    <n v="17089.04"/>
    <s v="40-49"/>
    <s v="Moderate"/>
    <n v="0.61"/>
    <x v="1"/>
  </r>
  <r>
    <s v="c4cdedf6-28a4-44fe-b9f6-3993ab6d434f"/>
    <s v="Matthew Allen"/>
    <n v="67"/>
    <s v="F"/>
    <s v="Japan"/>
    <x v="1"/>
    <x v="41"/>
    <x v="13"/>
    <x v="10"/>
    <n v="3594"/>
    <d v="1899-12-30T04:33:34"/>
    <d v="1899-12-30T08:32:34"/>
    <d v="2025-01-14T00:00:00"/>
    <d v="1899-12-30T05:28:34"/>
    <d v="1899-12-30T09:27:34"/>
    <n v="55"/>
    <n v="342.24"/>
    <x v="2"/>
    <n v="5"/>
    <s v="Gluten-Free"/>
    <n v="86.57"/>
    <n v="18815.167071800799"/>
    <s v="Cancelled"/>
    <n v="4.3899999999999997"/>
    <n v="27578.2"/>
    <n v="21920.67"/>
    <s v="60+"/>
    <s v="Moderate"/>
    <n v="0.79"/>
    <x v="1"/>
  </r>
  <r>
    <s v="83c1a7bb-fe18-461c-805f-f38c09fdedf0"/>
    <s v="Brent Nash"/>
    <n v="21"/>
    <s v="M"/>
    <s v="Japan"/>
    <x v="0"/>
    <x v="41"/>
    <x v="13"/>
    <x v="10"/>
    <n v="3594"/>
    <d v="1899-12-30T04:33:34"/>
    <d v="1899-12-30T08:32:34"/>
    <d v="2025-01-11T00:00:00"/>
    <d v="1899-12-30T05:28:34"/>
    <d v="1899-12-30T09:27:34"/>
    <n v="55"/>
    <n v="348.8"/>
    <x v="0"/>
    <n v="5"/>
    <s v="No Preference"/>
    <n v="90.28"/>
    <n v="19130.6582193006"/>
    <s v="Cancelled"/>
    <n v="3.69"/>
    <n v="27956.79"/>
    <n v="22341.26"/>
    <s v="18-29"/>
    <s v="Moderate"/>
    <n v="0.8"/>
    <x v="1"/>
  </r>
  <r>
    <s v="97fcb871-04bf-4842-8438-5151f2100cb3"/>
    <s v="Kim Odom"/>
    <n v="67"/>
    <s v="M"/>
    <s v="Japan"/>
    <x v="1"/>
    <x v="41"/>
    <x v="13"/>
    <x v="10"/>
    <n v="3594"/>
    <d v="1899-12-30T04:33:34"/>
    <d v="1899-12-30T08:32:34"/>
    <d v="2025-01-10T00:00:00"/>
    <d v="1899-12-30T05:28:34"/>
    <d v="1899-12-30T09:27:34"/>
    <n v="55"/>
    <n v="822.72"/>
    <x v="1"/>
    <n v="5"/>
    <s v="Vegetarian"/>
    <n v="177.41"/>
    <n v="19416.0863923824"/>
    <s v="Not Cancelled"/>
    <n v="3.95"/>
    <n v="28299.3"/>
    <n v="52689.56"/>
    <s v="60+"/>
    <s v="Moderate"/>
    <n v="1.86"/>
    <x v="1"/>
  </r>
  <r>
    <s v="30f6d855-34fe-4d8a-b8ac-46fc4094281e"/>
    <s v="Crystal Reid"/>
    <n v="66"/>
    <s v="F"/>
    <s v="Japan"/>
    <x v="0"/>
    <x v="41"/>
    <x v="13"/>
    <x v="10"/>
    <n v="3594"/>
    <d v="1899-12-30T04:33:34"/>
    <d v="1899-12-30T08:32:34"/>
    <d v="2025-01-04T00:00:00"/>
    <d v="1899-12-30T05:28:34"/>
    <d v="1899-12-30T09:27:34"/>
    <n v="55"/>
    <n v="527.99"/>
    <x v="1"/>
    <n v="5"/>
    <s v="Gluten-Free"/>
    <n v="25.11"/>
    <n v="18749.883392010001"/>
    <s v="Not Cancelled"/>
    <n v="3.03"/>
    <n v="27499.86"/>
    <n v="33796.379999999997"/>
    <s v="60+"/>
    <s v="Moderate"/>
    <n v="1.23"/>
    <x v="1"/>
  </r>
  <r>
    <s v="d6f27e68-b425-46c8-85f2-38294c62b5a6"/>
    <s v="Wayne Hines"/>
    <n v="59"/>
    <s v="M"/>
    <s v="Japan"/>
    <x v="1"/>
    <x v="41"/>
    <x v="13"/>
    <x v="10"/>
    <n v="3594"/>
    <d v="1899-12-30T04:33:34"/>
    <d v="1899-12-30T08:32:34"/>
    <d v="2025-01-01T00:00:00"/>
    <d v="1899-12-30T05:28:34"/>
    <d v="1899-12-30T09:27:34"/>
    <n v="55"/>
    <n v="621.52"/>
    <x v="0"/>
    <n v="5"/>
    <s v="Vegan"/>
    <n v="190.14"/>
    <n v="19098.2521896908"/>
    <s v="Not Cancelled"/>
    <n v="3.39"/>
    <n v="27917.9"/>
    <n v="39815.31"/>
    <s v="50-59"/>
    <s v="Moderate"/>
    <n v="1.43"/>
    <x v="1"/>
  </r>
  <r>
    <s v="04002940-1ab6-4723-9005-c7803db83a05"/>
    <s v="Priscilla Reed"/>
    <n v="72"/>
    <s v="F"/>
    <s v="Japan"/>
    <x v="0"/>
    <x v="41"/>
    <x v="13"/>
    <x v="10"/>
    <n v="3594"/>
    <d v="1899-12-30T04:33:34"/>
    <d v="1899-12-30T08:32:34"/>
    <d v="2025-01-09T00:00:00"/>
    <d v="1899-12-30T05:28:34"/>
    <d v="1899-12-30T09:27:34"/>
    <n v="55"/>
    <n v="460.22"/>
    <x v="0"/>
    <n v="5"/>
    <s v="Non-Vegetarian"/>
    <n v="76.489999999999995"/>
    <n v="18642.519306007802"/>
    <s v="Not Cancelled"/>
    <n v="3.71"/>
    <n v="27371.02"/>
    <n v="29469.38"/>
    <s v="60+"/>
    <s v="Moderate"/>
    <n v="1.08"/>
    <x v="1"/>
  </r>
  <r>
    <s v="247e15f1-ee42-4422-8b49-3c311d73fc41"/>
    <s v="Matthew Lopez"/>
    <n v="61"/>
    <s v="F"/>
    <s v="Japan"/>
    <x v="1"/>
    <x v="42"/>
    <x v="10"/>
    <x v="18"/>
    <n v="3239"/>
    <d v="1899-12-30T02:19:19"/>
    <d v="1899-12-30T05:54:19"/>
    <d v="2025-01-14T00:00:00"/>
    <d v="1899-12-30T03:56:19"/>
    <d v="1899-12-30T07:31:19"/>
    <n v="97"/>
    <n v="566.35"/>
    <x v="0"/>
    <n v="5"/>
    <s v="Vegetarian"/>
    <n v="79.67"/>
    <n v="17203.462175795801"/>
    <s v="Cancelled"/>
    <n v="3.9"/>
    <n v="25644.15"/>
    <n v="36262.33"/>
    <s v="60+"/>
    <s v="Moderate"/>
    <n v="1.41"/>
    <x v="1"/>
  </r>
  <r>
    <s v="46895f1a-ba5b-4f4b-aed5-92e473b608cd"/>
    <s v="Melissa Mitchell"/>
    <n v="49"/>
    <s v="F"/>
    <s v="Japan"/>
    <x v="0"/>
    <x v="42"/>
    <x v="10"/>
    <x v="18"/>
    <n v="3239"/>
    <d v="1899-12-30T02:19:19"/>
    <d v="1899-12-30T05:54:19"/>
    <d v="2025-01-02T00:00:00"/>
    <d v="1899-12-30T03:56:19"/>
    <d v="1899-12-30T07:31:19"/>
    <n v="97"/>
    <n v="367.06"/>
    <x v="0"/>
    <n v="5"/>
    <s v="Vegan"/>
    <n v="26.51"/>
    <n v="17393.807561416899"/>
    <s v="Not Cancelled"/>
    <n v="3.59"/>
    <n v="25872.57"/>
    <n v="23497.14"/>
    <s v="40-49"/>
    <s v="Moderate"/>
    <n v="0.91"/>
    <x v="1"/>
  </r>
  <r>
    <s v="9b14ec3e-e6e2-42e8-9ded-a64e237b3154"/>
    <s v="Laura Williams"/>
    <n v="62"/>
    <s v="F"/>
    <s v="Japan"/>
    <x v="1"/>
    <x v="42"/>
    <x v="10"/>
    <x v="18"/>
    <n v="3239"/>
    <d v="1899-12-30T02:19:19"/>
    <d v="1899-12-30T05:54:19"/>
    <d v="2025-01-13T00:00:00"/>
    <d v="1899-12-30T03:56:19"/>
    <d v="1899-12-30T07:31:19"/>
    <n v="97"/>
    <n v="612.94000000000005"/>
    <x v="0"/>
    <n v="5"/>
    <s v="Vegan"/>
    <n v="178.52"/>
    <n v="16863.957646957599"/>
    <s v="Cancelled"/>
    <n v="3.16"/>
    <n v="25236.75"/>
    <n v="39263.86"/>
    <s v="60+"/>
    <s v="Moderate"/>
    <n v="1.56"/>
    <x v="1"/>
  </r>
  <r>
    <s v="007a7764-0b4b-4d94-91de-d94c5f43eee0"/>
    <s v="Jennifer Edwards"/>
    <n v="61"/>
    <s v="F"/>
    <s v="Japan"/>
    <x v="0"/>
    <x v="42"/>
    <x v="10"/>
    <x v="18"/>
    <n v="3239"/>
    <d v="1899-12-30T02:19:19"/>
    <d v="1899-12-30T05:54:19"/>
    <d v="2025-01-03T00:00:00"/>
    <d v="1899-12-30T03:56:19"/>
    <d v="1899-12-30T07:31:19"/>
    <n v="97"/>
    <n v="363.76"/>
    <x v="1"/>
    <n v="5"/>
    <s v="Vegetarian"/>
    <n v="14.27"/>
    <n v="17044.3827694887"/>
    <s v="Not Cancelled"/>
    <n v="3.05"/>
    <n v="25453.26"/>
    <n v="23283.49"/>
    <s v="60+"/>
    <s v="Moderate"/>
    <n v="0.91"/>
    <x v="1"/>
  </r>
  <r>
    <s v="59d28811-f09f-4660-b6fe-2b9a75314605"/>
    <s v="Christopher Green"/>
    <n v="46"/>
    <s v="F"/>
    <s v="Japan"/>
    <x v="0"/>
    <x v="43"/>
    <x v="0"/>
    <x v="15"/>
    <n v="2142"/>
    <d v="1899-12-30T21:05:30"/>
    <d v="1899-12-30T23:27:30"/>
    <d v="2025-01-15T00:00:00"/>
    <d v="1899-12-30T22:34:30"/>
    <d v="1899-12-30T00:56:30"/>
    <n v="89"/>
    <n v="1107.18"/>
    <x v="1"/>
    <n v="5"/>
    <s v="No Preference"/>
    <n v="173.52"/>
    <n v="12066.067522576401"/>
    <s v="Not Cancelled"/>
    <n v="3.19"/>
    <n v="19479.28"/>
    <n v="70894.22"/>
    <s v="40-49"/>
    <s v="Moderate"/>
    <n v="3.64"/>
    <x v="2"/>
  </r>
  <r>
    <s v="81dbef96-b053-4beb-8c24-736cfce494aa"/>
    <s v="Jason Gray"/>
    <n v="26"/>
    <s v="M"/>
    <s v="Japan"/>
    <x v="0"/>
    <x v="43"/>
    <x v="0"/>
    <x v="15"/>
    <n v="2142"/>
    <d v="1899-12-30T21:05:30"/>
    <d v="1899-12-30T23:27:30"/>
    <d v="2025-01-03T00:00:00"/>
    <d v="1899-12-30T22:34:30"/>
    <d v="1899-12-30T00:56:30"/>
    <n v="89"/>
    <n v="1357.23"/>
    <x v="1"/>
    <n v="5"/>
    <s v="No Preference"/>
    <n v="184.21"/>
    <n v="11351.1999972006"/>
    <s v="Cancelled"/>
    <n v="3.98"/>
    <n v="18621.439999999999"/>
    <n v="86899.56"/>
    <s v="18-29"/>
    <s v="Moderate"/>
    <n v="4.67"/>
    <x v="2"/>
  </r>
  <r>
    <s v="7d4a86cd-f1b6-49a6-8b2a-de3f1da9b9b0"/>
    <s v="Thomas Perez"/>
    <n v="69"/>
    <s v="F"/>
    <s v="Japan"/>
    <x v="0"/>
    <x v="43"/>
    <x v="0"/>
    <x v="15"/>
    <n v="2142"/>
    <d v="1899-12-30T21:05:30"/>
    <d v="1899-12-30T23:27:30"/>
    <d v="2025-01-12T00:00:00"/>
    <d v="1899-12-30T22:34:30"/>
    <d v="1899-12-30T00:56:30"/>
    <n v="89"/>
    <n v="576.28"/>
    <x v="1"/>
    <n v="5"/>
    <s v="Vegetarian"/>
    <n v="68.89"/>
    <n v="11724.270852649501"/>
    <s v="Not Cancelled"/>
    <n v="4.34"/>
    <n v="19069.13"/>
    <n v="36895.699999999997"/>
    <s v="60+"/>
    <s v="Moderate"/>
    <n v="1.93"/>
    <x v="2"/>
  </r>
  <r>
    <s v="4516a3bc-e1f5-4d06-a56d-0bc0d3b5505c"/>
    <s v="Lauren Johnson"/>
    <n v="31"/>
    <s v="F"/>
    <s v="Japan"/>
    <x v="0"/>
    <x v="43"/>
    <x v="0"/>
    <x v="15"/>
    <n v="2142"/>
    <d v="1899-12-30T21:05:30"/>
    <d v="1899-12-30T23:27:30"/>
    <d v="2025-01-12T00:00:00"/>
    <d v="1899-12-30T22:34:30"/>
    <d v="1899-12-30T00:56:30"/>
    <n v="89"/>
    <n v="1480.37"/>
    <x v="0"/>
    <n v="3"/>
    <s v="Non-Vegetarian"/>
    <n v="17.48"/>
    <n v="11319.707437831299"/>
    <s v="Cancelled"/>
    <n v="3.46"/>
    <n v="18583.650000000001"/>
    <n v="94747.18"/>
    <s v="30-39"/>
    <s v="Moderate"/>
    <n v="5.0999999999999996"/>
    <x v="2"/>
  </r>
  <r>
    <s v="bb52ed59-d995-4b8c-9dec-1b6eea29aad6"/>
    <s v="Jeremy Saunders"/>
    <n v="54"/>
    <s v="M"/>
    <s v="Japan"/>
    <x v="1"/>
    <x v="43"/>
    <x v="0"/>
    <x v="15"/>
    <n v="2142"/>
    <d v="1899-12-30T21:05:30"/>
    <d v="1899-12-30T23:27:30"/>
    <d v="2025-01-01T00:00:00"/>
    <d v="1899-12-30T22:34:30"/>
    <d v="1899-12-30T00:56:30"/>
    <n v="89"/>
    <n v="555.13"/>
    <x v="2"/>
    <n v="5"/>
    <s v="Vegetarian"/>
    <n v="9.98"/>
    <n v="11505.610808424601"/>
    <s v="Not Cancelled"/>
    <n v="4.33"/>
    <n v="18806.73"/>
    <n v="35530.32"/>
    <s v="50-59"/>
    <s v="Moderate"/>
    <n v="1.89"/>
    <x v="2"/>
  </r>
  <r>
    <s v="0b1b9e11-b786-4028-a550-c4fe2cdfc131"/>
    <s v="Miranda Walker"/>
    <n v="75"/>
    <s v="F"/>
    <s v="Japan"/>
    <x v="0"/>
    <x v="43"/>
    <x v="0"/>
    <x v="15"/>
    <n v="2142"/>
    <d v="1899-12-30T21:05:30"/>
    <d v="1899-12-30T23:27:30"/>
    <d v="2025-01-11T00:00:00"/>
    <d v="1899-12-30T22:34:30"/>
    <d v="1899-12-30T00:56:30"/>
    <n v="89"/>
    <n v="1212.17"/>
    <x v="0"/>
    <n v="5"/>
    <s v="Non-Vegetarian"/>
    <n v="146.85"/>
    <n v="11487.8308825768"/>
    <s v="Cancelled"/>
    <n v="3.97"/>
    <n v="18785.400000000001"/>
    <n v="77608.25"/>
    <s v="60+"/>
    <s v="Moderate"/>
    <n v="4.13"/>
    <x v="2"/>
  </r>
  <r>
    <s v="50fad101-561d-4a38-9567-759b6562047e"/>
    <s v="Blake Russell Jr."/>
    <n v="66"/>
    <s v="F"/>
    <s v="Japan"/>
    <x v="0"/>
    <x v="43"/>
    <x v="0"/>
    <x v="15"/>
    <n v="2142"/>
    <d v="1899-12-30T21:05:30"/>
    <d v="1899-12-30T23:27:30"/>
    <d v="2025-01-14T00:00:00"/>
    <d v="1899-12-30T22:34:30"/>
    <d v="1899-12-30T00:56:30"/>
    <n v="89"/>
    <n v="1196.58"/>
    <x v="2"/>
    <n v="5"/>
    <s v="Vegetarian"/>
    <n v="97.87"/>
    <n v="11544.449577945999"/>
    <s v="Cancelled"/>
    <n v="3.48"/>
    <n v="18853.34"/>
    <n v="76600.69"/>
    <s v="60+"/>
    <s v="Moderate"/>
    <n v="4.0599999999999996"/>
    <x v="2"/>
  </r>
  <r>
    <s v="dcbc6568-72de-491e-9241-bab7a8fff690"/>
    <s v="Haley Johnson"/>
    <n v="32"/>
    <s v="F"/>
    <s v="Japan"/>
    <x v="1"/>
    <x v="44"/>
    <x v="2"/>
    <x v="16"/>
    <n v="10284"/>
    <d v="1899-12-30T13:15:23"/>
    <d v="1899-12-30T00:40:23"/>
    <d v="2025-01-10T00:00:00"/>
    <d v="1899-12-30T14:36:23"/>
    <d v="1899-12-30T02:01:23"/>
    <n v="81"/>
    <n v="1465.05"/>
    <x v="1"/>
    <n v="3"/>
    <s v="No Preference"/>
    <n v="167.23"/>
    <n v="52578.488114184998"/>
    <s v="Cancelled"/>
    <n v="4.49"/>
    <n v="68094.19"/>
    <n v="93796.65"/>
    <s v="30-39"/>
    <s v="Moderate"/>
    <n v="1.38"/>
    <x v="0"/>
  </r>
  <r>
    <s v="e857e3b1-fac4-40ea-a27e-ca64f113654c"/>
    <s v="Shawna Mata"/>
    <n v="29"/>
    <s v="F"/>
    <s v="Japan"/>
    <x v="0"/>
    <x v="44"/>
    <x v="2"/>
    <x v="16"/>
    <n v="10284"/>
    <d v="1899-12-30T13:15:23"/>
    <d v="1899-12-30T00:40:23"/>
    <d v="2025-01-12T00:00:00"/>
    <d v="1899-12-30T14:36:23"/>
    <d v="1899-12-30T02:01:23"/>
    <n v="81"/>
    <n v="1172.43"/>
    <x v="1"/>
    <n v="5"/>
    <s v="Gluten-Free"/>
    <n v="173.97"/>
    <n v="52015.985816217901"/>
    <s v="Not Cancelled"/>
    <n v="4.99"/>
    <n v="67419.179999999993"/>
    <n v="75070.31"/>
    <s v="18-29"/>
    <s v="Moderate"/>
    <n v="1.1100000000000001"/>
    <x v="0"/>
  </r>
  <r>
    <s v="e9109c4f-620e-42e3-8847-a3163ae6d903"/>
    <s v="Robert Summers"/>
    <n v="57"/>
    <s v="F"/>
    <s v="Japan"/>
    <x v="1"/>
    <x v="44"/>
    <x v="2"/>
    <x v="16"/>
    <n v="10284"/>
    <d v="1899-12-30T13:15:23"/>
    <d v="1899-12-30T00:40:23"/>
    <d v="2025-01-12T00:00:00"/>
    <d v="1899-12-30T14:36:23"/>
    <d v="1899-12-30T02:01:23"/>
    <n v="81"/>
    <n v="806.96"/>
    <x v="0"/>
    <n v="5"/>
    <s v="No Preference"/>
    <n v="7.62"/>
    <n v="52204.5712231332"/>
    <s v="Cancelled"/>
    <n v="4.79"/>
    <n v="67645.490000000005"/>
    <n v="51646.96"/>
    <s v="50-59"/>
    <s v="Moderate"/>
    <n v="0.76"/>
    <x v="0"/>
  </r>
  <r>
    <s v="d3b30aa2-813c-4606-9208-1dad438438a6"/>
    <s v="Kerry Sherman"/>
    <n v="66"/>
    <s v="F"/>
    <s v="Japan"/>
    <x v="0"/>
    <x v="44"/>
    <x v="2"/>
    <x v="16"/>
    <n v="10284"/>
    <d v="1899-12-30T13:15:23"/>
    <d v="1899-12-30T00:40:23"/>
    <d v="2025-01-13T00:00:00"/>
    <d v="1899-12-30T14:36:23"/>
    <d v="1899-12-30T02:01:23"/>
    <n v="81"/>
    <n v="423.27"/>
    <x v="2"/>
    <n v="5"/>
    <s v="Gluten-Free"/>
    <n v="121.41"/>
    <n v="52022.201084134897"/>
    <s v="Cancelled"/>
    <n v="3.85"/>
    <n v="67426.64"/>
    <n v="27113.56"/>
    <s v="60+"/>
    <s v="Moderate"/>
    <n v="0.4"/>
    <x v="0"/>
  </r>
  <r>
    <s v="0b53549f-832d-4452-a4cc-ec9ad4b951ce"/>
    <s v="Angela Medina"/>
    <n v="22"/>
    <s v="M"/>
    <s v="Japan"/>
    <x v="1"/>
    <x v="44"/>
    <x v="2"/>
    <x v="16"/>
    <n v="10284"/>
    <d v="1899-12-30T13:15:23"/>
    <d v="1899-12-30T00:40:23"/>
    <d v="2025-01-10T00:00:00"/>
    <d v="1899-12-30T14:36:23"/>
    <d v="1899-12-30T02:01:23"/>
    <n v="81"/>
    <n v="1386.95"/>
    <x v="1"/>
    <n v="5"/>
    <s v="Vegetarian"/>
    <n v="43.02"/>
    <n v="52284.062228629002"/>
    <s v="Cancelled"/>
    <n v="3.98"/>
    <n v="67740.87"/>
    <n v="88773.4"/>
    <s v="18-29"/>
    <s v="Moderate"/>
    <n v="1.31"/>
    <x v="0"/>
  </r>
  <r>
    <s v="bb4c007c-89af-457b-83fb-d548c6e0124f"/>
    <s v="Rebecca Johnson"/>
    <n v="22"/>
    <s v="F"/>
    <s v="Japan"/>
    <x v="1"/>
    <x v="45"/>
    <x v="13"/>
    <x v="15"/>
    <n v="5417"/>
    <d v="1899-12-30T06:59:19"/>
    <d v="1899-12-30T13:00:19"/>
    <d v="2025-01-05T00:00:00"/>
    <d v="1899-12-30T09:33:19"/>
    <d v="1899-12-30T15:34:19"/>
    <n v="154"/>
    <n v="142.94999999999999"/>
    <x v="0"/>
    <n v="5"/>
    <s v="Non-Vegetarian"/>
    <n v="59.52"/>
    <n v="27672.9844698343"/>
    <s v="Cancelled"/>
    <n v="4.96"/>
    <n v="38207.58"/>
    <n v="9160.7000000000007"/>
    <s v="18-29"/>
    <s v="Severe"/>
    <n v="0.24"/>
    <x v="1"/>
  </r>
  <r>
    <s v="185b842f-99c9-4955-93ce-e18dc2380a7d"/>
    <s v="Brad Wilkerson"/>
    <n v="65"/>
    <s v="M"/>
    <s v="Japan"/>
    <x v="1"/>
    <x v="45"/>
    <x v="13"/>
    <x v="15"/>
    <n v="5417"/>
    <d v="1899-12-30T06:59:19"/>
    <d v="1899-12-30T13:00:19"/>
    <d v="2025-01-01T00:00:00"/>
    <d v="1899-12-30T09:33:19"/>
    <d v="1899-12-30T15:34:19"/>
    <n v="154"/>
    <n v="846.94"/>
    <x v="2"/>
    <n v="5"/>
    <s v="Gluten-Free"/>
    <n v="129.43"/>
    <n v="28308.087062290699"/>
    <s v="Not Cancelled"/>
    <n v="4.46"/>
    <n v="38969.699999999997"/>
    <n v="54230.05"/>
    <s v="60+"/>
    <s v="Severe"/>
    <n v="1.39"/>
    <x v="1"/>
  </r>
  <r>
    <s v="83c1a7bb-fe18-461c-805f-f38c09fdedf0"/>
    <s v="Brent Nash"/>
    <n v="21"/>
    <s v="M"/>
    <s v="Japan"/>
    <x v="0"/>
    <x v="45"/>
    <x v="13"/>
    <x v="15"/>
    <n v="5417"/>
    <d v="1899-12-30T06:59:19"/>
    <d v="1899-12-30T13:00:19"/>
    <d v="2025-01-06T00:00:00"/>
    <d v="1899-12-30T09:33:19"/>
    <d v="1899-12-30T15:34:19"/>
    <n v="154"/>
    <n v="246.11"/>
    <x v="0"/>
    <n v="5"/>
    <s v="Non-Vegetarian"/>
    <n v="5.1100000000000003"/>
    <n v="27803.6684224085"/>
    <s v="Not Cancelled"/>
    <n v="4.4800000000000004"/>
    <n v="38364.400000000001"/>
    <n v="15752.06"/>
    <s v="18-29"/>
    <s v="Severe"/>
    <n v="0.41"/>
    <x v="1"/>
  </r>
  <r>
    <s v="5c360369-b6e8-47ee-aec4-ecd88e38b1c1"/>
    <s v="Ashley Rodgers"/>
    <n v="41"/>
    <s v="F"/>
    <s v="Japan"/>
    <x v="1"/>
    <x v="45"/>
    <x v="13"/>
    <x v="15"/>
    <n v="5417"/>
    <d v="1899-12-30T06:59:19"/>
    <d v="1899-12-30T13:00:19"/>
    <d v="2025-01-10T00:00:00"/>
    <d v="1899-12-30T09:33:19"/>
    <d v="1899-12-30T15:34:19"/>
    <n v="154"/>
    <n v="1323.93"/>
    <x v="0"/>
    <n v="5"/>
    <s v="No Preference"/>
    <n v="84.72"/>
    <n v="27758.2524855962"/>
    <s v="Not Cancelled"/>
    <n v="4.6399999999999997"/>
    <n v="38309.9"/>
    <n v="84748.46"/>
    <s v="40-49"/>
    <s v="Severe"/>
    <n v="2.21"/>
    <x v="1"/>
  </r>
  <r>
    <s v="246c0a76-c943-4ebb-9a4a-9372071a91ab"/>
    <s v="Brandon Santos"/>
    <n v="27"/>
    <s v="F"/>
    <s v="Japan"/>
    <x v="1"/>
    <x v="45"/>
    <x v="13"/>
    <x v="15"/>
    <n v="5417"/>
    <d v="1899-12-30T06:59:19"/>
    <d v="1899-12-30T13:00:19"/>
    <d v="2025-01-07T00:00:00"/>
    <d v="1899-12-30T09:33:19"/>
    <d v="1899-12-30T15:34:19"/>
    <n v="154"/>
    <n v="365"/>
    <x v="1"/>
    <n v="5"/>
    <s v="Vegan"/>
    <n v="37.630000000000003"/>
    <n v="28231.520757164799"/>
    <s v="Not Cancelled"/>
    <n v="4.1399999999999997"/>
    <n v="38877.82"/>
    <n v="23367.53"/>
    <s v="18-29"/>
    <s v="Severe"/>
    <n v="0.6"/>
    <x v="1"/>
  </r>
  <r>
    <s v="9718540b-fd6c-4f24-9ef1-eaa8fda7805a"/>
    <s v="Stephanie Cook"/>
    <n v="31"/>
    <s v="M"/>
    <s v="Japan"/>
    <x v="0"/>
    <x v="45"/>
    <x v="13"/>
    <x v="15"/>
    <n v="5417"/>
    <d v="1899-12-30T06:59:19"/>
    <d v="1899-12-30T13:00:19"/>
    <d v="2025-01-08T00:00:00"/>
    <d v="1899-12-30T09:33:19"/>
    <d v="1899-12-30T15:34:19"/>
    <n v="154"/>
    <n v="1318.79"/>
    <x v="0"/>
    <n v="3"/>
    <s v="Vegetarian"/>
    <n v="112.03"/>
    <n v="27865.8549576152"/>
    <s v="Cancelled"/>
    <n v="3.82"/>
    <n v="38439.03"/>
    <n v="84424.97"/>
    <s v="30-39"/>
    <s v="Severe"/>
    <n v="2.2000000000000002"/>
    <x v="1"/>
  </r>
  <r>
    <s v="9edf134d-8a4f-4b7e-9b0e-57f03a6a4251"/>
    <s v="Jonathan Hutchinson"/>
    <n v="75"/>
    <s v="M"/>
    <s v="Japan"/>
    <x v="1"/>
    <x v="46"/>
    <x v="11"/>
    <x v="12"/>
    <n v="8777"/>
    <d v="1899-12-30T15:28:27"/>
    <d v="1899-12-30T01:13:27"/>
    <d v="2025-01-11T00:00:00"/>
    <d v="1899-12-30T16:22:27"/>
    <d v="1899-12-30T02:07:27"/>
    <n v="81"/>
    <n v="1295.83"/>
    <x v="0"/>
    <n v="5"/>
    <s v="Vegetarian"/>
    <n v="44.86"/>
    <n v="44718.661469323197"/>
    <s v="Not Cancelled"/>
    <n v="4.26"/>
    <n v="58662.39"/>
    <n v="82942.09"/>
    <s v="60+"/>
    <s v="Moderate"/>
    <n v="1.41"/>
    <x v="0"/>
  </r>
  <r>
    <s v="c8ffd635-166b-4b54-a8cf-6188b7f01bd8"/>
    <s v="Mr. Jackson Floyd DDS"/>
    <n v="40"/>
    <s v="M"/>
    <s v="Japan"/>
    <x v="0"/>
    <x v="46"/>
    <x v="11"/>
    <x v="12"/>
    <n v="8777"/>
    <d v="1899-12-30T15:28:27"/>
    <d v="1899-12-30T01:13:27"/>
    <d v="2025-01-10T00:00:00"/>
    <d v="1899-12-30T16:22:27"/>
    <d v="1899-12-30T02:07:27"/>
    <n v="81"/>
    <n v="468.39"/>
    <x v="1"/>
    <n v="3"/>
    <s v="Vegan"/>
    <n v="63.52"/>
    <n v="44498.190790525303"/>
    <s v="Not Cancelled"/>
    <n v="3.79"/>
    <n v="58397.83"/>
    <n v="29989.66"/>
    <s v="40-49"/>
    <s v="Moderate"/>
    <n v="0.51"/>
    <x v="0"/>
  </r>
  <r>
    <s v="ab7db969-100b-4c1f-b4f8-afe23b20d932"/>
    <s v="Trevor Brown"/>
    <n v="65"/>
    <s v="M"/>
    <s v="Japan"/>
    <x v="1"/>
    <x v="46"/>
    <x v="11"/>
    <x v="12"/>
    <n v="8777"/>
    <d v="1899-12-30T15:28:27"/>
    <d v="1899-12-30T01:13:27"/>
    <d v="2025-01-06T00:00:00"/>
    <d v="1899-12-30T16:22:27"/>
    <d v="1899-12-30T02:07:27"/>
    <n v="81"/>
    <n v="958.99"/>
    <x v="0"/>
    <n v="5"/>
    <s v="Vegetarian"/>
    <n v="2.76"/>
    <n v="45083.519964475097"/>
    <s v="Not Cancelled"/>
    <n v="4.2300000000000004"/>
    <n v="59100.22"/>
    <n v="61375.91"/>
    <s v="60+"/>
    <s v="Moderate"/>
    <n v="1.04"/>
    <x v="0"/>
  </r>
  <r>
    <s v="8778441e-6754-4b82-9d5b-97762dcf9a42"/>
    <s v="Sarah Brady"/>
    <n v="49"/>
    <s v="F"/>
    <s v="Japan"/>
    <x v="0"/>
    <x v="46"/>
    <x v="11"/>
    <x v="12"/>
    <n v="8777"/>
    <d v="1899-12-30T15:28:27"/>
    <d v="1899-12-30T01:13:27"/>
    <d v="2025-01-06T00:00:00"/>
    <d v="1899-12-30T16:22:27"/>
    <d v="1899-12-30T02:07:27"/>
    <n v="81"/>
    <n v="665.88"/>
    <x v="0"/>
    <n v="5"/>
    <s v="Non-Vegetarian"/>
    <n v="33.369999999999997"/>
    <n v="44484.133278326903"/>
    <s v="Cancelled"/>
    <n v="4.74"/>
    <n v="58380.959999999999"/>
    <n v="42622.99"/>
    <s v="40-49"/>
    <s v="Moderate"/>
    <n v="0.73"/>
    <x v="0"/>
  </r>
  <r>
    <s v="44ea4de2-a591-45d8-9ad8-81d97bfd7e86"/>
    <s v="Erika Hill"/>
    <n v="37"/>
    <s v="F"/>
    <s v="Japan"/>
    <x v="0"/>
    <x v="46"/>
    <x v="11"/>
    <x v="12"/>
    <n v="8777"/>
    <d v="1899-12-30T15:28:27"/>
    <d v="1899-12-30T01:13:27"/>
    <d v="2025-01-14T00:00:00"/>
    <d v="1899-12-30T16:22:27"/>
    <d v="1899-12-30T02:07:27"/>
    <n v="81"/>
    <n v="495.54"/>
    <x v="1"/>
    <n v="3"/>
    <s v="Vegan"/>
    <n v="12.36"/>
    <n v="44434.865169861398"/>
    <s v="Cancelled"/>
    <n v="3.05"/>
    <n v="58321.84"/>
    <n v="31717.03"/>
    <s v="30-39"/>
    <s v="Moderate"/>
    <n v="0.54"/>
    <x v="0"/>
  </r>
  <r>
    <s v="a2c0f4c2-cdf4-4984-9e06-c1b3ce1779f7"/>
    <s v="Jeffrey Jordan"/>
    <n v="66"/>
    <s v="F"/>
    <s v="Japan"/>
    <x v="1"/>
    <x v="46"/>
    <x v="11"/>
    <x v="12"/>
    <n v="8777"/>
    <d v="1899-12-30T15:28:27"/>
    <d v="1899-12-30T01:13:27"/>
    <d v="2025-01-12T00:00:00"/>
    <d v="1899-12-30T16:22:27"/>
    <d v="1899-12-30T02:07:27"/>
    <n v="81"/>
    <n v="88.76"/>
    <x v="0"/>
    <n v="5"/>
    <s v="Non-Vegetarian"/>
    <n v="3.94"/>
    <n v="44746.502160106902"/>
    <s v="Not Cancelled"/>
    <n v="3.21"/>
    <n v="58695.8"/>
    <n v="5681.43"/>
    <s v="60+"/>
    <s v="Moderate"/>
    <n v="0.1"/>
    <x v="0"/>
  </r>
  <r>
    <s v="4bf8474e-bd86-4270-83d3-5798812ef96d"/>
    <s v="Paul Tucker MD"/>
    <n v="44"/>
    <s v="M"/>
    <s v="Japan"/>
    <x v="0"/>
    <x v="46"/>
    <x v="11"/>
    <x v="12"/>
    <n v="8777"/>
    <d v="1899-12-30T15:28:27"/>
    <d v="1899-12-30T01:13:27"/>
    <d v="2025-01-12T00:00:00"/>
    <d v="1899-12-30T16:22:27"/>
    <d v="1899-12-30T02:07:27"/>
    <n v="81"/>
    <n v="972.79"/>
    <x v="2"/>
    <n v="5"/>
    <s v="No Preference"/>
    <n v="67.069999999999993"/>
    <n v="44521.016319840397"/>
    <s v="Not Cancelled"/>
    <n v="3.33"/>
    <n v="58425.22"/>
    <n v="62271.97"/>
    <s v="40-49"/>
    <s v="Moderate"/>
    <n v="1.07"/>
    <x v="0"/>
  </r>
  <r>
    <s v="9cc7025b-b6d1-4115-b79f-03e89bc4f515"/>
    <s v="Rebecca Goodman"/>
    <n v="65"/>
    <s v="M"/>
    <s v="Japan"/>
    <x v="0"/>
    <x v="46"/>
    <x v="11"/>
    <x v="12"/>
    <n v="8777"/>
    <d v="1899-12-30T15:28:27"/>
    <d v="1899-12-30T01:13:27"/>
    <d v="2025-01-14T00:00:00"/>
    <d v="1899-12-30T16:22:27"/>
    <d v="1899-12-30T02:07:27"/>
    <n v="81"/>
    <n v="317.48"/>
    <x v="0"/>
    <n v="5"/>
    <s v="No Preference"/>
    <n v="89.12"/>
    <n v="44662.4082188955"/>
    <s v="Not Cancelled"/>
    <n v="3.59"/>
    <n v="58594.89"/>
    <n v="20336.54"/>
    <s v="60+"/>
    <s v="Moderate"/>
    <n v="0.35"/>
    <x v="0"/>
  </r>
  <r>
    <s v="16800fbd-d6bb-4b9e-a3bb-73ec35310210"/>
    <s v="William Williams"/>
    <n v="53"/>
    <s v="F"/>
    <s v="Japan"/>
    <x v="0"/>
    <x v="46"/>
    <x v="11"/>
    <x v="12"/>
    <n v="8777"/>
    <d v="1899-12-30T15:28:27"/>
    <d v="1899-12-30T01:13:27"/>
    <d v="2025-01-07T00:00:00"/>
    <d v="1899-12-30T16:22:27"/>
    <d v="1899-12-30T02:07:27"/>
    <n v="81"/>
    <n v="564.76"/>
    <x v="2"/>
    <n v="5"/>
    <s v="Gluten-Free"/>
    <n v="99.44"/>
    <n v="45017.033938929497"/>
    <s v="Not Cancelled"/>
    <n v="4.84"/>
    <n v="59020.44"/>
    <n v="36164.53"/>
    <s v="50-59"/>
    <s v="Moderate"/>
    <n v="0.61"/>
    <x v="0"/>
  </r>
  <r>
    <s v="e101973d-131a-4e8e-b0bf-304163be623d"/>
    <s v="Nancy Castillo"/>
    <n v="33"/>
    <s v="F"/>
    <s v="Japan"/>
    <x v="0"/>
    <x v="46"/>
    <x v="11"/>
    <x v="12"/>
    <n v="8777"/>
    <d v="1899-12-30T15:28:27"/>
    <d v="1899-12-30T01:13:27"/>
    <d v="2025-01-02T00:00:00"/>
    <d v="1899-12-30T16:22:27"/>
    <d v="1899-12-30T02:07:27"/>
    <n v="81"/>
    <n v="1268.07"/>
    <x v="2"/>
    <n v="3"/>
    <s v="Vegan"/>
    <n v="12.18"/>
    <n v="44862.732880990698"/>
    <s v="Not Cancelled"/>
    <n v="4.21"/>
    <n v="58835.28"/>
    <n v="81158.92"/>
    <s v="30-39"/>
    <s v="Moderate"/>
    <n v="1.38"/>
    <x v="0"/>
  </r>
  <r>
    <s v="74feb355-6a6d-4f77-b6e3-385f4f0e57da"/>
    <s v="Victoria Wagner"/>
    <n v="52"/>
    <s v="F"/>
    <s v="Japan"/>
    <x v="0"/>
    <x v="46"/>
    <x v="11"/>
    <x v="12"/>
    <n v="8777"/>
    <d v="1899-12-30T15:28:27"/>
    <d v="1899-12-30T01:13:27"/>
    <d v="2025-01-08T00:00:00"/>
    <d v="1899-12-30T16:22:27"/>
    <d v="1899-12-30T02:07:27"/>
    <n v="81"/>
    <n v="65.930000000000007"/>
    <x v="2"/>
    <n v="5"/>
    <s v="Non-Vegetarian"/>
    <n v="178.99"/>
    <n v="44823.206217762599"/>
    <s v="Not Cancelled"/>
    <n v="4.38"/>
    <n v="58787.85"/>
    <n v="4255.32"/>
    <s v="50-59"/>
    <s v="Moderate"/>
    <n v="7.0000000000000007E-2"/>
    <x v="0"/>
  </r>
  <r>
    <s v="028196f4-e4a8-478c-8b16-a82051a23ebc"/>
    <s v="Lisa Manning"/>
    <n v="70"/>
    <s v="F"/>
    <s v="Japan"/>
    <x v="0"/>
    <x v="47"/>
    <x v="17"/>
    <x v="8"/>
    <n v="5397"/>
    <d v="1899-12-30T15:06:25"/>
    <d v="1899-12-30T21:05:25"/>
    <d v="2025-01-13T00:00:00"/>
    <d v="1899-12-30T15:19:25"/>
    <d v="1899-12-30T21:18:25"/>
    <n v="13"/>
    <n v="313.18"/>
    <x v="0"/>
    <n v="5"/>
    <s v="No Preference"/>
    <n v="5.23"/>
    <n v="28041.6450479995"/>
    <s v="Not Cancelled"/>
    <n v="4.68"/>
    <n v="38649.97"/>
    <n v="20044.57"/>
    <s v="60+"/>
    <s v="On-Time"/>
    <n v="0.52"/>
    <x v="1"/>
  </r>
  <r>
    <s v="3107a570-8413-4d2c-a9ba-c973388509c0"/>
    <s v="Timothy White"/>
    <n v="20"/>
    <s v="F"/>
    <s v="Japan"/>
    <x v="1"/>
    <x v="47"/>
    <x v="17"/>
    <x v="8"/>
    <n v="5397"/>
    <d v="1899-12-30T15:06:25"/>
    <d v="1899-12-30T21:05:25"/>
    <d v="2025-01-10T00:00:00"/>
    <d v="1899-12-30T15:19:25"/>
    <d v="1899-12-30T21:18:25"/>
    <n v="13"/>
    <n v="1071.0899999999999"/>
    <x v="0"/>
    <n v="5"/>
    <s v="Vegetarian"/>
    <n v="120.83"/>
    <n v="27947.614784191501"/>
    <s v="Not Cancelled"/>
    <n v="4.2699999999999996"/>
    <n v="38537.14"/>
    <n v="68573.929999999993"/>
    <s v="18-29"/>
    <s v="On-Time"/>
    <n v="1.78"/>
    <x v="1"/>
  </r>
  <r>
    <s v="17102184-8652-4c2e-aa53-14cd7ce7faa6"/>
    <s v="Robert Wilson"/>
    <n v="26"/>
    <s v="M"/>
    <s v="Japan"/>
    <x v="0"/>
    <x v="47"/>
    <x v="17"/>
    <x v="8"/>
    <n v="5397"/>
    <d v="1899-12-30T15:06:25"/>
    <d v="1899-12-30T21:05:25"/>
    <d v="2025-01-10T00:00:00"/>
    <d v="1899-12-30T15:19:25"/>
    <d v="1899-12-30T21:18:25"/>
    <n v="13"/>
    <n v="938.33"/>
    <x v="1"/>
    <n v="5"/>
    <s v="Vegetarian"/>
    <n v="98.67"/>
    <n v="27913.7291085258"/>
    <s v="Not Cancelled"/>
    <n v="3.57"/>
    <n v="38496.47"/>
    <n v="60072.85"/>
    <s v="18-29"/>
    <s v="On-Time"/>
    <n v="1.56"/>
    <x v="1"/>
  </r>
  <r>
    <s v="1ff4bdb5-a419-4801-86bc-2ef6039da4eb"/>
    <s v="Jeffrey Moss"/>
    <n v="46"/>
    <s v="M"/>
    <s v="Japan"/>
    <x v="1"/>
    <x v="47"/>
    <x v="17"/>
    <x v="8"/>
    <n v="5397"/>
    <d v="1899-12-30T15:06:25"/>
    <d v="1899-12-30T21:05:25"/>
    <d v="2025-01-09T00:00:00"/>
    <d v="1899-12-30T15:19:25"/>
    <d v="1899-12-30T21:18:25"/>
    <n v="13"/>
    <n v="1079.82"/>
    <x v="1"/>
    <n v="5"/>
    <s v="Non-Vegetarian"/>
    <n v="37.04"/>
    <n v="27756.874019782201"/>
    <s v="Cancelled"/>
    <n v="3.25"/>
    <n v="38308.25"/>
    <n v="69115.89"/>
    <s v="40-49"/>
    <s v="On-Time"/>
    <n v="1.8"/>
    <x v="1"/>
  </r>
  <r>
    <s v="4bf8474e-bd86-4270-83d3-5798812ef96d"/>
    <s v="Paul Tucker MD"/>
    <n v="44"/>
    <s v="M"/>
    <s v="Japan"/>
    <x v="0"/>
    <x v="47"/>
    <x v="17"/>
    <x v="8"/>
    <n v="5397"/>
    <d v="1899-12-30T15:06:25"/>
    <d v="1899-12-30T21:05:25"/>
    <d v="2025-01-05T00:00:00"/>
    <d v="1899-12-30T15:19:25"/>
    <d v="1899-12-30T21:18:25"/>
    <n v="13"/>
    <n v="1136.24"/>
    <x v="1"/>
    <n v="5"/>
    <s v="Non-Vegetarian"/>
    <n v="147.86000000000001"/>
    <n v="27933.241262679701"/>
    <s v="Not Cancelled"/>
    <n v="4.78"/>
    <n v="38519.89"/>
    <n v="72748.929999999993"/>
    <s v="40-49"/>
    <s v="On-Time"/>
    <n v="1.89"/>
    <x v="1"/>
  </r>
  <r>
    <s v="4b19d0c4-776d-42fa-9b65-c710a0edee68"/>
    <s v="Mario Rodriguez"/>
    <n v="35"/>
    <s v="M"/>
    <s v="Japan"/>
    <x v="1"/>
    <x v="47"/>
    <x v="17"/>
    <x v="8"/>
    <n v="5397"/>
    <d v="1899-12-30T15:06:25"/>
    <d v="1899-12-30T21:05:25"/>
    <d v="2025-01-07T00:00:00"/>
    <d v="1899-12-30T15:19:25"/>
    <d v="1899-12-30T21:18:25"/>
    <n v="13"/>
    <n v="72.260000000000005"/>
    <x v="0"/>
    <n v="3"/>
    <s v="Non-Vegetarian"/>
    <n v="106.57"/>
    <n v="27908.619070596898"/>
    <s v="Not Cancelled"/>
    <n v="3.44"/>
    <n v="38490.339999999997"/>
    <n v="4645.95"/>
    <s v="30-39"/>
    <s v="On-Time"/>
    <n v="0.12"/>
    <x v="1"/>
  </r>
  <r>
    <s v="ec33944b-3508-4c00-a2d4-41abf72d96d4"/>
    <s v="David Carpenter"/>
    <n v="63"/>
    <s v="M"/>
    <s v="Japan"/>
    <x v="1"/>
    <x v="47"/>
    <x v="17"/>
    <x v="8"/>
    <n v="5397"/>
    <d v="1899-12-30T15:06:25"/>
    <d v="1899-12-30T21:05:25"/>
    <d v="2025-01-11T00:00:00"/>
    <d v="1899-12-30T15:19:25"/>
    <d v="1899-12-30T21:18:25"/>
    <n v="13"/>
    <n v="1474.67"/>
    <x v="2"/>
    <n v="5"/>
    <s v="Gluten-Free"/>
    <n v="24.49"/>
    <n v="28131.0146796841"/>
    <s v="Not Cancelled"/>
    <n v="3.42"/>
    <n v="38757.22"/>
    <n v="94383.78"/>
    <s v="60+"/>
    <s v="On-Time"/>
    <n v="2.44"/>
    <x v="1"/>
  </r>
  <r>
    <s v="61bcb77c-96b3-419d-8e9a-86959d41a48b"/>
    <s v="Melissa Simmons"/>
    <n v="74"/>
    <s v="M"/>
    <s v="Japan"/>
    <x v="1"/>
    <x v="47"/>
    <x v="17"/>
    <x v="8"/>
    <n v="5397"/>
    <d v="1899-12-30T15:06:25"/>
    <d v="1899-12-30T21:05:25"/>
    <d v="2025-01-13T00:00:00"/>
    <d v="1899-12-30T15:19:25"/>
    <d v="1899-12-30T21:18:25"/>
    <n v="13"/>
    <n v="697.05"/>
    <x v="2"/>
    <n v="5"/>
    <s v="Gluten-Free"/>
    <n v="88.43"/>
    <n v="28312.467818531299"/>
    <s v="Cancelled"/>
    <n v="4.53"/>
    <n v="38974.959999999999"/>
    <n v="44628.89"/>
    <s v="60+"/>
    <s v="On-Time"/>
    <n v="1.1499999999999999"/>
    <x v="1"/>
  </r>
  <r>
    <s v="9320c51e-ecf6-48cb-ae6e-3eee008fc944"/>
    <s v="Amanda Hays"/>
    <n v="33"/>
    <s v="M"/>
    <s v="Japan"/>
    <x v="0"/>
    <x v="47"/>
    <x v="17"/>
    <x v="8"/>
    <n v="5397"/>
    <d v="1899-12-30T15:06:25"/>
    <d v="1899-12-30T21:05:25"/>
    <d v="2025-01-07T00:00:00"/>
    <d v="1899-12-30T15:19:25"/>
    <d v="1899-12-30T21:18:25"/>
    <n v="13"/>
    <n v="1406.31"/>
    <x v="2"/>
    <n v="3"/>
    <s v="Gluten-Free"/>
    <n v="52.07"/>
    <n v="27646.823189936498"/>
    <s v="Not Cancelled"/>
    <n v="3.57"/>
    <n v="38176.19"/>
    <n v="90014.25"/>
    <s v="30-39"/>
    <s v="On-Time"/>
    <n v="2.36"/>
    <x v="1"/>
  </r>
  <r>
    <s v="e9109c4f-620e-42e3-8847-a3163ae6d903"/>
    <s v="Robert Summers"/>
    <n v="57"/>
    <s v="F"/>
    <s v="Japan"/>
    <x v="1"/>
    <x v="47"/>
    <x v="17"/>
    <x v="8"/>
    <n v="5397"/>
    <d v="1899-12-30T15:06:25"/>
    <d v="1899-12-30T21:05:25"/>
    <d v="2025-01-09T00:00:00"/>
    <d v="1899-12-30T15:19:25"/>
    <d v="1899-12-30T21:18:25"/>
    <n v="13"/>
    <n v="300.95"/>
    <x v="1"/>
    <n v="5"/>
    <s v="Gluten-Free"/>
    <n v="118.58"/>
    <n v="27878.076791847699"/>
    <s v="Cancelled"/>
    <n v="4.9400000000000004"/>
    <n v="38453.69"/>
    <n v="19284.52"/>
    <s v="50-59"/>
    <s v="On-Time"/>
    <n v="0.5"/>
    <x v="1"/>
  </r>
  <r>
    <s v="f54c8fac-2b36-4d58-a922-cab64552dd47"/>
    <s v="Stephanie White"/>
    <n v="36"/>
    <s v="F"/>
    <s v="Japan"/>
    <x v="0"/>
    <x v="48"/>
    <x v="4"/>
    <x v="8"/>
    <n v="13423"/>
    <d v="1899-12-30T12:09:51"/>
    <d v="1899-12-30T03:03:51"/>
    <d v="2025-01-06T00:00:00"/>
    <d v="1899-12-30T12:20:51"/>
    <d v="1899-12-30T03:14:51"/>
    <n v="11"/>
    <n v="677.54"/>
    <x v="2"/>
    <n v="3"/>
    <s v="Vegan"/>
    <n v="133.33000000000001"/>
    <n v="67970.433034927599"/>
    <s v="Cancelled"/>
    <n v="4.8899999999999997"/>
    <n v="86564.52"/>
    <n v="43389.23"/>
    <s v="30-39"/>
    <s v="On-Time"/>
    <n v="0.5"/>
    <x v="0"/>
  </r>
  <r>
    <s v="ef85efce-4d8e-4c9c-859a-7460198ae344"/>
    <s v="Lori Adams"/>
    <n v="18"/>
    <s v="M"/>
    <s v="Japan"/>
    <x v="0"/>
    <x v="48"/>
    <x v="4"/>
    <x v="8"/>
    <n v="13423"/>
    <d v="1899-12-30T12:09:51"/>
    <d v="1899-12-30T03:03:51"/>
    <d v="2025-01-05T00:00:00"/>
    <d v="1899-12-30T12:20:51"/>
    <d v="1899-12-30T03:14:51"/>
    <n v="11"/>
    <n v="382.74"/>
    <x v="1"/>
    <n v="5"/>
    <s v="Vegetarian"/>
    <n v="169.43"/>
    <n v="68097.701341962107"/>
    <s v="Not Cancelled"/>
    <n v="3.08"/>
    <n v="86717.24"/>
    <n v="24529.25"/>
    <s v="18-29"/>
    <s v="On-Time"/>
    <n v="0.28000000000000003"/>
    <x v="0"/>
  </r>
  <r>
    <s v="d7d16d5d-b483-42a9-bb4e-266c80e40149"/>
    <s v="Peter Mendoza"/>
    <n v="51"/>
    <s v="M"/>
    <s v="Japan"/>
    <x v="1"/>
    <x v="48"/>
    <x v="4"/>
    <x v="8"/>
    <n v="13423"/>
    <d v="1899-12-30T12:09:51"/>
    <d v="1899-12-30T03:03:51"/>
    <d v="2025-01-05T00:00:00"/>
    <d v="1899-12-30T12:20:51"/>
    <d v="1899-12-30T03:14:51"/>
    <n v="11"/>
    <n v="365.5"/>
    <x v="0"/>
    <n v="5"/>
    <s v="Non-Vegetarian"/>
    <n v="60.9"/>
    <n v="67660.157167872094"/>
    <s v="Cancelled"/>
    <n v="4.3600000000000003"/>
    <n v="86192.19"/>
    <n v="23404.18"/>
    <s v="50-59"/>
    <s v="On-Time"/>
    <n v="0.27"/>
    <x v="0"/>
  </r>
  <r>
    <s v="df0abfea-9605-47a1-975e-13bf58698b81"/>
    <s v="Katherine Wilkins"/>
    <n v="18"/>
    <s v="M"/>
    <s v="Japan"/>
    <x v="0"/>
    <x v="48"/>
    <x v="4"/>
    <x v="8"/>
    <n v="13423"/>
    <d v="1899-12-30T12:09:51"/>
    <d v="1899-12-30T03:03:51"/>
    <d v="2025-01-01T00:00:00"/>
    <d v="1899-12-30T12:20:51"/>
    <d v="1899-12-30T03:14:51"/>
    <n v="11"/>
    <n v="677.66"/>
    <x v="1"/>
    <n v="5"/>
    <s v="No Preference"/>
    <n v="99.76"/>
    <n v="68424.190406412497"/>
    <s v="Not Cancelled"/>
    <n v="4.66"/>
    <n v="87109.03"/>
    <n v="43390.19"/>
    <s v="18-29"/>
    <s v="On-Time"/>
    <n v="0.5"/>
    <x v="0"/>
  </r>
  <r>
    <s v="5ced369e-a0d6-4a8a-8c96-3e6cc00ccda7"/>
    <s v="Brandon Garcia"/>
    <n v="19"/>
    <s v="F"/>
    <s v="Japan"/>
    <x v="0"/>
    <x v="48"/>
    <x v="4"/>
    <x v="8"/>
    <n v="13423"/>
    <d v="1899-12-30T12:09:51"/>
    <d v="1899-12-30T03:03:51"/>
    <d v="2025-01-12T00:00:00"/>
    <d v="1899-12-30T12:20:51"/>
    <d v="1899-12-30T03:14:51"/>
    <n v="11"/>
    <n v="641.66"/>
    <x v="0"/>
    <n v="5"/>
    <s v="Gluten-Free"/>
    <n v="9.2200000000000006"/>
    <n v="68588.275671926094"/>
    <s v="Cancelled"/>
    <n v="3.22"/>
    <n v="87305.93"/>
    <n v="41068.080000000002"/>
    <s v="18-29"/>
    <s v="On-Time"/>
    <n v="0.47"/>
    <x v="0"/>
  </r>
  <r>
    <s v="4ef334c4-111b-4250-bf03-2b855d9608e6"/>
    <s v="Michelle Cook"/>
    <n v="35"/>
    <s v="M"/>
    <s v="Japan"/>
    <x v="0"/>
    <x v="48"/>
    <x v="4"/>
    <x v="8"/>
    <n v="13423"/>
    <d v="1899-12-30T12:09:51"/>
    <d v="1899-12-30T03:03:51"/>
    <d v="2025-01-05T00:00:00"/>
    <d v="1899-12-30T12:20:51"/>
    <d v="1899-12-30T03:14:51"/>
    <n v="11"/>
    <n v="682.2"/>
    <x v="2"/>
    <n v="3"/>
    <s v="Vegetarian"/>
    <n v="24.55"/>
    <n v="67899.885647347604"/>
    <s v="Cancelled"/>
    <n v="4.75"/>
    <n v="86479.86"/>
    <n v="43665.71"/>
    <s v="30-39"/>
    <s v="On-Time"/>
    <n v="0.5"/>
    <x v="0"/>
  </r>
  <r>
    <s v="50fad101-561d-4a38-9567-759b6562047e"/>
    <s v="Blake Russell Jr."/>
    <n v="66"/>
    <s v="F"/>
    <s v="Japan"/>
    <x v="0"/>
    <x v="48"/>
    <x v="4"/>
    <x v="8"/>
    <n v="13423"/>
    <d v="1899-12-30T12:09:51"/>
    <d v="1899-12-30T03:03:51"/>
    <d v="2025-01-15T00:00:00"/>
    <d v="1899-12-30T12:20:51"/>
    <d v="1899-12-30T03:14:51"/>
    <n v="11"/>
    <n v="869.73"/>
    <x v="1"/>
    <n v="5"/>
    <s v="Gluten-Free"/>
    <n v="28.75"/>
    <n v="68242.278805375405"/>
    <s v="Cancelled"/>
    <n v="3.74"/>
    <n v="86890.73"/>
    <n v="55668.47"/>
    <s v="60+"/>
    <s v="On-Time"/>
    <n v="0.64"/>
    <x v="0"/>
  </r>
  <r>
    <s v="fb23e8ae-32a2-4dee-a11f-47ea5034a30e"/>
    <s v="Shelby Sanders"/>
    <n v="18"/>
    <s v="M"/>
    <s v="Japan"/>
    <x v="1"/>
    <x v="48"/>
    <x v="4"/>
    <x v="8"/>
    <n v="13423"/>
    <d v="1899-12-30T12:09:51"/>
    <d v="1899-12-30T03:03:51"/>
    <d v="2025-01-11T00:00:00"/>
    <d v="1899-12-30T12:20:51"/>
    <d v="1899-12-30T03:14:51"/>
    <n v="11"/>
    <n v="416.46"/>
    <x v="1"/>
    <n v="5"/>
    <s v="Gluten-Free"/>
    <n v="57.18"/>
    <n v="67873.267008559196"/>
    <s v="Cancelled"/>
    <n v="4.16"/>
    <n v="86447.92"/>
    <n v="26664.880000000001"/>
    <s v="18-29"/>
    <s v="On-Time"/>
    <n v="0.31"/>
    <x v="0"/>
  </r>
  <r>
    <s v="65594aaa-df40-490a-b30a-454143096197"/>
    <s v="Victor Dunn"/>
    <n v="56"/>
    <s v="M"/>
    <s v="Japan"/>
    <x v="0"/>
    <x v="48"/>
    <x v="4"/>
    <x v="8"/>
    <n v="13423"/>
    <d v="1899-12-30T12:09:51"/>
    <d v="1899-12-30T03:03:51"/>
    <d v="2025-01-02T00:00:00"/>
    <d v="1899-12-30T12:20:51"/>
    <d v="1899-12-30T03:14:51"/>
    <n v="11"/>
    <n v="235.64"/>
    <x v="2"/>
    <n v="5"/>
    <s v="Gluten-Free"/>
    <n v="179.66"/>
    <n v="68234.157231930105"/>
    <s v="Cancelled"/>
    <n v="4.08"/>
    <n v="86880.99"/>
    <n v="15116.89"/>
    <s v="50-59"/>
    <s v="On-Time"/>
    <n v="0.17"/>
    <x v="0"/>
  </r>
  <r>
    <s v="bef043a1-4d90-460a-9878-f661e7043e96"/>
    <s v="Christopher Bradford"/>
    <n v="73"/>
    <s v="M"/>
    <s v="Japan"/>
    <x v="1"/>
    <x v="48"/>
    <x v="4"/>
    <x v="8"/>
    <n v="13423"/>
    <d v="1899-12-30T12:09:51"/>
    <d v="1899-12-30T03:03:51"/>
    <d v="2025-01-05T00:00:00"/>
    <d v="1899-12-30T12:20:51"/>
    <d v="1899-12-30T03:14:51"/>
    <n v="11"/>
    <n v="1428.48"/>
    <x v="2"/>
    <n v="5"/>
    <s v="No Preference"/>
    <n v="69.36"/>
    <n v="68322.214534954197"/>
    <s v="Not Cancelled"/>
    <n v="3.81"/>
    <n v="86986.66"/>
    <n v="91436.59"/>
    <s v="60+"/>
    <s v="On-Time"/>
    <n v="1.05"/>
    <x v="0"/>
  </r>
  <r>
    <s v="264f36ac-8a46-480c-b74e-5564875eb919"/>
    <s v="David Bradley"/>
    <n v="60"/>
    <s v="M"/>
    <s v="Japan"/>
    <x v="1"/>
    <x v="48"/>
    <x v="4"/>
    <x v="8"/>
    <n v="13423"/>
    <d v="1899-12-30T12:09:51"/>
    <d v="1899-12-30T03:03:51"/>
    <d v="2025-01-12T00:00:00"/>
    <d v="1899-12-30T12:20:51"/>
    <d v="1899-12-30T03:14:51"/>
    <n v="11"/>
    <n v="187.21"/>
    <x v="1"/>
    <n v="5"/>
    <s v="No Preference"/>
    <n v="121.7"/>
    <n v="68086.006775482005"/>
    <s v="Not Cancelled"/>
    <n v="3.61"/>
    <n v="86703.21"/>
    <n v="12005.78"/>
    <s v="60+"/>
    <s v="On-Time"/>
    <n v="0.14000000000000001"/>
    <x v="0"/>
  </r>
  <r>
    <s v="65073130-df27-4de0-bdb2-2b69f0913a57"/>
    <s v="Jamie Schmidt"/>
    <n v="66"/>
    <s v="F"/>
    <s v="Japan"/>
    <x v="1"/>
    <x v="48"/>
    <x v="4"/>
    <x v="8"/>
    <n v="13423"/>
    <d v="1899-12-30T12:09:51"/>
    <d v="1899-12-30T03:03:51"/>
    <d v="2025-01-09T00:00:00"/>
    <d v="1899-12-30T12:20:51"/>
    <d v="1899-12-30T03:14:51"/>
    <n v="11"/>
    <n v="891.92"/>
    <x v="1"/>
    <n v="5"/>
    <s v="Vegetarian"/>
    <n v="171.05"/>
    <n v="68520.323218011705"/>
    <s v="Not Cancelled"/>
    <n v="4.3600000000000003"/>
    <n v="87224.39"/>
    <n v="57117.09"/>
    <s v="60+"/>
    <s v="On-Time"/>
    <n v="0.65"/>
    <x v="0"/>
  </r>
  <r>
    <s v="68dc50ab-7ff3-4fea-b49b-2e6bb78f7de7"/>
    <s v="Dylan Ingram"/>
    <n v="21"/>
    <s v="M"/>
    <s v="Japan"/>
    <x v="1"/>
    <x v="48"/>
    <x v="4"/>
    <x v="8"/>
    <n v="13423"/>
    <d v="1899-12-30T12:09:51"/>
    <d v="1899-12-30T03:03:51"/>
    <d v="2025-01-15T00:00:00"/>
    <d v="1899-12-30T12:20:51"/>
    <d v="1899-12-30T03:14:51"/>
    <n v="11"/>
    <n v="515.32000000000005"/>
    <x v="2"/>
    <n v="5"/>
    <s v="Gluten-Free"/>
    <n v="30.29"/>
    <n v="68373.813009831501"/>
    <s v="Not Cancelled"/>
    <n v="3.47"/>
    <n v="87048.58"/>
    <n v="32986.54"/>
    <s v="18-29"/>
    <s v="On-Time"/>
    <n v="0.38"/>
    <x v="0"/>
  </r>
  <r>
    <s v="b35ec17f-6c12-4f4b-80b8-6638777b485f"/>
    <s v="Corey Morris"/>
    <n v="51"/>
    <s v="M"/>
    <s v="Japan"/>
    <x v="0"/>
    <x v="48"/>
    <x v="4"/>
    <x v="8"/>
    <n v="13423"/>
    <d v="1899-12-30T12:09:51"/>
    <d v="1899-12-30T03:03:51"/>
    <d v="2025-01-13T00:00:00"/>
    <d v="1899-12-30T12:20:51"/>
    <d v="1899-12-30T03:14:51"/>
    <n v="11"/>
    <n v="1359.37"/>
    <x v="1"/>
    <n v="5"/>
    <s v="Vegan"/>
    <n v="52.18"/>
    <n v="68550.440926621304"/>
    <s v="Not Cancelled"/>
    <n v="4.8"/>
    <n v="87260.53"/>
    <n v="87010.12"/>
    <s v="50-59"/>
    <s v="On-Time"/>
    <n v="1"/>
    <x v="0"/>
  </r>
  <r>
    <s v="cd372b38-6844-452e-a7b0-1ba132ead879"/>
    <s v="Mr. Justin Kennedy"/>
    <n v="62"/>
    <s v="M"/>
    <s v="Japan"/>
    <x v="0"/>
    <x v="49"/>
    <x v="9"/>
    <x v="19"/>
    <n v="8799"/>
    <d v="1899-12-30T12:49:08"/>
    <d v="1899-12-30T22:35:08"/>
    <d v="2025-01-09T00:00:00"/>
    <d v="1899-12-30T13:29:08"/>
    <d v="1899-12-30T23:15:08"/>
    <n v="40"/>
    <n v="797.23"/>
    <x v="1"/>
    <n v="5"/>
    <s v="No Preference"/>
    <n v="128.78"/>
    <n v="44858.081375279602"/>
    <s v="Not Cancelled"/>
    <n v="3.99"/>
    <n v="88244.549999999901"/>
    <n v="30629.088"/>
    <s v="60+"/>
    <s v="Moderate"/>
    <n v="0.35"/>
    <x v="0"/>
  </r>
  <r>
    <s v="89d721f8-a046-48b1-b30b-615823585358"/>
    <s v="Ashley Castillo"/>
    <n v="55"/>
    <s v="F"/>
    <s v="Japan"/>
    <x v="0"/>
    <x v="49"/>
    <x v="9"/>
    <x v="19"/>
    <n v="8799"/>
    <d v="1899-12-30T12:49:08"/>
    <d v="1899-12-30T22:35:08"/>
    <d v="2025-01-10T00:00:00"/>
    <d v="1899-12-30T13:29:08"/>
    <d v="1899-12-30T23:15:08"/>
    <n v="40"/>
    <n v="427.55"/>
    <x v="1"/>
    <n v="5"/>
    <s v="Vegetarian"/>
    <n v="159.65"/>
    <n v="45132.776211773002"/>
    <s v="Cancelled"/>
    <n v="3.9"/>
    <n v="88738.994999999995"/>
    <n v="16437.078000000001"/>
    <s v="50-59"/>
    <s v="Moderate"/>
    <n v="0.19"/>
    <x v="0"/>
  </r>
  <r>
    <s v="f84d8aab-8e0e-4ce1-93a3-6246dd2f48a7"/>
    <s v="Michelle Shepherd"/>
    <n v="36"/>
    <s v="M"/>
    <s v="Japan"/>
    <x v="1"/>
    <x v="49"/>
    <x v="9"/>
    <x v="19"/>
    <n v="8799"/>
    <d v="1899-12-30T12:49:08"/>
    <d v="1899-12-30T22:35:08"/>
    <d v="2025-01-04T00:00:00"/>
    <d v="1899-12-30T13:29:08"/>
    <d v="1899-12-30T23:15:08"/>
    <n v="40"/>
    <n v="1256.6500000000001"/>
    <x v="1"/>
    <n v="3"/>
    <s v="No Preference"/>
    <n v="171.9"/>
    <n v="44956.079659005001"/>
    <s v="Cancelled"/>
    <n v="4.5599999999999996"/>
    <n v="88420.95"/>
    <n v="48275.987999999998"/>
    <s v="30-39"/>
    <s v="Moderate"/>
    <n v="0.55000000000000004"/>
    <x v="0"/>
  </r>
  <r>
    <s v="83c1a7bb-fe18-461c-805f-f38c09fdedf0"/>
    <s v="Brent Nash"/>
    <n v="21"/>
    <s v="M"/>
    <s v="Japan"/>
    <x v="0"/>
    <x v="49"/>
    <x v="9"/>
    <x v="19"/>
    <n v="8799"/>
    <d v="1899-12-30T12:49:08"/>
    <d v="1899-12-30T22:35:08"/>
    <d v="2025-01-05T00:00:00"/>
    <d v="1899-12-30T13:29:08"/>
    <d v="1899-12-30T23:15:08"/>
    <n v="40"/>
    <n v="50.97"/>
    <x v="2"/>
    <n v="5"/>
    <s v="Vegan"/>
    <n v="98.26"/>
    <n v="45271.558207269401"/>
    <s v="Cancelled"/>
    <n v="4.53"/>
    <n v="88988.804999999993"/>
    <n v="1969.038"/>
    <s v="18-29"/>
    <s v="Moderate"/>
    <n v="0.02"/>
    <x v="0"/>
  </r>
  <r>
    <s v="b6ef18e5-4098-4f22-9671-802cf5c0fa7b"/>
    <s v="Julia Owens"/>
    <n v="71"/>
    <s v="F"/>
    <s v="Japan"/>
    <x v="0"/>
    <x v="49"/>
    <x v="9"/>
    <x v="19"/>
    <n v="8799"/>
    <d v="1899-12-30T12:49:08"/>
    <d v="1899-12-30T22:35:08"/>
    <d v="2025-01-08T00:00:00"/>
    <d v="1899-12-30T13:29:08"/>
    <d v="1899-12-30T23:15:08"/>
    <n v="40"/>
    <n v="930.44"/>
    <x v="2"/>
    <n v="5"/>
    <s v="Vegetarian"/>
    <n v="188.07"/>
    <n v="44849.546681116197"/>
    <s v="Not Cancelled"/>
    <n v="4.67"/>
    <n v="88229.19"/>
    <n v="35751.462"/>
    <s v="60+"/>
    <s v="Moderate"/>
    <n v="0.41"/>
    <x v="0"/>
  </r>
  <r>
    <s v="08b54619-3ed1-4fe3-9f01-8223cd0f3c17"/>
    <s v="Elizabeth Mata"/>
    <n v="46"/>
    <s v="F"/>
    <s v="Japan"/>
    <x v="0"/>
    <x v="49"/>
    <x v="9"/>
    <x v="19"/>
    <n v="8799"/>
    <d v="1899-12-30T12:49:08"/>
    <d v="1899-12-30T22:35:08"/>
    <d v="2025-01-15T00:00:00"/>
    <d v="1899-12-30T13:29:08"/>
    <d v="1899-12-30T23:15:08"/>
    <n v="40"/>
    <n v="761.91"/>
    <x v="0"/>
    <n v="5"/>
    <s v="Vegan"/>
    <n v="154.62"/>
    <n v="45200.131309468103"/>
    <s v="Cancelled"/>
    <n v="4.21"/>
    <n v="88860.24"/>
    <n v="29275.896000000001"/>
    <s v="40-49"/>
    <s v="Moderate"/>
    <n v="0.33"/>
    <x v="0"/>
  </r>
  <r>
    <s v="80b4f5df-3533-4fdc-b461-2cc3bfdf1648"/>
    <s v="William Barton"/>
    <n v="72"/>
    <s v="F"/>
    <s v="Japan"/>
    <x v="0"/>
    <x v="49"/>
    <x v="9"/>
    <x v="19"/>
    <n v="8799"/>
    <d v="1899-12-30T12:49:08"/>
    <d v="1899-12-30T22:35:08"/>
    <d v="2025-01-13T00:00:00"/>
    <d v="1899-12-30T13:29:08"/>
    <d v="1899-12-30T23:15:08"/>
    <n v="40"/>
    <n v="1414.8"/>
    <x v="2"/>
    <n v="5"/>
    <s v="No Preference"/>
    <n v="180.74"/>
    <n v="44754.967480393098"/>
    <s v="Not Cancelled"/>
    <n v="4.6399999999999997"/>
    <n v="88058.94"/>
    <n v="54350.01"/>
    <s v="60+"/>
    <s v="Moderate"/>
    <n v="0.62"/>
    <x v="0"/>
  </r>
  <r>
    <s v="59d28811-f09f-4660-b6fe-2b9a75314605"/>
    <s v="Christopher Green"/>
    <n v="46"/>
    <s v="F"/>
    <s v="Japan"/>
    <x v="0"/>
    <x v="49"/>
    <x v="9"/>
    <x v="19"/>
    <n v="8799"/>
    <d v="1899-12-30T12:49:08"/>
    <d v="1899-12-30T22:35:08"/>
    <d v="2025-01-03T00:00:00"/>
    <d v="1899-12-30T13:29:08"/>
    <d v="1899-12-30T23:15:08"/>
    <n v="40"/>
    <n v="71.58"/>
    <x v="0"/>
    <n v="5"/>
    <s v="Gluten-Free"/>
    <n v="195.93"/>
    <n v="44607.309809970902"/>
    <s v="Not Cancelled"/>
    <n v="3.59"/>
    <n v="87793.154999999999"/>
    <n v="2772.1860000000001"/>
    <s v="40-49"/>
    <s v="Moderate"/>
    <n v="0.03"/>
    <x v="0"/>
  </r>
  <r>
    <s v="daa8e846-1df3-45bb-9eec-0c9e6e2b20f2"/>
    <s v="Ann Rose"/>
    <n v="50"/>
    <s v="M"/>
    <s v="Japan"/>
    <x v="0"/>
    <x v="50"/>
    <x v="14"/>
    <x v="14"/>
    <n v="11194"/>
    <d v="1899-12-30T03:50:29"/>
    <d v="1899-12-30T16:16:29"/>
    <d v="2025-01-13T00:00:00"/>
    <d v="1899-12-30T05:31:29"/>
    <d v="1899-12-30T17:57:29"/>
    <n v="101"/>
    <n v="1445.97"/>
    <x v="1"/>
    <n v="5"/>
    <s v="Gluten-Free"/>
    <n v="160.51"/>
    <n v="56596.245598825801"/>
    <s v="Cancelled"/>
    <n v="4.34"/>
    <n v="72915.490000000005"/>
    <n v="92574.18"/>
    <s v="50-59"/>
    <s v="Moderate"/>
    <n v="1.27"/>
    <x v="0"/>
  </r>
  <r>
    <s v="b4e7280d-24d0-40ce-bd06-0e26cf89ad00"/>
    <s v="Gabriela Williams"/>
    <n v="51"/>
    <s v="M"/>
    <s v="Japan"/>
    <x v="1"/>
    <x v="50"/>
    <x v="14"/>
    <x v="14"/>
    <n v="11194"/>
    <d v="1899-12-30T03:50:29"/>
    <d v="1899-12-30T16:16:29"/>
    <d v="2025-01-15T00:00:00"/>
    <d v="1899-12-30T05:31:29"/>
    <d v="1899-12-30T17:57:29"/>
    <n v="101"/>
    <n v="998.85"/>
    <x v="2"/>
    <n v="5"/>
    <s v="Non-Vegetarian"/>
    <n v="85.45"/>
    <n v="56591.619648218999"/>
    <s v="Cancelled"/>
    <n v="4.78"/>
    <n v="72909.94"/>
    <n v="63943.49"/>
    <s v="50-59"/>
    <s v="Moderate"/>
    <n v="0.88"/>
    <x v="0"/>
  </r>
  <r>
    <s v="3e0d8a9a-9737-47d5-8f16-8a14826164d6"/>
    <s v="Steven Harding"/>
    <n v="44"/>
    <s v="M"/>
    <s v="Japan"/>
    <x v="1"/>
    <x v="50"/>
    <x v="14"/>
    <x v="14"/>
    <n v="11194"/>
    <d v="1899-12-30T03:50:29"/>
    <d v="1899-12-30T16:16:29"/>
    <d v="2025-01-09T00:00:00"/>
    <d v="1899-12-30T05:31:29"/>
    <d v="1899-12-30T17:57:29"/>
    <n v="101"/>
    <n v="426.42"/>
    <x v="1"/>
    <n v="5"/>
    <s v="Vegan"/>
    <n v="107.46"/>
    <n v="56700.246901115803"/>
    <s v="Not Cancelled"/>
    <n v="3.39"/>
    <n v="73040.3"/>
    <n v="27312.37"/>
    <s v="40-49"/>
    <s v="Moderate"/>
    <n v="0.37"/>
    <x v="0"/>
  </r>
  <r>
    <s v="9b88ccf7-3fe2-479f-b0d9-8dcc19027985"/>
    <s v="Troy Ramos"/>
    <n v="18"/>
    <s v="F"/>
    <s v="Japan"/>
    <x v="0"/>
    <x v="50"/>
    <x v="14"/>
    <x v="14"/>
    <n v="11194"/>
    <d v="1899-12-30T03:50:29"/>
    <d v="1899-12-30T16:16:29"/>
    <d v="2025-01-01T00:00:00"/>
    <d v="1899-12-30T05:31:29"/>
    <d v="1899-12-30T17:57:29"/>
    <n v="101"/>
    <n v="1265.48"/>
    <x v="1"/>
    <n v="5"/>
    <s v="Vegetarian"/>
    <n v="19.21"/>
    <n v="56803.2972346268"/>
    <s v="Cancelled"/>
    <n v="3.63"/>
    <n v="73163.960000000006"/>
    <n v="80994.559999999998"/>
    <s v="18-29"/>
    <s v="Moderate"/>
    <n v="1.1100000000000001"/>
    <x v="0"/>
  </r>
  <r>
    <s v="2e2f5cb4-d03e-4e64-9840-b14b2e0d27b3"/>
    <s v="Adam Turner"/>
    <n v="24"/>
    <s v="F"/>
    <s v="Japan"/>
    <x v="1"/>
    <x v="50"/>
    <x v="14"/>
    <x v="14"/>
    <n v="11194"/>
    <d v="1899-12-30T03:50:29"/>
    <d v="1899-12-30T16:16:29"/>
    <d v="2025-01-03T00:00:00"/>
    <d v="1899-12-30T05:31:29"/>
    <d v="1899-12-30T17:57:29"/>
    <n v="101"/>
    <n v="797.34"/>
    <x v="1"/>
    <n v="5"/>
    <s v="Non-Vegetarian"/>
    <n v="147.63999999999999"/>
    <n v="56657.657061378603"/>
    <s v="Cancelled"/>
    <n v="3.5"/>
    <n v="72989.19"/>
    <n v="51059.29"/>
    <s v="18-29"/>
    <s v="Moderate"/>
    <n v="0.7"/>
    <x v="0"/>
  </r>
  <r>
    <s v="c3e6540a-fc3f-4cac-aab5-0d58e737eede"/>
    <s v="John Bishop"/>
    <n v="74"/>
    <s v="M"/>
    <s v="Japan"/>
    <x v="1"/>
    <x v="50"/>
    <x v="14"/>
    <x v="14"/>
    <n v="11194"/>
    <d v="1899-12-30T03:50:29"/>
    <d v="1899-12-30T16:16:29"/>
    <d v="2025-01-09T00:00:00"/>
    <d v="1899-12-30T05:31:29"/>
    <d v="1899-12-30T17:57:29"/>
    <n v="101"/>
    <n v="804.69"/>
    <x v="0"/>
    <n v="5"/>
    <s v="No Preference"/>
    <n v="4.12"/>
    <n v="56794.272202942302"/>
    <s v="Not Cancelled"/>
    <n v="4.66"/>
    <n v="73153.13"/>
    <n v="51500.98"/>
    <s v="60+"/>
    <s v="Moderate"/>
    <n v="0.7"/>
    <x v="0"/>
  </r>
  <r>
    <s v="247e15f1-ee42-4422-8b49-3c311d73fc41"/>
    <s v="Matthew Lopez"/>
    <n v="61"/>
    <s v="F"/>
    <s v="Japan"/>
    <x v="1"/>
    <x v="50"/>
    <x v="14"/>
    <x v="14"/>
    <n v="11194"/>
    <d v="1899-12-30T03:50:29"/>
    <d v="1899-12-30T16:16:29"/>
    <d v="2025-01-02T00:00:00"/>
    <d v="1899-12-30T05:31:29"/>
    <d v="1899-12-30T17:57:29"/>
    <n v="101"/>
    <n v="1138.6400000000001"/>
    <x v="1"/>
    <n v="5"/>
    <s v="No Preference"/>
    <n v="45.15"/>
    <n v="56633.992001175902"/>
    <s v="Not Cancelled"/>
    <n v="4.08"/>
    <n v="72960.789999999994"/>
    <n v="72881.990000000005"/>
    <s v="60+"/>
    <s v="Moderate"/>
    <n v="1"/>
    <x v="0"/>
  </r>
  <r>
    <s v="5b28dea6-c738-4423-b8f6-3509d3309c12"/>
    <s v="Brenda Morgan"/>
    <n v="31"/>
    <s v="M"/>
    <s v="Japan"/>
    <x v="0"/>
    <x v="50"/>
    <x v="14"/>
    <x v="14"/>
    <n v="11194"/>
    <d v="1899-12-30T03:50:29"/>
    <d v="1899-12-30T16:16:29"/>
    <d v="2025-01-01T00:00:00"/>
    <d v="1899-12-30T05:31:29"/>
    <d v="1899-12-30T17:57:29"/>
    <n v="101"/>
    <n v="1211.1600000000001"/>
    <x v="2"/>
    <n v="3"/>
    <s v="Vegan"/>
    <n v="175.92"/>
    <n v="56658.3610414742"/>
    <s v="Cancelled"/>
    <n v="4.78"/>
    <n v="72990.03"/>
    <n v="77549.42"/>
    <s v="30-39"/>
    <s v="Moderate"/>
    <n v="1.06"/>
    <x v="0"/>
  </r>
  <r>
    <s v="c02a87a1-7352-4fa7-9baa-c2f7ed6ebe70"/>
    <s v="Tamara Jones"/>
    <n v="21"/>
    <s v="F"/>
    <s v="Japan"/>
    <x v="1"/>
    <x v="50"/>
    <x v="14"/>
    <x v="14"/>
    <n v="11194"/>
    <d v="1899-12-30T03:50:29"/>
    <d v="1899-12-30T16:16:29"/>
    <d v="2025-01-15T00:00:00"/>
    <d v="1899-12-30T05:31:29"/>
    <d v="1899-12-30T17:57:29"/>
    <n v="101"/>
    <n v="1102.1199999999999"/>
    <x v="2"/>
    <n v="5"/>
    <s v="Non-Vegetarian"/>
    <n v="51.54"/>
    <n v="57363.922514055703"/>
    <s v="Not Cancelled"/>
    <n v="4.2"/>
    <n v="73836.710000000006"/>
    <n v="70545.990000000005"/>
    <s v="18-29"/>
    <s v="Moderate"/>
    <n v="0.96"/>
    <x v="0"/>
  </r>
  <r>
    <s v="9718540b-fd6c-4f24-9ef1-eaa8fda7805a"/>
    <s v="Stephanie Cook"/>
    <n v="31"/>
    <s v="M"/>
    <s v="Japan"/>
    <x v="0"/>
    <x v="51"/>
    <x v="5"/>
    <x v="3"/>
    <n v="4727"/>
    <d v="1899-12-30T17:42:08"/>
    <d v="1899-12-30T22:57:08"/>
    <d v="2025-01-09T00:00:00"/>
    <d v="1899-12-30T19:40:08"/>
    <d v="1899-12-30T00:55:08"/>
    <n v="118"/>
    <n v="417.61"/>
    <x v="1"/>
    <n v="3"/>
    <s v="Non-Vegetarian"/>
    <n v="151.25"/>
    <n v="24417.897970495302"/>
    <s v="Cancelled"/>
    <n v="3.22"/>
    <n v="34301.480000000003"/>
    <n v="26757.29"/>
    <s v="30-39"/>
    <s v="Moderate"/>
    <n v="0.78"/>
    <x v="1"/>
  </r>
  <r>
    <s v="e64cea08-9085-44e9-ae83-67bb14e2446e"/>
    <s v="Joseph Taylor"/>
    <n v="48"/>
    <s v="F"/>
    <s v="Japan"/>
    <x v="0"/>
    <x v="52"/>
    <x v="8"/>
    <x v="17"/>
    <n v="378"/>
    <d v="1899-12-30T06:39:48"/>
    <d v="1899-12-30T07:04:48"/>
    <d v="2025-01-09T00:00:00"/>
    <d v="1899-12-30T09:18:48"/>
    <d v="1899-12-30T09:43:48"/>
    <n v="159"/>
    <n v="1173.7"/>
    <x v="0"/>
    <n v="5"/>
    <s v="Vegan"/>
    <n v="96.54"/>
    <n v="3180.1775273988101"/>
    <s v="Not Cancelled"/>
    <n v="3.95"/>
    <n v="13224.3149999999"/>
    <n v="45081.665999999997"/>
    <s v="40-49"/>
    <s v="Severe"/>
    <n v="3.41"/>
    <x v="2"/>
  </r>
  <r>
    <s v="cc529fc0-9a48-43c1-b369-98947323e241"/>
    <s v="Stephanie Baker"/>
    <n v="38"/>
    <s v="M"/>
    <s v="Japan"/>
    <x v="1"/>
    <x v="52"/>
    <x v="8"/>
    <x v="17"/>
    <n v="378"/>
    <d v="1899-12-30T06:39:48"/>
    <d v="1899-12-30T07:04:48"/>
    <d v="2025-01-15T00:00:00"/>
    <d v="1899-12-30T09:18:48"/>
    <d v="1899-12-30T09:43:48"/>
    <n v="159"/>
    <n v="72.930000000000007"/>
    <x v="0"/>
    <n v="3"/>
    <s v="No Preference"/>
    <n v="128.19"/>
    <n v="3084.0851710183902"/>
    <s v="Cancelled"/>
    <n v="3.44"/>
    <n v="13051.3499999999"/>
    <n v="2815.8959999999902"/>
    <s v="30-39"/>
    <s v="Severe"/>
    <n v="0.22"/>
    <x v="2"/>
  </r>
  <r>
    <s v="43b02ded-09f6-4801-af11-b42e4c42c7b0"/>
    <s v="Bradley Summers"/>
    <n v="58"/>
    <s v="F"/>
    <s v="Japan"/>
    <x v="0"/>
    <x v="52"/>
    <x v="8"/>
    <x v="17"/>
    <n v="378"/>
    <d v="1899-12-30T06:39:48"/>
    <d v="1899-12-30T07:04:48"/>
    <d v="2025-01-10T00:00:00"/>
    <d v="1899-12-30T09:18:48"/>
    <d v="1899-12-30T09:43:48"/>
    <n v="159"/>
    <n v="1042.43"/>
    <x v="1"/>
    <n v="5"/>
    <s v="No Preference"/>
    <n v="192.76"/>
    <n v="2454.8063886873301"/>
    <s v="Cancelled"/>
    <n v="4.3499999999999996"/>
    <n v="11918.655000000001"/>
    <n v="40052.442000000003"/>
    <s v="50-59"/>
    <s v="Severe"/>
    <n v="3.36"/>
    <x v="2"/>
  </r>
  <r>
    <s v="4dac93b3-1e08-400f-b9eb-ce070ab512f7"/>
    <s v="Michele Keller"/>
    <n v="26"/>
    <s v="M"/>
    <s v="Japan"/>
    <x v="1"/>
    <x v="52"/>
    <x v="8"/>
    <x v="17"/>
    <n v="378"/>
    <d v="1899-12-30T06:39:48"/>
    <d v="1899-12-30T07:04:48"/>
    <d v="2025-01-10T00:00:00"/>
    <d v="1899-12-30T09:18:48"/>
    <d v="1899-12-30T09:43:48"/>
    <n v="159"/>
    <n v="465.35"/>
    <x v="0"/>
    <n v="5"/>
    <s v="No Preference"/>
    <n v="75.77"/>
    <n v="2817.7607603353299"/>
    <s v="Not Cancelled"/>
    <n v="4.4800000000000004"/>
    <n v="12571.965"/>
    <n v="17878.53"/>
    <s v="18-29"/>
    <s v="Severe"/>
    <n v="1.42"/>
    <x v="2"/>
  </r>
  <r>
    <s v="37b0200c-5a52-4fbf-85e7-94ebdf1eb09b"/>
    <s v="Joseph Travis"/>
    <n v="69"/>
    <s v="F"/>
    <s v="Japan"/>
    <x v="0"/>
    <x v="52"/>
    <x v="8"/>
    <x v="17"/>
    <n v="378"/>
    <d v="1899-12-30T06:39:48"/>
    <d v="1899-12-30T07:04:48"/>
    <d v="2025-01-10T00:00:00"/>
    <d v="1899-12-30T09:18:48"/>
    <d v="1899-12-30T09:43:48"/>
    <n v="159"/>
    <n v="146.33000000000001"/>
    <x v="2"/>
    <n v="5"/>
    <s v="Gluten-Free"/>
    <n v="188.12"/>
    <n v="2862.2662575096701"/>
    <s v="Not Cancelled"/>
    <n v="4.76"/>
    <n v="12652.0799999999"/>
    <n v="5641.6439999999902"/>
    <s v="60+"/>
    <s v="Severe"/>
    <n v="0.45"/>
    <x v="2"/>
  </r>
  <r>
    <s v="65594aaa-df40-490a-b30a-454143096197"/>
    <s v="Victor Dunn"/>
    <n v="56"/>
    <s v="M"/>
    <s v="Japan"/>
    <x v="0"/>
    <x v="52"/>
    <x v="8"/>
    <x v="17"/>
    <n v="378"/>
    <d v="1899-12-30T06:39:48"/>
    <d v="1899-12-30T07:04:48"/>
    <d v="2025-01-11T00:00:00"/>
    <d v="1899-12-30T09:18:48"/>
    <d v="1899-12-30T09:43:48"/>
    <n v="159"/>
    <n v="395.91"/>
    <x v="0"/>
    <n v="5"/>
    <s v="Vegetarian"/>
    <n v="171.01"/>
    <n v="3356.2531678289101"/>
    <s v="Not Cancelled"/>
    <n v="3.33"/>
    <n v="13541.25"/>
    <n v="15223.4639999999"/>
    <s v="50-59"/>
    <s v="Severe"/>
    <n v="1.1200000000000001"/>
    <x v="2"/>
  </r>
  <r>
    <s v="5d77cf2a-8d94-4b9a-a65d-f302f39faf58"/>
    <s v="Michael Nguyen"/>
    <n v="53"/>
    <s v="M"/>
    <s v="Japan"/>
    <x v="1"/>
    <x v="52"/>
    <x v="8"/>
    <x v="17"/>
    <n v="378"/>
    <d v="1899-12-30T06:39:48"/>
    <d v="1899-12-30T07:04:48"/>
    <d v="2025-01-01T00:00:00"/>
    <d v="1899-12-30T09:18:48"/>
    <d v="1899-12-30T09:43:48"/>
    <n v="159"/>
    <n v="1467.79"/>
    <x v="1"/>
    <n v="5"/>
    <s v="Vegan"/>
    <n v="28.13"/>
    <n v="3057.2025232404098"/>
    <s v="Not Cancelled"/>
    <n v="4.8600000000000003"/>
    <n v="13002.96"/>
    <n v="56366.514000000003"/>
    <s v="50-59"/>
    <s v="Severe"/>
    <n v="4.33"/>
    <x v="2"/>
  </r>
  <r>
    <s v="8862b50b-9041-4e92-b5bf-47dc69b2d4e2"/>
    <s v="Kathleen Coleman"/>
    <n v="54"/>
    <s v="M"/>
    <s v="Japan"/>
    <x v="0"/>
    <x v="53"/>
    <x v="18"/>
    <x v="10"/>
    <n v="9631"/>
    <d v="1899-12-30T20:54:42"/>
    <d v="1899-12-30T07:36:42"/>
    <d v="2025-01-09T00:00:00"/>
    <d v="1899-12-30T22:43:42"/>
    <d v="1899-12-30T09:25:42"/>
    <n v="109"/>
    <n v="433.09"/>
    <x v="0"/>
    <n v="5"/>
    <s v="Non-Vegetarian"/>
    <n v="121.18"/>
    <n v="49603.0044368815"/>
    <s v="Not Cancelled"/>
    <n v="3.89"/>
    <n v="64523.61"/>
    <n v="27742"/>
    <s v="50-59"/>
    <s v="Moderate"/>
    <n v="0.43"/>
    <x v="0"/>
  </r>
  <r>
    <s v="9cc7025b-b6d1-4115-b79f-03e89bc4f515"/>
    <s v="Rebecca Goodman"/>
    <n v="65"/>
    <s v="M"/>
    <s v="Japan"/>
    <x v="0"/>
    <x v="53"/>
    <x v="18"/>
    <x v="10"/>
    <n v="9631"/>
    <d v="1899-12-30T20:54:42"/>
    <d v="1899-12-30T07:36:42"/>
    <d v="2025-01-07T00:00:00"/>
    <d v="1899-12-30T22:43:42"/>
    <d v="1899-12-30T09:25:42"/>
    <n v="109"/>
    <n v="90.65"/>
    <x v="2"/>
    <n v="5"/>
    <s v="Vegetarian"/>
    <n v="146.87"/>
    <n v="48841.4569814883"/>
    <s v="Not Cancelled"/>
    <n v="3.72"/>
    <n v="63609.75"/>
    <n v="5830.97"/>
    <s v="60+"/>
    <s v="Moderate"/>
    <n v="0.09"/>
    <x v="0"/>
  </r>
  <r>
    <s v="50fad101-561d-4a38-9567-759b6562047e"/>
    <s v="Blake Russell Jr."/>
    <n v="66"/>
    <s v="F"/>
    <s v="Japan"/>
    <x v="0"/>
    <x v="53"/>
    <x v="18"/>
    <x v="10"/>
    <n v="9631"/>
    <d v="1899-12-30T20:54:42"/>
    <d v="1899-12-30T07:36:42"/>
    <d v="2025-01-15T00:00:00"/>
    <d v="1899-12-30T22:43:42"/>
    <d v="1899-12-30T09:25:42"/>
    <n v="109"/>
    <n v="344.18"/>
    <x v="1"/>
    <n v="5"/>
    <s v="Vegan"/>
    <n v="110.6"/>
    <n v="49093.825516410499"/>
    <s v="Not Cancelled"/>
    <n v="3.47"/>
    <n v="63912.59"/>
    <n v="22049.64"/>
    <s v="60+"/>
    <s v="Moderate"/>
    <n v="0.34"/>
    <x v="0"/>
  </r>
  <r>
    <s v="5ced369e-a0d6-4a8a-8c96-3e6cc00ccda7"/>
    <s v="Brandon Garcia"/>
    <n v="19"/>
    <s v="F"/>
    <s v="Japan"/>
    <x v="0"/>
    <x v="53"/>
    <x v="18"/>
    <x v="10"/>
    <n v="9631"/>
    <d v="1899-12-30T20:54:42"/>
    <d v="1899-12-30T07:36:42"/>
    <d v="2025-01-10T00:00:00"/>
    <d v="1899-12-30T22:43:42"/>
    <d v="1899-12-30T09:25:42"/>
    <n v="109"/>
    <n v="649.25"/>
    <x v="1"/>
    <n v="5"/>
    <s v="Non-Vegetarian"/>
    <n v="21.32"/>
    <n v="49036.537130187302"/>
    <s v="Not Cancelled"/>
    <n v="4.34"/>
    <n v="63843.839999999997"/>
    <n v="41556.26"/>
    <s v="18-29"/>
    <s v="Moderate"/>
    <n v="0.65"/>
    <x v="0"/>
  </r>
  <r>
    <s v="a432e05e-73b9-4011-8cbf-5d8907a7a0b6"/>
    <s v="Michael Carr"/>
    <n v="49"/>
    <s v="M"/>
    <s v="Japan"/>
    <x v="1"/>
    <x v="53"/>
    <x v="18"/>
    <x v="10"/>
    <n v="9631"/>
    <d v="1899-12-30T20:54:42"/>
    <d v="1899-12-30T07:36:42"/>
    <d v="2025-01-09T00:00:00"/>
    <d v="1899-12-30T22:43:42"/>
    <d v="1899-12-30T09:25:42"/>
    <n v="109"/>
    <n v="480.26"/>
    <x v="1"/>
    <n v="5"/>
    <s v="Vegan"/>
    <n v="179.31"/>
    <n v="48801.655736072797"/>
    <s v="Not Cancelled"/>
    <n v="4.57"/>
    <n v="63561.99"/>
    <n v="30772.5"/>
    <s v="40-49"/>
    <s v="Moderate"/>
    <n v="0.48"/>
    <x v="0"/>
  </r>
  <r>
    <s v="350edf43-c070-4312-9b36-8d66918ea83d"/>
    <s v="Timothy Hebert"/>
    <n v="22"/>
    <s v="M"/>
    <s v="Japan"/>
    <x v="0"/>
    <x v="54"/>
    <x v="3"/>
    <x v="14"/>
    <n v="6773"/>
    <d v="1899-12-30T19:13:13"/>
    <d v="1899-12-30T02:44:13"/>
    <d v="2025-01-08T00:00:00"/>
    <d v="1899-12-30T20:06:13"/>
    <d v="1899-12-30T03:37:13"/>
    <n v="79.5"/>
    <n v="1480.8"/>
    <x v="1"/>
    <n v="5"/>
    <s v="Vegan"/>
    <n v="97.67"/>
    <n v="35151.958068599401"/>
    <s v="Not Cancelled"/>
    <n v="3.64"/>
    <n v="47182.35"/>
    <n v="94790.73"/>
    <s v="18-29"/>
    <s v="Moderate"/>
    <n v="2.0099999999999998"/>
    <x v="1"/>
  </r>
  <r>
    <s v="c4190b47-6ebd-4073-b800-af21d630bf6c"/>
    <s v="Lynn Pittman"/>
    <n v="56"/>
    <s v="M"/>
    <s v="Japan"/>
    <x v="0"/>
    <x v="54"/>
    <x v="3"/>
    <x v="14"/>
    <n v="6773"/>
    <d v="1899-12-30T19:13:13"/>
    <d v="1899-12-30T02:44:13"/>
    <d v="2025-01-12T00:00:00"/>
    <d v="1899-12-30T20:06:13"/>
    <d v="1899-12-30T03:37:13"/>
    <n v="79.5"/>
    <n v="855.64"/>
    <x v="0"/>
    <n v="5"/>
    <s v="Gluten-Free"/>
    <n v="173.76"/>
    <n v="34998.745786735497"/>
    <s v="Cancelled"/>
    <n v="3.24"/>
    <n v="46998.49"/>
    <n v="54795.71"/>
    <s v="50-59"/>
    <s v="Moderate"/>
    <n v="1.17"/>
    <x v="1"/>
  </r>
  <r>
    <s v="e629e9e5-a950-48bf-89db-3c1c135802ae"/>
    <s v="Angel Dean"/>
    <n v="60"/>
    <s v="F"/>
    <s v="Japan"/>
    <x v="0"/>
    <x v="54"/>
    <x v="3"/>
    <x v="14"/>
    <n v="6773"/>
    <d v="1899-12-30T19:13:13"/>
    <d v="1899-12-30T02:44:13"/>
    <d v="2025-01-10T00:00:00"/>
    <d v="1899-12-30T20:06:13"/>
    <d v="1899-12-30T03:37:13"/>
    <n v="79.5"/>
    <n v="1475.39"/>
    <x v="2"/>
    <n v="5"/>
    <s v="Vegetarian"/>
    <n v="186.47"/>
    <n v="34620.0918863888"/>
    <s v="Cancelled"/>
    <n v="3.67"/>
    <n v="46544.11"/>
    <n v="94462.25"/>
    <s v="60+"/>
    <s v="Moderate"/>
    <n v="2.0299999999999998"/>
    <x v="1"/>
  </r>
  <r>
    <s v="8484209b-bc12-47ba-8bf8-78fd569b7f0c"/>
    <s v="Tonya Thompson"/>
    <n v="69"/>
    <s v="F"/>
    <s v="Japan"/>
    <x v="1"/>
    <x v="54"/>
    <x v="3"/>
    <x v="14"/>
    <n v="6773"/>
    <d v="1899-12-30T19:13:13"/>
    <d v="1899-12-30T02:44:13"/>
    <d v="2025-01-02T00:00:00"/>
    <d v="1899-12-30T20:06:13"/>
    <d v="1899-12-30T03:37:13"/>
    <n v="79.5"/>
    <n v="996.7"/>
    <x v="2"/>
    <n v="5"/>
    <s v="Gluten-Free"/>
    <n v="53.5"/>
    <n v="35200.1169685719"/>
    <s v="Cancelled"/>
    <n v="4.68"/>
    <n v="47240.14"/>
    <n v="63799.5"/>
    <s v="60+"/>
    <s v="Moderate"/>
    <n v="1.35"/>
    <x v="1"/>
  </r>
  <r>
    <s v="7d98fca3-4dad-4ee7-b6a2-e14c6996df3f"/>
    <s v="Phillip Smith"/>
    <n v="28"/>
    <s v="F"/>
    <s v="Japan"/>
    <x v="0"/>
    <x v="54"/>
    <x v="3"/>
    <x v="14"/>
    <n v="6773"/>
    <d v="1899-12-30T19:13:13"/>
    <d v="1899-12-30T02:44:13"/>
    <d v="2025-01-06T00:00:00"/>
    <d v="1899-12-30T20:06:13"/>
    <d v="1899-12-30T03:37:13"/>
    <n v="79.5"/>
    <n v="1048.45"/>
    <x v="0"/>
    <n v="5"/>
    <s v="Vegan"/>
    <n v="52.24"/>
    <n v="35023.208672369998"/>
    <s v="Not Cancelled"/>
    <n v="3.97"/>
    <n v="47027.85"/>
    <n v="67111.25"/>
    <s v="18-29"/>
    <s v="Moderate"/>
    <n v="1.43"/>
    <x v="1"/>
  </r>
  <r>
    <s v="7d98fca3-4dad-4ee7-b6a2-e14c6996df3f"/>
    <s v="Phillip Smith"/>
    <n v="28"/>
    <s v="F"/>
    <s v="Japan"/>
    <x v="0"/>
    <x v="55"/>
    <x v="19"/>
    <x v="14"/>
    <n v="7465"/>
    <d v="1899-12-30T17:28:43"/>
    <d v="1899-12-30T01:45:43"/>
    <d v="2025-01-09T00:00:00"/>
    <d v="1899-12-30T18:35:43"/>
    <d v="1899-12-30T02:52:43"/>
    <n v="67"/>
    <n v="1013.47"/>
    <x v="0"/>
    <n v="5"/>
    <s v="Non-Vegetarian"/>
    <n v="137.41"/>
    <n v="38446.344179016698"/>
    <s v="Cancelled"/>
    <n v="3.74"/>
    <n v="51135.61"/>
    <n v="64889.56"/>
    <s v="18-29"/>
    <s v="Moderate"/>
    <n v="1.27"/>
    <x v="0"/>
  </r>
  <r>
    <s v="5a17a5ba-1310-4ece-afdd-4a5e40aac700"/>
    <s v="Thomas Aguilar"/>
    <n v="38"/>
    <s v="F"/>
    <s v="Japan"/>
    <x v="1"/>
    <x v="55"/>
    <x v="19"/>
    <x v="14"/>
    <n v="7465"/>
    <d v="1899-12-30T17:28:43"/>
    <d v="1899-12-30T01:45:43"/>
    <d v="2025-01-05T00:00:00"/>
    <d v="1899-12-30T18:35:43"/>
    <d v="1899-12-30T02:52:43"/>
    <n v="67"/>
    <n v="826.41"/>
    <x v="2"/>
    <n v="3"/>
    <s v="Vegan"/>
    <n v="50.54"/>
    <n v="38703.260678896397"/>
    <s v="Cancelled"/>
    <n v="4.84"/>
    <n v="51443.91"/>
    <n v="52900.35"/>
    <s v="30-39"/>
    <s v="Moderate"/>
    <n v="1.03"/>
    <x v="0"/>
  </r>
  <r>
    <s v="9dbcac28-efff-4c98-ac2d-0b1fad918cce"/>
    <s v="Natalie Ramirez"/>
    <n v="42"/>
    <s v="F"/>
    <s v="Japan"/>
    <x v="0"/>
    <x v="55"/>
    <x v="19"/>
    <x v="14"/>
    <n v="7465"/>
    <d v="1899-12-30T17:28:43"/>
    <d v="1899-12-30T01:45:43"/>
    <d v="2025-01-03T00:00:00"/>
    <d v="1899-12-30T18:35:43"/>
    <d v="1899-12-30T02:52:43"/>
    <n v="67"/>
    <n v="975.11"/>
    <x v="1"/>
    <n v="5"/>
    <s v="Vegan"/>
    <n v="179.85"/>
    <n v="37886.306487978603"/>
    <s v="Cancelled"/>
    <n v="3.71"/>
    <n v="50463.57"/>
    <n v="62443.01"/>
    <s v="40-49"/>
    <s v="Moderate"/>
    <n v="1.24"/>
    <x v="0"/>
  </r>
  <r>
    <s v="e223ee06-6304-4665-9f26-c2ab54a63276"/>
    <s v="Jessica Dawson"/>
    <n v="48"/>
    <s v="M"/>
    <s v="Japan"/>
    <x v="0"/>
    <x v="56"/>
    <x v="11"/>
    <x v="4"/>
    <n v="4304"/>
    <d v="1899-12-30T22:37:08"/>
    <d v="1899-12-30T03:23:08"/>
    <d v="2025-01-13T00:00:00"/>
    <d v="1899-12-30T01:02:08"/>
    <d v="1899-12-30T05:48:08"/>
    <n v="217.5"/>
    <n v="941.48"/>
    <x v="2"/>
    <n v="5"/>
    <s v="Vegan"/>
    <n v="95.85"/>
    <n v="22388.413023246099"/>
    <s v="Cancelled"/>
    <n v="3.37"/>
    <n v="31866.1"/>
    <n v="60273.89"/>
    <s v="40-49"/>
    <s v="Severe"/>
    <n v="1.89"/>
    <x v="1"/>
  </r>
  <r>
    <s v="611693d8-1299-4192-84e9-b44b7f1f89e9"/>
    <s v="Allen Singleton"/>
    <n v="55"/>
    <s v="F"/>
    <s v="Japan"/>
    <x v="1"/>
    <x v="56"/>
    <x v="11"/>
    <x v="4"/>
    <n v="4304"/>
    <d v="1899-12-30T22:37:08"/>
    <d v="1899-12-30T03:23:08"/>
    <d v="2025-01-06T00:00:00"/>
    <d v="1899-12-30T01:02:08"/>
    <d v="1899-12-30T05:48:08"/>
    <n v="217.5"/>
    <n v="1033.27"/>
    <x v="2"/>
    <n v="5"/>
    <s v="Vegetarian"/>
    <n v="79.25"/>
    <n v="22066.063662665201"/>
    <s v="Cancelled"/>
    <n v="3.31"/>
    <n v="31479.279999999999"/>
    <n v="66145.13"/>
    <s v="50-59"/>
    <s v="Severe"/>
    <n v="2.1"/>
    <x v="1"/>
  </r>
  <r>
    <s v="ac310c37-bcc6-41ba-858f-e5e38d26ea60"/>
    <s v="Jay Lopez"/>
    <n v="63"/>
    <s v="M"/>
    <s v="Japan"/>
    <x v="1"/>
    <x v="56"/>
    <x v="11"/>
    <x v="4"/>
    <n v="4304"/>
    <d v="1899-12-30T22:37:08"/>
    <d v="1899-12-30T03:23:08"/>
    <d v="2025-01-14T00:00:00"/>
    <d v="1899-12-30T01:02:08"/>
    <d v="1899-12-30T05:48:08"/>
    <n v="217.5"/>
    <n v="988.62"/>
    <x v="0"/>
    <n v="5"/>
    <s v="Gluten-Free"/>
    <n v="150.6"/>
    <n v="22365.452301555699"/>
    <s v="Not Cancelled"/>
    <n v="3.62"/>
    <n v="31838.54"/>
    <n v="63301.8"/>
    <s v="60+"/>
    <s v="Severe"/>
    <n v="1.99"/>
    <x v="1"/>
  </r>
  <r>
    <s v="b01f37ab-c7ce-42da-bdca-ff492ad29042"/>
    <s v="Ashley Williams"/>
    <n v="48"/>
    <s v="F"/>
    <s v="Japan"/>
    <x v="0"/>
    <x v="56"/>
    <x v="11"/>
    <x v="4"/>
    <n v="4304"/>
    <d v="1899-12-30T22:37:08"/>
    <d v="1899-12-30T03:23:08"/>
    <d v="2025-01-05T00:00:00"/>
    <d v="1899-12-30T01:02:08"/>
    <d v="1899-12-30T05:48:08"/>
    <n v="217.5"/>
    <n v="1305.49"/>
    <x v="2"/>
    <n v="5"/>
    <s v="Non-Vegetarian"/>
    <n v="7.76"/>
    <n v="22026.473990099199"/>
    <s v="Cancelled"/>
    <n v="3.21"/>
    <n v="31431.77"/>
    <n v="83552.91"/>
    <s v="40-49"/>
    <s v="Severe"/>
    <n v="2.66"/>
    <x v="1"/>
  </r>
  <r>
    <s v="ddc38fbf-924a-49c5-8ed2-fcfc3484fc47"/>
    <s v="Diana Williams"/>
    <n v="70"/>
    <s v="F"/>
    <s v="Japan"/>
    <x v="1"/>
    <x v="56"/>
    <x v="11"/>
    <x v="4"/>
    <n v="4304"/>
    <d v="1899-12-30T22:37:08"/>
    <d v="1899-12-30T03:23:08"/>
    <d v="2025-01-08T00:00:00"/>
    <d v="1899-12-30T01:02:08"/>
    <d v="1899-12-30T05:48:08"/>
    <n v="217.5"/>
    <n v="537.03"/>
    <x v="0"/>
    <n v="5"/>
    <s v="Non-Vegetarian"/>
    <n v="38.83"/>
    <n v="22334.886765793999"/>
    <s v="Not Cancelled"/>
    <n v="3.49"/>
    <n v="31801.86"/>
    <n v="34377.69"/>
    <s v="60+"/>
    <s v="Severe"/>
    <n v="1.08"/>
    <x v="1"/>
  </r>
  <r>
    <s v="65e16f90-6d23-4fa7-a1b8-2df581f376f2"/>
    <s v="Kristy Ray"/>
    <n v="51"/>
    <s v="F"/>
    <s v="Japan"/>
    <x v="1"/>
    <x v="56"/>
    <x v="11"/>
    <x v="4"/>
    <n v="4304"/>
    <d v="1899-12-30T22:37:08"/>
    <d v="1899-12-30T03:23:08"/>
    <d v="2025-01-03T00:00:00"/>
    <d v="1899-12-30T01:02:08"/>
    <d v="1899-12-30T05:48:08"/>
    <n v="217.5"/>
    <n v="251.5"/>
    <x v="0"/>
    <n v="5"/>
    <s v="Vegan"/>
    <n v="112.31"/>
    <n v="22829.488862087499"/>
    <s v="Cancelled"/>
    <n v="3.43"/>
    <n v="32395.39"/>
    <n v="16118.46"/>
    <s v="50-59"/>
    <s v="Severe"/>
    <n v="0.5"/>
    <x v="1"/>
  </r>
  <r>
    <s v="9d563ccd-1004-44c3-b1be-2a1acc8cf5a9"/>
    <s v="Daniel Stanley"/>
    <n v="24"/>
    <s v="M"/>
    <s v="Japan"/>
    <x v="0"/>
    <x v="56"/>
    <x v="11"/>
    <x v="4"/>
    <n v="4304"/>
    <d v="1899-12-30T22:37:08"/>
    <d v="1899-12-30T03:23:08"/>
    <d v="2025-01-04T00:00:00"/>
    <d v="1899-12-30T01:02:08"/>
    <d v="1899-12-30T05:48:08"/>
    <n v="217.5"/>
    <n v="236.74"/>
    <x v="1"/>
    <n v="5"/>
    <s v="Vegetarian"/>
    <n v="182.4"/>
    <n v="22125.559323394598"/>
    <s v="Not Cancelled"/>
    <n v="3.82"/>
    <n v="31550.67"/>
    <n v="15187.84"/>
    <s v="18-29"/>
    <s v="Severe"/>
    <n v="0.48"/>
    <x v="1"/>
  </r>
  <r>
    <s v="2d63d63f-218a-45fe-8f74-c0b4f4585d23"/>
    <s v="Cynthia Nguyen"/>
    <n v="49"/>
    <s v="M"/>
    <s v="Japan"/>
    <x v="1"/>
    <x v="56"/>
    <x v="11"/>
    <x v="4"/>
    <n v="4304"/>
    <d v="1899-12-30T22:37:08"/>
    <d v="1899-12-30T03:23:08"/>
    <d v="2025-01-09T00:00:00"/>
    <d v="1899-12-30T01:02:08"/>
    <d v="1899-12-30T05:48:08"/>
    <n v="217.5"/>
    <n v="528.98"/>
    <x v="1"/>
    <n v="5"/>
    <s v="Vegan"/>
    <n v="170.07"/>
    <n v="22962.100529564599"/>
    <s v="Not Cancelled"/>
    <n v="4.37"/>
    <n v="32554.52"/>
    <n v="33888.730000000003"/>
    <s v="40-49"/>
    <s v="Severe"/>
    <n v="1.04"/>
    <x v="1"/>
  </r>
  <r>
    <s v="8c4c19ad-297c-4611-bb70-6a3a504e91eb"/>
    <s v="Jessica Robinson"/>
    <n v="33"/>
    <s v="F"/>
    <s v="Japan"/>
    <x v="0"/>
    <x v="56"/>
    <x v="11"/>
    <x v="4"/>
    <n v="4304"/>
    <d v="1899-12-30T22:37:08"/>
    <d v="1899-12-30T03:23:08"/>
    <d v="2025-01-01T00:00:00"/>
    <d v="1899-12-30T01:02:08"/>
    <d v="1899-12-30T05:48:08"/>
    <n v="217.5"/>
    <n v="1463.1"/>
    <x v="0"/>
    <n v="3"/>
    <s v="Non-Vegetarian"/>
    <n v="149.06"/>
    <n v="22328.647220729599"/>
    <s v="Not Cancelled"/>
    <n v="4.29"/>
    <n v="31794.38"/>
    <n v="93668.21"/>
    <s v="30-39"/>
    <s v="Severe"/>
    <n v="2.95"/>
    <x v="1"/>
  </r>
  <r>
    <s v="4bf8474e-bd86-4270-83d3-5798812ef96d"/>
    <s v="Paul Tucker MD"/>
    <n v="44"/>
    <s v="M"/>
    <s v="Japan"/>
    <x v="0"/>
    <x v="57"/>
    <x v="16"/>
    <x v="18"/>
    <n v="10118"/>
    <d v="1899-12-30T23:40:34"/>
    <d v="1899-12-30T10:54:34"/>
    <d v="2025-01-01T00:00:00"/>
    <d v="1899-12-30T02:29:34"/>
    <d v="1899-12-30T13:43:34"/>
    <n v="169"/>
    <n v="955.65"/>
    <x v="2"/>
    <n v="5"/>
    <s v="Non-Vegetarian"/>
    <n v="154.30000000000001"/>
    <n v="51499.974150628797"/>
    <s v="Not Cancelled"/>
    <n v="3.65"/>
    <n v="66799.97"/>
    <n v="61192.46"/>
    <s v="40-49"/>
    <s v="Severe"/>
    <n v="0.92"/>
    <x v="0"/>
  </r>
  <r>
    <s v="16800fbd-d6bb-4b9e-a3bb-73ec35310210"/>
    <s v="William Williams"/>
    <n v="53"/>
    <s v="F"/>
    <s v="Japan"/>
    <x v="0"/>
    <x v="57"/>
    <x v="16"/>
    <x v="18"/>
    <n v="10118"/>
    <d v="1899-12-30T23:40:34"/>
    <d v="1899-12-30T10:54:34"/>
    <d v="2025-01-03T00:00:00"/>
    <d v="1899-12-30T02:29:34"/>
    <d v="1899-12-30T13:43:34"/>
    <n v="169"/>
    <n v="377.47"/>
    <x v="2"/>
    <n v="5"/>
    <s v="Gluten-Free"/>
    <n v="44.88"/>
    <n v="51292.503765819703"/>
    <s v="Not Cancelled"/>
    <n v="4.01"/>
    <n v="66551"/>
    <n v="24167.06"/>
    <s v="50-59"/>
    <s v="Severe"/>
    <n v="0.36"/>
    <x v="0"/>
  </r>
  <r>
    <s v="2e2f5cb4-d03e-4e64-9840-b14b2e0d27b3"/>
    <s v="Adam Turner"/>
    <n v="24"/>
    <s v="F"/>
    <s v="Japan"/>
    <x v="1"/>
    <x v="57"/>
    <x v="16"/>
    <x v="18"/>
    <n v="10118"/>
    <d v="1899-12-30T23:40:34"/>
    <d v="1899-12-30T10:54:34"/>
    <d v="2025-01-07T00:00:00"/>
    <d v="1899-12-30T02:29:34"/>
    <d v="1899-12-30T13:43:34"/>
    <n v="169"/>
    <n v="90.01"/>
    <x v="0"/>
    <n v="5"/>
    <s v="Gluten-Free"/>
    <n v="133.06"/>
    <n v="51345.635296618901"/>
    <s v="Not Cancelled"/>
    <n v="3.95"/>
    <n v="66614.759999999995"/>
    <n v="5787.25"/>
    <s v="18-29"/>
    <s v="Severe"/>
    <n v="0.09"/>
    <x v="0"/>
  </r>
  <r>
    <s v="9eced412-789a-4e8a-8e94-9cf4ebc74f24"/>
    <s v="Samantha Allen"/>
    <n v="21"/>
    <s v="M"/>
    <s v="Japan"/>
    <x v="0"/>
    <x v="57"/>
    <x v="16"/>
    <x v="18"/>
    <n v="10118"/>
    <d v="1899-12-30T23:40:34"/>
    <d v="1899-12-30T10:54:34"/>
    <d v="2025-01-09T00:00:00"/>
    <d v="1899-12-30T02:29:34"/>
    <d v="1899-12-30T13:43:34"/>
    <n v="169"/>
    <n v="477.44"/>
    <x v="0"/>
    <n v="5"/>
    <s v="Non-Vegetarian"/>
    <n v="135.38999999999999"/>
    <n v="51811.304974874001"/>
    <s v="Cancelled"/>
    <n v="3.54"/>
    <n v="67173.570000000007"/>
    <n v="30583.24"/>
    <s v="18-29"/>
    <s v="Severe"/>
    <n v="0.46"/>
    <x v="0"/>
  </r>
  <r>
    <s v="ab7db969-100b-4c1f-b4f8-afe23b20d932"/>
    <s v="Trevor Brown"/>
    <n v="65"/>
    <s v="M"/>
    <s v="Japan"/>
    <x v="1"/>
    <x v="57"/>
    <x v="16"/>
    <x v="18"/>
    <n v="10118"/>
    <d v="1899-12-30T23:40:34"/>
    <d v="1899-12-30T10:54:34"/>
    <d v="2025-01-14T00:00:00"/>
    <d v="1899-12-30T02:29:34"/>
    <d v="1899-12-30T13:43:34"/>
    <n v="169"/>
    <n v="705.64"/>
    <x v="2"/>
    <n v="5"/>
    <s v="Vegan"/>
    <n v="119"/>
    <n v="51735.489638192601"/>
    <s v="Not Cancelled"/>
    <n v="4.84"/>
    <n v="67082.59"/>
    <n v="45184.76"/>
    <s v="60+"/>
    <s v="Severe"/>
    <n v="0.67"/>
    <x v="0"/>
  </r>
  <r>
    <s v="3107a570-8413-4d2c-a9ba-c973388509c0"/>
    <s v="Timothy White"/>
    <n v="20"/>
    <s v="F"/>
    <s v="Japan"/>
    <x v="1"/>
    <x v="57"/>
    <x v="16"/>
    <x v="18"/>
    <n v="10118"/>
    <d v="1899-12-30T23:40:34"/>
    <d v="1899-12-30T10:54:34"/>
    <d v="2025-01-13T00:00:00"/>
    <d v="1899-12-30T02:29:34"/>
    <d v="1899-12-30T13:43:34"/>
    <n v="169"/>
    <n v="407.05"/>
    <x v="0"/>
    <n v="5"/>
    <s v="Vegetarian"/>
    <n v="40.56"/>
    <n v="51221.561342790803"/>
    <s v="Cancelled"/>
    <n v="3.67"/>
    <n v="66465.87"/>
    <n v="26059.31"/>
    <s v="18-29"/>
    <s v="Severe"/>
    <n v="0.39"/>
    <x v="0"/>
  </r>
  <r>
    <s v="c89e3c10-038a-45e3-88ba-2d6d622cef75"/>
    <s v="Paul Mckenzie"/>
    <n v="22"/>
    <s v="M"/>
    <s v="Japan"/>
    <x v="0"/>
    <x v="57"/>
    <x v="16"/>
    <x v="18"/>
    <n v="10118"/>
    <d v="1899-12-30T23:40:34"/>
    <d v="1899-12-30T10:54:34"/>
    <d v="2025-01-01T00:00:00"/>
    <d v="1899-12-30T02:29:34"/>
    <d v="1899-12-30T13:43:34"/>
    <n v="169"/>
    <n v="1405.33"/>
    <x v="0"/>
    <n v="5"/>
    <s v="Vegan"/>
    <n v="156.62"/>
    <n v="51838.753721177301"/>
    <s v="Cancelled"/>
    <n v="4.9800000000000004"/>
    <n v="67206.5"/>
    <n v="89972.44"/>
    <s v="18-29"/>
    <s v="Severe"/>
    <n v="1.34"/>
    <x v="0"/>
  </r>
  <r>
    <s v="350edf43-c070-4312-9b36-8d66918ea83d"/>
    <s v="Timothy Hebert"/>
    <n v="22"/>
    <s v="M"/>
    <s v="Japan"/>
    <x v="0"/>
    <x v="57"/>
    <x v="16"/>
    <x v="18"/>
    <n v="10118"/>
    <d v="1899-12-30T23:40:34"/>
    <d v="1899-12-30T10:54:34"/>
    <d v="2025-01-13T00:00:00"/>
    <d v="1899-12-30T02:29:34"/>
    <d v="1899-12-30T13:43:34"/>
    <n v="169"/>
    <n v="222.29"/>
    <x v="2"/>
    <n v="5"/>
    <s v="Gluten-Free"/>
    <n v="27.71"/>
    <n v="51242.477638815602"/>
    <s v="Not Cancelled"/>
    <n v="3.51"/>
    <n v="66490.97"/>
    <n v="14232.1"/>
    <s v="18-29"/>
    <s v="Severe"/>
    <n v="0.21"/>
    <x v="0"/>
  </r>
  <r>
    <s v="541d0f23-e243-430f-add9-24ce526a7490"/>
    <s v="James Hernandez"/>
    <n v="75"/>
    <s v="F"/>
    <s v="Japan"/>
    <x v="0"/>
    <x v="57"/>
    <x v="16"/>
    <x v="18"/>
    <n v="10118"/>
    <d v="1899-12-30T23:40:34"/>
    <d v="1899-12-30T10:54:34"/>
    <d v="2025-01-10T00:00:00"/>
    <d v="1899-12-30T02:29:34"/>
    <d v="1899-12-30T13:43:34"/>
    <n v="169"/>
    <n v="922.45"/>
    <x v="1"/>
    <n v="5"/>
    <s v="Non-Vegetarian"/>
    <n v="193.68"/>
    <n v="51741.028076416602"/>
    <s v="Not Cancelled"/>
    <n v="4.3899999999999997"/>
    <n v="67089.23"/>
    <n v="59075.54"/>
    <s v="60+"/>
    <s v="Severe"/>
    <n v="0.88"/>
    <x v="0"/>
  </r>
  <r>
    <s v="9b0c3a6a-0545-4e5c-a5c4-82e61c318e32"/>
    <s v="Hector Hobbs"/>
    <n v="34"/>
    <s v="F"/>
    <s v="Japan"/>
    <x v="1"/>
    <x v="57"/>
    <x v="16"/>
    <x v="18"/>
    <n v="10118"/>
    <d v="1899-12-30T23:40:34"/>
    <d v="1899-12-30T10:54:34"/>
    <d v="2025-01-05T00:00:00"/>
    <d v="1899-12-30T02:29:34"/>
    <d v="1899-12-30T13:43:34"/>
    <n v="169"/>
    <n v="1269.96"/>
    <x v="0"/>
    <n v="3"/>
    <s v="No Preference"/>
    <n v="116.46"/>
    <n v="51518.445609963703"/>
    <s v="Cancelled"/>
    <n v="4.26"/>
    <n v="66822.13"/>
    <n v="81300.73"/>
    <s v="30-39"/>
    <s v="Severe"/>
    <n v="1.22"/>
    <x v="0"/>
  </r>
  <r>
    <s v="7cfd0741-62b6-49a0-afdb-072507d5ccbd"/>
    <s v="Christie Allen"/>
    <n v="67"/>
    <s v="M"/>
    <s v="Japan"/>
    <x v="0"/>
    <x v="57"/>
    <x v="16"/>
    <x v="18"/>
    <n v="10118"/>
    <d v="1899-12-30T23:40:34"/>
    <d v="1899-12-30T10:54:34"/>
    <d v="2025-01-15T00:00:00"/>
    <d v="1899-12-30T02:29:34"/>
    <d v="1899-12-30T13:43:34"/>
    <n v="169"/>
    <n v="1244.08"/>
    <x v="1"/>
    <n v="5"/>
    <s v="No Preference"/>
    <n v="171.95"/>
    <n v="51122.929272777299"/>
    <s v="Cancelled"/>
    <n v="3.59"/>
    <n v="66347.520000000004"/>
    <n v="79655.509999999995"/>
    <s v="60+"/>
    <s v="Severe"/>
    <n v="1.2"/>
    <x v="0"/>
  </r>
  <r>
    <s v="9a7c19b1-a927-4acc-9b5c-6e646e7f6fa7"/>
    <s v="Mark Brooks"/>
    <n v="37"/>
    <s v="M"/>
    <s v="Japan"/>
    <x v="1"/>
    <x v="58"/>
    <x v="17"/>
    <x v="18"/>
    <n v="8465"/>
    <d v="1899-12-30T03:31:04"/>
    <d v="1899-12-30T12:55:04"/>
    <d v="2025-01-01T00:00:00"/>
    <d v="1899-12-30T05:32:04"/>
    <d v="1899-12-30T14:56:04"/>
    <n v="121"/>
    <n v="856.82"/>
    <x v="2"/>
    <n v="3"/>
    <s v="No Preference"/>
    <n v="188.45"/>
    <n v="43502.435641526099"/>
    <s v="Cancelled"/>
    <n v="4.32"/>
    <n v="57202.92"/>
    <n v="54874.17"/>
    <s v="30-39"/>
    <s v="Severe"/>
    <n v="0.96"/>
    <x v="0"/>
  </r>
  <r>
    <s v="65594aaa-df40-490a-b30a-454143096197"/>
    <s v="Victor Dunn"/>
    <n v="56"/>
    <s v="M"/>
    <s v="Japan"/>
    <x v="0"/>
    <x v="58"/>
    <x v="17"/>
    <x v="18"/>
    <n v="8465"/>
    <d v="1899-12-30T03:31:04"/>
    <d v="1899-12-30T12:55:04"/>
    <d v="2025-01-01T00:00:00"/>
    <d v="1899-12-30T05:32:04"/>
    <d v="1899-12-30T14:56:04"/>
    <n v="121"/>
    <n v="195.55"/>
    <x v="0"/>
    <n v="5"/>
    <s v="Gluten-Free"/>
    <n v="149.08000000000001"/>
    <n v="43733.1538945832"/>
    <s v="Cancelled"/>
    <n v="3.66"/>
    <n v="57479.78"/>
    <n v="12545.02"/>
    <s v="50-59"/>
    <s v="Severe"/>
    <n v="0.22"/>
    <x v="0"/>
  </r>
  <r>
    <s v="d6f27e68-b425-46c8-85f2-38294c62b5a6"/>
    <s v="Wayne Hines"/>
    <n v="59"/>
    <s v="M"/>
    <s v="Japan"/>
    <x v="1"/>
    <x v="58"/>
    <x v="17"/>
    <x v="18"/>
    <n v="8465"/>
    <d v="1899-12-30T03:31:04"/>
    <d v="1899-12-30T12:55:04"/>
    <d v="2025-01-02T00:00:00"/>
    <d v="1899-12-30T05:32:04"/>
    <d v="1899-12-30T14:56:04"/>
    <n v="121"/>
    <n v="1088.54"/>
    <x v="2"/>
    <n v="5"/>
    <s v="Non-Vegetarian"/>
    <n v="41.74"/>
    <n v="43447.865427330296"/>
    <s v="Not Cancelled"/>
    <n v="3.62"/>
    <n v="57137.440000000002"/>
    <n v="69674.91"/>
    <s v="50-59"/>
    <s v="Severe"/>
    <n v="1.22"/>
    <x v="0"/>
  </r>
  <r>
    <s v="c89e3c10-038a-45e3-88ba-2d6d622cef75"/>
    <s v="Paul Mckenzie"/>
    <n v="22"/>
    <s v="M"/>
    <s v="Japan"/>
    <x v="0"/>
    <x v="58"/>
    <x v="17"/>
    <x v="18"/>
    <n v="8465"/>
    <d v="1899-12-30T03:31:04"/>
    <d v="1899-12-30T12:55:04"/>
    <d v="2025-01-03T00:00:00"/>
    <d v="1899-12-30T05:32:04"/>
    <d v="1899-12-30T14:56:04"/>
    <n v="121"/>
    <n v="1454.89"/>
    <x v="0"/>
    <n v="5"/>
    <s v="No Preference"/>
    <n v="127.38"/>
    <n v="43330.955009010802"/>
    <s v="Not Cancelled"/>
    <n v="4.6399999999999997"/>
    <n v="56997.15"/>
    <n v="93138.44"/>
    <s v="18-29"/>
    <s v="Severe"/>
    <n v="1.63"/>
    <x v="0"/>
  </r>
  <r>
    <s v="35b55f80-9f2e-49e2-a91a-bbbcb702176e"/>
    <s v="Kelly Hines"/>
    <n v="28"/>
    <s v="M"/>
    <s v="Japan"/>
    <x v="1"/>
    <x v="58"/>
    <x v="17"/>
    <x v="18"/>
    <n v="8465"/>
    <d v="1899-12-30T03:31:04"/>
    <d v="1899-12-30T12:55:04"/>
    <d v="2025-01-01T00:00:00"/>
    <d v="1899-12-30T05:32:04"/>
    <d v="1899-12-30T14:56:04"/>
    <n v="121"/>
    <n v="655.61"/>
    <x v="2"/>
    <n v="5"/>
    <s v="Vegan"/>
    <n v="114.78"/>
    <n v="43044.429511673501"/>
    <s v="Not Cancelled"/>
    <n v="4.8099999999999996"/>
    <n v="56653.32"/>
    <n v="41982"/>
    <s v="18-29"/>
    <s v="Severe"/>
    <n v="0.74"/>
    <x v="0"/>
  </r>
  <r>
    <s v="4ea88fd0-31ed-426b-8309-097901c75b4c"/>
    <s v="Christopher Jackson"/>
    <n v="21"/>
    <s v="M"/>
    <s v="Japan"/>
    <x v="0"/>
    <x v="59"/>
    <x v="8"/>
    <x v="5"/>
    <n v="14596"/>
    <d v="1899-12-30T15:01:56"/>
    <d v="1899-12-30T07:14:56"/>
    <d v="2025-01-08T00:00:00"/>
    <d v="1899-12-30T16:50:56"/>
    <d v="1899-12-30T09:03:56"/>
    <n v="109"/>
    <n v="731.22"/>
    <x v="0"/>
    <n v="5"/>
    <s v="Vegetarian"/>
    <n v="135"/>
    <n v="73998.945702904603"/>
    <s v="Cancelled"/>
    <n v="3.29"/>
    <n v="140698.095"/>
    <n v="28095.047999999999"/>
    <s v="18-29"/>
    <s v="Moderate"/>
    <n v="0.2"/>
    <x v="0"/>
  </r>
  <r>
    <s v="cd372b38-6844-452e-a7b0-1ba132ead879"/>
    <s v="Mr. Justin Kennedy"/>
    <n v="62"/>
    <s v="M"/>
    <s v="Japan"/>
    <x v="0"/>
    <x v="59"/>
    <x v="8"/>
    <x v="5"/>
    <n v="14596"/>
    <d v="1899-12-30T15:01:56"/>
    <d v="1899-12-30T07:14:56"/>
    <d v="2025-01-13T00:00:00"/>
    <d v="1899-12-30T16:50:56"/>
    <d v="1899-12-30T09:03:56"/>
    <n v="109"/>
    <n v="860.45"/>
    <x v="1"/>
    <n v="5"/>
    <s v="Vegan"/>
    <n v="195.54"/>
    <n v="74137.097863577103"/>
    <s v="Not Cancelled"/>
    <n v="3.16"/>
    <n v="140946.78"/>
    <n v="33064.745999999999"/>
    <s v="60+"/>
    <s v="Moderate"/>
    <n v="0.23"/>
    <x v="0"/>
  </r>
  <r>
    <s v="35a3c7ff-eec1-4736-8c38-74d251dd2046"/>
    <s v="Jennifer Simmons"/>
    <n v="38"/>
    <s v="M"/>
    <s v="Japan"/>
    <x v="1"/>
    <x v="59"/>
    <x v="8"/>
    <x v="5"/>
    <n v="14596"/>
    <d v="1899-12-30T15:01:56"/>
    <d v="1899-12-30T07:14:56"/>
    <d v="2025-01-10T00:00:00"/>
    <d v="1899-12-30T16:50:56"/>
    <d v="1899-12-30T09:03:56"/>
    <n v="109"/>
    <n v="1433.87"/>
    <x v="1"/>
    <n v="3"/>
    <s v="Gluten-Free"/>
    <n v="30.24"/>
    <n v="73583.667907397205"/>
    <s v="Cancelled"/>
    <n v="3.13"/>
    <n v="139950.59999999899"/>
    <n v="55064.237999999998"/>
    <s v="30-39"/>
    <s v="Moderate"/>
    <n v="0.39"/>
    <x v="0"/>
  </r>
  <r>
    <s v="7f748327-bdcb-4e86-81c5-48b4c61a986c"/>
    <s v="Nathan Fowler"/>
    <n v="74"/>
    <s v="F"/>
    <s v="Japan"/>
    <x v="0"/>
    <x v="59"/>
    <x v="8"/>
    <x v="5"/>
    <n v="14596"/>
    <d v="1899-12-30T15:01:56"/>
    <d v="1899-12-30T07:14:56"/>
    <d v="2025-01-05T00:00:00"/>
    <d v="1899-12-30T16:50:56"/>
    <d v="1899-12-30T09:03:56"/>
    <n v="109"/>
    <n v="1439.61"/>
    <x v="2"/>
    <n v="5"/>
    <s v="Vegan"/>
    <n v="12.79"/>
    <n v="73930.239016998603"/>
    <s v="Not Cancelled"/>
    <n v="4.21"/>
    <n v="140574.435"/>
    <n v="55282.559999999998"/>
    <s v="60+"/>
    <s v="Moderate"/>
    <n v="0.39"/>
    <x v="0"/>
  </r>
  <r>
    <s v="ff324ad2-7f8f-47e4-a0fa-f28d6edb590d"/>
    <s v="Patricia Mcgee"/>
    <n v="38"/>
    <s v="F"/>
    <s v="Japan"/>
    <x v="1"/>
    <x v="59"/>
    <x v="8"/>
    <x v="5"/>
    <n v="14596"/>
    <d v="1899-12-30T15:01:56"/>
    <d v="1899-12-30T07:14:56"/>
    <d v="2025-01-12T00:00:00"/>
    <d v="1899-12-30T16:50:56"/>
    <d v="1899-12-30T09:03:56"/>
    <n v="109"/>
    <n v="313.02"/>
    <x v="0"/>
    <n v="3"/>
    <s v="Gluten-Free"/>
    <n v="148.47"/>
    <n v="74216.047147713296"/>
    <s v="Not Cancelled"/>
    <n v="4.32"/>
    <n v="141088.889999999"/>
    <n v="12037.781999999999"/>
    <s v="30-39"/>
    <s v="Moderate"/>
    <n v="0.09"/>
    <x v="0"/>
  </r>
  <r>
    <s v="b58b8c30-3f8e-47fe-8116-eae59f322bfc"/>
    <s v="Amber Trevino"/>
    <n v="55"/>
    <s v="F"/>
    <s v="Japan"/>
    <x v="0"/>
    <x v="59"/>
    <x v="8"/>
    <x v="5"/>
    <n v="14596"/>
    <d v="1899-12-30T15:01:56"/>
    <d v="1899-12-30T07:14:56"/>
    <d v="2025-01-03T00:00:00"/>
    <d v="1899-12-30T16:50:56"/>
    <d v="1899-12-30T09:03:56"/>
    <n v="109"/>
    <n v="206.98"/>
    <x v="1"/>
    <n v="5"/>
    <s v="Gluten-Free"/>
    <n v="67.650000000000006"/>
    <n v="73581.935413370404"/>
    <s v="Not Cancelled"/>
    <n v="4.1399999999999997"/>
    <n v="139947.48000000001"/>
    <n v="7956.15"/>
    <s v="50-59"/>
    <s v="Moderate"/>
    <n v="0.06"/>
    <x v="0"/>
  </r>
  <r>
    <s v="5eb67ecb-bb6c-4cb0-b77e-9a97e12e6f18"/>
    <s v="Andrew Patterson"/>
    <n v="37"/>
    <s v="F"/>
    <s v="Japan"/>
    <x v="0"/>
    <x v="59"/>
    <x v="8"/>
    <x v="5"/>
    <n v="14596"/>
    <d v="1899-12-30T15:01:56"/>
    <d v="1899-12-30T07:14:56"/>
    <d v="2025-01-06T00:00:00"/>
    <d v="1899-12-30T16:50:56"/>
    <d v="1899-12-30T09:03:56"/>
    <n v="109"/>
    <n v="925"/>
    <x v="0"/>
    <n v="3"/>
    <s v="Vegetarian"/>
    <n v="158.08000000000001"/>
    <n v="73999.812286482906"/>
    <s v="Cancelled"/>
    <n v="3.5"/>
    <n v="140699.655"/>
    <n v="35538.972000000002"/>
    <s v="30-39"/>
    <s v="Moderate"/>
    <n v="0.25"/>
    <x v="0"/>
  </r>
  <r>
    <s v="3d20f0b8-b129-40a2-927e-87015506b0fb"/>
    <s v="Christopher Elliott"/>
    <n v="39"/>
    <s v="M"/>
    <s v="Japan"/>
    <x v="1"/>
    <x v="59"/>
    <x v="8"/>
    <x v="5"/>
    <n v="14596"/>
    <d v="1899-12-30T15:01:56"/>
    <d v="1899-12-30T07:14:56"/>
    <d v="2025-01-12T00:00:00"/>
    <d v="1899-12-30T16:50:56"/>
    <d v="1899-12-30T09:03:56"/>
    <n v="109"/>
    <n v="416.9"/>
    <x v="1"/>
    <n v="3"/>
    <s v="Vegetarian"/>
    <n v="105.11"/>
    <n v="74121.780187709606"/>
    <s v="Not Cancelled"/>
    <n v="4.99"/>
    <n v="140919.21"/>
    <n v="16021.5719999999"/>
    <s v="30-39"/>
    <s v="Moderate"/>
    <n v="0.11"/>
    <x v="0"/>
  </r>
  <r>
    <s v="cec91eb4-c87b-4574-a616-e4b4f4c2117c"/>
    <s v="Melvin Smith"/>
    <n v="50"/>
    <s v="F"/>
    <s v="Japan"/>
    <x v="1"/>
    <x v="59"/>
    <x v="8"/>
    <x v="5"/>
    <n v="14596"/>
    <d v="1899-12-30T15:01:56"/>
    <d v="1899-12-30T07:14:56"/>
    <d v="2025-01-11T00:00:00"/>
    <d v="1899-12-30T16:50:56"/>
    <d v="1899-12-30T09:03:56"/>
    <n v="109"/>
    <n v="1309.95"/>
    <x v="2"/>
    <n v="5"/>
    <s v="No Preference"/>
    <n v="101.05"/>
    <n v="73839.671507880907"/>
    <s v="Cancelled"/>
    <n v="3.65"/>
    <n v="140411.41500000001"/>
    <n v="50314.205999999998"/>
    <s v="50-59"/>
    <s v="Moderate"/>
    <n v="0.36"/>
    <x v="0"/>
  </r>
  <r>
    <s v="3f930f8b-29df-480c-9a8d-f5677fa7cdec"/>
    <s v="Nancy Bates"/>
    <n v="75"/>
    <s v="M"/>
    <s v="Japan"/>
    <x v="1"/>
    <x v="59"/>
    <x v="8"/>
    <x v="5"/>
    <n v="14596"/>
    <d v="1899-12-30T15:01:56"/>
    <d v="1899-12-30T07:14:56"/>
    <d v="2025-01-11T00:00:00"/>
    <d v="1899-12-30T16:50:56"/>
    <d v="1899-12-30T09:03:56"/>
    <n v="109"/>
    <n v="291.42"/>
    <x v="1"/>
    <n v="5"/>
    <s v="No Preference"/>
    <n v="84.13"/>
    <n v="73485.554917201502"/>
    <s v="Not Cancelled"/>
    <n v="3.93"/>
    <n v="139774.005"/>
    <n v="11200.6259999999"/>
    <s v="60+"/>
    <s v="Moderate"/>
    <n v="0.08"/>
    <x v="0"/>
  </r>
  <r>
    <s v="6bf84302-4b03-4769-b248-0128c641e04e"/>
    <s v="Matthew Campbell"/>
    <n v="63"/>
    <s v="F"/>
    <s v="UK"/>
    <x v="0"/>
    <x v="0"/>
    <x v="0"/>
    <x v="0"/>
    <n v="11386"/>
    <d v="1899-12-30T14:32:05"/>
    <d v="1899-12-30T03:11:05"/>
    <d v="2025-01-14T00:00:00"/>
    <d v="1899-12-30T16:06:05"/>
    <d v="1899-12-30T04:45:05"/>
    <n v="94"/>
    <n v="69.39"/>
    <x v="0"/>
    <n v="5"/>
    <s v="Vegan"/>
    <n v="192.39"/>
    <n v="58250.975457462999"/>
    <s v="Cancelled"/>
    <n v="3.41"/>
    <n v="74901.17"/>
    <n v="4479.4399999999996"/>
    <s v="60+"/>
    <s v="Moderate"/>
    <n v="0.06"/>
    <x v="0"/>
  </r>
  <r>
    <s v="7c51d0ef-d978-4447-9b60-4790047bfc0c"/>
    <s v="Brenda West"/>
    <n v="33"/>
    <s v="F"/>
    <s v="UK"/>
    <x v="0"/>
    <x v="0"/>
    <x v="0"/>
    <x v="0"/>
    <n v="11386"/>
    <d v="1899-12-30T14:32:05"/>
    <d v="1899-12-30T03:11:05"/>
    <d v="2025-01-07T00:00:00"/>
    <d v="1899-12-30T16:06:05"/>
    <d v="1899-12-30T04:45:05"/>
    <n v="94"/>
    <n v="1111.49"/>
    <x v="1"/>
    <n v="3"/>
    <s v="Non-Vegetarian"/>
    <n v="163.52000000000001"/>
    <n v="58203.1204551345"/>
    <s v="Cancelled"/>
    <n v="3.63"/>
    <n v="74843.740000000005"/>
    <n v="71168.06"/>
    <s v="30-39"/>
    <s v="Moderate"/>
    <n v="0.95"/>
    <x v="0"/>
  </r>
  <r>
    <s v="8404bc54-8a92-4b79-a1e8-b8e472d02955"/>
    <s v="David Suarez"/>
    <n v="51"/>
    <s v="F"/>
    <s v="UK"/>
    <x v="0"/>
    <x v="0"/>
    <x v="0"/>
    <x v="0"/>
    <n v="11386"/>
    <d v="1899-12-30T14:32:05"/>
    <d v="1899-12-30T03:11:05"/>
    <d v="2025-01-01T00:00:00"/>
    <d v="1899-12-30T16:06:05"/>
    <d v="1899-12-30T04:45:05"/>
    <n v="94"/>
    <n v="543.96"/>
    <x v="2"/>
    <n v="5"/>
    <s v="Vegetarian"/>
    <n v="80.430000000000007"/>
    <n v="58400.172493552403"/>
    <s v="Not Cancelled"/>
    <n v="4.53"/>
    <n v="75080.210000000006"/>
    <n v="34829.53"/>
    <s v="50-59"/>
    <s v="Moderate"/>
    <n v="0.46"/>
    <x v="0"/>
  </r>
  <r>
    <s v="80ae812a-25e1-4eb3-a530-0bbaa3498ea9"/>
    <s v="Katrina Guzman"/>
    <n v="48"/>
    <s v="M"/>
    <s v="UK"/>
    <x v="0"/>
    <x v="0"/>
    <x v="0"/>
    <x v="0"/>
    <n v="11386"/>
    <d v="1899-12-30T14:32:05"/>
    <d v="1899-12-30T03:11:05"/>
    <d v="2025-01-05T00:00:00"/>
    <d v="1899-12-30T16:06:05"/>
    <d v="1899-12-30T04:45:05"/>
    <n v="94"/>
    <n v="405.62"/>
    <x v="0"/>
    <n v="5"/>
    <s v="Vegan"/>
    <n v="101.39"/>
    <n v="58259.854407698498"/>
    <s v="Not Cancelled"/>
    <n v="3.26"/>
    <n v="74911.83"/>
    <n v="25979.96"/>
    <s v="40-49"/>
    <s v="Moderate"/>
    <n v="0.35"/>
    <x v="0"/>
  </r>
  <r>
    <s v="71360f66-3f5f-4098-a0c4-21583d237e91"/>
    <s v="Steven Long"/>
    <n v="49"/>
    <s v="F"/>
    <s v="UK"/>
    <x v="0"/>
    <x v="0"/>
    <x v="0"/>
    <x v="0"/>
    <n v="11386"/>
    <d v="1899-12-30T14:32:05"/>
    <d v="1899-12-30T03:11:05"/>
    <d v="2025-01-01T00:00:00"/>
    <d v="1899-12-30T16:06:05"/>
    <d v="1899-12-30T04:45:05"/>
    <n v="94"/>
    <n v="521.16"/>
    <x v="2"/>
    <n v="5"/>
    <s v="Vegetarian"/>
    <n v="178.3"/>
    <n v="57839.491354204998"/>
    <s v="Not Cancelled"/>
    <n v="4.22"/>
    <n v="74407.39"/>
    <n v="33389.9"/>
    <s v="40-49"/>
    <s v="Moderate"/>
    <n v="0.45"/>
    <x v="0"/>
  </r>
  <r>
    <s v="0e4baadf-3e7e-421b-b53d-0c380068781b"/>
    <s v="Jordan Fleming"/>
    <n v="54"/>
    <s v="F"/>
    <s v="UK"/>
    <x v="0"/>
    <x v="0"/>
    <x v="0"/>
    <x v="0"/>
    <n v="11386"/>
    <d v="1899-12-30T14:32:05"/>
    <d v="1899-12-30T03:11:05"/>
    <d v="2025-01-06T00:00:00"/>
    <d v="1899-12-30T16:06:05"/>
    <d v="1899-12-30T04:45:05"/>
    <n v="94"/>
    <n v="1484.57"/>
    <x v="0"/>
    <n v="5"/>
    <s v="Vegetarian"/>
    <n v="12.24"/>
    <n v="58014.530324864398"/>
    <s v="Cancelled"/>
    <n v="4.55"/>
    <n v="74617.440000000002"/>
    <n v="95014.93"/>
    <s v="50-59"/>
    <s v="Moderate"/>
    <n v="1.27"/>
    <x v="0"/>
  </r>
  <r>
    <s v="628c0188-4358-42fc-b9f1-b845bf837f55"/>
    <s v="Philip Lee"/>
    <n v="34"/>
    <s v="M"/>
    <s v="UK"/>
    <x v="0"/>
    <x v="0"/>
    <x v="0"/>
    <x v="0"/>
    <n v="11386"/>
    <d v="1899-12-30T14:32:05"/>
    <d v="1899-12-30T03:11:05"/>
    <d v="2025-01-10T00:00:00"/>
    <d v="1899-12-30T16:06:05"/>
    <d v="1899-12-30T04:45:05"/>
    <n v="94"/>
    <n v="213.42"/>
    <x v="1"/>
    <n v="3"/>
    <s v="No Preference"/>
    <n v="60.58"/>
    <n v="58429.3291384349"/>
    <s v="Cancelled"/>
    <n v="3.37"/>
    <n v="75115.19"/>
    <n v="13671"/>
    <s v="30-39"/>
    <s v="Moderate"/>
    <n v="0.18"/>
    <x v="0"/>
  </r>
  <r>
    <s v="d2507049-6c90-49c6-93ef-609f2640c5b1"/>
    <s v="Angelica Powell"/>
    <n v="36"/>
    <s v="M"/>
    <s v="UK"/>
    <x v="0"/>
    <x v="1"/>
    <x v="1"/>
    <x v="1"/>
    <n v="3448"/>
    <d v="1899-12-30T21:02:56"/>
    <d v="1899-12-30T00:51:56"/>
    <d v="2025-01-12T00:00:00"/>
    <d v="1899-12-30T21:52:56"/>
    <d v="1899-12-30T01:41:56"/>
    <n v="50"/>
    <n v="1282.97"/>
    <x v="2"/>
    <n v="3"/>
    <s v="Non-Vegetarian"/>
    <n v="114.56"/>
    <n v="18597.683399190799"/>
    <s v="Not Cancelled"/>
    <n v="3.78"/>
    <n v="27317.22"/>
    <n v="82132.990000000005"/>
    <s v="30-39"/>
    <s v="Moderate"/>
    <n v="3.01"/>
    <x v="1"/>
  </r>
  <r>
    <s v="1182537c-cc57-4725-9097-54468bc9578e"/>
    <s v="Stephen Merritt"/>
    <n v="61"/>
    <s v="F"/>
    <s v="UK"/>
    <x v="1"/>
    <x v="1"/>
    <x v="1"/>
    <x v="1"/>
    <n v="3448"/>
    <d v="1899-12-30T21:02:56"/>
    <d v="1899-12-30T00:51:56"/>
    <d v="2025-01-12T00:00:00"/>
    <d v="1899-12-30T21:52:56"/>
    <d v="1899-12-30T01:41:56"/>
    <n v="50"/>
    <n v="814.17"/>
    <x v="2"/>
    <n v="5"/>
    <s v="Vegan"/>
    <n v="112.46"/>
    <n v="18049.584421045402"/>
    <s v="Cancelled"/>
    <n v="4.47"/>
    <n v="26659.5"/>
    <n v="52129.37"/>
    <s v="60+"/>
    <s v="Moderate"/>
    <n v="1.96"/>
    <x v="1"/>
  </r>
  <r>
    <s v="5269e0a0-7bf3-4c25-ad28-3a7e12ea1a0c"/>
    <s v="Brian Miller Jr."/>
    <n v="40"/>
    <s v="F"/>
    <s v="UK"/>
    <x v="1"/>
    <x v="1"/>
    <x v="1"/>
    <x v="1"/>
    <n v="3448"/>
    <d v="1899-12-30T21:02:56"/>
    <d v="1899-12-30T00:51:56"/>
    <d v="2025-01-10T00:00:00"/>
    <d v="1899-12-30T21:52:56"/>
    <d v="1899-12-30T01:41:56"/>
    <n v="50"/>
    <n v="546.44000000000005"/>
    <x v="2"/>
    <n v="3"/>
    <s v="Gluten-Free"/>
    <n v="102.9"/>
    <n v="18654.082641148001"/>
    <s v="Not Cancelled"/>
    <n v="3.62"/>
    <n v="27384.9"/>
    <n v="34992.74"/>
    <s v="40-49"/>
    <s v="Moderate"/>
    <n v="1.28"/>
    <x v="1"/>
  </r>
  <r>
    <s v="7bcf5ae5-d7c5-4582-b6c7-27d0e8f1e08c"/>
    <s v="Brent Holmes"/>
    <n v="58"/>
    <s v="M"/>
    <s v="UK"/>
    <x v="0"/>
    <x v="1"/>
    <x v="1"/>
    <x v="1"/>
    <n v="3448"/>
    <d v="1899-12-30T21:02:56"/>
    <d v="1899-12-30T00:51:56"/>
    <d v="2025-01-05T00:00:00"/>
    <d v="1899-12-30T21:52:56"/>
    <d v="1899-12-30T01:41:56"/>
    <n v="50"/>
    <n v="128.05000000000001"/>
    <x v="0"/>
    <n v="5"/>
    <s v="No Preference"/>
    <n v="37.67"/>
    <n v="18487.081483904902"/>
    <s v="Not Cancelled"/>
    <n v="3.27"/>
    <n v="27184.5"/>
    <n v="8202.73"/>
    <s v="50-59"/>
    <s v="Moderate"/>
    <n v="0.3"/>
    <x v="1"/>
  </r>
  <r>
    <s v="b618f7de-8af9-4a72-9f13-5791fcc6e5cf"/>
    <s v="James Garza"/>
    <n v="18"/>
    <s v="M"/>
    <s v="UK"/>
    <x v="1"/>
    <x v="1"/>
    <x v="1"/>
    <x v="1"/>
    <n v="3448"/>
    <d v="1899-12-30T21:02:56"/>
    <d v="1899-12-30T00:51:56"/>
    <d v="2025-01-13T00:00:00"/>
    <d v="1899-12-30T21:52:56"/>
    <d v="1899-12-30T01:41:56"/>
    <n v="50"/>
    <n v="97.61"/>
    <x v="0"/>
    <n v="5"/>
    <s v="Gluten-Free"/>
    <n v="112.06"/>
    <n v="18182.615617970099"/>
    <s v="Cancelled"/>
    <n v="3.31"/>
    <n v="26819.14"/>
    <n v="6269.45"/>
    <s v="18-29"/>
    <s v="Moderate"/>
    <n v="0.23"/>
    <x v="1"/>
  </r>
  <r>
    <s v="986ef5e2-73dd-4d4b-90df-07f6a36746d3"/>
    <s v="Lance Robinson"/>
    <n v="50"/>
    <s v="F"/>
    <s v="UK"/>
    <x v="0"/>
    <x v="1"/>
    <x v="1"/>
    <x v="1"/>
    <n v="3448"/>
    <d v="1899-12-30T21:02:56"/>
    <d v="1899-12-30T00:51:56"/>
    <d v="2025-01-03T00:00:00"/>
    <d v="1899-12-30T21:52:56"/>
    <d v="1899-12-30T01:41:56"/>
    <n v="50"/>
    <n v="1210.29"/>
    <x v="1"/>
    <n v="5"/>
    <s v="No Preference"/>
    <n v="176.17"/>
    <n v="17828.4395620621"/>
    <s v="Cancelled"/>
    <n v="3.28"/>
    <n v="26394.13"/>
    <n v="77493.789999999994"/>
    <s v="50-59"/>
    <s v="Moderate"/>
    <n v="2.94"/>
    <x v="1"/>
  </r>
  <r>
    <s v="97d3f73a-8006-486f-b3e4-1a76bb574445"/>
    <s v="Cindy Sanchez MD"/>
    <n v="74"/>
    <s v="F"/>
    <s v="UK"/>
    <x v="0"/>
    <x v="1"/>
    <x v="1"/>
    <x v="1"/>
    <n v="3448"/>
    <d v="1899-12-30T21:02:56"/>
    <d v="1899-12-30T00:51:56"/>
    <d v="2025-01-12T00:00:00"/>
    <d v="1899-12-30T21:52:56"/>
    <d v="1899-12-30T01:41:56"/>
    <n v="50"/>
    <n v="485.46"/>
    <x v="0"/>
    <n v="5"/>
    <s v="Gluten-Free"/>
    <n v="118.86"/>
    <n v="17933.7370309338"/>
    <s v="Cancelled"/>
    <n v="3.59"/>
    <n v="26520.48"/>
    <n v="31093.21"/>
    <s v="60+"/>
    <s v="Moderate"/>
    <n v="1.17"/>
    <x v="1"/>
  </r>
  <r>
    <s v="ae8b763a-e6ae-4cf2-8ef7-436481ad179f"/>
    <s v="Gabriella Williams"/>
    <n v="45"/>
    <s v="F"/>
    <s v="UK"/>
    <x v="1"/>
    <x v="1"/>
    <x v="1"/>
    <x v="1"/>
    <n v="3448"/>
    <d v="1899-12-30T21:02:56"/>
    <d v="1899-12-30T00:51:56"/>
    <d v="2025-01-03T00:00:00"/>
    <d v="1899-12-30T21:52:56"/>
    <d v="1899-12-30T01:41:56"/>
    <n v="50"/>
    <n v="807.15"/>
    <x v="1"/>
    <n v="5"/>
    <s v="Vegan"/>
    <n v="93.82"/>
    <n v="18011.773549095698"/>
    <s v="Not Cancelled"/>
    <n v="3.73"/>
    <n v="26614.13"/>
    <n v="51676.36"/>
    <s v="40-49"/>
    <s v="Moderate"/>
    <n v="1.94"/>
    <x v="1"/>
  </r>
  <r>
    <s v="c9e876bd-0651-4d1e-8569-9eb132812e18"/>
    <s v="George Robinson"/>
    <n v="70"/>
    <s v="M"/>
    <s v="UK"/>
    <x v="1"/>
    <x v="2"/>
    <x v="2"/>
    <x v="2"/>
    <n v="10686"/>
    <d v="1899-12-30T09:53:09"/>
    <d v="1899-12-30T21:45:09"/>
    <d v="2025-01-04T00:00:00"/>
    <d v="1899-12-30T11:21:09"/>
    <d v="1899-12-30T23:13:09"/>
    <n v="88"/>
    <n v="233.07"/>
    <x v="0"/>
    <n v="5"/>
    <s v="Non-Vegetarian"/>
    <n v="135.88"/>
    <n v="54388.323622964097"/>
    <s v="Not Cancelled"/>
    <n v="4.5199999999999996"/>
    <n v="70265.990000000005"/>
    <n v="14943.66"/>
    <s v="60+"/>
    <s v="Moderate"/>
    <n v="0.21"/>
    <x v="0"/>
  </r>
  <r>
    <s v="4741740e-a284-4055-9d37-b1613e959b4d"/>
    <s v="Richard Bradley"/>
    <n v="38"/>
    <s v="F"/>
    <s v="UK"/>
    <x v="0"/>
    <x v="2"/>
    <x v="2"/>
    <x v="2"/>
    <n v="10686"/>
    <d v="1899-12-30T09:53:09"/>
    <d v="1899-12-30T21:45:09"/>
    <d v="2025-01-06T00:00:00"/>
    <d v="1899-12-30T11:21:09"/>
    <d v="1899-12-30T23:13:09"/>
    <n v="88"/>
    <n v="193.12"/>
    <x v="0"/>
    <n v="3"/>
    <s v="No Preference"/>
    <n v="142.21"/>
    <n v="54071.621905487002"/>
    <s v="Not Cancelled"/>
    <n v="4.24"/>
    <n v="69885.95"/>
    <n v="12388.12"/>
    <s v="30-39"/>
    <s v="Moderate"/>
    <n v="0.18"/>
    <x v="0"/>
  </r>
  <r>
    <s v="9d5e4cc6-0382-41db-8dcb-457afcd1ea76"/>
    <s v="John Floyd"/>
    <n v="24"/>
    <s v="M"/>
    <s v="UK"/>
    <x v="0"/>
    <x v="2"/>
    <x v="2"/>
    <x v="2"/>
    <n v="10686"/>
    <d v="1899-12-30T09:53:09"/>
    <d v="1899-12-30T21:45:09"/>
    <d v="2025-01-15T00:00:00"/>
    <d v="1899-12-30T11:21:09"/>
    <d v="1899-12-30T23:13:09"/>
    <n v="88"/>
    <n v="764.91"/>
    <x v="1"/>
    <n v="5"/>
    <s v="Vegetarian"/>
    <n v="18.399999999999999"/>
    <n v="54795.584981357497"/>
    <s v="Cancelled"/>
    <n v="3.77"/>
    <n v="70754.7"/>
    <n v="48957.919999999998"/>
    <s v="18-29"/>
    <s v="Moderate"/>
    <n v="0.69"/>
    <x v="0"/>
  </r>
  <r>
    <s v="7cfa7933-94be-4cb2-beef-9d2b4d9acfb8"/>
    <s v="Stephanie Johnson"/>
    <n v="35"/>
    <s v="F"/>
    <s v="UK"/>
    <x v="1"/>
    <x v="2"/>
    <x v="2"/>
    <x v="2"/>
    <n v="10686"/>
    <d v="1899-12-30T09:53:09"/>
    <d v="1899-12-30T21:45:09"/>
    <d v="2025-01-07T00:00:00"/>
    <d v="1899-12-30T11:21:09"/>
    <d v="1899-12-30T23:13:09"/>
    <n v="88"/>
    <n v="423.99"/>
    <x v="1"/>
    <n v="3"/>
    <s v="Vegetarian"/>
    <n v="168.2"/>
    <n v="54422.926491807899"/>
    <s v="Not Cancelled"/>
    <n v="4.13"/>
    <n v="70307.509999999995"/>
    <n v="27169"/>
    <s v="30-39"/>
    <s v="Moderate"/>
    <n v="0.39"/>
    <x v="0"/>
  </r>
  <r>
    <s v="2f99910f-01d2-4d4d-9bb8-1132e498cf70"/>
    <s v="Megan Thomas"/>
    <n v="54"/>
    <s v="M"/>
    <s v="UK"/>
    <x v="1"/>
    <x v="2"/>
    <x v="2"/>
    <x v="2"/>
    <n v="10686"/>
    <d v="1899-12-30T09:53:09"/>
    <d v="1899-12-30T21:45:09"/>
    <d v="2025-01-03T00:00:00"/>
    <d v="1899-12-30T11:21:09"/>
    <d v="1899-12-30T23:13:09"/>
    <n v="88"/>
    <n v="1105.01"/>
    <x v="2"/>
    <n v="5"/>
    <s v="Vegan"/>
    <n v="92.11"/>
    <n v="54850.621598842903"/>
    <s v="Not Cancelled"/>
    <n v="3.47"/>
    <n v="70820.75"/>
    <n v="70739.06"/>
    <s v="50-59"/>
    <s v="Moderate"/>
    <n v="1"/>
    <x v="0"/>
  </r>
  <r>
    <s v="42fc8f3f-16d4-4863-9eeb-f9be84d264e5"/>
    <s v="Adam Ho"/>
    <n v="75"/>
    <s v="M"/>
    <s v="UK"/>
    <x v="1"/>
    <x v="2"/>
    <x v="2"/>
    <x v="2"/>
    <n v="10686"/>
    <d v="1899-12-30T09:53:09"/>
    <d v="1899-12-30T21:45:09"/>
    <d v="2025-01-04T00:00:00"/>
    <d v="1899-12-30T11:21:09"/>
    <d v="1899-12-30T23:13:09"/>
    <n v="88"/>
    <n v="549.65"/>
    <x v="0"/>
    <n v="5"/>
    <s v="Non-Vegetarian"/>
    <n v="5.37"/>
    <n v="54393.320047904097"/>
    <s v="Not Cancelled"/>
    <n v="4.53"/>
    <n v="70271.98"/>
    <n v="35178.67"/>
    <s v="60+"/>
    <s v="Moderate"/>
    <n v="0.5"/>
    <x v="0"/>
  </r>
  <r>
    <s v="5cf41605-bb55-43f6-a0c7-935d914472dc"/>
    <s v="Sherri Palmer"/>
    <n v="60"/>
    <s v="F"/>
    <s v="UK"/>
    <x v="1"/>
    <x v="2"/>
    <x v="2"/>
    <x v="2"/>
    <n v="10686"/>
    <d v="1899-12-30T09:53:09"/>
    <d v="1899-12-30T21:45:09"/>
    <d v="2025-01-08T00:00:00"/>
    <d v="1899-12-30T11:21:09"/>
    <d v="1899-12-30T23:13:09"/>
    <n v="88"/>
    <n v="146.47999999999999"/>
    <x v="2"/>
    <n v="5"/>
    <s v="No Preference"/>
    <n v="166.13"/>
    <n v="54109.486536972101"/>
    <s v="Cancelled"/>
    <n v="4.41"/>
    <n v="69931.38"/>
    <n v="9407.9500000000007"/>
    <s v="60+"/>
    <s v="Moderate"/>
    <n v="0.13"/>
    <x v="0"/>
  </r>
  <r>
    <s v="97d3f73a-8006-486f-b3e4-1a76bb574445"/>
    <s v="Cindy Sanchez MD"/>
    <n v="74"/>
    <s v="F"/>
    <s v="UK"/>
    <x v="0"/>
    <x v="3"/>
    <x v="3"/>
    <x v="1"/>
    <n v="14253"/>
    <d v="1899-12-30T17:08:15"/>
    <d v="1899-12-30T08:58:15"/>
    <d v="2025-01-01T00:00:00"/>
    <d v="1899-12-30T18:32:15"/>
    <d v="1899-12-30T10:22:15"/>
    <n v="126"/>
    <n v="979.19"/>
    <x v="1"/>
    <n v="5"/>
    <s v="Vegan"/>
    <n v="132.21"/>
    <n v="71874.987948949201"/>
    <s v="Cancelled"/>
    <n v="3.95"/>
    <n v="91249.99"/>
    <n v="62694.6"/>
    <s v="60+"/>
    <s v="Severe"/>
    <n v="0.69"/>
    <x v="0"/>
  </r>
  <r>
    <s v="f1fd899e-b6c3-4811-9015-6f31de3313bc"/>
    <s v="Kurt Baker"/>
    <n v="48"/>
    <s v="M"/>
    <s v="UK"/>
    <x v="0"/>
    <x v="3"/>
    <x v="3"/>
    <x v="1"/>
    <n v="14253"/>
    <d v="1899-12-30T17:08:15"/>
    <d v="1899-12-30T08:58:15"/>
    <d v="2025-01-03T00:00:00"/>
    <d v="1899-12-30T18:32:15"/>
    <d v="1899-12-30T10:22:15"/>
    <n v="126"/>
    <n v="1127.93"/>
    <x v="2"/>
    <n v="5"/>
    <s v="No Preference"/>
    <n v="143.76"/>
    <n v="72615.825026601204"/>
    <s v="Not Cancelled"/>
    <n v="3.35"/>
    <n v="92138.99"/>
    <n v="72216.27"/>
    <s v="40-49"/>
    <s v="Severe"/>
    <n v="0.78"/>
    <x v="0"/>
  </r>
  <r>
    <s v="1f98ac84-76c9-44a8-9f0c-bc3c082864da"/>
    <s v="Dave Vasquez"/>
    <n v="30"/>
    <s v="M"/>
    <s v="UK"/>
    <x v="0"/>
    <x v="3"/>
    <x v="3"/>
    <x v="1"/>
    <n v="14253"/>
    <d v="1899-12-30T17:08:15"/>
    <d v="1899-12-30T08:58:15"/>
    <d v="2025-01-15T00:00:00"/>
    <d v="1899-12-30T18:32:15"/>
    <d v="1899-12-30T10:22:15"/>
    <n v="126"/>
    <n v="580.82000000000005"/>
    <x v="2"/>
    <n v="3"/>
    <s v="Vegan"/>
    <n v="127.07"/>
    <n v="72555.809303111702"/>
    <s v="Cancelled"/>
    <n v="3.02"/>
    <n v="92066.97"/>
    <n v="37197.89"/>
    <s v="30-39"/>
    <s v="Severe"/>
    <n v="0.4"/>
    <x v="0"/>
  </r>
  <r>
    <s v="42fc8f3f-16d4-4863-9eeb-f9be84d264e5"/>
    <s v="Adam Ho"/>
    <n v="75"/>
    <s v="M"/>
    <s v="UK"/>
    <x v="1"/>
    <x v="3"/>
    <x v="3"/>
    <x v="1"/>
    <n v="14253"/>
    <d v="1899-12-30T17:08:15"/>
    <d v="1899-12-30T08:58:15"/>
    <d v="2025-01-15T00:00:00"/>
    <d v="1899-12-30T18:32:15"/>
    <d v="1899-12-30T10:22:15"/>
    <n v="126"/>
    <n v="1383.41"/>
    <x v="0"/>
    <n v="5"/>
    <s v="Vegetarian"/>
    <n v="93.41"/>
    <n v="72574.736323412304"/>
    <s v="Not Cancelled"/>
    <n v="3.66"/>
    <n v="92089.68"/>
    <n v="88556.92"/>
    <s v="60+"/>
    <s v="Severe"/>
    <n v="0.96"/>
    <x v="0"/>
  </r>
  <r>
    <s v="aa953e8e-fbfd-4eb5-89c5-a7d6562a6be4"/>
    <s v="Robert Avila"/>
    <n v="50"/>
    <s v="M"/>
    <s v="UK"/>
    <x v="0"/>
    <x v="3"/>
    <x v="3"/>
    <x v="1"/>
    <n v="14253"/>
    <d v="1899-12-30T17:08:15"/>
    <d v="1899-12-30T08:58:15"/>
    <d v="2025-01-01T00:00:00"/>
    <d v="1899-12-30T18:32:15"/>
    <d v="1899-12-30T10:22:15"/>
    <n v="126"/>
    <n v="1034.1099999999999"/>
    <x v="0"/>
    <n v="5"/>
    <s v="Vegan"/>
    <n v="48.36"/>
    <n v="72650.185819288003"/>
    <s v="Not Cancelled"/>
    <n v="3.7"/>
    <n v="92180.22"/>
    <n v="66192.710000000006"/>
    <s v="50-59"/>
    <s v="Severe"/>
    <n v="0.72"/>
    <x v="0"/>
  </r>
  <r>
    <s v="0a66f406-d0a7-4ab9-9a71-0d4b00da91dd"/>
    <s v="Tony Cruz"/>
    <n v="55"/>
    <s v="F"/>
    <s v="UK"/>
    <x v="0"/>
    <x v="4"/>
    <x v="4"/>
    <x v="3"/>
    <n v="7728"/>
    <d v="1899-12-30T05:32:22"/>
    <d v="1899-12-30T14:07:22"/>
    <d v="2025-01-13T00:00:00"/>
    <d v="1899-12-30T06:10:22"/>
    <d v="1899-12-30T14:45:22"/>
    <n v="38"/>
    <n v="1240.74"/>
    <x v="1"/>
    <n v="5"/>
    <s v="Gluten-Free"/>
    <n v="22.6"/>
    <n v="39913.4264646222"/>
    <s v="Not Cancelled"/>
    <n v="3.41"/>
    <n v="52896.11"/>
    <n v="79411.88"/>
    <s v="50-59"/>
    <s v="Moderate"/>
    <n v="1.5"/>
    <x v="0"/>
  </r>
  <r>
    <s v="2fc29fbd-a15d-4a42-b341-85dc107c4a58"/>
    <s v="Stephanie Quinn"/>
    <n v="49"/>
    <s v="F"/>
    <s v="UK"/>
    <x v="1"/>
    <x v="4"/>
    <x v="4"/>
    <x v="3"/>
    <n v="7728"/>
    <d v="1899-12-30T05:32:22"/>
    <d v="1899-12-30T14:07:22"/>
    <d v="2025-01-08T00:00:00"/>
    <d v="1899-12-30T06:10:22"/>
    <d v="1899-12-30T14:45:22"/>
    <n v="38"/>
    <n v="632.53"/>
    <x v="0"/>
    <n v="5"/>
    <s v="Non-Vegetarian"/>
    <n v="154"/>
    <n v="39963.636400896998"/>
    <s v="Cancelled"/>
    <n v="3.3"/>
    <n v="52956.36"/>
    <n v="40512.720000000001"/>
    <s v="40-49"/>
    <s v="Moderate"/>
    <n v="0.77"/>
    <x v="0"/>
  </r>
  <r>
    <s v="606f59ff-2365-4d1b-aac0-e9d1ebcfc47a"/>
    <s v="Audrey Leonard"/>
    <n v="45"/>
    <s v="F"/>
    <s v="UK"/>
    <x v="0"/>
    <x v="4"/>
    <x v="4"/>
    <x v="3"/>
    <n v="7728"/>
    <d v="1899-12-30T05:32:22"/>
    <d v="1899-12-30T14:07:22"/>
    <d v="2025-01-02T00:00:00"/>
    <d v="1899-12-30T06:10:22"/>
    <d v="1899-12-30T14:45:22"/>
    <n v="38"/>
    <n v="1342.88"/>
    <x v="0"/>
    <n v="5"/>
    <s v="No Preference"/>
    <n v="20.37"/>
    <n v="39553.659736974303"/>
    <s v="Not Cancelled"/>
    <n v="3.13"/>
    <n v="52464.39"/>
    <n v="85948.39"/>
    <s v="40-49"/>
    <s v="Moderate"/>
    <n v="1.64"/>
    <x v="0"/>
  </r>
  <r>
    <s v="ed22af6d-a6b4-4095-8ef0-e38c72d42ae3"/>
    <s v="Joseph Cook"/>
    <n v="22"/>
    <s v="F"/>
    <s v="UK"/>
    <x v="1"/>
    <x v="4"/>
    <x v="4"/>
    <x v="3"/>
    <n v="7728"/>
    <d v="1899-12-30T05:32:22"/>
    <d v="1899-12-30T14:07:22"/>
    <d v="2025-01-09T00:00:00"/>
    <d v="1899-12-30T06:10:22"/>
    <d v="1899-12-30T14:45:22"/>
    <n v="38"/>
    <n v="681.75"/>
    <x v="2"/>
    <n v="5"/>
    <s v="Non-Vegetarian"/>
    <n v="100.57"/>
    <n v="39195.574024121197"/>
    <s v="Cancelled"/>
    <n v="3.97"/>
    <n v="52034.69"/>
    <n v="43652.11"/>
    <s v="18-29"/>
    <s v="Moderate"/>
    <n v="0.84"/>
    <x v="0"/>
  </r>
  <r>
    <s v="17a78c80-afab-4b41-973d-47e613119f91"/>
    <s v="Christina Thompson"/>
    <n v="31"/>
    <s v="M"/>
    <s v="UK"/>
    <x v="1"/>
    <x v="4"/>
    <x v="4"/>
    <x v="3"/>
    <n v="7728"/>
    <d v="1899-12-30T05:32:22"/>
    <d v="1899-12-30T14:07:22"/>
    <d v="2025-01-08T00:00:00"/>
    <d v="1899-12-30T06:10:22"/>
    <d v="1899-12-30T14:45:22"/>
    <n v="38"/>
    <n v="396.38"/>
    <x v="2"/>
    <n v="3"/>
    <s v="Gluten-Free"/>
    <n v="119.58"/>
    <n v="40052.895291875197"/>
    <s v="Cancelled"/>
    <n v="4.2699999999999996"/>
    <n v="53063.47"/>
    <n v="25392.240000000002"/>
    <s v="30-39"/>
    <s v="Moderate"/>
    <n v="0.48"/>
    <x v="0"/>
  </r>
  <r>
    <s v="6992b16d-aa2c-4365-9de2-4733c79a5d32"/>
    <s v="Cole Hoover"/>
    <n v="32"/>
    <s v="F"/>
    <s v="UK"/>
    <x v="1"/>
    <x v="4"/>
    <x v="4"/>
    <x v="3"/>
    <n v="7728"/>
    <d v="1899-12-30T05:32:22"/>
    <d v="1899-12-30T14:07:22"/>
    <d v="2025-01-09T00:00:00"/>
    <d v="1899-12-30T06:10:22"/>
    <d v="1899-12-30T14:45:22"/>
    <n v="38"/>
    <n v="1307.69"/>
    <x v="2"/>
    <n v="3"/>
    <s v="Vegan"/>
    <n v="115.87"/>
    <n v="40096.519955308198"/>
    <s v="Not Cancelled"/>
    <n v="4.6900000000000004"/>
    <n v="53115.82"/>
    <n v="83715.33"/>
    <s v="30-39"/>
    <s v="Moderate"/>
    <n v="1.58"/>
    <x v="0"/>
  </r>
  <r>
    <s v="a05e38ce-df26-4a68-87a8-fbbca5d8b209"/>
    <s v="Andrew Waters"/>
    <n v="57"/>
    <s v="M"/>
    <s v="UK"/>
    <x v="1"/>
    <x v="4"/>
    <x v="4"/>
    <x v="3"/>
    <n v="7728"/>
    <d v="1899-12-30T05:32:22"/>
    <d v="1899-12-30T14:07:22"/>
    <d v="2025-01-15T00:00:00"/>
    <d v="1899-12-30T06:10:22"/>
    <d v="1899-12-30T14:45:22"/>
    <n v="38"/>
    <n v="1149.3699999999999"/>
    <x v="1"/>
    <n v="5"/>
    <s v="Vegan"/>
    <n v="71.09"/>
    <n v="39317.458631183697"/>
    <s v="Not Cancelled"/>
    <n v="3.88"/>
    <n v="52180.95"/>
    <n v="73573.899999999994"/>
    <s v="50-59"/>
    <s v="Moderate"/>
    <n v="1.41"/>
    <x v="0"/>
  </r>
  <r>
    <s v="fe555930-f2d1-4893-ae59-3e053f819ce6"/>
    <s v="Angela Lewis"/>
    <n v="62"/>
    <s v="F"/>
    <s v="UK"/>
    <x v="0"/>
    <x v="4"/>
    <x v="4"/>
    <x v="3"/>
    <n v="7728"/>
    <d v="1899-12-30T05:32:22"/>
    <d v="1899-12-30T14:07:22"/>
    <d v="2025-01-02T00:00:00"/>
    <d v="1899-12-30T06:10:22"/>
    <d v="1899-12-30T14:45:22"/>
    <n v="38"/>
    <n v="487.45"/>
    <x v="1"/>
    <n v="5"/>
    <s v="No Preference"/>
    <n v="141.03"/>
    <n v="39882.2490251489"/>
    <s v="Cancelled"/>
    <n v="3.11"/>
    <n v="52858.7"/>
    <n v="31225.01"/>
    <s v="60+"/>
    <s v="Moderate"/>
    <n v="0.59"/>
    <x v="0"/>
  </r>
  <r>
    <s v="6bf84302-4b03-4769-b248-0128c641e04e"/>
    <s v="Matthew Campbell"/>
    <n v="63"/>
    <s v="F"/>
    <s v="UK"/>
    <x v="0"/>
    <x v="4"/>
    <x v="4"/>
    <x v="3"/>
    <n v="7728"/>
    <d v="1899-12-30T05:32:22"/>
    <d v="1899-12-30T14:07:22"/>
    <d v="2025-01-07T00:00:00"/>
    <d v="1899-12-30T06:10:22"/>
    <d v="1899-12-30T14:45:22"/>
    <n v="38"/>
    <n v="755.61"/>
    <x v="2"/>
    <n v="5"/>
    <s v="Gluten-Free"/>
    <n v="160.21"/>
    <n v="39707.976122628002"/>
    <s v="Not Cancelled"/>
    <n v="3.47"/>
    <n v="52649.57"/>
    <n v="48391.08"/>
    <s v="60+"/>
    <s v="Moderate"/>
    <n v="0.92"/>
    <x v="0"/>
  </r>
  <r>
    <s v="7f838fb4-fa47-4771-a0be-d17752bd0d10"/>
    <s v="Curtis Richmond"/>
    <n v="57"/>
    <s v="M"/>
    <s v="UK"/>
    <x v="1"/>
    <x v="5"/>
    <x v="2"/>
    <x v="4"/>
    <n v="2357"/>
    <d v="1899-12-30T16:35:37"/>
    <d v="1899-12-30T19:12:37"/>
    <d v="2025-01-07T00:00:00"/>
    <d v="1899-12-30T18:24:37"/>
    <d v="1899-12-30T21:01:37"/>
    <n v="109"/>
    <n v="545.16999999999996"/>
    <x v="1"/>
    <n v="5"/>
    <s v="Vegan"/>
    <n v="188.15"/>
    <n v="12563.745913098501"/>
    <s v="Cancelled"/>
    <n v="4.51"/>
    <n v="20076.5"/>
    <n v="34928.51"/>
    <s v="50-59"/>
    <s v="Moderate"/>
    <n v="1.74"/>
    <x v="2"/>
  </r>
  <r>
    <s v="8959e431-5c07-4325-b276-fb12944df26f"/>
    <s v="Brett Villarreal"/>
    <n v="57"/>
    <s v="F"/>
    <s v="UK"/>
    <x v="0"/>
    <x v="5"/>
    <x v="2"/>
    <x v="4"/>
    <n v="2357"/>
    <d v="1899-12-30T16:35:37"/>
    <d v="1899-12-30T19:12:37"/>
    <d v="2025-01-04T00:00:00"/>
    <d v="1899-12-30T18:24:37"/>
    <d v="1899-12-30T21:01:37"/>
    <n v="109"/>
    <n v="544.16"/>
    <x v="0"/>
    <n v="5"/>
    <s v="Vegan"/>
    <n v="16.809999999999999"/>
    <n v="12292.6107765043"/>
    <s v="Cancelled"/>
    <n v="4.6500000000000004"/>
    <n v="19751.13"/>
    <n v="34829.599999999999"/>
    <s v="50-59"/>
    <s v="Moderate"/>
    <n v="1.76"/>
    <x v="2"/>
  </r>
  <r>
    <s v="cb8cda6a-dad5-4e89-bbfe-32fccb8eaad8"/>
    <s v="Kelly Brown"/>
    <n v="64"/>
    <s v="F"/>
    <s v="UK"/>
    <x v="0"/>
    <x v="5"/>
    <x v="2"/>
    <x v="4"/>
    <n v="2357"/>
    <d v="1899-12-30T16:35:37"/>
    <d v="1899-12-30T19:12:37"/>
    <d v="2025-01-12T00:00:00"/>
    <d v="1899-12-30T18:24:37"/>
    <d v="1899-12-30T21:01:37"/>
    <n v="109"/>
    <n v="139.65"/>
    <x v="0"/>
    <n v="5"/>
    <s v="Vegetarian"/>
    <n v="65.94"/>
    <n v="12585.3560535046"/>
    <s v="Cancelled"/>
    <n v="4.6399999999999997"/>
    <n v="20102.43"/>
    <n v="8950.7900000000009"/>
    <s v="60+"/>
    <s v="Moderate"/>
    <n v="0.45"/>
    <x v="2"/>
  </r>
  <r>
    <s v="fbd11f3c-0993-4731-ba1b-b629cfa894ec"/>
    <s v="William Bennett"/>
    <n v="53"/>
    <s v="M"/>
    <s v="UK"/>
    <x v="1"/>
    <x v="5"/>
    <x v="2"/>
    <x v="4"/>
    <n v="2357"/>
    <d v="1899-12-30T16:35:37"/>
    <d v="1899-12-30T19:12:37"/>
    <d v="2025-01-13T00:00:00"/>
    <d v="1899-12-30T18:24:37"/>
    <d v="1899-12-30T21:01:37"/>
    <n v="109"/>
    <n v="989.57"/>
    <x v="2"/>
    <n v="5"/>
    <s v="Non-Vegetarian"/>
    <n v="182.96"/>
    <n v="12883.407734655601"/>
    <s v="Cancelled"/>
    <n v="3.64"/>
    <n v="20460.09"/>
    <n v="63369.07"/>
    <s v="50-59"/>
    <s v="Moderate"/>
    <n v="3.1"/>
    <x v="2"/>
  </r>
  <r>
    <s v="1182537c-cc57-4725-9097-54468bc9578e"/>
    <s v="Stephen Merritt"/>
    <n v="61"/>
    <s v="F"/>
    <s v="UK"/>
    <x v="1"/>
    <x v="5"/>
    <x v="2"/>
    <x v="4"/>
    <n v="2357"/>
    <d v="1899-12-30T16:35:37"/>
    <d v="1899-12-30T19:12:37"/>
    <d v="2025-01-07T00:00:00"/>
    <d v="1899-12-30T18:24:37"/>
    <d v="1899-12-30T21:01:37"/>
    <n v="109"/>
    <n v="158.66999999999999"/>
    <x v="2"/>
    <n v="5"/>
    <s v="Vegan"/>
    <n v="88.13"/>
    <n v="12577.0537750153"/>
    <s v="Not Cancelled"/>
    <n v="3.29"/>
    <n v="20092.46"/>
    <n v="10172.51"/>
    <s v="60+"/>
    <s v="Moderate"/>
    <n v="0.51"/>
    <x v="2"/>
  </r>
  <r>
    <s v="ddd04d00-f7e2-4db5-b35d-82afe1a1d081"/>
    <s v="Johnathan Hodge"/>
    <n v="61"/>
    <s v="M"/>
    <s v="UK"/>
    <x v="1"/>
    <x v="5"/>
    <x v="2"/>
    <x v="4"/>
    <n v="2357"/>
    <d v="1899-12-30T16:35:37"/>
    <d v="1899-12-30T19:12:37"/>
    <d v="2025-01-07T00:00:00"/>
    <d v="1899-12-30T18:24:37"/>
    <d v="1899-12-30T21:01:37"/>
    <n v="109"/>
    <n v="1122.42"/>
    <x v="2"/>
    <n v="5"/>
    <s v="Gluten-Free"/>
    <n v="39.24"/>
    <n v="13257.0004976893"/>
    <s v="Not Cancelled"/>
    <n v="3.53"/>
    <n v="20908.400000000001"/>
    <n v="71842.73"/>
    <s v="60+"/>
    <s v="Moderate"/>
    <n v="3.44"/>
    <x v="2"/>
  </r>
  <r>
    <s v="f1423c65-de30-4836-be1b-80c50c89c661"/>
    <s v="Donald Brown"/>
    <n v="19"/>
    <s v="M"/>
    <s v="UK"/>
    <x v="1"/>
    <x v="5"/>
    <x v="2"/>
    <x v="4"/>
    <n v="2357"/>
    <d v="1899-12-30T16:35:37"/>
    <d v="1899-12-30T19:12:37"/>
    <d v="2025-01-13T00:00:00"/>
    <d v="1899-12-30T18:24:37"/>
    <d v="1899-12-30T21:01:37"/>
    <n v="109"/>
    <n v="204.86"/>
    <x v="1"/>
    <n v="5"/>
    <s v="Vegan"/>
    <n v="78.17"/>
    <n v="12430.2509175204"/>
    <s v="Not Cancelled"/>
    <n v="4.9800000000000004"/>
    <n v="19916.3"/>
    <n v="13126.67"/>
    <s v="18-29"/>
    <s v="Moderate"/>
    <n v="0.66"/>
    <x v="2"/>
  </r>
  <r>
    <s v="5c584ec5-8dda-4cf4-bb98-93683dc6404d"/>
    <s v="Mrs. Tanya Kirk"/>
    <n v="20"/>
    <s v="M"/>
    <s v="UK"/>
    <x v="0"/>
    <x v="6"/>
    <x v="5"/>
    <x v="5"/>
    <n v="11198"/>
    <d v="1899-12-30T06:48:26"/>
    <d v="1899-12-30T19:14:26"/>
    <d v="2025-01-10T00:00:00"/>
    <d v="1899-12-30T07:27:26"/>
    <d v="1899-12-30T19:53:26"/>
    <n v="39"/>
    <n v="916.35"/>
    <x v="0"/>
    <n v="5"/>
    <s v="Gluten-Free"/>
    <n v="96.23"/>
    <n v="56899.671604224299"/>
    <s v="Cancelled"/>
    <n v="4.57"/>
    <n v="73279.61"/>
    <n v="58665.65"/>
    <s v="18-29"/>
    <s v="Moderate"/>
    <n v="0.8"/>
    <x v="0"/>
  </r>
  <r>
    <s v="c5b89fc5-8c59-4fc2-8a20-6bc908012f06"/>
    <s v="Harold Kelly"/>
    <n v="32"/>
    <s v="M"/>
    <s v="UK"/>
    <x v="0"/>
    <x v="6"/>
    <x v="5"/>
    <x v="5"/>
    <n v="11198"/>
    <d v="1899-12-30T06:48:26"/>
    <d v="1899-12-30T19:14:26"/>
    <d v="2025-01-09T00:00:00"/>
    <d v="1899-12-30T07:27:26"/>
    <d v="1899-12-30T19:53:26"/>
    <n v="39"/>
    <n v="515.29999999999995"/>
    <x v="0"/>
    <n v="3"/>
    <s v="Vegan"/>
    <n v="172.25"/>
    <n v="56491.528453911204"/>
    <s v="Not Cancelled"/>
    <n v="3.56"/>
    <n v="72789.83"/>
    <n v="33013.65"/>
    <s v="30-39"/>
    <s v="Moderate"/>
    <n v="0.45"/>
    <x v="0"/>
  </r>
  <r>
    <s v="444f5990-0aa0-49e4-9be1-d669203b1bc3"/>
    <s v="Kathy Durham"/>
    <n v="53"/>
    <s v="M"/>
    <s v="UK"/>
    <x v="0"/>
    <x v="6"/>
    <x v="5"/>
    <x v="5"/>
    <n v="11198"/>
    <d v="1899-12-30T06:48:26"/>
    <d v="1899-12-30T19:14:26"/>
    <d v="2025-01-05T00:00:00"/>
    <d v="1899-12-30T07:27:26"/>
    <d v="1899-12-30T19:53:26"/>
    <n v="39"/>
    <n v="1274.3900000000001"/>
    <x v="2"/>
    <n v="5"/>
    <s v="No Preference"/>
    <n v="46.52"/>
    <n v="56900.803967095701"/>
    <s v="Not Cancelled"/>
    <n v="4.43"/>
    <n v="73280.960000000006"/>
    <n v="81570.259999999995"/>
    <s v="50-59"/>
    <s v="Moderate"/>
    <n v="1.1100000000000001"/>
    <x v="0"/>
  </r>
  <r>
    <s v="d61e47c6-0d36-43b2-946f-b10139f47f4c"/>
    <s v="Joanna Higgins"/>
    <n v="27"/>
    <s v="M"/>
    <s v="UK"/>
    <x v="0"/>
    <x v="6"/>
    <x v="5"/>
    <x v="5"/>
    <n v="11198"/>
    <d v="1899-12-30T06:48:26"/>
    <d v="1899-12-30T19:14:26"/>
    <d v="2025-01-15T00:00:00"/>
    <d v="1899-12-30T07:27:26"/>
    <d v="1899-12-30T19:53:26"/>
    <n v="39"/>
    <n v="1451.22"/>
    <x v="0"/>
    <n v="5"/>
    <s v="Non-Vegetarian"/>
    <n v="176.74"/>
    <n v="57229.023607201299"/>
    <s v="Not Cancelled"/>
    <n v="4.9800000000000004"/>
    <n v="73674.83"/>
    <n v="92913.43"/>
    <s v="18-29"/>
    <s v="Moderate"/>
    <n v="1.26"/>
    <x v="0"/>
  </r>
  <r>
    <s v="c0361bf7-5ab2-457e-af3d-aa94a5f81e4a"/>
    <s v="Allison Anderson"/>
    <n v="58"/>
    <s v="F"/>
    <s v="UK"/>
    <x v="1"/>
    <x v="6"/>
    <x v="5"/>
    <x v="5"/>
    <n v="11198"/>
    <d v="1899-12-30T06:48:26"/>
    <d v="1899-12-30T19:14:26"/>
    <d v="2025-01-13T00:00:00"/>
    <d v="1899-12-30T07:27:26"/>
    <d v="1899-12-30T19:53:26"/>
    <n v="39"/>
    <n v="1452.01"/>
    <x v="2"/>
    <n v="5"/>
    <s v="No Preference"/>
    <n v="32.479999999999997"/>
    <n v="57314.348926834798"/>
    <s v="Cancelled"/>
    <n v="3.3"/>
    <n v="73777.22"/>
    <n v="92935.14"/>
    <s v="50-59"/>
    <s v="Moderate"/>
    <n v="1.26"/>
    <x v="0"/>
  </r>
  <r>
    <s v="58e7e2f9-f7a3-43ec-9614-f671de0994fd"/>
    <s v="Brenda Mercer"/>
    <n v="54"/>
    <s v="M"/>
    <s v="UK"/>
    <x v="0"/>
    <x v="6"/>
    <x v="5"/>
    <x v="5"/>
    <n v="11198"/>
    <d v="1899-12-30T06:48:26"/>
    <d v="1899-12-30T19:14:26"/>
    <d v="2025-01-06T00:00:00"/>
    <d v="1899-12-30T07:27:26"/>
    <d v="1899-12-30T19:53:26"/>
    <n v="39"/>
    <n v="162.88"/>
    <x v="1"/>
    <n v="5"/>
    <s v="No Preference"/>
    <n v="90.07"/>
    <n v="56500.836796151903"/>
    <s v="Cancelled"/>
    <n v="3.2"/>
    <n v="72801"/>
    <n v="10442.33"/>
    <s v="50-59"/>
    <s v="Moderate"/>
    <n v="0.14000000000000001"/>
    <x v="0"/>
  </r>
  <r>
    <s v="028a7a31-a136-42b7-9a2c-38c78ba69f42"/>
    <s v="Kelly West"/>
    <n v="47"/>
    <s v="F"/>
    <s v="UK"/>
    <x v="1"/>
    <x v="6"/>
    <x v="5"/>
    <x v="5"/>
    <n v="11198"/>
    <d v="1899-12-30T06:48:26"/>
    <d v="1899-12-30T19:14:26"/>
    <d v="2025-01-07T00:00:00"/>
    <d v="1899-12-30T07:27:26"/>
    <d v="1899-12-30T19:53:26"/>
    <n v="39"/>
    <n v="1184.07"/>
    <x v="1"/>
    <n v="5"/>
    <s v="Vegetarian"/>
    <n v="67.150000000000006"/>
    <n v="57148.199225766701"/>
    <s v="Cancelled"/>
    <n v="3.24"/>
    <n v="73577.84"/>
    <n v="75793.91"/>
    <s v="40-49"/>
    <s v="Moderate"/>
    <n v="1.03"/>
    <x v="0"/>
  </r>
  <r>
    <s v="cc1a9745-2cab-40c5-a0b4-1714bbf06a88"/>
    <s v="Penny Thompson"/>
    <n v="27"/>
    <s v="F"/>
    <s v="UK"/>
    <x v="0"/>
    <x v="6"/>
    <x v="5"/>
    <x v="5"/>
    <n v="11198"/>
    <d v="1899-12-30T06:48:26"/>
    <d v="1899-12-30T19:14:26"/>
    <d v="2025-01-08T00:00:00"/>
    <d v="1899-12-30T07:27:26"/>
    <d v="1899-12-30T19:53:26"/>
    <n v="39"/>
    <n v="487.85"/>
    <x v="0"/>
    <n v="5"/>
    <s v="Vegan"/>
    <n v="150.4"/>
    <n v="56620.483823310802"/>
    <s v="Cancelled"/>
    <n v="4.6399999999999997"/>
    <n v="72944.58"/>
    <n v="31252.48"/>
    <s v="18-29"/>
    <s v="Moderate"/>
    <n v="0.43"/>
    <x v="0"/>
  </r>
  <r>
    <s v="61777e6b-0b57-433a-b46a-7ee2cd195823"/>
    <s v="Jade Weaver"/>
    <n v="44"/>
    <s v="M"/>
    <s v="UK"/>
    <x v="0"/>
    <x v="7"/>
    <x v="6"/>
    <x v="6"/>
    <n v="5057"/>
    <d v="1899-12-30T14:34:04"/>
    <d v="1899-12-30T20:11:04"/>
    <d v="2025-01-05T00:00:00"/>
    <d v="1899-12-30T14:38:04"/>
    <d v="1899-12-30T20:15:04"/>
    <n v="4"/>
    <n v="415.5"/>
    <x v="0"/>
    <n v="5"/>
    <s v="Vegetarian"/>
    <n v="33.270000000000003"/>
    <n v="25803.711213559101"/>
    <s v="Cancelled"/>
    <n v="4.21"/>
    <n v="35964.449999999997"/>
    <n v="26598.65"/>
    <s v="40-49"/>
    <s v="On-Time"/>
    <n v="0.74"/>
    <x v="1"/>
  </r>
  <r>
    <s v="9d5e4cc6-0382-41db-8dcb-457afcd1ea76"/>
    <s v="John Floyd"/>
    <n v="24"/>
    <s v="M"/>
    <s v="UK"/>
    <x v="0"/>
    <x v="7"/>
    <x v="6"/>
    <x v="6"/>
    <n v="5057"/>
    <d v="1899-12-30T14:34:04"/>
    <d v="1899-12-30T20:11:04"/>
    <d v="2025-01-14T00:00:00"/>
    <d v="1899-12-30T14:38:04"/>
    <d v="1899-12-30T20:15:04"/>
    <n v="4"/>
    <n v="408.33"/>
    <x v="0"/>
    <n v="5"/>
    <s v="No Preference"/>
    <n v="78.16"/>
    <n v="26310.9257165909"/>
    <s v="Not Cancelled"/>
    <n v="4.32"/>
    <n v="36573.11"/>
    <n v="26148.75"/>
    <s v="18-29"/>
    <s v="On-Time"/>
    <n v="0.71"/>
    <x v="1"/>
  </r>
  <r>
    <s v="c6eedef2-fcca-4413-ae65-e8652e7d6c83"/>
    <s v="James Krueger"/>
    <n v="50"/>
    <s v="M"/>
    <s v="UK"/>
    <x v="1"/>
    <x v="7"/>
    <x v="6"/>
    <x v="6"/>
    <n v="5057"/>
    <d v="1899-12-30T14:34:04"/>
    <d v="1899-12-30T20:11:04"/>
    <d v="2025-01-02T00:00:00"/>
    <d v="1899-12-30T14:38:04"/>
    <d v="1899-12-30T20:15:04"/>
    <n v="4"/>
    <n v="889.3"/>
    <x v="1"/>
    <n v="5"/>
    <s v="No Preference"/>
    <n v="171.71"/>
    <n v="26209.473878429901"/>
    <s v="Cancelled"/>
    <n v="4.8499999999999996"/>
    <n v="36451.370000000003"/>
    <n v="56949.54"/>
    <s v="50-59"/>
    <s v="On-Time"/>
    <n v="1.56"/>
    <x v="1"/>
  </r>
  <r>
    <s v="b9eb7bbe-d055-479d-bbf3-67096d00b416"/>
    <s v="Darryl Tate"/>
    <n v="23"/>
    <s v="M"/>
    <s v="UK"/>
    <x v="0"/>
    <x v="7"/>
    <x v="6"/>
    <x v="6"/>
    <n v="5057"/>
    <d v="1899-12-30T14:34:04"/>
    <d v="1899-12-30T20:11:04"/>
    <d v="2025-01-15T00:00:00"/>
    <d v="1899-12-30T14:38:04"/>
    <d v="1899-12-30T20:15:04"/>
    <n v="4"/>
    <n v="1330.17"/>
    <x v="2"/>
    <n v="5"/>
    <s v="Gluten-Free"/>
    <n v="193.64"/>
    <n v="26586.20675895"/>
    <s v="Cancelled"/>
    <n v="3.88"/>
    <n v="36903.449999999997"/>
    <n v="85169.61"/>
    <s v="18-29"/>
    <s v="On-Time"/>
    <n v="2.31"/>
    <x v="1"/>
  </r>
  <r>
    <s v="c9183920-b978-44a2-9a3c-2618c67ddccb"/>
    <s v="Nancy Miller"/>
    <n v="18"/>
    <s v="F"/>
    <s v="UK"/>
    <x v="1"/>
    <x v="7"/>
    <x v="6"/>
    <x v="6"/>
    <n v="5057"/>
    <d v="1899-12-30T14:34:04"/>
    <d v="1899-12-30T20:11:04"/>
    <d v="2025-01-09T00:00:00"/>
    <d v="1899-12-30T14:38:04"/>
    <d v="1899-12-30T20:15:04"/>
    <n v="4"/>
    <n v="55.36"/>
    <x v="0"/>
    <n v="5"/>
    <s v="Vegan"/>
    <n v="17.57"/>
    <n v="26230.515089696899"/>
    <s v="Cancelled"/>
    <n v="4.4000000000000004"/>
    <n v="36476.620000000003"/>
    <n v="3546.55"/>
    <s v="18-29"/>
    <s v="On-Time"/>
    <n v="0.1"/>
    <x v="1"/>
  </r>
  <r>
    <s v="b0d8b0d3-d5a6-40ec-a67e-a6998d375597"/>
    <s v="Shannon Wallace MD"/>
    <n v="60"/>
    <s v="F"/>
    <s v="UK"/>
    <x v="0"/>
    <x v="7"/>
    <x v="6"/>
    <x v="6"/>
    <n v="5057"/>
    <d v="1899-12-30T14:34:04"/>
    <d v="1899-12-30T20:11:04"/>
    <d v="2025-01-14T00:00:00"/>
    <d v="1899-12-30T14:38:04"/>
    <d v="1899-12-30T20:15:04"/>
    <n v="4"/>
    <n v="996.63"/>
    <x v="1"/>
    <n v="5"/>
    <s v="Vegetarian"/>
    <n v="131.22999999999999"/>
    <n v="26271.554236836098"/>
    <s v="Not Cancelled"/>
    <n v="3.19"/>
    <n v="36525.870000000003"/>
    <n v="63810.57"/>
    <s v="60+"/>
    <s v="On-Time"/>
    <n v="1.75"/>
    <x v="1"/>
  </r>
  <r>
    <s v="a6603520-d261-4d1b-849c-4b1be92ca6d8"/>
    <s v="James Green"/>
    <n v="35"/>
    <s v="M"/>
    <s v="UK"/>
    <x v="0"/>
    <x v="7"/>
    <x v="6"/>
    <x v="6"/>
    <n v="5057"/>
    <d v="1899-12-30T14:34:04"/>
    <d v="1899-12-30T20:11:04"/>
    <d v="2025-01-13T00:00:00"/>
    <d v="1899-12-30T14:38:04"/>
    <d v="1899-12-30T20:15:04"/>
    <n v="4"/>
    <n v="1032.33"/>
    <x v="1"/>
    <n v="3"/>
    <s v="Gluten-Free"/>
    <n v="75.900000000000006"/>
    <n v="26742.608617618302"/>
    <s v="Not Cancelled"/>
    <n v="4.3499999999999996"/>
    <n v="37091.129999999997"/>
    <n v="66084.3"/>
    <s v="30-39"/>
    <s v="On-Time"/>
    <n v="1.78"/>
    <x v="1"/>
  </r>
  <r>
    <s v="92725093-f09a-4227-a772-a14f53c1db07"/>
    <s v="Jennifer Sanchez"/>
    <n v="53"/>
    <s v="M"/>
    <s v="UK"/>
    <x v="1"/>
    <x v="8"/>
    <x v="1"/>
    <x v="7"/>
    <n v="8155"/>
    <d v="1899-12-30T01:40:40"/>
    <d v="1899-12-30T10:43:40"/>
    <d v="2025-01-09T00:00:00"/>
    <d v="1899-12-30T02:53:40"/>
    <d v="1899-12-30T11:56:40"/>
    <n v="73"/>
    <n v="76.510000000000005"/>
    <x v="1"/>
    <n v="5"/>
    <s v="Non-Vegetarian"/>
    <n v="137.82"/>
    <n v="42021.232329789898"/>
    <s v="Cancelled"/>
    <n v="3.09"/>
    <n v="55425.48"/>
    <n v="4924.2"/>
    <s v="50-59"/>
    <s v="Moderate"/>
    <n v="0.09"/>
    <x v="0"/>
  </r>
  <r>
    <s v="82ca2d50-4582-4f9c-83a3-fc5fb1a043d0"/>
    <s v="Deanna Salazar"/>
    <n v="75"/>
    <s v="F"/>
    <s v="UK"/>
    <x v="0"/>
    <x v="8"/>
    <x v="1"/>
    <x v="7"/>
    <n v="8155"/>
    <d v="1899-12-30T01:40:40"/>
    <d v="1899-12-30T10:43:40"/>
    <d v="2025-01-07T00:00:00"/>
    <d v="1899-12-30T02:53:40"/>
    <d v="1899-12-30T11:56:40"/>
    <n v="73"/>
    <n v="1330.5"/>
    <x v="2"/>
    <n v="5"/>
    <s v="Vegetarian"/>
    <n v="64.900000000000006"/>
    <n v="41344.581578682002"/>
    <s v="Cancelled"/>
    <n v="3.99"/>
    <n v="54613.5"/>
    <n v="85164.98"/>
    <s v="60+"/>
    <s v="Moderate"/>
    <n v="1.56"/>
    <x v="0"/>
  </r>
  <r>
    <s v="8a71c85c-a535-44b9-9eba-7935d7cbfb20"/>
    <s v="Christy Black"/>
    <n v="69"/>
    <s v="F"/>
    <s v="UK"/>
    <x v="1"/>
    <x v="8"/>
    <x v="1"/>
    <x v="7"/>
    <n v="8155"/>
    <d v="1899-12-30T01:40:40"/>
    <d v="1899-12-30T10:43:40"/>
    <d v="2025-01-11T00:00:00"/>
    <d v="1899-12-30T02:53:40"/>
    <d v="1899-12-30T11:56:40"/>
    <n v="73"/>
    <n v="313.55"/>
    <x v="1"/>
    <n v="5"/>
    <s v="Gluten-Free"/>
    <n v="190.16"/>
    <n v="42156.342203915898"/>
    <s v="Cancelled"/>
    <n v="3.19"/>
    <n v="55587.61"/>
    <n v="20105.23"/>
    <s v="60+"/>
    <s v="Moderate"/>
    <n v="0.36"/>
    <x v="0"/>
  </r>
  <r>
    <s v="a50fd97b-0c15-4cd2-9c43-fce3465cdf50"/>
    <s v="Michelle Bryant"/>
    <n v="57"/>
    <s v="F"/>
    <s v="UK"/>
    <x v="1"/>
    <x v="8"/>
    <x v="1"/>
    <x v="7"/>
    <n v="8155"/>
    <d v="1899-12-30T01:40:40"/>
    <d v="1899-12-30T10:43:40"/>
    <d v="2025-01-10T00:00:00"/>
    <d v="1899-12-30T02:53:40"/>
    <d v="1899-12-30T11:56:40"/>
    <n v="73"/>
    <n v="821.73"/>
    <x v="2"/>
    <n v="5"/>
    <s v="Vegetarian"/>
    <n v="126.26"/>
    <n v="41611.562760250199"/>
    <s v="Not Cancelled"/>
    <n v="3.26"/>
    <n v="54933.88"/>
    <n v="52615.97"/>
    <s v="50-59"/>
    <s v="Moderate"/>
    <n v="0.96"/>
    <x v="0"/>
  </r>
  <r>
    <s v="2e920ab1-cf83-4b5f-b4b5-04c2f19cc7ac"/>
    <s v="David Liu"/>
    <n v="56"/>
    <s v="M"/>
    <s v="UK"/>
    <x v="1"/>
    <x v="8"/>
    <x v="1"/>
    <x v="7"/>
    <n v="8155"/>
    <d v="1899-12-30T01:40:40"/>
    <d v="1899-12-30T10:43:40"/>
    <d v="2025-01-15T00:00:00"/>
    <d v="1899-12-30T02:53:40"/>
    <d v="1899-12-30T11:56:40"/>
    <n v="73"/>
    <n v="302.60000000000002"/>
    <x v="0"/>
    <n v="5"/>
    <s v="Gluten-Free"/>
    <n v="116.4"/>
    <n v="41301.181535702999"/>
    <s v="Not Cancelled"/>
    <n v="3.67"/>
    <n v="54561.42"/>
    <n v="19389.68"/>
    <s v="50-59"/>
    <s v="Moderate"/>
    <n v="0.36"/>
    <x v="0"/>
  </r>
  <r>
    <s v="5857e03e-6977-4e9e-9c02-00ae8e80267a"/>
    <s v="Deanna Taylor"/>
    <n v="51"/>
    <s v="M"/>
    <s v="UK"/>
    <x v="0"/>
    <x v="8"/>
    <x v="1"/>
    <x v="7"/>
    <n v="8155"/>
    <d v="1899-12-30T01:40:40"/>
    <d v="1899-12-30T10:43:40"/>
    <d v="2025-01-09T00:00:00"/>
    <d v="1899-12-30T02:53:40"/>
    <d v="1899-12-30T11:56:40"/>
    <n v="73"/>
    <n v="572.61"/>
    <x v="2"/>
    <n v="5"/>
    <s v="Gluten-Free"/>
    <n v="162.27000000000001"/>
    <n v="41806.262739696002"/>
    <s v="Cancelled"/>
    <n v="3.21"/>
    <n v="55167.519999999997"/>
    <n v="36679.49"/>
    <s v="50-59"/>
    <s v="Moderate"/>
    <n v="0.66"/>
    <x v="0"/>
  </r>
  <r>
    <s v="17bccb64-3a27-47c4-ad4f-407abbb1dd5a"/>
    <s v="Megan Smith"/>
    <n v="38"/>
    <s v="F"/>
    <s v="UK"/>
    <x v="0"/>
    <x v="8"/>
    <x v="1"/>
    <x v="7"/>
    <n v="8155"/>
    <d v="1899-12-30T01:40:40"/>
    <d v="1899-12-30T10:43:40"/>
    <d v="2025-01-02T00:00:00"/>
    <d v="1899-12-30T02:53:40"/>
    <d v="1899-12-30T11:56:40"/>
    <n v="73"/>
    <n v="1109.6099999999999"/>
    <x v="1"/>
    <n v="3"/>
    <s v="No Preference"/>
    <n v="150.35"/>
    <n v="41873.968510672297"/>
    <s v="Cancelled"/>
    <n v="3.52"/>
    <n v="55248.76"/>
    <n v="71045.11"/>
    <s v="30-39"/>
    <s v="Moderate"/>
    <n v="1.29"/>
    <x v="0"/>
  </r>
  <r>
    <s v="42ed1129-bb65-443d-aeab-8e45feba8a96"/>
    <s v="Martha Forbes"/>
    <n v="37"/>
    <s v="M"/>
    <s v="UK"/>
    <x v="1"/>
    <x v="8"/>
    <x v="1"/>
    <x v="7"/>
    <n v="8155"/>
    <d v="1899-12-30T01:40:40"/>
    <d v="1899-12-30T10:43:40"/>
    <d v="2025-01-02T00:00:00"/>
    <d v="1899-12-30T02:53:40"/>
    <d v="1899-12-30T11:56:40"/>
    <n v="73"/>
    <n v="1241.83"/>
    <x v="0"/>
    <n v="3"/>
    <s v="No Preference"/>
    <n v="28.45"/>
    <n v="41353.164935939298"/>
    <s v="Cancelled"/>
    <n v="3.23"/>
    <n v="54623.8"/>
    <n v="79482.81"/>
    <s v="30-39"/>
    <s v="Moderate"/>
    <n v="1.46"/>
    <x v="0"/>
  </r>
  <r>
    <s v="b14d6118-fab6-4e4c-b142-c47eb0049794"/>
    <s v="Clifford Davis"/>
    <n v="21"/>
    <s v="M"/>
    <s v="UK"/>
    <x v="1"/>
    <x v="8"/>
    <x v="1"/>
    <x v="7"/>
    <n v="8155"/>
    <d v="1899-12-30T01:40:40"/>
    <d v="1899-12-30T10:43:40"/>
    <d v="2025-01-02T00:00:00"/>
    <d v="1899-12-30T02:53:40"/>
    <d v="1899-12-30T11:56:40"/>
    <n v="73"/>
    <n v="1375.28"/>
    <x v="0"/>
    <n v="5"/>
    <s v="Vegetarian"/>
    <n v="160.43"/>
    <n v="41616.8844643595"/>
    <s v="Cancelled"/>
    <n v="3.01"/>
    <n v="54940.26"/>
    <n v="88050.01"/>
    <s v="18-29"/>
    <s v="Moderate"/>
    <n v="1.6"/>
    <x v="0"/>
  </r>
  <r>
    <s v="3f3f1e85-736e-4de6-89eb-12b81d317120"/>
    <s v="Brooke Anderson"/>
    <n v="32"/>
    <s v="F"/>
    <s v="UK"/>
    <x v="1"/>
    <x v="8"/>
    <x v="1"/>
    <x v="7"/>
    <n v="8155"/>
    <d v="1899-12-30T01:40:40"/>
    <d v="1899-12-30T10:43:40"/>
    <d v="2025-01-03T00:00:00"/>
    <d v="1899-12-30T02:53:40"/>
    <d v="1899-12-30T11:56:40"/>
    <n v="73"/>
    <n v="1368.42"/>
    <x v="0"/>
    <n v="3"/>
    <s v="Vegan"/>
    <n v="180.49"/>
    <n v="41817.9024181145"/>
    <s v="Cancelled"/>
    <n v="4.1100000000000003"/>
    <n v="55181.48"/>
    <n v="87614.98"/>
    <s v="30-39"/>
    <s v="Moderate"/>
    <n v="1.59"/>
    <x v="0"/>
  </r>
  <r>
    <s v="15237835-c1aa-4393-bec6-69d224c1eb68"/>
    <s v="Kelsey Nicholson"/>
    <n v="25"/>
    <s v="F"/>
    <s v="UK"/>
    <x v="1"/>
    <x v="8"/>
    <x v="1"/>
    <x v="7"/>
    <n v="8155"/>
    <d v="1899-12-30T01:40:40"/>
    <d v="1899-12-30T10:43:40"/>
    <d v="2025-01-12T00:00:00"/>
    <d v="1899-12-30T02:53:40"/>
    <d v="1899-12-30T11:56:40"/>
    <n v="73"/>
    <n v="366"/>
    <x v="2"/>
    <n v="5"/>
    <s v="Non-Vegetarian"/>
    <n v="49.75"/>
    <n v="41605.856631759103"/>
    <s v="Cancelled"/>
    <n v="4.4000000000000004"/>
    <n v="54927.03"/>
    <n v="23433.95"/>
    <s v="18-29"/>
    <s v="Moderate"/>
    <n v="0.43"/>
    <x v="0"/>
  </r>
  <r>
    <s v="f985c78e-bf31-474c-836f-8f22208a8b4f"/>
    <s v="Thomas Johnson"/>
    <n v="19"/>
    <s v="F"/>
    <s v="UK"/>
    <x v="0"/>
    <x v="8"/>
    <x v="1"/>
    <x v="7"/>
    <n v="8155"/>
    <d v="1899-12-30T01:40:40"/>
    <d v="1899-12-30T10:43:40"/>
    <d v="2025-01-15T00:00:00"/>
    <d v="1899-12-30T02:53:40"/>
    <d v="1899-12-30T11:56:40"/>
    <n v="73"/>
    <n v="1442.06"/>
    <x v="1"/>
    <n v="5"/>
    <s v="Vegetarian"/>
    <n v="98.1"/>
    <n v="41926.473064658603"/>
    <s v="Cancelled"/>
    <n v="4.03"/>
    <n v="55311.77"/>
    <n v="92311.46"/>
    <s v="18-29"/>
    <s v="Moderate"/>
    <n v="1.67"/>
    <x v="0"/>
  </r>
  <r>
    <s v="8ccbbf59-ab8b-4489-96ed-35eeefae7684"/>
    <s v="Randy Brown"/>
    <n v="47"/>
    <s v="F"/>
    <s v="UK"/>
    <x v="0"/>
    <x v="9"/>
    <x v="1"/>
    <x v="2"/>
    <n v="12679"/>
    <d v="1899-12-30T16:15:41"/>
    <d v="1899-12-30T06:20:41"/>
    <d v="2025-01-03T00:00:00"/>
    <d v="1899-12-30T17:06:41"/>
    <d v="1899-12-30T07:11:41"/>
    <n v="51"/>
    <n v="143.87"/>
    <x v="0"/>
    <n v="5"/>
    <s v="Non-Vegetarian"/>
    <n v="156.68"/>
    <n v="64087.808243513602"/>
    <s v="Cancelled"/>
    <n v="3.82"/>
    <n v="81905.37"/>
    <n v="9239.02"/>
    <s v="40-49"/>
    <s v="Moderate"/>
    <n v="0.11"/>
    <x v="0"/>
  </r>
  <r>
    <s v="82e25d42-26e3-4b12-a115-5c2789014d29"/>
    <s v="Justin Good"/>
    <n v="23"/>
    <s v="M"/>
    <s v="UK"/>
    <x v="1"/>
    <x v="9"/>
    <x v="1"/>
    <x v="2"/>
    <n v="12679"/>
    <d v="1899-12-30T16:15:41"/>
    <d v="1899-12-30T06:20:41"/>
    <d v="2025-01-11T00:00:00"/>
    <d v="1899-12-30T17:06:41"/>
    <d v="1899-12-30T07:11:41"/>
    <n v="51"/>
    <n v="580.91999999999996"/>
    <x v="2"/>
    <n v="5"/>
    <s v="Vegan"/>
    <n v="143.02000000000001"/>
    <n v="64368.324056828402"/>
    <s v="Not Cancelled"/>
    <n v="3.97"/>
    <n v="82241.990000000005"/>
    <n v="37207.480000000003"/>
    <s v="18-29"/>
    <s v="Moderate"/>
    <n v="0.45"/>
    <x v="0"/>
  </r>
  <r>
    <s v="d513fd70-0a12-494c-b361-8d425e4ef6dd"/>
    <s v="Suzanne Wheeler"/>
    <n v="64"/>
    <s v="M"/>
    <s v="UK"/>
    <x v="1"/>
    <x v="9"/>
    <x v="1"/>
    <x v="2"/>
    <n v="12679"/>
    <d v="1899-12-30T16:15:41"/>
    <d v="1899-12-30T06:20:41"/>
    <d v="2025-01-01T00:00:00"/>
    <d v="1899-12-30T17:06:41"/>
    <d v="1899-12-30T07:11:41"/>
    <n v="51"/>
    <n v="792.65"/>
    <x v="0"/>
    <n v="5"/>
    <s v="Gluten-Free"/>
    <n v="107.33"/>
    <n v="64090.392147012601"/>
    <s v="Not Cancelled"/>
    <n v="4.8099999999999996"/>
    <n v="81908.47"/>
    <n v="50751.07"/>
    <s v="60+"/>
    <s v="Moderate"/>
    <n v="0.62"/>
    <x v="0"/>
  </r>
  <r>
    <s v="f1423c65-de30-4836-be1b-80c50c89c661"/>
    <s v="Donald Brown"/>
    <n v="19"/>
    <s v="M"/>
    <s v="UK"/>
    <x v="1"/>
    <x v="9"/>
    <x v="1"/>
    <x v="2"/>
    <n v="12679"/>
    <d v="1899-12-30T16:15:41"/>
    <d v="1899-12-30T06:20:41"/>
    <d v="2025-01-02T00:00:00"/>
    <d v="1899-12-30T17:06:41"/>
    <d v="1899-12-30T07:11:41"/>
    <n v="51"/>
    <n v="870.6"/>
    <x v="2"/>
    <n v="5"/>
    <s v="Gluten-Free"/>
    <n v="21.44"/>
    <n v="64762.340155812002"/>
    <s v="Not Cancelled"/>
    <n v="3.66"/>
    <n v="82714.81"/>
    <n v="55722.69"/>
    <s v="18-29"/>
    <s v="Moderate"/>
    <n v="0.67"/>
    <x v="0"/>
  </r>
  <r>
    <s v="d6899e1f-7a9f-4f6d-876f-699885bbdc9c"/>
    <s v="Tiffany Morgan"/>
    <n v="26"/>
    <s v="M"/>
    <s v="UK"/>
    <x v="1"/>
    <x v="9"/>
    <x v="1"/>
    <x v="2"/>
    <n v="12679"/>
    <d v="1899-12-30T16:15:41"/>
    <d v="1899-12-30T06:20:41"/>
    <d v="2025-01-04T00:00:00"/>
    <d v="1899-12-30T17:06:41"/>
    <d v="1899-12-30T07:11:41"/>
    <n v="51"/>
    <n v="319.3"/>
    <x v="1"/>
    <n v="5"/>
    <s v="Gluten-Free"/>
    <n v="110.61"/>
    <n v="64731.516168399998"/>
    <s v="Cancelled"/>
    <n v="3.98"/>
    <n v="82677.820000000007"/>
    <n v="20457.32"/>
    <s v="18-29"/>
    <s v="Moderate"/>
    <n v="0.25"/>
    <x v="0"/>
  </r>
  <r>
    <s v="1182537c-cc57-4725-9097-54468bc9578e"/>
    <s v="Stephen Merritt"/>
    <n v="61"/>
    <s v="F"/>
    <s v="UK"/>
    <x v="1"/>
    <x v="9"/>
    <x v="1"/>
    <x v="2"/>
    <n v="12679"/>
    <d v="1899-12-30T16:15:41"/>
    <d v="1899-12-30T06:20:41"/>
    <d v="2025-01-01T00:00:00"/>
    <d v="1899-12-30T17:06:41"/>
    <d v="1899-12-30T07:11:41"/>
    <n v="51"/>
    <n v="1039.51"/>
    <x v="0"/>
    <n v="5"/>
    <s v="Non-Vegetarian"/>
    <n v="32.75"/>
    <n v="64587.912387215503"/>
    <s v="Not Cancelled"/>
    <n v="4.33"/>
    <n v="82505.490000000005"/>
    <n v="66535.19"/>
    <s v="60+"/>
    <s v="Moderate"/>
    <n v="0.81"/>
    <x v="0"/>
  </r>
  <r>
    <s v="e3a7fa11-85b2-41b5-ae43-5174d0a1cec3"/>
    <s v="Jennifer Rogers DDS"/>
    <n v="67"/>
    <s v="F"/>
    <s v="UK"/>
    <x v="1"/>
    <x v="9"/>
    <x v="1"/>
    <x v="2"/>
    <n v="12679"/>
    <d v="1899-12-30T16:15:41"/>
    <d v="1899-12-30T06:20:41"/>
    <d v="2025-01-12T00:00:00"/>
    <d v="1899-12-30T17:06:41"/>
    <d v="1899-12-30T07:11:41"/>
    <n v="51"/>
    <n v="918.88"/>
    <x v="1"/>
    <n v="5"/>
    <s v="No Preference"/>
    <n v="90.74"/>
    <n v="64481.919341917499"/>
    <s v="Cancelled"/>
    <n v="3.17"/>
    <n v="82378.3"/>
    <n v="58826.47"/>
    <s v="60+"/>
    <s v="Moderate"/>
    <n v="0.71"/>
    <x v="0"/>
  </r>
  <r>
    <s v="028a7a31-a136-42b7-9a2c-38c78ba69f42"/>
    <s v="Kelly West"/>
    <n v="47"/>
    <s v="F"/>
    <s v="UK"/>
    <x v="1"/>
    <x v="10"/>
    <x v="7"/>
    <x v="8"/>
    <n v="1891"/>
    <d v="1899-12-30T01:38:44"/>
    <d v="1899-12-30T03:44:44"/>
    <d v="2025-01-11T00:00:00"/>
    <d v="1899-12-30T01:51:44"/>
    <d v="1899-12-30T03:57:44"/>
    <n v="13"/>
    <n v="475.68"/>
    <x v="1"/>
    <n v="5"/>
    <s v="Vegetarian"/>
    <n v="178.58"/>
    <n v="10450.5194093021"/>
    <s v="Not Cancelled"/>
    <n v="3.83"/>
    <n v="17540.62"/>
    <n v="30479.24"/>
    <s v="40-49"/>
    <s v="On-Time"/>
    <n v="1.74"/>
    <x v="2"/>
  </r>
  <r>
    <s v="e14eacb9-0c2e-4faf-a977-a7c13282dc08"/>
    <s v="Robert Ellis"/>
    <n v="70"/>
    <s v="M"/>
    <s v="UK"/>
    <x v="0"/>
    <x v="10"/>
    <x v="7"/>
    <x v="8"/>
    <n v="1891"/>
    <d v="1899-12-30T01:38:44"/>
    <d v="1899-12-30T03:44:44"/>
    <d v="2025-01-01T00:00:00"/>
    <d v="1899-12-30T01:51:44"/>
    <d v="1899-12-30T03:57:44"/>
    <n v="13"/>
    <n v="1309.55"/>
    <x v="0"/>
    <n v="5"/>
    <s v="Gluten-Free"/>
    <n v="86.52"/>
    <n v="10642.2105990245"/>
    <s v="Cancelled"/>
    <n v="3.14"/>
    <n v="17770.650000000001"/>
    <n v="83828.5"/>
    <s v="60+"/>
    <s v="On-Time"/>
    <n v="4.72"/>
    <x v="2"/>
  </r>
  <r>
    <s v="d61e47c6-0d36-43b2-946f-b10139f47f4c"/>
    <s v="Joanna Higgins"/>
    <n v="27"/>
    <s v="M"/>
    <s v="UK"/>
    <x v="0"/>
    <x v="10"/>
    <x v="7"/>
    <x v="8"/>
    <n v="1891"/>
    <d v="1899-12-30T01:38:44"/>
    <d v="1899-12-30T03:44:44"/>
    <d v="2025-01-02T00:00:00"/>
    <d v="1899-12-30T01:51:44"/>
    <d v="1899-12-30T03:57:44"/>
    <n v="13"/>
    <n v="956.9"/>
    <x v="1"/>
    <n v="5"/>
    <s v="Gluten-Free"/>
    <n v="86.74"/>
    <n v="10797.813776359701"/>
    <s v="Cancelled"/>
    <n v="4.2699999999999996"/>
    <n v="17957.38"/>
    <n v="61258.95"/>
    <s v="18-29"/>
    <s v="On-Time"/>
    <n v="3.41"/>
    <x v="2"/>
  </r>
  <r>
    <s v="b0d8b0d3-d5a6-40ec-a67e-a6998d375597"/>
    <s v="Shannon Wallace MD"/>
    <n v="60"/>
    <s v="F"/>
    <s v="UK"/>
    <x v="0"/>
    <x v="10"/>
    <x v="7"/>
    <x v="8"/>
    <n v="1891"/>
    <d v="1899-12-30T01:38:44"/>
    <d v="1899-12-30T03:44:44"/>
    <d v="2025-01-08T00:00:00"/>
    <d v="1899-12-30T01:51:44"/>
    <d v="1899-12-30T03:57:44"/>
    <n v="13"/>
    <n v="806.83"/>
    <x v="1"/>
    <n v="5"/>
    <s v="No Preference"/>
    <n v="171.21"/>
    <n v="10810.7716493437"/>
    <s v="Not Cancelled"/>
    <n v="4.46"/>
    <n v="17972.93"/>
    <n v="51671.360000000001"/>
    <s v="60+"/>
    <s v="On-Time"/>
    <n v="2.87"/>
    <x v="2"/>
  </r>
  <r>
    <s v="0fa93cc1-4760-4447-ba0e-7d40f8548772"/>
    <s v="Bruce Henson"/>
    <n v="62"/>
    <s v="M"/>
    <s v="UK"/>
    <x v="1"/>
    <x v="10"/>
    <x v="7"/>
    <x v="8"/>
    <n v="1891"/>
    <d v="1899-12-30T01:38:44"/>
    <d v="1899-12-30T03:44:44"/>
    <d v="2025-01-01T00:00:00"/>
    <d v="1899-12-30T01:51:44"/>
    <d v="1899-12-30T03:57:44"/>
    <n v="13"/>
    <n v="353.54"/>
    <x v="2"/>
    <n v="5"/>
    <s v="Non-Vegetarian"/>
    <n v="63.52"/>
    <n v="10286.5659842409"/>
    <s v="Cancelled"/>
    <n v="4.62"/>
    <n v="17343.88"/>
    <n v="22639.26"/>
    <s v="60+"/>
    <s v="On-Time"/>
    <n v="1.31"/>
    <x v="2"/>
  </r>
  <r>
    <s v="17d08010-91b5-4435-a5a4-a603030cea0a"/>
    <s v="Andrea Norton"/>
    <n v="33"/>
    <s v="F"/>
    <s v="UK"/>
    <x v="1"/>
    <x v="11"/>
    <x v="8"/>
    <x v="1"/>
    <n v="3312"/>
    <d v="1899-12-30T04:46:52"/>
    <d v="1899-12-30T08:26:52"/>
    <d v="2025-01-15T00:00:00"/>
    <d v="1899-12-30T06:59:52"/>
    <d v="1899-12-30T10:39:52"/>
    <n v="133"/>
    <n v="811.36"/>
    <x v="2"/>
    <n v="3"/>
    <s v="Vegetarian"/>
    <n v="143.06"/>
    <n v="17667.823501213399"/>
    <s v="Not Cancelled"/>
    <n v="4.04"/>
    <n v="39302.084999999999"/>
    <n v="31173.39"/>
    <s v="30-39"/>
    <s v="Severe"/>
    <n v="0.79"/>
    <x v="1"/>
  </r>
  <r>
    <s v="43003217-a60d-4be4-8afa-9acc5e5d97a3"/>
    <s v="Erica Jackson"/>
    <n v="32"/>
    <s v="F"/>
    <s v="UK"/>
    <x v="1"/>
    <x v="11"/>
    <x v="8"/>
    <x v="1"/>
    <n v="3312"/>
    <d v="1899-12-30T04:46:52"/>
    <d v="1899-12-30T08:26:52"/>
    <d v="2025-01-03T00:00:00"/>
    <d v="1899-12-30T06:59:52"/>
    <d v="1899-12-30T10:39:52"/>
    <n v="133"/>
    <n v="1390.93"/>
    <x v="0"/>
    <n v="3"/>
    <s v="Vegan"/>
    <n v="156.57"/>
    <n v="17523.482674789499"/>
    <s v="Cancelled"/>
    <n v="3.89"/>
    <n v="39042.269999999997"/>
    <n v="53430.498"/>
    <s v="30-39"/>
    <s v="Severe"/>
    <n v="1.37"/>
    <x v="1"/>
  </r>
  <r>
    <s v="5bfa5639-4fa8-4d48-aed5-bc1212289c95"/>
    <s v="Michael Crawford"/>
    <n v="32"/>
    <s v="M"/>
    <s v="UK"/>
    <x v="0"/>
    <x v="11"/>
    <x v="8"/>
    <x v="1"/>
    <n v="3312"/>
    <d v="1899-12-30T04:46:52"/>
    <d v="1899-12-30T08:26:52"/>
    <d v="2025-01-05T00:00:00"/>
    <d v="1899-12-30T06:59:52"/>
    <d v="1899-12-30T10:39:52"/>
    <n v="133"/>
    <n v="78.400000000000006"/>
    <x v="2"/>
    <n v="3"/>
    <s v="Non-Vegetarian"/>
    <n v="188.47"/>
    <n v="17851.1141864278"/>
    <s v="Cancelled"/>
    <n v="3.72"/>
    <n v="39632.01"/>
    <n v="3033.174"/>
    <s v="30-39"/>
    <s v="Severe"/>
    <n v="0.08"/>
    <x v="1"/>
  </r>
  <r>
    <s v="82efaabf-6bfd-4440-8a50-d95399f61763"/>
    <s v="Mallory Mendoza"/>
    <n v="32"/>
    <s v="F"/>
    <s v="UK"/>
    <x v="0"/>
    <x v="11"/>
    <x v="8"/>
    <x v="1"/>
    <n v="3312"/>
    <d v="1899-12-30T04:46:52"/>
    <d v="1899-12-30T08:26:52"/>
    <d v="2025-01-05T00:00:00"/>
    <d v="1899-12-30T06:59:52"/>
    <d v="1899-12-30T10:39:52"/>
    <n v="133"/>
    <n v="251.22"/>
    <x v="0"/>
    <n v="3"/>
    <s v="Vegetarian"/>
    <n v="33.72"/>
    <n v="17427.120037365701"/>
    <s v="Cancelled"/>
    <n v="3.98"/>
    <n v="38868.81"/>
    <n v="9650.8919999999998"/>
    <s v="30-39"/>
    <s v="Severe"/>
    <n v="0.25"/>
    <x v="1"/>
  </r>
  <r>
    <s v="2b3479ec-0764-4086-8ad8-c5cadee28a8f"/>
    <s v="Scott Mullins"/>
    <n v="31"/>
    <s v="F"/>
    <s v="UK"/>
    <x v="1"/>
    <x v="12"/>
    <x v="9"/>
    <x v="9"/>
    <n v="9251"/>
    <d v="1899-12-30T04:11:16"/>
    <d v="1899-12-30T14:27:16"/>
    <d v="2025-01-10T00:00:00"/>
    <d v="1899-12-30T04:35:16"/>
    <d v="1899-12-30T14:51:16"/>
    <n v="24"/>
    <n v="141"/>
    <x v="2"/>
    <n v="3"/>
    <s v="Vegan"/>
    <n v="61.01"/>
    <n v="46934.534338330399"/>
    <s v="Not Cancelled"/>
    <n v="3.68"/>
    <n v="91982.16"/>
    <n v="5421.72"/>
    <s v="30-39"/>
    <s v="On-Time"/>
    <n v="0.06"/>
    <x v="0"/>
  </r>
  <r>
    <s v="455a28a1-7a76-4d19-b0ad-89cc80c027af"/>
    <s v="Ms. Jasmine Walker"/>
    <n v="58"/>
    <s v="F"/>
    <s v="UK"/>
    <x v="0"/>
    <x v="12"/>
    <x v="9"/>
    <x v="9"/>
    <n v="9251"/>
    <d v="1899-12-30T04:11:16"/>
    <d v="1899-12-30T14:27:16"/>
    <d v="2025-01-09T00:00:00"/>
    <d v="1899-12-30T04:35:16"/>
    <d v="1899-12-30T14:51:16"/>
    <n v="24"/>
    <n v="130.82"/>
    <x v="0"/>
    <n v="5"/>
    <s v="No Preference"/>
    <n v="142.09"/>
    <n v="46917.384719470203"/>
    <s v="Not Cancelled"/>
    <n v="3.17"/>
    <n v="91951.29"/>
    <n v="5040.54"/>
    <s v="50-59"/>
    <s v="On-Time"/>
    <n v="0.05"/>
    <x v="0"/>
  </r>
  <r>
    <s v="4549771b-0119-4179-b046-0b0182761423"/>
    <s v="Deborah Williams"/>
    <n v="48"/>
    <s v="M"/>
    <s v="UK"/>
    <x v="0"/>
    <x v="12"/>
    <x v="9"/>
    <x v="9"/>
    <n v="9251"/>
    <d v="1899-12-30T04:11:16"/>
    <d v="1899-12-30T14:27:16"/>
    <d v="2025-01-12T00:00:00"/>
    <d v="1899-12-30T04:35:16"/>
    <d v="1899-12-30T14:51:16"/>
    <n v="24"/>
    <n v="242.46"/>
    <x v="1"/>
    <n v="5"/>
    <s v="Vegetarian"/>
    <n v="189.48"/>
    <n v="47088.792155194402"/>
    <s v="Cancelled"/>
    <n v="3.96"/>
    <n v="92259.824999999997"/>
    <n v="9333.2039999999997"/>
    <s v="40-49"/>
    <s v="On-Time"/>
    <n v="0.1"/>
    <x v="0"/>
  </r>
  <r>
    <s v="e992469b-c4cb-45da-ac9c-4e57d234b62f"/>
    <s v="Jessica Watson"/>
    <n v="60"/>
    <s v="M"/>
    <s v="UK"/>
    <x v="0"/>
    <x v="12"/>
    <x v="9"/>
    <x v="9"/>
    <n v="9251"/>
    <d v="1899-12-30T04:11:16"/>
    <d v="1899-12-30T14:27:16"/>
    <d v="2025-01-09T00:00:00"/>
    <d v="1899-12-30T04:35:16"/>
    <d v="1899-12-30T14:51:16"/>
    <n v="24"/>
    <n v="750.85"/>
    <x v="2"/>
    <n v="5"/>
    <s v="Non-Vegetarian"/>
    <n v="142.56"/>
    <n v="47739.946189280199"/>
    <s v="Not Cancelled"/>
    <n v="4.22"/>
    <n v="93431.91"/>
    <n v="28849.745999999999"/>
    <s v="60+"/>
    <s v="On-Time"/>
    <n v="0.31"/>
    <x v="0"/>
  </r>
  <r>
    <s v="88c3f062-4b95-4872-bf10-eff342b303f2"/>
    <s v="Danielle Miller"/>
    <n v="24"/>
    <s v="M"/>
    <s v="UK"/>
    <x v="0"/>
    <x v="12"/>
    <x v="9"/>
    <x v="9"/>
    <n v="9251"/>
    <d v="1899-12-30T04:11:16"/>
    <d v="1899-12-30T14:27:16"/>
    <d v="2025-01-04T00:00:00"/>
    <d v="1899-12-30T04:35:16"/>
    <d v="1899-12-30T14:51:16"/>
    <n v="24"/>
    <n v="1243.96"/>
    <x v="2"/>
    <n v="5"/>
    <s v="Vegan"/>
    <n v="116.27"/>
    <n v="46985.317593109001"/>
    <s v="Cancelled"/>
    <n v="4.54"/>
    <n v="92073.569999999905"/>
    <n v="47782.014000000003"/>
    <s v="18-29"/>
    <s v="On-Time"/>
    <n v="0.52"/>
    <x v="0"/>
  </r>
  <r>
    <s v="c12168a6-eab1-4b82-966b-7c79e8b330b8"/>
    <s v="Gary Garcia"/>
    <n v="50"/>
    <s v="F"/>
    <s v="UK"/>
    <x v="1"/>
    <x v="12"/>
    <x v="9"/>
    <x v="9"/>
    <n v="9251"/>
    <d v="1899-12-30T04:11:16"/>
    <d v="1899-12-30T14:27:16"/>
    <d v="2025-01-05T00:00:00"/>
    <d v="1899-12-30T04:35:16"/>
    <d v="1899-12-30T14:51:16"/>
    <n v="24"/>
    <n v="1118.9000000000001"/>
    <x v="0"/>
    <n v="5"/>
    <s v="Gluten-Free"/>
    <n v="34.869999999999997"/>
    <n v="47441.3047863225"/>
    <s v="Not Cancelled"/>
    <n v="4.32"/>
    <n v="92894.354999999996"/>
    <n v="42969.942000000003"/>
    <s v="50-59"/>
    <s v="On-Time"/>
    <n v="0.46"/>
    <x v="0"/>
  </r>
  <r>
    <s v="1182537c-cc57-4725-9097-54468bc9578e"/>
    <s v="Stephen Merritt"/>
    <n v="61"/>
    <s v="F"/>
    <s v="UK"/>
    <x v="1"/>
    <x v="12"/>
    <x v="9"/>
    <x v="9"/>
    <n v="9251"/>
    <d v="1899-12-30T04:11:16"/>
    <d v="1899-12-30T14:27:16"/>
    <d v="2025-01-05T00:00:00"/>
    <d v="1899-12-30T04:35:16"/>
    <d v="1899-12-30T14:51:16"/>
    <n v="24"/>
    <n v="908.23"/>
    <x v="1"/>
    <n v="5"/>
    <s v="Vegetarian"/>
    <n v="71.06"/>
    <n v="47241.621447534002"/>
    <s v="Cancelled"/>
    <n v="3.3"/>
    <n v="92534.924999999901"/>
    <n v="34884.557999999997"/>
    <s v="60+"/>
    <s v="On-Time"/>
    <n v="0.38"/>
    <x v="0"/>
  </r>
  <r>
    <s v="80ae812a-25e1-4eb3-a530-0bbaa3498ea9"/>
    <s v="Katrina Guzman"/>
    <n v="48"/>
    <s v="M"/>
    <s v="UK"/>
    <x v="0"/>
    <x v="12"/>
    <x v="9"/>
    <x v="9"/>
    <n v="9251"/>
    <d v="1899-12-30T04:11:16"/>
    <d v="1899-12-30T14:27:16"/>
    <d v="2025-01-05T00:00:00"/>
    <d v="1899-12-30T04:35:16"/>
    <d v="1899-12-30T14:51:16"/>
    <n v="24"/>
    <n v="972.74"/>
    <x v="1"/>
    <n v="5"/>
    <s v="Non-Vegetarian"/>
    <n v="63.34"/>
    <n v="47405.397809264199"/>
    <s v="Cancelled"/>
    <n v="3.26"/>
    <n v="92829.72"/>
    <n v="37360.817999999999"/>
    <s v="40-49"/>
    <s v="On-Time"/>
    <n v="0.4"/>
    <x v="0"/>
  </r>
  <r>
    <s v="fb1706d5-e744-4541-b94e-b1be409c29f2"/>
    <s v="Sandra Woods"/>
    <n v="57"/>
    <s v="F"/>
    <s v="UK"/>
    <x v="1"/>
    <x v="13"/>
    <x v="10"/>
    <x v="9"/>
    <n v="10648"/>
    <d v="1899-12-30T22:11:42"/>
    <d v="1899-12-30T10:00:42"/>
    <d v="2025-01-08T00:00:00"/>
    <d v="1899-12-30T22:13:42"/>
    <d v="1899-12-30T10:02:42"/>
    <n v="2"/>
    <n v="703.34"/>
    <x v="0"/>
    <n v="5"/>
    <s v="Non-Vegetarian"/>
    <n v="87.17"/>
    <n v="54346.461635385298"/>
    <s v="Not Cancelled"/>
    <n v="4.97"/>
    <n v="70215.75"/>
    <n v="45031.19"/>
    <s v="50-59"/>
    <s v="On-Time"/>
    <n v="0.64"/>
    <x v="0"/>
  </r>
  <r>
    <s v="a6f7ec0d-b743-4194-9239-59884042446a"/>
    <s v="Keith Hampton"/>
    <n v="49"/>
    <s v="F"/>
    <s v="UK"/>
    <x v="1"/>
    <x v="13"/>
    <x v="10"/>
    <x v="9"/>
    <n v="10648"/>
    <d v="1899-12-30T22:11:42"/>
    <d v="1899-12-30T10:00:42"/>
    <d v="2025-01-13T00:00:00"/>
    <d v="1899-12-30T22:13:42"/>
    <d v="1899-12-30T10:02:42"/>
    <n v="2"/>
    <n v="491.89"/>
    <x v="0"/>
    <n v="5"/>
    <s v="No Preference"/>
    <n v="124.85"/>
    <n v="54153.292713163202"/>
    <s v="Not Cancelled"/>
    <n v="4.72"/>
    <n v="69983.95"/>
    <n v="31505.93"/>
    <s v="40-49"/>
    <s v="On-Time"/>
    <n v="0.45"/>
    <x v="0"/>
  </r>
  <r>
    <s v="15237835-c1aa-4393-bec6-69d224c1eb68"/>
    <s v="Kelsey Nicholson"/>
    <n v="25"/>
    <s v="F"/>
    <s v="UK"/>
    <x v="1"/>
    <x v="13"/>
    <x v="10"/>
    <x v="9"/>
    <n v="10648"/>
    <d v="1899-12-30T22:11:42"/>
    <d v="1899-12-30T10:00:42"/>
    <d v="2025-01-13T00:00:00"/>
    <d v="1899-12-30T22:13:42"/>
    <d v="1899-12-30T10:02:42"/>
    <n v="2"/>
    <n v="1218"/>
    <x v="1"/>
    <n v="5"/>
    <s v="Gluten-Free"/>
    <n v="117.21"/>
    <n v="54275.2947578401"/>
    <s v="Not Cancelled"/>
    <n v="3.37"/>
    <n v="70130.350000000006"/>
    <n v="77975.44"/>
    <s v="18-29"/>
    <s v="On-Time"/>
    <n v="1.1100000000000001"/>
    <x v="0"/>
  </r>
  <r>
    <s v="4eef4706-0181-4388-ae5e-bae96b574f82"/>
    <s v="Peggy Dunn"/>
    <n v="53"/>
    <s v="F"/>
    <s v="UK"/>
    <x v="1"/>
    <x v="13"/>
    <x v="10"/>
    <x v="9"/>
    <n v="10648"/>
    <d v="1899-12-30T22:11:42"/>
    <d v="1899-12-30T10:00:42"/>
    <d v="2025-01-14T00:00:00"/>
    <d v="1899-12-30T22:13:42"/>
    <d v="1899-12-30T10:02:42"/>
    <n v="2"/>
    <n v="1108.58"/>
    <x v="2"/>
    <n v="5"/>
    <s v="Vegan"/>
    <n v="0.35"/>
    <n v="53906.292567130396"/>
    <s v="Cancelled"/>
    <n v="3.06"/>
    <n v="69687.55"/>
    <n v="70949.19"/>
    <s v="50-59"/>
    <s v="On-Time"/>
    <n v="1.02"/>
    <x v="0"/>
  </r>
  <r>
    <s v="7fe1b6ed-ffef-4e27-b84e-69fdacb0d4e2"/>
    <s v="Katie Blanchard"/>
    <n v="39"/>
    <s v="F"/>
    <s v="UK"/>
    <x v="1"/>
    <x v="13"/>
    <x v="10"/>
    <x v="9"/>
    <n v="10648"/>
    <d v="1899-12-30T22:11:42"/>
    <d v="1899-12-30T10:00:42"/>
    <d v="2025-01-04T00:00:00"/>
    <d v="1899-12-30T22:13:42"/>
    <d v="1899-12-30T10:02:42"/>
    <n v="2"/>
    <n v="98.11"/>
    <x v="2"/>
    <n v="3"/>
    <s v="Vegetarian"/>
    <n v="123.52"/>
    <n v="53829.153624643499"/>
    <s v="Not Cancelled"/>
    <n v="3.18"/>
    <n v="69594.98"/>
    <n v="6303.74"/>
    <s v="30-39"/>
    <s v="On-Time"/>
    <n v="0.09"/>
    <x v="0"/>
  </r>
  <r>
    <s v="606f59ff-2365-4d1b-aac0-e9d1ebcfc47a"/>
    <s v="Audrey Leonard"/>
    <n v="45"/>
    <s v="F"/>
    <s v="UK"/>
    <x v="0"/>
    <x v="13"/>
    <x v="10"/>
    <x v="9"/>
    <n v="10648"/>
    <d v="1899-12-30T22:11:42"/>
    <d v="1899-12-30T10:00:42"/>
    <d v="2025-01-11T00:00:00"/>
    <d v="1899-12-30T22:13:42"/>
    <d v="1899-12-30T10:02:42"/>
    <n v="2"/>
    <n v="164.47"/>
    <x v="1"/>
    <n v="5"/>
    <s v="Gluten-Free"/>
    <n v="8.77"/>
    <n v="53899.585522968096"/>
    <s v="Not Cancelled"/>
    <n v="4.3499999999999996"/>
    <n v="69679.5"/>
    <n v="10527.83"/>
    <s v="40-49"/>
    <s v="On-Time"/>
    <n v="0.15"/>
    <x v="0"/>
  </r>
  <r>
    <s v="beb87ec2-75bd-48e1-a473-45cf3e96c14d"/>
    <s v="Thomas Gomez"/>
    <n v="62"/>
    <s v="M"/>
    <s v="UK"/>
    <x v="1"/>
    <x v="13"/>
    <x v="10"/>
    <x v="9"/>
    <n v="10648"/>
    <d v="1899-12-30T22:11:42"/>
    <d v="1899-12-30T10:00:42"/>
    <d v="2025-01-14T00:00:00"/>
    <d v="1899-12-30T22:13:42"/>
    <d v="1899-12-30T10:02:42"/>
    <n v="2"/>
    <n v="256.14999999999998"/>
    <x v="2"/>
    <n v="5"/>
    <s v="Non-Vegetarian"/>
    <n v="105.56"/>
    <n v="53842.103450636198"/>
    <s v="Cancelled"/>
    <n v="4.45"/>
    <n v="69610.52"/>
    <n v="16414.71"/>
    <s v="60+"/>
    <s v="On-Time"/>
    <n v="0.24"/>
    <x v="0"/>
  </r>
  <r>
    <s v="3ea27823-7d49-4975-92c1-0ec37b07f833"/>
    <s v="Kristina Stephenson"/>
    <n v="62"/>
    <s v="M"/>
    <s v="UK"/>
    <x v="0"/>
    <x v="14"/>
    <x v="4"/>
    <x v="0"/>
    <n v="13817"/>
    <d v="1899-12-30T22:00:32"/>
    <d v="1899-12-30T13:21:32"/>
    <d v="2025-01-07T00:00:00"/>
    <d v="1899-12-30T22:06:32"/>
    <d v="1899-12-30T13:27:32"/>
    <n v="6"/>
    <n v="931.29"/>
    <x v="1"/>
    <n v="5"/>
    <s v="Vegetarian"/>
    <n v="93.25"/>
    <n v="70539.095892839294"/>
    <s v="Not Cancelled"/>
    <n v="3.73"/>
    <n v="89646.92"/>
    <n v="59621.21"/>
    <s v="60+"/>
    <s v="On-Time"/>
    <n v="0.67"/>
    <x v="0"/>
  </r>
  <r>
    <s v="69e61875-7f20-4991-8fbb-24cc25b46c82"/>
    <s v="Maria Cooper"/>
    <n v="28"/>
    <s v="F"/>
    <s v="UK"/>
    <x v="1"/>
    <x v="14"/>
    <x v="4"/>
    <x v="0"/>
    <n v="13817"/>
    <d v="1899-12-30T22:00:32"/>
    <d v="1899-12-30T13:21:32"/>
    <d v="2025-01-07T00:00:00"/>
    <d v="1899-12-30T22:06:32"/>
    <d v="1899-12-30T13:27:32"/>
    <n v="6"/>
    <n v="1308.18"/>
    <x v="2"/>
    <n v="5"/>
    <s v="Vegan"/>
    <n v="198.43"/>
    <n v="69627.974286321405"/>
    <s v="Cancelled"/>
    <n v="3.86"/>
    <n v="88553.57"/>
    <n v="83763.210000000006"/>
    <s v="18-29"/>
    <s v="On-Time"/>
    <n v="0.95"/>
    <x v="0"/>
  </r>
  <r>
    <s v="bd5fc933-2e0c-4485-be3b-0a419145e448"/>
    <s v="Ebony Logan"/>
    <n v="31"/>
    <s v="F"/>
    <s v="UK"/>
    <x v="0"/>
    <x v="14"/>
    <x v="4"/>
    <x v="0"/>
    <n v="13817"/>
    <d v="1899-12-30T22:00:32"/>
    <d v="1899-12-30T13:21:32"/>
    <d v="2025-01-05T00:00:00"/>
    <d v="1899-12-30T22:06:32"/>
    <d v="1899-12-30T13:27:32"/>
    <n v="6"/>
    <n v="1399.94"/>
    <x v="0"/>
    <n v="3"/>
    <s v="Non-Vegetarian"/>
    <n v="84.07"/>
    <n v="69763.662939136804"/>
    <s v="Cancelled"/>
    <n v="3.26"/>
    <n v="88716.4"/>
    <n v="89612.97"/>
    <s v="30-39"/>
    <s v="On-Time"/>
    <n v="1.01"/>
    <x v="0"/>
  </r>
  <r>
    <s v="424b022b-0074-4e14-9bda-ac6ec36f43dd"/>
    <s v="Marvin Chandler"/>
    <n v="37"/>
    <s v="F"/>
    <s v="UK"/>
    <x v="0"/>
    <x v="14"/>
    <x v="4"/>
    <x v="0"/>
    <n v="13817"/>
    <d v="1899-12-30T22:00:32"/>
    <d v="1899-12-30T13:21:32"/>
    <d v="2025-01-08T00:00:00"/>
    <d v="1899-12-30T22:06:32"/>
    <d v="1899-12-30T13:27:32"/>
    <n v="6"/>
    <n v="132.56"/>
    <x v="1"/>
    <n v="3"/>
    <s v="Non-Vegetarian"/>
    <n v="182.43"/>
    <n v="70041.649326107901"/>
    <s v="Cancelled"/>
    <n v="4.38"/>
    <n v="89049.98"/>
    <n v="8520.33"/>
    <s v="30-39"/>
    <s v="On-Time"/>
    <n v="0.1"/>
    <x v="0"/>
  </r>
  <r>
    <s v="383eca86-0c3a-4abe-aa31-09a9f9fd5f3e"/>
    <s v="Shannon Dominguez"/>
    <n v="53"/>
    <s v="F"/>
    <s v="UK"/>
    <x v="1"/>
    <x v="14"/>
    <x v="4"/>
    <x v="0"/>
    <n v="13817"/>
    <d v="1899-12-30T22:00:32"/>
    <d v="1899-12-30T13:21:32"/>
    <d v="2025-01-02T00:00:00"/>
    <d v="1899-12-30T22:06:32"/>
    <d v="1899-12-30T13:27:32"/>
    <n v="6"/>
    <n v="587.30999999999995"/>
    <x v="0"/>
    <n v="5"/>
    <s v="Non-Vegetarian"/>
    <n v="172.66"/>
    <n v="69849.881417512297"/>
    <s v="Cancelled"/>
    <n v="4.07"/>
    <n v="88819.86"/>
    <n v="37622.370000000003"/>
    <s v="50-59"/>
    <s v="On-Time"/>
    <n v="0.42"/>
    <x v="0"/>
  </r>
  <r>
    <s v="aecd34f4-a4e7-4994-b0e9-4f043397db6a"/>
    <s v="Kylie Huerta"/>
    <n v="57"/>
    <s v="M"/>
    <s v="UK"/>
    <x v="0"/>
    <x v="14"/>
    <x v="4"/>
    <x v="0"/>
    <n v="13817"/>
    <d v="1899-12-30T22:00:32"/>
    <d v="1899-12-30T13:21:32"/>
    <d v="2025-01-09T00:00:00"/>
    <d v="1899-12-30T22:06:32"/>
    <d v="1899-12-30T13:27:32"/>
    <n v="6"/>
    <n v="1404.83"/>
    <x v="0"/>
    <n v="5"/>
    <s v="Gluten-Free"/>
    <n v="139.88"/>
    <n v="69686.809020423898"/>
    <s v="Not Cancelled"/>
    <n v="4.25"/>
    <n v="88624.17"/>
    <n v="89937.1"/>
    <s v="50-59"/>
    <s v="On-Time"/>
    <n v="1.01"/>
    <x v="0"/>
  </r>
  <r>
    <s v="3ede9a3e-5644-44f8-a692-0abdfabf94b5"/>
    <s v="Tiffany Waters PhD"/>
    <n v="73"/>
    <s v="M"/>
    <s v="UK"/>
    <x v="0"/>
    <x v="14"/>
    <x v="4"/>
    <x v="0"/>
    <n v="13817"/>
    <d v="1899-12-30T22:00:32"/>
    <d v="1899-12-30T13:21:32"/>
    <d v="2025-01-11T00:00:00"/>
    <d v="1899-12-30T22:06:32"/>
    <d v="1899-12-30T13:27:32"/>
    <n v="6"/>
    <n v="1484.16"/>
    <x v="0"/>
    <n v="5"/>
    <s v="Gluten-Free"/>
    <n v="21.3"/>
    <n v="69825.940897202701"/>
    <s v="Not Cancelled"/>
    <n v="4.8"/>
    <n v="88791.13"/>
    <n v="94990.5"/>
    <s v="60+"/>
    <s v="On-Time"/>
    <n v="1.07"/>
    <x v="0"/>
  </r>
  <r>
    <s v="cc74112a-6e8a-4182-84e5-b6400ecf5fc8"/>
    <s v="Brandy Snow"/>
    <n v="31"/>
    <s v="F"/>
    <s v="UK"/>
    <x v="0"/>
    <x v="15"/>
    <x v="9"/>
    <x v="6"/>
    <n v="11652"/>
    <d v="1899-12-30T22:40:48"/>
    <d v="1899-12-30T11:36:48"/>
    <d v="2025-01-09T00:00:00"/>
    <d v="1899-12-30T22:57:48"/>
    <d v="1899-12-30T11:53:48"/>
    <n v="17"/>
    <n v="467.91"/>
    <x v="2"/>
    <n v="3"/>
    <s v="Vegan"/>
    <n v="25.62"/>
    <n v="58836.395702613103"/>
    <s v="Not Cancelled"/>
    <n v="4.8099999999999996"/>
    <n v="113405.505"/>
    <n v="17970.815999999999"/>
    <s v="30-39"/>
    <s v="On-Time"/>
    <n v="0.16"/>
    <x v="0"/>
  </r>
  <r>
    <s v="68ddb995-5c2d-4a77-bc60-ff2693512c29"/>
    <s v="Robert Mason"/>
    <n v="21"/>
    <s v="M"/>
    <s v="UK"/>
    <x v="1"/>
    <x v="15"/>
    <x v="9"/>
    <x v="6"/>
    <n v="11652"/>
    <d v="1899-12-30T22:40:48"/>
    <d v="1899-12-30T11:36:48"/>
    <d v="2025-01-11T00:00:00"/>
    <d v="1899-12-30T22:57:48"/>
    <d v="1899-12-30T11:53:48"/>
    <n v="17"/>
    <n v="537.36"/>
    <x v="1"/>
    <n v="5"/>
    <s v="Gluten-Free"/>
    <n v="62.34"/>
    <n v="59298.046457518001"/>
    <s v="Not Cancelled"/>
    <n v="3.01"/>
    <n v="114236.49"/>
    <n v="20642.106"/>
    <s v="18-29"/>
    <s v="On-Time"/>
    <n v="0.18"/>
    <x v="0"/>
  </r>
  <r>
    <s v="530507aa-d603-416a-97a7-75bd44b9ecc3"/>
    <s v="James Fuentes"/>
    <n v="30"/>
    <s v="M"/>
    <s v="UK"/>
    <x v="0"/>
    <x v="15"/>
    <x v="9"/>
    <x v="6"/>
    <n v="11652"/>
    <d v="1899-12-30T22:40:48"/>
    <d v="1899-12-30T11:36:48"/>
    <d v="2025-01-12T00:00:00"/>
    <d v="1899-12-30T22:57:48"/>
    <d v="1899-12-30T11:53:48"/>
    <n v="17"/>
    <n v="677.86"/>
    <x v="0"/>
    <n v="3"/>
    <s v="No Preference"/>
    <n v="43.49"/>
    <n v="59748.393120634799"/>
    <s v="Not Cancelled"/>
    <n v="4.87"/>
    <n v="115047.105"/>
    <n v="26035.0439999999"/>
    <s v="30-39"/>
    <s v="On-Time"/>
    <n v="0.23"/>
    <x v="0"/>
  </r>
  <r>
    <s v="afbdbc1d-fc61-4d68-abb7-34c47fe6551e"/>
    <s v="Cynthia Carlson"/>
    <n v="20"/>
    <s v="M"/>
    <s v="UK"/>
    <x v="0"/>
    <x v="15"/>
    <x v="9"/>
    <x v="6"/>
    <n v="11652"/>
    <d v="1899-12-30T22:40:48"/>
    <d v="1899-12-30T11:36:48"/>
    <d v="2025-01-09T00:00:00"/>
    <d v="1899-12-30T22:57:48"/>
    <d v="1899-12-30T11:53:48"/>
    <n v="17"/>
    <n v="1280.8800000000001"/>
    <x v="1"/>
    <n v="5"/>
    <s v="No Preference"/>
    <n v="156.05000000000001"/>
    <n v="59358.461494205301"/>
    <s v="Not Cancelled"/>
    <n v="3.67"/>
    <n v="114345.224999999"/>
    <n v="49204.517999999996"/>
    <s v="18-29"/>
    <s v="On-Time"/>
    <n v="0.43"/>
    <x v="0"/>
  </r>
  <r>
    <s v="0e832632-4618-42f6-af7d-b2350132a65b"/>
    <s v="Stephen Weaver"/>
    <n v="61"/>
    <s v="M"/>
    <s v="UK"/>
    <x v="0"/>
    <x v="16"/>
    <x v="11"/>
    <x v="0"/>
    <n v="14406"/>
    <d v="1899-12-30T09:47:08"/>
    <d v="1899-12-30T01:47:08"/>
    <d v="2025-01-07T00:00:00"/>
    <d v="1899-12-30T09:47:08"/>
    <d v="1899-12-30T01:47:08"/>
    <n v="0"/>
    <n v="577.04999999999995"/>
    <x v="0"/>
    <n v="5"/>
    <s v="Non-Vegetarian"/>
    <n v="1.95"/>
    <n v="72759.344737729407"/>
    <s v="Cancelled"/>
    <n v="3.9"/>
    <n v="92311.21"/>
    <n v="36931.589999999997"/>
    <s v="60+"/>
    <s v="On-Time"/>
    <n v="0.4"/>
    <x v="0"/>
  </r>
  <r>
    <s v="680f379d-88ea-468e-98c2-b6db36f82602"/>
    <s v="Dr. Bruce Schmitt"/>
    <n v="61"/>
    <s v="F"/>
    <s v="UK"/>
    <x v="0"/>
    <x v="16"/>
    <x v="11"/>
    <x v="0"/>
    <n v="14406"/>
    <d v="1899-12-30T09:47:08"/>
    <d v="1899-12-30T01:47:08"/>
    <d v="2025-01-03T00:00:00"/>
    <d v="1899-12-30T09:47:08"/>
    <d v="1899-12-30T01:47:08"/>
    <n v="0"/>
    <n v="82.57"/>
    <x v="1"/>
    <n v="5"/>
    <s v="No Preference"/>
    <n v="76.260000000000005"/>
    <n v="73293.705535293397"/>
    <s v="Cancelled"/>
    <n v="4.4000000000000004"/>
    <n v="92952.45"/>
    <n v="5299.73"/>
    <s v="60+"/>
    <s v="On-Time"/>
    <n v="0.06"/>
    <x v="0"/>
  </r>
  <r>
    <s v="a886d6a3-1bce-4a12-a922-84e88862a9b1"/>
    <s v="Zachary Bullock"/>
    <n v="68"/>
    <s v="F"/>
    <s v="UK"/>
    <x v="0"/>
    <x v="16"/>
    <x v="11"/>
    <x v="0"/>
    <n v="14406"/>
    <d v="1899-12-30T09:47:08"/>
    <d v="1899-12-30T01:47:08"/>
    <d v="2025-01-05T00:00:00"/>
    <d v="1899-12-30T09:47:08"/>
    <d v="1899-12-30T01:47:08"/>
    <n v="0"/>
    <n v="704.71"/>
    <x v="2"/>
    <n v="5"/>
    <s v="Vegan"/>
    <n v="52.87"/>
    <n v="72892.156796929703"/>
    <s v="Cancelled"/>
    <n v="3.34"/>
    <n v="92470.59"/>
    <n v="45112.01"/>
    <s v="60+"/>
    <s v="On-Time"/>
    <n v="0.49"/>
    <x v="0"/>
  </r>
  <r>
    <s v="3e049506-33a2-402f-adc0-f89e5594bc04"/>
    <s v="Tiffany Willis"/>
    <n v="48"/>
    <s v="F"/>
    <s v="UK"/>
    <x v="1"/>
    <x v="16"/>
    <x v="11"/>
    <x v="0"/>
    <n v="14406"/>
    <d v="1899-12-30T09:47:08"/>
    <d v="1899-12-30T01:47:08"/>
    <d v="2025-01-09T00:00:00"/>
    <d v="1899-12-30T09:47:08"/>
    <d v="1899-12-30T01:47:08"/>
    <n v="0"/>
    <n v="818.25"/>
    <x v="0"/>
    <n v="5"/>
    <s v="No Preference"/>
    <n v="105.21"/>
    <n v="72863.203665865702"/>
    <s v="Not Cancelled"/>
    <n v="3.38"/>
    <n v="92435.839999999997"/>
    <n v="52389.04"/>
    <s v="40-49"/>
    <s v="On-Time"/>
    <n v="0.56999999999999995"/>
    <x v="0"/>
  </r>
  <r>
    <s v="dceedf6b-cd92-4dfd-a4c5-405e36a9ae88"/>
    <s v="John Marquez"/>
    <n v="58"/>
    <s v="M"/>
    <s v="UK"/>
    <x v="0"/>
    <x v="16"/>
    <x v="11"/>
    <x v="0"/>
    <n v="14406"/>
    <d v="1899-12-30T09:47:08"/>
    <d v="1899-12-30T01:47:08"/>
    <d v="2025-01-13T00:00:00"/>
    <d v="1899-12-30T09:47:08"/>
    <d v="1899-12-30T01:47:08"/>
    <n v="0"/>
    <n v="1089.3"/>
    <x v="1"/>
    <n v="5"/>
    <s v="Vegetarian"/>
    <n v="72.23"/>
    <n v="72982.253344188095"/>
    <s v="Not Cancelled"/>
    <n v="4.12"/>
    <n v="92578.7"/>
    <n v="69729.649999999994"/>
    <s v="50-59"/>
    <s v="On-Time"/>
    <n v="0.75"/>
    <x v="0"/>
  </r>
  <r>
    <s v="a50fd97b-0c15-4cd2-9c43-fce3465cdf50"/>
    <s v="Michelle Bryant"/>
    <n v="57"/>
    <s v="F"/>
    <s v="UK"/>
    <x v="1"/>
    <x v="16"/>
    <x v="11"/>
    <x v="0"/>
    <n v="14406"/>
    <d v="1899-12-30T09:47:08"/>
    <d v="1899-12-30T01:47:08"/>
    <d v="2025-01-03T00:00:00"/>
    <d v="1899-12-30T09:47:08"/>
    <d v="1899-12-30T01:47:08"/>
    <n v="0"/>
    <n v="929.73"/>
    <x v="0"/>
    <n v="5"/>
    <s v="Gluten-Free"/>
    <n v="45.04"/>
    <n v="72534.336486194996"/>
    <s v="Not Cancelled"/>
    <n v="3.52"/>
    <n v="92041.2"/>
    <n v="59511.73"/>
    <s v="50-59"/>
    <s v="On-Time"/>
    <n v="0.65"/>
    <x v="0"/>
  </r>
  <r>
    <s v="e2590d01-703b-4269-bb3b-6396a1b1c804"/>
    <s v="Lisa Parks"/>
    <n v="55"/>
    <s v="F"/>
    <s v="UK"/>
    <x v="1"/>
    <x v="16"/>
    <x v="11"/>
    <x v="0"/>
    <n v="14406"/>
    <d v="1899-12-30T09:47:08"/>
    <d v="1899-12-30T01:47:08"/>
    <d v="2025-01-02T00:00:00"/>
    <d v="1899-12-30T09:47:08"/>
    <d v="1899-12-30T01:47:08"/>
    <n v="0"/>
    <n v="960.92"/>
    <x v="2"/>
    <n v="5"/>
    <s v="Gluten-Free"/>
    <n v="175.95"/>
    <n v="73300.627752101704"/>
    <s v="Cancelled"/>
    <n v="4.71"/>
    <n v="92960.75"/>
    <n v="61534.07"/>
    <s v="50-59"/>
    <s v="On-Time"/>
    <n v="0.66"/>
    <x v="0"/>
  </r>
  <r>
    <s v="42fc8f3f-16d4-4863-9eeb-f9be84d264e5"/>
    <s v="Adam Ho"/>
    <n v="75"/>
    <s v="M"/>
    <s v="UK"/>
    <x v="1"/>
    <x v="16"/>
    <x v="11"/>
    <x v="0"/>
    <n v="14406"/>
    <d v="1899-12-30T09:47:08"/>
    <d v="1899-12-30T01:47:08"/>
    <d v="2025-01-08T00:00:00"/>
    <d v="1899-12-30T09:47:08"/>
    <d v="1899-12-30T01:47:08"/>
    <n v="0"/>
    <n v="1301.46"/>
    <x v="1"/>
    <n v="5"/>
    <s v="Gluten-Free"/>
    <n v="64.41"/>
    <n v="72663.2526768721"/>
    <s v="Cancelled"/>
    <n v="3.83"/>
    <n v="92195.9"/>
    <n v="83306.320000000007"/>
    <s v="60+"/>
    <s v="On-Time"/>
    <n v="0.9"/>
    <x v="0"/>
  </r>
  <r>
    <s v="dd19dda5-a219-49c4-997b-715de93de5b8"/>
    <s v="Edward Levy"/>
    <n v="75"/>
    <s v="M"/>
    <s v="UK"/>
    <x v="1"/>
    <x v="16"/>
    <x v="11"/>
    <x v="0"/>
    <n v="14406"/>
    <d v="1899-12-30T09:47:08"/>
    <d v="1899-12-30T01:47:08"/>
    <d v="2025-01-10T00:00:00"/>
    <d v="1899-12-30T09:47:08"/>
    <d v="1899-12-30T01:47:08"/>
    <n v="0"/>
    <n v="335.33"/>
    <x v="1"/>
    <n v="5"/>
    <s v="Gluten-Free"/>
    <n v="180.22"/>
    <n v="73484.846097464193"/>
    <s v="Cancelled"/>
    <n v="3.67"/>
    <n v="93181.82"/>
    <n v="21497.16"/>
    <s v="60+"/>
    <s v="On-Time"/>
    <n v="0.23"/>
    <x v="0"/>
  </r>
  <r>
    <s v="58b296c5-c87a-48f4-82d0-3d8f3f0fc174"/>
    <s v="Michelle Salazar"/>
    <n v="39"/>
    <s v="F"/>
    <s v="UK"/>
    <x v="0"/>
    <x v="16"/>
    <x v="11"/>
    <x v="0"/>
    <n v="14406"/>
    <d v="1899-12-30T09:47:08"/>
    <d v="1899-12-30T01:47:08"/>
    <d v="2025-01-03T00:00:00"/>
    <d v="1899-12-30T09:47:08"/>
    <d v="1899-12-30T01:47:08"/>
    <n v="0"/>
    <n v="577.29999999999995"/>
    <x v="0"/>
    <n v="3"/>
    <s v="Vegetarian"/>
    <n v="148.74"/>
    <n v="73495.704738725995"/>
    <s v="Cancelled"/>
    <n v="4.09"/>
    <n v="93194.85"/>
    <n v="36976.949999999997"/>
    <s v="30-39"/>
    <s v="On-Time"/>
    <n v="0.4"/>
    <x v="0"/>
  </r>
  <r>
    <s v="cd07394d-7e0f-4335-952e-724cca135095"/>
    <s v="Michael Hall"/>
    <n v="60"/>
    <s v="M"/>
    <s v="UK"/>
    <x v="0"/>
    <x v="16"/>
    <x v="11"/>
    <x v="0"/>
    <n v="14406"/>
    <d v="1899-12-30T09:47:08"/>
    <d v="1899-12-30T01:47:08"/>
    <d v="2025-01-10T00:00:00"/>
    <d v="1899-12-30T09:47:08"/>
    <d v="1899-12-30T01:47:08"/>
    <n v="0"/>
    <n v="650.24"/>
    <x v="2"/>
    <n v="5"/>
    <s v="Vegan"/>
    <n v="160.69"/>
    <n v="73296.829365282101"/>
    <s v="Not Cancelled"/>
    <n v="4.92"/>
    <n v="92956.2"/>
    <n v="41647.5"/>
    <s v="60+"/>
    <s v="On-Time"/>
    <n v="0.45"/>
    <x v="0"/>
  </r>
  <r>
    <s v="27ec0ec9-fbda-40c9-834d-ea9e8fd881f8"/>
    <s v="Laura Mccoy"/>
    <n v="64"/>
    <s v="F"/>
    <s v="UK"/>
    <x v="1"/>
    <x v="17"/>
    <x v="12"/>
    <x v="10"/>
    <n v="3625"/>
    <d v="1899-12-30T02:26:02"/>
    <d v="1899-12-30T06:27:02"/>
    <d v="2025-01-03T00:00:00"/>
    <d v="1899-12-30T03:45:02"/>
    <d v="1899-12-30T07:46:02"/>
    <n v="79"/>
    <n v="57.01"/>
    <x v="2"/>
    <n v="5"/>
    <s v="Vegetarian"/>
    <n v="189.55"/>
    <n v="18877.3962979641"/>
    <s v="Cancelled"/>
    <n v="3.45"/>
    <n v="27652.880000000001"/>
    <n v="3686.55"/>
    <s v="60+"/>
    <s v="Moderate"/>
    <n v="0.13"/>
    <x v="1"/>
  </r>
  <r>
    <s v="f7d53da7-1fe4-47f9-ad06-ce7744498972"/>
    <s v="Melanie Jones"/>
    <n v="72"/>
    <s v="M"/>
    <s v="UK"/>
    <x v="1"/>
    <x v="17"/>
    <x v="12"/>
    <x v="10"/>
    <n v="3625"/>
    <d v="1899-12-30T02:26:02"/>
    <d v="1899-12-30T06:27:02"/>
    <d v="2025-01-13T00:00:00"/>
    <d v="1899-12-30T03:45:02"/>
    <d v="1899-12-30T07:46:02"/>
    <n v="79"/>
    <n v="1056.52"/>
    <x v="1"/>
    <n v="5"/>
    <s v="Gluten-Free"/>
    <n v="157.16"/>
    <n v="18665.741602501399"/>
    <s v="Cancelled"/>
    <n v="3.64"/>
    <n v="27398.89"/>
    <n v="67648.710000000006"/>
    <s v="60+"/>
    <s v="Moderate"/>
    <n v="2.4700000000000002"/>
    <x v="1"/>
  </r>
  <r>
    <s v="602d2bf1-222a-4694-8ee8-729bf41b167e"/>
    <s v="Christina Gallegos"/>
    <n v="74"/>
    <s v="M"/>
    <s v="UK"/>
    <x v="0"/>
    <x v="17"/>
    <x v="12"/>
    <x v="10"/>
    <n v="3625"/>
    <d v="1899-12-30T02:26:02"/>
    <d v="1899-12-30T06:27:02"/>
    <d v="2025-01-07T00:00:00"/>
    <d v="1899-12-30T03:45:02"/>
    <d v="1899-12-30T07:46:02"/>
    <n v="79"/>
    <n v="820.69"/>
    <x v="1"/>
    <n v="5"/>
    <s v="Gluten-Free"/>
    <n v="0.43"/>
    <n v="18980.325297899799"/>
    <s v="Cancelled"/>
    <n v="3.67"/>
    <n v="27776.39"/>
    <n v="52524.25"/>
    <s v="60+"/>
    <s v="Moderate"/>
    <n v="1.89"/>
    <x v="1"/>
  </r>
  <r>
    <s v="acc3abe9-0641-4b68-afd3-2995e97388a5"/>
    <s v="Emily Carter"/>
    <n v="69"/>
    <s v="F"/>
    <s v="UK"/>
    <x v="1"/>
    <x v="17"/>
    <x v="12"/>
    <x v="10"/>
    <n v="3625"/>
    <d v="1899-12-30T02:26:02"/>
    <d v="1899-12-30T06:27:02"/>
    <d v="2025-01-08T00:00:00"/>
    <d v="1899-12-30T03:45:02"/>
    <d v="1899-12-30T07:46:02"/>
    <n v="79"/>
    <n v="838.98"/>
    <x v="2"/>
    <n v="5"/>
    <s v="Gluten-Free"/>
    <n v="96.93"/>
    <n v="18810.9168684951"/>
    <s v="Cancelled"/>
    <n v="3.81"/>
    <n v="27573.1"/>
    <n v="53714.11"/>
    <s v="60+"/>
    <s v="Moderate"/>
    <n v="1.95"/>
    <x v="1"/>
  </r>
  <r>
    <s v="2d1d018b-4d59-4ccd-aac6-95e2384f31f2"/>
    <s v="Michael Marshall"/>
    <n v="28"/>
    <s v="M"/>
    <s v="UK"/>
    <x v="0"/>
    <x v="17"/>
    <x v="12"/>
    <x v="10"/>
    <n v="3625"/>
    <d v="1899-12-30T02:26:02"/>
    <d v="1899-12-30T06:27:02"/>
    <d v="2025-01-04T00:00:00"/>
    <d v="1899-12-30T03:45:02"/>
    <d v="1899-12-30T07:46:02"/>
    <n v="79"/>
    <n v="739.16"/>
    <x v="1"/>
    <n v="5"/>
    <s v="No Preference"/>
    <n v="40.47"/>
    <n v="19286.345732639998"/>
    <s v="Not Cancelled"/>
    <n v="3.54"/>
    <n v="28143.61"/>
    <n v="47314.33"/>
    <s v="18-29"/>
    <s v="Moderate"/>
    <n v="1.68"/>
    <x v="1"/>
  </r>
  <r>
    <s v="71f049d8-5f9f-4657-a7a1-4cc0be825f9b"/>
    <s v="Andrea Payne"/>
    <n v="24"/>
    <s v="F"/>
    <s v="UK"/>
    <x v="1"/>
    <x v="17"/>
    <x v="12"/>
    <x v="10"/>
    <n v="3625"/>
    <d v="1899-12-30T02:26:02"/>
    <d v="1899-12-30T06:27:02"/>
    <d v="2025-01-09T00:00:00"/>
    <d v="1899-12-30T03:45:02"/>
    <d v="1899-12-30T07:46:02"/>
    <n v="79"/>
    <n v="1296.33"/>
    <x v="0"/>
    <n v="5"/>
    <s v="Vegan"/>
    <n v="136.72"/>
    <n v="19299.463188841499"/>
    <s v="Cancelled"/>
    <n v="3.71"/>
    <n v="28159.360000000001"/>
    <n v="82992.460000000006"/>
    <s v="18-29"/>
    <s v="Moderate"/>
    <n v="2.95"/>
    <x v="1"/>
  </r>
  <r>
    <s v="2bd03f62-d871-46d7-8e99-d238183c82bd"/>
    <s v="Brittney Ramos"/>
    <n v="32"/>
    <s v="F"/>
    <s v="UK"/>
    <x v="1"/>
    <x v="17"/>
    <x v="12"/>
    <x v="10"/>
    <n v="3625"/>
    <d v="1899-12-30T02:26:02"/>
    <d v="1899-12-30T06:27:02"/>
    <d v="2025-01-01T00:00:00"/>
    <d v="1899-12-30T03:45:02"/>
    <d v="1899-12-30T07:46:02"/>
    <n v="79"/>
    <n v="806.88"/>
    <x v="2"/>
    <n v="3"/>
    <s v="Vegetarian"/>
    <n v="43.51"/>
    <n v="18763.4243144059"/>
    <s v="Not Cancelled"/>
    <n v="3.26"/>
    <n v="27516.11"/>
    <n v="51649.02"/>
    <s v="30-39"/>
    <s v="Moderate"/>
    <n v="1.88"/>
    <x v="1"/>
  </r>
  <r>
    <s v="4cf850cc-6951-4a26-b0dd-4341f440dd21"/>
    <s v="Brian Torres"/>
    <n v="53"/>
    <s v="F"/>
    <s v="UK"/>
    <x v="0"/>
    <x v="17"/>
    <x v="12"/>
    <x v="10"/>
    <n v="3625"/>
    <d v="1899-12-30T02:26:02"/>
    <d v="1899-12-30T06:27:02"/>
    <d v="2025-01-02T00:00:00"/>
    <d v="1899-12-30T03:45:02"/>
    <d v="1899-12-30T07:46:02"/>
    <n v="79"/>
    <n v="1080.6600000000001"/>
    <x v="2"/>
    <n v="5"/>
    <s v="Vegan"/>
    <n v="86.05"/>
    <n v="19621.0948402658"/>
    <s v="Cancelled"/>
    <n v="3.76"/>
    <n v="28545.31"/>
    <n v="69179.45"/>
    <s v="50-59"/>
    <s v="Moderate"/>
    <n v="2.42"/>
    <x v="1"/>
  </r>
  <r>
    <s v="424b022b-0074-4e14-9bda-ac6ec36f43dd"/>
    <s v="Marvin Chandler"/>
    <n v="37"/>
    <s v="F"/>
    <s v="UK"/>
    <x v="0"/>
    <x v="17"/>
    <x v="12"/>
    <x v="10"/>
    <n v="3625"/>
    <d v="1899-12-30T02:26:02"/>
    <d v="1899-12-30T06:27:02"/>
    <d v="2025-01-09T00:00:00"/>
    <d v="1899-12-30T03:45:02"/>
    <d v="1899-12-30T07:46:02"/>
    <n v="79"/>
    <n v="499.1"/>
    <x v="0"/>
    <n v="3"/>
    <s v="Vegan"/>
    <n v="147.88"/>
    <n v="19382.439895150499"/>
    <s v="Cancelled"/>
    <n v="4.1100000000000003"/>
    <n v="28258.93"/>
    <n v="31971.98"/>
    <s v="30-39"/>
    <s v="Moderate"/>
    <n v="1.1299999999999999"/>
    <x v="1"/>
  </r>
  <r>
    <s v="c7a18676-2500-4863-8900-7844faadb4bc"/>
    <s v="Brian Beard"/>
    <n v="32"/>
    <s v="F"/>
    <s v="UK"/>
    <x v="1"/>
    <x v="17"/>
    <x v="12"/>
    <x v="10"/>
    <n v="3625"/>
    <d v="1899-12-30T02:26:02"/>
    <d v="1899-12-30T06:27:02"/>
    <d v="2025-01-08T00:00:00"/>
    <d v="1899-12-30T03:45:02"/>
    <d v="1899-12-30T07:46:02"/>
    <n v="79"/>
    <n v="691.97"/>
    <x v="0"/>
    <n v="3"/>
    <s v="No Preference"/>
    <n v="84.72"/>
    <n v="19526.342591110599"/>
    <s v="Cancelled"/>
    <n v="3.31"/>
    <n v="28431.61"/>
    <n v="44303.02"/>
    <s v="30-39"/>
    <s v="Moderate"/>
    <n v="1.56"/>
    <x v="1"/>
  </r>
  <r>
    <s v="9160ad35-8b43-49ea-9ca2-dae0fdfa42cc"/>
    <s v="Brian Rogers"/>
    <n v="40"/>
    <s v="M"/>
    <s v="UK"/>
    <x v="0"/>
    <x v="17"/>
    <x v="12"/>
    <x v="10"/>
    <n v="3625"/>
    <d v="1899-12-30T02:26:02"/>
    <d v="1899-12-30T06:27:02"/>
    <d v="2025-01-02T00:00:00"/>
    <d v="1899-12-30T03:45:02"/>
    <d v="1899-12-30T07:46:02"/>
    <n v="79"/>
    <n v="1223.53"/>
    <x v="0"/>
    <n v="3"/>
    <s v="Gluten-Free"/>
    <n v="199.04"/>
    <n v="19182.036170840202"/>
    <s v="Not Cancelled"/>
    <n v="3.98"/>
    <n v="28018.44"/>
    <n v="78345.73"/>
    <s v="40-49"/>
    <s v="Moderate"/>
    <n v="2.8"/>
    <x v="1"/>
  </r>
  <r>
    <s v="e1ab7240-f0c8-4643-b2b6-c8ae85984ee7"/>
    <s v="Mark Long"/>
    <n v="43"/>
    <s v="F"/>
    <s v="UK"/>
    <x v="0"/>
    <x v="18"/>
    <x v="13"/>
    <x v="6"/>
    <n v="4648"/>
    <d v="1899-12-30T16:59:46"/>
    <d v="1899-12-30T22:08:46"/>
    <d v="2025-01-13T00:00:00"/>
    <d v="1899-12-30T19:29:46"/>
    <d v="1899-12-30T00:38:46"/>
    <n v="150"/>
    <n v="506.63"/>
    <x v="2"/>
    <n v="5"/>
    <s v="Vegan"/>
    <n v="77.290000000000006"/>
    <n v="23741.042201622498"/>
    <s v="Not Cancelled"/>
    <n v="4.84"/>
    <n v="33489.25"/>
    <n v="32439.78"/>
    <s v="40-49"/>
    <s v="Severe"/>
    <n v="0.97"/>
    <x v="1"/>
  </r>
  <r>
    <s v="995c1fca-10a5-4b85-87db-819734bcc3d8"/>
    <s v="Denise Sexton"/>
    <n v="43"/>
    <s v="F"/>
    <s v="UK"/>
    <x v="1"/>
    <x v="18"/>
    <x v="13"/>
    <x v="6"/>
    <n v="4648"/>
    <d v="1899-12-30T16:59:46"/>
    <d v="1899-12-30T22:08:46"/>
    <d v="2025-01-04T00:00:00"/>
    <d v="1899-12-30T19:29:46"/>
    <d v="1899-12-30T00:38:46"/>
    <n v="150"/>
    <n v="316.93"/>
    <x v="0"/>
    <n v="5"/>
    <s v="No Preference"/>
    <n v="164.21"/>
    <n v="24318.742050850899"/>
    <s v="Not Cancelled"/>
    <n v="3.31"/>
    <n v="34182.49"/>
    <n v="20316.36"/>
    <s v="40-49"/>
    <s v="Severe"/>
    <n v="0.59"/>
    <x v="1"/>
  </r>
  <r>
    <s v="f1423c65-de30-4836-be1b-80c50c89c661"/>
    <s v="Donald Brown"/>
    <n v="19"/>
    <s v="M"/>
    <s v="UK"/>
    <x v="1"/>
    <x v="18"/>
    <x v="13"/>
    <x v="6"/>
    <n v="4648"/>
    <d v="1899-12-30T16:59:46"/>
    <d v="1899-12-30T22:08:46"/>
    <d v="2025-01-02T00:00:00"/>
    <d v="1899-12-30T19:29:46"/>
    <d v="1899-12-30T00:38:46"/>
    <n v="150"/>
    <n v="1011"/>
    <x v="0"/>
    <n v="5"/>
    <s v="Non-Vegetarian"/>
    <n v="190.91"/>
    <n v="24391.720294858598"/>
    <s v="Cancelled"/>
    <n v="4.3600000000000003"/>
    <n v="34270.06"/>
    <n v="64742.18"/>
    <s v="18-29"/>
    <s v="Severe"/>
    <n v="1.89"/>
    <x v="1"/>
  </r>
  <r>
    <s v="f6bc66da-91fb-47e0-a132-31780b955cc6"/>
    <s v="Paul Sims"/>
    <n v="22"/>
    <s v="M"/>
    <s v="UK"/>
    <x v="0"/>
    <x v="18"/>
    <x v="13"/>
    <x v="6"/>
    <n v="4648"/>
    <d v="1899-12-30T16:59:46"/>
    <d v="1899-12-30T22:08:46"/>
    <d v="2025-01-12T00:00:00"/>
    <d v="1899-12-30T19:29:46"/>
    <d v="1899-12-30T00:38:46"/>
    <n v="150"/>
    <n v="1087.42"/>
    <x v="0"/>
    <n v="5"/>
    <s v="Vegetarian"/>
    <n v="56.46"/>
    <n v="23782.933068494"/>
    <s v="Not Cancelled"/>
    <n v="4.93"/>
    <n v="33539.519999999997"/>
    <n v="69606.17"/>
    <s v="18-29"/>
    <s v="Severe"/>
    <n v="2.08"/>
    <x v="1"/>
  </r>
  <r>
    <s v="27370aab-8cde-4415-bf71-adf3783b78ef"/>
    <s v="Brandon Bradley"/>
    <n v="52"/>
    <s v="M"/>
    <s v="UK"/>
    <x v="1"/>
    <x v="18"/>
    <x v="13"/>
    <x v="6"/>
    <n v="4648"/>
    <d v="1899-12-30T16:59:46"/>
    <d v="1899-12-30T22:08:46"/>
    <d v="2025-01-05T00:00:00"/>
    <d v="1899-12-30T19:29:46"/>
    <d v="1899-12-30T00:38:46"/>
    <n v="150"/>
    <n v="1431.24"/>
    <x v="2"/>
    <n v="5"/>
    <s v="Vegetarian"/>
    <n v="95.95"/>
    <n v="24270.712949919201"/>
    <s v="Cancelled"/>
    <n v="3.45"/>
    <n v="34124.86"/>
    <n v="91618.55"/>
    <s v="50-59"/>
    <s v="Severe"/>
    <n v="2.68"/>
    <x v="1"/>
  </r>
  <r>
    <s v="a56025e4-bbca-4c10-ad76-7631307246db"/>
    <s v="Elizabeth Davis"/>
    <n v="55"/>
    <s v="F"/>
    <s v="UK"/>
    <x v="1"/>
    <x v="18"/>
    <x v="13"/>
    <x v="6"/>
    <n v="4648"/>
    <d v="1899-12-30T16:59:46"/>
    <d v="1899-12-30T22:08:46"/>
    <d v="2025-01-04T00:00:00"/>
    <d v="1899-12-30T19:29:46"/>
    <d v="1899-12-30T00:38:46"/>
    <n v="150"/>
    <n v="1106.8800000000001"/>
    <x v="2"/>
    <n v="5"/>
    <s v="Vegetarian"/>
    <n v="175.85"/>
    <n v="24443.299729271301"/>
    <s v="Cancelled"/>
    <n v="4.54"/>
    <n v="34331.96"/>
    <n v="70875.490000000005"/>
    <s v="50-59"/>
    <s v="Severe"/>
    <n v="2.06"/>
    <x v="1"/>
  </r>
  <r>
    <s v="628c0188-4358-42fc-b9f1-b845bf837f55"/>
    <s v="Philip Lee"/>
    <n v="34"/>
    <s v="M"/>
    <s v="UK"/>
    <x v="0"/>
    <x v="18"/>
    <x v="13"/>
    <x v="6"/>
    <n v="4648"/>
    <d v="1899-12-30T16:59:46"/>
    <d v="1899-12-30T22:08:46"/>
    <d v="2025-01-02T00:00:00"/>
    <d v="1899-12-30T19:29:46"/>
    <d v="1899-12-30T00:38:46"/>
    <n v="150"/>
    <n v="451.92"/>
    <x v="0"/>
    <n v="3"/>
    <s v="Vegan"/>
    <n v="101.36"/>
    <n v="23820.302748565398"/>
    <s v="Cancelled"/>
    <n v="3.8"/>
    <n v="33584.36"/>
    <n v="28943.15"/>
    <s v="30-39"/>
    <s v="Severe"/>
    <n v="0.86"/>
    <x v="1"/>
  </r>
  <r>
    <s v="c8754935-7127-4785-8dc3-b856f3d034a9"/>
    <s v="Thomas Higgins"/>
    <n v="36"/>
    <s v="M"/>
    <s v="UK"/>
    <x v="0"/>
    <x v="18"/>
    <x v="13"/>
    <x v="6"/>
    <n v="4648"/>
    <d v="1899-12-30T16:59:46"/>
    <d v="1899-12-30T22:08:46"/>
    <d v="2025-01-03T00:00:00"/>
    <d v="1899-12-30T19:29:46"/>
    <d v="1899-12-30T00:38:46"/>
    <n v="150"/>
    <n v="1221.42"/>
    <x v="2"/>
    <n v="3"/>
    <s v="Vegan"/>
    <n v="119.69"/>
    <n v="24002.677910096299"/>
    <s v="Not Cancelled"/>
    <n v="3.81"/>
    <n v="33803.21"/>
    <n v="78194.820000000007"/>
    <s v="30-39"/>
    <s v="Severe"/>
    <n v="2.31"/>
    <x v="1"/>
  </r>
  <r>
    <s v="3e049506-33a2-402f-adc0-f89e5594bc04"/>
    <s v="Tiffany Willis"/>
    <n v="48"/>
    <s v="F"/>
    <s v="UK"/>
    <x v="1"/>
    <x v="18"/>
    <x v="13"/>
    <x v="6"/>
    <n v="4648"/>
    <d v="1899-12-30T16:59:46"/>
    <d v="1899-12-30T22:08:46"/>
    <d v="2025-01-03T00:00:00"/>
    <d v="1899-12-30T19:29:46"/>
    <d v="1899-12-30T00:38:46"/>
    <n v="150"/>
    <n v="1428.68"/>
    <x v="1"/>
    <n v="5"/>
    <s v="Vegan"/>
    <n v="197.79"/>
    <n v="24609.9458238683"/>
    <s v="Not Cancelled"/>
    <n v="3.35"/>
    <n v="34531.93"/>
    <n v="91475.08"/>
    <s v="40-49"/>
    <s v="Severe"/>
    <n v="2.65"/>
    <x v="1"/>
  </r>
  <r>
    <s v="1cfe5387-425a-4c77-85c0-7eb353e8f886"/>
    <s v="Tammy Elliott"/>
    <n v="38"/>
    <s v="F"/>
    <s v="UK"/>
    <x v="0"/>
    <x v="18"/>
    <x v="13"/>
    <x v="6"/>
    <n v="4648"/>
    <d v="1899-12-30T16:59:46"/>
    <d v="1899-12-30T22:08:46"/>
    <d v="2025-01-06T00:00:00"/>
    <d v="1899-12-30T19:29:46"/>
    <d v="1899-12-30T00:38:46"/>
    <n v="150"/>
    <n v="64.2"/>
    <x v="2"/>
    <n v="3"/>
    <s v="Vegetarian"/>
    <n v="108.82"/>
    <n v="23940.879861929901"/>
    <s v="Not Cancelled"/>
    <n v="4.66"/>
    <n v="33729.06"/>
    <n v="4130.5600000000004"/>
    <s v="30-39"/>
    <s v="Severe"/>
    <n v="0.12"/>
    <x v="1"/>
  </r>
  <r>
    <s v="90eaf87e-fa00-4ef8-ae89-ccaaee45fb10"/>
    <s v="Judith Bailey"/>
    <n v="21"/>
    <s v="F"/>
    <s v="UK"/>
    <x v="0"/>
    <x v="19"/>
    <x v="7"/>
    <x v="7"/>
    <n v="3765"/>
    <d v="1899-12-30T21:19:15"/>
    <d v="1899-12-30T01:30:15"/>
    <d v="2025-01-12T00:00:00"/>
    <d v="1899-12-30T21:23:15"/>
    <d v="1899-12-30T01:34:15"/>
    <n v="4"/>
    <n v="1356.48"/>
    <x v="2"/>
    <n v="5"/>
    <s v="Vegetarian"/>
    <n v="32.96"/>
    <n v="19792.934858128199"/>
    <s v="Cancelled"/>
    <n v="4.66"/>
    <n v="28751.52"/>
    <n v="86821.31"/>
    <s v="18-29"/>
    <s v="On-Time"/>
    <n v="3.02"/>
    <x v="1"/>
  </r>
  <r>
    <s v="5b9c9bff-82fe-4927-b65b-f17fffc15866"/>
    <s v="Brandy Smith"/>
    <n v="39"/>
    <s v="F"/>
    <s v="UK"/>
    <x v="0"/>
    <x v="19"/>
    <x v="7"/>
    <x v="7"/>
    <n v="3765"/>
    <d v="1899-12-30T21:19:15"/>
    <d v="1899-12-30T01:30:15"/>
    <d v="2025-01-02T00:00:00"/>
    <d v="1899-12-30T21:23:15"/>
    <d v="1899-12-30T01:34:15"/>
    <n v="4"/>
    <n v="886.02"/>
    <x v="1"/>
    <n v="3"/>
    <s v="Vegan"/>
    <n v="78.27"/>
    <n v="20305.1610642374"/>
    <s v="Cancelled"/>
    <n v="3.96"/>
    <n v="29366.19"/>
    <n v="56720.93"/>
    <s v="30-39"/>
    <s v="On-Time"/>
    <n v="1.93"/>
    <x v="1"/>
  </r>
  <r>
    <s v="b5c172ad-28e5-4fc0-8ccf-e31c14d3b2c6"/>
    <s v="Michele Peterson"/>
    <n v="30"/>
    <s v="M"/>
    <s v="UK"/>
    <x v="1"/>
    <x v="19"/>
    <x v="7"/>
    <x v="7"/>
    <n v="3765"/>
    <d v="1899-12-30T21:19:15"/>
    <d v="1899-12-30T01:30:15"/>
    <d v="2025-01-09T00:00:00"/>
    <d v="1899-12-30T21:23:15"/>
    <d v="1899-12-30T01:34:15"/>
    <n v="4"/>
    <n v="370.92"/>
    <x v="1"/>
    <n v="3"/>
    <s v="Vegetarian"/>
    <n v="155.41"/>
    <n v="19863.243574970598"/>
    <s v="Cancelled"/>
    <n v="4.45"/>
    <n v="28835.89"/>
    <n v="23769.96"/>
    <s v="30-39"/>
    <s v="On-Time"/>
    <n v="0.82"/>
    <x v="1"/>
  </r>
  <r>
    <s v="facfb685-e829-4c71-8c0e-3bc3f8f1f3e1"/>
    <s v="Jacqueline Brown"/>
    <n v="20"/>
    <s v="M"/>
    <s v="UK"/>
    <x v="1"/>
    <x v="19"/>
    <x v="7"/>
    <x v="7"/>
    <n v="3765"/>
    <d v="1899-12-30T21:19:15"/>
    <d v="1899-12-30T01:30:15"/>
    <d v="2025-01-11T00:00:00"/>
    <d v="1899-12-30T21:23:15"/>
    <d v="1899-12-30T01:34:15"/>
    <n v="4"/>
    <n v="192.1"/>
    <x v="2"/>
    <n v="5"/>
    <s v="Gluten-Free"/>
    <n v="76.73"/>
    <n v="19385.91604665"/>
    <s v="Cancelled"/>
    <n v="4.9800000000000004"/>
    <n v="28263.1"/>
    <n v="12309.75"/>
    <s v="18-29"/>
    <s v="On-Time"/>
    <n v="0.44"/>
    <x v="1"/>
  </r>
  <r>
    <s v="61777e6b-0b57-433a-b46a-7ee2cd195823"/>
    <s v="Jade Weaver"/>
    <n v="44"/>
    <s v="M"/>
    <s v="UK"/>
    <x v="0"/>
    <x v="19"/>
    <x v="7"/>
    <x v="7"/>
    <n v="3765"/>
    <d v="1899-12-30T21:19:15"/>
    <d v="1899-12-30T01:30:15"/>
    <d v="2025-01-07T00:00:00"/>
    <d v="1899-12-30T21:23:15"/>
    <d v="1899-12-30T01:34:15"/>
    <n v="4"/>
    <n v="294.16000000000003"/>
    <x v="2"/>
    <n v="5"/>
    <s v="No Preference"/>
    <n v="110.43"/>
    <n v="20270.0272020095"/>
    <s v="Not Cancelled"/>
    <n v="3.97"/>
    <n v="29324.03"/>
    <n v="18848.330000000002"/>
    <s v="40-49"/>
    <s v="On-Time"/>
    <n v="0.64"/>
    <x v="1"/>
  </r>
  <r>
    <s v="e14f899e-fd10-4dd8-8c83-6fdbc6edcedd"/>
    <s v="Allison Preston"/>
    <n v="48"/>
    <s v="M"/>
    <s v="UK"/>
    <x v="0"/>
    <x v="19"/>
    <x v="7"/>
    <x v="7"/>
    <n v="3765"/>
    <d v="1899-12-30T21:19:15"/>
    <d v="1899-12-30T01:30:15"/>
    <d v="2025-01-15T00:00:00"/>
    <d v="1899-12-30T21:23:15"/>
    <d v="1899-12-30T01:34:15"/>
    <n v="4"/>
    <n v="582.01"/>
    <x v="2"/>
    <n v="5"/>
    <s v="Vegan"/>
    <n v="39.729999999999997"/>
    <n v="19528.0324393183"/>
    <s v="Cancelled"/>
    <n v="4.1100000000000003"/>
    <n v="28433.64"/>
    <n v="37256.589999999997"/>
    <s v="40-49"/>
    <s v="On-Time"/>
    <n v="1.31"/>
    <x v="1"/>
  </r>
  <r>
    <s v="2296bc27-9e14-4332-a5a2-b8f9f43a79a0"/>
    <s v="Jennifer Larsen"/>
    <n v="28"/>
    <s v="M"/>
    <s v="UK"/>
    <x v="1"/>
    <x v="19"/>
    <x v="7"/>
    <x v="7"/>
    <n v="3765"/>
    <d v="1899-12-30T21:19:15"/>
    <d v="1899-12-30T01:30:15"/>
    <d v="2025-01-05T00:00:00"/>
    <d v="1899-12-30T21:23:15"/>
    <d v="1899-12-30T01:34:15"/>
    <n v="4"/>
    <n v="864.36"/>
    <x v="0"/>
    <n v="5"/>
    <s v="Non-Vegetarian"/>
    <n v="176.04"/>
    <n v="20027.036335936999"/>
    <s v="Cancelled"/>
    <n v="3.33"/>
    <n v="29032.44"/>
    <n v="55354.25"/>
    <s v="18-29"/>
    <s v="On-Time"/>
    <n v="1.91"/>
    <x v="1"/>
  </r>
  <r>
    <s v="8b1b41a8-61ee-4e3f-add0-527109628ab3"/>
    <s v="Erin Campos"/>
    <n v="28"/>
    <s v="M"/>
    <s v="UK"/>
    <x v="1"/>
    <x v="19"/>
    <x v="7"/>
    <x v="7"/>
    <n v="3765"/>
    <d v="1899-12-30T21:19:15"/>
    <d v="1899-12-30T01:30:15"/>
    <d v="2025-01-06T00:00:00"/>
    <d v="1899-12-30T21:23:15"/>
    <d v="1899-12-30T01:34:15"/>
    <n v="4"/>
    <n v="1090.82"/>
    <x v="0"/>
    <n v="5"/>
    <s v="No Preference"/>
    <n v="102.99"/>
    <n v="19410.850599464"/>
    <s v="Not Cancelled"/>
    <n v="3.54"/>
    <n v="28293.02"/>
    <n v="69833.08"/>
    <s v="18-29"/>
    <s v="On-Time"/>
    <n v="2.4700000000000002"/>
    <x v="1"/>
  </r>
  <r>
    <s v="6152cc56-690b-4bdf-9e28-b6b0faf59be2"/>
    <s v="Robert Delacruz"/>
    <n v="27"/>
    <s v="F"/>
    <s v="UK"/>
    <x v="0"/>
    <x v="19"/>
    <x v="7"/>
    <x v="7"/>
    <n v="3765"/>
    <d v="1899-12-30T21:19:15"/>
    <d v="1899-12-30T01:30:15"/>
    <d v="2025-01-02T00:00:00"/>
    <d v="1899-12-30T21:23:15"/>
    <d v="1899-12-30T01:34:15"/>
    <n v="4"/>
    <n v="407.05"/>
    <x v="1"/>
    <n v="5"/>
    <s v="Non-Vegetarian"/>
    <n v="75.959999999999994"/>
    <n v="19612.200662718999"/>
    <s v="Not Cancelled"/>
    <n v="4.5"/>
    <n v="28534.639999999999"/>
    <n v="26066.39"/>
    <s v="18-29"/>
    <s v="On-Time"/>
    <n v="0.91"/>
    <x v="1"/>
  </r>
  <r>
    <s v="5fe22e0a-e5e2-4ebe-baa8-223e40854a05"/>
    <s v="Kristin Williamson"/>
    <n v="57"/>
    <s v="F"/>
    <s v="UK"/>
    <x v="0"/>
    <x v="19"/>
    <x v="7"/>
    <x v="7"/>
    <n v="3765"/>
    <d v="1899-12-30T21:19:15"/>
    <d v="1899-12-30T01:30:15"/>
    <d v="2025-01-05T00:00:00"/>
    <d v="1899-12-30T21:23:15"/>
    <d v="1899-12-30T01:34:15"/>
    <n v="4"/>
    <n v="602.95000000000005"/>
    <x v="0"/>
    <n v="5"/>
    <s v="No Preference"/>
    <n v="107.9"/>
    <n v="19994.341796840701"/>
    <s v="Cancelled"/>
    <n v="4.9000000000000004"/>
    <n v="28993.21"/>
    <n v="38610.379999999997"/>
    <s v="50-59"/>
    <s v="On-Time"/>
    <n v="1.33"/>
    <x v="1"/>
  </r>
  <r>
    <s v="90eaf87e-fa00-4ef8-ae89-ccaaee45fb10"/>
    <s v="Judith Bailey"/>
    <n v="21"/>
    <s v="F"/>
    <s v="UK"/>
    <x v="0"/>
    <x v="20"/>
    <x v="14"/>
    <x v="11"/>
    <n v="7175"/>
    <d v="1899-12-30T16:33:01"/>
    <d v="1899-12-30T00:31:01"/>
    <d v="2025-01-07T00:00:00"/>
    <d v="1899-12-30T19:06:01"/>
    <d v="1899-12-30T03:04:01"/>
    <n v="153"/>
    <n v="971.88"/>
    <x v="2"/>
    <n v="5"/>
    <s v="Vegetarian"/>
    <n v="86.14"/>
    <n v="36914.068058075303"/>
    <s v="Cancelled"/>
    <n v="3.34"/>
    <n v="49296.88"/>
    <n v="62217.55"/>
    <s v="18-29"/>
    <s v="Severe"/>
    <n v="1.26"/>
    <x v="0"/>
  </r>
  <r>
    <s v="8156b69c-c936-4f2b-8570-7dc25e7c17d9"/>
    <s v="Scott Johnson"/>
    <n v="69"/>
    <s v="F"/>
    <s v="UK"/>
    <x v="1"/>
    <x v="20"/>
    <x v="14"/>
    <x v="11"/>
    <n v="7175"/>
    <d v="1899-12-30T16:33:01"/>
    <d v="1899-12-30T00:31:01"/>
    <d v="2025-01-12T00:00:00"/>
    <d v="1899-12-30T19:06:01"/>
    <d v="1899-12-30T03:04:01"/>
    <n v="153"/>
    <n v="751.09"/>
    <x v="2"/>
    <n v="5"/>
    <s v="Vegetarian"/>
    <n v="177.39"/>
    <n v="37239.630613688001"/>
    <s v="Cancelled"/>
    <n v="3.16"/>
    <n v="49687.56"/>
    <n v="48105.24"/>
    <s v="60+"/>
    <s v="Severe"/>
    <n v="0.97"/>
    <x v="0"/>
  </r>
  <r>
    <s v="99f91ee7-23f4-4fe2-b73c-9f0ead41b8cd"/>
    <s v="Nicholas Williams"/>
    <n v="23"/>
    <s v="M"/>
    <s v="UK"/>
    <x v="1"/>
    <x v="20"/>
    <x v="14"/>
    <x v="11"/>
    <n v="7175"/>
    <d v="1899-12-30T16:33:01"/>
    <d v="1899-12-30T00:31:01"/>
    <d v="2025-01-06T00:00:00"/>
    <d v="1899-12-30T19:06:01"/>
    <d v="1899-12-30T03:04:01"/>
    <n v="153"/>
    <n v="748.42"/>
    <x v="1"/>
    <n v="5"/>
    <s v="Vegetarian"/>
    <n v="55.55"/>
    <n v="37157.815492200301"/>
    <s v="Not Cancelled"/>
    <n v="3.73"/>
    <n v="49589.38"/>
    <n v="47909.99"/>
    <s v="18-29"/>
    <s v="Severe"/>
    <n v="0.97"/>
    <x v="0"/>
  </r>
  <r>
    <s v="8a71c85c-a535-44b9-9eba-7935d7cbfb20"/>
    <s v="Christy Black"/>
    <n v="69"/>
    <s v="F"/>
    <s v="UK"/>
    <x v="1"/>
    <x v="20"/>
    <x v="14"/>
    <x v="11"/>
    <n v="7175"/>
    <d v="1899-12-30T16:33:01"/>
    <d v="1899-12-30T00:31:01"/>
    <d v="2025-01-10T00:00:00"/>
    <d v="1899-12-30T19:06:01"/>
    <d v="1899-12-30T03:04:01"/>
    <n v="153"/>
    <n v="918.41"/>
    <x v="0"/>
    <n v="5"/>
    <s v="Non-Vegetarian"/>
    <n v="25.75"/>
    <n v="36639.307330150499"/>
    <s v="Not Cancelled"/>
    <n v="3.57"/>
    <n v="48967.17"/>
    <n v="58783.39"/>
    <s v="60+"/>
    <s v="Severe"/>
    <n v="1.2"/>
    <x v="0"/>
  </r>
  <r>
    <s v="0e832632-4618-42f6-af7d-b2350132a65b"/>
    <s v="Stephen Weaver"/>
    <n v="61"/>
    <s v="M"/>
    <s v="UK"/>
    <x v="0"/>
    <x v="20"/>
    <x v="14"/>
    <x v="11"/>
    <n v="7175"/>
    <d v="1899-12-30T16:33:01"/>
    <d v="1899-12-30T00:31:01"/>
    <d v="2025-01-07T00:00:00"/>
    <d v="1899-12-30T19:06:01"/>
    <d v="1899-12-30T03:04:01"/>
    <n v="153"/>
    <n v="196.38"/>
    <x v="0"/>
    <n v="5"/>
    <s v="Vegan"/>
    <n v="75.5"/>
    <n v="36627.589826522402"/>
    <s v="Cancelled"/>
    <n v="3.39"/>
    <n v="48953.11"/>
    <n v="12583.42"/>
    <s v="60+"/>
    <s v="Severe"/>
    <n v="0.26"/>
    <x v="0"/>
  </r>
  <r>
    <s v="c12168a6-eab1-4b82-966b-7c79e8b330b8"/>
    <s v="Gary Garcia"/>
    <n v="50"/>
    <s v="F"/>
    <s v="UK"/>
    <x v="1"/>
    <x v="20"/>
    <x v="14"/>
    <x v="11"/>
    <n v="7175"/>
    <d v="1899-12-30T16:33:01"/>
    <d v="1899-12-30T00:31:01"/>
    <d v="2025-01-02T00:00:00"/>
    <d v="1899-12-30T19:06:01"/>
    <d v="1899-12-30T03:04:01"/>
    <n v="153"/>
    <n v="700.89"/>
    <x v="2"/>
    <n v="5"/>
    <s v="Gluten-Free"/>
    <n v="44.3"/>
    <n v="37270.624912346801"/>
    <s v="Cancelled"/>
    <n v="4.3099999999999996"/>
    <n v="49724.75"/>
    <n v="44865.82"/>
    <s v="50-59"/>
    <s v="Severe"/>
    <n v="0.9"/>
    <x v="0"/>
  </r>
  <r>
    <s v="2f99910f-01d2-4d4d-9bb8-1132e498cf70"/>
    <s v="Megan Thomas"/>
    <n v="54"/>
    <s v="M"/>
    <s v="UK"/>
    <x v="1"/>
    <x v="21"/>
    <x v="15"/>
    <x v="12"/>
    <n v="14015"/>
    <d v="1899-12-30T19:54:51"/>
    <d v="1899-12-30T11:28:51"/>
    <d v="2025-01-12T00:00:00"/>
    <d v="1899-12-30T20:54:51"/>
    <d v="1899-12-30T12:28:51"/>
    <n v="60"/>
    <n v="289.99"/>
    <x v="1"/>
    <n v="5"/>
    <s v="Gluten-Free"/>
    <n v="145.82"/>
    <n v="70581.994586456902"/>
    <s v="Not Cancelled"/>
    <n v="3.61"/>
    <n v="89698.39"/>
    <n v="18588.52"/>
    <s v="50-59"/>
    <s v="Moderate"/>
    <n v="0.21"/>
    <x v="0"/>
  </r>
  <r>
    <s v="05b8b16e-fef8-49aa-bcc0-ada03e11d4e6"/>
    <s v="Sheena Gilmore"/>
    <n v="47"/>
    <s v="F"/>
    <s v="UK"/>
    <x v="0"/>
    <x v="21"/>
    <x v="15"/>
    <x v="12"/>
    <n v="14015"/>
    <d v="1899-12-30T19:54:51"/>
    <d v="1899-12-30T11:28:51"/>
    <d v="2025-01-10T00:00:00"/>
    <d v="1899-12-30T20:54:51"/>
    <d v="1899-12-30T12:28:51"/>
    <n v="60"/>
    <n v="100.32"/>
    <x v="2"/>
    <n v="5"/>
    <s v="Non-Vegetarian"/>
    <n v="144.34"/>
    <n v="71400.599669459698"/>
    <s v="Cancelled"/>
    <n v="4.68"/>
    <n v="90680.72"/>
    <n v="6449.35"/>
    <s v="40-49"/>
    <s v="Moderate"/>
    <n v="7.0000000000000007E-2"/>
    <x v="0"/>
  </r>
  <r>
    <s v="6503da70-76ce-4245-b4db-836401300b67"/>
    <s v="Spencer Holmes"/>
    <n v="45"/>
    <s v="F"/>
    <s v="UK"/>
    <x v="0"/>
    <x v="21"/>
    <x v="15"/>
    <x v="12"/>
    <n v="14015"/>
    <d v="1899-12-30T19:54:51"/>
    <d v="1899-12-30T11:28:51"/>
    <d v="2025-01-03T00:00:00"/>
    <d v="1899-12-30T20:54:51"/>
    <d v="1899-12-30T12:28:51"/>
    <n v="60"/>
    <n v="327.12"/>
    <x v="0"/>
    <n v="5"/>
    <s v="Vegan"/>
    <n v="128.56"/>
    <n v="71418.032561018306"/>
    <s v="Not Cancelled"/>
    <n v="3.89"/>
    <n v="90701.64"/>
    <n v="20961.39"/>
    <s v="40-49"/>
    <s v="Moderate"/>
    <n v="0.23"/>
    <x v="0"/>
  </r>
  <r>
    <s v="f6bc66da-91fb-47e0-a132-31780b955cc6"/>
    <s v="Paul Sims"/>
    <n v="22"/>
    <s v="M"/>
    <s v="UK"/>
    <x v="0"/>
    <x v="21"/>
    <x v="15"/>
    <x v="12"/>
    <n v="14015"/>
    <d v="1899-12-30T19:54:51"/>
    <d v="1899-12-30T11:28:51"/>
    <d v="2025-01-05T00:00:00"/>
    <d v="1899-12-30T20:54:51"/>
    <d v="1899-12-30T12:28:51"/>
    <n v="60"/>
    <n v="385.07"/>
    <x v="2"/>
    <n v="5"/>
    <s v="Vegan"/>
    <n v="55.02"/>
    <n v="71399.445822984999"/>
    <s v="Not Cancelled"/>
    <n v="3.45"/>
    <n v="90679.33"/>
    <n v="24655.48"/>
    <s v="18-29"/>
    <s v="Moderate"/>
    <n v="0.27"/>
    <x v="0"/>
  </r>
  <r>
    <s v="d644c9f1-1950-458c-a4e4-25f3a9d50715"/>
    <s v="Anthony Hall"/>
    <n v="71"/>
    <s v="M"/>
    <s v="UK"/>
    <x v="1"/>
    <x v="21"/>
    <x v="15"/>
    <x v="12"/>
    <n v="14015"/>
    <d v="1899-12-30T19:54:51"/>
    <d v="1899-12-30T11:28:51"/>
    <d v="2025-01-12T00:00:00"/>
    <d v="1899-12-30T20:54:51"/>
    <d v="1899-12-30T12:28:51"/>
    <n v="60"/>
    <n v="194.77"/>
    <x v="1"/>
    <n v="5"/>
    <s v="Vegan"/>
    <n v="90.02"/>
    <n v="70629.558991685102"/>
    <s v="Cancelled"/>
    <n v="4.74"/>
    <n v="89755.47"/>
    <n v="12483.28"/>
    <s v="60+"/>
    <s v="Moderate"/>
    <n v="0.14000000000000001"/>
    <x v="0"/>
  </r>
  <r>
    <s v="be3f1228-826f-4344-b766-6ada0364d554"/>
    <s v="Michael Schroeder"/>
    <n v="51"/>
    <s v="F"/>
    <s v="UK"/>
    <x v="0"/>
    <x v="21"/>
    <x v="15"/>
    <x v="12"/>
    <n v="14015"/>
    <d v="1899-12-30T19:54:51"/>
    <d v="1899-12-30T11:28:51"/>
    <d v="2025-01-05T00:00:00"/>
    <d v="1899-12-30T20:54:51"/>
    <d v="1899-12-30T12:28:51"/>
    <n v="60"/>
    <n v="500.31"/>
    <x v="2"/>
    <n v="5"/>
    <s v="Non-Vegetarian"/>
    <n v="187.39"/>
    <n v="71042.0559858958"/>
    <s v="Not Cancelled"/>
    <n v="4.91"/>
    <n v="90250.47"/>
    <n v="32057.32"/>
    <s v="50-59"/>
    <s v="Moderate"/>
    <n v="0.36"/>
    <x v="0"/>
  </r>
  <r>
    <s v="0ae00a2f-b7f7-4db4-a10a-3af40b7bb9c3"/>
    <s v="Mary Harris DDS"/>
    <n v="50"/>
    <s v="M"/>
    <s v="UK"/>
    <x v="0"/>
    <x v="21"/>
    <x v="15"/>
    <x v="12"/>
    <n v="14015"/>
    <d v="1899-12-30T19:54:51"/>
    <d v="1899-12-30T11:28:51"/>
    <d v="2025-01-04T00:00:00"/>
    <d v="1899-12-30T20:54:51"/>
    <d v="1899-12-30T12:28:51"/>
    <n v="60"/>
    <n v="588.62"/>
    <x v="1"/>
    <n v="5"/>
    <s v="Non-Vegetarian"/>
    <n v="195.82"/>
    <n v="71124.394659005993"/>
    <s v="Cancelled"/>
    <n v="4.21"/>
    <n v="90349.27"/>
    <n v="37710.839999999997"/>
    <s v="50-59"/>
    <s v="Moderate"/>
    <n v="0.42"/>
    <x v="0"/>
  </r>
  <r>
    <s v="17bccb64-3a27-47c4-ad4f-407abbb1dd5a"/>
    <s v="Megan Smith"/>
    <n v="38"/>
    <s v="F"/>
    <s v="UK"/>
    <x v="0"/>
    <x v="21"/>
    <x v="15"/>
    <x v="12"/>
    <n v="14015"/>
    <d v="1899-12-30T19:54:51"/>
    <d v="1899-12-30T11:28:51"/>
    <d v="2025-01-05T00:00:00"/>
    <d v="1899-12-30T20:54:51"/>
    <d v="1899-12-30T12:28:51"/>
    <n v="60"/>
    <n v="1067.47"/>
    <x v="0"/>
    <n v="3"/>
    <s v="Gluten-Free"/>
    <n v="123.78"/>
    <n v="70596.469639824703"/>
    <s v="Not Cancelled"/>
    <n v="3.54"/>
    <n v="89715.76"/>
    <n v="68342.84"/>
    <s v="30-39"/>
    <s v="Moderate"/>
    <n v="0.76"/>
    <x v="0"/>
  </r>
  <r>
    <s v="f1423c65-de30-4836-be1b-80c50c89c661"/>
    <s v="Donald Brown"/>
    <n v="19"/>
    <s v="M"/>
    <s v="UK"/>
    <x v="1"/>
    <x v="21"/>
    <x v="15"/>
    <x v="12"/>
    <n v="14015"/>
    <d v="1899-12-30T19:54:51"/>
    <d v="1899-12-30T11:28:51"/>
    <d v="2025-01-01T00:00:00"/>
    <d v="1899-12-30T20:54:51"/>
    <d v="1899-12-30T12:28:51"/>
    <n v="60"/>
    <n v="772.6"/>
    <x v="2"/>
    <n v="5"/>
    <s v="Vegan"/>
    <n v="194.98"/>
    <n v="71270.299869790295"/>
    <s v="Not Cancelled"/>
    <n v="4.09"/>
    <n v="90524.36"/>
    <n v="49485.4"/>
    <s v="18-29"/>
    <s v="Moderate"/>
    <n v="0.55000000000000004"/>
    <x v="0"/>
  </r>
  <r>
    <s v="97d3f73a-8006-486f-b3e4-1a76bb574445"/>
    <s v="Cindy Sanchez MD"/>
    <n v="74"/>
    <s v="F"/>
    <s v="UK"/>
    <x v="0"/>
    <x v="22"/>
    <x v="10"/>
    <x v="13"/>
    <n v="723"/>
    <d v="1899-12-30T23:58:25"/>
    <d v="1899-12-30T00:46:25"/>
    <d v="2025-01-14T00:00:00"/>
    <d v="1899-12-30T00:19:25"/>
    <d v="1899-12-30T01:07:25"/>
    <n v="21"/>
    <n v="1370.28"/>
    <x v="2"/>
    <n v="5"/>
    <s v="Gluten-Free"/>
    <n v="142.27000000000001"/>
    <n v="4758.4169526604401"/>
    <s v="Cancelled"/>
    <n v="3.47"/>
    <n v="10710.1"/>
    <n v="87726.37"/>
    <s v="60+"/>
    <s v="On-Time"/>
    <n v="8.19"/>
    <x v="2"/>
  </r>
  <r>
    <s v="57ce6da8-8526-4065-9f65-ee397e5ddb20"/>
    <s v="Tyrone May"/>
    <n v="45"/>
    <s v="F"/>
    <s v="UK"/>
    <x v="1"/>
    <x v="22"/>
    <x v="10"/>
    <x v="13"/>
    <n v="723"/>
    <d v="1899-12-30T23:58:25"/>
    <d v="1899-12-30T00:46:25"/>
    <d v="2025-01-02T00:00:00"/>
    <d v="1899-12-30T00:19:25"/>
    <d v="1899-12-30T01:07:25"/>
    <n v="21"/>
    <n v="853.42"/>
    <x v="0"/>
    <n v="5"/>
    <s v="Vegetarian"/>
    <n v="70.44"/>
    <n v="4376.9878736479805"/>
    <s v="Cancelled"/>
    <n v="3.34"/>
    <n v="10252.39"/>
    <n v="54632.97"/>
    <s v="40-49"/>
    <s v="On-Time"/>
    <n v="5.33"/>
    <x v="2"/>
  </r>
  <r>
    <s v="f98e7374-c1eb-4c14-bb0a-c5e0d7de5d2f"/>
    <s v="Veronica Martin"/>
    <n v="30"/>
    <s v="F"/>
    <s v="UK"/>
    <x v="0"/>
    <x v="22"/>
    <x v="10"/>
    <x v="13"/>
    <n v="723"/>
    <d v="1899-12-30T23:58:25"/>
    <d v="1899-12-30T00:46:25"/>
    <d v="2025-01-02T00:00:00"/>
    <d v="1899-12-30T00:19:25"/>
    <d v="1899-12-30T01:07:25"/>
    <n v="21"/>
    <n v="1420.74"/>
    <x v="0"/>
    <n v="3"/>
    <s v="Non-Vegetarian"/>
    <n v="186.77"/>
    <n v="4321.5162982039201"/>
    <s v="Cancelled"/>
    <n v="4.04"/>
    <n v="10185.82"/>
    <n v="90964.71"/>
    <s v="30-39"/>
    <s v="On-Time"/>
    <n v="8.93"/>
    <x v="2"/>
  </r>
  <r>
    <s v="a518017e-e746-49fa-a823-2521c4862a0e"/>
    <s v="Bryan Jimenez"/>
    <n v="41"/>
    <s v="F"/>
    <s v="UK"/>
    <x v="1"/>
    <x v="22"/>
    <x v="10"/>
    <x v="13"/>
    <n v="723"/>
    <d v="1899-12-30T23:58:25"/>
    <d v="1899-12-30T00:46:25"/>
    <d v="2025-01-11T00:00:00"/>
    <d v="1899-12-30T00:19:25"/>
    <d v="1899-12-30T01:07:25"/>
    <n v="21"/>
    <n v="746.56"/>
    <x v="2"/>
    <n v="5"/>
    <s v="No Preference"/>
    <n v="2.11"/>
    <n v="4801.5318740294697"/>
    <s v="Cancelled"/>
    <n v="4.28"/>
    <n v="10761.84"/>
    <n v="47780.26"/>
    <s v="40-49"/>
    <s v="On-Time"/>
    <n v="4.4400000000000004"/>
    <x v="2"/>
  </r>
  <r>
    <s v="62280336-e94f-41b9-9436-a0748319f76d"/>
    <s v="Victoria Stevenson"/>
    <n v="73"/>
    <s v="F"/>
    <s v="UK"/>
    <x v="0"/>
    <x v="22"/>
    <x v="10"/>
    <x v="13"/>
    <n v="723"/>
    <d v="1899-12-30T23:58:25"/>
    <d v="1899-12-30T00:46:25"/>
    <d v="2025-01-11T00:00:00"/>
    <d v="1899-12-30T00:19:25"/>
    <d v="1899-12-30T01:07:25"/>
    <n v="21"/>
    <n v="1421.04"/>
    <x v="2"/>
    <n v="5"/>
    <s v="Vegan"/>
    <n v="84"/>
    <n v="4963.9418201608096"/>
    <s v="Cancelled"/>
    <n v="3.57"/>
    <n v="10956.73"/>
    <n v="90963.36"/>
    <s v="60+"/>
    <s v="On-Time"/>
    <n v="8.3000000000000007"/>
    <x v="2"/>
  </r>
  <r>
    <s v="d61e47c6-0d36-43b2-946f-b10139f47f4c"/>
    <s v="Joanna Higgins"/>
    <n v="27"/>
    <s v="M"/>
    <s v="UK"/>
    <x v="0"/>
    <x v="23"/>
    <x v="4"/>
    <x v="6"/>
    <n v="2963"/>
    <d v="1899-12-30T19:22:56"/>
    <d v="1899-12-30T22:39:56"/>
    <d v="2025-01-15T00:00:00"/>
    <d v="1899-12-30T21:32:56"/>
    <d v="1899-12-30T00:49:56"/>
    <n v="130"/>
    <n v="391.39"/>
    <x v="1"/>
    <n v="5"/>
    <s v="Vegan"/>
    <n v="90.71"/>
    <n v="15571.858568555601"/>
    <s v="Not Cancelled"/>
    <n v="4.3899999999999997"/>
    <n v="23686.23"/>
    <n v="25067.1"/>
    <s v="18-29"/>
    <s v="Severe"/>
    <n v="1.06"/>
    <x v="2"/>
  </r>
  <r>
    <s v="2b93e6d8-c190-45dc-9c06-aa802f7fb714"/>
    <s v="Brandon Reynolds"/>
    <n v="59"/>
    <s v="F"/>
    <s v="UK"/>
    <x v="0"/>
    <x v="23"/>
    <x v="4"/>
    <x v="6"/>
    <n v="2963"/>
    <d v="1899-12-30T19:22:56"/>
    <d v="1899-12-30T22:39:56"/>
    <d v="2025-01-07T00:00:00"/>
    <d v="1899-12-30T21:32:56"/>
    <d v="1899-12-30T00:49:56"/>
    <n v="130"/>
    <n v="754.44"/>
    <x v="2"/>
    <n v="5"/>
    <s v="No Preference"/>
    <n v="82.33"/>
    <n v="15503.8070552891"/>
    <s v="Cancelled"/>
    <n v="3.38"/>
    <n v="23604.57"/>
    <n v="48300.63"/>
    <s v="50-59"/>
    <s v="Severe"/>
    <n v="2.0499999999999998"/>
    <x v="2"/>
  </r>
  <r>
    <s v="ae0276bc-6a4c-4587-9a5c-cf2f7de22f07"/>
    <s v="Jamie Marshall"/>
    <n v="29"/>
    <s v="M"/>
    <s v="UK"/>
    <x v="0"/>
    <x v="23"/>
    <x v="4"/>
    <x v="6"/>
    <n v="2963"/>
    <d v="1899-12-30T19:22:56"/>
    <d v="1899-12-30T22:39:56"/>
    <d v="2025-01-13T00:00:00"/>
    <d v="1899-12-30T21:32:56"/>
    <d v="1899-12-30T00:49:56"/>
    <n v="130"/>
    <n v="916.07"/>
    <x v="2"/>
    <n v="5"/>
    <s v="Vegan"/>
    <n v="161.44999999999999"/>
    <n v="15652.0874961472"/>
    <s v="Cancelled"/>
    <n v="4.42"/>
    <n v="23782.5"/>
    <n v="58660.77"/>
    <s v="18-29"/>
    <s v="Severe"/>
    <n v="2.4700000000000002"/>
    <x v="2"/>
  </r>
  <r>
    <s v="aa953e8e-fbfd-4eb5-89c5-a7d6562a6be4"/>
    <s v="Robert Avila"/>
    <n v="50"/>
    <s v="M"/>
    <s v="UK"/>
    <x v="0"/>
    <x v="23"/>
    <x v="4"/>
    <x v="6"/>
    <n v="2963"/>
    <d v="1899-12-30T19:22:56"/>
    <d v="1899-12-30T22:39:56"/>
    <d v="2025-01-15T00:00:00"/>
    <d v="1899-12-30T21:32:56"/>
    <d v="1899-12-30T00:49:56"/>
    <n v="130"/>
    <n v="890.35"/>
    <x v="0"/>
    <n v="5"/>
    <s v="Gluten-Free"/>
    <n v="134.71"/>
    <n v="16015.4988121523"/>
    <s v="Not Cancelled"/>
    <n v="3.23"/>
    <n v="24218.6"/>
    <n v="57009.34"/>
    <s v="50-59"/>
    <s v="Severe"/>
    <n v="2.35"/>
    <x v="2"/>
  </r>
  <r>
    <s v="b7df4f46-a2a7-471b-81e5-11dd948dcc83"/>
    <s v="Timothy Phillips"/>
    <n v="52"/>
    <s v="F"/>
    <s v="UK"/>
    <x v="1"/>
    <x v="23"/>
    <x v="4"/>
    <x v="6"/>
    <n v="2963"/>
    <d v="1899-12-30T19:22:56"/>
    <d v="1899-12-30T22:39:56"/>
    <d v="2025-01-07T00:00:00"/>
    <d v="1899-12-30T21:32:56"/>
    <d v="1899-12-30T00:49:56"/>
    <n v="130"/>
    <n v="787.74"/>
    <x v="1"/>
    <n v="5"/>
    <s v="No Preference"/>
    <n v="187.26"/>
    <n v="16176.862070016899"/>
    <s v="Cancelled"/>
    <n v="4.08"/>
    <n v="24412.23"/>
    <n v="50452.81"/>
    <s v="50-59"/>
    <s v="Severe"/>
    <n v="2.0699999999999998"/>
    <x v="2"/>
  </r>
  <r>
    <s v="57de5b43-d61f-40eb-9796-70be2e114343"/>
    <s v="Kelli Johnston"/>
    <n v="75"/>
    <s v="M"/>
    <s v="UK"/>
    <x v="0"/>
    <x v="23"/>
    <x v="4"/>
    <x v="6"/>
    <n v="2963"/>
    <d v="1899-12-30T19:22:56"/>
    <d v="1899-12-30T22:39:56"/>
    <d v="2025-01-04T00:00:00"/>
    <d v="1899-12-30T21:32:56"/>
    <d v="1899-12-30T00:49:56"/>
    <n v="130"/>
    <n v="1056.8800000000001"/>
    <x v="2"/>
    <n v="5"/>
    <s v="Non-Vegetarian"/>
    <n v="14.37"/>
    <n v="16014.0907646547"/>
    <s v="Cancelled"/>
    <n v="4.74"/>
    <n v="24216.91"/>
    <n v="67643.19"/>
    <s v="60+"/>
    <s v="Severe"/>
    <n v="2.79"/>
    <x v="2"/>
  </r>
  <r>
    <s v="3ede9a3e-5644-44f8-a692-0abdfabf94b5"/>
    <s v="Tiffany Waters PhD"/>
    <n v="73"/>
    <s v="M"/>
    <s v="UK"/>
    <x v="0"/>
    <x v="23"/>
    <x v="4"/>
    <x v="6"/>
    <n v="2963"/>
    <d v="1899-12-30T19:22:56"/>
    <d v="1899-12-30T22:39:56"/>
    <d v="2025-01-01T00:00:00"/>
    <d v="1899-12-30T21:32:56"/>
    <d v="1899-12-30T00:49:56"/>
    <n v="130"/>
    <n v="1388.37"/>
    <x v="2"/>
    <n v="5"/>
    <s v="No Preference"/>
    <n v="100.64"/>
    <n v="16195.2175005098"/>
    <s v="Not Cancelled"/>
    <n v="4.37"/>
    <n v="24434.26"/>
    <n v="88875.81"/>
    <s v="60+"/>
    <s v="Severe"/>
    <n v="3.64"/>
    <x v="2"/>
  </r>
  <r>
    <s v="8c6dc39b-8057-4b38-8ea3-a90e49e22a22"/>
    <s v="David Green"/>
    <n v="62"/>
    <s v="M"/>
    <s v="UK"/>
    <x v="1"/>
    <x v="23"/>
    <x v="4"/>
    <x v="6"/>
    <n v="2963"/>
    <d v="1899-12-30T19:22:56"/>
    <d v="1899-12-30T22:39:56"/>
    <d v="2025-01-15T00:00:00"/>
    <d v="1899-12-30T21:32:56"/>
    <d v="1899-12-30T00:49:56"/>
    <n v="130"/>
    <n v="982.38"/>
    <x v="2"/>
    <n v="5"/>
    <s v="Vegetarian"/>
    <n v="101.15"/>
    <n v="15318.659445269101"/>
    <s v="Cancelled"/>
    <n v="3.87"/>
    <n v="23382.39"/>
    <n v="62892.55"/>
    <s v="60+"/>
    <s v="Severe"/>
    <n v="2.69"/>
    <x v="2"/>
  </r>
  <r>
    <s v="67f0776b-e731-411a-a09a-dd9a9440bbae"/>
    <s v="Anne Rodriguez"/>
    <n v="45"/>
    <s v="F"/>
    <s v="UK"/>
    <x v="1"/>
    <x v="23"/>
    <x v="4"/>
    <x v="6"/>
    <n v="2963"/>
    <d v="1899-12-30T19:22:56"/>
    <d v="1899-12-30T22:39:56"/>
    <d v="2025-01-14T00:00:00"/>
    <d v="1899-12-30T21:32:56"/>
    <d v="1899-12-30T00:49:56"/>
    <n v="130"/>
    <n v="968.83"/>
    <x v="2"/>
    <n v="5"/>
    <s v="Gluten-Free"/>
    <n v="90.61"/>
    <n v="15696.921458862"/>
    <s v="Cancelled"/>
    <n v="3.33"/>
    <n v="23836.31"/>
    <n v="62023.24"/>
    <s v="40-49"/>
    <s v="Severe"/>
    <n v="2.6"/>
    <x v="2"/>
  </r>
  <r>
    <s v="d644c9f1-1950-458c-a4e4-25f3a9d50715"/>
    <s v="Anthony Hall"/>
    <n v="71"/>
    <s v="M"/>
    <s v="UK"/>
    <x v="1"/>
    <x v="23"/>
    <x v="4"/>
    <x v="6"/>
    <n v="2963"/>
    <d v="1899-12-30T19:22:56"/>
    <d v="1899-12-30T22:39:56"/>
    <d v="2025-01-06T00:00:00"/>
    <d v="1899-12-30T21:32:56"/>
    <d v="1899-12-30T00:49:56"/>
    <n v="130"/>
    <n v="1474.78"/>
    <x v="0"/>
    <n v="5"/>
    <s v="No Preference"/>
    <n v="34.090000000000003"/>
    <n v="15759.133915836401"/>
    <s v="Not Cancelled"/>
    <n v="3.05"/>
    <n v="23910.959999999999"/>
    <n v="94392.74"/>
    <s v="60+"/>
    <s v="Severe"/>
    <n v="3.95"/>
    <x v="2"/>
  </r>
  <r>
    <s v="c9924939-15dd-4def-8001-352f40293bc1"/>
    <s v="Mr. David Brewer"/>
    <n v="49"/>
    <s v="M"/>
    <s v="UK"/>
    <x v="0"/>
    <x v="23"/>
    <x v="4"/>
    <x v="6"/>
    <n v="2963"/>
    <d v="1899-12-30T19:22:56"/>
    <d v="1899-12-30T22:39:56"/>
    <d v="2025-01-01T00:00:00"/>
    <d v="1899-12-30T21:32:56"/>
    <d v="1899-12-30T00:49:56"/>
    <n v="130"/>
    <n v="984.37"/>
    <x v="0"/>
    <n v="5"/>
    <s v="Gluten-Free"/>
    <n v="70.77"/>
    <n v="15466.6599784997"/>
    <s v="Cancelled"/>
    <n v="3.06"/>
    <n v="23559.99"/>
    <n v="63013.83"/>
    <s v="40-49"/>
    <s v="Severe"/>
    <n v="2.67"/>
    <x v="2"/>
  </r>
  <r>
    <s v="2e920ab1-cf83-4b5f-b4b5-04c2f19cc7ac"/>
    <s v="David Liu"/>
    <n v="56"/>
    <s v="M"/>
    <s v="UK"/>
    <x v="1"/>
    <x v="23"/>
    <x v="4"/>
    <x v="6"/>
    <n v="2963"/>
    <d v="1899-12-30T19:22:56"/>
    <d v="1899-12-30T22:39:56"/>
    <d v="2025-01-05T00:00:00"/>
    <d v="1899-12-30T21:32:56"/>
    <d v="1899-12-30T00:49:56"/>
    <n v="130"/>
    <n v="723.67"/>
    <x v="0"/>
    <n v="5"/>
    <s v="Gluten-Free"/>
    <n v="125.63"/>
    <n v="16210.8368246506"/>
    <s v="Not Cancelled"/>
    <n v="4.46"/>
    <n v="24453"/>
    <n v="46340.01"/>
    <s v="50-59"/>
    <s v="Severe"/>
    <n v="1.9"/>
    <x v="2"/>
  </r>
  <r>
    <s v="d66bd250-0639-4494-9512-0326eeafeda1"/>
    <s v="Michael Roach"/>
    <n v="40"/>
    <s v="F"/>
    <s v="UK"/>
    <x v="1"/>
    <x v="23"/>
    <x v="4"/>
    <x v="6"/>
    <n v="2963"/>
    <d v="1899-12-30T19:22:56"/>
    <d v="1899-12-30T22:39:56"/>
    <d v="2025-01-09T00:00:00"/>
    <d v="1899-12-30T21:32:56"/>
    <d v="1899-12-30T00:49:56"/>
    <n v="130"/>
    <n v="815.94"/>
    <x v="1"/>
    <n v="3"/>
    <s v="No Preference"/>
    <n v="56.57"/>
    <n v="15318.413869987"/>
    <s v="Not Cancelled"/>
    <n v="4.3"/>
    <n v="23382.1"/>
    <n v="52231.47"/>
    <s v="40-49"/>
    <s v="Severe"/>
    <n v="2.23"/>
    <x v="2"/>
  </r>
  <r>
    <s v="66e6d7f2-0060-4a36-91f4-a6d60019fb9c"/>
    <s v="Jason Price"/>
    <n v="44"/>
    <s v="F"/>
    <s v="UK"/>
    <x v="1"/>
    <x v="24"/>
    <x v="0"/>
    <x v="10"/>
    <n v="5909"/>
    <d v="1899-12-30T16:30:13"/>
    <d v="1899-12-30T23:03:13"/>
    <d v="2025-01-12T00:00:00"/>
    <d v="1899-12-30T19:12:13"/>
    <d v="1899-12-30T01:45:13"/>
    <n v="162"/>
    <n v="388.63"/>
    <x v="1"/>
    <n v="5"/>
    <s v="Vegetarian"/>
    <n v="144.66999999999999"/>
    <n v="30894.848158657998"/>
    <s v="Not Cancelled"/>
    <n v="4.75"/>
    <n v="42073.82"/>
    <n v="24901.25"/>
    <s v="40-49"/>
    <s v="Severe"/>
    <n v="0.59"/>
    <x v="1"/>
  </r>
  <r>
    <s v="a473224e-1962-4b46-bee8-11f944b29ff6"/>
    <s v="Michael Randall"/>
    <n v="61"/>
    <s v="F"/>
    <s v="UK"/>
    <x v="0"/>
    <x v="24"/>
    <x v="0"/>
    <x v="10"/>
    <n v="5909"/>
    <d v="1899-12-30T16:30:13"/>
    <d v="1899-12-30T23:03:13"/>
    <d v="2025-01-13T00:00:00"/>
    <d v="1899-12-30T19:12:13"/>
    <d v="1899-12-30T01:45:13"/>
    <n v="162"/>
    <n v="644.61"/>
    <x v="1"/>
    <n v="5"/>
    <s v="Non-Vegetarian"/>
    <n v="77.040000000000006"/>
    <n v="30821.537795672401"/>
    <s v="Not Cancelled"/>
    <n v="4.6399999999999997"/>
    <n v="41985.85"/>
    <n v="41270.449999999997"/>
    <s v="60+"/>
    <s v="Severe"/>
    <n v="0.98"/>
    <x v="1"/>
  </r>
  <r>
    <s v="a518017e-e746-49fa-a823-2521c4862a0e"/>
    <s v="Bryan Jimenez"/>
    <n v="41"/>
    <s v="F"/>
    <s v="UK"/>
    <x v="1"/>
    <x v="24"/>
    <x v="0"/>
    <x v="10"/>
    <n v="5909"/>
    <d v="1899-12-30T16:30:13"/>
    <d v="1899-12-30T23:03:13"/>
    <d v="2025-01-07T00:00:00"/>
    <d v="1899-12-30T19:12:13"/>
    <d v="1899-12-30T01:45:13"/>
    <n v="162"/>
    <n v="384.96"/>
    <x v="0"/>
    <n v="5"/>
    <s v="Gluten-Free"/>
    <n v="114.99"/>
    <n v="30054.988590790501"/>
    <s v="Cancelled"/>
    <n v="3.92"/>
    <n v="41065.99"/>
    <n v="24660.44"/>
    <s v="40-49"/>
    <s v="Severe"/>
    <n v="0.6"/>
    <x v="1"/>
  </r>
  <r>
    <s v="45fb347e-2354-40d6-99d8-0ca594389624"/>
    <s v="Joshua Armstrong"/>
    <n v="56"/>
    <s v="F"/>
    <s v="UK"/>
    <x v="1"/>
    <x v="24"/>
    <x v="0"/>
    <x v="10"/>
    <n v="5909"/>
    <d v="1899-12-30T16:30:13"/>
    <d v="1899-12-30T23:03:13"/>
    <d v="2025-01-15T00:00:00"/>
    <d v="1899-12-30T19:12:13"/>
    <d v="1899-12-30T01:45:13"/>
    <n v="162"/>
    <n v="456.35"/>
    <x v="0"/>
    <n v="5"/>
    <s v="Non-Vegetarian"/>
    <n v="45.1"/>
    <n v="30341.940603176299"/>
    <s v="Not Cancelled"/>
    <n v="3.44"/>
    <n v="41410.33"/>
    <n v="29215.42"/>
    <s v="50-59"/>
    <s v="Severe"/>
    <n v="0.71"/>
    <x v="1"/>
  </r>
  <r>
    <s v="b61d90ef-4e92-4884-a82e-54f1f67e0956"/>
    <s v="Mike Ewing"/>
    <n v="30"/>
    <s v="M"/>
    <s v="UK"/>
    <x v="0"/>
    <x v="24"/>
    <x v="0"/>
    <x v="10"/>
    <n v="5909"/>
    <d v="1899-12-30T16:30:13"/>
    <d v="1899-12-30T23:03:13"/>
    <d v="2025-01-13T00:00:00"/>
    <d v="1899-12-30T19:12:13"/>
    <d v="1899-12-30T01:45:13"/>
    <n v="162"/>
    <n v="599.09"/>
    <x v="1"/>
    <n v="3"/>
    <s v="Non-Vegetarian"/>
    <n v="150.59"/>
    <n v="30340.009825532299"/>
    <s v="Cancelled"/>
    <n v="4.72"/>
    <n v="41408.01"/>
    <n v="38371.879999999997"/>
    <s v="30-39"/>
    <s v="Severe"/>
    <n v="0.93"/>
    <x v="1"/>
  </r>
  <r>
    <s v="d0ba5b5b-4fb8-4f35-a650-bd4ca8ee69c6"/>
    <s v="Matthew Garcia"/>
    <n v="35"/>
    <s v="F"/>
    <s v="UK"/>
    <x v="1"/>
    <x v="24"/>
    <x v="0"/>
    <x v="10"/>
    <n v="5909"/>
    <d v="1899-12-30T16:30:13"/>
    <d v="1899-12-30T23:03:13"/>
    <d v="2025-01-06T00:00:00"/>
    <d v="1899-12-30T19:12:13"/>
    <d v="1899-12-30T01:45:13"/>
    <n v="162"/>
    <n v="1128.72"/>
    <x v="0"/>
    <n v="3"/>
    <s v="No Preference"/>
    <n v="111.28"/>
    <n v="30525.4947085854"/>
    <s v="Cancelled"/>
    <n v="3.97"/>
    <n v="41630.589999999997"/>
    <n v="72260.34"/>
    <s v="30-39"/>
    <s v="Severe"/>
    <n v="1.74"/>
    <x v="1"/>
  </r>
  <r>
    <s v="03516f25-ead5-4a33-934f-bb2b23729f60"/>
    <s v="Jacob Golden PhD"/>
    <n v="53"/>
    <s v="F"/>
    <s v="UK"/>
    <x v="0"/>
    <x v="24"/>
    <x v="0"/>
    <x v="10"/>
    <n v="5909"/>
    <d v="1899-12-30T16:30:13"/>
    <d v="1899-12-30T23:03:13"/>
    <d v="2025-01-12T00:00:00"/>
    <d v="1899-12-30T19:12:13"/>
    <d v="1899-12-30T01:45:13"/>
    <n v="162"/>
    <n v="226.57"/>
    <x v="2"/>
    <n v="5"/>
    <s v="Gluten-Free"/>
    <n v="32.39"/>
    <n v="30692.610081873601"/>
    <s v="Cancelled"/>
    <n v="3.39"/>
    <n v="41831.129999999997"/>
    <n v="14506.96"/>
    <s v="50-59"/>
    <s v="Severe"/>
    <n v="0.35"/>
    <x v="1"/>
  </r>
  <r>
    <s v="66d5cee8-8631-4b7a-9c6c-f941a9a18886"/>
    <s v="Andrew Hernandez"/>
    <n v="51"/>
    <s v="M"/>
    <s v="UK"/>
    <x v="1"/>
    <x v="25"/>
    <x v="8"/>
    <x v="14"/>
    <n v="13746"/>
    <d v="1899-12-30T15:17:00"/>
    <d v="1899-12-30T06:33:00"/>
    <d v="2025-01-10T00:00:00"/>
    <d v="1899-12-30T17:36:00"/>
    <d v="1899-12-30T08:52:00"/>
    <n v="139"/>
    <n v="492.36"/>
    <x v="2"/>
    <n v="5"/>
    <s v="No Preference"/>
    <n v="82.96"/>
    <n v="69906.987780917407"/>
    <s v="Not Cancelled"/>
    <n v="4.6100000000000003"/>
    <n v="133332.58499999999"/>
    <n v="18916.578000000001"/>
    <s v="50-59"/>
    <s v="Severe"/>
    <n v="0.14000000000000001"/>
    <x v="0"/>
  </r>
  <r>
    <s v="cc74112a-6e8a-4182-84e5-b6400ecf5fc8"/>
    <s v="Brandy Snow"/>
    <n v="31"/>
    <s v="F"/>
    <s v="UK"/>
    <x v="0"/>
    <x v="25"/>
    <x v="8"/>
    <x v="14"/>
    <n v="13746"/>
    <d v="1899-12-30T15:17:00"/>
    <d v="1899-12-30T06:33:00"/>
    <d v="2025-01-06T00:00:00"/>
    <d v="1899-12-30T17:36:00"/>
    <d v="1899-12-30T08:52:00"/>
    <n v="139"/>
    <n v="1387.04"/>
    <x v="1"/>
    <n v="3"/>
    <s v="Non-Vegetarian"/>
    <n v="124.75"/>
    <n v="69260.093987749598"/>
    <s v="Cancelled"/>
    <n v="4.09"/>
    <n v="132168.16500000001"/>
    <n v="53277.305999999997"/>
    <s v="30-39"/>
    <s v="Severe"/>
    <n v="0.4"/>
    <x v="0"/>
  </r>
  <r>
    <s v="315ccb2d-03f0-4fc0-ba5e-19de50958b15"/>
    <s v="Samantha Smith"/>
    <n v="22"/>
    <s v="F"/>
    <s v="UK"/>
    <x v="1"/>
    <x v="25"/>
    <x v="8"/>
    <x v="14"/>
    <n v="13746"/>
    <d v="1899-12-30T15:17:00"/>
    <d v="1899-12-30T06:33:00"/>
    <d v="2025-01-05T00:00:00"/>
    <d v="1899-12-30T17:36:00"/>
    <d v="1899-12-30T08:52:00"/>
    <n v="139"/>
    <n v="1188.42"/>
    <x v="1"/>
    <n v="5"/>
    <s v="Gluten-Free"/>
    <n v="57.89"/>
    <n v="69636.984819688994"/>
    <s v="Cancelled"/>
    <n v="3.31"/>
    <n v="132846.57"/>
    <n v="45642.275999999998"/>
    <s v="18-29"/>
    <s v="Severe"/>
    <n v="0.34"/>
    <x v="0"/>
  </r>
  <r>
    <s v="68fb133b-04a2-43b9-83d1-8dddc69e6acd"/>
    <s v="Sharon Copeland"/>
    <n v="58"/>
    <s v="F"/>
    <s v="UK"/>
    <x v="1"/>
    <x v="25"/>
    <x v="8"/>
    <x v="14"/>
    <n v="13746"/>
    <d v="1899-12-30T15:17:00"/>
    <d v="1899-12-30T06:33:00"/>
    <d v="2025-01-10T00:00:00"/>
    <d v="1899-12-30T17:36:00"/>
    <d v="1899-12-30T08:52:00"/>
    <n v="139"/>
    <n v="1342.53"/>
    <x v="0"/>
    <n v="5"/>
    <s v="Non-Vegetarian"/>
    <n v="114.37"/>
    <n v="69688.054180829597"/>
    <s v="Cancelled"/>
    <n v="4.34"/>
    <n v="132938.505"/>
    <n v="51566.873999999902"/>
    <s v="50-59"/>
    <s v="Severe"/>
    <n v="0.39"/>
    <x v="0"/>
  </r>
  <r>
    <s v="721b4455-8984-4af5-914a-172f8142d6f2"/>
    <s v="Kenneth Perez"/>
    <n v="74"/>
    <s v="F"/>
    <s v="UK"/>
    <x v="0"/>
    <x v="25"/>
    <x v="8"/>
    <x v="14"/>
    <n v="13746"/>
    <d v="1899-12-30T15:17:00"/>
    <d v="1899-12-30T06:33:00"/>
    <d v="2025-01-12T00:00:00"/>
    <d v="1899-12-30T17:36:00"/>
    <d v="1899-12-30T08:52:00"/>
    <n v="139"/>
    <n v="1471.87"/>
    <x v="0"/>
    <n v="5"/>
    <s v="Gluten-Free"/>
    <n v="57.4"/>
    <n v="69496.294512095599"/>
    <s v="Not Cancelled"/>
    <n v="3.26"/>
    <n v="132593.32500000001"/>
    <n v="56526.696000000004"/>
    <s v="60+"/>
    <s v="Severe"/>
    <n v="0.43"/>
    <x v="0"/>
  </r>
  <r>
    <s v="875d029a-7846-4d79-a4d6-870ad50ca014"/>
    <s v="Nancy Wilson"/>
    <n v="73"/>
    <s v="F"/>
    <s v="UK"/>
    <x v="1"/>
    <x v="25"/>
    <x v="8"/>
    <x v="14"/>
    <n v="13746"/>
    <d v="1899-12-30T15:17:00"/>
    <d v="1899-12-30T06:33:00"/>
    <d v="2025-01-13T00:00:00"/>
    <d v="1899-12-30T17:36:00"/>
    <d v="1899-12-30T08:52:00"/>
    <n v="139"/>
    <n v="158.33000000000001"/>
    <x v="1"/>
    <n v="5"/>
    <s v="Vegetarian"/>
    <n v="173.72"/>
    <n v="70027.323159792897"/>
    <s v="Cancelled"/>
    <n v="3.3"/>
    <n v="133549.185"/>
    <n v="6100.7160000000003"/>
    <s v="60+"/>
    <s v="Severe"/>
    <n v="0.05"/>
    <x v="0"/>
  </r>
  <r>
    <s v="6a443392-bb62-4321-a03a-bfc1527263a5"/>
    <s v="Brett Collins"/>
    <n v="66"/>
    <s v="M"/>
    <s v="UK"/>
    <x v="0"/>
    <x v="25"/>
    <x v="8"/>
    <x v="14"/>
    <n v="13746"/>
    <d v="1899-12-30T15:17:00"/>
    <d v="1899-12-30T06:33:00"/>
    <d v="2025-01-02T00:00:00"/>
    <d v="1899-12-30T17:36:00"/>
    <d v="1899-12-30T08:52:00"/>
    <n v="139"/>
    <n v="588.12"/>
    <x v="0"/>
    <n v="5"/>
    <s v="Non-Vegetarian"/>
    <n v="17.809999999999999"/>
    <n v="69923.695345621105"/>
    <s v="Cancelled"/>
    <n v="4.16"/>
    <n v="133362.64499999999"/>
    <n v="22585.944"/>
    <s v="60+"/>
    <s v="Severe"/>
    <n v="0.17"/>
    <x v="0"/>
  </r>
  <r>
    <s v="e625d1ed-181a-45d6-acab-ad391afc55ff"/>
    <s v="Sharon Nguyen"/>
    <n v="69"/>
    <s v="M"/>
    <s v="UK"/>
    <x v="1"/>
    <x v="25"/>
    <x v="8"/>
    <x v="14"/>
    <n v="13746"/>
    <d v="1899-12-30T15:17:00"/>
    <d v="1899-12-30T06:33:00"/>
    <d v="2025-01-10T00:00:00"/>
    <d v="1899-12-30T17:36:00"/>
    <d v="1899-12-30T08:52:00"/>
    <n v="139"/>
    <n v="436.11"/>
    <x v="0"/>
    <n v="5"/>
    <s v="Vegan"/>
    <n v="129.66"/>
    <n v="69783.436530137595"/>
    <s v="Cancelled"/>
    <n v="3.69"/>
    <n v="133110.18"/>
    <n v="16762.182000000001"/>
    <s v="60+"/>
    <s v="Severe"/>
    <n v="0.13"/>
    <x v="0"/>
  </r>
  <r>
    <s v="2d571902-8ece-4a01-879a-2606333231cc"/>
    <s v="Christopher Collins"/>
    <n v="62"/>
    <s v="M"/>
    <s v="UK"/>
    <x v="1"/>
    <x v="25"/>
    <x v="8"/>
    <x v="14"/>
    <n v="13746"/>
    <d v="1899-12-30T15:17:00"/>
    <d v="1899-12-30T06:33:00"/>
    <d v="2025-01-02T00:00:00"/>
    <d v="1899-12-30T17:36:00"/>
    <d v="1899-12-30T08:52:00"/>
    <n v="139"/>
    <n v="1396.58"/>
    <x v="1"/>
    <n v="5"/>
    <s v="Non-Vegetarian"/>
    <n v="137.69"/>
    <n v="70008.161295577404"/>
    <s v="Cancelled"/>
    <n v="4.12"/>
    <n v="133514.685"/>
    <n v="53645.196000000004"/>
    <s v="60+"/>
    <s v="Severe"/>
    <n v="0.4"/>
    <x v="0"/>
  </r>
  <r>
    <s v="80ae812a-25e1-4eb3-a530-0bbaa3498ea9"/>
    <s v="Katrina Guzman"/>
    <n v="48"/>
    <s v="M"/>
    <s v="UK"/>
    <x v="0"/>
    <x v="26"/>
    <x v="10"/>
    <x v="8"/>
    <n v="1919"/>
    <d v="1899-12-30T16:22:15"/>
    <d v="1899-12-30T18:29:15"/>
    <d v="2025-01-07T00:00:00"/>
    <d v="1899-12-30T17:56:15"/>
    <d v="1899-12-30T20:03:15"/>
    <n v="94"/>
    <n v="524.41"/>
    <x v="2"/>
    <n v="5"/>
    <s v="Non-Vegetarian"/>
    <n v="189.01"/>
    <n v="11039.748656736399"/>
    <s v="Cancelled"/>
    <n v="4.97"/>
    <n v="18247.7"/>
    <n v="33600.04"/>
    <s v="40-49"/>
    <s v="Moderate"/>
    <n v="1.84"/>
    <x v="2"/>
  </r>
  <r>
    <s v="57ce6da8-8526-4065-9f65-ee397e5ddb20"/>
    <s v="Tyrone May"/>
    <n v="45"/>
    <s v="F"/>
    <s v="UK"/>
    <x v="1"/>
    <x v="26"/>
    <x v="10"/>
    <x v="8"/>
    <n v="1919"/>
    <d v="1899-12-30T16:22:15"/>
    <d v="1899-12-30T18:29:15"/>
    <d v="2025-01-14T00:00:00"/>
    <d v="1899-12-30T17:56:15"/>
    <d v="1899-12-30T20:03:15"/>
    <n v="94"/>
    <n v="507.51"/>
    <x v="1"/>
    <n v="5"/>
    <s v="Vegan"/>
    <n v="164.52"/>
    <n v="11046.262298338101"/>
    <s v="Cancelled"/>
    <n v="4.05"/>
    <n v="18255.509999999998"/>
    <n v="32513.54"/>
    <s v="40-49"/>
    <s v="Moderate"/>
    <n v="1.78"/>
    <x v="2"/>
  </r>
  <r>
    <s v="820a0f0c-ce47-457b-992d-54b510f685af"/>
    <s v="Michele Dominguez"/>
    <n v="32"/>
    <s v="F"/>
    <s v="UK"/>
    <x v="1"/>
    <x v="26"/>
    <x v="10"/>
    <x v="8"/>
    <n v="1919"/>
    <d v="1899-12-30T16:22:15"/>
    <d v="1899-12-30T18:29:15"/>
    <d v="2025-01-03T00:00:00"/>
    <d v="1899-12-30T17:56:15"/>
    <d v="1899-12-30T20:03:15"/>
    <n v="94"/>
    <n v="687.33"/>
    <x v="2"/>
    <n v="3"/>
    <s v="No Preference"/>
    <n v="65.16"/>
    <n v="10361.2919101138"/>
    <s v="Not Cancelled"/>
    <n v="3.3"/>
    <n v="17433.55"/>
    <n v="44002.15"/>
    <s v="30-39"/>
    <s v="Moderate"/>
    <n v="2.52"/>
    <x v="2"/>
  </r>
  <r>
    <s v="f1423c65-de30-4836-be1b-80c50c89c661"/>
    <s v="Donald Brown"/>
    <n v="19"/>
    <s v="M"/>
    <s v="UK"/>
    <x v="1"/>
    <x v="26"/>
    <x v="10"/>
    <x v="8"/>
    <n v="1919"/>
    <d v="1899-12-30T16:22:15"/>
    <d v="1899-12-30T18:29:15"/>
    <d v="2025-01-03T00:00:00"/>
    <d v="1899-12-30T17:56:15"/>
    <d v="1899-12-30T20:03:15"/>
    <n v="94"/>
    <n v="657.91"/>
    <x v="0"/>
    <n v="5"/>
    <s v="Gluten-Free"/>
    <n v="128.44999999999999"/>
    <n v="10314.8165296998"/>
    <s v="Cancelled"/>
    <n v="4.41"/>
    <n v="17377.78"/>
    <n v="42131.93"/>
    <s v="18-29"/>
    <s v="Moderate"/>
    <n v="2.42"/>
    <x v="2"/>
  </r>
  <r>
    <s v="a6b71fda-0517-4e35-b123-26045ff6a692"/>
    <s v="Stephanie Williams"/>
    <n v="25"/>
    <s v="M"/>
    <s v="UK"/>
    <x v="0"/>
    <x v="26"/>
    <x v="10"/>
    <x v="8"/>
    <n v="1919"/>
    <d v="1899-12-30T16:22:15"/>
    <d v="1899-12-30T18:29:15"/>
    <d v="2025-01-02T00:00:00"/>
    <d v="1899-12-30T17:56:15"/>
    <d v="1899-12-30T20:03:15"/>
    <n v="94"/>
    <n v="1402.97"/>
    <x v="2"/>
    <n v="5"/>
    <s v="Vegan"/>
    <n v="8.1"/>
    <n v="10819.5964413947"/>
    <s v="Cancelled"/>
    <n v="4.88"/>
    <n v="17983.52"/>
    <n v="89791.7"/>
    <s v="18-29"/>
    <s v="Moderate"/>
    <n v="4.99"/>
    <x v="2"/>
  </r>
  <r>
    <s v="c0106f2d-bd15-4e39-b3b4-8bb759b8810f"/>
    <s v="Robert Arnold"/>
    <n v="37"/>
    <s v="M"/>
    <s v="UK"/>
    <x v="0"/>
    <x v="26"/>
    <x v="10"/>
    <x v="8"/>
    <n v="1919"/>
    <d v="1899-12-30T16:22:15"/>
    <d v="1899-12-30T18:29:15"/>
    <d v="2025-01-11T00:00:00"/>
    <d v="1899-12-30T17:56:15"/>
    <d v="1899-12-30T20:03:15"/>
    <n v="94"/>
    <n v="1163.78"/>
    <x v="1"/>
    <n v="3"/>
    <s v="Vegetarian"/>
    <n v="97.94"/>
    <n v="10662.226075991"/>
    <s v="Not Cancelled"/>
    <n v="4.0999999999999996"/>
    <n v="17794.669999999998"/>
    <n v="74501.509999999995"/>
    <s v="30-39"/>
    <s v="Moderate"/>
    <n v="4.1900000000000004"/>
    <x v="2"/>
  </r>
  <r>
    <s v="07c8b85a-81f5-4777-a15a-8184f034cc9d"/>
    <s v="Alexander Morgan"/>
    <n v="30"/>
    <s v="M"/>
    <s v="UK"/>
    <x v="1"/>
    <x v="26"/>
    <x v="10"/>
    <x v="8"/>
    <n v="1919"/>
    <d v="1899-12-30T16:22:15"/>
    <d v="1899-12-30T18:29:15"/>
    <d v="2025-01-15T00:00:00"/>
    <d v="1899-12-30T17:56:15"/>
    <d v="1899-12-30T20:03:15"/>
    <n v="94"/>
    <n v="646.92999999999995"/>
    <x v="1"/>
    <n v="3"/>
    <s v="Vegetarian"/>
    <n v="52.81"/>
    <n v="10803.4258812605"/>
    <s v="Not Cancelled"/>
    <n v="3.15"/>
    <n v="17964.11"/>
    <n v="41414.080000000002"/>
    <s v="30-39"/>
    <s v="Moderate"/>
    <n v="2.31"/>
    <x v="2"/>
  </r>
  <r>
    <s v="0ada07a1-21de-46a0-be07-0173be135a9c"/>
    <s v="Michael Hoffman"/>
    <n v="42"/>
    <s v="M"/>
    <s v="UK"/>
    <x v="0"/>
    <x v="27"/>
    <x v="9"/>
    <x v="4"/>
    <n v="14469"/>
    <d v="1899-12-30T04:48:31"/>
    <d v="1899-12-30T20:52:31"/>
    <d v="2025-01-09T00:00:00"/>
    <d v="1899-12-30T06:27:31"/>
    <d v="1899-12-30T22:31:31"/>
    <n v="99"/>
    <n v="349.05"/>
    <x v="0"/>
    <n v="5"/>
    <s v="Vegetarian"/>
    <n v="1.04"/>
    <n v="73301.438376779304"/>
    <s v="Cancelled"/>
    <n v="4.01"/>
    <n v="139442.595"/>
    <n v="13403.645999999901"/>
    <s v="40-49"/>
    <s v="Moderate"/>
    <n v="0.1"/>
    <x v="0"/>
  </r>
  <r>
    <s v="a9ce7306-501d-4f23-b268-c4e683134f0b"/>
    <s v="Sabrina Carter"/>
    <n v="25"/>
    <s v="M"/>
    <s v="UK"/>
    <x v="0"/>
    <x v="27"/>
    <x v="9"/>
    <x v="4"/>
    <n v="14469"/>
    <d v="1899-12-30T04:48:31"/>
    <d v="1899-12-30T20:52:31"/>
    <d v="2025-01-03T00:00:00"/>
    <d v="1899-12-30T06:27:31"/>
    <d v="1899-12-30T22:31:31"/>
    <n v="99"/>
    <n v="838.64"/>
    <x v="0"/>
    <n v="5"/>
    <s v="No Preference"/>
    <n v="125.35"/>
    <n v="73377.742507381699"/>
    <s v="Not Cancelled"/>
    <n v="4.43"/>
    <n v="139579.935"/>
    <n v="32218.817999999999"/>
    <s v="18-29"/>
    <s v="Moderate"/>
    <n v="0.23"/>
    <x v="0"/>
  </r>
  <r>
    <s v="ebd9c2fc-8717-4d46-98a8-b32e472eacd1"/>
    <s v="Christopher Ford"/>
    <n v="49"/>
    <s v="M"/>
    <s v="UK"/>
    <x v="1"/>
    <x v="27"/>
    <x v="9"/>
    <x v="4"/>
    <n v="14469"/>
    <d v="1899-12-30T04:48:31"/>
    <d v="1899-12-30T20:52:31"/>
    <d v="2025-01-09T00:00:00"/>
    <d v="1899-12-30T06:27:31"/>
    <d v="1899-12-30T22:31:31"/>
    <n v="99"/>
    <n v="1369.13"/>
    <x v="1"/>
    <n v="5"/>
    <s v="Vegetarian"/>
    <n v="53.79"/>
    <n v="73584.532109308799"/>
    <s v="Cancelled"/>
    <n v="4.83"/>
    <n v="139952.16"/>
    <n v="52581.048000000003"/>
    <s v="40-49"/>
    <s v="Moderate"/>
    <n v="0.38"/>
    <x v="0"/>
  </r>
  <r>
    <s v="f1423c65-de30-4836-be1b-80c50c89c661"/>
    <s v="Donald Brown"/>
    <n v="19"/>
    <s v="M"/>
    <s v="UK"/>
    <x v="1"/>
    <x v="27"/>
    <x v="9"/>
    <x v="4"/>
    <n v="14469"/>
    <d v="1899-12-30T04:48:31"/>
    <d v="1899-12-30T20:52:31"/>
    <d v="2025-01-08T00:00:00"/>
    <d v="1899-12-30T06:27:31"/>
    <d v="1899-12-30T22:31:31"/>
    <n v="99"/>
    <n v="797.5"/>
    <x v="1"/>
    <n v="5"/>
    <s v="Gluten-Free"/>
    <n v="29.37"/>
    <n v="73116.983690660694"/>
    <s v="Cancelled"/>
    <n v="4.95"/>
    <n v="139110.57"/>
    <n v="30627.522000000001"/>
    <s v="18-29"/>
    <s v="Moderate"/>
    <n v="0.22"/>
    <x v="0"/>
  </r>
  <r>
    <s v="9d5e4cc6-0382-41db-8dcb-457afcd1ea76"/>
    <s v="John Floyd"/>
    <n v="24"/>
    <s v="M"/>
    <s v="UK"/>
    <x v="0"/>
    <x v="27"/>
    <x v="9"/>
    <x v="4"/>
    <n v="14469"/>
    <d v="1899-12-30T04:48:31"/>
    <d v="1899-12-30T20:52:31"/>
    <d v="2025-01-15T00:00:00"/>
    <d v="1899-12-30T06:27:31"/>
    <d v="1899-12-30T22:31:31"/>
    <n v="99"/>
    <n v="599.85"/>
    <x v="0"/>
    <n v="5"/>
    <s v="Non-Vegetarian"/>
    <n v="141.29"/>
    <n v="72991.070348156107"/>
    <s v="Cancelled"/>
    <n v="4.79"/>
    <n v="138883.91999999899"/>
    <n v="23051.196"/>
    <s v="18-29"/>
    <s v="Moderate"/>
    <n v="0.17"/>
    <x v="0"/>
  </r>
  <r>
    <s v="edf32816-b46d-447f-bfbe-3dc4e418aa0a"/>
    <s v="Lisa Long"/>
    <n v="74"/>
    <s v="F"/>
    <s v="UK"/>
    <x v="0"/>
    <x v="27"/>
    <x v="9"/>
    <x v="4"/>
    <n v="14469"/>
    <d v="1899-12-30T04:48:31"/>
    <d v="1899-12-30T20:52:31"/>
    <d v="2025-01-09T00:00:00"/>
    <d v="1899-12-30T06:27:31"/>
    <d v="1899-12-30T22:31:31"/>
    <n v="99"/>
    <n v="1263.7"/>
    <x v="0"/>
    <n v="5"/>
    <s v="No Preference"/>
    <n v="180.76"/>
    <n v="72945.102964918493"/>
    <s v="Cancelled"/>
    <n v="3.2"/>
    <n v="138801.18"/>
    <n v="48547.77"/>
    <s v="60+"/>
    <s v="Moderate"/>
    <n v="0.35"/>
    <x v="0"/>
  </r>
  <r>
    <s v="68fb133b-04a2-43b9-83d1-8dddc69e6acd"/>
    <s v="Sharon Copeland"/>
    <n v="58"/>
    <s v="F"/>
    <s v="UK"/>
    <x v="1"/>
    <x v="27"/>
    <x v="9"/>
    <x v="4"/>
    <n v="14469"/>
    <d v="1899-12-30T04:48:31"/>
    <d v="1899-12-30T20:52:31"/>
    <d v="2025-01-13T00:00:00"/>
    <d v="1899-12-30T06:27:31"/>
    <d v="1899-12-30T22:31:31"/>
    <n v="99"/>
    <n v="1137.0999999999999"/>
    <x v="1"/>
    <n v="5"/>
    <s v="Vegan"/>
    <n v="67.39"/>
    <n v="73748.068865205307"/>
    <s v="Not Cancelled"/>
    <n v="4.93"/>
    <n v="140246.51999999999"/>
    <n v="43672.728000000003"/>
    <s v="50-59"/>
    <s v="Moderate"/>
    <n v="0.31"/>
    <x v="0"/>
  </r>
  <r>
    <s v="691a7073-a4b0-4bae-93e0-dbe0b46a7468"/>
    <s v="Sheri Gomez"/>
    <n v="36"/>
    <s v="M"/>
    <s v="UK"/>
    <x v="1"/>
    <x v="27"/>
    <x v="9"/>
    <x v="4"/>
    <n v="14469"/>
    <d v="1899-12-30T04:48:31"/>
    <d v="1899-12-30T20:52:31"/>
    <d v="2025-01-05T00:00:00"/>
    <d v="1899-12-30T06:27:31"/>
    <d v="1899-12-30T22:31:31"/>
    <n v="99"/>
    <n v="1096.3800000000001"/>
    <x v="1"/>
    <n v="3"/>
    <s v="Non-Vegetarian"/>
    <n v="5.39"/>
    <n v="73781.966708874999"/>
    <s v="Not Cancelled"/>
    <n v="3.26"/>
    <n v="140307.54"/>
    <n v="42101.639999999898"/>
    <s v="30-39"/>
    <s v="Moderate"/>
    <n v="0.3"/>
    <x v="0"/>
  </r>
  <r>
    <s v="737990b9-9eea-41e2-9e1a-8b8431cf6e14"/>
    <s v="Emily Page"/>
    <n v="71"/>
    <s v="F"/>
    <s v="UK"/>
    <x v="1"/>
    <x v="27"/>
    <x v="9"/>
    <x v="4"/>
    <n v="14469"/>
    <d v="1899-12-30T04:48:31"/>
    <d v="1899-12-30T20:52:31"/>
    <d v="2025-01-11T00:00:00"/>
    <d v="1899-12-30T06:27:31"/>
    <d v="1899-12-30T22:31:31"/>
    <n v="99"/>
    <n v="695.61"/>
    <x v="2"/>
    <n v="5"/>
    <s v="Vegan"/>
    <n v="143.19999999999999"/>
    <n v="73438.745678993597"/>
    <s v="Cancelled"/>
    <n v="3.64"/>
    <n v="139689.73499999999"/>
    <n v="26728.608"/>
    <s v="60+"/>
    <s v="Moderate"/>
    <n v="0.19"/>
    <x v="0"/>
  </r>
  <r>
    <s v="acde6536-2ad4-4685-8ab8-271a107e69b4"/>
    <s v="Gregory Johnson"/>
    <n v="33"/>
    <s v="M"/>
    <s v="UK"/>
    <x v="1"/>
    <x v="28"/>
    <x v="8"/>
    <x v="2"/>
    <n v="7101"/>
    <d v="1899-12-30T15:43:17"/>
    <d v="1899-12-30T23:36:17"/>
    <d v="2025-01-01T00:00:00"/>
    <d v="1899-12-30T17:04:17"/>
    <d v="1899-12-30T00:57:17"/>
    <n v="81"/>
    <n v="99.09"/>
    <x v="1"/>
    <n v="3"/>
    <s v="No Preference"/>
    <n v="95.44"/>
    <n v="36419.111713746199"/>
    <s v="Not Cancelled"/>
    <n v="3.17"/>
    <n v="73054.395000000004"/>
    <n v="3816.51"/>
    <s v="30-39"/>
    <s v="Moderate"/>
    <n v="0.05"/>
    <x v="0"/>
  </r>
  <r>
    <s v="75ac256a-468d-4703-8655-e84a08eed59d"/>
    <s v="James Li DVM"/>
    <n v="30"/>
    <s v="F"/>
    <s v="UK"/>
    <x v="1"/>
    <x v="28"/>
    <x v="8"/>
    <x v="2"/>
    <n v="7101"/>
    <d v="1899-12-30T15:43:17"/>
    <d v="1899-12-30T23:36:17"/>
    <d v="2025-01-03T00:00:00"/>
    <d v="1899-12-30T17:04:17"/>
    <d v="1899-12-30T00:57:17"/>
    <n v="81"/>
    <n v="79.44"/>
    <x v="0"/>
    <n v="3"/>
    <s v="No Preference"/>
    <n v="83.43"/>
    <n v="36656.0723900577"/>
    <s v="Not Cancelled"/>
    <n v="5"/>
    <n v="73480.934999999998"/>
    <n v="3060.51"/>
    <s v="30-39"/>
    <s v="Moderate"/>
    <n v="0.04"/>
    <x v="0"/>
  </r>
  <r>
    <s v="f421c452-7ad1-4be0-a464-3399cd3c9b9f"/>
    <s v="Luke Frazier"/>
    <n v="64"/>
    <s v="F"/>
    <s v="UK"/>
    <x v="0"/>
    <x v="28"/>
    <x v="8"/>
    <x v="2"/>
    <n v="7101"/>
    <d v="1899-12-30T15:43:17"/>
    <d v="1899-12-30T23:36:17"/>
    <d v="2025-01-01T00:00:00"/>
    <d v="1899-12-30T17:04:17"/>
    <d v="1899-12-30T00:57:17"/>
    <n v="81"/>
    <n v="1147.74"/>
    <x v="2"/>
    <n v="5"/>
    <s v="Vegetarian"/>
    <n v="196.78"/>
    <n v="36896.4371524952"/>
    <s v="Cancelled"/>
    <n v="3.13"/>
    <n v="73913.58"/>
    <n v="44096.832000000002"/>
    <s v="60+"/>
    <s v="Moderate"/>
    <n v="0.6"/>
    <x v="0"/>
  </r>
  <r>
    <s v="5aaea005-03e5-44a2-966d-c84c7957e1a0"/>
    <s v="Ashley Cunningham"/>
    <n v="30"/>
    <s v="F"/>
    <s v="UK"/>
    <x v="1"/>
    <x v="28"/>
    <x v="8"/>
    <x v="2"/>
    <n v="7101"/>
    <d v="1899-12-30T15:43:17"/>
    <d v="1899-12-30T23:36:17"/>
    <d v="2025-01-12T00:00:00"/>
    <d v="1899-12-30T17:04:17"/>
    <d v="1899-12-30T00:57:17"/>
    <n v="81"/>
    <n v="192.58"/>
    <x v="2"/>
    <n v="3"/>
    <s v="No Preference"/>
    <n v="23.15"/>
    <n v="36099.9332341189"/>
    <s v="Not Cancelled"/>
    <n v="3.84"/>
    <n v="72479.88"/>
    <n v="7397.8499999999904"/>
    <s v="30-39"/>
    <s v="Moderate"/>
    <n v="0.1"/>
    <x v="0"/>
  </r>
  <r>
    <s v="559d8af8-39a9-4ef5-8aa4-4dbb6f50e3d4"/>
    <s v="Tiffany Rivas"/>
    <n v="40"/>
    <s v="M"/>
    <s v="UK"/>
    <x v="0"/>
    <x v="28"/>
    <x v="8"/>
    <x v="2"/>
    <n v="7101"/>
    <d v="1899-12-30T15:43:17"/>
    <d v="1899-12-30T23:36:17"/>
    <d v="2025-01-12T00:00:00"/>
    <d v="1899-12-30T17:04:17"/>
    <d v="1899-12-30T00:57:17"/>
    <n v="81"/>
    <n v="883.42"/>
    <x v="1"/>
    <n v="3"/>
    <s v="No Preference"/>
    <n v="190.17"/>
    <n v="36370.868946291703"/>
    <s v="Not Cancelled"/>
    <n v="4.8499999999999996"/>
    <n v="72967.56"/>
    <n v="33946.146000000001"/>
    <s v="40-49"/>
    <s v="Moderate"/>
    <n v="0.47"/>
    <x v="0"/>
  </r>
  <r>
    <s v="5c584ec5-8dda-4cf4-bb98-93683dc6404d"/>
    <s v="Mrs. Tanya Kirk"/>
    <n v="20"/>
    <s v="M"/>
    <s v="UK"/>
    <x v="0"/>
    <x v="28"/>
    <x v="8"/>
    <x v="2"/>
    <n v="7101"/>
    <d v="1899-12-30T15:43:17"/>
    <d v="1899-12-30T23:36:17"/>
    <d v="2025-01-05T00:00:00"/>
    <d v="1899-12-30T17:04:17"/>
    <d v="1899-12-30T00:57:17"/>
    <n v="81"/>
    <n v="906.37"/>
    <x v="1"/>
    <n v="5"/>
    <s v="Vegetarian"/>
    <n v="185.32"/>
    <n v="36094.556198135899"/>
    <s v="Not Cancelled"/>
    <n v="3.46"/>
    <n v="72470.205000000002"/>
    <n v="34826.843999999997"/>
    <s v="18-29"/>
    <s v="Moderate"/>
    <n v="0.48"/>
    <x v="0"/>
  </r>
  <r>
    <s v="0501550c-a362-4ee1-9fcd-6c95ac9d4f73"/>
    <s v="Stacy Black"/>
    <n v="20"/>
    <s v="F"/>
    <s v="UK"/>
    <x v="0"/>
    <x v="28"/>
    <x v="8"/>
    <x v="2"/>
    <n v="7101"/>
    <d v="1899-12-30T15:43:17"/>
    <d v="1899-12-30T23:36:17"/>
    <d v="2025-01-03T00:00:00"/>
    <d v="1899-12-30T17:04:17"/>
    <d v="1899-12-30T00:57:17"/>
    <n v="81"/>
    <n v="798.26"/>
    <x v="0"/>
    <n v="5"/>
    <s v="No Preference"/>
    <n v="157.97999999999999"/>
    <n v="36150.714416571303"/>
    <s v="Cancelled"/>
    <n v="3.72"/>
    <n v="72571.289999999994"/>
    <n v="30672.143999999898"/>
    <s v="18-29"/>
    <s v="Moderate"/>
    <n v="0.42"/>
    <x v="0"/>
  </r>
  <r>
    <s v="a05e38ce-df26-4a68-87a8-fbbca5d8b209"/>
    <s v="Andrew Waters"/>
    <n v="57"/>
    <s v="M"/>
    <s v="UK"/>
    <x v="1"/>
    <x v="28"/>
    <x v="8"/>
    <x v="2"/>
    <n v="7101"/>
    <d v="1899-12-30T15:43:17"/>
    <d v="1899-12-30T23:36:17"/>
    <d v="2025-01-04T00:00:00"/>
    <d v="1899-12-30T17:04:17"/>
    <d v="1899-12-30T00:57:17"/>
    <n v="81"/>
    <n v="211.33"/>
    <x v="1"/>
    <n v="5"/>
    <s v="Vegan"/>
    <n v="64.260000000000005"/>
    <n v="36587.891391208002"/>
    <s v="Not Cancelled"/>
    <n v="4.1500000000000004"/>
    <n v="73358.205000000002"/>
    <n v="8122.7819999999901"/>
    <s v="50-59"/>
    <s v="Moderate"/>
    <n v="0.11"/>
    <x v="0"/>
  </r>
  <r>
    <s v="38b81cab-8626-414c-9f16-24ec0895039a"/>
    <s v="Kyle Anderson"/>
    <n v="41"/>
    <s v="M"/>
    <s v="UK"/>
    <x v="1"/>
    <x v="29"/>
    <x v="7"/>
    <x v="15"/>
    <n v="4870"/>
    <d v="1899-12-30T08:18:00"/>
    <d v="1899-12-30T13:42:00"/>
    <d v="2025-01-01T00:00:00"/>
    <d v="1899-12-30T11:15:00"/>
    <d v="1899-12-30T16:39:00"/>
    <n v="177"/>
    <n v="1165.9100000000001"/>
    <x v="0"/>
    <n v="5"/>
    <s v="Non-Vegetarian"/>
    <n v="0.23"/>
    <n v="24935.838053361898"/>
    <s v="Not Cancelled"/>
    <n v="3.63"/>
    <n v="34923.01"/>
    <n v="74618.289999999994"/>
    <s v="40-49"/>
    <s v="Severe"/>
    <n v="2.14"/>
    <x v="1"/>
  </r>
  <r>
    <s v="ce3efab2-9627-4dc3-8760-da3b006113ac"/>
    <s v="Sarah Davis"/>
    <n v="57"/>
    <s v="M"/>
    <s v="UK"/>
    <x v="0"/>
    <x v="29"/>
    <x v="7"/>
    <x v="15"/>
    <n v="4870"/>
    <d v="1899-12-30T08:18:00"/>
    <d v="1899-12-30T13:42:00"/>
    <d v="2025-01-05T00:00:00"/>
    <d v="1899-12-30T11:15:00"/>
    <d v="1899-12-30T16:39:00"/>
    <n v="177"/>
    <n v="241.09"/>
    <x v="0"/>
    <n v="5"/>
    <s v="Gluten-Free"/>
    <n v="0.82"/>
    <n v="25445.726648350199"/>
    <s v="Cancelled"/>
    <n v="3.28"/>
    <n v="35534.870000000003"/>
    <n v="15429.92"/>
    <s v="50-59"/>
    <s v="Severe"/>
    <n v="0.43"/>
    <x v="1"/>
  </r>
  <r>
    <s v="1c90da57-6012-48d7-aa27-da2e31b360cb"/>
    <s v="Joseph Proctor"/>
    <n v="25"/>
    <s v="M"/>
    <s v="UK"/>
    <x v="1"/>
    <x v="29"/>
    <x v="7"/>
    <x v="15"/>
    <n v="4870"/>
    <d v="1899-12-30T08:18:00"/>
    <d v="1899-12-30T13:42:00"/>
    <d v="2025-01-09T00:00:00"/>
    <d v="1899-12-30T11:15:00"/>
    <d v="1899-12-30T16:39:00"/>
    <n v="177"/>
    <n v="549.55999999999995"/>
    <x v="1"/>
    <n v="5"/>
    <s v="Gluten-Free"/>
    <n v="101.75"/>
    <n v="25697.9043724125"/>
    <s v="Cancelled"/>
    <n v="4.79"/>
    <n v="35837.49"/>
    <n v="35192.19"/>
    <s v="18-29"/>
    <s v="Severe"/>
    <n v="0.98"/>
    <x v="1"/>
  </r>
  <r>
    <s v="a7469071-ba22-4be9-9922-186a97f6f15d"/>
    <s v="Daniel Reynolds"/>
    <n v="29"/>
    <s v="M"/>
    <s v="UK"/>
    <x v="1"/>
    <x v="29"/>
    <x v="7"/>
    <x v="15"/>
    <n v="4870"/>
    <d v="1899-12-30T08:18:00"/>
    <d v="1899-12-30T13:42:00"/>
    <d v="2025-01-07T00:00:00"/>
    <d v="1899-12-30T11:15:00"/>
    <d v="1899-12-30T16:39:00"/>
    <n v="177"/>
    <n v="695.18"/>
    <x v="2"/>
    <n v="5"/>
    <s v="No Preference"/>
    <n v="167.55"/>
    <n v="25057.5070126713"/>
    <s v="Not Cancelled"/>
    <n v="3.45"/>
    <n v="35069.01"/>
    <n v="44525.03"/>
    <s v="18-29"/>
    <s v="Severe"/>
    <n v="1.27"/>
    <x v="1"/>
  </r>
  <r>
    <s v="4549771b-0119-4179-b046-0b0182761423"/>
    <s v="Deborah Williams"/>
    <n v="48"/>
    <s v="M"/>
    <s v="UK"/>
    <x v="0"/>
    <x v="29"/>
    <x v="7"/>
    <x v="15"/>
    <n v="4870"/>
    <d v="1899-12-30T08:18:00"/>
    <d v="1899-12-30T13:42:00"/>
    <d v="2025-01-12T00:00:00"/>
    <d v="1899-12-30T11:15:00"/>
    <d v="1899-12-30T16:39:00"/>
    <n v="177"/>
    <n v="663.73"/>
    <x v="2"/>
    <n v="5"/>
    <s v="Vegan"/>
    <n v="104.37"/>
    <n v="25397.5237828801"/>
    <s v="Cancelled"/>
    <n v="4.68"/>
    <n v="35477.03"/>
    <n v="42499.59"/>
    <s v="40-49"/>
    <s v="Severe"/>
    <n v="1.2"/>
    <x v="1"/>
  </r>
  <r>
    <s v="69e61875-7f20-4991-8fbb-24cc25b46c82"/>
    <s v="Maria Cooper"/>
    <n v="28"/>
    <s v="F"/>
    <s v="UK"/>
    <x v="1"/>
    <x v="29"/>
    <x v="7"/>
    <x v="15"/>
    <n v="4870"/>
    <d v="1899-12-30T08:18:00"/>
    <d v="1899-12-30T13:42:00"/>
    <d v="2025-01-02T00:00:00"/>
    <d v="1899-12-30T11:15:00"/>
    <d v="1899-12-30T16:39:00"/>
    <n v="177"/>
    <n v="920.57"/>
    <x v="1"/>
    <n v="5"/>
    <s v="Gluten-Free"/>
    <n v="159.26"/>
    <n v="25195.095939269599"/>
    <s v="Cancelled"/>
    <n v="4.18"/>
    <n v="35234.120000000003"/>
    <n v="58948.33"/>
    <s v="18-29"/>
    <s v="Severe"/>
    <n v="1.67"/>
    <x v="1"/>
  </r>
  <r>
    <s v="18e6b585-4064-4d25-8e1d-38beb5dc21ba"/>
    <s v="Richard Lopez"/>
    <n v="63"/>
    <s v="M"/>
    <s v="UK"/>
    <x v="0"/>
    <x v="29"/>
    <x v="7"/>
    <x v="15"/>
    <n v="4870"/>
    <d v="1899-12-30T08:18:00"/>
    <d v="1899-12-30T13:42:00"/>
    <d v="2025-01-07T00:00:00"/>
    <d v="1899-12-30T11:15:00"/>
    <d v="1899-12-30T16:39:00"/>
    <n v="177"/>
    <n v="60.32"/>
    <x v="0"/>
    <n v="5"/>
    <s v="Non-Vegetarian"/>
    <n v="58.58"/>
    <n v="25777.642882959201"/>
    <s v="Not Cancelled"/>
    <n v="4.75"/>
    <n v="35933.17"/>
    <n v="3872.2"/>
    <s v="60+"/>
    <s v="Severe"/>
    <n v="0.11"/>
    <x v="1"/>
  </r>
  <r>
    <s v="8156b69c-c936-4f2b-8570-7dc25e7c17d9"/>
    <s v="Scott Johnson"/>
    <n v="69"/>
    <s v="F"/>
    <s v="UK"/>
    <x v="1"/>
    <x v="30"/>
    <x v="13"/>
    <x v="14"/>
    <n v="13175"/>
    <d v="1899-12-30T16:22:52"/>
    <d v="1899-12-30T07:00:52"/>
    <d v="2025-01-01T00:00:00"/>
    <d v="1899-12-30T18:21:52"/>
    <d v="1899-12-30T08:59:52"/>
    <n v="119"/>
    <n v="246.39"/>
    <x v="0"/>
    <n v="5"/>
    <s v="Non-Vegetarian"/>
    <n v="162.62"/>
    <n v="66613.896369009293"/>
    <s v="Not Cancelled"/>
    <n v="3.09"/>
    <n v="84936.68"/>
    <n v="15801.48"/>
    <s v="60+"/>
    <s v="Moderate"/>
    <n v="0.19"/>
    <x v="0"/>
  </r>
  <r>
    <s v="e625d1ed-181a-45d6-acab-ad391afc55ff"/>
    <s v="Sharon Nguyen"/>
    <n v="69"/>
    <s v="M"/>
    <s v="UK"/>
    <x v="1"/>
    <x v="30"/>
    <x v="13"/>
    <x v="14"/>
    <n v="13175"/>
    <d v="1899-12-30T16:22:52"/>
    <d v="1899-12-30T07:00:52"/>
    <d v="2025-01-05T00:00:00"/>
    <d v="1899-12-30T18:21:52"/>
    <d v="1899-12-30T08:59:52"/>
    <n v="119"/>
    <n v="1016.66"/>
    <x v="2"/>
    <n v="5"/>
    <s v="Gluten-Free"/>
    <n v="29.33"/>
    <n v="66716.008482846097"/>
    <s v="Not Cancelled"/>
    <n v="4.0599999999999996"/>
    <n v="85059.21"/>
    <n v="65072.11"/>
    <s v="60+"/>
    <s v="Moderate"/>
    <n v="0.77"/>
    <x v="0"/>
  </r>
  <r>
    <s v="13d7aa5b-a249-46ca-a206-c46a50de6794"/>
    <s v="Matthew Wiggins"/>
    <n v="48"/>
    <s v="F"/>
    <s v="UK"/>
    <x v="0"/>
    <x v="30"/>
    <x v="13"/>
    <x v="14"/>
    <n v="13175"/>
    <d v="1899-12-30T16:22:52"/>
    <d v="1899-12-30T07:00:52"/>
    <d v="2025-01-02T00:00:00"/>
    <d v="1899-12-30T18:21:52"/>
    <d v="1899-12-30T08:59:52"/>
    <n v="119"/>
    <n v="606.9"/>
    <x v="1"/>
    <n v="5"/>
    <s v="Gluten-Free"/>
    <n v="118.05"/>
    <n v="67369.657587319904"/>
    <s v="Not Cancelled"/>
    <n v="3.18"/>
    <n v="85843.59"/>
    <n v="38865.21"/>
    <s v="40-49"/>
    <s v="Moderate"/>
    <n v="0.45"/>
    <x v="0"/>
  </r>
  <r>
    <s v="52ab7241-548d-4215-8518-ecf45c533d0a"/>
    <s v="Melissa Garner"/>
    <n v="25"/>
    <s v="F"/>
    <s v="UK"/>
    <x v="1"/>
    <x v="30"/>
    <x v="13"/>
    <x v="14"/>
    <n v="13175"/>
    <d v="1899-12-30T16:22:52"/>
    <d v="1899-12-30T07:00:52"/>
    <d v="2025-01-14T00:00:00"/>
    <d v="1899-12-30T18:21:52"/>
    <d v="1899-12-30T08:59:52"/>
    <n v="119"/>
    <n v="275.16000000000003"/>
    <x v="2"/>
    <n v="5"/>
    <s v="Vegan"/>
    <n v="161.88"/>
    <n v="67309.519274919905"/>
    <s v="Cancelled"/>
    <n v="4.96"/>
    <n v="85771.42"/>
    <n v="17642.62"/>
    <s v="18-29"/>
    <s v="Moderate"/>
    <n v="0.21"/>
    <x v="0"/>
  </r>
  <r>
    <s v="1b99ecb9-7564-4f1a-9874-5f14b566f47b"/>
    <s v="Bryan Cooper"/>
    <n v="49"/>
    <s v="F"/>
    <s v="UK"/>
    <x v="0"/>
    <x v="30"/>
    <x v="13"/>
    <x v="14"/>
    <n v="13175"/>
    <d v="1899-12-30T16:22:52"/>
    <d v="1899-12-30T07:00:52"/>
    <d v="2025-01-04T00:00:00"/>
    <d v="1899-12-30T18:21:52"/>
    <d v="1899-12-30T08:59:52"/>
    <n v="119"/>
    <n v="836.61"/>
    <x v="1"/>
    <n v="5"/>
    <s v="Vegetarian"/>
    <n v="198.54"/>
    <n v="66523.878374450898"/>
    <s v="Not Cancelled"/>
    <n v="4.42"/>
    <n v="84828.65"/>
    <n v="53582.75"/>
    <s v="40-49"/>
    <s v="Moderate"/>
    <n v="0.63"/>
    <x v="0"/>
  </r>
  <r>
    <s v="2067e7d3-72d4-4400-8f6a-254738a68983"/>
    <s v="Johnny Johnson"/>
    <n v="60"/>
    <s v="M"/>
    <s v="UK"/>
    <x v="0"/>
    <x v="30"/>
    <x v="13"/>
    <x v="14"/>
    <n v="13175"/>
    <d v="1899-12-30T16:22:52"/>
    <d v="1899-12-30T07:00:52"/>
    <d v="2025-01-10T00:00:00"/>
    <d v="1899-12-30T18:21:52"/>
    <d v="1899-12-30T08:59:52"/>
    <n v="119"/>
    <n v="1297.04"/>
    <x v="0"/>
    <n v="5"/>
    <s v="Gluten-Free"/>
    <n v="147.37"/>
    <n v="67168.630973590494"/>
    <s v="Not Cancelled"/>
    <n v="4.37"/>
    <n v="85602.36"/>
    <n v="83040.03"/>
    <s v="60+"/>
    <s v="Moderate"/>
    <n v="0.97"/>
    <x v="0"/>
  </r>
  <r>
    <s v="6c58a3a8-457a-4a23-ad90-580ec7348607"/>
    <s v="Christopher Deleon"/>
    <n v="65"/>
    <s v="M"/>
    <s v="UK"/>
    <x v="0"/>
    <x v="30"/>
    <x v="13"/>
    <x v="14"/>
    <n v="13175"/>
    <d v="1899-12-30T16:22:52"/>
    <d v="1899-12-30T07:00:52"/>
    <d v="2025-01-03T00:00:00"/>
    <d v="1899-12-30T18:21:52"/>
    <d v="1899-12-30T08:59:52"/>
    <n v="119"/>
    <n v="1121.5999999999999"/>
    <x v="2"/>
    <n v="5"/>
    <s v="Gluten-Free"/>
    <n v="177.23"/>
    <n v="67178.5698256006"/>
    <s v="Cancelled"/>
    <n v="4.28"/>
    <n v="85614.28"/>
    <n v="71817.850000000006"/>
    <s v="60+"/>
    <s v="Moderate"/>
    <n v="0.84"/>
    <x v="0"/>
  </r>
  <r>
    <s v="606f59ff-2365-4d1b-aac0-e9d1ebcfc47a"/>
    <s v="Audrey Leonard"/>
    <n v="45"/>
    <s v="F"/>
    <s v="UK"/>
    <x v="0"/>
    <x v="31"/>
    <x v="11"/>
    <x v="16"/>
    <n v="4998"/>
    <d v="1899-12-30T22:36:35"/>
    <d v="1899-12-30T04:09:35"/>
    <d v="2025-01-04T00:00:00"/>
    <d v="1899-12-30T01:07:35"/>
    <d v="1899-12-30T06:40:35"/>
    <n v="226.5"/>
    <n v="319.10000000000002"/>
    <x v="1"/>
    <n v="5"/>
    <s v="Vegetarian"/>
    <n v="125.88"/>
    <n v="25783.739504200799"/>
    <s v="Not Cancelled"/>
    <n v="3.43"/>
    <n v="35940.49"/>
    <n v="20447.580000000002"/>
    <s v="40-49"/>
    <s v="Severe"/>
    <n v="0.56999999999999995"/>
    <x v="1"/>
  </r>
  <r>
    <s v="9160ad35-8b43-49ea-9ca2-dae0fdfa42cc"/>
    <s v="Brian Rogers"/>
    <n v="40"/>
    <s v="M"/>
    <s v="UK"/>
    <x v="0"/>
    <x v="31"/>
    <x v="11"/>
    <x v="16"/>
    <n v="4998"/>
    <d v="1899-12-30T22:36:35"/>
    <d v="1899-12-30T04:09:35"/>
    <d v="2025-01-05T00:00:00"/>
    <d v="1899-12-30T01:07:35"/>
    <d v="1899-12-30T06:40:35"/>
    <n v="226.5"/>
    <n v="1490.39"/>
    <x v="2"/>
    <n v="3"/>
    <s v="Gluten-Free"/>
    <n v="174.24"/>
    <n v="25950.400534896598"/>
    <s v="Cancelled"/>
    <n v="4.93"/>
    <n v="36140.480000000003"/>
    <n v="95419.81"/>
    <s v="40-49"/>
    <s v="Severe"/>
    <n v="2.64"/>
    <x v="1"/>
  </r>
  <r>
    <s v="f98e7374-c1eb-4c14-bb0a-c5e0d7de5d2f"/>
    <s v="Veronica Martin"/>
    <n v="30"/>
    <s v="F"/>
    <s v="UK"/>
    <x v="0"/>
    <x v="31"/>
    <x v="11"/>
    <x v="16"/>
    <n v="4998"/>
    <d v="1899-12-30T22:36:35"/>
    <d v="1899-12-30T04:09:35"/>
    <d v="2025-01-03T00:00:00"/>
    <d v="1899-12-30T01:07:35"/>
    <d v="1899-12-30T06:40:35"/>
    <n v="226.5"/>
    <n v="1260.18"/>
    <x v="2"/>
    <n v="3"/>
    <s v="Non-Vegetarian"/>
    <n v="87.7"/>
    <n v="25906.256165309998"/>
    <s v="Not Cancelled"/>
    <n v="4.3899999999999997"/>
    <n v="36087.51"/>
    <n v="80669.06"/>
    <s v="30-39"/>
    <s v="Severe"/>
    <n v="2.2400000000000002"/>
    <x v="1"/>
  </r>
  <r>
    <s v="aecd34f4-a4e7-4994-b0e9-4f043397db6a"/>
    <s v="Kylie Huerta"/>
    <n v="57"/>
    <s v="M"/>
    <s v="UK"/>
    <x v="0"/>
    <x v="31"/>
    <x v="11"/>
    <x v="16"/>
    <n v="4998"/>
    <d v="1899-12-30T22:36:35"/>
    <d v="1899-12-30T04:09:35"/>
    <d v="2025-01-07T00:00:00"/>
    <d v="1899-12-30T01:07:35"/>
    <d v="1899-12-30T06:40:35"/>
    <n v="226.5"/>
    <n v="1270.54"/>
    <x v="0"/>
    <n v="5"/>
    <s v="No Preference"/>
    <n v="120.42"/>
    <n v="26327.011171407001"/>
    <s v="Cancelled"/>
    <n v="4.6399999999999997"/>
    <n v="36592.410000000003"/>
    <n v="81338.64"/>
    <s v="50-59"/>
    <s v="Severe"/>
    <n v="2.2200000000000002"/>
    <x v="1"/>
  </r>
  <r>
    <s v="b5c172ad-28e5-4fc0-8ccf-e31c14d3b2c6"/>
    <s v="Michele Peterson"/>
    <n v="30"/>
    <s v="M"/>
    <s v="UK"/>
    <x v="1"/>
    <x v="32"/>
    <x v="12"/>
    <x v="0"/>
    <n v="14251"/>
    <d v="1899-12-30T13:30:13"/>
    <d v="1899-12-30T05:20:13"/>
    <d v="2025-01-12T00:00:00"/>
    <d v="1899-12-30T16:00:13"/>
    <d v="1899-12-30T07:50:13"/>
    <n v="150"/>
    <n v="790.73"/>
    <x v="0"/>
    <n v="3"/>
    <s v="Vegan"/>
    <n v="107.33"/>
    <n v="72206.643521581398"/>
    <s v="Not Cancelled"/>
    <n v="3.63"/>
    <n v="91647.97"/>
    <n v="50628.19"/>
    <s v="30-39"/>
    <s v="Severe"/>
    <n v="0.55000000000000004"/>
    <x v="0"/>
  </r>
  <r>
    <s v="4808968d-4911-4500-a134-690542ae720f"/>
    <s v="Justin Kelly"/>
    <n v="61"/>
    <s v="M"/>
    <s v="UK"/>
    <x v="0"/>
    <x v="32"/>
    <x v="12"/>
    <x v="0"/>
    <n v="14251"/>
    <d v="1899-12-30T13:30:13"/>
    <d v="1899-12-30T05:20:13"/>
    <d v="2025-01-15T00:00:00"/>
    <d v="1899-12-30T16:00:13"/>
    <d v="1899-12-30T07:50:13"/>
    <n v="150"/>
    <n v="736.1"/>
    <x v="2"/>
    <n v="5"/>
    <s v="Gluten-Free"/>
    <n v="167.09"/>
    <n v="71913.422854598699"/>
    <s v="Cancelled"/>
    <n v="4.6100000000000003"/>
    <n v="91296.11"/>
    <n v="47143.82"/>
    <s v="60+"/>
    <s v="Severe"/>
    <n v="0.52"/>
    <x v="0"/>
  </r>
  <r>
    <s v="21cf0f2f-5f30-4214-8c61-0c8270d281a0"/>
    <s v="Alex Benton"/>
    <n v="74"/>
    <s v="M"/>
    <s v="UK"/>
    <x v="0"/>
    <x v="32"/>
    <x v="12"/>
    <x v="0"/>
    <n v="14251"/>
    <d v="1899-12-30T13:30:13"/>
    <d v="1899-12-30T05:20:13"/>
    <d v="2025-01-05T00:00:00"/>
    <d v="1899-12-30T16:00:13"/>
    <d v="1899-12-30T07:50:13"/>
    <n v="150"/>
    <n v="637.20000000000005"/>
    <x v="1"/>
    <n v="5"/>
    <s v="Gluten-Free"/>
    <n v="120.26"/>
    <n v="72143.978939035602"/>
    <s v="Not Cancelled"/>
    <n v="4.8899999999999997"/>
    <n v="91572.77"/>
    <n v="40804.85"/>
    <s v="60+"/>
    <s v="Severe"/>
    <n v="0.45"/>
    <x v="0"/>
  </r>
  <r>
    <s v="71f049d8-5f9f-4657-a7a1-4cc0be825f9b"/>
    <s v="Andrea Payne"/>
    <n v="24"/>
    <s v="F"/>
    <s v="UK"/>
    <x v="1"/>
    <x v="32"/>
    <x v="12"/>
    <x v="0"/>
    <n v="14251"/>
    <d v="1899-12-30T13:30:13"/>
    <d v="1899-12-30T05:20:13"/>
    <d v="2025-01-11T00:00:00"/>
    <d v="1899-12-30T16:00:13"/>
    <d v="1899-12-30T07:50:13"/>
    <n v="150"/>
    <n v="390.62"/>
    <x v="2"/>
    <n v="5"/>
    <s v="Gluten-Free"/>
    <n v="175.43"/>
    <n v="72438.633194471899"/>
    <s v="Cancelled"/>
    <n v="3.54"/>
    <n v="91926.36"/>
    <n v="25034.77"/>
    <s v="18-29"/>
    <s v="Severe"/>
    <n v="0.27"/>
    <x v="0"/>
  </r>
  <r>
    <s v="8fe6082d-5ae8-4903-bd3b-99f8f010e3b3"/>
    <s v="Shannon Torres"/>
    <n v="54"/>
    <s v="M"/>
    <s v="UK"/>
    <x v="0"/>
    <x v="32"/>
    <x v="12"/>
    <x v="0"/>
    <n v="14251"/>
    <d v="1899-12-30T13:30:13"/>
    <d v="1899-12-30T05:20:13"/>
    <d v="2025-01-11T00:00:00"/>
    <d v="1899-12-30T16:00:13"/>
    <d v="1899-12-30T07:50:13"/>
    <n v="150"/>
    <n v="176.07"/>
    <x v="0"/>
    <n v="5"/>
    <s v="No Preference"/>
    <n v="30.99"/>
    <n v="72357.846148832905"/>
    <s v="Not Cancelled"/>
    <n v="4.43"/>
    <n v="91829.42"/>
    <n v="11274.68"/>
    <s v="50-59"/>
    <s v="Severe"/>
    <n v="0.12"/>
    <x v="0"/>
  </r>
  <r>
    <s v="028a7a31-a136-42b7-9a2c-38c78ba69f42"/>
    <s v="Kelly West"/>
    <n v="47"/>
    <s v="F"/>
    <s v="UK"/>
    <x v="1"/>
    <x v="32"/>
    <x v="12"/>
    <x v="0"/>
    <n v="14251"/>
    <d v="1899-12-30T13:30:13"/>
    <d v="1899-12-30T05:20:13"/>
    <d v="2025-01-04T00:00:00"/>
    <d v="1899-12-30T16:00:13"/>
    <d v="1899-12-30T07:50:13"/>
    <n v="150"/>
    <n v="165.15"/>
    <x v="2"/>
    <n v="5"/>
    <s v="Vegetarian"/>
    <n v="52.85"/>
    <n v="71788.320741456002"/>
    <s v="Cancelled"/>
    <n v="4.1399999999999997"/>
    <n v="91145.98"/>
    <n v="10580.17"/>
    <s v="40-49"/>
    <s v="Severe"/>
    <n v="0.12"/>
    <x v="0"/>
  </r>
  <r>
    <s v="59737fe9-4f22-4eb7-8200-c02ca9f74a61"/>
    <s v="Cindy Rich"/>
    <n v="54"/>
    <s v="F"/>
    <s v="UK"/>
    <x v="1"/>
    <x v="32"/>
    <x v="12"/>
    <x v="0"/>
    <n v="14251"/>
    <d v="1899-12-30T13:30:13"/>
    <d v="1899-12-30T05:20:13"/>
    <d v="2025-01-07T00:00:00"/>
    <d v="1899-12-30T16:00:13"/>
    <d v="1899-12-30T07:50:13"/>
    <n v="150"/>
    <n v="710.25"/>
    <x v="1"/>
    <n v="5"/>
    <s v="No Preference"/>
    <n v="94.92"/>
    <n v="72510.402691679396"/>
    <s v="Cancelled"/>
    <n v="4.22"/>
    <n v="92012.479999999996"/>
    <n v="45474.98"/>
    <s v="50-59"/>
    <s v="Severe"/>
    <n v="0.49"/>
    <x v="0"/>
  </r>
  <r>
    <s v="34874955-219c-4669-854c-e846bae47282"/>
    <s v="William Nelson"/>
    <n v="62"/>
    <s v="M"/>
    <s v="UK"/>
    <x v="1"/>
    <x v="33"/>
    <x v="3"/>
    <x v="9"/>
    <n v="5970"/>
    <d v="1899-12-30T08:05:51"/>
    <d v="1899-12-30T14:43:51"/>
    <d v="2025-01-08T00:00:00"/>
    <d v="1899-12-30T10:05:51"/>
    <d v="1899-12-30T16:43:51"/>
    <n v="180"/>
    <n v="655.59"/>
    <x v="1"/>
    <n v="5"/>
    <s v="Gluten-Free"/>
    <n v="78.81"/>
    <n v="31167.716307462699"/>
    <s v="Cancelled"/>
    <n v="5"/>
    <n v="42401.26"/>
    <n v="41973.52"/>
    <s v="60+"/>
    <s v="Severe"/>
    <n v="0.99"/>
    <x v="1"/>
  </r>
  <r>
    <s v="6674c45e-a001-4de2-9962-5dc9781aa88c"/>
    <s v="Samuel Jackson"/>
    <n v="49"/>
    <s v="F"/>
    <s v="UK"/>
    <x v="1"/>
    <x v="33"/>
    <x v="3"/>
    <x v="9"/>
    <n v="5970"/>
    <d v="1899-12-30T08:05:51"/>
    <d v="1899-12-30T14:43:51"/>
    <d v="2025-01-04T00:00:00"/>
    <d v="1899-12-30T10:05:51"/>
    <d v="1899-12-30T16:43:51"/>
    <n v="180"/>
    <n v="771.09"/>
    <x v="1"/>
    <n v="5"/>
    <s v="Gluten-Free"/>
    <n v="171.33"/>
    <n v="30735.615514364199"/>
    <s v="Not Cancelled"/>
    <n v="4.78"/>
    <n v="41882.74"/>
    <n v="49384.03"/>
    <s v="40-49"/>
    <s v="Severe"/>
    <n v="1.18"/>
    <x v="1"/>
  </r>
  <r>
    <s v="8425d3d3-30d5-47a1-8a9d-66ea0d37c117"/>
    <s v="Benjamin Walker DVM"/>
    <n v="40"/>
    <s v="F"/>
    <s v="UK"/>
    <x v="0"/>
    <x v="33"/>
    <x v="3"/>
    <x v="9"/>
    <n v="5970"/>
    <d v="1899-12-30T08:05:51"/>
    <d v="1899-12-30T14:43:51"/>
    <d v="2025-01-12T00:00:00"/>
    <d v="1899-12-30T10:05:51"/>
    <d v="1899-12-30T16:43:51"/>
    <n v="180"/>
    <n v="656.62"/>
    <x v="1"/>
    <n v="3"/>
    <s v="Non-Vegetarian"/>
    <n v="67.48"/>
    <n v="31204.445812600599"/>
    <s v="Cancelled"/>
    <n v="4.8099999999999996"/>
    <n v="42445.33"/>
    <n v="42037.18"/>
    <s v="40-49"/>
    <s v="Severe"/>
    <n v="0.99"/>
    <x v="1"/>
  </r>
  <r>
    <s v="82e25d42-26e3-4b12-a115-5c2789014d29"/>
    <s v="Justin Good"/>
    <n v="23"/>
    <s v="M"/>
    <s v="UK"/>
    <x v="1"/>
    <x v="33"/>
    <x v="3"/>
    <x v="9"/>
    <n v="5970"/>
    <d v="1899-12-30T08:05:51"/>
    <d v="1899-12-30T14:43:51"/>
    <d v="2025-01-07T00:00:00"/>
    <d v="1899-12-30T10:05:51"/>
    <d v="1899-12-30T16:43:51"/>
    <n v="180"/>
    <n v="1249.56"/>
    <x v="0"/>
    <n v="5"/>
    <s v="Vegetarian"/>
    <n v="29.59"/>
    <n v="30948.916951138599"/>
    <s v="Cancelled"/>
    <n v="3.49"/>
    <n v="42138.7"/>
    <n v="79977.759999999995"/>
    <s v="18-29"/>
    <s v="Severe"/>
    <n v="1.9"/>
    <x v="1"/>
  </r>
  <r>
    <s v="bdc1de9a-4cb5-4012-9646-bcf3900be742"/>
    <s v="Anthony Thornton"/>
    <n v="65"/>
    <s v="F"/>
    <s v="UK"/>
    <x v="0"/>
    <x v="33"/>
    <x v="3"/>
    <x v="9"/>
    <n v="5970"/>
    <d v="1899-12-30T08:05:51"/>
    <d v="1899-12-30T14:43:51"/>
    <d v="2025-01-05T00:00:00"/>
    <d v="1899-12-30T10:05:51"/>
    <d v="1899-12-30T16:43:51"/>
    <n v="180"/>
    <n v="1340.51"/>
    <x v="1"/>
    <n v="5"/>
    <s v="Vegan"/>
    <n v="59.67"/>
    <n v="30535.003090559199"/>
    <s v="Cancelled"/>
    <n v="3.19"/>
    <n v="41642"/>
    <n v="85804.57"/>
    <s v="60+"/>
    <s v="Severe"/>
    <n v="2.06"/>
    <x v="1"/>
  </r>
  <r>
    <s v="a52dc97c-4b12-43af-8b8f-030c80ed6793"/>
    <s v="Beth Cox"/>
    <n v="27"/>
    <s v="F"/>
    <s v="UK"/>
    <x v="1"/>
    <x v="33"/>
    <x v="3"/>
    <x v="9"/>
    <n v="5970"/>
    <d v="1899-12-30T08:05:51"/>
    <d v="1899-12-30T14:43:51"/>
    <d v="2025-01-08T00:00:00"/>
    <d v="1899-12-30T10:05:51"/>
    <d v="1899-12-30T16:43:51"/>
    <n v="180"/>
    <n v="564.92999999999995"/>
    <x v="2"/>
    <n v="5"/>
    <s v="Gluten-Free"/>
    <n v="68.459999999999994"/>
    <n v="30817.808438988901"/>
    <s v="Cancelled"/>
    <n v="4.37"/>
    <n v="41981.37"/>
    <n v="36169.21"/>
    <s v="18-29"/>
    <s v="Severe"/>
    <n v="0.86"/>
    <x v="1"/>
  </r>
  <r>
    <s v="ae8b763a-e6ae-4cf2-8ef7-436481ad179f"/>
    <s v="Gabriella Williams"/>
    <n v="45"/>
    <s v="F"/>
    <s v="UK"/>
    <x v="1"/>
    <x v="33"/>
    <x v="3"/>
    <x v="9"/>
    <n v="5970"/>
    <d v="1899-12-30T08:05:51"/>
    <d v="1899-12-30T14:43:51"/>
    <d v="2025-01-14T00:00:00"/>
    <d v="1899-12-30T10:05:51"/>
    <d v="1899-12-30T16:43:51"/>
    <n v="180"/>
    <n v="481.61"/>
    <x v="1"/>
    <n v="5"/>
    <s v="Vegetarian"/>
    <n v="167.78"/>
    <n v="30874.256729536199"/>
    <s v="Not Cancelled"/>
    <n v="3.34"/>
    <n v="42049.11"/>
    <n v="30856.6"/>
    <s v="40-49"/>
    <s v="Severe"/>
    <n v="0.73"/>
    <x v="1"/>
  </r>
  <r>
    <s v="d2dc0695-a3b7-4b73-93c0-1c862d1ef0b7"/>
    <s v="Michael Bishop"/>
    <n v="23"/>
    <s v="F"/>
    <s v="UK"/>
    <x v="0"/>
    <x v="33"/>
    <x v="3"/>
    <x v="9"/>
    <n v="5970"/>
    <d v="1899-12-30T08:05:51"/>
    <d v="1899-12-30T14:43:51"/>
    <d v="2025-01-04T00:00:00"/>
    <d v="1899-12-30T10:05:51"/>
    <d v="1899-12-30T16:43:51"/>
    <n v="180"/>
    <n v="529.86"/>
    <x v="1"/>
    <n v="5"/>
    <s v="Non-Vegetarian"/>
    <n v="128.09"/>
    <n v="30451.8317213624"/>
    <s v="Cancelled"/>
    <n v="3.39"/>
    <n v="41542.199999999997"/>
    <n v="33936.660000000003"/>
    <s v="18-29"/>
    <s v="Severe"/>
    <n v="0.82"/>
    <x v="1"/>
  </r>
  <r>
    <s v="40f8c6de-e728-415b-999a-3ce11f80b791"/>
    <s v="Denise Pittman"/>
    <n v="36"/>
    <s v="F"/>
    <s v="UK"/>
    <x v="0"/>
    <x v="33"/>
    <x v="3"/>
    <x v="9"/>
    <n v="5970"/>
    <d v="1899-12-30T08:05:51"/>
    <d v="1899-12-30T14:43:51"/>
    <d v="2025-01-03T00:00:00"/>
    <d v="1899-12-30T10:05:51"/>
    <d v="1899-12-30T16:43:51"/>
    <n v="180"/>
    <n v="848.52"/>
    <x v="1"/>
    <n v="3"/>
    <s v="Gluten-Free"/>
    <n v="44.15"/>
    <n v="31077.477498859"/>
    <s v="Cancelled"/>
    <n v="4.29"/>
    <n v="42292.97"/>
    <n v="54314.11"/>
    <s v="30-39"/>
    <s v="Severe"/>
    <n v="1.28"/>
    <x v="1"/>
  </r>
  <r>
    <s v="cb8cda6a-dad5-4e89-bbfe-32fccb8eaad8"/>
    <s v="Kelly Brown"/>
    <n v="64"/>
    <s v="F"/>
    <s v="UK"/>
    <x v="0"/>
    <x v="33"/>
    <x v="3"/>
    <x v="9"/>
    <n v="5970"/>
    <d v="1899-12-30T08:05:51"/>
    <d v="1899-12-30T14:43:51"/>
    <d v="2025-01-02T00:00:00"/>
    <d v="1899-12-30T10:05:51"/>
    <d v="1899-12-30T16:43:51"/>
    <n v="180"/>
    <n v="280.07"/>
    <x v="1"/>
    <n v="5"/>
    <s v="Vegetarian"/>
    <n v="82.29"/>
    <n v="31232.332943373702"/>
    <s v="Not Cancelled"/>
    <n v="4.4400000000000004"/>
    <n v="42478.8"/>
    <n v="17940.939999999999"/>
    <s v="60+"/>
    <s v="Severe"/>
    <n v="0.42"/>
    <x v="1"/>
  </r>
  <r>
    <s v="30118cda-087d-4c54-9a7b-76575a925a95"/>
    <s v="Jennifer Hernandez"/>
    <n v="18"/>
    <s v="F"/>
    <s v="UK"/>
    <x v="1"/>
    <x v="34"/>
    <x v="16"/>
    <x v="14"/>
    <n v="1215"/>
    <d v="1899-12-30T10:23:42"/>
    <d v="1899-12-30T11:44:42"/>
    <d v="2025-01-07T00:00:00"/>
    <d v="1899-12-30T13:16:42"/>
    <d v="1899-12-30T14:37:42"/>
    <n v="173"/>
    <n v="555"/>
    <x v="1"/>
    <n v="5"/>
    <s v="Gluten-Free"/>
    <n v="112.04"/>
    <n v="6986.5168022200896"/>
    <s v="Not Cancelled"/>
    <n v="4.33"/>
    <n v="13383.82"/>
    <n v="35542.410000000003"/>
    <s v="18-29"/>
    <s v="Severe"/>
    <n v="2.66"/>
    <x v="2"/>
  </r>
  <r>
    <s v="d51beb2b-5116-481e-963d-5988ea376a7e"/>
    <s v="Teresa Pierce"/>
    <n v="46"/>
    <s v="M"/>
    <s v="UK"/>
    <x v="0"/>
    <x v="34"/>
    <x v="16"/>
    <x v="14"/>
    <n v="1215"/>
    <d v="1899-12-30T10:23:42"/>
    <d v="1899-12-30T11:44:42"/>
    <d v="2025-01-08T00:00:00"/>
    <d v="1899-12-30T13:16:42"/>
    <d v="1899-12-30T14:37:42"/>
    <n v="173"/>
    <n v="494.45"/>
    <x v="2"/>
    <n v="5"/>
    <s v="No Preference"/>
    <n v="173.14"/>
    <n v="7470.0179974023504"/>
    <s v="Cancelled"/>
    <n v="4.16"/>
    <n v="13964.02"/>
    <n v="31679.43"/>
    <s v="40-49"/>
    <s v="Severe"/>
    <n v="2.27"/>
    <x v="2"/>
  </r>
  <r>
    <s v="2e3f1da8-d2aa-4755-a373-909e17df70bf"/>
    <s v="Gary Jackson"/>
    <n v="44"/>
    <s v="M"/>
    <s v="UK"/>
    <x v="0"/>
    <x v="34"/>
    <x v="16"/>
    <x v="14"/>
    <n v="1215"/>
    <d v="1899-12-30T10:23:42"/>
    <d v="1899-12-30T11:44:42"/>
    <d v="2025-01-01T00:00:00"/>
    <d v="1899-12-30T13:16:42"/>
    <d v="1899-12-30T14:37:42"/>
    <n v="173"/>
    <n v="478.56"/>
    <x v="2"/>
    <n v="5"/>
    <s v="Non-Vegetarian"/>
    <n v="188.22"/>
    <n v="6727.5305670734597"/>
    <s v="Not Cancelled"/>
    <n v="4.83"/>
    <n v="13073.04"/>
    <n v="30665.48"/>
    <s v="40-49"/>
    <s v="Severe"/>
    <n v="2.35"/>
    <x v="2"/>
  </r>
  <r>
    <s v="6c58a3a8-457a-4a23-ad90-580ec7348607"/>
    <s v="Christopher Deleon"/>
    <n v="65"/>
    <s v="M"/>
    <s v="UK"/>
    <x v="0"/>
    <x v="34"/>
    <x v="16"/>
    <x v="14"/>
    <n v="1215"/>
    <d v="1899-12-30T10:23:42"/>
    <d v="1899-12-30T11:44:42"/>
    <d v="2025-01-09T00:00:00"/>
    <d v="1899-12-30T13:16:42"/>
    <d v="1899-12-30T14:37:42"/>
    <n v="173"/>
    <n v="1210.83"/>
    <x v="0"/>
    <n v="5"/>
    <s v="Vegan"/>
    <n v="68.37"/>
    <n v="6767.4334856100904"/>
    <s v="Not Cancelled"/>
    <n v="4.3"/>
    <n v="13120.92"/>
    <n v="77506.789999999994"/>
    <s v="60+"/>
    <s v="Severe"/>
    <n v="5.91"/>
    <x v="2"/>
  </r>
  <r>
    <s v="d330763b-274e-44d9-a479-a8bcf55e4dbb"/>
    <s v="Jonathan Murphy"/>
    <n v="75"/>
    <s v="M"/>
    <s v="UK"/>
    <x v="0"/>
    <x v="34"/>
    <x v="16"/>
    <x v="14"/>
    <n v="1215"/>
    <d v="1899-12-30T10:23:42"/>
    <d v="1899-12-30T11:44:42"/>
    <d v="2025-01-09T00:00:00"/>
    <d v="1899-12-30T13:16:42"/>
    <d v="1899-12-30T14:37:42"/>
    <n v="173"/>
    <n v="1077.17"/>
    <x v="0"/>
    <n v="5"/>
    <s v="Vegan"/>
    <n v="23.53"/>
    <n v="6937.5889407588702"/>
    <s v="Cancelled"/>
    <n v="3.69"/>
    <n v="13325.11"/>
    <n v="68943.59"/>
    <s v="60+"/>
    <s v="Severe"/>
    <n v="5.17"/>
    <x v="2"/>
  </r>
  <r>
    <s v="f087280a-9199-4347-936f-9ba608ca1b38"/>
    <s v="Holly Archer"/>
    <n v="47"/>
    <s v="F"/>
    <s v="UK"/>
    <x v="0"/>
    <x v="34"/>
    <x v="16"/>
    <x v="14"/>
    <n v="1215"/>
    <d v="1899-12-30T10:23:42"/>
    <d v="1899-12-30T11:44:42"/>
    <d v="2025-01-04T00:00:00"/>
    <d v="1899-12-30T13:16:42"/>
    <d v="1899-12-30T14:37:42"/>
    <n v="173"/>
    <n v="1327.24"/>
    <x v="1"/>
    <n v="5"/>
    <s v="Vegetarian"/>
    <n v="43.31"/>
    <n v="6644.8369756225502"/>
    <s v="Not Cancelled"/>
    <n v="3.37"/>
    <n v="12973.8"/>
    <n v="84952.02"/>
    <s v="40-49"/>
    <s v="Severe"/>
    <n v="6.55"/>
    <x v="2"/>
  </r>
  <r>
    <s v="568d221e-5822-490f-b14a-14682172c0d0"/>
    <s v="Jason Johnson"/>
    <n v="52"/>
    <s v="F"/>
    <s v="UK"/>
    <x v="1"/>
    <x v="34"/>
    <x v="16"/>
    <x v="14"/>
    <n v="1215"/>
    <d v="1899-12-30T10:23:42"/>
    <d v="1899-12-30T11:44:42"/>
    <d v="2025-01-06T00:00:00"/>
    <d v="1899-12-30T13:16:42"/>
    <d v="1899-12-30T14:37:42"/>
    <n v="173"/>
    <n v="1357.64"/>
    <x v="1"/>
    <n v="5"/>
    <s v="Gluten-Free"/>
    <n v="8.23"/>
    <n v="6596.61368812416"/>
    <s v="Not Cancelled"/>
    <n v="4.51"/>
    <n v="12915.94"/>
    <n v="86890.61"/>
    <s v="50-59"/>
    <s v="Severe"/>
    <n v="6.73"/>
    <x v="2"/>
  </r>
  <r>
    <s v="a577029a-eb2d-4a38-93b8-c4753439ff2a"/>
    <s v="Mary Thompson"/>
    <n v="74"/>
    <s v="F"/>
    <s v="UK"/>
    <x v="0"/>
    <x v="34"/>
    <x v="16"/>
    <x v="14"/>
    <n v="1215"/>
    <d v="1899-12-30T10:23:42"/>
    <d v="1899-12-30T11:44:42"/>
    <d v="2025-01-08T00:00:00"/>
    <d v="1899-12-30T13:16:42"/>
    <d v="1899-12-30T14:37:42"/>
    <n v="173"/>
    <n v="227.53"/>
    <x v="1"/>
    <n v="5"/>
    <s v="Vegetarian"/>
    <n v="112.96"/>
    <n v="7121.2735386386103"/>
    <s v="Cancelled"/>
    <n v="4.9400000000000004"/>
    <n v="13545.53"/>
    <n v="14584.51"/>
    <s v="60+"/>
    <s v="Severe"/>
    <n v="1.08"/>
    <x v="2"/>
  </r>
  <r>
    <s v="c9183920-b978-44a2-9a3c-2618c67ddccb"/>
    <s v="Nancy Miller"/>
    <n v="18"/>
    <s v="F"/>
    <s v="UK"/>
    <x v="1"/>
    <x v="34"/>
    <x v="16"/>
    <x v="14"/>
    <n v="1215"/>
    <d v="1899-12-30T10:23:42"/>
    <d v="1899-12-30T11:44:42"/>
    <d v="2025-01-14T00:00:00"/>
    <d v="1899-12-30T13:16:42"/>
    <d v="1899-12-30T14:37:42"/>
    <n v="173"/>
    <n v="231.61"/>
    <x v="1"/>
    <n v="5"/>
    <s v="No Preference"/>
    <n v="0.38"/>
    <n v="7136.82017434299"/>
    <s v="Not Cancelled"/>
    <n v="3.73"/>
    <n v="13564.18"/>
    <n v="14823.12"/>
    <s v="18-29"/>
    <s v="Severe"/>
    <n v="1.0900000000000001"/>
    <x v="2"/>
  </r>
  <r>
    <s v="f421c452-7ad1-4be0-a464-3399cd3c9b9f"/>
    <s v="Luke Frazier"/>
    <n v="64"/>
    <s v="F"/>
    <s v="UK"/>
    <x v="0"/>
    <x v="34"/>
    <x v="16"/>
    <x v="14"/>
    <n v="1215"/>
    <d v="1899-12-30T10:23:42"/>
    <d v="1899-12-30T11:44:42"/>
    <d v="2025-01-08T00:00:00"/>
    <d v="1899-12-30T13:16:42"/>
    <d v="1899-12-30T14:37:42"/>
    <n v="173"/>
    <n v="1244.9000000000001"/>
    <x v="1"/>
    <n v="5"/>
    <s v="No Preference"/>
    <n v="108.5"/>
    <n v="7247.4869157865096"/>
    <s v="Cancelled"/>
    <n v="4.13"/>
    <n v="13696.98"/>
    <n v="79695.3"/>
    <s v="60+"/>
    <s v="Severe"/>
    <n v="5.82"/>
    <x v="2"/>
  </r>
  <r>
    <s v="ebd9c2fc-8717-4d46-98a8-b32e472eacd1"/>
    <s v="Christopher Ford"/>
    <n v="49"/>
    <s v="M"/>
    <s v="UK"/>
    <x v="1"/>
    <x v="34"/>
    <x v="16"/>
    <x v="14"/>
    <n v="1215"/>
    <d v="1899-12-30T10:23:42"/>
    <d v="1899-12-30T11:44:42"/>
    <d v="2025-01-15T00:00:00"/>
    <d v="1899-12-30T13:16:42"/>
    <d v="1899-12-30T14:37:42"/>
    <n v="173"/>
    <n v="1200"/>
    <x v="1"/>
    <n v="5"/>
    <s v="Gluten-Free"/>
    <n v="192.7"/>
    <n v="7337.1818679785802"/>
    <s v="Not Cancelled"/>
    <n v="4.9800000000000004"/>
    <n v="13804.62"/>
    <n v="76838.539999999994"/>
    <s v="40-49"/>
    <s v="Severe"/>
    <n v="5.57"/>
    <x v="2"/>
  </r>
  <r>
    <s v="f9f2313b-7443-4aac-bc21-4b58d0bb94cf"/>
    <s v="Mary Willis"/>
    <n v="33"/>
    <s v="F"/>
    <s v="UK"/>
    <x v="0"/>
    <x v="35"/>
    <x v="15"/>
    <x v="8"/>
    <n v="2001"/>
    <d v="1899-12-30T09:18:27"/>
    <d v="1899-12-30T11:31:27"/>
    <d v="2025-01-01T00:00:00"/>
    <d v="1899-12-30T12:04:27"/>
    <d v="1899-12-30T14:17:27"/>
    <n v="166"/>
    <n v="993.12"/>
    <x v="2"/>
    <n v="3"/>
    <s v="Vegan"/>
    <n v="77.36"/>
    <n v="11494.146710975199"/>
    <s v="Not Cancelled"/>
    <n v="4.4400000000000004"/>
    <n v="18792.98"/>
    <n v="63575.15"/>
    <s v="30-39"/>
    <s v="Severe"/>
    <n v="3.38"/>
    <x v="2"/>
  </r>
  <r>
    <s v="22cebdc0-6406-4676-97fa-4ec84991fb67"/>
    <s v="Andrew Jenkins"/>
    <n v="25"/>
    <s v="M"/>
    <s v="UK"/>
    <x v="1"/>
    <x v="35"/>
    <x v="15"/>
    <x v="8"/>
    <n v="2001"/>
    <d v="1899-12-30T09:18:27"/>
    <d v="1899-12-30T11:31:27"/>
    <d v="2025-01-10T00:00:00"/>
    <d v="1899-12-30T12:04:27"/>
    <d v="1899-12-30T14:17:27"/>
    <n v="166"/>
    <n v="970.66"/>
    <x v="0"/>
    <n v="5"/>
    <s v="No Preference"/>
    <n v="134.06"/>
    <n v="10558.1908913688"/>
    <s v="Not Cancelled"/>
    <n v="4.3600000000000003"/>
    <n v="17669.830000000002"/>
    <n v="62149.05"/>
    <s v="18-29"/>
    <s v="Severe"/>
    <n v="3.52"/>
    <x v="2"/>
  </r>
  <r>
    <s v="abb68e31-ee6b-4187-a335-79b5fcd10db2"/>
    <s v="Christopher Terry"/>
    <n v="61"/>
    <s v="M"/>
    <s v="UK"/>
    <x v="1"/>
    <x v="35"/>
    <x v="15"/>
    <x v="8"/>
    <n v="2001"/>
    <d v="1899-12-30T09:18:27"/>
    <d v="1899-12-30T11:31:27"/>
    <d v="2025-01-07T00:00:00"/>
    <d v="1899-12-30T12:04:27"/>
    <d v="1899-12-30T14:17:27"/>
    <n v="166"/>
    <n v="894.67"/>
    <x v="2"/>
    <n v="5"/>
    <s v="Gluten-Free"/>
    <n v="133.94"/>
    <n v="11021.286559694599"/>
    <s v="Cancelled"/>
    <n v="3.42"/>
    <n v="18225.54"/>
    <n v="57285.67"/>
    <s v="60+"/>
    <s v="Severe"/>
    <n v="3.14"/>
    <x v="2"/>
  </r>
  <r>
    <s v="55ae7d22-0088-4594-8c8f-2a0c67e0f5a4"/>
    <s v="Elaine Levine"/>
    <n v="55"/>
    <s v="F"/>
    <s v="UK"/>
    <x v="1"/>
    <x v="35"/>
    <x v="15"/>
    <x v="8"/>
    <n v="2001"/>
    <d v="1899-12-30T09:18:27"/>
    <d v="1899-12-30T11:31:27"/>
    <d v="2025-01-11T00:00:00"/>
    <d v="1899-12-30T12:04:27"/>
    <d v="1899-12-30T14:17:27"/>
    <n v="166"/>
    <n v="409.79"/>
    <x v="1"/>
    <n v="5"/>
    <s v="Vegetarian"/>
    <n v="176.33"/>
    <n v="10817.950568014099"/>
    <s v="Not Cancelled"/>
    <n v="4.1100000000000003"/>
    <n v="17981.54"/>
    <n v="26261.83"/>
    <s v="50-59"/>
    <s v="Severe"/>
    <n v="1.46"/>
    <x v="2"/>
  </r>
  <r>
    <s v="2f3cc83b-c3ca-412b-950b-0da4acf3cf9d"/>
    <s v="Margaret Davis"/>
    <n v="60"/>
    <s v="M"/>
    <s v="UK"/>
    <x v="1"/>
    <x v="35"/>
    <x v="15"/>
    <x v="8"/>
    <n v="2001"/>
    <d v="1899-12-30T09:18:27"/>
    <d v="1899-12-30T11:31:27"/>
    <d v="2025-01-10T00:00:00"/>
    <d v="1899-12-30T12:04:27"/>
    <d v="1899-12-30T14:17:27"/>
    <n v="166"/>
    <n v="231.35"/>
    <x v="2"/>
    <n v="5"/>
    <s v="Vegan"/>
    <n v="120.44"/>
    <n v="10656.192167171699"/>
    <s v="Not Cancelled"/>
    <n v="4.87"/>
    <n v="17787.43"/>
    <n v="14830.49"/>
    <s v="60+"/>
    <s v="Severe"/>
    <n v="0.83"/>
    <x v="2"/>
  </r>
  <r>
    <s v="34caee46-f720-4aec-88a2-87dd2937c049"/>
    <s v="Kimberly Osborn"/>
    <n v="39"/>
    <s v="F"/>
    <s v="UK"/>
    <x v="0"/>
    <x v="35"/>
    <x v="15"/>
    <x v="8"/>
    <n v="2001"/>
    <d v="1899-12-30T09:18:27"/>
    <d v="1899-12-30T11:31:27"/>
    <d v="2025-01-12T00:00:00"/>
    <d v="1899-12-30T12:04:27"/>
    <d v="1899-12-30T14:17:27"/>
    <n v="166"/>
    <n v="263.12"/>
    <x v="0"/>
    <n v="3"/>
    <s v="Non-Vegetarian"/>
    <n v="140.34"/>
    <n v="11179.5863514599"/>
    <s v="Not Cancelled"/>
    <n v="3.02"/>
    <n v="18415.5"/>
    <n v="16867.75"/>
    <s v="30-39"/>
    <s v="Severe"/>
    <n v="0.92"/>
    <x v="2"/>
  </r>
  <r>
    <s v="cc1a9745-2cab-40c5-a0b4-1714bbf06a88"/>
    <s v="Penny Thompson"/>
    <n v="27"/>
    <s v="F"/>
    <s v="UK"/>
    <x v="0"/>
    <x v="35"/>
    <x v="15"/>
    <x v="8"/>
    <n v="2001"/>
    <d v="1899-12-30T09:18:27"/>
    <d v="1899-12-30T11:31:27"/>
    <d v="2025-01-11T00:00:00"/>
    <d v="1899-12-30T12:04:27"/>
    <d v="1899-12-30T14:17:27"/>
    <n v="166"/>
    <n v="285.39"/>
    <x v="2"/>
    <n v="5"/>
    <s v="No Preference"/>
    <n v="56.43"/>
    <n v="11415.4988667536"/>
    <s v="Not Cancelled"/>
    <n v="4.5599999999999996"/>
    <n v="18698.599999999999"/>
    <n v="18276.25"/>
    <s v="18-29"/>
    <s v="Severe"/>
    <n v="0.98"/>
    <x v="2"/>
  </r>
  <r>
    <s v="2d571902-8ece-4a01-879a-2606333231cc"/>
    <s v="Christopher Collins"/>
    <n v="62"/>
    <s v="M"/>
    <s v="UK"/>
    <x v="1"/>
    <x v="35"/>
    <x v="15"/>
    <x v="8"/>
    <n v="2001"/>
    <d v="1899-12-30T09:18:27"/>
    <d v="1899-12-30T11:31:27"/>
    <d v="2025-01-07T00:00:00"/>
    <d v="1899-12-30T12:04:27"/>
    <d v="1899-12-30T14:17:27"/>
    <n v="166"/>
    <n v="803.87"/>
    <x v="1"/>
    <n v="5"/>
    <s v="Non-Vegetarian"/>
    <n v="78.06"/>
    <n v="11369.014062267999"/>
    <s v="Cancelled"/>
    <n v="4.24"/>
    <n v="18642.82"/>
    <n v="51463.29"/>
    <s v="60+"/>
    <s v="Severe"/>
    <n v="2.76"/>
    <x v="2"/>
  </r>
  <r>
    <s v="959b7e60-4e93-41f4-8f0b-84c229e9a7ce"/>
    <s v="Cole Miller"/>
    <n v="55"/>
    <s v="F"/>
    <s v="UK"/>
    <x v="0"/>
    <x v="36"/>
    <x v="10"/>
    <x v="17"/>
    <n v="11334"/>
    <d v="1899-12-30T02:06:20"/>
    <d v="1899-12-30T14:41:20"/>
    <d v="2025-01-15T00:00:00"/>
    <d v="1899-12-30T03:28:20"/>
    <d v="1899-12-30T16:03:20"/>
    <n v="82"/>
    <n v="910.89"/>
    <x v="1"/>
    <n v="5"/>
    <s v="Gluten-Free"/>
    <n v="196.81"/>
    <n v="57253.615376395101"/>
    <s v="Not Cancelled"/>
    <n v="3.12"/>
    <n v="73704.34"/>
    <n v="58336.32"/>
    <s v="50-59"/>
    <s v="Moderate"/>
    <n v="0.79"/>
    <x v="0"/>
  </r>
  <r>
    <s v="f30d0920-ad5f-4029-8e35-3d134f0e9aec"/>
    <s v="Jamie Morse"/>
    <n v="41"/>
    <s v="F"/>
    <s v="UK"/>
    <x v="0"/>
    <x v="36"/>
    <x v="10"/>
    <x v="17"/>
    <n v="11334"/>
    <d v="1899-12-30T02:06:20"/>
    <d v="1899-12-30T14:41:20"/>
    <d v="2025-01-05T00:00:00"/>
    <d v="1899-12-30T03:28:20"/>
    <d v="1899-12-30T16:03:20"/>
    <n v="82"/>
    <n v="71.33"/>
    <x v="0"/>
    <n v="5"/>
    <s v="Vegan"/>
    <n v="40.64"/>
    <n v="57603.541901945202"/>
    <s v="Not Cancelled"/>
    <n v="3.44"/>
    <n v="74124.25"/>
    <n v="4573.25"/>
    <s v="40-49"/>
    <s v="Moderate"/>
    <n v="0.06"/>
    <x v="0"/>
  </r>
  <r>
    <s v="c9de5bd5-9ade-4ab1-abbd-586730d85d37"/>
    <s v="Kimberly Dennis"/>
    <n v="28"/>
    <s v="F"/>
    <s v="UK"/>
    <x v="0"/>
    <x v="36"/>
    <x v="10"/>
    <x v="17"/>
    <n v="11334"/>
    <d v="1899-12-30T02:06:20"/>
    <d v="1899-12-30T14:41:20"/>
    <d v="2025-01-06T00:00:00"/>
    <d v="1899-12-30T03:28:20"/>
    <d v="1899-12-30T16:03:20"/>
    <n v="82"/>
    <n v="1323.81"/>
    <x v="1"/>
    <n v="5"/>
    <s v="Vegan"/>
    <n v="54.68"/>
    <n v="57877.503809224603"/>
    <s v="Cancelled"/>
    <n v="3.42"/>
    <n v="74453"/>
    <n v="84734.78"/>
    <s v="18-29"/>
    <s v="Moderate"/>
    <n v="1.1399999999999999"/>
    <x v="0"/>
  </r>
  <r>
    <s v="2bd03f62-d871-46d7-8e99-d238183c82bd"/>
    <s v="Brittney Ramos"/>
    <n v="32"/>
    <s v="F"/>
    <s v="UK"/>
    <x v="1"/>
    <x v="36"/>
    <x v="10"/>
    <x v="17"/>
    <n v="11334"/>
    <d v="1899-12-30T02:06:20"/>
    <d v="1899-12-30T14:41:20"/>
    <d v="2025-01-03T00:00:00"/>
    <d v="1899-12-30T03:28:20"/>
    <d v="1899-12-30T16:03:20"/>
    <n v="82"/>
    <n v="435.92"/>
    <x v="0"/>
    <n v="3"/>
    <s v="Vegan"/>
    <n v="137.62"/>
    <n v="57190.1285430266"/>
    <s v="Cancelled"/>
    <n v="3.53"/>
    <n v="73628.149999999994"/>
    <n v="27926.400000000001"/>
    <s v="30-39"/>
    <s v="Moderate"/>
    <n v="0.38"/>
    <x v="0"/>
  </r>
  <r>
    <s v="ae0276bc-6a4c-4587-9a5c-cf2f7de22f07"/>
    <s v="Jamie Marshall"/>
    <n v="29"/>
    <s v="M"/>
    <s v="UK"/>
    <x v="0"/>
    <x v="36"/>
    <x v="10"/>
    <x v="17"/>
    <n v="11334"/>
    <d v="1899-12-30T02:06:20"/>
    <d v="1899-12-30T14:41:20"/>
    <d v="2025-01-08T00:00:00"/>
    <d v="1899-12-30T03:28:20"/>
    <d v="1899-12-30T16:03:20"/>
    <n v="82"/>
    <n v="848.49"/>
    <x v="2"/>
    <n v="5"/>
    <s v="No Preference"/>
    <n v="27.18"/>
    <n v="57363.970785940997"/>
    <s v="Not Cancelled"/>
    <n v="4.9800000000000004"/>
    <n v="73836.759999999995"/>
    <n v="54308.800000000003"/>
    <s v="18-29"/>
    <s v="Moderate"/>
    <n v="0.74"/>
    <x v="0"/>
  </r>
  <r>
    <s v="b0d8b0d3-d5a6-40ec-a67e-a6998d375597"/>
    <s v="Shannon Wallace MD"/>
    <n v="60"/>
    <s v="F"/>
    <s v="UK"/>
    <x v="0"/>
    <x v="36"/>
    <x v="10"/>
    <x v="17"/>
    <n v="11334"/>
    <d v="1899-12-30T02:06:20"/>
    <d v="1899-12-30T14:41:20"/>
    <d v="2025-01-07T00:00:00"/>
    <d v="1899-12-30T03:28:20"/>
    <d v="1899-12-30T16:03:20"/>
    <n v="82"/>
    <n v="173.76"/>
    <x v="2"/>
    <n v="5"/>
    <s v="Vegan"/>
    <n v="47.25"/>
    <n v="57999.1196581064"/>
    <s v="Cancelled"/>
    <n v="4.5999999999999996"/>
    <n v="74598.94"/>
    <n v="11130.09"/>
    <s v="60+"/>
    <s v="Moderate"/>
    <n v="0.15"/>
    <x v="0"/>
  </r>
  <r>
    <s v="4ef3cfbd-ea3e-4ea6-8258-0e2cc0289a60"/>
    <s v="Chad Fernandez"/>
    <n v="24"/>
    <s v="F"/>
    <s v="UK"/>
    <x v="0"/>
    <x v="36"/>
    <x v="10"/>
    <x v="17"/>
    <n v="11334"/>
    <d v="1899-12-30T02:06:20"/>
    <d v="1899-12-30T14:41:20"/>
    <d v="2025-01-12T00:00:00"/>
    <d v="1899-12-30T03:28:20"/>
    <d v="1899-12-30T16:03:20"/>
    <n v="82"/>
    <n v="922.35"/>
    <x v="1"/>
    <n v="5"/>
    <s v="Gluten-Free"/>
    <n v="170.5"/>
    <n v="57984.3195189615"/>
    <s v="Cancelled"/>
    <n v="3.47"/>
    <n v="74581.179999999993"/>
    <n v="59064.5"/>
    <s v="18-29"/>
    <s v="Moderate"/>
    <n v="0.79"/>
    <x v="0"/>
  </r>
  <r>
    <s v="12f0b6ae-f082-4fdb-a7ab-726cae0b3494"/>
    <s v="David Hamilton"/>
    <n v="65"/>
    <s v="F"/>
    <s v="UK"/>
    <x v="0"/>
    <x v="37"/>
    <x v="7"/>
    <x v="12"/>
    <n v="9317"/>
    <d v="1899-12-30T19:25:04"/>
    <d v="1899-12-30T05:46:04"/>
    <d v="2025-01-12T00:00:00"/>
    <d v="1899-12-30T20:21:04"/>
    <d v="1899-12-30T06:42:04"/>
    <n v="56"/>
    <n v="643.61"/>
    <x v="0"/>
    <n v="5"/>
    <s v="No Preference"/>
    <n v="176.63"/>
    <n v="47874.204945436999"/>
    <s v="Cancelled"/>
    <n v="4.0199999999999996"/>
    <n v="62449.05"/>
    <n v="41226.370000000003"/>
    <s v="60+"/>
    <s v="Moderate"/>
    <n v="0.66"/>
    <x v="0"/>
  </r>
  <r>
    <s v="c6eedef2-fcca-4413-ae65-e8652e7d6c83"/>
    <s v="James Krueger"/>
    <n v="50"/>
    <s v="M"/>
    <s v="UK"/>
    <x v="1"/>
    <x v="37"/>
    <x v="7"/>
    <x v="12"/>
    <n v="9317"/>
    <d v="1899-12-30T19:25:04"/>
    <d v="1899-12-30T05:46:04"/>
    <d v="2025-01-02T00:00:00"/>
    <d v="1899-12-30T20:21:04"/>
    <d v="1899-12-30T06:42:04"/>
    <n v="56"/>
    <n v="748.08"/>
    <x v="1"/>
    <n v="5"/>
    <s v="No Preference"/>
    <n v="66"/>
    <n v="47802.647222480096"/>
    <s v="Cancelled"/>
    <n v="4.84"/>
    <n v="62363.18"/>
    <n v="47890.32"/>
    <s v="50-59"/>
    <s v="Moderate"/>
    <n v="0.77"/>
    <x v="0"/>
  </r>
  <r>
    <s v="baa47b07-3fe6-4500-975e-377b7f4ded01"/>
    <s v="Thomas Castro"/>
    <n v="53"/>
    <s v="F"/>
    <s v="UK"/>
    <x v="1"/>
    <x v="37"/>
    <x v="7"/>
    <x v="12"/>
    <n v="9317"/>
    <d v="1899-12-30T19:25:04"/>
    <d v="1899-12-30T05:46:04"/>
    <d v="2025-01-12T00:00:00"/>
    <d v="1899-12-30T20:21:04"/>
    <d v="1899-12-30T06:42:04"/>
    <n v="56"/>
    <n v="262.2"/>
    <x v="0"/>
    <n v="5"/>
    <s v="Gluten-Free"/>
    <n v="174.67"/>
    <n v="47948.8334488322"/>
    <s v="Not Cancelled"/>
    <n v="3.09"/>
    <n v="62538.6"/>
    <n v="16815.73"/>
    <s v="50-59"/>
    <s v="Moderate"/>
    <n v="0.27"/>
    <x v="0"/>
  </r>
  <r>
    <s v="05cff7cc-99b1-405d-ad3f-f4d9a1e5a412"/>
    <s v="Tammy Miller"/>
    <n v="28"/>
    <s v="F"/>
    <s v="UK"/>
    <x v="0"/>
    <x v="37"/>
    <x v="7"/>
    <x v="12"/>
    <n v="9317"/>
    <d v="1899-12-30T19:25:04"/>
    <d v="1899-12-30T05:46:04"/>
    <d v="2025-01-05T00:00:00"/>
    <d v="1899-12-30T20:21:04"/>
    <d v="1899-12-30T06:42:04"/>
    <n v="56"/>
    <n v="52.76"/>
    <x v="0"/>
    <n v="5"/>
    <s v="Vegetarian"/>
    <n v="23.13"/>
    <n v="47699.8232163352"/>
    <s v="Not Cancelled"/>
    <n v="3.05"/>
    <n v="62239.79"/>
    <n v="3381.27"/>
    <s v="18-29"/>
    <s v="Moderate"/>
    <n v="0.05"/>
    <x v="0"/>
  </r>
  <r>
    <s v="9c672e8c-2810-41c1-8fb6-6b16de9c3281"/>
    <s v="Thomas Hart"/>
    <n v="70"/>
    <s v="M"/>
    <s v="UK"/>
    <x v="0"/>
    <x v="37"/>
    <x v="7"/>
    <x v="12"/>
    <n v="9317"/>
    <d v="1899-12-30T19:25:04"/>
    <d v="1899-12-30T05:46:04"/>
    <d v="2025-01-09T00:00:00"/>
    <d v="1899-12-30T20:21:04"/>
    <d v="1899-12-30T06:42:04"/>
    <n v="56"/>
    <n v="1241.93"/>
    <x v="0"/>
    <n v="5"/>
    <s v="Vegetarian"/>
    <n v="172.91"/>
    <n v="48066.465658507397"/>
    <s v="Cancelled"/>
    <n v="3.56"/>
    <n v="62679.76"/>
    <n v="79518.100000000006"/>
    <s v="60+"/>
    <s v="Moderate"/>
    <n v="1.27"/>
    <x v="0"/>
  </r>
  <r>
    <s v="c697018b-e5da-484d-966b-ece6b1ca329d"/>
    <s v="Sherry Henderson"/>
    <n v="29"/>
    <s v="F"/>
    <s v="UK"/>
    <x v="1"/>
    <x v="37"/>
    <x v="7"/>
    <x v="12"/>
    <n v="9317"/>
    <d v="1899-12-30T19:25:04"/>
    <d v="1899-12-30T05:46:04"/>
    <d v="2025-01-12T00:00:00"/>
    <d v="1899-12-30T20:21:04"/>
    <d v="1899-12-30T06:42:04"/>
    <n v="56"/>
    <n v="313.87"/>
    <x v="0"/>
    <n v="5"/>
    <s v="Non-Vegetarian"/>
    <n v="101.5"/>
    <n v="47601.741763463397"/>
    <s v="Not Cancelled"/>
    <n v="3.95"/>
    <n v="62122.09"/>
    <n v="20107.98"/>
    <s v="18-29"/>
    <s v="Moderate"/>
    <n v="0.32"/>
    <x v="0"/>
  </r>
  <r>
    <s v="3ea27823-7d49-4975-92c1-0ec37b07f833"/>
    <s v="Kristina Stephenson"/>
    <n v="62"/>
    <s v="M"/>
    <s v="UK"/>
    <x v="0"/>
    <x v="37"/>
    <x v="7"/>
    <x v="12"/>
    <n v="9317"/>
    <d v="1899-12-30T19:25:04"/>
    <d v="1899-12-30T05:46:04"/>
    <d v="2025-01-02T00:00:00"/>
    <d v="1899-12-30T20:21:04"/>
    <d v="1899-12-30T06:42:04"/>
    <n v="56"/>
    <n v="1240.68"/>
    <x v="2"/>
    <n v="5"/>
    <s v="Vegan"/>
    <n v="99.49"/>
    <n v="48067.339906057001"/>
    <s v="Cancelled"/>
    <n v="4.7300000000000004"/>
    <n v="62680.81"/>
    <n v="79423.42"/>
    <s v="60+"/>
    <s v="Moderate"/>
    <n v="1.27"/>
    <x v="0"/>
  </r>
  <r>
    <s v="e468e036-ea5d-4755-8dc3-50d839b89560"/>
    <s v="Pamela Martinez"/>
    <n v="70"/>
    <s v="F"/>
    <s v="UK"/>
    <x v="1"/>
    <x v="38"/>
    <x v="10"/>
    <x v="6"/>
    <n v="5518"/>
    <d v="1899-12-30T06:12:55"/>
    <d v="1899-12-30T12:19:55"/>
    <d v="2025-01-13T00:00:00"/>
    <d v="1899-12-30T07:39:55"/>
    <d v="1899-12-30T13:46:55"/>
    <n v="87"/>
    <n v="702.42"/>
    <x v="0"/>
    <n v="5"/>
    <s v="Non-Vegetarian"/>
    <n v="142.18"/>
    <n v="28787.4576105175"/>
    <s v="Not Cancelled"/>
    <n v="4.8099999999999996"/>
    <n v="39544.949999999997"/>
    <n v="44983.32"/>
    <s v="60+"/>
    <s v="Moderate"/>
    <n v="1.1399999999999999"/>
    <x v="1"/>
  </r>
  <r>
    <s v="31b93f3e-7c85-44ad-b83b-46d3a2e911a0"/>
    <s v="Mr. Ricky Alvarez DDS"/>
    <n v="71"/>
    <s v="M"/>
    <s v="UK"/>
    <x v="0"/>
    <x v="38"/>
    <x v="10"/>
    <x v="6"/>
    <n v="5518"/>
    <d v="1899-12-30T06:12:55"/>
    <d v="1899-12-30T12:19:55"/>
    <d v="2025-01-04T00:00:00"/>
    <d v="1899-12-30T07:39:55"/>
    <d v="1899-12-30T13:46:55"/>
    <n v="87"/>
    <n v="1082.92"/>
    <x v="0"/>
    <n v="5"/>
    <s v="Vegetarian"/>
    <n v="115.67"/>
    <n v="29076.660430746299"/>
    <s v="Cancelled"/>
    <n v="3.67"/>
    <n v="39891.99"/>
    <n v="69330.009999999995"/>
    <s v="60+"/>
    <s v="Moderate"/>
    <n v="1.74"/>
    <x v="1"/>
  </r>
  <r>
    <s v="40282263-0f29-4cda-be68-0cd2066505d5"/>
    <s v="Ellen Griffin"/>
    <n v="41"/>
    <s v="M"/>
    <s v="UK"/>
    <x v="1"/>
    <x v="38"/>
    <x v="10"/>
    <x v="6"/>
    <n v="5518"/>
    <d v="1899-12-30T06:12:55"/>
    <d v="1899-12-30T12:19:55"/>
    <d v="2025-01-07T00:00:00"/>
    <d v="1899-12-30T07:39:55"/>
    <d v="1899-12-30T13:46:55"/>
    <n v="87"/>
    <n v="1030.8399999999999"/>
    <x v="0"/>
    <n v="5"/>
    <s v="Vegan"/>
    <n v="183.71"/>
    <n v="28834.255763376801"/>
    <s v="Cancelled"/>
    <n v="3.18"/>
    <n v="39601.11"/>
    <n v="66010.5"/>
    <s v="40-49"/>
    <s v="Moderate"/>
    <n v="1.67"/>
    <x v="1"/>
  </r>
  <r>
    <s v="96ab5326-dc96-4ae6-85ac-06e1b01e4481"/>
    <s v="Lisa Watson"/>
    <n v="36"/>
    <s v="M"/>
    <s v="UK"/>
    <x v="0"/>
    <x v="38"/>
    <x v="10"/>
    <x v="6"/>
    <n v="5518"/>
    <d v="1899-12-30T06:12:55"/>
    <d v="1899-12-30T12:19:55"/>
    <d v="2025-01-08T00:00:00"/>
    <d v="1899-12-30T07:39:55"/>
    <d v="1899-12-30T13:46:55"/>
    <n v="87"/>
    <n v="666.95"/>
    <x v="2"/>
    <n v="3"/>
    <s v="Vegan"/>
    <n v="132.47"/>
    <n v="28494.292632625999"/>
    <s v="Not Cancelled"/>
    <n v="3.64"/>
    <n v="39193.15"/>
    <n v="42711.29"/>
    <s v="30-39"/>
    <s v="Moderate"/>
    <n v="1.0900000000000001"/>
    <x v="1"/>
  </r>
  <r>
    <s v="6a443392-bb62-4321-a03a-bfc1527263a5"/>
    <s v="Brett Collins"/>
    <n v="66"/>
    <s v="M"/>
    <s v="UK"/>
    <x v="0"/>
    <x v="38"/>
    <x v="10"/>
    <x v="6"/>
    <n v="5518"/>
    <d v="1899-12-30T06:12:55"/>
    <d v="1899-12-30T12:19:55"/>
    <d v="2025-01-11T00:00:00"/>
    <d v="1899-12-30T07:39:55"/>
    <d v="1899-12-30T13:46:55"/>
    <n v="87"/>
    <n v="587.75"/>
    <x v="2"/>
    <n v="5"/>
    <s v="Gluten-Free"/>
    <n v="82.19"/>
    <n v="28243.251750478601"/>
    <s v="Cancelled"/>
    <n v="4.34"/>
    <n v="38891.9"/>
    <n v="37632.44"/>
    <s v="60+"/>
    <s v="Moderate"/>
    <n v="0.97"/>
    <x v="1"/>
  </r>
  <r>
    <s v="79b99c51-c58d-416b-869a-d7e2b8442fff"/>
    <s v="Donald Myers"/>
    <n v="71"/>
    <s v="M"/>
    <s v="UK"/>
    <x v="0"/>
    <x v="38"/>
    <x v="10"/>
    <x v="6"/>
    <n v="5518"/>
    <d v="1899-12-30T06:12:55"/>
    <d v="1899-12-30T12:19:55"/>
    <d v="2025-01-09T00:00:00"/>
    <d v="1899-12-30T07:39:55"/>
    <d v="1899-12-30T13:46:55"/>
    <n v="87"/>
    <n v="285.33999999999997"/>
    <x v="2"/>
    <n v="5"/>
    <s v="Non-Vegetarian"/>
    <n v="134.59"/>
    <n v="28595.316180513499"/>
    <s v="Cancelled"/>
    <n v="4.45"/>
    <n v="39314.379999999997"/>
    <n v="18288.68"/>
    <s v="60+"/>
    <s v="Moderate"/>
    <n v="0.47"/>
    <x v="1"/>
  </r>
  <r>
    <s v="88c3f062-4b95-4872-bf10-eff342b303f2"/>
    <s v="Danielle Miller"/>
    <n v="24"/>
    <s v="M"/>
    <s v="UK"/>
    <x v="0"/>
    <x v="38"/>
    <x v="10"/>
    <x v="6"/>
    <n v="5518"/>
    <d v="1899-12-30T06:12:55"/>
    <d v="1899-12-30T12:19:55"/>
    <d v="2025-01-02T00:00:00"/>
    <d v="1899-12-30T07:39:55"/>
    <d v="1899-12-30T13:46:55"/>
    <n v="87"/>
    <n v="740.87"/>
    <x v="1"/>
    <n v="5"/>
    <s v="Non-Vegetarian"/>
    <n v="196.46"/>
    <n v="28730.718725378101"/>
    <s v="Not Cancelled"/>
    <n v="4.24"/>
    <n v="39476.86"/>
    <n v="47454.97"/>
    <s v="18-29"/>
    <s v="Moderate"/>
    <n v="1.2"/>
    <x v="1"/>
  </r>
  <r>
    <s v="b7df4f46-a2a7-471b-81e5-11dd948dcc83"/>
    <s v="Timothy Phillips"/>
    <n v="52"/>
    <s v="F"/>
    <s v="UK"/>
    <x v="1"/>
    <x v="38"/>
    <x v="10"/>
    <x v="6"/>
    <n v="5518"/>
    <d v="1899-12-30T06:12:55"/>
    <d v="1899-12-30T12:19:55"/>
    <d v="2025-01-02T00:00:00"/>
    <d v="1899-12-30T07:39:55"/>
    <d v="1899-12-30T13:46:55"/>
    <n v="87"/>
    <n v="1101.72"/>
    <x v="1"/>
    <n v="5"/>
    <s v="Non-Vegetarian"/>
    <n v="35.4"/>
    <n v="28701.520399823799"/>
    <s v="Not Cancelled"/>
    <n v="3.11"/>
    <n v="39441.82"/>
    <n v="70517.16"/>
    <s v="50-59"/>
    <s v="Moderate"/>
    <n v="1.79"/>
    <x v="1"/>
  </r>
  <r>
    <s v="b24db17c-d5a3-4e07-8816-98bbe49f0697"/>
    <s v="Daniel Anderson"/>
    <n v="30"/>
    <s v="M"/>
    <s v="UK"/>
    <x v="1"/>
    <x v="60"/>
    <x v="15"/>
    <x v="11"/>
    <n v="11762"/>
    <d v="1899-12-30T06:16:26"/>
    <d v="1899-12-30T19:20:26"/>
    <d v="2025-01-01T00:00:00"/>
    <d v="1899-12-30T09:05:26"/>
    <d v="1899-12-30T22:09:26"/>
    <n v="169"/>
    <n v="133.03"/>
    <x v="1"/>
    <n v="3"/>
    <s v="Gluten-Free"/>
    <n v="78.319999999999993"/>
    <n v="59952.553191561303"/>
    <s v="Cancelled"/>
    <n v="4.3"/>
    <n v="76943.06"/>
    <n v="8529.58"/>
    <s v="30-39"/>
    <s v="Severe"/>
    <n v="0.11"/>
    <x v="0"/>
  </r>
  <r>
    <s v="56c6132f-9fbd-4c34-934b-3220ce8fc2af"/>
    <s v="Jessica Swanson"/>
    <n v="62"/>
    <s v="M"/>
    <s v="UK"/>
    <x v="1"/>
    <x v="60"/>
    <x v="15"/>
    <x v="11"/>
    <n v="11762"/>
    <d v="1899-12-30T06:16:26"/>
    <d v="1899-12-30T19:20:26"/>
    <d v="2025-01-04T00:00:00"/>
    <d v="1899-12-30T09:05:26"/>
    <d v="1899-12-30T22:09:26"/>
    <n v="169"/>
    <n v="238.22"/>
    <x v="2"/>
    <n v="5"/>
    <s v="No Preference"/>
    <n v="5.9"/>
    <n v="59674.490601659301"/>
    <s v="Cancelled"/>
    <n v="3.53"/>
    <n v="76609.39"/>
    <n v="15247.26"/>
    <s v="60+"/>
    <s v="Severe"/>
    <n v="0.2"/>
    <x v="0"/>
  </r>
  <r>
    <s v="5cf41605-bb55-43f6-a0c7-935d914472dc"/>
    <s v="Sherri Palmer"/>
    <n v="60"/>
    <s v="F"/>
    <s v="UK"/>
    <x v="1"/>
    <x v="60"/>
    <x v="15"/>
    <x v="11"/>
    <n v="11762"/>
    <d v="1899-12-30T06:16:26"/>
    <d v="1899-12-30T19:20:26"/>
    <d v="2025-01-14T00:00:00"/>
    <d v="1899-12-30T09:05:26"/>
    <d v="1899-12-30T22:09:26"/>
    <n v="169"/>
    <n v="1307.79"/>
    <x v="1"/>
    <n v="5"/>
    <s v="Non-Vegetarian"/>
    <n v="68.8"/>
    <n v="59495.009039311699"/>
    <s v="Cancelled"/>
    <n v="3.07"/>
    <n v="76394.009999999995"/>
    <n v="83712.320000000007"/>
    <s v="60+"/>
    <s v="Severe"/>
    <n v="1.1000000000000001"/>
    <x v="0"/>
  </r>
  <r>
    <s v="f0aeb881-ba00-4047-8d79-885a809bffa8"/>
    <s v="Kelly Johnson"/>
    <n v="72"/>
    <s v="F"/>
    <s v="UK"/>
    <x v="0"/>
    <x v="60"/>
    <x v="15"/>
    <x v="11"/>
    <n v="11762"/>
    <d v="1899-12-30T06:16:26"/>
    <d v="1899-12-30T19:20:26"/>
    <d v="2025-01-05T00:00:00"/>
    <d v="1899-12-30T09:05:26"/>
    <d v="1899-12-30T22:09:26"/>
    <n v="169"/>
    <n v="936.05"/>
    <x v="0"/>
    <n v="5"/>
    <s v="Vegetarian"/>
    <n v="39.93"/>
    <n v="59955.326206851001"/>
    <s v="Not Cancelled"/>
    <n v="3.97"/>
    <n v="76946.39"/>
    <n v="59915.19"/>
    <s v="60+"/>
    <s v="Severe"/>
    <n v="0.78"/>
    <x v="0"/>
  </r>
  <r>
    <s v="559dc545-69ef-42cb-b079-af75468267e4"/>
    <s v="Bridget Diaz"/>
    <n v="50"/>
    <s v="M"/>
    <s v="UK"/>
    <x v="1"/>
    <x v="60"/>
    <x v="15"/>
    <x v="11"/>
    <n v="11762"/>
    <d v="1899-12-30T06:16:26"/>
    <d v="1899-12-30T19:20:26"/>
    <d v="2025-01-08T00:00:00"/>
    <d v="1899-12-30T09:05:26"/>
    <d v="1899-12-30T22:09:26"/>
    <n v="169"/>
    <n v="1335.78"/>
    <x v="0"/>
    <n v="5"/>
    <s v="Non-Vegetarian"/>
    <n v="171.58"/>
    <n v="59933.894037133701"/>
    <s v="Not Cancelled"/>
    <n v="4.12"/>
    <n v="76920.67"/>
    <n v="85524.24"/>
    <s v="50-59"/>
    <s v="Severe"/>
    <n v="1.1100000000000001"/>
    <x v="0"/>
  </r>
  <r>
    <s v="f087280a-9199-4347-936f-9ba608ca1b38"/>
    <s v="Holly Archer"/>
    <n v="47"/>
    <s v="F"/>
    <s v="UK"/>
    <x v="0"/>
    <x v="60"/>
    <x v="15"/>
    <x v="11"/>
    <n v="11762"/>
    <d v="1899-12-30T06:16:26"/>
    <d v="1899-12-30T19:20:26"/>
    <d v="2025-01-07T00:00:00"/>
    <d v="1899-12-30T09:05:26"/>
    <d v="1899-12-30T22:09:26"/>
    <n v="169"/>
    <n v="230.53"/>
    <x v="1"/>
    <n v="5"/>
    <s v="Vegetarian"/>
    <n v="78.739999999999995"/>
    <n v="60114.321005433201"/>
    <s v="Cancelled"/>
    <n v="4.72"/>
    <n v="77137.19"/>
    <n v="14769.67"/>
    <s v="40-49"/>
    <s v="Severe"/>
    <n v="0.19"/>
    <x v="0"/>
  </r>
  <r>
    <s v="67f0776b-e731-411a-a09a-dd9a9440bbae"/>
    <s v="Anne Rodriguez"/>
    <n v="45"/>
    <s v="F"/>
    <s v="UK"/>
    <x v="1"/>
    <x v="61"/>
    <x v="7"/>
    <x v="9"/>
    <n v="13200"/>
    <d v="1899-12-30T02:45:05"/>
    <d v="1899-12-30T17:25:05"/>
    <d v="2025-01-14T00:00:00"/>
    <d v="1899-12-30T03:52:05"/>
    <d v="1899-12-30T18:32:05"/>
    <n v="67"/>
    <n v="1479.56"/>
    <x v="2"/>
    <n v="5"/>
    <s v="No Preference"/>
    <n v="72.319999999999993"/>
    <n v="67361.484212187002"/>
    <s v="Cancelled"/>
    <n v="3.09"/>
    <n v="85833.78"/>
    <n v="94706.3"/>
    <s v="40-49"/>
    <s v="Moderate"/>
    <n v="1.1000000000000001"/>
    <x v="0"/>
  </r>
  <r>
    <s v="fe7dcdb8-2f2d-4a93-a0b5-2c981e412ffd"/>
    <s v="Melissa Anderson"/>
    <n v="29"/>
    <s v="F"/>
    <s v="UK"/>
    <x v="1"/>
    <x v="61"/>
    <x v="7"/>
    <x v="9"/>
    <n v="13200"/>
    <d v="1899-12-30T02:45:05"/>
    <d v="1899-12-30T17:25:05"/>
    <d v="2025-01-11T00:00:00"/>
    <d v="1899-12-30T03:52:05"/>
    <d v="1899-12-30T18:32:05"/>
    <n v="67"/>
    <n v="92.78"/>
    <x v="1"/>
    <n v="5"/>
    <s v="No Preference"/>
    <n v="163.57"/>
    <n v="67098.8828127897"/>
    <s v="Not Cancelled"/>
    <n v="3.04"/>
    <n v="85518.66"/>
    <n v="5970.63"/>
    <s v="18-29"/>
    <s v="Moderate"/>
    <n v="7.0000000000000007E-2"/>
    <x v="0"/>
  </r>
  <r>
    <s v="426fd18e-3b5d-407a-8fa4-cd8f8642eca6"/>
    <s v="Nicholas Mosley"/>
    <n v="58"/>
    <s v="F"/>
    <s v="UK"/>
    <x v="1"/>
    <x v="61"/>
    <x v="7"/>
    <x v="9"/>
    <n v="13200"/>
    <d v="1899-12-30T02:45:05"/>
    <d v="1899-12-30T17:25:05"/>
    <d v="2025-01-07T00:00:00"/>
    <d v="1899-12-30T03:52:05"/>
    <d v="1899-12-30T18:32:05"/>
    <n v="67"/>
    <n v="340.55"/>
    <x v="0"/>
    <n v="5"/>
    <s v="Gluten-Free"/>
    <n v="111.29"/>
    <n v="66734.352948882603"/>
    <s v="Not Cancelled"/>
    <n v="4.83"/>
    <n v="85081.22"/>
    <n v="21817.46"/>
    <s v="50-59"/>
    <s v="Moderate"/>
    <n v="0.26"/>
    <x v="0"/>
  </r>
  <r>
    <s v="93282754-24f7-4509-9fe5-c4198f8bb9a1"/>
    <s v="Samuel Tucker"/>
    <n v="40"/>
    <s v="F"/>
    <s v="UK"/>
    <x v="1"/>
    <x v="61"/>
    <x v="7"/>
    <x v="9"/>
    <n v="13200"/>
    <d v="1899-12-30T02:45:05"/>
    <d v="1899-12-30T17:25:05"/>
    <d v="2025-01-11T00:00:00"/>
    <d v="1899-12-30T03:52:05"/>
    <d v="1899-12-30T18:32:05"/>
    <n v="67"/>
    <n v="930.74"/>
    <x v="2"/>
    <n v="3"/>
    <s v="Vegan"/>
    <n v="60.6"/>
    <n v="67175.910577085102"/>
    <s v="Not Cancelled"/>
    <n v="4.99"/>
    <n v="85611.09"/>
    <n v="59579.48"/>
    <s v="40-49"/>
    <s v="Moderate"/>
    <n v="0.7"/>
    <x v="0"/>
  </r>
  <r>
    <s v="9586a8b7-c7c3-4547-8837-8ad5021ef066"/>
    <s v="Daniel Wright"/>
    <n v="74"/>
    <s v="F"/>
    <s v="UK"/>
    <x v="1"/>
    <x v="61"/>
    <x v="7"/>
    <x v="9"/>
    <n v="13200"/>
    <d v="1899-12-30T02:45:05"/>
    <d v="1899-12-30T17:25:05"/>
    <d v="2025-01-07T00:00:00"/>
    <d v="1899-12-30T03:52:05"/>
    <d v="1899-12-30T18:32:05"/>
    <n v="67"/>
    <n v="1284.1600000000001"/>
    <x v="2"/>
    <n v="5"/>
    <s v="Non-Vegetarian"/>
    <n v="116.35"/>
    <n v="67197.590048294005"/>
    <s v="Not Cancelled"/>
    <n v="4.62"/>
    <n v="85637.11"/>
    <n v="82209.509999999995"/>
    <s v="60+"/>
    <s v="Moderate"/>
    <n v="0.96"/>
    <x v="0"/>
  </r>
  <r>
    <s v="49f7e0f6-3f61-4478-bd29-053e054a6556"/>
    <s v="Paul Oneal"/>
    <n v="20"/>
    <s v="F"/>
    <s v="UK"/>
    <x v="0"/>
    <x v="61"/>
    <x v="7"/>
    <x v="9"/>
    <n v="13200"/>
    <d v="1899-12-30T02:45:05"/>
    <d v="1899-12-30T17:25:05"/>
    <d v="2025-01-11T00:00:00"/>
    <d v="1899-12-30T03:52:05"/>
    <d v="1899-12-30T18:32:05"/>
    <n v="67"/>
    <n v="290.64"/>
    <x v="2"/>
    <n v="5"/>
    <s v="Gluten-Free"/>
    <n v="23.54"/>
    <n v="67226.356211717706"/>
    <s v="Not Cancelled"/>
    <n v="4.75"/>
    <n v="85671.63"/>
    <n v="18605.669999999998"/>
    <s v="18-29"/>
    <s v="Moderate"/>
    <n v="0.22"/>
    <x v="0"/>
  </r>
  <r>
    <s v="66e6d7f2-0060-4a36-91f4-a6d60019fb9c"/>
    <s v="Jason Price"/>
    <n v="44"/>
    <s v="F"/>
    <s v="UK"/>
    <x v="1"/>
    <x v="61"/>
    <x v="7"/>
    <x v="9"/>
    <n v="13200"/>
    <d v="1899-12-30T02:45:05"/>
    <d v="1899-12-30T17:25:05"/>
    <d v="2025-01-04T00:00:00"/>
    <d v="1899-12-30T03:52:05"/>
    <d v="1899-12-30T18:32:05"/>
    <n v="67"/>
    <n v="555.75"/>
    <x v="2"/>
    <n v="5"/>
    <s v="Non-Vegetarian"/>
    <n v="31.7"/>
    <n v="66659.840840186997"/>
    <s v="Cancelled"/>
    <n v="4.62"/>
    <n v="84991.81"/>
    <n v="35574.339999999997"/>
    <s v="40-49"/>
    <s v="Moderate"/>
    <n v="0.42"/>
    <x v="0"/>
  </r>
  <r>
    <s v="06724f6b-833e-4e31-adce-73cc514f8856"/>
    <s v="Elizabeth Rogers"/>
    <n v="28"/>
    <s v="F"/>
    <s v="UK"/>
    <x v="0"/>
    <x v="61"/>
    <x v="7"/>
    <x v="9"/>
    <n v="13200"/>
    <d v="1899-12-30T02:45:05"/>
    <d v="1899-12-30T17:25:05"/>
    <d v="2025-01-06T00:00:00"/>
    <d v="1899-12-30T03:52:05"/>
    <d v="1899-12-30T18:32:05"/>
    <n v="67"/>
    <n v="606.51"/>
    <x v="1"/>
    <n v="5"/>
    <s v="Non-Vegetarian"/>
    <n v="142.44999999999999"/>
    <n v="67124.848132243307"/>
    <s v="Not Cancelled"/>
    <n v="4.8600000000000003"/>
    <n v="85549.82"/>
    <n v="38845.129999999997"/>
    <s v="18-29"/>
    <s v="Moderate"/>
    <n v="0.45"/>
    <x v="0"/>
  </r>
  <r>
    <s v="583919c8-5fb6-41fb-a117-189e96a12da0"/>
    <s v="Andrew Long Jr."/>
    <n v="73"/>
    <s v="M"/>
    <s v="UK"/>
    <x v="1"/>
    <x v="61"/>
    <x v="7"/>
    <x v="9"/>
    <n v="13200"/>
    <d v="1899-12-30T02:45:05"/>
    <d v="1899-12-30T17:25:05"/>
    <d v="2025-01-03T00:00:00"/>
    <d v="1899-12-30T03:52:05"/>
    <d v="1899-12-30T18:32:05"/>
    <n v="67"/>
    <n v="1048.49"/>
    <x v="0"/>
    <n v="5"/>
    <s v="Vegetarian"/>
    <n v="16.07"/>
    <n v="66943.340841526995"/>
    <s v="Not Cancelled"/>
    <n v="4.6399999999999997"/>
    <n v="85332.01"/>
    <n v="67106.570000000007"/>
    <s v="60+"/>
    <s v="Moderate"/>
    <n v="0.79"/>
    <x v="0"/>
  </r>
  <r>
    <s v="6674c45e-a001-4de2-9962-5dc9781aa88c"/>
    <s v="Samuel Jackson"/>
    <n v="49"/>
    <s v="F"/>
    <s v="UK"/>
    <x v="1"/>
    <x v="61"/>
    <x v="7"/>
    <x v="9"/>
    <n v="13200"/>
    <d v="1899-12-30T02:45:05"/>
    <d v="1899-12-30T17:25:05"/>
    <d v="2025-01-04T00:00:00"/>
    <d v="1899-12-30T03:52:05"/>
    <d v="1899-12-30T18:32:05"/>
    <n v="67"/>
    <n v="996.34"/>
    <x v="2"/>
    <n v="5"/>
    <s v="Vegan"/>
    <n v="46.54"/>
    <n v="67344.886853556105"/>
    <s v="Cancelled"/>
    <n v="4.67"/>
    <n v="85813.86"/>
    <n v="63775.07"/>
    <s v="40-49"/>
    <s v="Moderate"/>
    <n v="0.74"/>
    <x v="0"/>
  </r>
  <r>
    <s v="f9850e53-d93f-4a65-878d-ea8015e680cc"/>
    <s v="Raymond Villarreal"/>
    <n v="39"/>
    <s v="M"/>
    <s v="UK"/>
    <x v="0"/>
    <x v="61"/>
    <x v="7"/>
    <x v="9"/>
    <n v="13200"/>
    <d v="1899-12-30T02:45:05"/>
    <d v="1899-12-30T17:25:05"/>
    <d v="2025-01-06T00:00:00"/>
    <d v="1899-12-30T03:52:05"/>
    <d v="1899-12-30T18:32:05"/>
    <n v="67"/>
    <n v="888.95"/>
    <x v="1"/>
    <n v="3"/>
    <s v="No Preference"/>
    <n v="180.63"/>
    <n v="66534.267602534994"/>
    <s v="Cancelled"/>
    <n v="3.21"/>
    <n v="84841.12"/>
    <n v="56928.93"/>
    <s v="30-39"/>
    <s v="Moderate"/>
    <n v="0.67"/>
    <x v="0"/>
  </r>
  <r>
    <s v="ada7a23e-f883-4e0f-92af-b5d36440ff5a"/>
    <s v="Mrs. Tammy Booth DDS"/>
    <n v="64"/>
    <s v="M"/>
    <s v="UK"/>
    <x v="0"/>
    <x v="61"/>
    <x v="7"/>
    <x v="9"/>
    <n v="13200"/>
    <d v="1899-12-30T02:45:05"/>
    <d v="1899-12-30T17:25:05"/>
    <d v="2025-01-13T00:00:00"/>
    <d v="1899-12-30T03:52:05"/>
    <d v="1899-12-30T18:32:05"/>
    <n v="67"/>
    <n v="473.88"/>
    <x v="2"/>
    <n v="5"/>
    <s v="No Preference"/>
    <n v="12.55"/>
    <n v="67179.999660100497"/>
    <s v="Not Cancelled"/>
    <n v="3.04"/>
    <n v="85616"/>
    <n v="30330.83"/>
    <s v="60+"/>
    <s v="Moderate"/>
    <n v="0.35"/>
    <x v="0"/>
  </r>
  <r>
    <s v="82efaabf-6bfd-4440-8a50-d95399f61763"/>
    <s v="Mallory Mendoza"/>
    <n v="32"/>
    <s v="F"/>
    <s v="UK"/>
    <x v="0"/>
    <x v="39"/>
    <x v="12"/>
    <x v="7"/>
    <n v="3105"/>
    <d v="1899-12-30T22:01:41"/>
    <d v="1899-12-30T01:28:41"/>
    <d v="2025-01-14T00:00:00"/>
    <d v="1899-12-30T23:01:41"/>
    <d v="1899-12-30T02:28:41"/>
    <n v="60"/>
    <n v="1126.32"/>
    <x v="1"/>
    <n v="3"/>
    <s v="Gluten-Free"/>
    <n v="91.85"/>
    <n v="16705.191834445799"/>
    <s v="Not Cancelled"/>
    <n v="4.8899999999999997"/>
    <n v="25046.23"/>
    <n v="72102.850000000006"/>
    <s v="30-39"/>
    <s v="Moderate"/>
    <n v="2.88"/>
    <x v="1"/>
  </r>
  <r>
    <s v="57d73a04-f6f8-4db9-860b-901c7b8f7806"/>
    <s v="Kelly Lewis"/>
    <n v="22"/>
    <s v="F"/>
    <s v="UK"/>
    <x v="1"/>
    <x v="39"/>
    <x v="12"/>
    <x v="7"/>
    <n v="3105"/>
    <d v="1899-12-30T22:01:41"/>
    <d v="1899-12-30T01:28:41"/>
    <d v="2025-01-12T00:00:00"/>
    <d v="1899-12-30T23:01:41"/>
    <d v="1899-12-30T02:28:41"/>
    <n v="60"/>
    <n v="1229.73"/>
    <x v="1"/>
    <n v="5"/>
    <s v="Non-Vegetarian"/>
    <n v="102.31"/>
    <n v="16379.158972928"/>
    <s v="Cancelled"/>
    <n v="4.32"/>
    <n v="24654.99"/>
    <n v="78723.179999999993"/>
    <s v="18-29"/>
    <s v="Moderate"/>
    <n v="3.19"/>
    <x v="1"/>
  </r>
  <r>
    <s v="5b9c9bff-82fe-4927-b65b-f17fffc15866"/>
    <s v="Brandy Smith"/>
    <n v="39"/>
    <s v="F"/>
    <s v="UK"/>
    <x v="0"/>
    <x v="39"/>
    <x v="12"/>
    <x v="7"/>
    <n v="3105"/>
    <d v="1899-12-30T22:01:41"/>
    <d v="1899-12-30T01:28:41"/>
    <d v="2025-01-14T00:00:00"/>
    <d v="1899-12-30T23:01:41"/>
    <d v="1899-12-30T02:28:41"/>
    <n v="60"/>
    <n v="178.19"/>
    <x v="1"/>
    <n v="3"/>
    <s v="Gluten-Free"/>
    <n v="156.28"/>
    <n v="16514.8044764228"/>
    <s v="Not Cancelled"/>
    <n v="3.76"/>
    <n v="24817.77"/>
    <n v="11435.42"/>
    <s v="30-39"/>
    <s v="Moderate"/>
    <n v="0.46"/>
    <x v="1"/>
  </r>
  <r>
    <s v="f985c78e-bf31-474c-836f-8f22208a8b4f"/>
    <s v="Thomas Johnson"/>
    <n v="19"/>
    <s v="F"/>
    <s v="UK"/>
    <x v="0"/>
    <x v="40"/>
    <x v="13"/>
    <x v="9"/>
    <n v="347"/>
    <d v="1899-12-30T13:37:35"/>
    <d v="1899-12-30T14:00:35"/>
    <d v="2025-01-02T00:00:00"/>
    <d v="1899-12-30T14:26:35"/>
    <d v="1899-12-30T14:49:35"/>
    <n v="49"/>
    <n v="117.01"/>
    <x v="0"/>
    <n v="5"/>
    <s v="No Preference"/>
    <n v="145.59"/>
    <n v="2289.60390436035"/>
    <s v="Cancelled"/>
    <n v="4.53"/>
    <n v="7747.52"/>
    <n v="7517.76"/>
    <s v="18-29"/>
    <s v="Moderate"/>
    <n v="0.97"/>
    <x v="2"/>
  </r>
  <r>
    <s v="6152cc56-690b-4bdf-9e28-b6b0faf59be2"/>
    <s v="Robert Delacruz"/>
    <n v="27"/>
    <s v="F"/>
    <s v="UK"/>
    <x v="0"/>
    <x v="40"/>
    <x v="13"/>
    <x v="9"/>
    <n v="347"/>
    <d v="1899-12-30T13:37:35"/>
    <d v="1899-12-30T14:00:35"/>
    <d v="2025-01-12T00:00:00"/>
    <d v="1899-12-30T14:26:35"/>
    <d v="1899-12-30T14:49:35"/>
    <n v="49"/>
    <n v="1218.42"/>
    <x v="0"/>
    <n v="5"/>
    <s v="Non-Vegetarian"/>
    <n v="142.76"/>
    <n v="2863.47039100542"/>
    <s v="Cancelled"/>
    <n v="4.1900000000000004"/>
    <n v="8436.16"/>
    <n v="78007.429999999993"/>
    <s v="18-29"/>
    <s v="Moderate"/>
    <n v="9.25"/>
    <x v="2"/>
  </r>
  <r>
    <s v="2e920ab1-cf83-4b5f-b4b5-04c2f19cc7ac"/>
    <s v="David Liu"/>
    <n v="56"/>
    <s v="M"/>
    <s v="UK"/>
    <x v="1"/>
    <x v="40"/>
    <x v="13"/>
    <x v="9"/>
    <n v="347"/>
    <d v="1899-12-30T13:37:35"/>
    <d v="1899-12-30T14:00:35"/>
    <d v="2025-01-08T00:00:00"/>
    <d v="1899-12-30T14:26:35"/>
    <d v="1899-12-30T14:49:35"/>
    <n v="49"/>
    <n v="998.83"/>
    <x v="1"/>
    <n v="5"/>
    <s v="No Preference"/>
    <n v="82.04"/>
    <n v="3226.33413978306"/>
    <s v="Not Cancelled"/>
    <n v="3.77"/>
    <n v="8871.6"/>
    <n v="63941.53"/>
    <s v="50-59"/>
    <s v="Moderate"/>
    <n v="7.21"/>
    <x v="2"/>
  </r>
  <r>
    <s v="0a66f406-d0a7-4ab9-9a71-0d4b00da91dd"/>
    <s v="Tony Cruz"/>
    <n v="55"/>
    <s v="F"/>
    <s v="UK"/>
    <x v="0"/>
    <x v="40"/>
    <x v="13"/>
    <x v="9"/>
    <n v="347"/>
    <d v="1899-12-30T13:37:35"/>
    <d v="1899-12-30T14:00:35"/>
    <d v="2025-01-03T00:00:00"/>
    <d v="1899-12-30T14:26:35"/>
    <d v="1899-12-30T14:49:35"/>
    <n v="49"/>
    <n v="1135.76"/>
    <x v="2"/>
    <n v="5"/>
    <s v="Vegetarian"/>
    <n v="153.86000000000001"/>
    <n v="2610.1860333199502"/>
    <s v="Not Cancelled"/>
    <n v="4.05"/>
    <n v="8132.22"/>
    <n v="72719.41"/>
    <s v="50-59"/>
    <s v="Moderate"/>
    <n v="8.94"/>
    <x v="2"/>
  </r>
  <r>
    <s v="d7a8ef4e-befd-404d-ba05-cdbdd05b5610"/>
    <s v="Jill Schmidt"/>
    <n v="50"/>
    <s v="M"/>
    <s v="UK"/>
    <x v="1"/>
    <x v="40"/>
    <x v="13"/>
    <x v="9"/>
    <n v="347"/>
    <d v="1899-12-30T13:37:35"/>
    <d v="1899-12-30T14:00:35"/>
    <d v="2025-01-11T00:00:00"/>
    <d v="1899-12-30T14:26:35"/>
    <d v="1899-12-30T14:49:35"/>
    <n v="49"/>
    <n v="1470.14"/>
    <x v="0"/>
    <n v="5"/>
    <s v="Vegan"/>
    <n v="42.71"/>
    <n v="2241.7634556343801"/>
    <s v="Cancelled"/>
    <n v="3.08"/>
    <n v="7690.12"/>
    <n v="94097.5"/>
    <s v="50-59"/>
    <s v="Moderate"/>
    <n v="12.24"/>
    <x v="2"/>
  </r>
  <r>
    <s v="f1fd899e-b6c3-4811-9015-6f31de3313bc"/>
    <s v="Kurt Baker"/>
    <n v="48"/>
    <s v="M"/>
    <s v="UK"/>
    <x v="0"/>
    <x v="40"/>
    <x v="13"/>
    <x v="9"/>
    <n v="347"/>
    <d v="1899-12-30T13:37:35"/>
    <d v="1899-12-30T14:00:35"/>
    <d v="2025-01-03T00:00:00"/>
    <d v="1899-12-30T14:26:35"/>
    <d v="1899-12-30T14:49:35"/>
    <n v="49"/>
    <n v="1422.84"/>
    <x v="2"/>
    <n v="5"/>
    <s v="Gluten-Free"/>
    <n v="73.540000000000006"/>
    <n v="3136.5448504124001"/>
    <s v="Not Cancelled"/>
    <n v="4.68"/>
    <n v="8763.85"/>
    <n v="91076.47"/>
    <s v="40-49"/>
    <s v="Moderate"/>
    <n v="10.39"/>
    <x v="2"/>
  </r>
  <r>
    <s v="cb84e998-1618-4e41-8b59-885730969919"/>
    <s v="Debbie Williams"/>
    <n v="29"/>
    <s v="F"/>
    <s v="UK"/>
    <x v="1"/>
    <x v="40"/>
    <x v="13"/>
    <x v="9"/>
    <n v="347"/>
    <d v="1899-12-30T13:37:35"/>
    <d v="1899-12-30T14:00:35"/>
    <d v="2025-01-02T00:00:00"/>
    <d v="1899-12-30T14:26:35"/>
    <d v="1899-12-30T14:49:35"/>
    <n v="49"/>
    <n v="470.42"/>
    <x v="0"/>
    <n v="5"/>
    <s v="Gluten-Free"/>
    <n v="43.55"/>
    <n v="3151.6604917044901"/>
    <s v="Not Cancelled"/>
    <n v="3.15"/>
    <n v="8781.99"/>
    <n v="30115.59"/>
    <s v="18-29"/>
    <s v="Moderate"/>
    <n v="3.43"/>
    <x v="2"/>
  </r>
  <r>
    <s v="f4438d5a-8957-4fdb-a6cb-df4156b1893c"/>
    <s v="Joseph Hall"/>
    <n v="18"/>
    <s v="F"/>
    <s v="UK"/>
    <x v="1"/>
    <x v="40"/>
    <x v="13"/>
    <x v="9"/>
    <n v="347"/>
    <d v="1899-12-30T13:37:35"/>
    <d v="1899-12-30T14:00:35"/>
    <d v="2025-01-06T00:00:00"/>
    <d v="1899-12-30T14:26:35"/>
    <d v="1899-12-30T14:49:35"/>
    <n v="49"/>
    <n v="877.72"/>
    <x v="1"/>
    <n v="5"/>
    <s v="Vegetarian"/>
    <n v="97.2"/>
    <n v="2345.02344418435"/>
    <s v="Not Cancelled"/>
    <n v="3.37"/>
    <n v="7814.03"/>
    <n v="56193.52"/>
    <s v="18-29"/>
    <s v="Moderate"/>
    <n v="7.19"/>
    <x v="2"/>
  </r>
  <r>
    <s v="4549771b-0119-4179-b046-0b0182761423"/>
    <s v="Deborah Williams"/>
    <n v="48"/>
    <s v="M"/>
    <s v="UK"/>
    <x v="0"/>
    <x v="40"/>
    <x v="13"/>
    <x v="9"/>
    <n v="347"/>
    <d v="1899-12-30T13:37:35"/>
    <d v="1899-12-30T14:00:35"/>
    <d v="2025-01-05T00:00:00"/>
    <d v="1899-12-30T14:26:35"/>
    <d v="1899-12-30T14:49:35"/>
    <n v="49"/>
    <n v="270.13"/>
    <x v="2"/>
    <n v="5"/>
    <s v="Gluten-Free"/>
    <n v="7.56"/>
    <n v="3134.0286840205899"/>
    <s v="Not Cancelled"/>
    <n v="3.42"/>
    <n v="8760.83"/>
    <n v="17289.830000000002"/>
    <s v="40-49"/>
    <s v="Moderate"/>
    <n v="1.97"/>
    <x v="2"/>
  </r>
  <r>
    <s v="d51beb2b-5116-481e-963d-5988ea376a7e"/>
    <s v="Teresa Pierce"/>
    <n v="46"/>
    <s v="M"/>
    <s v="UK"/>
    <x v="0"/>
    <x v="40"/>
    <x v="13"/>
    <x v="9"/>
    <n v="347"/>
    <d v="1899-12-30T13:37:35"/>
    <d v="1899-12-30T14:00:35"/>
    <d v="2025-01-07T00:00:00"/>
    <d v="1899-12-30T14:26:35"/>
    <d v="1899-12-30T14:49:35"/>
    <n v="49"/>
    <n v="526.41"/>
    <x v="1"/>
    <n v="5"/>
    <s v="Non-Vegetarian"/>
    <n v="164.95"/>
    <n v="2688.3325796621598"/>
    <s v="Cancelled"/>
    <n v="3.66"/>
    <n v="8226"/>
    <n v="33723.230000000003"/>
    <s v="40-49"/>
    <s v="Moderate"/>
    <n v="4.0999999999999996"/>
    <x v="2"/>
  </r>
  <r>
    <s v="7fe1b6ed-ffef-4e27-b84e-69fdacb0d4e2"/>
    <s v="Katie Blanchard"/>
    <n v="39"/>
    <s v="F"/>
    <s v="UK"/>
    <x v="1"/>
    <x v="40"/>
    <x v="13"/>
    <x v="9"/>
    <n v="347"/>
    <d v="1899-12-30T13:37:35"/>
    <d v="1899-12-30T14:00:35"/>
    <d v="2025-01-07T00:00:00"/>
    <d v="1899-12-30T14:26:35"/>
    <d v="1899-12-30T14:49:35"/>
    <n v="49"/>
    <n v="1327.7"/>
    <x v="1"/>
    <n v="3"/>
    <s v="Non-Vegetarian"/>
    <n v="94.63"/>
    <n v="3135.44991652318"/>
    <s v="Not Cancelled"/>
    <n v="3.9"/>
    <n v="8762.5400000000009"/>
    <n v="84991.73"/>
    <s v="30-39"/>
    <s v="Moderate"/>
    <n v="9.6999999999999993"/>
    <x v="2"/>
  </r>
  <r>
    <s v="81d75ca3-83c0-4962-a7db-6f74abb88cc0"/>
    <s v="Nicholas Floyd"/>
    <n v="31"/>
    <s v="M"/>
    <s v="UK"/>
    <x v="0"/>
    <x v="40"/>
    <x v="13"/>
    <x v="9"/>
    <n v="347"/>
    <d v="1899-12-30T13:37:35"/>
    <d v="1899-12-30T14:00:35"/>
    <d v="2025-01-12T00:00:00"/>
    <d v="1899-12-30T14:26:35"/>
    <d v="1899-12-30T14:49:35"/>
    <n v="49"/>
    <n v="665.75"/>
    <x v="0"/>
    <n v="3"/>
    <s v="Gluten-Free"/>
    <n v="100.14"/>
    <n v="2651.91695595995"/>
    <s v="Cancelled"/>
    <n v="3.58"/>
    <n v="8182.3"/>
    <n v="42628.03"/>
    <s v="30-39"/>
    <s v="Moderate"/>
    <n v="5.21"/>
    <x v="2"/>
  </r>
  <r>
    <s v="74eccf01-dcbf-4926-8bcd-61700a8eed8c"/>
    <s v="Samuel Garcia"/>
    <n v="47"/>
    <s v="F"/>
    <s v="UK"/>
    <x v="0"/>
    <x v="41"/>
    <x v="13"/>
    <x v="10"/>
    <n v="3594"/>
    <d v="1899-12-30T04:33:34"/>
    <d v="1899-12-30T08:32:34"/>
    <d v="2025-01-11T00:00:00"/>
    <d v="1899-12-30T05:28:34"/>
    <d v="1899-12-30T09:27:34"/>
    <n v="55"/>
    <n v="1054.0899999999999"/>
    <x v="1"/>
    <n v="5"/>
    <s v="Gluten-Free"/>
    <n v="72.05"/>
    <n v="19258.809333387901"/>
    <s v="Cancelled"/>
    <n v="3.68"/>
    <n v="28110.57"/>
    <n v="67476.17"/>
    <s v="40-49"/>
    <s v="Moderate"/>
    <n v="2.4"/>
    <x v="1"/>
  </r>
  <r>
    <s v="763e6d17-d34f-4a43-94c1-a6818a6b1e1d"/>
    <s v="Kenneth Strong"/>
    <n v="22"/>
    <s v="F"/>
    <s v="UK"/>
    <x v="1"/>
    <x v="41"/>
    <x v="13"/>
    <x v="10"/>
    <n v="3594"/>
    <d v="1899-12-30T04:33:34"/>
    <d v="1899-12-30T08:32:34"/>
    <d v="2025-01-13T00:00:00"/>
    <d v="1899-12-30T05:28:34"/>
    <d v="1899-12-30T09:27:34"/>
    <n v="55"/>
    <n v="1454.82"/>
    <x v="2"/>
    <n v="5"/>
    <s v="No Preference"/>
    <n v="104.49"/>
    <n v="18928.078899145999"/>
    <s v="Not Cancelled"/>
    <n v="3.46"/>
    <n v="27713.69"/>
    <n v="93129.38"/>
    <s v="18-29"/>
    <s v="Moderate"/>
    <n v="3.36"/>
    <x v="1"/>
  </r>
  <r>
    <s v="2f99910f-01d2-4d4d-9bb8-1132e498cf70"/>
    <s v="Megan Thomas"/>
    <n v="54"/>
    <s v="M"/>
    <s v="UK"/>
    <x v="1"/>
    <x v="41"/>
    <x v="13"/>
    <x v="10"/>
    <n v="3594"/>
    <d v="1899-12-30T04:33:34"/>
    <d v="1899-12-30T08:32:34"/>
    <d v="2025-01-08T00:00:00"/>
    <d v="1899-12-30T05:28:34"/>
    <d v="1899-12-30T09:27:34"/>
    <n v="55"/>
    <n v="1219.52"/>
    <x v="1"/>
    <n v="5"/>
    <s v="Gluten-Free"/>
    <n v="111.79"/>
    <n v="18913.006037704599"/>
    <s v="Not Cancelled"/>
    <n v="4.1500000000000004"/>
    <n v="27695.61"/>
    <n v="78071.64"/>
    <s v="50-59"/>
    <s v="Moderate"/>
    <n v="2.82"/>
    <x v="1"/>
  </r>
  <r>
    <s v="2e3f1da8-d2aa-4755-a373-909e17df70bf"/>
    <s v="Gary Jackson"/>
    <n v="44"/>
    <s v="M"/>
    <s v="UK"/>
    <x v="0"/>
    <x v="41"/>
    <x v="13"/>
    <x v="10"/>
    <n v="3594"/>
    <d v="1899-12-30T04:33:34"/>
    <d v="1899-12-30T08:32:34"/>
    <d v="2025-01-13T00:00:00"/>
    <d v="1899-12-30T05:28:34"/>
    <d v="1899-12-30T09:27:34"/>
    <n v="55"/>
    <n v="424.62"/>
    <x v="1"/>
    <n v="5"/>
    <s v="Vegan"/>
    <n v="103.91"/>
    <n v="18488.695394431001"/>
    <s v="Not Cancelled"/>
    <n v="5"/>
    <n v="27186.43"/>
    <n v="27196.46"/>
    <s v="40-49"/>
    <s v="Moderate"/>
    <n v="1"/>
    <x v="1"/>
  </r>
  <r>
    <s v="783e663f-a502-4880-96f0-e480e07c4b95"/>
    <s v="Jennifer Oneal"/>
    <n v="57"/>
    <s v="F"/>
    <s v="UK"/>
    <x v="0"/>
    <x v="41"/>
    <x v="13"/>
    <x v="10"/>
    <n v="3594"/>
    <d v="1899-12-30T04:33:34"/>
    <d v="1899-12-30T08:32:34"/>
    <d v="2025-01-08T00:00:00"/>
    <d v="1899-12-30T05:28:34"/>
    <d v="1899-12-30T09:27:34"/>
    <n v="55"/>
    <n v="1171.8499999999999"/>
    <x v="2"/>
    <n v="5"/>
    <s v="Gluten-Free"/>
    <n v="18.2"/>
    <n v="18783.137713871201"/>
    <s v="Cancelled"/>
    <n v="4.41"/>
    <n v="27539.77"/>
    <n v="75002.039999999994"/>
    <s v="50-59"/>
    <s v="Moderate"/>
    <n v="2.72"/>
    <x v="1"/>
  </r>
  <r>
    <s v="fbd11f3c-0993-4731-ba1b-b629cfa894ec"/>
    <s v="William Bennett"/>
    <n v="53"/>
    <s v="M"/>
    <s v="UK"/>
    <x v="1"/>
    <x v="41"/>
    <x v="13"/>
    <x v="10"/>
    <n v="3594"/>
    <d v="1899-12-30T04:33:34"/>
    <d v="1899-12-30T08:32:34"/>
    <d v="2025-01-04T00:00:00"/>
    <d v="1899-12-30T05:28:34"/>
    <d v="1899-12-30T09:27:34"/>
    <n v="55"/>
    <n v="824.24"/>
    <x v="2"/>
    <n v="5"/>
    <s v="Vegetarian"/>
    <n v="158.08000000000001"/>
    <n v="18765.275698757101"/>
    <s v="Not Cancelled"/>
    <n v="4.5999999999999996"/>
    <n v="27518.33"/>
    <n v="52782.98"/>
    <s v="50-59"/>
    <s v="Moderate"/>
    <n v="1.92"/>
    <x v="1"/>
  </r>
  <r>
    <s v="1f587164-b222-43f6-a9b5-c63055bf9e6b"/>
    <s v="Mark Jones"/>
    <n v="27"/>
    <s v="F"/>
    <s v="UK"/>
    <x v="1"/>
    <x v="41"/>
    <x v="13"/>
    <x v="10"/>
    <n v="3594"/>
    <d v="1899-12-30T04:33:34"/>
    <d v="1899-12-30T08:32:34"/>
    <d v="2025-01-09T00:00:00"/>
    <d v="1899-12-30T05:28:34"/>
    <d v="1899-12-30T09:27:34"/>
    <n v="55"/>
    <n v="620.1"/>
    <x v="1"/>
    <n v="5"/>
    <s v="Vegan"/>
    <n v="37.81"/>
    <n v="18505.478987443399"/>
    <s v="Cancelled"/>
    <n v="3.13"/>
    <n v="27206.57"/>
    <n v="39693.96"/>
    <s v="18-29"/>
    <s v="Moderate"/>
    <n v="1.46"/>
    <x v="1"/>
  </r>
  <r>
    <s v="1408295c-4193-4c98-b008-609e956b7d34"/>
    <s v="Dawn Alvarez"/>
    <n v="70"/>
    <s v="M"/>
    <s v="UK"/>
    <x v="1"/>
    <x v="41"/>
    <x v="13"/>
    <x v="10"/>
    <n v="3594"/>
    <d v="1899-12-30T04:33:34"/>
    <d v="1899-12-30T08:32:34"/>
    <d v="2025-01-13T00:00:00"/>
    <d v="1899-12-30T05:28:34"/>
    <d v="1899-12-30T09:27:34"/>
    <n v="55"/>
    <n v="1284.27"/>
    <x v="2"/>
    <n v="5"/>
    <s v="Gluten-Free"/>
    <n v="118.37"/>
    <n v="19359.2371962371"/>
    <s v="Cancelled"/>
    <n v="4.1100000000000003"/>
    <n v="28231.08"/>
    <n v="82216.95"/>
    <s v="60+"/>
    <s v="Moderate"/>
    <n v="2.91"/>
    <x v="1"/>
  </r>
  <r>
    <s v="530507aa-d603-416a-97a7-75bd44b9ecc3"/>
    <s v="James Fuentes"/>
    <n v="30"/>
    <s v="M"/>
    <s v="UK"/>
    <x v="0"/>
    <x v="41"/>
    <x v="13"/>
    <x v="10"/>
    <n v="3594"/>
    <d v="1899-12-30T04:33:34"/>
    <d v="1899-12-30T08:32:34"/>
    <d v="2025-01-12T00:00:00"/>
    <d v="1899-12-30T05:28:34"/>
    <d v="1899-12-30T09:27:34"/>
    <n v="55"/>
    <n v="673.28"/>
    <x v="0"/>
    <n v="3"/>
    <s v="Vegetarian"/>
    <n v="19.239999999999998"/>
    <n v="19001.705346106399"/>
    <s v="Not Cancelled"/>
    <n v="4.9400000000000004"/>
    <n v="27802.05"/>
    <n v="43093.77"/>
    <s v="30-39"/>
    <s v="Moderate"/>
    <n v="1.55"/>
    <x v="1"/>
  </r>
  <r>
    <s v="2302895d-0704-4daa-9868-5d0c1582d862"/>
    <s v="Meagan Escobar"/>
    <n v="45"/>
    <s v="M"/>
    <s v="UK"/>
    <x v="0"/>
    <x v="41"/>
    <x v="13"/>
    <x v="10"/>
    <n v="3594"/>
    <d v="1899-12-30T04:33:34"/>
    <d v="1899-12-30T08:32:34"/>
    <d v="2025-01-11T00:00:00"/>
    <d v="1899-12-30T05:28:34"/>
    <d v="1899-12-30T09:27:34"/>
    <n v="55"/>
    <n v="761.2"/>
    <x v="2"/>
    <n v="5"/>
    <s v="Vegetarian"/>
    <n v="13.37"/>
    <n v="19346.236468529802"/>
    <s v="Cancelled"/>
    <n v="4.07"/>
    <n v="28215.48"/>
    <n v="48719.47"/>
    <s v="40-49"/>
    <s v="Moderate"/>
    <n v="1.73"/>
    <x v="1"/>
  </r>
  <r>
    <s v="fc79989e-8cd1-40c3-80ad-231d248d103c"/>
    <s v="Carrie Sims"/>
    <n v="55"/>
    <s v="F"/>
    <s v="UK"/>
    <x v="1"/>
    <x v="41"/>
    <x v="13"/>
    <x v="10"/>
    <n v="3594"/>
    <d v="1899-12-30T04:33:34"/>
    <d v="1899-12-30T08:32:34"/>
    <d v="2025-01-08T00:00:00"/>
    <d v="1899-12-30T05:28:34"/>
    <d v="1899-12-30T09:27:34"/>
    <n v="55"/>
    <n v="473.74"/>
    <x v="0"/>
    <n v="5"/>
    <s v="Vegan"/>
    <n v="127.75"/>
    <n v="19364.5306049475"/>
    <s v="Not Cancelled"/>
    <n v="3.64"/>
    <n v="28237.439999999999"/>
    <n v="30344.91"/>
    <s v="50-59"/>
    <s v="Moderate"/>
    <n v="1.07"/>
    <x v="1"/>
  </r>
  <r>
    <s v="e1ab7240-f0c8-4643-b2b6-c8ae85984ee7"/>
    <s v="Mark Long"/>
    <n v="43"/>
    <s v="F"/>
    <s v="UK"/>
    <x v="0"/>
    <x v="42"/>
    <x v="10"/>
    <x v="18"/>
    <n v="3239"/>
    <d v="1899-12-30T02:19:19"/>
    <d v="1899-12-30T05:54:19"/>
    <d v="2025-01-08T00:00:00"/>
    <d v="1899-12-30T03:56:19"/>
    <d v="1899-12-30T07:31:19"/>
    <n v="97"/>
    <n v="868.99"/>
    <x v="2"/>
    <n v="5"/>
    <s v="No Preference"/>
    <n v="194.68"/>
    <n v="16934.553785126802"/>
    <s v="Cancelled"/>
    <n v="4.21"/>
    <n v="25321.46"/>
    <n v="55654.3"/>
    <s v="40-49"/>
    <s v="Moderate"/>
    <n v="2.2000000000000002"/>
    <x v="1"/>
  </r>
  <r>
    <s v="2302895d-0704-4daa-9868-5d0c1582d862"/>
    <s v="Meagan Escobar"/>
    <n v="45"/>
    <s v="M"/>
    <s v="UK"/>
    <x v="0"/>
    <x v="42"/>
    <x v="10"/>
    <x v="18"/>
    <n v="3239"/>
    <d v="1899-12-30T02:19:19"/>
    <d v="1899-12-30T05:54:19"/>
    <d v="2025-01-11T00:00:00"/>
    <d v="1899-12-30T03:56:19"/>
    <d v="1899-12-30T07:31:19"/>
    <n v="97"/>
    <n v="310.13"/>
    <x v="0"/>
    <n v="5"/>
    <s v="No Preference"/>
    <n v="172.14"/>
    <n v="16911.935180174201"/>
    <s v="Cancelled"/>
    <n v="3.21"/>
    <n v="25294.32"/>
    <n v="19882.75"/>
    <s v="40-49"/>
    <s v="Moderate"/>
    <n v="0.79"/>
    <x v="1"/>
  </r>
  <r>
    <s v="e332c8c7-c62e-44ae-b9b1-87f7134bb6a3"/>
    <s v="Carol Lloyd"/>
    <n v="49"/>
    <s v="M"/>
    <s v="UK"/>
    <x v="0"/>
    <x v="42"/>
    <x v="10"/>
    <x v="18"/>
    <n v="3239"/>
    <d v="1899-12-30T02:19:19"/>
    <d v="1899-12-30T05:54:19"/>
    <d v="2025-01-13T00:00:00"/>
    <d v="1899-12-30T03:56:19"/>
    <d v="1899-12-30T07:31:19"/>
    <n v="97"/>
    <n v="100.06"/>
    <x v="2"/>
    <n v="5"/>
    <s v="Vegetarian"/>
    <n v="9.5"/>
    <n v="17652.779380718799"/>
    <s v="Cancelled"/>
    <n v="3.43"/>
    <n v="26183.34"/>
    <n v="6405.74"/>
    <s v="40-49"/>
    <s v="Moderate"/>
    <n v="0.24"/>
    <x v="1"/>
  </r>
  <r>
    <s v="66e6d7f2-0060-4a36-91f4-a6d60019fb9c"/>
    <s v="Jason Price"/>
    <n v="44"/>
    <s v="F"/>
    <s v="UK"/>
    <x v="1"/>
    <x v="42"/>
    <x v="10"/>
    <x v="18"/>
    <n v="3239"/>
    <d v="1899-12-30T02:19:19"/>
    <d v="1899-12-30T05:54:19"/>
    <d v="2025-01-09T00:00:00"/>
    <d v="1899-12-30T03:56:19"/>
    <d v="1899-12-30T07:31:19"/>
    <n v="97"/>
    <n v="998.21"/>
    <x v="2"/>
    <n v="5"/>
    <s v="Vegetarian"/>
    <n v="151.9"/>
    <n v="17072.207639058699"/>
    <s v="Cancelled"/>
    <n v="4.2300000000000004"/>
    <n v="25486.65"/>
    <n v="63915.82"/>
    <s v="40-49"/>
    <s v="Moderate"/>
    <n v="2.5099999999999998"/>
    <x v="1"/>
  </r>
  <r>
    <s v="787db95c-3cad-4ca3-889a-13dca85d31bb"/>
    <s v="Peter Davila"/>
    <n v="55"/>
    <s v="M"/>
    <s v="UK"/>
    <x v="0"/>
    <x v="42"/>
    <x v="10"/>
    <x v="18"/>
    <n v="3239"/>
    <d v="1899-12-30T02:19:19"/>
    <d v="1899-12-30T05:54:19"/>
    <d v="2025-01-10T00:00:00"/>
    <d v="1899-12-30T03:56:19"/>
    <d v="1899-12-30T07:31:19"/>
    <n v="97"/>
    <n v="1433.71"/>
    <x v="2"/>
    <n v="5"/>
    <s v="Vegan"/>
    <n v="198.05"/>
    <n v="16814.282005203"/>
    <s v="Cancelled"/>
    <n v="3.27"/>
    <n v="25177.14"/>
    <n v="91797.05"/>
    <s v="50-59"/>
    <s v="Moderate"/>
    <n v="3.65"/>
    <x v="1"/>
  </r>
  <r>
    <s v="2f0974de-84b9-497a-8f7b-7323772b0444"/>
    <s v="Jennifer Alvarado"/>
    <n v="73"/>
    <s v="M"/>
    <s v="UK"/>
    <x v="1"/>
    <x v="42"/>
    <x v="10"/>
    <x v="18"/>
    <n v="3239"/>
    <d v="1899-12-30T02:19:19"/>
    <d v="1899-12-30T05:54:19"/>
    <d v="2025-01-01T00:00:00"/>
    <d v="1899-12-30T03:56:19"/>
    <d v="1899-12-30T07:31:19"/>
    <n v="97"/>
    <n v="600.20000000000005"/>
    <x v="1"/>
    <n v="5"/>
    <s v="No Preference"/>
    <n v="172.33"/>
    <n v="16771.991154147199"/>
    <s v="Cancelled"/>
    <n v="3.53"/>
    <n v="25126.39"/>
    <n v="38447.269999999997"/>
    <s v="60+"/>
    <s v="Moderate"/>
    <n v="1.53"/>
    <x v="1"/>
  </r>
  <r>
    <s v="03516f25-ead5-4a33-934f-bb2b23729f60"/>
    <s v="Jacob Golden PhD"/>
    <n v="53"/>
    <s v="F"/>
    <s v="UK"/>
    <x v="0"/>
    <x v="42"/>
    <x v="10"/>
    <x v="18"/>
    <n v="3239"/>
    <d v="1899-12-30T02:19:19"/>
    <d v="1899-12-30T05:54:19"/>
    <d v="2025-01-02T00:00:00"/>
    <d v="1899-12-30T03:56:19"/>
    <d v="1899-12-30T07:31:19"/>
    <n v="97"/>
    <n v="241.66"/>
    <x v="1"/>
    <n v="5"/>
    <s v="Vegetarian"/>
    <n v="36.43"/>
    <n v="16975.048488383902"/>
    <s v="Not Cancelled"/>
    <n v="4.41"/>
    <n v="25370.06"/>
    <n v="15473.53"/>
    <s v="50-59"/>
    <s v="Moderate"/>
    <n v="0.61"/>
    <x v="1"/>
  </r>
  <r>
    <s v="424b022b-0074-4e14-9bda-ac6ec36f43dd"/>
    <s v="Marvin Chandler"/>
    <n v="37"/>
    <s v="F"/>
    <s v="UK"/>
    <x v="0"/>
    <x v="43"/>
    <x v="0"/>
    <x v="15"/>
    <n v="2142"/>
    <d v="1899-12-30T21:05:30"/>
    <d v="1899-12-30T23:27:30"/>
    <d v="2025-01-03T00:00:00"/>
    <d v="1899-12-30T22:34:30"/>
    <d v="1899-12-30T00:56:30"/>
    <n v="89"/>
    <n v="490.03"/>
    <x v="2"/>
    <n v="3"/>
    <s v="No Preference"/>
    <n v="191.06"/>
    <n v="11393.1634318672"/>
    <s v="Not Cancelled"/>
    <n v="4.84"/>
    <n v="18671.8"/>
    <n v="31400.13"/>
    <s v="30-39"/>
    <s v="Moderate"/>
    <n v="1.68"/>
    <x v="2"/>
  </r>
  <r>
    <s v="fe7dcdb8-2f2d-4a93-a0b5-2c981e412ffd"/>
    <s v="Melissa Anderson"/>
    <n v="29"/>
    <s v="F"/>
    <s v="UK"/>
    <x v="1"/>
    <x v="43"/>
    <x v="0"/>
    <x v="15"/>
    <n v="2142"/>
    <d v="1899-12-30T21:05:30"/>
    <d v="1899-12-30T23:27:30"/>
    <d v="2025-01-09T00:00:00"/>
    <d v="1899-12-30T22:34:30"/>
    <d v="1899-12-30T00:56:30"/>
    <n v="89"/>
    <n v="767.51"/>
    <x v="2"/>
    <n v="5"/>
    <s v="Gluten-Free"/>
    <n v="96.41"/>
    <n v="11951.6049431723"/>
    <s v="Not Cancelled"/>
    <n v="4.67"/>
    <n v="19341.93"/>
    <n v="49139.92"/>
    <s v="18-29"/>
    <s v="Moderate"/>
    <n v="2.54"/>
    <x v="2"/>
  </r>
  <r>
    <s v="787db95c-3cad-4ca3-889a-13dca85d31bb"/>
    <s v="Peter Davila"/>
    <n v="55"/>
    <s v="M"/>
    <s v="UK"/>
    <x v="0"/>
    <x v="43"/>
    <x v="0"/>
    <x v="15"/>
    <n v="2142"/>
    <d v="1899-12-30T21:05:30"/>
    <d v="1899-12-30T23:27:30"/>
    <d v="2025-01-04T00:00:00"/>
    <d v="1899-12-30T22:34:30"/>
    <d v="1899-12-30T00:56:30"/>
    <n v="89"/>
    <n v="763.46"/>
    <x v="0"/>
    <n v="5"/>
    <s v="Non-Vegetarian"/>
    <n v="140.16"/>
    <n v="12208.4951657278"/>
    <s v="Cancelled"/>
    <n v="4.99"/>
    <n v="19650.189999999999"/>
    <n v="48889.47"/>
    <s v="50-59"/>
    <s v="Moderate"/>
    <n v="2.4900000000000002"/>
    <x v="2"/>
  </r>
  <r>
    <s v="10f610b7-614b-4fb1-b550-4687564340a2"/>
    <s v="Vanessa Lambert"/>
    <n v="58"/>
    <s v="M"/>
    <s v="UK"/>
    <x v="1"/>
    <x v="43"/>
    <x v="0"/>
    <x v="15"/>
    <n v="2142"/>
    <d v="1899-12-30T21:05:30"/>
    <d v="1899-12-30T23:27:30"/>
    <d v="2025-01-01T00:00:00"/>
    <d v="1899-12-30T22:34:30"/>
    <d v="1899-12-30T00:56:30"/>
    <n v="89"/>
    <n v="1057.22"/>
    <x v="2"/>
    <n v="5"/>
    <s v="Gluten-Free"/>
    <n v="100.82"/>
    <n v="11848.470724151901"/>
    <s v="Not Cancelled"/>
    <n v="3.06"/>
    <n v="19218.16"/>
    <n v="67682.240000000005"/>
    <s v="50-59"/>
    <s v="Moderate"/>
    <n v="3.52"/>
    <x v="2"/>
  </r>
  <r>
    <s v="d51beb2b-5116-481e-963d-5988ea376a7e"/>
    <s v="Teresa Pierce"/>
    <n v="46"/>
    <s v="M"/>
    <s v="UK"/>
    <x v="0"/>
    <x v="43"/>
    <x v="0"/>
    <x v="15"/>
    <n v="2142"/>
    <d v="1899-12-30T21:05:30"/>
    <d v="1899-12-30T23:27:30"/>
    <d v="2025-01-04T00:00:00"/>
    <d v="1899-12-30T22:34:30"/>
    <d v="1899-12-30T00:56:30"/>
    <n v="89"/>
    <n v="330.29"/>
    <x v="2"/>
    <n v="5"/>
    <s v="No Preference"/>
    <n v="26.78"/>
    <n v="11712.8329817094"/>
    <s v="Cancelled"/>
    <n v="4.24"/>
    <n v="19055.400000000001"/>
    <n v="21143.919999999998"/>
    <s v="40-49"/>
    <s v="Moderate"/>
    <n v="1.1100000000000001"/>
    <x v="2"/>
  </r>
  <r>
    <s v="6992b16d-aa2c-4365-9de2-4733c79a5d32"/>
    <s v="Cole Hoover"/>
    <n v="32"/>
    <s v="F"/>
    <s v="UK"/>
    <x v="1"/>
    <x v="43"/>
    <x v="0"/>
    <x v="15"/>
    <n v="2142"/>
    <d v="1899-12-30T21:05:30"/>
    <d v="1899-12-30T23:27:30"/>
    <d v="2025-01-15T00:00:00"/>
    <d v="1899-12-30T22:34:30"/>
    <d v="1899-12-30T00:56:30"/>
    <n v="89"/>
    <n v="184.08"/>
    <x v="1"/>
    <n v="3"/>
    <s v="Vegan"/>
    <n v="67.180000000000007"/>
    <n v="12088.465022453"/>
    <s v="Not Cancelled"/>
    <n v="3.93"/>
    <n v="19506.16"/>
    <n v="11794.56"/>
    <s v="30-39"/>
    <s v="Moderate"/>
    <n v="0.6"/>
    <x v="2"/>
  </r>
  <r>
    <s v="d3520189-d31f-4b48-9147-3289220afb37"/>
    <s v="Isabella Taylor"/>
    <n v="24"/>
    <s v="F"/>
    <s v="UK"/>
    <x v="0"/>
    <x v="43"/>
    <x v="0"/>
    <x v="15"/>
    <n v="2142"/>
    <d v="1899-12-30T21:05:30"/>
    <d v="1899-12-30T23:27:30"/>
    <d v="2025-01-07T00:00:00"/>
    <d v="1899-12-30T22:34:30"/>
    <d v="1899-12-30T00:56:30"/>
    <n v="89"/>
    <n v="1447.57"/>
    <x v="1"/>
    <n v="5"/>
    <s v="No Preference"/>
    <n v="150.61000000000001"/>
    <n v="11710.245723374201"/>
    <s v="Cancelled"/>
    <n v="3.52"/>
    <n v="19052.29"/>
    <n v="92674.6"/>
    <s v="18-29"/>
    <s v="Moderate"/>
    <n v="4.8600000000000003"/>
    <x v="2"/>
  </r>
  <r>
    <s v="15775645-5775-43f4-8415-252de2c3402e"/>
    <s v="Mrs. Teresa Bean"/>
    <n v="74"/>
    <s v="F"/>
    <s v="UK"/>
    <x v="1"/>
    <x v="43"/>
    <x v="0"/>
    <x v="15"/>
    <n v="2142"/>
    <d v="1899-12-30T21:05:30"/>
    <d v="1899-12-30T23:27:30"/>
    <d v="2025-01-15T00:00:00"/>
    <d v="1899-12-30T22:34:30"/>
    <d v="1899-12-30T00:56:30"/>
    <n v="89"/>
    <n v="1112.04"/>
    <x v="1"/>
    <n v="5"/>
    <s v="Vegetarian"/>
    <n v="105.42"/>
    <n v="11592.6707716819"/>
    <s v="Cancelled"/>
    <n v="3.96"/>
    <n v="18911.2"/>
    <n v="71191.64"/>
    <s v="60+"/>
    <s v="Moderate"/>
    <n v="3.76"/>
    <x v="2"/>
  </r>
  <r>
    <s v="6152cc56-690b-4bdf-9e28-b6b0faf59be2"/>
    <s v="Robert Delacruz"/>
    <n v="27"/>
    <s v="F"/>
    <s v="UK"/>
    <x v="0"/>
    <x v="43"/>
    <x v="0"/>
    <x v="15"/>
    <n v="2142"/>
    <d v="1899-12-30T21:05:30"/>
    <d v="1899-12-30T23:27:30"/>
    <d v="2025-01-09T00:00:00"/>
    <d v="1899-12-30T22:34:30"/>
    <d v="1899-12-30T00:56:30"/>
    <n v="89"/>
    <n v="424.94"/>
    <x v="1"/>
    <n v="5"/>
    <s v="Vegan"/>
    <n v="7.58"/>
    <n v="11225.6272566772"/>
    <s v="Cancelled"/>
    <n v="3.69"/>
    <n v="18470.75"/>
    <n v="27197.68"/>
    <s v="18-29"/>
    <s v="Moderate"/>
    <n v="1.47"/>
    <x v="2"/>
  </r>
  <r>
    <s v="7ce23efc-505d-4209-a8f4-6424ce8b6464"/>
    <s v="Sarah Mccall"/>
    <n v="25"/>
    <s v="F"/>
    <s v="UK"/>
    <x v="1"/>
    <x v="43"/>
    <x v="0"/>
    <x v="15"/>
    <n v="2142"/>
    <d v="1899-12-30T21:05:30"/>
    <d v="1899-12-30T23:27:30"/>
    <d v="2025-01-12T00:00:00"/>
    <d v="1899-12-30T22:34:30"/>
    <d v="1899-12-30T00:56:30"/>
    <n v="89"/>
    <n v="389.63"/>
    <x v="0"/>
    <n v="5"/>
    <s v="No Preference"/>
    <n v="65.75"/>
    <n v="11478.6362081397"/>
    <s v="Not Cancelled"/>
    <n v="4.6399999999999997"/>
    <n v="18774.36"/>
    <n v="24949.47"/>
    <s v="18-29"/>
    <s v="Moderate"/>
    <n v="1.33"/>
    <x v="2"/>
  </r>
  <r>
    <s v="763cd0d7-0a7e-4915-ac54-bbc22fccba72"/>
    <s v="Danielle Garcia MD"/>
    <n v="31"/>
    <s v="F"/>
    <s v="UK"/>
    <x v="1"/>
    <x v="43"/>
    <x v="0"/>
    <x v="15"/>
    <n v="2142"/>
    <d v="1899-12-30T21:05:30"/>
    <d v="1899-12-30T23:27:30"/>
    <d v="2025-01-13T00:00:00"/>
    <d v="1899-12-30T22:34:30"/>
    <d v="1899-12-30T00:56:30"/>
    <n v="89"/>
    <n v="898.15"/>
    <x v="2"/>
    <n v="3"/>
    <s v="No Preference"/>
    <n v="164.8"/>
    <n v="11491.0746432293"/>
    <s v="Cancelled"/>
    <n v="4.84"/>
    <n v="18789.29"/>
    <n v="57514.559999999998"/>
    <s v="30-39"/>
    <s v="Moderate"/>
    <n v="3.06"/>
    <x v="2"/>
  </r>
  <r>
    <s v="4549771b-0119-4179-b046-0b0182761423"/>
    <s v="Deborah Williams"/>
    <n v="48"/>
    <s v="M"/>
    <s v="UK"/>
    <x v="0"/>
    <x v="44"/>
    <x v="2"/>
    <x v="16"/>
    <n v="10284"/>
    <d v="1899-12-30T13:15:23"/>
    <d v="1899-12-30T00:40:23"/>
    <d v="2025-01-09T00:00:00"/>
    <d v="1899-12-30T14:36:23"/>
    <d v="1899-12-30T02:01:23"/>
    <n v="81"/>
    <n v="1458.53"/>
    <x v="2"/>
    <n v="5"/>
    <s v="Non-Vegetarian"/>
    <n v="187.5"/>
    <n v="52438.533601985"/>
    <s v="Not Cancelled"/>
    <n v="4.74"/>
    <n v="67926.240000000005"/>
    <n v="93383.42"/>
    <s v="40-49"/>
    <s v="Moderate"/>
    <n v="1.37"/>
    <x v="0"/>
  </r>
  <r>
    <s v="3ede9a3e-5644-44f8-a692-0abdfabf94b5"/>
    <s v="Tiffany Waters PhD"/>
    <n v="73"/>
    <s v="M"/>
    <s v="UK"/>
    <x v="0"/>
    <x v="44"/>
    <x v="2"/>
    <x v="16"/>
    <n v="10284"/>
    <d v="1899-12-30T13:15:23"/>
    <d v="1899-12-30T00:40:23"/>
    <d v="2025-01-15T00:00:00"/>
    <d v="1899-12-30T14:36:23"/>
    <d v="1899-12-30T02:01:23"/>
    <n v="81"/>
    <n v="940.46"/>
    <x v="0"/>
    <n v="5"/>
    <s v="Non-Vegetarian"/>
    <n v="19.190000000000001"/>
    <n v="51928.826926386202"/>
    <s v="Not Cancelled"/>
    <n v="5"/>
    <n v="67314.59"/>
    <n v="60193.279999999999"/>
    <s v="60+"/>
    <s v="Moderate"/>
    <n v="0.89"/>
    <x v="0"/>
  </r>
  <r>
    <s v="fc9c24f9-d49c-4965-8529-79ebd5b117b5"/>
    <s v="Karen Morgan"/>
    <n v="18"/>
    <s v="M"/>
    <s v="UK"/>
    <x v="0"/>
    <x v="44"/>
    <x v="2"/>
    <x v="16"/>
    <n v="10284"/>
    <d v="1899-12-30T13:15:23"/>
    <d v="1899-12-30T00:40:23"/>
    <d v="2025-01-10T00:00:00"/>
    <d v="1899-12-30T14:36:23"/>
    <d v="1899-12-30T02:01:23"/>
    <n v="81"/>
    <n v="647.07000000000005"/>
    <x v="2"/>
    <n v="5"/>
    <s v="Gluten-Free"/>
    <n v="182"/>
    <n v="52363.992311364498"/>
    <s v="Cancelled"/>
    <n v="4.45"/>
    <n v="67836.789999999994"/>
    <n v="41448.879999999997"/>
    <s v="18-29"/>
    <s v="Moderate"/>
    <n v="0.61"/>
    <x v="0"/>
  </r>
  <r>
    <s v="7c51d0ef-d978-4447-9b60-4790047bfc0c"/>
    <s v="Brenda West"/>
    <n v="33"/>
    <s v="F"/>
    <s v="UK"/>
    <x v="0"/>
    <x v="44"/>
    <x v="2"/>
    <x v="16"/>
    <n v="10284"/>
    <d v="1899-12-30T13:15:23"/>
    <d v="1899-12-30T00:40:23"/>
    <d v="2025-01-02T00:00:00"/>
    <d v="1899-12-30T14:36:23"/>
    <d v="1899-12-30T02:01:23"/>
    <n v="81"/>
    <n v="264.88"/>
    <x v="1"/>
    <n v="3"/>
    <s v="Vegetarian"/>
    <n v="192.76"/>
    <n v="52901.985847730102"/>
    <s v="Not Cancelled"/>
    <n v="4.7"/>
    <n v="68482.38"/>
    <n v="16990.87"/>
    <s v="30-39"/>
    <s v="Moderate"/>
    <n v="0.25"/>
    <x v="0"/>
  </r>
  <r>
    <s v="4c6a860d-a514-47c1-868b-59954c290b3e"/>
    <s v="Ethan Pierce"/>
    <n v="24"/>
    <s v="M"/>
    <s v="UK"/>
    <x v="1"/>
    <x v="45"/>
    <x v="13"/>
    <x v="15"/>
    <n v="5417"/>
    <d v="1899-12-30T06:59:19"/>
    <d v="1899-12-30T13:00:19"/>
    <d v="2025-01-13T00:00:00"/>
    <d v="1899-12-30T09:33:19"/>
    <d v="1899-12-30T15:34:19"/>
    <n v="154"/>
    <n v="667.98"/>
    <x v="1"/>
    <n v="5"/>
    <s v="Vegan"/>
    <n v="132.93"/>
    <n v="28247.7362662058"/>
    <s v="Cancelled"/>
    <n v="3.01"/>
    <n v="38897.279999999999"/>
    <n v="42777.31"/>
    <s v="18-29"/>
    <s v="Severe"/>
    <n v="1.1000000000000001"/>
    <x v="1"/>
  </r>
  <r>
    <s v="ada7a23e-f883-4e0f-92af-b5d36440ff5a"/>
    <s v="Mrs. Tammy Booth DDS"/>
    <n v="64"/>
    <s v="M"/>
    <s v="UK"/>
    <x v="0"/>
    <x v="45"/>
    <x v="13"/>
    <x v="15"/>
    <n v="5417"/>
    <d v="1899-12-30T06:59:19"/>
    <d v="1899-12-30T13:00:19"/>
    <d v="2025-01-02T00:00:00"/>
    <d v="1899-12-30T09:33:19"/>
    <d v="1899-12-30T15:34:19"/>
    <n v="154"/>
    <n v="344.6"/>
    <x v="1"/>
    <n v="5"/>
    <s v="No Preference"/>
    <n v="134.91"/>
    <n v="27991.419887105301"/>
    <s v="Cancelled"/>
    <n v="3.94"/>
    <n v="38589.699999999997"/>
    <n v="22081.38"/>
    <s v="60+"/>
    <s v="Severe"/>
    <n v="0.56999999999999995"/>
    <x v="1"/>
  </r>
  <r>
    <s v="9dc0fc99-7aa3-4bfa-9a8b-8038078ac024"/>
    <s v="Sandra Mann"/>
    <n v="69"/>
    <s v="F"/>
    <s v="UK"/>
    <x v="0"/>
    <x v="45"/>
    <x v="13"/>
    <x v="15"/>
    <n v="5417"/>
    <d v="1899-12-30T06:59:19"/>
    <d v="1899-12-30T13:00:19"/>
    <d v="2025-01-04T00:00:00"/>
    <d v="1899-12-30T09:33:19"/>
    <d v="1899-12-30T15:34:19"/>
    <n v="154"/>
    <n v="930.55"/>
    <x v="0"/>
    <n v="5"/>
    <s v="Gluten-Free"/>
    <n v="116.16"/>
    <n v="28168.738801102802"/>
    <s v="Not Cancelled"/>
    <n v="4.4400000000000004"/>
    <n v="38802.49"/>
    <n v="59578.43"/>
    <s v="60+"/>
    <s v="Severe"/>
    <n v="1.54"/>
    <x v="1"/>
  </r>
  <r>
    <s v="21b9a2a0-8721-442c-b2ad-705db7e63619"/>
    <s v="Patricia Allen"/>
    <n v="30"/>
    <s v="M"/>
    <s v="UK"/>
    <x v="0"/>
    <x v="45"/>
    <x v="13"/>
    <x v="15"/>
    <n v="5417"/>
    <d v="1899-12-30T06:59:19"/>
    <d v="1899-12-30T13:00:19"/>
    <d v="2025-01-06T00:00:00"/>
    <d v="1899-12-30T09:33:19"/>
    <d v="1899-12-30T15:34:19"/>
    <n v="154"/>
    <n v="711.35"/>
    <x v="1"/>
    <n v="3"/>
    <s v="Gluten-Free"/>
    <n v="19.079999999999998"/>
    <n v="27796.617187149499"/>
    <s v="Cancelled"/>
    <n v="4.99"/>
    <n v="38355.94"/>
    <n v="45530.22"/>
    <s v="30-39"/>
    <s v="Severe"/>
    <n v="1.19"/>
    <x v="1"/>
  </r>
  <r>
    <s v="412e03bf-3019-417a-917f-532e922acb3c"/>
    <s v="Malik Ferguson"/>
    <n v="44"/>
    <s v="M"/>
    <s v="UK"/>
    <x v="0"/>
    <x v="45"/>
    <x v="13"/>
    <x v="15"/>
    <n v="5417"/>
    <d v="1899-12-30T06:59:19"/>
    <d v="1899-12-30T13:00:19"/>
    <d v="2025-01-01T00:00:00"/>
    <d v="1899-12-30T09:33:19"/>
    <d v="1899-12-30T15:34:19"/>
    <n v="154"/>
    <n v="51.44"/>
    <x v="1"/>
    <n v="5"/>
    <s v="Non-Vegetarian"/>
    <n v="138.43"/>
    <n v="27605.138758255802"/>
    <s v="Cancelled"/>
    <n v="4.53"/>
    <n v="38126.17"/>
    <n v="3319.85"/>
    <s v="40-49"/>
    <s v="Severe"/>
    <n v="0.09"/>
    <x v="1"/>
  </r>
  <r>
    <s v="ce3efab2-9627-4dc3-8760-da3b006113ac"/>
    <s v="Sarah Davis"/>
    <n v="57"/>
    <s v="M"/>
    <s v="UK"/>
    <x v="0"/>
    <x v="45"/>
    <x v="13"/>
    <x v="15"/>
    <n v="5417"/>
    <d v="1899-12-30T06:59:19"/>
    <d v="1899-12-30T13:00:19"/>
    <d v="2025-01-14T00:00:00"/>
    <d v="1899-12-30T09:33:19"/>
    <d v="1899-12-30T15:34:19"/>
    <n v="154"/>
    <n v="1355.15"/>
    <x v="1"/>
    <n v="5"/>
    <s v="Vegan"/>
    <n v="57.42"/>
    <n v="28092.508595187901"/>
    <s v="Cancelled"/>
    <n v="4.6100000000000003"/>
    <n v="38711.01"/>
    <n v="86741.08"/>
    <s v="50-59"/>
    <s v="Severe"/>
    <n v="2.2400000000000002"/>
    <x v="1"/>
  </r>
  <r>
    <s v="995c1fca-10a5-4b85-87db-819734bcc3d8"/>
    <s v="Denise Sexton"/>
    <n v="43"/>
    <s v="F"/>
    <s v="UK"/>
    <x v="1"/>
    <x v="45"/>
    <x v="13"/>
    <x v="15"/>
    <n v="5417"/>
    <d v="1899-12-30T06:59:19"/>
    <d v="1899-12-30T13:00:19"/>
    <d v="2025-01-09T00:00:00"/>
    <d v="1899-12-30T09:33:19"/>
    <d v="1899-12-30T15:34:19"/>
    <n v="154"/>
    <n v="96.81"/>
    <x v="0"/>
    <n v="5"/>
    <s v="Vegan"/>
    <n v="0.31"/>
    <n v="27986.644156822498"/>
    <s v="Not Cancelled"/>
    <n v="4.78"/>
    <n v="38583.97"/>
    <n v="6195.9"/>
    <s v="40-49"/>
    <s v="Severe"/>
    <n v="0.16"/>
    <x v="1"/>
  </r>
  <r>
    <s v="a6603520-d261-4d1b-849c-4b1be92ca6d8"/>
    <s v="James Green"/>
    <n v="35"/>
    <s v="M"/>
    <s v="UK"/>
    <x v="0"/>
    <x v="45"/>
    <x v="13"/>
    <x v="15"/>
    <n v="5417"/>
    <d v="1899-12-30T06:59:19"/>
    <d v="1899-12-30T13:00:19"/>
    <d v="2025-01-14T00:00:00"/>
    <d v="1899-12-30T09:33:19"/>
    <d v="1899-12-30T15:34:19"/>
    <n v="154"/>
    <n v="1069.8699999999999"/>
    <x v="1"/>
    <n v="3"/>
    <s v="Vegan"/>
    <n v="167.72"/>
    <n v="27875.327662260399"/>
    <s v="Not Cancelled"/>
    <n v="3.27"/>
    <n v="38450.39"/>
    <n v="68505.22"/>
    <s v="30-39"/>
    <s v="Severe"/>
    <n v="1.78"/>
    <x v="1"/>
  </r>
  <r>
    <s v="b2770088-7ee9-457a-a040-6700c76f0566"/>
    <s v="Joshua Lopez"/>
    <n v="52"/>
    <s v="M"/>
    <s v="UK"/>
    <x v="1"/>
    <x v="45"/>
    <x v="13"/>
    <x v="15"/>
    <n v="5417"/>
    <d v="1899-12-30T06:59:19"/>
    <d v="1899-12-30T13:00:19"/>
    <d v="2025-01-11T00:00:00"/>
    <d v="1899-12-30T09:33:19"/>
    <d v="1899-12-30T15:34:19"/>
    <n v="154"/>
    <n v="476.04"/>
    <x v="0"/>
    <n v="5"/>
    <s v="Non-Vegetarian"/>
    <n v="165.93"/>
    <n v="28007.927101028799"/>
    <s v="Not Cancelled"/>
    <n v="3.35"/>
    <n v="38609.51"/>
    <n v="30499.75"/>
    <s v="50-59"/>
    <s v="Severe"/>
    <n v="0.79"/>
    <x v="1"/>
  </r>
  <r>
    <s v="c0361bf7-5ab2-457e-af3d-aa94a5f81e4a"/>
    <s v="Allison Anderson"/>
    <n v="58"/>
    <s v="F"/>
    <s v="UK"/>
    <x v="1"/>
    <x v="45"/>
    <x v="13"/>
    <x v="15"/>
    <n v="5417"/>
    <d v="1899-12-30T06:59:19"/>
    <d v="1899-12-30T13:00:19"/>
    <d v="2025-01-10T00:00:00"/>
    <d v="1899-12-30T09:33:19"/>
    <d v="1899-12-30T15:34:19"/>
    <n v="154"/>
    <n v="878.22"/>
    <x v="0"/>
    <n v="5"/>
    <s v="Non-Vegetarian"/>
    <n v="160.28"/>
    <n v="28310.973356936898"/>
    <s v="Cancelled"/>
    <n v="4.43"/>
    <n v="38973.17"/>
    <n v="56238.14"/>
    <s v="50-59"/>
    <s v="Severe"/>
    <n v="1.44"/>
    <x v="1"/>
  </r>
  <r>
    <s v="8a71c85c-a535-44b9-9eba-7935d7cbfb20"/>
    <s v="Christy Black"/>
    <n v="69"/>
    <s v="F"/>
    <s v="UK"/>
    <x v="1"/>
    <x v="45"/>
    <x v="13"/>
    <x v="15"/>
    <n v="5417"/>
    <d v="1899-12-30T06:59:19"/>
    <d v="1899-12-30T13:00:19"/>
    <d v="2025-01-09T00:00:00"/>
    <d v="1899-12-30T09:33:19"/>
    <d v="1899-12-30T15:34:19"/>
    <n v="154"/>
    <n v="1236.71"/>
    <x v="0"/>
    <n v="5"/>
    <s v="No Preference"/>
    <n v="184.93"/>
    <n v="28213.154424382399"/>
    <s v="Not Cancelled"/>
    <n v="4.29"/>
    <n v="38855.79"/>
    <n v="79186.429999999993"/>
    <s v="60+"/>
    <s v="Severe"/>
    <n v="2.04"/>
    <x v="1"/>
  </r>
  <r>
    <s v="58e7e2f9-f7a3-43ec-9614-f671de0994fd"/>
    <s v="Brenda Mercer"/>
    <n v="54"/>
    <s v="M"/>
    <s v="UK"/>
    <x v="0"/>
    <x v="46"/>
    <x v="11"/>
    <x v="12"/>
    <n v="8777"/>
    <d v="1899-12-30T15:28:27"/>
    <d v="1899-12-30T01:13:27"/>
    <d v="2025-01-02T00:00:00"/>
    <d v="1899-12-30T16:22:27"/>
    <d v="1899-12-30T02:07:27"/>
    <n v="81"/>
    <n v="972.97"/>
    <x v="2"/>
    <n v="5"/>
    <s v="Vegetarian"/>
    <n v="25.08"/>
    <n v="44860.099089260701"/>
    <s v="Cancelled"/>
    <n v="3.64"/>
    <n v="58832.12"/>
    <n v="62275.1"/>
    <s v="50-59"/>
    <s v="Moderate"/>
    <n v="1.06"/>
    <x v="0"/>
  </r>
  <r>
    <s v="90eaf87e-fa00-4ef8-ae89-ccaaee45fb10"/>
    <s v="Judith Bailey"/>
    <n v="21"/>
    <s v="F"/>
    <s v="UK"/>
    <x v="0"/>
    <x v="46"/>
    <x v="11"/>
    <x v="12"/>
    <n v="8777"/>
    <d v="1899-12-30T15:28:27"/>
    <d v="1899-12-30T01:13:27"/>
    <d v="2025-01-02T00:00:00"/>
    <d v="1899-12-30T16:22:27"/>
    <d v="1899-12-30T02:07:27"/>
    <n v="81"/>
    <n v="554.44000000000005"/>
    <x v="2"/>
    <n v="5"/>
    <s v="Vegan"/>
    <n v="106.46"/>
    <n v="45338.848537492398"/>
    <s v="Cancelled"/>
    <n v="4.7300000000000004"/>
    <n v="59406.62"/>
    <n v="35505.449999999997"/>
    <s v="18-29"/>
    <s v="Moderate"/>
    <n v="0.6"/>
    <x v="0"/>
  </r>
  <r>
    <s v="7f838fb4-fa47-4771-a0be-d17752bd0d10"/>
    <s v="Curtis Richmond"/>
    <n v="57"/>
    <s v="M"/>
    <s v="UK"/>
    <x v="1"/>
    <x v="46"/>
    <x v="11"/>
    <x v="12"/>
    <n v="8777"/>
    <d v="1899-12-30T15:28:27"/>
    <d v="1899-12-30T01:13:27"/>
    <d v="2025-01-15T00:00:00"/>
    <d v="1899-12-30T16:22:27"/>
    <d v="1899-12-30T02:07:27"/>
    <n v="81"/>
    <n v="310.14999999999998"/>
    <x v="2"/>
    <n v="5"/>
    <s v="Non-Vegetarian"/>
    <n v="55.29"/>
    <n v="45268.170789050499"/>
    <s v="Cancelled"/>
    <n v="3.76"/>
    <n v="59321.8"/>
    <n v="19860.66"/>
    <s v="50-59"/>
    <s v="Moderate"/>
    <n v="0.33"/>
    <x v="0"/>
  </r>
  <r>
    <s v="a577029a-eb2d-4a38-93b8-c4753439ff2a"/>
    <s v="Mary Thompson"/>
    <n v="74"/>
    <s v="F"/>
    <s v="UK"/>
    <x v="0"/>
    <x v="46"/>
    <x v="11"/>
    <x v="12"/>
    <n v="8777"/>
    <d v="1899-12-30T15:28:27"/>
    <d v="1899-12-30T01:13:27"/>
    <d v="2025-01-07T00:00:00"/>
    <d v="1899-12-30T16:22:27"/>
    <d v="1899-12-30T02:07:27"/>
    <n v="81"/>
    <n v="992.01"/>
    <x v="2"/>
    <n v="5"/>
    <s v="Vegetarian"/>
    <n v="95.11"/>
    <n v="44543.1935106581"/>
    <s v="Not Cancelled"/>
    <n v="4.6900000000000004"/>
    <n v="58451.83"/>
    <n v="63507.66"/>
    <s v="60+"/>
    <s v="Moderate"/>
    <n v="1.0900000000000001"/>
    <x v="0"/>
  </r>
  <r>
    <s v="ad2ad2be-d59d-4b0a-b023-296fd4f01b17"/>
    <s v="Ernest Henderson"/>
    <n v="34"/>
    <s v="F"/>
    <s v="UK"/>
    <x v="1"/>
    <x v="46"/>
    <x v="11"/>
    <x v="12"/>
    <n v="8777"/>
    <d v="1899-12-30T15:28:27"/>
    <d v="1899-12-30T01:13:27"/>
    <d v="2025-01-08T00:00:00"/>
    <d v="1899-12-30T16:22:27"/>
    <d v="1899-12-30T02:07:27"/>
    <n v="81"/>
    <n v="1248.48"/>
    <x v="2"/>
    <n v="3"/>
    <s v="Non-Vegetarian"/>
    <n v="125.74"/>
    <n v="45059.442641380097"/>
    <s v="Cancelled"/>
    <n v="4.8600000000000003"/>
    <n v="59071.33"/>
    <n v="79927.87"/>
    <s v="30-39"/>
    <s v="Moderate"/>
    <n v="1.35"/>
    <x v="0"/>
  </r>
  <r>
    <s v="8404bc54-8a92-4b79-a1e8-b8e472d02955"/>
    <s v="David Suarez"/>
    <n v="51"/>
    <s v="F"/>
    <s v="UK"/>
    <x v="0"/>
    <x v="46"/>
    <x v="11"/>
    <x v="12"/>
    <n v="8777"/>
    <d v="1899-12-30T15:28:27"/>
    <d v="1899-12-30T01:13:27"/>
    <d v="2025-01-05T00:00:00"/>
    <d v="1899-12-30T16:22:27"/>
    <d v="1899-12-30T02:07:27"/>
    <n v="81"/>
    <n v="986.65"/>
    <x v="1"/>
    <n v="5"/>
    <s v="Vegetarian"/>
    <n v="108.17"/>
    <n v="44637.896981361497"/>
    <s v="Not Cancelled"/>
    <n v="3.1"/>
    <n v="58565.48"/>
    <n v="63167.23"/>
    <s v="50-59"/>
    <s v="Moderate"/>
    <n v="1.08"/>
    <x v="0"/>
  </r>
  <r>
    <s v="b79c1bf6-36b0-41df-8ad1-a117d8cca650"/>
    <s v="John Allen"/>
    <n v="26"/>
    <s v="F"/>
    <s v="UK"/>
    <x v="0"/>
    <x v="46"/>
    <x v="11"/>
    <x v="12"/>
    <n v="8777"/>
    <d v="1899-12-30T15:28:27"/>
    <d v="1899-12-30T01:13:27"/>
    <d v="2025-01-09T00:00:00"/>
    <d v="1899-12-30T16:22:27"/>
    <d v="1899-12-30T02:07:27"/>
    <n v="81"/>
    <n v="1076.73"/>
    <x v="1"/>
    <n v="5"/>
    <s v="Vegan"/>
    <n v="86.85"/>
    <n v="45155.521513641303"/>
    <s v="Cancelled"/>
    <n v="4.01"/>
    <n v="59186.63"/>
    <n v="68928.09"/>
    <s v="18-29"/>
    <s v="Moderate"/>
    <n v="1.1599999999999999"/>
    <x v="0"/>
  </r>
  <r>
    <s v="a51ac434-7a00-4385-988a-7a67288dabdd"/>
    <s v="Marc Lozano"/>
    <n v="31"/>
    <s v="F"/>
    <s v="UK"/>
    <x v="0"/>
    <x v="46"/>
    <x v="11"/>
    <x v="12"/>
    <n v="8777"/>
    <d v="1899-12-30T15:28:27"/>
    <d v="1899-12-30T01:13:27"/>
    <d v="2025-01-02T00:00:00"/>
    <d v="1899-12-30T16:22:27"/>
    <d v="1899-12-30T02:07:27"/>
    <n v="81"/>
    <n v="578.52"/>
    <x v="2"/>
    <n v="3"/>
    <s v="No Preference"/>
    <n v="48.59"/>
    <n v="45074.024647158803"/>
    <s v="Cancelled"/>
    <n v="3.74"/>
    <n v="59088.83"/>
    <n v="37035"/>
    <s v="30-39"/>
    <s v="Moderate"/>
    <n v="0.63"/>
    <x v="0"/>
  </r>
  <r>
    <s v="52125114-84b1-46fb-a81b-6613e8568478"/>
    <s v="David Gonzalez"/>
    <n v="37"/>
    <s v="M"/>
    <s v="UK"/>
    <x v="1"/>
    <x v="47"/>
    <x v="17"/>
    <x v="8"/>
    <n v="5397"/>
    <d v="1899-12-30T15:06:25"/>
    <d v="1899-12-30T21:05:25"/>
    <d v="2025-01-13T00:00:00"/>
    <d v="1899-12-30T15:19:25"/>
    <d v="1899-12-30T21:18:25"/>
    <n v="13"/>
    <n v="1277.28"/>
    <x v="1"/>
    <n v="3"/>
    <s v="Non-Vegetarian"/>
    <n v="166.63"/>
    <n v="28267.475544602701"/>
    <s v="Cancelled"/>
    <n v="4.5999999999999996"/>
    <n v="38920.97"/>
    <n v="81779.25"/>
    <s v="30-39"/>
    <s v="On-Time"/>
    <n v="2.1"/>
    <x v="1"/>
  </r>
  <r>
    <s v="b3d7aa65-3ed4-4878-a143-ff3cd193f1a6"/>
    <s v="Morgan Little"/>
    <n v="57"/>
    <s v="M"/>
    <s v="UK"/>
    <x v="1"/>
    <x v="47"/>
    <x v="17"/>
    <x v="8"/>
    <n v="5397"/>
    <d v="1899-12-30T15:06:25"/>
    <d v="1899-12-30T21:05:25"/>
    <d v="2025-01-10T00:00:00"/>
    <d v="1899-12-30T15:19:25"/>
    <d v="1899-12-30T21:18:25"/>
    <n v="13"/>
    <n v="1042.5999999999999"/>
    <x v="2"/>
    <n v="5"/>
    <s v="Gluten-Free"/>
    <n v="45.74"/>
    <n v="28198.785044101402"/>
    <s v="Cancelled"/>
    <n v="3.68"/>
    <n v="38838.54"/>
    <n v="66735.55"/>
    <s v="50-59"/>
    <s v="On-Time"/>
    <n v="1.72"/>
    <x v="1"/>
  </r>
  <r>
    <s v="807956c5-3ac1-403c-86bb-36b06f281efb"/>
    <s v="Kimberly Hubbard"/>
    <n v="63"/>
    <s v="M"/>
    <s v="UK"/>
    <x v="0"/>
    <x v="47"/>
    <x v="17"/>
    <x v="8"/>
    <n v="5397"/>
    <d v="1899-12-30T15:06:25"/>
    <d v="1899-12-30T21:05:25"/>
    <d v="2025-01-14T00:00:00"/>
    <d v="1899-12-30T15:19:25"/>
    <d v="1899-12-30T21:18:25"/>
    <n v="13"/>
    <n v="421.89"/>
    <x v="2"/>
    <n v="5"/>
    <s v="No Preference"/>
    <n v="87.93"/>
    <n v="27818.387657062998"/>
    <s v="Cancelled"/>
    <n v="3.38"/>
    <n v="38382.07"/>
    <n v="27018.55"/>
    <s v="60+"/>
    <s v="On-Time"/>
    <n v="0.7"/>
    <x v="1"/>
  </r>
  <r>
    <s v="df94a600-3224-4253-a8db-c53cd3a3bf09"/>
    <s v="Paula Porter"/>
    <n v="68"/>
    <s v="F"/>
    <s v="UK"/>
    <x v="1"/>
    <x v="47"/>
    <x v="17"/>
    <x v="8"/>
    <n v="5397"/>
    <d v="1899-12-30T15:06:25"/>
    <d v="1899-12-30T21:05:25"/>
    <d v="2025-01-04T00:00:00"/>
    <d v="1899-12-30T15:19:25"/>
    <d v="1899-12-30T21:18:25"/>
    <n v="13"/>
    <n v="522.05999999999995"/>
    <x v="0"/>
    <n v="5"/>
    <s v="Non-Vegetarian"/>
    <n v="190.2"/>
    <n v="28379.640963658399"/>
    <s v="Cancelled"/>
    <n v="4.91"/>
    <n v="39055.57"/>
    <n v="33449.879999999997"/>
    <s v="60+"/>
    <s v="On-Time"/>
    <n v="0.86"/>
    <x v="1"/>
  </r>
  <r>
    <s v="7bcf5ae5-d7c5-4582-b6c7-27d0e8f1e08c"/>
    <s v="Brent Holmes"/>
    <n v="58"/>
    <s v="M"/>
    <s v="UK"/>
    <x v="0"/>
    <x v="47"/>
    <x v="17"/>
    <x v="8"/>
    <n v="5397"/>
    <d v="1899-12-30T15:06:25"/>
    <d v="1899-12-30T21:05:25"/>
    <d v="2025-01-14T00:00:00"/>
    <d v="1899-12-30T15:19:25"/>
    <d v="1899-12-30T21:18:25"/>
    <n v="13"/>
    <n v="948.18"/>
    <x v="1"/>
    <n v="5"/>
    <s v="Gluten-Free"/>
    <n v="198.54"/>
    <n v="27581.0901333945"/>
    <s v="Not Cancelled"/>
    <n v="4.21"/>
    <n v="38097.31"/>
    <n v="60723.23"/>
    <s v="50-59"/>
    <s v="On-Time"/>
    <n v="1.59"/>
    <x v="1"/>
  </r>
  <r>
    <s v="9f8f5f49-7c3c-45b5-a379-33a4d5094faa"/>
    <s v="Edward Riddle"/>
    <n v="36"/>
    <s v="F"/>
    <s v="UK"/>
    <x v="0"/>
    <x v="48"/>
    <x v="4"/>
    <x v="8"/>
    <n v="13423"/>
    <d v="1899-12-30T12:09:51"/>
    <d v="1899-12-30T03:03:51"/>
    <d v="2025-01-09T00:00:00"/>
    <d v="1899-12-30T12:20:51"/>
    <d v="1899-12-30T03:14:51"/>
    <n v="11"/>
    <n v="1156.22"/>
    <x v="1"/>
    <n v="3"/>
    <s v="Non-Vegetarian"/>
    <n v="139.02000000000001"/>
    <n v="68015.116588042903"/>
    <s v="Not Cancelled"/>
    <n v="4.09"/>
    <n v="86618.14"/>
    <n v="74025.88"/>
    <s v="30-39"/>
    <s v="On-Time"/>
    <n v="0.85"/>
    <x v="0"/>
  </r>
  <r>
    <s v="52125114-84b1-46fb-a81b-6613e8568478"/>
    <s v="David Gonzalez"/>
    <n v="37"/>
    <s v="M"/>
    <s v="UK"/>
    <x v="1"/>
    <x v="48"/>
    <x v="4"/>
    <x v="8"/>
    <n v="13423"/>
    <d v="1899-12-30T12:09:51"/>
    <d v="1899-12-30T03:03:51"/>
    <d v="2025-01-15T00:00:00"/>
    <d v="1899-12-30T12:20:51"/>
    <d v="1899-12-30T03:14:51"/>
    <n v="11"/>
    <n v="1451.79"/>
    <x v="2"/>
    <n v="3"/>
    <s v="Vegetarian"/>
    <n v="27.89"/>
    <n v="68062.352714921799"/>
    <s v="Cancelled"/>
    <n v="3.16"/>
    <n v="86674.82"/>
    <n v="92920.14"/>
    <s v="30-39"/>
    <s v="On-Time"/>
    <n v="1.07"/>
    <x v="0"/>
  </r>
  <r>
    <s v="143b8d5a-4cdb-4592-adbe-4ecff23cf5d0"/>
    <s v="Ariana Walker"/>
    <n v="75"/>
    <s v="F"/>
    <s v="UK"/>
    <x v="0"/>
    <x v="48"/>
    <x v="4"/>
    <x v="8"/>
    <n v="13423"/>
    <d v="1899-12-30T12:09:51"/>
    <d v="1899-12-30T03:03:51"/>
    <d v="2025-01-14T00:00:00"/>
    <d v="1899-12-30T12:20:51"/>
    <d v="1899-12-30T03:14:51"/>
    <n v="11"/>
    <n v="1469.19"/>
    <x v="0"/>
    <n v="5"/>
    <s v="Vegan"/>
    <n v="112.45"/>
    <n v="67952.532001338404"/>
    <s v="Not Cancelled"/>
    <n v="5"/>
    <n v="86543.039999999994"/>
    <n v="94050.65"/>
    <s v="60+"/>
    <s v="On-Time"/>
    <n v="1.0900000000000001"/>
    <x v="0"/>
  </r>
  <r>
    <s v="412e03bf-3019-417a-917f-532e922acb3c"/>
    <s v="Malik Ferguson"/>
    <n v="44"/>
    <s v="M"/>
    <s v="UK"/>
    <x v="0"/>
    <x v="48"/>
    <x v="4"/>
    <x v="8"/>
    <n v="13423"/>
    <d v="1899-12-30T12:09:51"/>
    <d v="1899-12-30T03:03:51"/>
    <d v="2025-01-11T00:00:00"/>
    <d v="1899-12-30T12:20:51"/>
    <d v="1899-12-30T03:14:51"/>
    <n v="11"/>
    <n v="506.18"/>
    <x v="2"/>
    <n v="5"/>
    <s v="No Preference"/>
    <n v="168.56"/>
    <n v="68217.654777681906"/>
    <s v="Not Cancelled"/>
    <n v="4.8099999999999996"/>
    <n v="86861.19"/>
    <n v="32429.23"/>
    <s v="40-49"/>
    <s v="On-Time"/>
    <n v="0.37"/>
    <x v="0"/>
  </r>
  <r>
    <s v="17d08010-91b5-4435-a5a4-a603030cea0a"/>
    <s v="Andrea Norton"/>
    <n v="33"/>
    <s v="F"/>
    <s v="UK"/>
    <x v="1"/>
    <x v="48"/>
    <x v="4"/>
    <x v="8"/>
    <n v="13423"/>
    <d v="1899-12-30T12:09:51"/>
    <d v="1899-12-30T03:03:51"/>
    <d v="2025-01-08T00:00:00"/>
    <d v="1899-12-30T12:20:51"/>
    <d v="1899-12-30T03:14:51"/>
    <n v="11"/>
    <n v="1044.8399999999999"/>
    <x v="2"/>
    <n v="3"/>
    <s v="Non-Vegetarian"/>
    <n v="105.69"/>
    <n v="68242.259999768401"/>
    <s v="Not Cancelled"/>
    <n v="4.2"/>
    <n v="86890.71"/>
    <n v="66890.899999999994"/>
    <s v="30-39"/>
    <s v="On-Time"/>
    <n v="0.77"/>
    <x v="0"/>
  </r>
  <r>
    <s v="1436d36a-d008-4249-80e7-fd1d0ff03cc4"/>
    <s v="Mason Hayes"/>
    <n v="60"/>
    <s v="M"/>
    <s v="UK"/>
    <x v="1"/>
    <x v="48"/>
    <x v="4"/>
    <x v="8"/>
    <n v="13423"/>
    <d v="1899-12-30T12:09:51"/>
    <d v="1899-12-30T03:03:51"/>
    <d v="2025-01-02T00:00:00"/>
    <d v="1899-12-30T12:20:51"/>
    <d v="1899-12-30T03:14:51"/>
    <n v="11"/>
    <n v="947.87"/>
    <x v="0"/>
    <n v="5"/>
    <s v="Vegan"/>
    <n v="6.07"/>
    <n v="68505.523352850796"/>
    <s v="Cancelled"/>
    <n v="3.59"/>
    <n v="87206.63"/>
    <n v="60664.89"/>
    <s v="60+"/>
    <s v="On-Time"/>
    <n v="0.7"/>
    <x v="0"/>
  </r>
  <r>
    <s v="462f5155-1711-4c92-8837-67264be80dcf"/>
    <s v="David Williamson"/>
    <n v="36"/>
    <s v="F"/>
    <s v="UK"/>
    <x v="1"/>
    <x v="48"/>
    <x v="4"/>
    <x v="8"/>
    <n v="13423"/>
    <d v="1899-12-30T12:09:51"/>
    <d v="1899-12-30T03:03:51"/>
    <d v="2025-01-03T00:00:00"/>
    <d v="1899-12-30T12:20:51"/>
    <d v="1899-12-30T03:14:51"/>
    <n v="11"/>
    <n v="1193.54"/>
    <x v="2"/>
    <n v="3"/>
    <s v="Vegetarian"/>
    <n v="83.32"/>
    <n v="68231.570747324993"/>
    <s v="Cancelled"/>
    <n v="3.69"/>
    <n v="86877.88"/>
    <n v="76403.22"/>
    <s v="30-39"/>
    <s v="On-Time"/>
    <n v="0.88"/>
    <x v="0"/>
  </r>
  <r>
    <s v="55ae7d22-0088-4594-8c8f-2a0c67e0f5a4"/>
    <s v="Elaine Levine"/>
    <n v="55"/>
    <s v="F"/>
    <s v="UK"/>
    <x v="1"/>
    <x v="48"/>
    <x v="4"/>
    <x v="8"/>
    <n v="13423"/>
    <d v="1899-12-30T12:09:51"/>
    <d v="1899-12-30T03:03:51"/>
    <d v="2025-01-15T00:00:00"/>
    <d v="1899-12-30T12:20:51"/>
    <d v="1899-12-30T03:14:51"/>
    <n v="11"/>
    <n v="159.83000000000001"/>
    <x v="0"/>
    <n v="5"/>
    <s v="Vegetarian"/>
    <n v="125.94"/>
    <n v="68543.670097600698"/>
    <s v="Not Cancelled"/>
    <n v="3.46"/>
    <n v="87252.4"/>
    <n v="10254.31"/>
    <s v="50-59"/>
    <s v="On-Time"/>
    <n v="0.12"/>
    <x v="0"/>
  </r>
  <r>
    <s v="90eaf87e-fa00-4ef8-ae89-ccaaee45fb10"/>
    <s v="Judith Bailey"/>
    <n v="21"/>
    <s v="F"/>
    <s v="UK"/>
    <x v="0"/>
    <x v="48"/>
    <x v="4"/>
    <x v="8"/>
    <n v="13423"/>
    <d v="1899-12-30T12:09:51"/>
    <d v="1899-12-30T03:03:51"/>
    <d v="2025-01-12T00:00:00"/>
    <d v="1899-12-30T12:20:51"/>
    <d v="1899-12-30T03:14:51"/>
    <n v="11"/>
    <n v="1283.58"/>
    <x v="0"/>
    <n v="5"/>
    <s v="Vegan"/>
    <n v="106.06"/>
    <n v="67874.344614849702"/>
    <s v="Not Cancelled"/>
    <n v="3.01"/>
    <n v="86449.21"/>
    <n v="82170.33"/>
    <s v="18-29"/>
    <s v="On-Time"/>
    <n v="0.95"/>
    <x v="0"/>
  </r>
  <r>
    <s v="dbe1b47d-7ae1-4a75-927a-2d3864a5c3d4"/>
    <s v="Timothy Lopez"/>
    <n v="59"/>
    <s v="F"/>
    <s v="UK"/>
    <x v="1"/>
    <x v="48"/>
    <x v="4"/>
    <x v="8"/>
    <n v="13423"/>
    <d v="1899-12-30T12:09:51"/>
    <d v="1899-12-30T03:03:51"/>
    <d v="2025-01-09T00:00:00"/>
    <d v="1899-12-30T12:20:51"/>
    <d v="1899-12-30T03:14:51"/>
    <n v="11"/>
    <n v="421.39"/>
    <x v="2"/>
    <n v="5"/>
    <s v="Gluten-Free"/>
    <n v="26.31"/>
    <n v="68029.071830035595"/>
    <s v="Not Cancelled"/>
    <n v="4.1500000000000004"/>
    <n v="86634.89"/>
    <n v="26974.22"/>
    <s v="50-59"/>
    <s v="On-Time"/>
    <n v="0.31"/>
    <x v="0"/>
  </r>
  <r>
    <s v="2f3cc83b-c3ca-412b-950b-0da4acf3cf9d"/>
    <s v="Margaret Davis"/>
    <n v="60"/>
    <s v="M"/>
    <s v="UK"/>
    <x v="1"/>
    <x v="48"/>
    <x v="4"/>
    <x v="8"/>
    <n v="13423"/>
    <d v="1899-12-30T12:09:51"/>
    <d v="1899-12-30T03:03:51"/>
    <d v="2025-01-09T00:00:00"/>
    <d v="1899-12-30T12:20:51"/>
    <d v="1899-12-30T03:14:51"/>
    <n v="11"/>
    <n v="1115.3599999999999"/>
    <x v="0"/>
    <n v="5"/>
    <s v="Gluten-Free"/>
    <n v="121.58"/>
    <n v="67690.937727530894"/>
    <s v="Not Cancelled"/>
    <n v="4.17"/>
    <n v="86229.13"/>
    <n v="71407.360000000001"/>
    <s v="60+"/>
    <s v="On-Time"/>
    <n v="0.83"/>
    <x v="0"/>
  </r>
  <r>
    <s v="787db95c-3cad-4ca3-889a-13dca85d31bb"/>
    <s v="Peter Davila"/>
    <n v="55"/>
    <s v="M"/>
    <s v="UK"/>
    <x v="0"/>
    <x v="48"/>
    <x v="4"/>
    <x v="8"/>
    <n v="13423"/>
    <d v="1899-12-30T12:09:51"/>
    <d v="1899-12-30T03:03:51"/>
    <d v="2025-01-14T00:00:00"/>
    <d v="1899-12-30T12:20:51"/>
    <d v="1899-12-30T03:14:51"/>
    <n v="11"/>
    <n v="1450.45"/>
    <x v="0"/>
    <n v="5"/>
    <s v="No Preference"/>
    <n v="128.24"/>
    <n v="68375.340921602197"/>
    <s v="Not Cancelled"/>
    <n v="3.66"/>
    <n v="87050.41"/>
    <n v="92854.45"/>
    <s v="50-59"/>
    <s v="On-Time"/>
    <n v="1.07"/>
    <x v="0"/>
  </r>
  <r>
    <s v="75ac256a-468d-4703-8655-e84a08eed59d"/>
    <s v="James Li DVM"/>
    <n v="30"/>
    <s v="F"/>
    <s v="UK"/>
    <x v="1"/>
    <x v="48"/>
    <x v="4"/>
    <x v="8"/>
    <n v="13423"/>
    <d v="1899-12-30T12:09:51"/>
    <d v="1899-12-30T03:03:51"/>
    <d v="2025-01-01T00:00:00"/>
    <d v="1899-12-30T12:20:51"/>
    <d v="1899-12-30T03:14:51"/>
    <n v="11"/>
    <n v="557.53"/>
    <x v="0"/>
    <n v="3"/>
    <s v="No Preference"/>
    <n v="90.53"/>
    <n v="67941.563414901699"/>
    <s v="Cancelled"/>
    <n v="3.62"/>
    <n v="86529.88"/>
    <n v="35700.03"/>
    <s v="30-39"/>
    <s v="On-Time"/>
    <n v="0.41"/>
    <x v="0"/>
  </r>
  <r>
    <s v="47ed7266-e644-4b6a-ac8c-5d74198f6dad"/>
    <s v="Donald Salazar"/>
    <n v="40"/>
    <s v="M"/>
    <s v="UK"/>
    <x v="1"/>
    <x v="48"/>
    <x v="4"/>
    <x v="8"/>
    <n v="13423"/>
    <d v="1899-12-30T12:09:51"/>
    <d v="1899-12-30T03:03:51"/>
    <d v="2025-01-15T00:00:00"/>
    <d v="1899-12-30T12:20:51"/>
    <d v="1899-12-30T03:14:51"/>
    <n v="11"/>
    <n v="620.29999999999995"/>
    <x v="1"/>
    <n v="3"/>
    <s v="Gluten-Free"/>
    <n v="52.37"/>
    <n v="67910.931768235794"/>
    <s v="Cancelled"/>
    <n v="4.0999999999999996"/>
    <n v="86493.119999999995"/>
    <n v="39709.67"/>
    <s v="40-49"/>
    <s v="On-Time"/>
    <n v="0.46"/>
    <x v="0"/>
  </r>
  <r>
    <s v="4164ffe6-20ec-470a-abfe-4a83f1570459"/>
    <s v="Amber Taylor"/>
    <n v="56"/>
    <s v="M"/>
    <s v="UK"/>
    <x v="1"/>
    <x v="49"/>
    <x v="9"/>
    <x v="19"/>
    <n v="8799"/>
    <d v="1899-12-30T12:49:08"/>
    <d v="1899-12-30T22:35:08"/>
    <d v="2025-01-02T00:00:00"/>
    <d v="1899-12-30T13:29:08"/>
    <d v="1899-12-30T23:15:08"/>
    <n v="40"/>
    <n v="1028.32"/>
    <x v="1"/>
    <n v="5"/>
    <s v="No Preference"/>
    <n v="43.02"/>
    <n v="45102.336447587099"/>
    <s v="Not Cancelled"/>
    <n v="4.1399999999999997"/>
    <n v="88684.2"/>
    <n v="39492.648000000001"/>
    <s v="50-59"/>
    <s v="Moderate"/>
    <n v="0.45"/>
    <x v="0"/>
  </r>
  <r>
    <s v="ad2ad2be-d59d-4b0a-b023-296fd4f01b17"/>
    <s v="Ernest Henderson"/>
    <n v="34"/>
    <s v="F"/>
    <s v="UK"/>
    <x v="1"/>
    <x v="49"/>
    <x v="9"/>
    <x v="19"/>
    <n v="8799"/>
    <d v="1899-12-30T12:49:08"/>
    <d v="1899-12-30T22:35:08"/>
    <d v="2025-01-07T00:00:00"/>
    <d v="1899-12-30T13:29:08"/>
    <d v="1899-12-30T23:15:08"/>
    <n v="40"/>
    <n v="599.21"/>
    <x v="1"/>
    <n v="3"/>
    <s v="Vegan"/>
    <n v="170.11"/>
    <n v="45232.443568578303"/>
    <s v="Cancelled"/>
    <n v="4.22"/>
    <n v="88918.395000000004"/>
    <n v="23030.075999999899"/>
    <s v="30-39"/>
    <s v="Moderate"/>
    <n v="0.26"/>
    <x v="0"/>
  </r>
  <r>
    <s v="fdc8f809-bdf3-4a28-ba3b-f97191cca8e0"/>
    <s v="Holly Rivas"/>
    <n v="30"/>
    <s v="M"/>
    <s v="UK"/>
    <x v="1"/>
    <x v="49"/>
    <x v="9"/>
    <x v="19"/>
    <n v="8799"/>
    <d v="1899-12-30T12:49:08"/>
    <d v="1899-12-30T22:35:08"/>
    <d v="2025-01-04T00:00:00"/>
    <d v="1899-12-30T13:29:08"/>
    <d v="1899-12-30T23:15:08"/>
    <n v="40"/>
    <n v="933.45"/>
    <x v="1"/>
    <n v="3"/>
    <s v="Vegetarian"/>
    <n v="149.66"/>
    <n v="45011.5433385328"/>
    <s v="Cancelled"/>
    <n v="4.4800000000000004"/>
    <n v="88520.774999999994"/>
    <n v="35862.438000000002"/>
    <s v="30-39"/>
    <s v="Moderate"/>
    <n v="0.41"/>
    <x v="0"/>
  </r>
  <r>
    <s v="4fc0857a-dc24-481f-81df-1628727d5935"/>
    <s v="Andrew Roberts"/>
    <n v="41"/>
    <s v="F"/>
    <s v="UK"/>
    <x v="1"/>
    <x v="49"/>
    <x v="9"/>
    <x v="19"/>
    <n v="8799"/>
    <d v="1899-12-30T12:49:08"/>
    <d v="1899-12-30T22:35:08"/>
    <d v="2025-01-09T00:00:00"/>
    <d v="1899-12-30T13:29:08"/>
    <d v="1899-12-30T23:15:08"/>
    <n v="40"/>
    <n v="387.52"/>
    <x v="1"/>
    <n v="5"/>
    <s v="No Preference"/>
    <n v="136.25"/>
    <n v="44937.479225690397"/>
    <s v="Cancelled"/>
    <n v="3.9"/>
    <n v="88387.47"/>
    <n v="14897.1179999999"/>
    <s v="40-49"/>
    <s v="Moderate"/>
    <n v="0.17"/>
    <x v="0"/>
  </r>
  <r>
    <s v="4dfa241b-ff9d-4e29-aea0-f28ef2b918cd"/>
    <s v="Julie Harris"/>
    <n v="42"/>
    <s v="M"/>
    <s v="UK"/>
    <x v="0"/>
    <x v="49"/>
    <x v="9"/>
    <x v="19"/>
    <n v="8799"/>
    <d v="1899-12-30T12:49:08"/>
    <d v="1899-12-30T22:35:08"/>
    <d v="2025-01-02T00:00:00"/>
    <d v="1899-12-30T13:29:08"/>
    <d v="1899-12-30T23:15:08"/>
    <n v="40"/>
    <n v="1075.5999999999999"/>
    <x v="1"/>
    <n v="5"/>
    <s v="Non-Vegetarian"/>
    <n v="13.79"/>
    <n v="44759.6297365418"/>
    <s v="Not Cancelled"/>
    <n v="4.8099999999999996"/>
    <n v="88067.34"/>
    <n v="41304.696000000004"/>
    <s v="40-49"/>
    <s v="Moderate"/>
    <n v="0.47"/>
    <x v="0"/>
  </r>
  <r>
    <s v="0e4baadf-3e7e-421b-b53d-0c380068781b"/>
    <s v="Jordan Fleming"/>
    <n v="54"/>
    <s v="F"/>
    <s v="UK"/>
    <x v="0"/>
    <x v="49"/>
    <x v="9"/>
    <x v="19"/>
    <n v="8799"/>
    <d v="1899-12-30T12:49:08"/>
    <d v="1899-12-30T22:35:08"/>
    <d v="2025-01-15T00:00:00"/>
    <d v="1899-12-30T13:29:08"/>
    <d v="1899-12-30T23:15:08"/>
    <n v="40"/>
    <n v="817.87"/>
    <x v="0"/>
    <n v="5"/>
    <s v="Non-Vegetarian"/>
    <n v="34.69"/>
    <n v="45097.074898514496"/>
    <s v="Not Cancelled"/>
    <n v="3.27"/>
    <n v="88674.735000000001"/>
    <n v="31410.371999999999"/>
    <s v="50-59"/>
    <s v="Moderate"/>
    <n v="0.35"/>
    <x v="0"/>
  </r>
  <r>
    <s v="94bd3123-df3b-4e67-ade5-c823db061ed3"/>
    <s v="Joseph Hopkins"/>
    <n v="19"/>
    <s v="M"/>
    <s v="UK"/>
    <x v="0"/>
    <x v="49"/>
    <x v="9"/>
    <x v="19"/>
    <n v="8799"/>
    <d v="1899-12-30T12:49:08"/>
    <d v="1899-12-30T22:35:08"/>
    <d v="2025-01-02T00:00:00"/>
    <d v="1899-12-30T13:29:08"/>
    <d v="1899-12-30T23:15:08"/>
    <n v="40"/>
    <n v="1001.75"/>
    <x v="0"/>
    <n v="5"/>
    <s v="Vegan"/>
    <n v="27.2"/>
    <n v="44929.976141765197"/>
    <s v="Cancelled"/>
    <n v="4.2"/>
    <n v="88373.955000000002"/>
    <n v="38470.464"/>
    <s v="18-29"/>
    <s v="Moderate"/>
    <n v="0.44"/>
    <x v="0"/>
  </r>
  <r>
    <s v="1da747a9-af3c-4eee-a550-0a146b4ee9ac"/>
    <s v="Christopher Velasquez"/>
    <n v="34"/>
    <s v="F"/>
    <s v="UK"/>
    <x v="0"/>
    <x v="49"/>
    <x v="9"/>
    <x v="19"/>
    <n v="8799"/>
    <d v="1899-12-30T12:49:08"/>
    <d v="1899-12-30T22:35:08"/>
    <d v="2025-01-13T00:00:00"/>
    <d v="1899-12-30T13:29:08"/>
    <d v="1899-12-30T23:15:08"/>
    <n v="40"/>
    <n v="1160.03"/>
    <x v="2"/>
    <n v="3"/>
    <s v="Vegetarian"/>
    <n v="136.69"/>
    <n v="45046.076086943598"/>
    <s v="Not Cancelled"/>
    <n v="4.67"/>
    <n v="88582.934999999998"/>
    <n v="44561.555999999997"/>
    <s v="30-39"/>
    <s v="Moderate"/>
    <n v="0.5"/>
    <x v="0"/>
  </r>
  <r>
    <s v="383eca86-0c3a-4abe-aa31-09a9f9fd5f3e"/>
    <s v="Shannon Dominguez"/>
    <n v="53"/>
    <s v="F"/>
    <s v="UK"/>
    <x v="1"/>
    <x v="49"/>
    <x v="9"/>
    <x v="19"/>
    <n v="8799"/>
    <d v="1899-12-30T12:49:08"/>
    <d v="1899-12-30T22:35:08"/>
    <d v="2025-01-13T00:00:00"/>
    <d v="1899-12-30T13:29:08"/>
    <d v="1899-12-30T23:15:08"/>
    <n v="40"/>
    <n v="1435.44"/>
    <x v="0"/>
    <n v="5"/>
    <s v="Gluten-Free"/>
    <n v="117.4"/>
    <n v="45272.273804091499"/>
    <s v="Not Cancelled"/>
    <n v="4.55"/>
    <n v="88990.095000000001"/>
    <n v="55134.983999999997"/>
    <s v="50-59"/>
    <s v="Moderate"/>
    <n v="0.62"/>
    <x v="0"/>
  </r>
  <r>
    <s v="cb8cda6a-dad5-4e89-bbfe-32fccb8eaad8"/>
    <s v="Kelly Brown"/>
    <n v="64"/>
    <s v="F"/>
    <s v="UK"/>
    <x v="0"/>
    <x v="49"/>
    <x v="9"/>
    <x v="19"/>
    <n v="8799"/>
    <d v="1899-12-30T12:49:08"/>
    <d v="1899-12-30T22:35:08"/>
    <d v="2025-01-08T00:00:00"/>
    <d v="1899-12-30T13:29:08"/>
    <d v="1899-12-30T23:15:08"/>
    <n v="40"/>
    <n v="1040.56"/>
    <x v="2"/>
    <n v="5"/>
    <s v="Non-Vegetarian"/>
    <n v="17.91"/>
    <n v="44859.254777130896"/>
    <s v="Not Cancelled"/>
    <n v="3.82"/>
    <n v="88246.664999999994"/>
    <n v="39959.6519999999"/>
    <s v="60+"/>
    <s v="Moderate"/>
    <n v="0.45"/>
    <x v="0"/>
  </r>
  <r>
    <s v="d66bd250-0639-4494-9512-0326eeafeda1"/>
    <s v="Michael Roach"/>
    <n v="40"/>
    <s v="F"/>
    <s v="UK"/>
    <x v="1"/>
    <x v="50"/>
    <x v="14"/>
    <x v="14"/>
    <n v="11194"/>
    <d v="1899-12-30T03:50:29"/>
    <d v="1899-12-30T16:16:29"/>
    <d v="2025-01-02T00:00:00"/>
    <d v="1899-12-30T05:31:29"/>
    <d v="1899-12-30T17:57:29"/>
    <n v="101"/>
    <n v="1137.52"/>
    <x v="0"/>
    <n v="3"/>
    <s v="Non-Vegetarian"/>
    <n v="159.33000000000001"/>
    <n v="57285.738413104198"/>
    <s v="Cancelled"/>
    <n v="3.41"/>
    <n v="73742.89"/>
    <n v="72833.149999999994"/>
    <s v="40-49"/>
    <s v="Moderate"/>
    <n v="0.99"/>
    <x v="0"/>
  </r>
  <r>
    <s v="d0ba5b5b-4fb8-4f35-a650-bd4ca8ee69c6"/>
    <s v="Matthew Garcia"/>
    <n v="35"/>
    <s v="F"/>
    <s v="UK"/>
    <x v="1"/>
    <x v="50"/>
    <x v="14"/>
    <x v="14"/>
    <n v="11194"/>
    <d v="1899-12-30T03:50:29"/>
    <d v="1899-12-30T16:16:29"/>
    <d v="2025-01-14T00:00:00"/>
    <d v="1899-12-30T05:31:29"/>
    <d v="1899-12-30T17:57:29"/>
    <n v="101"/>
    <n v="817.67"/>
    <x v="1"/>
    <n v="3"/>
    <s v="Vegan"/>
    <n v="192.53"/>
    <n v="57217.699620451698"/>
    <s v="Not Cancelled"/>
    <n v="3.89"/>
    <n v="73661.240000000005"/>
    <n v="52369.39"/>
    <s v="30-39"/>
    <s v="Moderate"/>
    <n v="0.71"/>
    <x v="0"/>
  </r>
  <r>
    <s v="1e70fbbd-e73c-4155-8b5c-34c83b428df5"/>
    <s v="Connor Waters"/>
    <n v="54"/>
    <s v="F"/>
    <s v="UK"/>
    <x v="1"/>
    <x v="50"/>
    <x v="14"/>
    <x v="14"/>
    <n v="11194"/>
    <d v="1899-12-30T03:50:29"/>
    <d v="1899-12-30T16:16:29"/>
    <d v="2025-01-04T00:00:00"/>
    <d v="1899-12-30T05:31:29"/>
    <d v="1899-12-30T17:57:29"/>
    <n v="101"/>
    <n v="623.79999999999995"/>
    <x v="1"/>
    <n v="5"/>
    <s v="Vegan"/>
    <n v="9.77"/>
    <n v="56501.132401217001"/>
    <s v="Cancelled"/>
    <n v="3.81"/>
    <n v="72801.36"/>
    <n v="39925.15"/>
    <s v="50-59"/>
    <s v="Moderate"/>
    <n v="0.55000000000000004"/>
    <x v="0"/>
  </r>
  <r>
    <s v="a50fd97b-0c15-4cd2-9c43-fce3465cdf50"/>
    <s v="Michelle Bryant"/>
    <n v="57"/>
    <s v="F"/>
    <s v="UK"/>
    <x v="1"/>
    <x v="50"/>
    <x v="14"/>
    <x v="14"/>
    <n v="11194"/>
    <d v="1899-12-30T03:50:29"/>
    <d v="1899-12-30T16:16:29"/>
    <d v="2025-01-09T00:00:00"/>
    <d v="1899-12-30T05:31:29"/>
    <d v="1899-12-30T17:57:29"/>
    <n v="101"/>
    <n v="1169.04"/>
    <x v="0"/>
    <n v="5"/>
    <s v="Vegetarian"/>
    <n v="50.22"/>
    <n v="56879.778243151799"/>
    <s v="Cancelled"/>
    <n v="3.41"/>
    <n v="73255.73"/>
    <n v="74828.600000000006"/>
    <s v="50-59"/>
    <s v="Moderate"/>
    <n v="1.02"/>
    <x v="0"/>
  </r>
  <r>
    <s v="a9ce7306-501d-4f23-b268-c4e683134f0b"/>
    <s v="Sabrina Carter"/>
    <n v="25"/>
    <s v="M"/>
    <s v="UK"/>
    <x v="0"/>
    <x v="50"/>
    <x v="14"/>
    <x v="14"/>
    <n v="11194"/>
    <d v="1899-12-30T03:50:29"/>
    <d v="1899-12-30T16:16:29"/>
    <d v="2025-01-09T00:00:00"/>
    <d v="1899-12-30T05:31:29"/>
    <d v="1899-12-30T17:57:29"/>
    <n v="101"/>
    <n v="1023.53"/>
    <x v="1"/>
    <n v="5"/>
    <s v="Non-Vegetarian"/>
    <n v="73.459999999999994"/>
    <n v="57114.125904255001"/>
    <s v="Cancelled"/>
    <n v="3.79"/>
    <n v="73536.95"/>
    <n v="65520.61"/>
    <s v="18-29"/>
    <s v="Moderate"/>
    <n v="0.89"/>
    <x v="0"/>
  </r>
  <r>
    <s v="de56d788-a92e-43eb-bf79-5068f3659f16"/>
    <s v="Amanda Ortiz"/>
    <n v="53"/>
    <s v="M"/>
    <s v="UK"/>
    <x v="1"/>
    <x v="50"/>
    <x v="14"/>
    <x v="14"/>
    <n v="11194"/>
    <d v="1899-12-30T03:50:29"/>
    <d v="1899-12-30T16:16:29"/>
    <d v="2025-01-01T00:00:00"/>
    <d v="1899-12-30T05:31:29"/>
    <d v="1899-12-30T17:57:29"/>
    <n v="101"/>
    <n v="1330.36"/>
    <x v="1"/>
    <n v="5"/>
    <s v="Vegetarian"/>
    <n v="104.08"/>
    <n v="56514.690175082404"/>
    <s v="Cancelled"/>
    <n v="3.93"/>
    <n v="72817.63"/>
    <n v="85163.86"/>
    <s v="50-59"/>
    <s v="Moderate"/>
    <n v="1.17"/>
    <x v="0"/>
  </r>
  <r>
    <s v="a11ea07e-67b2-40f6-98a2-851003853c51"/>
    <s v="Tony Wilcox"/>
    <n v="67"/>
    <s v="M"/>
    <s v="UK"/>
    <x v="0"/>
    <x v="51"/>
    <x v="5"/>
    <x v="3"/>
    <n v="4727"/>
    <d v="1899-12-30T17:42:08"/>
    <d v="1899-12-30T22:57:08"/>
    <d v="2025-01-12T00:00:00"/>
    <d v="1899-12-30T19:40:08"/>
    <d v="1899-12-30T00:55:08"/>
    <n v="118"/>
    <n v="945.42"/>
    <x v="0"/>
    <n v="5"/>
    <s v="Non-Vegetarian"/>
    <n v="39.590000000000003"/>
    <n v="24240.9757981644"/>
    <s v="Not Cancelled"/>
    <n v="4.25"/>
    <n v="34089.17"/>
    <n v="60514.8"/>
    <s v="60+"/>
    <s v="Moderate"/>
    <n v="1.78"/>
    <x v="1"/>
  </r>
  <r>
    <s v="fb1706d5-e744-4541-b94e-b1be409c29f2"/>
    <s v="Sandra Woods"/>
    <n v="57"/>
    <s v="F"/>
    <s v="UK"/>
    <x v="1"/>
    <x v="51"/>
    <x v="5"/>
    <x v="3"/>
    <n v="4727"/>
    <d v="1899-12-30T17:42:08"/>
    <d v="1899-12-30T22:57:08"/>
    <d v="2025-01-04T00:00:00"/>
    <d v="1899-12-30T19:40:08"/>
    <d v="1899-12-30T00:55:08"/>
    <n v="118"/>
    <n v="1414.59"/>
    <x v="1"/>
    <n v="5"/>
    <s v="Vegetarian"/>
    <n v="139.74"/>
    <n v="24433.730325170101"/>
    <s v="Cancelled"/>
    <n v="4.0199999999999996"/>
    <n v="34320.480000000003"/>
    <n v="90561.71"/>
    <s v="50-59"/>
    <s v="Moderate"/>
    <n v="2.64"/>
    <x v="1"/>
  </r>
  <r>
    <s v="b7034d3d-412c-4d0b-ac7d-b41bb4bea3fb"/>
    <s v="Matthew Johns"/>
    <n v="48"/>
    <s v="F"/>
    <s v="UK"/>
    <x v="1"/>
    <x v="51"/>
    <x v="5"/>
    <x v="3"/>
    <n v="4727"/>
    <d v="1899-12-30T17:42:08"/>
    <d v="1899-12-30T22:57:08"/>
    <d v="2025-01-09T00:00:00"/>
    <d v="1899-12-30T19:40:08"/>
    <d v="1899-12-30T00:55:08"/>
    <n v="118"/>
    <n v="694.54"/>
    <x v="1"/>
    <n v="5"/>
    <s v="Gluten-Free"/>
    <n v="175.51"/>
    <n v="24279.831450629001"/>
    <s v="Not Cancelled"/>
    <n v="4.21"/>
    <n v="34135.800000000003"/>
    <n v="44485.66"/>
    <s v="40-49"/>
    <s v="Moderate"/>
    <n v="1.3"/>
    <x v="1"/>
  </r>
  <r>
    <s v="dceedf6b-cd92-4dfd-a4c5-405e36a9ae88"/>
    <s v="John Marquez"/>
    <n v="58"/>
    <s v="M"/>
    <s v="UK"/>
    <x v="0"/>
    <x v="51"/>
    <x v="5"/>
    <x v="3"/>
    <n v="4727"/>
    <d v="1899-12-30T17:42:08"/>
    <d v="1899-12-30T22:57:08"/>
    <d v="2025-01-02T00:00:00"/>
    <d v="1899-12-30T19:40:08"/>
    <d v="1899-12-30T00:55:08"/>
    <n v="118"/>
    <n v="845.43"/>
    <x v="1"/>
    <n v="5"/>
    <s v="Gluten-Free"/>
    <n v="0.46"/>
    <n v="24216.033095425199"/>
    <s v="Not Cancelled"/>
    <n v="3.09"/>
    <n v="34059.24"/>
    <n v="54107.61"/>
    <s v="50-59"/>
    <s v="Moderate"/>
    <n v="1.59"/>
    <x v="1"/>
  </r>
  <r>
    <s v="a7469071-ba22-4be9-9922-186a97f6f15d"/>
    <s v="Daniel Reynolds"/>
    <n v="29"/>
    <s v="M"/>
    <s v="UK"/>
    <x v="1"/>
    <x v="51"/>
    <x v="5"/>
    <x v="3"/>
    <n v="4727"/>
    <d v="1899-12-30T17:42:08"/>
    <d v="1899-12-30T22:57:08"/>
    <d v="2025-01-14T00:00:00"/>
    <d v="1899-12-30T19:40:08"/>
    <d v="1899-12-30T00:55:08"/>
    <n v="118"/>
    <n v="269.89"/>
    <x v="2"/>
    <n v="5"/>
    <s v="Vegetarian"/>
    <n v="106.38"/>
    <n v="24323.696265624199"/>
    <s v="Not Cancelled"/>
    <n v="3.78"/>
    <n v="34188.44"/>
    <n v="17294.240000000002"/>
    <s v="18-29"/>
    <s v="Moderate"/>
    <n v="0.51"/>
    <x v="1"/>
  </r>
  <r>
    <s v="b3e4f0f6-b98d-4f50-b583-7acfbd7c987f"/>
    <s v="Andrew Flores"/>
    <n v="56"/>
    <s v="M"/>
    <s v="UK"/>
    <x v="0"/>
    <x v="51"/>
    <x v="5"/>
    <x v="3"/>
    <n v="4727"/>
    <d v="1899-12-30T17:42:08"/>
    <d v="1899-12-30T22:57:08"/>
    <d v="2025-01-14T00:00:00"/>
    <d v="1899-12-30T19:40:08"/>
    <d v="1899-12-30T00:55:08"/>
    <n v="118"/>
    <n v="706.41"/>
    <x v="2"/>
    <n v="5"/>
    <s v="Gluten-Free"/>
    <n v="170.96"/>
    <n v="24344.444639130601"/>
    <s v="Cancelled"/>
    <n v="4.0199999999999996"/>
    <n v="34213.33"/>
    <n v="45244.43"/>
    <s v="50-59"/>
    <s v="Moderate"/>
    <n v="1.32"/>
    <x v="1"/>
  </r>
  <r>
    <s v="9586a8b7-c7c3-4547-8837-8ad5021ef066"/>
    <s v="Daniel Wright"/>
    <n v="74"/>
    <s v="F"/>
    <s v="UK"/>
    <x v="1"/>
    <x v="51"/>
    <x v="5"/>
    <x v="3"/>
    <n v="4727"/>
    <d v="1899-12-30T17:42:08"/>
    <d v="1899-12-30T22:57:08"/>
    <d v="2025-01-13T00:00:00"/>
    <d v="1899-12-30T19:40:08"/>
    <d v="1899-12-30T00:55:08"/>
    <n v="118"/>
    <n v="706.83"/>
    <x v="0"/>
    <n v="5"/>
    <s v="Gluten-Free"/>
    <n v="100.52"/>
    <n v="24657.457279647799"/>
    <s v="Not Cancelled"/>
    <n v="4.1500000000000004"/>
    <n v="34588.949999999997"/>
    <n v="45257.22"/>
    <s v="60+"/>
    <s v="Moderate"/>
    <n v="1.31"/>
    <x v="1"/>
  </r>
  <r>
    <s v="8d5690df-739c-4822-a3f5-250946844443"/>
    <s v="Nicholas Ford"/>
    <n v="44"/>
    <s v="M"/>
    <s v="UK"/>
    <x v="1"/>
    <x v="52"/>
    <x v="8"/>
    <x v="17"/>
    <n v="378"/>
    <d v="1899-12-30T06:39:48"/>
    <d v="1899-12-30T07:04:48"/>
    <d v="2025-01-09T00:00:00"/>
    <d v="1899-12-30T09:18:48"/>
    <d v="1899-12-30T09:43:48"/>
    <n v="159"/>
    <n v="1467.61"/>
    <x v="1"/>
    <n v="5"/>
    <s v="No Preference"/>
    <n v="106.01"/>
    <n v="2605.24162491584"/>
    <s v="Not Cancelled"/>
    <n v="4.9000000000000004"/>
    <n v="12189.434999999999"/>
    <n v="56368.944000000003"/>
    <s v="40-49"/>
    <s v="Severe"/>
    <n v="4.62"/>
    <x v="2"/>
  </r>
  <r>
    <s v="ba00326f-9d08-4145-9a8b-33434d8e170f"/>
    <s v="Larry Hernandez"/>
    <n v="70"/>
    <s v="M"/>
    <s v="UK"/>
    <x v="0"/>
    <x v="52"/>
    <x v="8"/>
    <x v="17"/>
    <n v="378"/>
    <d v="1899-12-30T06:39:48"/>
    <d v="1899-12-30T07:04:48"/>
    <d v="2025-01-13T00:00:00"/>
    <d v="1899-12-30T09:18:48"/>
    <d v="1899-12-30T09:43:48"/>
    <n v="159"/>
    <n v="509.53"/>
    <x v="0"/>
    <n v="5"/>
    <s v="Gluten-Free"/>
    <n v="28.19"/>
    <n v="2742.9589761410798"/>
    <s v="Not Cancelled"/>
    <n v="4.42"/>
    <n v="12437.324999999901"/>
    <n v="19569.335999999999"/>
    <s v="60+"/>
    <s v="Severe"/>
    <n v="1.57"/>
    <x v="2"/>
  </r>
  <r>
    <s v="08e8c702-9d31-4e3b-87d3-8192ccac2de4"/>
    <s v="Hector Aguilar"/>
    <n v="50"/>
    <s v="M"/>
    <s v="UK"/>
    <x v="0"/>
    <x v="52"/>
    <x v="8"/>
    <x v="17"/>
    <n v="378"/>
    <d v="1899-12-30T06:39:48"/>
    <d v="1899-12-30T07:04:48"/>
    <d v="2025-01-14T00:00:00"/>
    <d v="1899-12-30T09:18:48"/>
    <d v="1899-12-30T09:43:48"/>
    <n v="159"/>
    <n v="1335.73"/>
    <x v="1"/>
    <n v="5"/>
    <s v="Vegetarian"/>
    <n v="171.29"/>
    <n v="3333.5875385483"/>
    <s v="Cancelled"/>
    <n v="3.04"/>
    <n v="13500.465"/>
    <n v="51312.587999999902"/>
    <s v="50-59"/>
    <s v="Severe"/>
    <n v="3.8"/>
    <x v="2"/>
  </r>
  <r>
    <s v="530507aa-d603-416a-97a7-75bd44b9ecc3"/>
    <s v="James Fuentes"/>
    <n v="30"/>
    <s v="M"/>
    <s v="UK"/>
    <x v="0"/>
    <x v="52"/>
    <x v="8"/>
    <x v="17"/>
    <n v="378"/>
    <d v="1899-12-30T06:39:48"/>
    <d v="1899-12-30T07:04:48"/>
    <d v="2025-01-01T00:00:00"/>
    <d v="1899-12-30T09:18:48"/>
    <d v="1899-12-30T09:43:48"/>
    <n v="159"/>
    <n v="1083.51"/>
    <x v="1"/>
    <n v="3"/>
    <s v="Gluten-Free"/>
    <n v="154.25"/>
    <n v="2632.1068466974002"/>
    <s v="Cancelled"/>
    <n v="4.62"/>
    <n v="12237.795"/>
    <n v="41625.294000000002"/>
    <s v="30-39"/>
    <s v="Severe"/>
    <n v="3.4"/>
    <x v="2"/>
  </r>
  <r>
    <s v="7bcf5ae5-d7c5-4582-b6c7-27d0e8f1e08c"/>
    <s v="Brent Holmes"/>
    <n v="58"/>
    <s v="M"/>
    <s v="UK"/>
    <x v="0"/>
    <x v="52"/>
    <x v="8"/>
    <x v="17"/>
    <n v="378"/>
    <d v="1899-12-30T06:39:48"/>
    <d v="1899-12-30T07:04:48"/>
    <d v="2025-01-03T00:00:00"/>
    <d v="1899-12-30T09:18:48"/>
    <d v="1899-12-30T09:43:48"/>
    <n v="159"/>
    <n v="554.74"/>
    <x v="1"/>
    <n v="5"/>
    <s v="Non-Vegetarian"/>
    <n v="174.21"/>
    <n v="2644.3375466419702"/>
    <s v="Not Cancelled"/>
    <n v="4.96"/>
    <n v="12259.815000000001"/>
    <n v="21322.92"/>
    <s v="50-59"/>
    <s v="Severe"/>
    <n v="1.74"/>
    <x v="2"/>
  </r>
  <r>
    <s v="7f92ef46-557e-43ad-b52f-577a4b230f26"/>
    <s v="Carol Villanueva"/>
    <n v="36"/>
    <s v="F"/>
    <s v="UK"/>
    <x v="1"/>
    <x v="52"/>
    <x v="8"/>
    <x v="17"/>
    <n v="378"/>
    <d v="1899-12-30T06:39:48"/>
    <d v="1899-12-30T07:04:48"/>
    <d v="2025-01-02T00:00:00"/>
    <d v="1899-12-30T09:18:48"/>
    <d v="1899-12-30T09:43:48"/>
    <n v="159"/>
    <n v="252.43"/>
    <x v="1"/>
    <n v="3"/>
    <s v="Vegetarian"/>
    <n v="66.48"/>
    <n v="2979.49178095767"/>
    <s v="Cancelled"/>
    <n v="3.64"/>
    <n v="12863.084999999999"/>
    <n v="9701.2919999999995"/>
    <s v="30-39"/>
    <s v="Severe"/>
    <n v="0.75"/>
    <x v="2"/>
  </r>
  <r>
    <s v="c28e3865-f783-4998-a8aa-02da75ead094"/>
    <s v="Lisa Cox"/>
    <n v="52"/>
    <s v="F"/>
    <s v="UK"/>
    <x v="0"/>
    <x v="52"/>
    <x v="8"/>
    <x v="17"/>
    <n v="378"/>
    <d v="1899-12-30T06:39:48"/>
    <d v="1899-12-30T07:04:48"/>
    <d v="2025-01-11T00:00:00"/>
    <d v="1899-12-30T09:18:48"/>
    <d v="1899-12-30T09:43:48"/>
    <n v="159"/>
    <n v="1065.3699999999999"/>
    <x v="2"/>
    <n v="5"/>
    <s v="Gluten-Free"/>
    <n v="158.47"/>
    <n v="2433.3447789432598"/>
    <s v="Not Cancelled"/>
    <n v="4.09"/>
    <n v="11880.014999999999"/>
    <n v="40929.2219999999"/>
    <s v="50-59"/>
    <s v="Severe"/>
    <n v="3.45"/>
    <x v="2"/>
  </r>
  <r>
    <s v="a821c90d-e95d-4c15-b74b-5724609f3f6e"/>
    <s v="Marcus Rodriguez"/>
    <n v="23"/>
    <s v="M"/>
    <s v="UK"/>
    <x v="1"/>
    <x v="52"/>
    <x v="8"/>
    <x v="17"/>
    <n v="378"/>
    <d v="1899-12-30T06:39:48"/>
    <d v="1899-12-30T07:04:48"/>
    <d v="2025-01-03T00:00:00"/>
    <d v="1899-12-30T09:18:48"/>
    <d v="1899-12-30T09:43:48"/>
    <n v="159"/>
    <n v="164.21"/>
    <x v="2"/>
    <n v="5"/>
    <s v="No Preference"/>
    <n v="64.989999999999995"/>
    <n v="3308.39994389805"/>
    <s v="Not Cancelled"/>
    <n v="3.74"/>
    <n v="13455.119999999901"/>
    <n v="6313.4639999999999"/>
    <s v="18-29"/>
    <s v="Severe"/>
    <n v="0.47"/>
    <x v="2"/>
  </r>
  <r>
    <s v="f2c520fc-30e1-40fb-a694-c7151f2c3211"/>
    <s v="Paige Collier"/>
    <n v="46"/>
    <s v="M"/>
    <s v="UK"/>
    <x v="0"/>
    <x v="52"/>
    <x v="8"/>
    <x v="17"/>
    <n v="378"/>
    <d v="1899-12-30T06:39:48"/>
    <d v="1899-12-30T07:04:48"/>
    <d v="2025-01-05T00:00:00"/>
    <d v="1899-12-30T09:18:48"/>
    <d v="1899-12-30T09:43:48"/>
    <n v="159"/>
    <n v="753.31"/>
    <x v="0"/>
    <n v="5"/>
    <s v="Vegan"/>
    <n v="65.849999999999994"/>
    <n v="3034.86377036969"/>
    <s v="Cancelled"/>
    <n v="4.4400000000000004"/>
    <n v="12962.76"/>
    <n v="28935.006000000001"/>
    <s v="40-49"/>
    <s v="Severe"/>
    <n v="2.23"/>
    <x v="2"/>
  </r>
  <r>
    <s v="2f3cc83b-c3ca-412b-950b-0da4acf3cf9d"/>
    <s v="Margaret Davis"/>
    <n v="60"/>
    <s v="M"/>
    <s v="UK"/>
    <x v="1"/>
    <x v="53"/>
    <x v="18"/>
    <x v="10"/>
    <n v="9631"/>
    <d v="1899-12-30T20:54:42"/>
    <d v="1899-12-30T07:36:42"/>
    <d v="2025-01-08T00:00:00"/>
    <d v="1899-12-30T22:43:42"/>
    <d v="1899-12-30T09:25:42"/>
    <n v="109"/>
    <n v="58.53"/>
    <x v="2"/>
    <n v="5"/>
    <s v="No Preference"/>
    <n v="36.4"/>
    <n v="48768.696096822903"/>
    <s v="Cancelled"/>
    <n v="3.69"/>
    <n v="63522.44"/>
    <n v="3753.2"/>
    <s v="60+"/>
    <s v="Moderate"/>
    <n v="0.06"/>
    <x v="0"/>
  </r>
  <r>
    <s v="74143873-a613-43b4-950b-def80f14410b"/>
    <s v="Daniel Parsons"/>
    <n v="50"/>
    <s v="F"/>
    <s v="UK"/>
    <x v="0"/>
    <x v="53"/>
    <x v="18"/>
    <x v="10"/>
    <n v="9631"/>
    <d v="1899-12-30T20:54:42"/>
    <d v="1899-12-30T07:36:42"/>
    <d v="2025-01-03T00:00:00"/>
    <d v="1899-12-30T22:43:42"/>
    <d v="1899-12-30T09:25:42"/>
    <n v="109"/>
    <n v="931.83"/>
    <x v="1"/>
    <n v="5"/>
    <s v="Gluten-Free"/>
    <n v="168.22"/>
    <n v="49521.612497660797"/>
    <s v="Not Cancelled"/>
    <n v="3.42"/>
    <n v="64425.93"/>
    <n v="59670.76"/>
    <s v="50-59"/>
    <s v="Moderate"/>
    <n v="0.93"/>
    <x v="0"/>
  </r>
  <r>
    <s v="a1d8acf0-af95-4fbd-92e6-6f66013866e1"/>
    <s v="Kenneth Sharp"/>
    <n v="39"/>
    <s v="F"/>
    <s v="UK"/>
    <x v="1"/>
    <x v="53"/>
    <x v="18"/>
    <x v="10"/>
    <n v="9631"/>
    <d v="1899-12-30T20:54:42"/>
    <d v="1899-12-30T07:36:42"/>
    <d v="2025-01-14T00:00:00"/>
    <d v="1899-12-30T22:43:42"/>
    <d v="1899-12-30T09:25:42"/>
    <n v="109"/>
    <n v="291.17"/>
    <x v="1"/>
    <n v="3"/>
    <s v="Non-Vegetarian"/>
    <n v="16.52"/>
    <n v="49203.282453271"/>
    <s v="Cancelled"/>
    <n v="4.0199999999999996"/>
    <n v="64043.94"/>
    <n v="18638.18"/>
    <s v="30-39"/>
    <s v="Moderate"/>
    <n v="0.28999999999999998"/>
    <x v="0"/>
  </r>
  <r>
    <s v="f0c4fc6a-fa06-450c-a3ef-b9a382f553bc"/>
    <s v="Jacob Reynolds"/>
    <n v="59"/>
    <s v="F"/>
    <s v="UK"/>
    <x v="1"/>
    <x v="53"/>
    <x v="18"/>
    <x v="10"/>
    <n v="9631"/>
    <d v="1899-12-30T20:54:42"/>
    <d v="1899-12-30T07:36:42"/>
    <d v="2025-01-09T00:00:00"/>
    <d v="1899-12-30T22:43:42"/>
    <d v="1899-12-30T09:25:42"/>
    <n v="109"/>
    <n v="1059.27"/>
    <x v="0"/>
    <n v="5"/>
    <s v="Vegetarian"/>
    <n v="28.51"/>
    <n v="49170.307134831397"/>
    <s v="Not Cancelled"/>
    <n v="3.38"/>
    <n v="64004.37"/>
    <n v="67798.98"/>
    <s v="50-59"/>
    <s v="Moderate"/>
    <n v="1.06"/>
    <x v="0"/>
  </r>
  <r>
    <s v="f4d85441-54c9-4bdf-95be-d82cef814f97"/>
    <s v="Manuel Vargas"/>
    <n v="59"/>
    <s v="M"/>
    <s v="UK"/>
    <x v="1"/>
    <x v="53"/>
    <x v="18"/>
    <x v="10"/>
    <n v="9631"/>
    <d v="1899-12-30T20:54:42"/>
    <d v="1899-12-30T07:36:42"/>
    <d v="2025-01-07T00:00:00"/>
    <d v="1899-12-30T22:43:42"/>
    <d v="1899-12-30T09:25:42"/>
    <n v="109"/>
    <n v="197.73"/>
    <x v="2"/>
    <n v="5"/>
    <s v="Gluten-Free"/>
    <n v="118.72"/>
    <n v="49434.781432479998"/>
    <s v="Cancelled"/>
    <n v="4.47"/>
    <n v="64321.74"/>
    <n v="12678.46"/>
    <s v="50-59"/>
    <s v="Moderate"/>
    <n v="0.2"/>
    <x v="0"/>
  </r>
  <r>
    <s v="2d571902-8ece-4a01-879a-2606333231cc"/>
    <s v="Christopher Collins"/>
    <n v="62"/>
    <s v="M"/>
    <s v="UK"/>
    <x v="1"/>
    <x v="53"/>
    <x v="18"/>
    <x v="10"/>
    <n v="9631"/>
    <d v="1899-12-30T20:54:42"/>
    <d v="1899-12-30T07:36:42"/>
    <d v="2025-01-11T00:00:00"/>
    <d v="1899-12-30T22:43:42"/>
    <d v="1899-12-30T09:25:42"/>
    <n v="109"/>
    <n v="640.47"/>
    <x v="2"/>
    <n v="5"/>
    <s v="Gluten-Free"/>
    <n v="185.4"/>
    <n v="49409.967332519998"/>
    <s v="Cancelled"/>
    <n v="4.41"/>
    <n v="64291.96"/>
    <n v="41027.160000000003"/>
    <s v="60+"/>
    <s v="Moderate"/>
    <n v="0.64"/>
    <x v="0"/>
  </r>
  <r>
    <s v="30386535-2ed3-410a-921d-ea132e70cfcf"/>
    <s v="Debra King"/>
    <n v="63"/>
    <s v="M"/>
    <s v="UK"/>
    <x v="0"/>
    <x v="53"/>
    <x v="18"/>
    <x v="10"/>
    <n v="9631"/>
    <d v="1899-12-30T20:54:42"/>
    <d v="1899-12-30T07:36:42"/>
    <d v="2025-01-03T00:00:00"/>
    <d v="1899-12-30T22:43:42"/>
    <d v="1899-12-30T09:25:42"/>
    <n v="109"/>
    <n v="1034.99"/>
    <x v="0"/>
    <n v="5"/>
    <s v="Non-Vegetarian"/>
    <n v="145.80000000000001"/>
    <n v="48807.042492058601"/>
    <s v="Not Cancelled"/>
    <n v="3.69"/>
    <n v="63568.45"/>
    <n v="66268.52"/>
    <s v="60+"/>
    <s v="Moderate"/>
    <n v="1.04"/>
    <x v="0"/>
  </r>
  <r>
    <s v="2e2d8202-573d-41d5-a6c3-423a906f7af2"/>
    <s v="Jason Harrell"/>
    <n v="56"/>
    <s v="F"/>
    <s v="UK"/>
    <x v="1"/>
    <x v="53"/>
    <x v="18"/>
    <x v="10"/>
    <n v="9631"/>
    <d v="1899-12-30T20:54:42"/>
    <d v="1899-12-30T07:36:42"/>
    <d v="2025-01-07T00:00:00"/>
    <d v="1899-12-30T22:43:42"/>
    <d v="1899-12-30T09:25:42"/>
    <n v="109"/>
    <n v="1439.69"/>
    <x v="2"/>
    <n v="5"/>
    <s v="Vegetarian"/>
    <n v="66.650000000000006"/>
    <n v="48834.970985398599"/>
    <s v="Cancelled"/>
    <n v="3.97"/>
    <n v="63601.97"/>
    <n v="92153.49"/>
    <s v="50-59"/>
    <s v="Moderate"/>
    <n v="1.45"/>
    <x v="0"/>
  </r>
  <r>
    <s v="68ddb995-5c2d-4a77-bc60-ff2693512c29"/>
    <s v="Robert Mason"/>
    <n v="21"/>
    <s v="M"/>
    <s v="UK"/>
    <x v="1"/>
    <x v="53"/>
    <x v="18"/>
    <x v="10"/>
    <n v="9631"/>
    <d v="1899-12-30T20:54:42"/>
    <d v="1899-12-30T07:36:42"/>
    <d v="2025-01-13T00:00:00"/>
    <d v="1899-12-30T22:43:42"/>
    <d v="1899-12-30T09:25:42"/>
    <n v="109"/>
    <n v="1344.56"/>
    <x v="2"/>
    <n v="5"/>
    <s v="Gluten-Free"/>
    <n v="9.1300000000000008"/>
    <n v="49307.618663829599"/>
    <s v="Cancelled"/>
    <n v="3.15"/>
    <n v="64169.14"/>
    <n v="86053.67"/>
    <s v="18-29"/>
    <s v="Moderate"/>
    <n v="1.34"/>
    <x v="0"/>
  </r>
  <r>
    <s v="afbdbc1d-fc61-4d68-abb7-34c47fe6551e"/>
    <s v="Cynthia Carlson"/>
    <n v="20"/>
    <s v="M"/>
    <s v="UK"/>
    <x v="0"/>
    <x v="53"/>
    <x v="18"/>
    <x v="10"/>
    <n v="9631"/>
    <d v="1899-12-30T20:54:42"/>
    <d v="1899-12-30T07:36:42"/>
    <d v="2025-01-11T00:00:00"/>
    <d v="1899-12-30T22:43:42"/>
    <d v="1899-12-30T09:25:42"/>
    <n v="109"/>
    <n v="1487.49"/>
    <x v="1"/>
    <n v="5"/>
    <s v="Gluten-Free"/>
    <n v="141.9"/>
    <n v="49388.097285796102"/>
    <s v="Not Cancelled"/>
    <n v="4.7300000000000004"/>
    <n v="64265.72"/>
    <n v="95227.74"/>
    <s v="18-29"/>
    <s v="Moderate"/>
    <n v="1.48"/>
    <x v="0"/>
  </r>
  <r>
    <s v="ae8b763a-e6ae-4cf2-8ef7-436481ad179f"/>
    <s v="Gabriella Williams"/>
    <n v="45"/>
    <s v="F"/>
    <s v="UK"/>
    <x v="1"/>
    <x v="53"/>
    <x v="18"/>
    <x v="10"/>
    <n v="9631"/>
    <d v="1899-12-30T20:54:42"/>
    <d v="1899-12-30T07:36:42"/>
    <d v="2025-01-01T00:00:00"/>
    <d v="1899-12-30T22:43:42"/>
    <d v="1899-12-30T09:25:42"/>
    <n v="109"/>
    <n v="1437.63"/>
    <x v="2"/>
    <n v="5"/>
    <s v="Non-Vegetarian"/>
    <n v="98.78"/>
    <n v="48995.859915061897"/>
    <s v="Cancelled"/>
    <n v="3.14"/>
    <n v="63795.03"/>
    <n v="92028.08"/>
    <s v="40-49"/>
    <s v="Moderate"/>
    <n v="1.44"/>
    <x v="0"/>
  </r>
  <r>
    <s v="2f99910f-01d2-4d4d-9bb8-1132e498cf70"/>
    <s v="Megan Thomas"/>
    <n v="54"/>
    <s v="M"/>
    <s v="UK"/>
    <x v="1"/>
    <x v="54"/>
    <x v="3"/>
    <x v="14"/>
    <n v="6773"/>
    <d v="1899-12-30T19:13:13"/>
    <d v="1899-12-30T02:44:13"/>
    <d v="2025-01-12T00:00:00"/>
    <d v="1899-12-30T20:06:13"/>
    <d v="1899-12-30T03:37:13"/>
    <n v="79.5"/>
    <n v="193.66"/>
    <x v="1"/>
    <n v="5"/>
    <s v="No Preference"/>
    <n v="79.599999999999994"/>
    <n v="34658.101362717302"/>
    <s v="Not Cancelled"/>
    <n v="4.79"/>
    <n v="46589.72"/>
    <n v="12410.16"/>
    <s v="50-59"/>
    <s v="Moderate"/>
    <n v="0.27"/>
    <x v="1"/>
  </r>
  <r>
    <s v="03516f25-ead5-4a33-934f-bb2b23729f60"/>
    <s v="Jacob Golden PhD"/>
    <n v="53"/>
    <s v="F"/>
    <s v="UK"/>
    <x v="0"/>
    <x v="54"/>
    <x v="3"/>
    <x v="14"/>
    <n v="6773"/>
    <d v="1899-12-30T19:13:13"/>
    <d v="1899-12-30T02:44:13"/>
    <d v="2025-01-12T00:00:00"/>
    <d v="1899-12-30T20:06:13"/>
    <d v="1899-12-30T03:37:13"/>
    <n v="79.5"/>
    <n v="1245.56"/>
    <x v="1"/>
    <n v="5"/>
    <s v="Non-Vegetarian"/>
    <n v="59.33"/>
    <n v="34442.610482554497"/>
    <s v="Cancelled"/>
    <n v="4.93"/>
    <n v="46331.13"/>
    <n v="79727.710000000006"/>
    <s v="50-59"/>
    <s v="Moderate"/>
    <n v="1.72"/>
    <x v="1"/>
  </r>
  <r>
    <s v="c467b2ff-ad95-4790-90de-dabfe8099f46"/>
    <s v="Trevor Simon"/>
    <n v="19"/>
    <s v="F"/>
    <s v="UK"/>
    <x v="1"/>
    <x v="54"/>
    <x v="3"/>
    <x v="14"/>
    <n v="6773"/>
    <d v="1899-12-30T19:13:13"/>
    <d v="1899-12-30T02:44:13"/>
    <d v="2025-01-06T00:00:00"/>
    <d v="1899-12-30T20:06:13"/>
    <d v="1899-12-30T03:37:13"/>
    <n v="79.5"/>
    <n v="400.74"/>
    <x v="1"/>
    <n v="5"/>
    <s v="Gluten-Free"/>
    <n v="46.86"/>
    <n v="34831.3530421408"/>
    <s v="Cancelled"/>
    <n v="3.81"/>
    <n v="46797.62"/>
    <n v="25656.73"/>
    <s v="18-29"/>
    <s v="Moderate"/>
    <n v="0.55000000000000004"/>
    <x v="1"/>
  </r>
  <r>
    <s v="fb5ea7b8-392c-4667-8466-7f01641df601"/>
    <s v="Samuel Hubbard"/>
    <n v="24"/>
    <s v="M"/>
    <s v="UK"/>
    <x v="0"/>
    <x v="54"/>
    <x v="3"/>
    <x v="14"/>
    <n v="6773"/>
    <d v="1899-12-30T19:13:13"/>
    <d v="1899-12-30T02:44:13"/>
    <d v="2025-01-04T00:00:00"/>
    <d v="1899-12-30T20:06:13"/>
    <d v="1899-12-30T03:37:13"/>
    <n v="79.5"/>
    <n v="911.79"/>
    <x v="1"/>
    <n v="5"/>
    <s v="Gluten-Free"/>
    <n v="2.63"/>
    <n v="34571.156669251701"/>
    <s v="Not Cancelled"/>
    <n v="4.37"/>
    <n v="46485.39"/>
    <n v="58355.09"/>
    <s v="18-29"/>
    <s v="Moderate"/>
    <n v="1.26"/>
    <x v="1"/>
  </r>
  <r>
    <s v="cf8b7d1d-9de3-43c5-b752-61b51d932bf3"/>
    <s v="Charles Wheeler"/>
    <n v="26"/>
    <s v="M"/>
    <s v="UK"/>
    <x v="1"/>
    <x v="54"/>
    <x v="3"/>
    <x v="14"/>
    <n v="6773"/>
    <d v="1899-12-30T19:13:13"/>
    <d v="1899-12-30T02:44:13"/>
    <d v="2025-01-14T00:00:00"/>
    <d v="1899-12-30T20:06:13"/>
    <d v="1899-12-30T03:37:13"/>
    <n v="79.5"/>
    <n v="457.85"/>
    <x v="2"/>
    <n v="5"/>
    <s v="Vegan"/>
    <n v="14.11"/>
    <n v="34870.856350224603"/>
    <s v="Cancelled"/>
    <n v="3.65"/>
    <n v="46845.03"/>
    <n v="29305.22"/>
    <s v="18-29"/>
    <s v="Moderate"/>
    <n v="0.63"/>
    <x v="1"/>
  </r>
  <r>
    <s v="34caee46-f720-4aec-88a2-87dd2937c049"/>
    <s v="Kimberly Osborn"/>
    <n v="39"/>
    <s v="F"/>
    <s v="UK"/>
    <x v="0"/>
    <x v="54"/>
    <x v="3"/>
    <x v="14"/>
    <n v="6773"/>
    <d v="1899-12-30T19:13:13"/>
    <d v="1899-12-30T02:44:13"/>
    <d v="2025-01-08T00:00:00"/>
    <d v="1899-12-30T20:06:13"/>
    <d v="1899-12-30T03:37:13"/>
    <n v="79.5"/>
    <n v="1480.13"/>
    <x v="2"/>
    <n v="3"/>
    <s v="Non-Vegetarian"/>
    <n v="158.84"/>
    <n v="35309.401993688101"/>
    <s v="Cancelled"/>
    <n v="3.2"/>
    <n v="47371.28"/>
    <n v="94760.09"/>
    <s v="30-39"/>
    <s v="Moderate"/>
    <n v="2"/>
    <x v="1"/>
  </r>
  <r>
    <s v="2b3479ec-0764-4086-8ad8-c5cadee28a8f"/>
    <s v="Scott Mullins"/>
    <n v="31"/>
    <s v="F"/>
    <s v="UK"/>
    <x v="1"/>
    <x v="54"/>
    <x v="3"/>
    <x v="14"/>
    <n v="6773"/>
    <d v="1899-12-30T19:13:13"/>
    <d v="1899-12-30T02:44:13"/>
    <d v="2025-01-14T00:00:00"/>
    <d v="1899-12-30T20:06:13"/>
    <d v="1899-12-30T03:37:13"/>
    <n v="79.5"/>
    <n v="515.92999999999995"/>
    <x v="1"/>
    <n v="3"/>
    <s v="Non-Vegetarian"/>
    <n v="19.89"/>
    <n v="35050.697928225403"/>
    <s v="Cancelled"/>
    <n v="3.19"/>
    <n v="47060.84"/>
    <n v="33023.5"/>
    <s v="30-39"/>
    <s v="Moderate"/>
    <n v="0.7"/>
    <x v="1"/>
  </r>
  <r>
    <s v="6237a57f-4b98-40de-8971-f004025ddf8b"/>
    <s v="George Steele"/>
    <n v="52"/>
    <s v="M"/>
    <s v="UK"/>
    <x v="1"/>
    <x v="54"/>
    <x v="3"/>
    <x v="14"/>
    <n v="6773"/>
    <d v="1899-12-30T19:13:13"/>
    <d v="1899-12-30T02:44:13"/>
    <d v="2025-01-13T00:00:00"/>
    <d v="1899-12-30T20:06:13"/>
    <d v="1899-12-30T03:37:13"/>
    <n v="79.5"/>
    <n v="867.14"/>
    <x v="0"/>
    <n v="5"/>
    <s v="Gluten-Free"/>
    <n v="105.14"/>
    <n v="35279.8782812071"/>
    <s v="Not Cancelled"/>
    <n v="3.57"/>
    <n v="47335.85"/>
    <n v="55517.99"/>
    <s v="50-59"/>
    <s v="Moderate"/>
    <n v="1.17"/>
    <x v="1"/>
  </r>
  <r>
    <s v="facac27d-ef66-4577-8e1c-004c327acaf9"/>
    <s v="Heather Huff"/>
    <n v="72"/>
    <s v="F"/>
    <s v="UK"/>
    <x v="0"/>
    <x v="54"/>
    <x v="3"/>
    <x v="14"/>
    <n v="6773"/>
    <d v="1899-12-30T19:13:13"/>
    <d v="1899-12-30T02:44:13"/>
    <d v="2025-01-02T00:00:00"/>
    <d v="1899-12-30T20:06:13"/>
    <d v="1899-12-30T03:37:13"/>
    <n v="79.5"/>
    <n v="658.43"/>
    <x v="0"/>
    <n v="5"/>
    <s v="No Preference"/>
    <n v="29.9"/>
    <n v="34722.040550220299"/>
    <s v="Cancelled"/>
    <n v="4.5199999999999996"/>
    <n v="46666.45"/>
    <n v="42145.5"/>
    <s v="60+"/>
    <s v="Moderate"/>
    <n v="0.9"/>
    <x v="1"/>
  </r>
  <r>
    <s v="e468e036-ea5d-4755-8dc3-50d839b89560"/>
    <s v="Pamela Martinez"/>
    <n v="70"/>
    <s v="F"/>
    <s v="UK"/>
    <x v="1"/>
    <x v="55"/>
    <x v="19"/>
    <x v="14"/>
    <n v="7465"/>
    <d v="1899-12-30T17:28:43"/>
    <d v="1899-12-30T01:45:43"/>
    <d v="2025-01-09T00:00:00"/>
    <d v="1899-12-30T18:35:43"/>
    <d v="1899-12-30T02:52:43"/>
    <n v="67"/>
    <n v="194.22"/>
    <x v="0"/>
    <n v="5"/>
    <s v="Vegan"/>
    <n v="198.38"/>
    <n v="38366.461354658"/>
    <s v="Cancelled"/>
    <n v="3.55"/>
    <n v="51039.75"/>
    <n v="12469.76"/>
    <s v="60+"/>
    <s v="Moderate"/>
    <n v="0.24"/>
    <x v="0"/>
  </r>
  <r>
    <s v="559dc545-69ef-42cb-b079-af75468267e4"/>
    <s v="Bridget Diaz"/>
    <n v="50"/>
    <s v="M"/>
    <s v="UK"/>
    <x v="1"/>
    <x v="55"/>
    <x v="19"/>
    <x v="14"/>
    <n v="7465"/>
    <d v="1899-12-30T17:28:43"/>
    <d v="1899-12-30T01:45:43"/>
    <d v="2025-01-01T00:00:00"/>
    <d v="1899-12-30T18:35:43"/>
    <d v="1899-12-30T02:52:43"/>
    <n v="67"/>
    <n v="914.84"/>
    <x v="0"/>
    <n v="5"/>
    <s v="Gluten-Free"/>
    <n v="140.34"/>
    <n v="38559.1858446775"/>
    <s v="Cancelled"/>
    <n v="4.97"/>
    <n v="51271.02"/>
    <n v="58577.83"/>
    <s v="50-59"/>
    <s v="Moderate"/>
    <n v="1.1399999999999999"/>
    <x v="0"/>
  </r>
  <r>
    <s v="660eeb4b-79ff-431e-8660-469f19b36388"/>
    <s v="Christopher Medina"/>
    <n v="21"/>
    <s v="F"/>
    <s v="UK"/>
    <x v="0"/>
    <x v="55"/>
    <x v="19"/>
    <x v="14"/>
    <n v="7465"/>
    <d v="1899-12-30T17:28:43"/>
    <d v="1899-12-30T01:45:43"/>
    <d v="2025-01-13T00:00:00"/>
    <d v="1899-12-30T18:35:43"/>
    <d v="1899-12-30T02:52:43"/>
    <n v="67"/>
    <n v="264.41000000000003"/>
    <x v="2"/>
    <n v="5"/>
    <s v="No Preference"/>
    <n v="46.45"/>
    <n v="38198.991132544099"/>
    <s v="Cancelled"/>
    <n v="4.25"/>
    <n v="50838.79"/>
    <n v="16931.53"/>
    <s v="18-29"/>
    <s v="Moderate"/>
    <n v="0.33"/>
    <x v="0"/>
  </r>
  <r>
    <s v="455a28a1-7a76-4d19-b0ad-89cc80c027af"/>
    <s v="Ms. Jasmine Walker"/>
    <n v="58"/>
    <s v="F"/>
    <s v="UK"/>
    <x v="0"/>
    <x v="55"/>
    <x v="19"/>
    <x v="14"/>
    <n v="7465"/>
    <d v="1899-12-30T17:28:43"/>
    <d v="1899-12-30T01:45:43"/>
    <d v="2025-01-14T00:00:00"/>
    <d v="1899-12-30T18:35:43"/>
    <d v="1899-12-30T02:52:43"/>
    <n v="67"/>
    <n v="1024.69"/>
    <x v="1"/>
    <n v="5"/>
    <s v="Vegetarian"/>
    <n v="186.28"/>
    <n v="38726.325409018202"/>
    <s v="Not Cancelled"/>
    <n v="3.21"/>
    <n v="51471.59"/>
    <n v="65617.42"/>
    <s v="50-59"/>
    <s v="Moderate"/>
    <n v="1.27"/>
    <x v="0"/>
  </r>
  <r>
    <s v="98deec15-2005-44e3-aa24-866b5d2c2667"/>
    <s v="Megan Jackson"/>
    <n v="44"/>
    <s v="M"/>
    <s v="UK"/>
    <x v="0"/>
    <x v="55"/>
    <x v="19"/>
    <x v="14"/>
    <n v="7465"/>
    <d v="1899-12-30T17:28:43"/>
    <d v="1899-12-30T01:45:43"/>
    <d v="2025-01-08T00:00:00"/>
    <d v="1899-12-30T18:35:43"/>
    <d v="1899-12-30T02:52:43"/>
    <n v="67"/>
    <n v="1266.98"/>
    <x v="0"/>
    <n v="5"/>
    <s v="No Preference"/>
    <n v="110.23"/>
    <n v="38069.599405372603"/>
    <s v="Not Cancelled"/>
    <n v="4.05"/>
    <n v="50683.519999999997"/>
    <n v="81108.77"/>
    <s v="40-49"/>
    <s v="Moderate"/>
    <n v="1.6"/>
    <x v="0"/>
  </r>
  <r>
    <s v="2bd03f62-d871-46d7-8e99-d238183c82bd"/>
    <s v="Brittney Ramos"/>
    <n v="32"/>
    <s v="F"/>
    <s v="UK"/>
    <x v="1"/>
    <x v="55"/>
    <x v="19"/>
    <x v="14"/>
    <n v="7465"/>
    <d v="1899-12-30T17:28:43"/>
    <d v="1899-12-30T01:45:43"/>
    <d v="2025-01-14T00:00:00"/>
    <d v="1899-12-30T18:35:43"/>
    <d v="1899-12-30T02:52:43"/>
    <n v="67"/>
    <n v="1359.99"/>
    <x v="1"/>
    <n v="3"/>
    <s v="No Preference"/>
    <n v="64.819999999999993"/>
    <n v="38216.1738789921"/>
    <s v="Not Cancelled"/>
    <n v="3.35"/>
    <n v="50859.41"/>
    <n v="87052.32"/>
    <s v="30-39"/>
    <s v="Moderate"/>
    <n v="1.71"/>
    <x v="0"/>
  </r>
  <r>
    <s v="9160ad35-8b43-49ea-9ca2-dae0fdfa42cc"/>
    <s v="Brian Rogers"/>
    <n v="40"/>
    <s v="M"/>
    <s v="UK"/>
    <x v="0"/>
    <x v="55"/>
    <x v="19"/>
    <x v="14"/>
    <n v="7465"/>
    <d v="1899-12-30T17:28:43"/>
    <d v="1899-12-30T01:45:43"/>
    <d v="2025-01-02T00:00:00"/>
    <d v="1899-12-30T18:35:43"/>
    <d v="1899-12-30T02:52:43"/>
    <n v="67"/>
    <n v="1392.84"/>
    <x v="2"/>
    <n v="3"/>
    <s v="No Preference"/>
    <n v="76.23"/>
    <n v="38006.966690203102"/>
    <s v="Not Cancelled"/>
    <n v="4.28"/>
    <n v="50608.36"/>
    <n v="89157.01"/>
    <s v="40-49"/>
    <s v="Moderate"/>
    <n v="1.76"/>
    <x v="0"/>
  </r>
  <r>
    <s v="ca81b438-6936-4cb8-b0b8-6da7d74c94b0"/>
    <s v="Melissa Benjamin"/>
    <n v="58"/>
    <s v="M"/>
    <s v="UK"/>
    <x v="1"/>
    <x v="55"/>
    <x v="19"/>
    <x v="14"/>
    <n v="7465"/>
    <d v="1899-12-30T17:28:43"/>
    <d v="1899-12-30T01:45:43"/>
    <d v="2025-01-10T00:00:00"/>
    <d v="1899-12-30T18:35:43"/>
    <d v="1899-12-30T02:52:43"/>
    <n v="67"/>
    <n v="140.83000000000001"/>
    <x v="0"/>
    <n v="5"/>
    <s v="Vegan"/>
    <n v="1.95"/>
    <n v="38667.222297452303"/>
    <s v="Not Cancelled"/>
    <n v="3.76"/>
    <n v="51400.67"/>
    <n v="9013.51"/>
    <s v="50-59"/>
    <s v="Moderate"/>
    <n v="0.18"/>
    <x v="0"/>
  </r>
  <r>
    <s v="2f0974de-84b9-497a-8f7b-7323772b0444"/>
    <s v="Jennifer Alvarado"/>
    <n v="73"/>
    <s v="M"/>
    <s v="UK"/>
    <x v="1"/>
    <x v="55"/>
    <x v="19"/>
    <x v="14"/>
    <n v="7465"/>
    <d v="1899-12-30T17:28:43"/>
    <d v="1899-12-30T01:45:43"/>
    <d v="2025-01-04T00:00:00"/>
    <d v="1899-12-30T18:35:43"/>
    <d v="1899-12-30T02:52:43"/>
    <n v="67"/>
    <n v="1127.42"/>
    <x v="0"/>
    <n v="5"/>
    <s v="Gluten-Free"/>
    <n v="5.95"/>
    <n v="37920.367377284303"/>
    <s v="Cancelled"/>
    <n v="3.52"/>
    <n v="50504.44"/>
    <n v="72156.070000000007"/>
    <s v="60+"/>
    <s v="Moderate"/>
    <n v="1.43"/>
    <x v="0"/>
  </r>
  <r>
    <s v="b79c1bf6-36b0-41df-8ad1-a117d8cca650"/>
    <s v="John Allen"/>
    <n v="26"/>
    <s v="F"/>
    <s v="UK"/>
    <x v="0"/>
    <x v="56"/>
    <x v="11"/>
    <x v="4"/>
    <n v="4304"/>
    <d v="1899-12-30T22:37:08"/>
    <d v="1899-12-30T03:23:08"/>
    <d v="2025-01-03T00:00:00"/>
    <d v="1899-12-30T01:02:08"/>
    <d v="1899-12-30T05:48:08"/>
    <n v="217.5"/>
    <n v="680"/>
    <x v="2"/>
    <n v="5"/>
    <s v="Gluten-Free"/>
    <n v="177.35"/>
    <n v="22142.0808158371"/>
    <s v="Not Cancelled"/>
    <n v="3.4"/>
    <n v="31570.5"/>
    <n v="43555.47"/>
    <s v="18-29"/>
    <s v="Severe"/>
    <n v="1.38"/>
    <x v="1"/>
  </r>
  <r>
    <s v="426fd18e-3b5d-407a-8fa4-cd8f8642eca6"/>
    <s v="Nicholas Mosley"/>
    <n v="58"/>
    <s v="F"/>
    <s v="UK"/>
    <x v="1"/>
    <x v="56"/>
    <x v="11"/>
    <x v="4"/>
    <n v="4304"/>
    <d v="1899-12-30T22:37:08"/>
    <d v="1899-12-30T03:23:08"/>
    <d v="2025-01-02T00:00:00"/>
    <d v="1899-12-30T01:02:08"/>
    <d v="1899-12-30T05:48:08"/>
    <n v="217.5"/>
    <n v="305.45999999999998"/>
    <x v="2"/>
    <n v="5"/>
    <s v="Vegan"/>
    <n v="156.22"/>
    <n v="22657.9078913622"/>
    <s v="Cancelled"/>
    <n v="4.63"/>
    <n v="32189.49"/>
    <n v="19580.68"/>
    <s v="50-59"/>
    <s v="Severe"/>
    <n v="0.61"/>
    <x v="1"/>
  </r>
  <r>
    <s v="a3c3498a-a978-47b1-bfd8-1633f7137d4c"/>
    <s v="Tamara Holt"/>
    <n v="57"/>
    <s v="F"/>
    <s v="UK"/>
    <x v="1"/>
    <x v="56"/>
    <x v="11"/>
    <x v="4"/>
    <n v="4304"/>
    <d v="1899-12-30T22:37:08"/>
    <d v="1899-12-30T03:23:08"/>
    <d v="2025-01-13T00:00:00"/>
    <d v="1899-12-30T01:02:08"/>
    <d v="1899-12-30T05:48:08"/>
    <n v="217.5"/>
    <n v="1078.6500000000001"/>
    <x v="1"/>
    <n v="5"/>
    <s v="Vegetarian"/>
    <n v="135.13999999999999"/>
    <n v="22121.902918770302"/>
    <s v="Not Cancelled"/>
    <n v="3.8"/>
    <n v="31546.28"/>
    <n v="69060.63"/>
    <s v="50-59"/>
    <s v="Severe"/>
    <n v="2.19"/>
    <x v="1"/>
  </r>
  <r>
    <s v="8feae7ae-d01f-42e4-8ef5-51c2f63c8aaa"/>
    <s v="David Pierce"/>
    <n v="48"/>
    <s v="F"/>
    <s v="UK"/>
    <x v="1"/>
    <x v="56"/>
    <x v="11"/>
    <x v="4"/>
    <n v="4304"/>
    <d v="1899-12-30T22:37:08"/>
    <d v="1899-12-30T03:23:08"/>
    <d v="2025-01-05T00:00:00"/>
    <d v="1899-12-30T01:02:08"/>
    <d v="1899-12-30T05:48:08"/>
    <n v="217.5"/>
    <n v="642.42999999999995"/>
    <x v="0"/>
    <n v="5"/>
    <s v="Vegan"/>
    <n v="71.599999999999994"/>
    <n v="22190.467670309601"/>
    <s v="Cancelled"/>
    <n v="4.2"/>
    <n v="31628.560000000001"/>
    <n v="41129.839999999997"/>
    <s v="40-49"/>
    <s v="Severe"/>
    <n v="1.3"/>
    <x v="1"/>
  </r>
  <r>
    <s v="0501550c-a362-4ee1-9fcd-6c95ac9d4f73"/>
    <s v="Stacy Black"/>
    <n v="20"/>
    <s v="F"/>
    <s v="UK"/>
    <x v="0"/>
    <x v="56"/>
    <x v="11"/>
    <x v="4"/>
    <n v="4304"/>
    <d v="1899-12-30T22:37:08"/>
    <d v="1899-12-30T03:23:08"/>
    <d v="2025-01-13T00:00:00"/>
    <d v="1899-12-30T01:02:08"/>
    <d v="1899-12-30T05:48:08"/>
    <n v="217.5"/>
    <n v="1327.17"/>
    <x v="1"/>
    <n v="5"/>
    <s v="Vegetarian"/>
    <n v="77.709999999999994"/>
    <n v="22810.934328718598"/>
    <s v="Not Cancelled"/>
    <n v="3.33"/>
    <n v="32373.119999999999"/>
    <n v="84954.42"/>
    <s v="18-29"/>
    <s v="Severe"/>
    <n v="2.62"/>
    <x v="1"/>
  </r>
  <r>
    <s v="2fc29fbd-a15d-4a42-b341-85dc107c4a58"/>
    <s v="Stephanie Quinn"/>
    <n v="49"/>
    <s v="F"/>
    <s v="UK"/>
    <x v="1"/>
    <x v="56"/>
    <x v="11"/>
    <x v="4"/>
    <n v="4304"/>
    <d v="1899-12-30T22:37:08"/>
    <d v="1899-12-30T03:23:08"/>
    <d v="2025-01-02T00:00:00"/>
    <d v="1899-12-30T01:02:08"/>
    <d v="1899-12-30T05:48:08"/>
    <n v="217.5"/>
    <n v="1349.34"/>
    <x v="2"/>
    <n v="5"/>
    <s v="Vegetarian"/>
    <n v="80.650000000000006"/>
    <n v="22800.250879392199"/>
    <s v="Cancelled"/>
    <n v="3.49"/>
    <n v="32360.3"/>
    <n v="86373.89"/>
    <s v="40-49"/>
    <s v="Severe"/>
    <n v="2.67"/>
    <x v="1"/>
  </r>
  <r>
    <s v="b97b650c-c704-4cf5-b7a3-45ca35145b3c"/>
    <s v="Julia Hunt"/>
    <n v="62"/>
    <s v="M"/>
    <s v="UK"/>
    <x v="0"/>
    <x v="56"/>
    <x v="11"/>
    <x v="4"/>
    <n v="4304"/>
    <d v="1899-12-30T22:37:08"/>
    <d v="1899-12-30T03:23:08"/>
    <d v="2025-01-01T00:00:00"/>
    <d v="1899-12-30T01:02:08"/>
    <d v="1899-12-30T05:48:08"/>
    <n v="217.5"/>
    <n v="740.33"/>
    <x v="0"/>
    <n v="5"/>
    <s v="No Preference"/>
    <n v="145.5"/>
    <n v="22103.480980771401"/>
    <s v="Not Cancelled"/>
    <n v="4.45"/>
    <n v="31524.18"/>
    <n v="47410.22"/>
    <s v="60+"/>
    <s v="Severe"/>
    <n v="1.5"/>
    <x v="1"/>
  </r>
  <r>
    <s v="8425d3d3-30d5-47a1-8a9d-66ea0d37c117"/>
    <s v="Benjamin Walker DVM"/>
    <n v="40"/>
    <s v="F"/>
    <s v="UK"/>
    <x v="0"/>
    <x v="56"/>
    <x v="11"/>
    <x v="4"/>
    <n v="4304"/>
    <d v="1899-12-30T22:37:08"/>
    <d v="1899-12-30T03:23:08"/>
    <d v="2025-01-15T00:00:00"/>
    <d v="1899-12-30T01:02:08"/>
    <d v="1899-12-30T05:48:08"/>
    <n v="217.5"/>
    <n v="898.52"/>
    <x v="0"/>
    <n v="3"/>
    <s v="No Preference"/>
    <n v="25.93"/>
    <n v="22301.642378096501"/>
    <s v="Not Cancelled"/>
    <n v="4.7"/>
    <n v="31761.97"/>
    <n v="57510.47"/>
    <s v="40-49"/>
    <s v="Severe"/>
    <n v="1.81"/>
    <x v="1"/>
  </r>
  <r>
    <s v="06f7b061-3dc3-4e13-b558-a0d0a4e4d8c0"/>
    <s v="Aaron Nelson"/>
    <n v="40"/>
    <s v="F"/>
    <s v="UK"/>
    <x v="0"/>
    <x v="56"/>
    <x v="11"/>
    <x v="4"/>
    <n v="4304"/>
    <d v="1899-12-30T22:37:08"/>
    <d v="1899-12-30T03:23:08"/>
    <d v="2025-01-15T00:00:00"/>
    <d v="1899-12-30T01:02:08"/>
    <d v="1899-12-30T05:48:08"/>
    <n v="217.5"/>
    <n v="127.48"/>
    <x v="2"/>
    <n v="3"/>
    <s v="Non-Vegetarian"/>
    <n v="11.43"/>
    <n v="22681.931862957801"/>
    <s v="Not Cancelled"/>
    <n v="4.3899999999999997"/>
    <n v="32218.32"/>
    <n v="8161.01"/>
    <s v="40-49"/>
    <s v="Severe"/>
    <n v="0.25"/>
    <x v="1"/>
  </r>
  <r>
    <s v="a821c90d-e95d-4c15-b74b-5724609f3f6e"/>
    <s v="Marcus Rodriguez"/>
    <n v="23"/>
    <s v="M"/>
    <s v="UK"/>
    <x v="1"/>
    <x v="57"/>
    <x v="16"/>
    <x v="18"/>
    <n v="10118"/>
    <d v="1899-12-30T23:40:34"/>
    <d v="1899-12-30T10:54:34"/>
    <d v="2025-01-14T00:00:00"/>
    <d v="1899-12-30T02:29:34"/>
    <d v="1899-12-30T13:43:34"/>
    <n v="169"/>
    <n v="412.77"/>
    <x v="2"/>
    <n v="5"/>
    <s v="Non-Vegetarian"/>
    <n v="24.52"/>
    <n v="51475.659087591499"/>
    <s v="Cancelled"/>
    <n v="4.75"/>
    <n v="66770.789999999994"/>
    <n v="26422.18"/>
    <s v="18-29"/>
    <s v="Severe"/>
    <n v="0.4"/>
    <x v="0"/>
  </r>
  <r>
    <s v="4d4348c6-76d4-4556-8982-c3a49c6138c3"/>
    <s v="Stephanie Cox"/>
    <n v="30"/>
    <s v="F"/>
    <s v="UK"/>
    <x v="1"/>
    <x v="57"/>
    <x v="16"/>
    <x v="18"/>
    <n v="10118"/>
    <d v="1899-12-30T23:40:34"/>
    <d v="1899-12-30T10:54:34"/>
    <d v="2025-01-13T00:00:00"/>
    <d v="1899-12-30T02:29:34"/>
    <d v="1899-12-30T13:43:34"/>
    <n v="169"/>
    <n v="943.24"/>
    <x v="1"/>
    <n v="3"/>
    <s v="No Preference"/>
    <n v="42.24"/>
    <n v="51145.658252213201"/>
    <s v="Not Cancelled"/>
    <n v="4.13"/>
    <n v="66374.789999999994"/>
    <n v="60375.81"/>
    <s v="30-39"/>
    <s v="Severe"/>
    <n v="0.91"/>
    <x v="0"/>
  </r>
  <r>
    <s v="8b483ff4-227e-4e9d-a85a-7689a5f095fe"/>
    <s v="Robert Robinson"/>
    <n v="75"/>
    <s v="M"/>
    <s v="UK"/>
    <x v="0"/>
    <x v="57"/>
    <x v="16"/>
    <x v="18"/>
    <n v="10118"/>
    <d v="1899-12-30T23:40:34"/>
    <d v="1899-12-30T10:54:34"/>
    <d v="2025-01-05T00:00:00"/>
    <d v="1899-12-30T02:29:34"/>
    <d v="1899-12-30T13:43:34"/>
    <n v="169"/>
    <n v="743.77"/>
    <x v="0"/>
    <n v="5"/>
    <s v="Non-Vegetarian"/>
    <n v="138.07"/>
    <n v="51497.730956824802"/>
    <s v="Not Cancelled"/>
    <n v="3.58"/>
    <n v="66797.279999999999"/>
    <n v="47628.89"/>
    <s v="60+"/>
    <s v="Severe"/>
    <n v="0.71"/>
    <x v="0"/>
  </r>
  <r>
    <s v="e14eacb9-0c2e-4faf-a977-a7c13282dc08"/>
    <s v="Robert Ellis"/>
    <n v="70"/>
    <s v="M"/>
    <s v="UK"/>
    <x v="0"/>
    <x v="57"/>
    <x v="16"/>
    <x v="18"/>
    <n v="10118"/>
    <d v="1899-12-30T23:40:34"/>
    <d v="1899-12-30T10:54:34"/>
    <d v="2025-01-12T00:00:00"/>
    <d v="1899-12-30T02:29:34"/>
    <d v="1899-12-30T13:43:34"/>
    <n v="169"/>
    <n v="576.85"/>
    <x v="2"/>
    <n v="5"/>
    <s v="Vegetarian"/>
    <n v="139.53"/>
    <n v="51334.284915574601"/>
    <s v="Not Cancelled"/>
    <n v="4.95"/>
    <n v="66601.14"/>
    <n v="36946.31"/>
    <s v="60+"/>
    <s v="Severe"/>
    <n v="0.55000000000000004"/>
    <x v="0"/>
  </r>
  <r>
    <s v="afbdbc1d-fc61-4d68-abb7-34c47fe6551e"/>
    <s v="Cynthia Carlson"/>
    <n v="20"/>
    <s v="M"/>
    <s v="UK"/>
    <x v="0"/>
    <x v="57"/>
    <x v="16"/>
    <x v="18"/>
    <n v="10118"/>
    <d v="1899-12-30T23:40:34"/>
    <d v="1899-12-30T10:54:34"/>
    <d v="2025-01-10T00:00:00"/>
    <d v="1899-12-30T02:29:34"/>
    <d v="1899-12-30T13:43:34"/>
    <n v="169"/>
    <n v="1045.52"/>
    <x v="2"/>
    <n v="5"/>
    <s v="Vegetarian"/>
    <n v="21.23"/>
    <n v="51150.943485709897"/>
    <s v="Cancelled"/>
    <n v="4.45"/>
    <n v="66381.13"/>
    <n v="66917.53"/>
    <s v="18-29"/>
    <s v="Severe"/>
    <n v="1.01"/>
    <x v="0"/>
  </r>
  <r>
    <s v="75ac256a-468d-4703-8655-e84a08eed59d"/>
    <s v="James Li DVM"/>
    <n v="30"/>
    <s v="F"/>
    <s v="UK"/>
    <x v="1"/>
    <x v="58"/>
    <x v="17"/>
    <x v="18"/>
    <n v="8465"/>
    <d v="1899-12-30T03:31:04"/>
    <d v="1899-12-30T12:55:04"/>
    <d v="2025-01-05T00:00:00"/>
    <d v="1899-12-30T05:32:04"/>
    <d v="1899-12-30T14:56:04"/>
    <n v="121"/>
    <n v="713.13"/>
    <x v="0"/>
    <n v="3"/>
    <s v="Gluten-Free"/>
    <n v="0.28000000000000003"/>
    <n v="43289.257244521403"/>
    <s v="Not Cancelled"/>
    <n v="3.26"/>
    <n v="56947.11"/>
    <n v="45640.38"/>
    <s v="30-39"/>
    <s v="Severe"/>
    <n v="0.8"/>
    <x v="0"/>
  </r>
  <r>
    <s v="7b72db64-fc50-4911-8a52-fd4cfbc4072a"/>
    <s v="Paul Donovan"/>
    <n v="51"/>
    <s v="F"/>
    <s v="UK"/>
    <x v="1"/>
    <x v="58"/>
    <x v="17"/>
    <x v="18"/>
    <n v="8465"/>
    <d v="1899-12-30T03:31:04"/>
    <d v="1899-12-30T12:55:04"/>
    <d v="2025-01-03T00:00:00"/>
    <d v="1899-12-30T05:32:04"/>
    <d v="1899-12-30T14:56:04"/>
    <n v="121"/>
    <n v="534.23"/>
    <x v="0"/>
    <n v="5"/>
    <s v="Vegan"/>
    <n v="145.76"/>
    <n v="43783.041317536801"/>
    <s v="Not Cancelled"/>
    <n v="4.38"/>
    <n v="57539.65"/>
    <n v="34219.870000000003"/>
    <s v="50-59"/>
    <s v="Severe"/>
    <n v="0.59"/>
    <x v="0"/>
  </r>
  <r>
    <s v="fb0c66ec-f288-4d52-8a70-2463711566aa"/>
    <s v="Cynthia Cohen"/>
    <n v="63"/>
    <s v="M"/>
    <s v="UK"/>
    <x v="1"/>
    <x v="58"/>
    <x v="17"/>
    <x v="18"/>
    <n v="8465"/>
    <d v="1899-12-30T03:31:04"/>
    <d v="1899-12-30T12:55:04"/>
    <d v="2025-01-09T00:00:00"/>
    <d v="1899-12-30T05:32:04"/>
    <d v="1899-12-30T14:56:04"/>
    <n v="121"/>
    <n v="550.27"/>
    <x v="1"/>
    <n v="5"/>
    <s v="Gluten-Free"/>
    <n v="121.17"/>
    <n v="43456.6103399778"/>
    <s v="Not Cancelled"/>
    <n v="3.73"/>
    <n v="57147.93"/>
    <n v="35241.51"/>
    <s v="60+"/>
    <s v="Severe"/>
    <n v="0.62"/>
    <x v="0"/>
  </r>
  <r>
    <s v="05b8b16e-fef8-49aa-bcc0-ada03e11d4e6"/>
    <s v="Sheena Gilmore"/>
    <n v="47"/>
    <s v="F"/>
    <s v="UK"/>
    <x v="0"/>
    <x v="58"/>
    <x v="17"/>
    <x v="18"/>
    <n v="8465"/>
    <d v="1899-12-30T03:31:04"/>
    <d v="1899-12-30T12:55:04"/>
    <d v="2025-01-09T00:00:00"/>
    <d v="1899-12-30T05:32:04"/>
    <d v="1899-12-30T14:56:04"/>
    <n v="121"/>
    <n v="889.89"/>
    <x v="2"/>
    <n v="5"/>
    <s v="Non-Vegetarian"/>
    <n v="161.41999999999999"/>
    <n v="43026.036167721701"/>
    <s v="Cancelled"/>
    <n v="4.2699999999999996"/>
    <n v="56631.24"/>
    <n v="56985.24"/>
    <s v="40-49"/>
    <s v="Severe"/>
    <n v="1.01"/>
    <x v="0"/>
  </r>
  <r>
    <s v="21cf0f2f-5f30-4214-8c61-0c8270d281a0"/>
    <s v="Alex Benton"/>
    <n v="74"/>
    <s v="M"/>
    <s v="UK"/>
    <x v="0"/>
    <x v="58"/>
    <x v="17"/>
    <x v="18"/>
    <n v="8465"/>
    <d v="1899-12-30T03:31:04"/>
    <d v="1899-12-30T12:55:04"/>
    <d v="2025-01-05T00:00:00"/>
    <d v="1899-12-30T05:32:04"/>
    <d v="1899-12-30T14:56:04"/>
    <n v="121"/>
    <n v="948.93"/>
    <x v="1"/>
    <n v="5"/>
    <s v="No Preference"/>
    <n v="147.13999999999999"/>
    <n v="42864.058079075097"/>
    <s v="Not Cancelled"/>
    <n v="3.69"/>
    <n v="56436.87"/>
    <n v="60760.95"/>
    <s v="60+"/>
    <s v="Severe"/>
    <n v="1.08"/>
    <x v="0"/>
  </r>
  <r>
    <s v="680f379d-88ea-468e-98c2-b6db36f82602"/>
    <s v="Dr. Bruce Schmitt"/>
    <n v="61"/>
    <s v="F"/>
    <s v="UK"/>
    <x v="0"/>
    <x v="58"/>
    <x v="17"/>
    <x v="18"/>
    <n v="8465"/>
    <d v="1899-12-30T03:31:04"/>
    <d v="1899-12-30T12:55:04"/>
    <d v="2025-01-03T00:00:00"/>
    <d v="1899-12-30T05:32:04"/>
    <d v="1899-12-30T14:56:04"/>
    <n v="121"/>
    <n v="1258.5899999999999"/>
    <x v="0"/>
    <n v="5"/>
    <s v="Vegan"/>
    <n v="187.42"/>
    <n v="43637.286999170203"/>
    <s v="Not Cancelled"/>
    <n v="3.17"/>
    <n v="57364.74"/>
    <n v="80587.240000000005"/>
    <s v="60+"/>
    <s v="Severe"/>
    <n v="1.4"/>
    <x v="0"/>
  </r>
  <r>
    <s v="4e1c99dd-50f6-4af4-8bb6-43f3c3bfccfb"/>
    <s v="Gregory George"/>
    <n v="54"/>
    <s v="M"/>
    <s v="UK"/>
    <x v="1"/>
    <x v="58"/>
    <x v="17"/>
    <x v="18"/>
    <n v="8465"/>
    <d v="1899-12-30T03:31:04"/>
    <d v="1899-12-30T12:55:04"/>
    <d v="2025-01-01T00:00:00"/>
    <d v="1899-12-30T05:32:04"/>
    <d v="1899-12-30T14:56:04"/>
    <n v="121"/>
    <n v="855.72"/>
    <x v="2"/>
    <n v="5"/>
    <s v="Vegetarian"/>
    <n v="113.68"/>
    <n v="42878.459900957598"/>
    <s v="Cancelled"/>
    <n v="4.63"/>
    <n v="56454.15"/>
    <n v="54788.82"/>
    <s v="50-59"/>
    <s v="Severe"/>
    <n v="0.97"/>
    <x v="0"/>
  </r>
  <r>
    <s v="7a8b0438-b60e-471f-bc30-dcd1ed8ab8eb"/>
    <s v="Eric Cook"/>
    <n v="23"/>
    <s v="M"/>
    <s v="UK"/>
    <x v="0"/>
    <x v="58"/>
    <x v="17"/>
    <x v="18"/>
    <n v="8465"/>
    <d v="1899-12-30T03:31:04"/>
    <d v="1899-12-30T12:55:04"/>
    <d v="2025-01-06T00:00:00"/>
    <d v="1899-12-30T05:32:04"/>
    <d v="1899-12-30T14:56:04"/>
    <n v="121"/>
    <n v="1425.07"/>
    <x v="1"/>
    <n v="5"/>
    <s v="Vegetarian"/>
    <n v="9.43"/>
    <n v="43142.127154434602"/>
    <s v="Cancelled"/>
    <n v="4.41"/>
    <n v="56770.55"/>
    <n v="91206.37"/>
    <s v="18-29"/>
    <s v="Severe"/>
    <n v="1.61"/>
    <x v="0"/>
  </r>
  <r>
    <s v="371f63f9-0f55-48c7-a691-2eb9a37695cb"/>
    <s v="Jennifer Weiss"/>
    <n v="52"/>
    <s v="M"/>
    <s v="UK"/>
    <x v="0"/>
    <x v="58"/>
    <x v="17"/>
    <x v="18"/>
    <n v="8465"/>
    <d v="1899-12-30T03:31:04"/>
    <d v="1899-12-30T12:55:04"/>
    <d v="2025-01-02T00:00:00"/>
    <d v="1899-12-30T05:32:04"/>
    <d v="1899-12-30T14:56:04"/>
    <n v="121"/>
    <n v="344.51"/>
    <x v="1"/>
    <n v="5"/>
    <s v="Vegetarian"/>
    <n v="140.19"/>
    <n v="43558.124009231899"/>
    <s v="Cancelled"/>
    <n v="3.06"/>
    <n v="57269.75"/>
    <n v="22076.68"/>
    <s v="50-59"/>
    <s v="Severe"/>
    <n v="0.39"/>
    <x v="0"/>
  </r>
  <r>
    <s v="81d75ca3-83c0-4962-a7db-6f74abb88cc0"/>
    <s v="Nicholas Floyd"/>
    <n v="31"/>
    <s v="M"/>
    <s v="UK"/>
    <x v="0"/>
    <x v="59"/>
    <x v="8"/>
    <x v="5"/>
    <n v="14596"/>
    <d v="1899-12-30T15:01:56"/>
    <d v="1899-12-30T07:14:56"/>
    <d v="2025-01-11T00:00:00"/>
    <d v="1899-12-30T16:50:56"/>
    <d v="1899-12-30T09:03:56"/>
    <n v="109"/>
    <n v="1151.76"/>
    <x v="1"/>
    <n v="3"/>
    <s v="Vegan"/>
    <n v="71.94"/>
    <n v="74171.322087929206"/>
    <s v="Cancelled"/>
    <n v="4.38"/>
    <n v="141008.38500000001"/>
    <n v="44236.218000000001"/>
    <s v="30-39"/>
    <s v="Moderate"/>
    <n v="0.31"/>
    <x v="0"/>
  </r>
  <r>
    <s v="fdc8f809-bdf3-4a28-ba3b-f97191cca8e0"/>
    <s v="Holly Rivas"/>
    <n v="30"/>
    <s v="M"/>
    <s v="UK"/>
    <x v="1"/>
    <x v="59"/>
    <x v="8"/>
    <x v="5"/>
    <n v="14596"/>
    <d v="1899-12-30T15:01:56"/>
    <d v="1899-12-30T07:14:56"/>
    <d v="2025-01-13T00:00:00"/>
    <d v="1899-12-30T16:50:56"/>
    <d v="1899-12-30T09:03:56"/>
    <n v="109"/>
    <n v="873.12"/>
    <x v="2"/>
    <n v="3"/>
    <s v="Vegan"/>
    <n v="175.51"/>
    <n v="73810.005956266497"/>
    <s v="Not Cancelled"/>
    <n v="3.65"/>
    <n v="140358.014999999"/>
    <n v="33548.8679999999"/>
    <s v="30-39"/>
    <s v="Moderate"/>
    <n v="0.24"/>
    <x v="0"/>
  </r>
  <r>
    <s v="82e25d42-26e3-4b12-a115-5c2789014d29"/>
    <s v="Justin Good"/>
    <n v="23"/>
    <s v="M"/>
    <s v="UK"/>
    <x v="1"/>
    <x v="59"/>
    <x v="8"/>
    <x v="5"/>
    <n v="14596"/>
    <d v="1899-12-30T15:01:56"/>
    <d v="1899-12-30T07:14:56"/>
    <d v="2025-01-04T00:00:00"/>
    <d v="1899-12-30T16:50:56"/>
    <d v="1899-12-30T09:03:56"/>
    <n v="109"/>
    <n v="1123.92"/>
    <x v="1"/>
    <n v="5"/>
    <s v="Vegetarian"/>
    <n v="66.459999999999994"/>
    <n v="74242.069365437201"/>
    <s v="Cancelled"/>
    <n v="4.7300000000000004"/>
    <n v="141135.72"/>
    <n v="43166.502"/>
    <s v="18-29"/>
    <s v="Moderate"/>
    <n v="0.31"/>
    <x v="0"/>
  </r>
  <r>
    <s v="f46fddb9-e8b4-4fb9-a0b3-f63f7acf7d3c"/>
    <s v="Shannon Sutton"/>
    <n v="27"/>
    <s v="M"/>
    <s v="UK"/>
    <x v="0"/>
    <x v="59"/>
    <x v="8"/>
    <x v="5"/>
    <n v="14596"/>
    <d v="1899-12-30T15:01:56"/>
    <d v="1899-12-30T07:14:56"/>
    <d v="2025-01-05T00:00:00"/>
    <d v="1899-12-30T16:50:56"/>
    <d v="1899-12-30T09:03:56"/>
    <n v="109"/>
    <n v="657.34"/>
    <x v="0"/>
    <n v="5"/>
    <s v="Gluten-Free"/>
    <n v="31.15"/>
    <n v="74158.534857105493"/>
    <s v="Not Cancelled"/>
    <n v="4.18"/>
    <n v="140985.35999999999"/>
    <n v="25245.593999999899"/>
    <s v="18-29"/>
    <s v="Moderate"/>
    <n v="0.18"/>
    <x v="0"/>
  </r>
  <r>
    <s v="2067e7d3-72d4-4400-8f6a-254738a68983"/>
    <s v="Johnny Johnson"/>
    <n v="60"/>
    <s v="M"/>
    <s v="UK"/>
    <x v="0"/>
    <x v="59"/>
    <x v="8"/>
    <x v="5"/>
    <n v="14596"/>
    <d v="1899-12-30T15:01:56"/>
    <d v="1899-12-30T07:14:56"/>
    <d v="2025-01-09T00:00:00"/>
    <d v="1899-12-30T16:50:56"/>
    <d v="1899-12-30T09:03:56"/>
    <n v="109"/>
    <n v="633.83000000000004"/>
    <x v="0"/>
    <n v="5"/>
    <s v="Vegan"/>
    <n v="27.73"/>
    <n v="73615.042030938799"/>
    <s v="Cancelled"/>
    <n v="3.04"/>
    <n v="140007.07500000001"/>
    <n v="24342.401999999998"/>
    <s v="60+"/>
    <s v="Moderate"/>
    <n v="0.17"/>
    <x v="0"/>
  </r>
  <r>
    <s v="8b087d04-0879-4a8d-a669-8b5505b8109a"/>
    <s v="Paul Williams"/>
    <n v="48"/>
    <s v="M"/>
    <s v="US"/>
    <x v="1"/>
    <x v="28"/>
    <x v="8"/>
    <x v="2"/>
    <n v="7101"/>
    <d v="1899-12-30T15:43:17"/>
    <d v="1899-12-30T23:36:17"/>
    <d v="2025-01-04T00:00:00"/>
    <d v="1899-12-30T17:04:17"/>
    <d v="1899-12-30T00:57:17"/>
    <n v="81"/>
    <n v="1299.71"/>
    <x v="1"/>
    <n v="5"/>
    <s v="No Preference"/>
    <n v="41.61"/>
    <n v="36133.5285171789"/>
    <s v="Not Cancelled"/>
    <n v="3.95"/>
    <n v="72540.345000000001"/>
    <n v="49913.855999999898"/>
    <s v="40-49"/>
    <s v="Moderate"/>
    <n v="0.69"/>
    <x v="0"/>
  </r>
  <r>
    <s v="9bcb94df-16b2-4295-a4a1-5df07d6f3a05"/>
    <s v="Amy Bailey"/>
    <n v="41"/>
    <s v="M"/>
    <s v="US"/>
    <x v="1"/>
    <x v="28"/>
    <x v="8"/>
    <x v="2"/>
    <n v="7101"/>
    <d v="1899-12-30T15:43:17"/>
    <d v="1899-12-30T23:36:17"/>
    <d v="2025-01-04T00:00:00"/>
    <d v="1899-12-30T17:04:17"/>
    <d v="1899-12-30T00:57:17"/>
    <n v="81"/>
    <n v="1480.61"/>
    <x v="0"/>
    <n v="5"/>
    <s v="Gluten-Free"/>
    <n v="145.12"/>
    <n v="36201.135473887698"/>
    <s v="Cancelled"/>
    <n v="4.32"/>
    <n v="72662.039999999994"/>
    <n v="56872.835999999901"/>
    <s v="40-49"/>
    <s v="Moderate"/>
    <n v="0.78"/>
    <x v="0"/>
  </r>
  <r>
    <s v="75222a49-7de7-49fe-a549-368ecb2e172a"/>
    <s v="Austin Williams"/>
    <n v="20"/>
    <s v="M"/>
    <s v="US"/>
    <x v="1"/>
    <x v="28"/>
    <x v="8"/>
    <x v="2"/>
    <n v="7101"/>
    <d v="1899-12-30T15:43:17"/>
    <d v="1899-12-30T23:36:17"/>
    <d v="2025-01-05T00:00:00"/>
    <d v="1899-12-30T17:04:17"/>
    <d v="1899-12-30T00:57:17"/>
    <n v="81"/>
    <n v="1407.64"/>
    <x v="1"/>
    <n v="5"/>
    <s v="No Preference"/>
    <n v="131.27000000000001"/>
    <n v="36351.392519145003"/>
    <s v="Cancelled"/>
    <n v="4.88"/>
    <n v="72932.505000000005"/>
    <n v="54069.125999999997"/>
    <s v="18-29"/>
    <s v="Moderate"/>
    <n v="0.74"/>
    <x v="0"/>
  </r>
  <r>
    <s v="32559f39-7641-45a5-b29d-5965b633299d"/>
    <s v="Mitchell Wallace"/>
    <n v="74"/>
    <s v="M"/>
    <s v="US"/>
    <x v="1"/>
    <x v="29"/>
    <x v="7"/>
    <x v="15"/>
    <n v="4870"/>
    <d v="1899-12-30T08:18:00"/>
    <d v="1899-12-30T13:42:00"/>
    <d v="2025-01-02T00:00:00"/>
    <d v="1899-12-30T11:15:00"/>
    <d v="1899-12-30T16:39:00"/>
    <n v="177"/>
    <n v="741.86"/>
    <x v="0"/>
    <n v="5"/>
    <s v="Vegetarian"/>
    <n v="102.86"/>
    <n v="25282.200981068501"/>
    <s v="Not Cancelled"/>
    <n v="3.93"/>
    <n v="35338.639999999999"/>
    <n v="47499.61"/>
    <s v="60+"/>
    <s v="Severe"/>
    <n v="1.34"/>
    <x v="1"/>
  </r>
  <r>
    <s v="cafb9d30-1131-4e14-8a27-a67a8baea038"/>
    <s v="Michelle Green"/>
    <n v="51"/>
    <s v="M"/>
    <s v="US"/>
    <x v="0"/>
    <x v="29"/>
    <x v="7"/>
    <x v="15"/>
    <n v="4870"/>
    <d v="1899-12-30T08:18:00"/>
    <d v="1899-12-30T13:42:00"/>
    <d v="2025-01-13T00:00:00"/>
    <d v="1899-12-30T11:15:00"/>
    <d v="1899-12-30T16:39:00"/>
    <n v="177"/>
    <n v="107.6"/>
    <x v="0"/>
    <n v="5"/>
    <s v="Non-Vegetarian"/>
    <n v="92"/>
    <n v="25848.0893040919"/>
    <s v="Not Cancelled"/>
    <n v="4.05"/>
    <n v="36017.71"/>
    <n v="6904.8"/>
    <s v="50-59"/>
    <s v="Severe"/>
    <n v="0.19"/>
    <x v="1"/>
  </r>
  <r>
    <s v="da4897c4-ae9c-4f28-af79-fb357091b767"/>
    <s v="Valerie Edwards"/>
    <n v="68"/>
    <s v="M"/>
    <s v="US"/>
    <x v="1"/>
    <x v="29"/>
    <x v="7"/>
    <x v="15"/>
    <n v="4870"/>
    <d v="1899-12-30T08:18:00"/>
    <d v="1899-12-30T13:42:00"/>
    <d v="2025-01-02T00:00:00"/>
    <d v="1899-12-30T11:15:00"/>
    <d v="1899-12-30T16:39:00"/>
    <n v="177"/>
    <n v="1438.15"/>
    <x v="0"/>
    <n v="5"/>
    <s v="Vegan"/>
    <n v="73.42"/>
    <n v="25063.563878487701"/>
    <s v="Cancelled"/>
    <n v="3.13"/>
    <n v="35076.28"/>
    <n v="92056.28"/>
    <s v="60+"/>
    <s v="Severe"/>
    <n v="2.62"/>
    <x v="1"/>
  </r>
  <r>
    <s v="6b6d959e-c01d-4f63-be7f-224b14107087"/>
    <s v="Andrea Jackson"/>
    <n v="48"/>
    <s v="M"/>
    <s v="US"/>
    <x v="0"/>
    <x v="29"/>
    <x v="7"/>
    <x v="15"/>
    <n v="4870"/>
    <d v="1899-12-30T08:18:00"/>
    <d v="1899-12-30T13:42:00"/>
    <d v="2025-01-09T00:00:00"/>
    <d v="1899-12-30T11:15:00"/>
    <d v="1899-12-30T16:39:00"/>
    <n v="177"/>
    <n v="967.09"/>
    <x v="1"/>
    <n v="5"/>
    <s v="Gluten-Free"/>
    <n v="81.31"/>
    <n v="25831.800435797599"/>
    <s v="Cancelled"/>
    <n v="4.54"/>
    <n v="35998.160000000003"/>
    <n v="61910.02"/>
    <s v="40-49"/>
    <s v="Severe"/>
    <n v="1.72"/>
    <x v="1"/>
  </r>
  <r>
    <s v="96e02728-7013-4d88-9de5-94edf83fa392"/>
    <s v="Jeremy Oliver"/>
    <n v="40"/>
    <s v="M"/>
    <s v="US"/>
    <x v="0"/>
    <x v="30"/>
    <x v="13"/>
    <x v="14"/>
    <n v="13175"/>
    <d v="1899-12-30T16:22:52"/>
    <d v="1899-12-30T07:00:52"/>
    <d v="2025-01-01T00:00:00"/>
    <d v="1899-12-30T18:21:52"/>
    <d v="1899-12-30T08:59:52"/>
    <n v="119"/>
    <n v="203.77"/>
    <x v="1"/>
    <n v="3"/>
    <s v="Gluten-Free"/>
    <n v="61.9"/>
    <n v="66535.817984708206"/>
    <s v="Not Cancelled"/>
    <n v="4.22"/>
    <n v="84842.98"/>
    <n v="13053.66"/>
    <s v="40-49"/>
    <s v="Moderate"/>
    <n v="0.15"/>
    <x v="0"/>
  </r>
  <r>
    <s v="898ac4cb-c829-4141-bdd2-95b0ef85bd12"/>
    <s v="Crystal Cummings"/>
    <n v="33"/>
    <s v="M"/>
    <s v="US"/>
    <x v="0"/>
    <x v="30"/>
    <x v="13"/>
    <x v="14"/>
    <n v="13175"/>
    <d v="1899-12-30T16:22:52"/>
    <d v="1899-12-30T07:00:52"/>
    <d v="2025-01-11T00:00:00"/>
    <d v="1899-12-30T18:21:52"/>
    <d v="1899-12-30T08:59:52"/>
    <n v="119"/>
    <n v="1414.65"/>
    <x v="0"/>
    <n v="3"/>
    <s v="Non-Vegetarian"/>
    <n v="134.01"/>
    <n v="66850.771112798597"/>
    <s v="Not Cancelled"/>
    <n v="4.37"/>
    <n v="85220.93"/>
    <n v="90564.4"/>
    <s v="30-39"/>
    <s v="Moderate"/>
    <n v="1.06"/>
    <x v="0"/>
  </r>
  <r>
    <s v="4a659b4f-f240-4cc2-a63c-552323ab6d04"/>
    <s v="Diana Caldwell"/>
    <n v="25"/>
    <s v="F"/>
    <s v="US"/>
    <x v="1"/>
    <x v="30"/>
    <x v="13"/>
    <x v="14"/>
    <n v="13175"/>
    <d v="1899-12-30T16:22:52"/>
    <d v="1899-12-30T07:00:52"/>
    <d v="2025-01-04T00:00:00"/>
    <d v="1899-12-30T18:21:52"/>
    <d v="1899-12-30T08:59:52"/>
    <n v="119"/>
    <n v="193.69"/>
    <x v="1"/>
    <n v="5"/>
    <s v="Vegetarian"/>
    <n v="66.849999999999994"/>
    <n v="66847.412758282502"/>
    <s v="Not Cancelled"/>
    <n v="3.7"/>
    <n v="85216.9"/>
    <n v="12409.53"/>
    <s v="18-29"/>
    <s v="Moderate"/>
    <n v="0.15"/>
    <x v="0"/>
  </r>
  <r>
    <s v="812a5347-a0c2-4751-ae66-a4fc15035474"/>
    <s v="Anthony Nelson"/>
    <n v="68"/>
    <s v="M"/>
    <s v="US"/>
    <x v="0"/>
    <x v="30"/>
    <x v="13"/>
    <x v="14"/>
    <n v="13175"/>
    <d v="1899-12-30T16:22:52"/>
    <d v="1899-12-30T07:00:52"/>
    <d v="2025-01-08T00:00:00"/>
    <d v="1899-12-30T18:21:52"/>
    <d v="1899-12-30T08:59:52"/>
    <n v="119"/>
    <n v="519.05999999999995"/>
    <x v="2"/>
    <n v="5"/>
    <s v="No Preference"/>
    <n v="92.57"/>
    <n v="66832.326554583007"/>
    <s v="Not Cancelled"/>
    <n v="4.47"/>
    <n v="85198.79"/>
    <n v="33238.35"/>
    <s v="60+"/>
    <s v="Moderate"/>
    <n v="0.39"/>
    <x v="0"/>
  </r>
  <r>
    <s v="21afdb06-feac-4729-ae74-07e4b8c6f604"/>
    <s v="Stephanie Jones"/>
    <n v="30"/>
    <s v="F"/>
    <s v="US"/>
    <x v="0"/>
    <x v="30"/>
    <x v="13"/>
    <x v="14"/>
    <n v="13175"/>
    <d v="1899-12-30T16:22:52"/>
    <d v="1899-12-30T07:00:52"/>
    <d v="2025-01-12T00:00:00"/>
    <d v="1899-12-30T18:21:52"/>
    <d v="1899-12-30T08:59:52"/>
    <n v="119"/>
    <n v="1322.62"/>
    <x v="1"/>
    <n v="3"/>
    <s v="Gluten-Free"/>
    <n v="21.92"/>
    <n v="66888.1117508397"/>
    <s v="Not Cancelled"/>
    <n v="4.4400000000000004"/>
    <n v="85265.73"/>
    <n v="84652.06"/>
    <s v="30-39"/>
    <s v="Moderate"/>
    <n v="0.99"/>
    <x v="0"/>
  </r>
  <r>
    <s v="8b087d04-0879-4a8d-a669-8b5505b8109a"/>
    <s v="Paul Williams"/>
    <n v="48"/>
    <s v="M"/>
    <s v="US"/>
    <x v="1"/>
    <x v="30"/>
    <x v="13"/>
    <x v="14"/>
    <n v="13175"/>
    <d v="1899-12-30T16:22:52"/>
    <d v="1899-12-30T07:00:52"/>
    <d v="2025-01-10T00:00:00"/>
    <d v="1899-12-30T18:21:52"/>
    <d v="1899-12-30T08:59:52"/>
    <n v="119"/>
    <n v="104.67"/>
    <x v="0"/>
    <n v="5"/>
    <s v="Non-Vegetarian"/>
    <n v="140.37"/>
    <n v="67009.736356694193"/>
    <s v="Cancelled"/>
    <n v="4.59"/>
    <n v="85411.68"/>
    <n v="6726.95"/>
    <s v="40-49"/>
    <s v="Moderate"/>
    <n v="0.08"/>
    <x v="0"/>
  </r>
  <r>
    <s v="055d0f89-11e2-4a6e-aaa8-5d4c61ff3a03"/>
    <s v="Tiffany Becker"/>
    <n v="47"/>
    <s v="F"/>
    <s v="US"/>
    <x v="1"/>
    <x v="30"/>
    <x v="13"/>
    <x v="14"/>
    <n v="13175"/>
    <d v="1899-12-30T16:22:52"/>
    <d v="1899-12-30T07:00:52"/>
    <d v="2025-01-10T00:00:00"/>
    <d v="1899-12-30T18:21:52"/>
    <d v="1899-12-30T08:59:52"/>
    <n v="119"/>
    <n v="157.47"/>
    <x v="2"/>
    <n v="5"/>
    <s v="Gluten-Free"/>
    <n v="61.95"/>
    <n v="66752.883229113999"/>
    <s v="Not Cancelled"/>
    <n v="3.47"/>
    <n v="85103.46"/>
    <n v="10090.469999999999"/>
    <s v="40-49"/>
    <s v="Moderate"/>
    <n v="0.12"/>
    <x v="0"/>
  </r>
  <r>
    <s v="5199e134-1778-426b-8559-2f4e06bf15f7"/>
    <s v="Julie Jackson MD"/>
    <n v="43"/>
    <s v="M"/>
    <s v="US"/>
    <x v="0"/>
    <x v="31"/>
    <x v="11"/>
    <x v="16"/>
    <n v="4998"/>
    <d v="1899-12-30T22:36:35"/>
    <d v="1899-12-30T04:09:35"/>
    <d v="2025-01-01T00:00:00"/>
    <d v="1899-12-30T01:07:35"/>
    <d v="1899-12-30T06:40:35"/>
    <n v="226.5"/>
    <n v="1447.16"/>
    <x v="1"/>
    <n v="5"/>
    <s v="Vegan"/>
    <n v="73.56"/>
    <n v="25569.836578373601"/>
    <s v="Not Cancelled"/>
    <n v="3.47"/>
    <n v="35683.800000000003"/>
    <n v="92632.95"/>
    <s v="40-49"/>
    <s v="Severe"/>
    <n v="2.6"/>
    <x v="1"/>
  </r>
  <r>
    <s v="d2f07ea8-4246-45c7-895e-f42ac76a0adf"/>
    <s v="Troy Hunter"/>
    <n v="52"/>
    <s v="F"/>
    <s v="US"/>
    <x v="0"/>
    <x v="31"/>
    <x v="11"/>
    <x v="16"/>
    <n v="4998"/>
    <d v="1899-12-30T22:36:35"/>
    <d v="1899-12-30T04:09:35"/>
    <d v="2025-01-14T00:00:00"/>
    <d v="1899-12-30T01:07:35"/>
    <d v="1899-12-30T06:40:35"/>
    <n v="226.5"/>
    <n v="810.64"/>
    <x v="2"/>
    <n v="5"/>
    <s v="Gluten-Free"/>
    <n v="81.84"/>
    <n v="25520.199219369199"/>
    <s v="Cancelled"/>
    <n v="3.5"/>
    <n v="35624.239999999998"/>
    <n v="51897.33"/>
    <s v="50-59"/>
    <s v="Severe"/>
    <n v="1.46"/>
    <x v="1"/>
  </r>
  <r>
    <s v="67d3fbb9-daa7-42b4-b16c-cc327c0fe648"/>
    <s v="Meagan Hernandez"/>
    <n v="25"/>
    <s v="M"/>
    <s v="US"/>
    <x v="1"/>
    <x v="31"/>
    <x v="11"/>
    <x v="16"/>
    <n v="4998"/>
    <d v="1899-12-30T22:36:35"/>
    <d v="1899-12-30T04:09:35"/>
    <d v="2025-01-07T00:00:00"/>
    <d v="1899-12-30T01:07:35"/>
    <d v="1899-12-30T06:40:35"/>
    <n v="226.5"/>
    <n v="653.13"/>
    <x v="1"/>
    <n v="5"/>
    <s v="No Preference"/>
    <n v="90.32"/>
    <n v="25728.337971997302"/>
    <s v="Cancelled"/>
    <n v="3.17"/>
    <n v="35874.01"/>
    <n v="41818.379999999997"/>
    <s v="18-29"/>
    <s v="Severe"/>
    <n v="1.17"/>
    <x v="1"/>
  </r>
  <r>
    <s v="f4c243d4-2395-4822-a5bc-ac7c5fb6f280"/>
    <s v="Taylor Bond"/>
    <n v="68"/>
    <s v="F"/>
    <s v="US"/>
    <x v="1"/>
    <x v="31"/>
    <x v="11"/>
    <x v="16"/>
    <n v="4998"/>
    <d v="1899-12-30T22:36:35"/>
    <d v="1899-12-30T04:09:35"/>
    <d v="2025-01-11T00:00:00"/>
    <d v="1899-12-30T01:07:35"/>
    <d v="1899-12-30T06:40:35"/>
    <n v="226.5"/>
    <n v="846.72"/>
    <x v="2"/>
    <n v="5"/>
    <s v="Gluten-Free"/>
    <n v="30.31"/>
    <n v="26206.4752821853"/>
    <s v="Not Cancelled"/>
    <n v="3.62"/>
    <n v="36447.769999999997"/>
    <n v="54196.14"/>
    <s v="60+"/>
    <s v="Severe"/>
    <n v="1.49"/>
    <x v="1"/>
  </r>
  <r>
    <s v="20640e4f-5697-4b39-99f6-49700d17505f"/>
    <s v="Rebecca Lopez"/>
    <n v="74"/>
    <s v="M"/>
    <s v="US"/>
    <x v="1"/>
    <x v="31"/>
    <x v="11"/>
    <x v="16"/>
    <n v="4998"/>
    <d v="1899-12-30T22:36:35"/>
    <d v="1899-12-30T04:09:35"/>
    <d v="2025-01-15T00:00:00"/>
    <d v="1899-12-30T01:07:35"/>
    <d v="1899-12-30T06:40:35"/>
    <n v="226.5"/>
    <n v="1333.43"/>
    <x v="1"/>
    <n v="5"/>
    <s v="Non-Vegetarian"/>
    <n v="28.34"/>
    <n v="25782.784173818"/>
    <s v="Not Cancelled"/>
    <n v="4.7"/>
    <n v="35939.339999999997"/>
    <n v="85345.19"/>
    <s v="60+"/>
    <s v="Severe"/>
    <n v="2.37"/>
    <x v="1"/>
  </r>
  <r>
    <s v="aef84fc5-d740-49a8-81b3-1c084ad6242c"/>
    <s v="Cindy Chapman"/>
    <n v="51"/>
    <s v="M"/>
    <s v="US"/>
    <x v="1"/>
    <x v="31"/>
    <x v="11"/>
    <x v="16"/>
    <n v="4998"/>
    <d v="1899-12-30T22:36:35"/>
    <d v="1899-12-30T04:09:35"/>
    <d v="2025-01-13T00:00:00"/>
    <d v="1899-12-30T01:07:35"/>
    <d v="1899-12-30T06:40:35"/>
    <n v="226.5"/>
    <n v="136.13"/>
    <x v="2"/>
    <n v="5"/>
    <s v="No Preference"/>
    <n v="57.15"/>
    <n v="26281.807775765901"/>
    <s v="Cancelled"/>
    <n v="4.38"/>
    <n v="36538.17"/>
    <n v="8723.75"/>
    <s v="50-59"/>
    <s v="Severe"/>
    <n v="0.24"/>
    <x v="1"/>
  </r>
  <r>
    <s v="cbd92a19-9df2-45c3-98cc-b56acd1a6649"/>
    <s v="Rebecca Scott"/>
    <n v="53"/>
    <s v="F"/>
    <s v="US"/>
    <x v="1"/>
    <x v="31"/>
    <x v="11"/>
    <x v="16"/>
    <n v="4998"/>
    <d v="1899-12-30T22:36:35"/>
    <d v="1899-12-30T04:09:35"/>
    <d v="2025-01-14T00:00:00"/>
    <d v="1899-12-30T01:07:35"/>
    <d v="1899-12-30T06:40:35"/>
    <n v="226.5"/>
    <n v="212.13"/>
    <x v="2"/>
    <n v="5"/>
    <s v="Gluten-Free"/>
    <n v="179.21"/>
    <n v="26227.174186337499"/>
    <s v="Cancelled"/>
    <n v="3.85"/>
    <n v="36472.61"/>
    <n v="13612.16"/>
    <s v="50-59"/>
    <s v="Severe"/>
    <n v="0.37"/>
    <x v="1"/>
  </r>
  <r>
    <s v="e6e915e7-b2be-46a7-ab1d-1b7078fd3075"/>
    <s v="Brent George"/>
    <n v="34"/>
    <s v="M"/>
    <s v="US"/>
    <x v="1"/>
    <x v="32"/>
    <x v="12"/>
    <x v="0"/>
    <n v="14251"/>
    <d v="1899-12-30T13:30:13"/>
    <d v="1899-12-30T05:20:13"/>
    <d v="2025-01-03T00:00:00"/>
    <d v="1899-12-30T16:00:13"/>
    <d v="1899-12-30T07:50:13"/>
    <n v="150"/>
    <n v="270.07"/>
    <x v="2"/>
    <n v="3"/>
    <s v="No Preference"/>
    <n v="171.9"/>
    <n v="72271.495061166293"/>
    <s v="Cancelled"/>
    <n v="4.63"/>
    <n v="91725.79"/>
    <n v="17318.86"/>
    <s v="30-39"/>
    <s v="Severe"/>
    <n v="0.19"/>
    <x v="0"/>
  </r>
  <r>
    <s v="9db9ad53-2dc0-44af-b501-1fa1817359d4"/>
    <s v="Sierra Maddox"/>
    <n v="60"/>
    <s v="F"/>
    <s v="US"/>
    <x v="0"/>
    <x v="32"/>
    <x v="12"/>
    <x v="0"/>
    <n v="14251"/>
    <d v="1899-12-30T13:30:13"/>
    <d v="1899-12-30T05:20:13"/>
    <d v="2025-01-09T00:00:00"/>
    <d v="1899-12-30T16:00:13"/>
    <d v="1899-12-30T07:50:13"/>
    <n v="150"/>
    <n v="365.9"/>
    <x v="1"/>
    <n v="5"/>
    <s v="No Preference"/>
    <n v="78.27"/>
    <n v="72087.876455643403"/>
    <s v="Not Cancelled"/>
    <n v="4.29"/>
    <n v="91505.45"/>
    <n v="23433.25"/>
    <s v="60+"/>
    <s v="Severe"/>
    <n v="0.26"/>
    <x v="0"/>
  </r>
  <r>
    <s v="9f7dfb8a-57a5-475b-9af7-a487cb2d956e"/>
    <s v="Paul Richards"/>
    <n v="55"/>
    <s v="M"/>
    <s v="US"/>
    <x v="1"/>
    <x v="32"/>
    <x v="12"/>
    <x v="0"/>
    <n v="14251"/>
    <d v="1899-12-30T13:30:13"/>
    <d v="1899-12-30T05:20:13"/>
    <d v="2025-01-13T00:00:00"/>
    <d v="1899-12-30T16:00:13"/>
    <d v="1899-12-30T07:50:13"/>
    <n v="150"/>
    <n v="485.6"/>
    <x v="0"/>
    <n v="5"/>
    <s v="Vegetarian"/>
    <n v="14.4"/>
    <n v="72325.205790937704"/>
    <s v="Not Cancelled"/>
    <n v="3.32"/>
    <n v="91790.25"/>
    <n v="31081.279999999999"/>
    <s v="50-59"/>
    <s v="Severe"/>
    <n v="0.34"/>
    <x v="0"/>
  </r>
  <r>
    <s v="da4897c4-ae9c-4f28-af79-fb357091b767"/>
    <s v="Valerie Edwards"/>
    <n v="68"/>
    <s v="M"/>
    <s v="US"/>
    <x v="1"/>
    <x v="32"/>
    <x v="12"/>
    <x v="0"/>
    <n v="14251"/>
    <d v="1899-12-30T13:30:13"/>
    <d v="1899-12-30T05:20:13"/>
    <d v="2025-01-08T00:00:00"/>
    <d v="1899-12-30T16:00:13"/>
    <d v="1899-12-30T07:50:13"/>
    <n v="150"/>
    <n v="1406.52"/>
    <x v="2"/>
    <n v="5"/>
    <s v="Vegan"/>
    <n v="109"/>
    <n v="72422.2904973064"/>
    <s v="Cancelled"/>
    <n v="3.7"/>
    <n v="91906.75"/>
    <n v="90039.08"/>
    <s v="60+"/>
    <s v="Severe"/>
    <n v="0.98"/>
    <x v="0"/>
  </r>
  <r>
    <s v="64b6c3b2-5e9a-4049-a129-db15d88597e5"/>
    <s v="Kristin Howard"/>
    <n v="54"/>
    <s v="M"/>
    <s v="US"/>
    <x v="1"/>
    <x v="32"/>
    <x v="12"/>
    <x v="0"/>
    <n v="14251"/>
    <d v="1899-12-30T13:30:13"/>
    <d v="1899-12-30T05:20:13"/>
    <d v="2025-01-15T00:00:00"/>
    <d v="1899-12-30T16:00:13"/>
    <d v="1899-12-30T07:50:13"/>
    <n v="150"/>
    <n v="1400.93"/>
    <x v="1"/>
    <n v="5"/>
    <s v="Vegetarian"/>
    <n v="32.200000000000003"/>
    <n v="71939.8612958054"/>
    <s v="Cancelled"/>
    <n v="4.24"/>
    <n v="91327.83"/>
    <n v="89665.96"/>
    <s v="50-59"/>
    <s v="Severe"/>
    <n v="0.98"/>
    <x v="0"/>
  </r>
  <r>
    <s v="f4c243d4-2395-4822-a5bc-ac7c5fb6f280"/>
    <s v="Taylor Bond"/>
    <n v="68"/>
    <s v="F"/>
    <s v="US"/>
    <x v="1"/>
    <x v="32"/>
    <x v="12"/>
    <x v="0"/>
    <n v="14251"/>
    <d v="1899-12-30T13:30:13"/>
    <d v="1899-12-30T05:20:13"/>
    <d v="2025-01-03T00:00:00"/>
    <d v="1899-12-30T16:00:13"/>
    <d v="1899-12-30T07:50:13"/>
    <n v="150"/>
    <n v="1057.6199999999999"/>
    <x v="2"/>
    <n v="5"/>
    <s v="Gluten-Free"/>
    <n v="32.979999999999997"/>
    <n v="72242.330956081205"/>
    <s v="Not Cancelled"/>
    <n v="4.49"/>
    <n v="91690.8"/>
    <n v="67694.28"/>
    <s v="60+"/>
    <s v="Severe"/>
    <n v="0.74"/>
    <x v="0"/>
  </r>
  <r>
    <s v="32559f39-7641-45a5-b29d-5965b633299d"/>
    <s v="Mitchell Wallace"/>
    <n v="74"/>
    <s v="M"/>
    <s v="US"/>
    <x v="1"/>
    <x v="33"/>
    <x v="3"/>
    <x v="9"/>
    <n v="5970"/>
    <d v="1899-12-30T08:05:51"/>
    <d v="1899-12-30T14:43:51"/>
    <d v="2025-01-04T00:00:00"/>
    <d v="1899-12-30T10:05:51"/>
    <d v="1899-12-30T16:43:51"/>
    <n v="180"/>
    <n v="833.25"/>
    <x v="1"/>
    <n v="5"/>
    <s v="Vegan"/>
    <n v="30.75"/>
    <n v="30536.795380744901"/>
    <s v="Not Cancelled"/>
    <n v="3.67"/>
    <n v="41644.15"/>
    <n v="53334.15"/>
    <s v="60+"/>
    <s v="Severe"/>
    <n v="1.28"/>
    <x v="1"/>
  </r>
  <r>
    <s v="4b9a1833-efea-4f1c-b95e-50e875a21c05"/>
    <s v="Stephanie Martinez"/>
    <n v="67"/>
    <s v="F"/>
    <s v="US"/>
    <x v="0"/>
    <x v="33"/>
    <x v="3"/>
    <x v="9"/>
    <n v="5970"/>
    <d v="1899-12-30T08:05:51"/>
    <d v="1899-12-30T14:43:51"/>
    <d v="2025-01-11T00:00:00"/>
    <d v="1899-12-30T10:05:51"/>
    <d v="1899-12-30T16:43:51"/>
    <n v="180"/>
    <n v="1327.86"/>
    <x v="2"/>
    <n v="5"/>
    <s v="No Preference"/>
    <n v="87.97"/>
    <n v="30674.6280725461"/>
    <s v="Not Cancelled"/>
    <n v="4.25"/>
    <n v="41809.550000000003"/>
    <n v="85000.63"/>
    <s v="60+"/>
    <s v="Severe"/>
    <n v="2.0299999999999998"/>
    <x v="1"/>
  </r>
  <r>
    <s v="8ba5aa5c-ff57-43da-808f-8c40c056dc00"/>
    <s v="Michele Acevedo"/>
    <n v="51"/>
    <s v="F"/>
    <s v="US"/>
    <x v="0"/>
    <x v="33"/>
    <x v="3"/>
    <x v="9"/>
    <n v="5970"/>
    <d v="1899-12-30T08:05:51"/>
    <d v="1899-12-30T14:43:51"/>
    <d v="2025-01-10T00:00:00"/>
    <d v="1899-12-30T10:05:51"/>
    <d v="1899-12-30T16:43:51"/>
    <n v="180"/>
    <n v="93.99"/>
    <x v="1"/>
    <n v="5"/>
    <s v="No Preference"/>
    <n v="47.14"/>
    <n v="31329.9107568045"/>
    <s v="Cancelled"/>
    <n v="4.0599999999999996"/>
    <n v="42595.89"/>
    <n v="6024.79"/>
    <s v="50-59"/>
    <s v="Severe"/>
    <n v="0.14000000000000001"/>
    <x v="1"/>
  </r>
  <r>
    <s v="4558fd7c-b0d9-4899-bde2-8fcea5bdef96"/>
    <s v="Jennifer Miller"/>
    <n v="47"/>
    <s v="M"/>
    <s v="US"/>
    <x v="1"/>
    <x v="33"/>
    <x v="3"/>
    <x v="9"/>
    <n v="5970"/>
    <d v="1899-12-30T08:05:51"/>
    <d v="1899-12-30T14:43:51"/>
    <d v="2025-01-12T00:00:00"/>
    <d v="1899-12-30T10:05:51"/>
    <d v="1899-12-30T16:43:51"/>
    <n v="180"/>
    <n v="93.42"/>
    <x v="2"/>
    <n v="5"/>
    <s v="Gluten-Free"/>
    <n v="152.44"/>
    <n v="30975.891418756499"/>
    <s v="Not Cancelled"/>
    <n v="4.3099999999999996"/>
    <n v="42171.07"/>
    <n v="6009.37"/>
    <s v="40-49"/>
    <s v="Severe"/>
    <n v="0.14000000000000001"/>
    <x v="1"/>
  </r>
  <r>
    <s v="f11224ab-743b-4e4a-ad51-f2963a2c2a12"/>
    <s v="Noah Burns"/>
    <n v="30"/>
    <s v="M"/>
    <s v="US"/>
    <x v="0"/>
    <x v="33"/>
    <x v="3"/>
    <x v="9"/>
    <n v="5970"/>
    <d v="1899-12-30T08:05:51"/>
    <d v="1899-12-30T14:43:51"/>
    <d v="2025-01-09T00:00:00"/>
    <d v="1899-12-30T10:05:51"/>
    <d v="1899-12-30T16:43:51"/>
    <n v="180"/>
    <n v="1168.6199999999999"/>
    <x v="0"/>
    <n v="3"/>
    <s v="Vegetarian"/>
    <n v="82.54"/>
    <n v="31126.946279009098"/>
    <s v="Cancelled"/>
    <n v="4.72"/>
    <n v="42352.34"/>
    <n v="74808.19"/>
    <s v="30-39"/>
    <s v="Severe"/>
    <n v="1.77"/>
    <x v="1"/>
  </r>
  <r>
    <s v="af252919-7f1e-4eb3-8c61-8cef3035b375"/>
    <s v="Brian Thomas"/>
    <n v="30"/>
    <s v="M"/>
    <s v="US"/>
    <x v="1"/>
    <x v="33"/>
    <x v="3"/>
    <x v="9"/>
    <n v="5970"/>
    <d v="1899-12-30T08:05:51"/>
    <d v="1899-12-30T14:43:51"/>
    <d v="2025-01-01T00:00:00"/>
    <d v="1899-12-30T10:05:51"/>
    <d v="1899-12-30T16:43:51"/>
    <n v="180"/>
    <n v="307.93"/>
    <x v="1"/>
    <n v="3"/>
    <s v="Vegetarian"/>
    <n v="136.15"/>
    <n v="30437.4464958178"/>
    <s v="Not Cancelled"/>
    <n v="3.79"/>
    <n v="41524.94"/>
    <n v="19734.75"/>
    <s v="30-39"/>
    <s v="Severe"/>
    <n v="0.48"/>
    <x v="1"/>
  </r>
  <r>
    <s v="3bea180a-d47c-4de7-8d34-c24f0ad38b9e"/>
    <s v="Shannon Bailey"/>
    <n v="44"/>
    <s v="M"/>
    <s v="US"/>
    <x v="0"/>
    <x v="34"/>
    <x v="16"/>
    <x v="14"/>
    <n v="1215"/>
    <d v="1899-12-30T10:23:42"/>
    <d v="1899-12-30T11:44:42"/>
    <d v="2025-01-15T00:00:00"/>
    <d v="1899-12-30T13:16:42"/>
    <d v="1899-12-30T14:37:42"/>
    <n v="173"/>
    <n v="553.05999999999995"/>
    <x v="2"/>
    <n v="5"/>
    <s v="Vegan"/>
    <n v="109.84"/>
    <n v="6952.3442926697999"/>
    <s v="Cancelled"/>
    <n v="3.69"/>
    <n v="13342.81"/>
    <n v="35417.81"/>
    <s v="40-49"/>
    <s v="Severe"/>
    <n v="2.65"/>
    <x v="2"/>
  </r>
  <r>
    <s v="19edb273-762e-4965-accc-438975d11148"/>
    <s v="Amy Murray"/>
    <n v="72"/>
    <s v="M"/>
    <s v="US"/>
    <x v="1"/>
    <x v="34"/>
    <x v="16"/>
    <x v="14"/>
    <n v="1215"/>
    <d v="1899-12-30T10:23:42"/>
    <d v="1899-12-30T11:44:42"/>
    <d v="2025-01-04T00:00:00"/>
    <d v="1899-12-30T13:16:42"/>
    <d v="1899-12-30T14:37:42"/>
    <n v="173"/>
    <n v="1354.73"/>
    <x v="0"/>
    <n v="5"/>
    <s v="No Preference"/>
    <n v="9.01"/>
    <n v="6983.2373687875697"/>
    <s v="Cancelled"/>
    <n v="4.6100000000000003"/>
    <n v="13379.88"/>
    <n v="86704.52"/>
    <s v="60+"/>
    <s v="Severe"/>
    <n v="6.48"/>
    <x v="2"/>
  </r>
  <r>
    <s v="3dba949f-dd3e-4efc-a77d-e12acf9ef8e5"/>
    <s v="Juan Kennedy"/>
    <n v="45"/>
    <s v="F"/>
    <s v="US"/>
    <x v="0"/>
    <x v="34"/>
    <x v="16"/>
    <x v="14"/>
    <n v="1215"/>
    <d v="1899-12-30T10:23:42"/>
    <d v="1899-12-30T11:44:42"/>
    <d v="2025-01-01T00:00:00"/>
    <d v="1899-12-30T13:16:42"/>
    <d v="1899-12-30T14:37:42"/>
    <n v="173"/>
    <n v="229"/>
    <x v="1"/>
    <n v="5"/>
    <s v="Vegetarian"/>
    <n v="114.57"/>
    <n v="7481.6538347006999"/>
    <s v="Not Cancelled"/>
    <n v="3.62"/>
    <n v="13977.98"/>
    <n v="14678.91"/>
    <s v="40-49"/>
    <s v="Severe"/>
    <n v="1.05"/>
    <x v="2"/>
  </r>
  <r>
    <s v="ea2454db-c8be-43da-9492-333e3fc9c2ae"/>
    <s v="Aaron Mullins"/>
    <n v="74"/>
    <s v="M"/>
    <s v="US"/>
    <x v="1"/>
    <x v="34"/>
    <x v="16"/>
    <x v="14"/>
    <n v="1215"/>
    <d v="1899-12-30T10:23:42"/>
    <d v="1899-12-30T11:44:42"/>
    <d v="2025-01-08T00:00:00"/>
    <d v="1899-12-30T13:16:42"/>
    <d v="1899-12-30T14:37:42"/>
    <n v="173"/>
    <n v="1134.5899999999999"/>
    <x v="0"/>
    <n v="5"/>
    <s v="Gluten-Free"/>
    <n v="60.34"/>
    <n v="6834.8659908924401"/>
    <s v="Cancelled"/>
    <n v="3.18"/>
    <n v="13201.84"/>
    <n v="72625.83"/>
    <s v="60+"/>
    <s v="Severe"/>
    <n v="5.5"/>
    <x v="2"/>
  </r>
  <r>
    <s v="47bbd9fc-514c-472f-9419-fc99d9ce4b7c"/>
    <s v="Daniel Abbott"/>
    <n v="56"/>
    <s v="M"/>
    <s v="US"/>
    <x v="1"/>
    <x v="34"/>
    <x v="16"/>
    <x v="14"/>
    <n v="1215"/>
    <d v="1899-12-30T10:23:42"/>
    <d v="1899-12-30T11:44:42"/>
    <d v="2025-01-13T00:00:00"/>
    <d v="1899-12-30T13:16:42"/>
    <d v="1899-12-30T14:37:42"/>
    <n v="173"/>
    <n v="602.96"/>
    <x v="1"/>
    <n v="5"/>
    <s v="Gluten-Free"/>
    <n v="130.54"/>
    <n v="6870.7244210805402"/>
    <s v="Cancelled"/>
    <n v="3.23"/>
    <n v="13244.87"/>
    <n v="38615.550000000003"/>
    <s v="50-59"/>
    <s v="Severe"/>
    <n v="2.92"/>
    <x v="2"/>
  </r>
  <r>
    <s v="0d457a5b-d2fd-4123-85ac-bf83306590d0"/>
    <s v="Willie Gonzalez"/>
    <n v="70"/>
    <s v="F"/>
    <s v="US"/>
    <x v="0"/>
    <x v="34"/>
    <x v="16"/>
    <x v="14"/>
    <n v="1215"/>
    <d v="1899-12-30T10:23:42"/>
    <d v="1899-12-30T11:44:42"/>
    <d v="2025-01-05T00:00:00"/>
    <d v="1899-12-30T13:16:42"/>
    <d v="1899-12-30T14:37:42"/>
    <n v="173"/>
    <n v="846.93"/>
    <x v="1"/>
    <n v="5"/>
    <s v="Non-Vegetarian"/>
    <n v="140.86000000000001"/>
    <n v="6975.1100143037002"/>
    <s v="Not Cancelled"/>
    <n v="4.78"/>
    <n v="13370.13"/>
    <n v="54231.69"/>
    <s v="60+"/>
    <s v="Severe"/>
    <n v="4.0599999999999996"/>
    <x v="2"/>
  </r>
  <r>
    <s v="7a71195b-bc24-4926-aa9d-d3ebada04e0b"/>
    <s v="Jennifer Lewis"/>
    <n v="60"/>
    <s v="F"/>
    <s v="US"/>
    <x v="0"/>
    <x v="34"/>
    <x v="16"/>
    <x v="14"/>
    <n v="1215"/>
    <d v="1899-12-30T10:23:42"/>
    <d v="1899-12-30T11:44:42"/>
    <d v="2025-01-07T00:00:00"/>
    <d v="1899-12-30T13:16:42"/>
    <d v="1899-12-30T14:37:42"/>
    <n v="173"/>
    <n v="80.53"/>
    <x v="1"/>
    <n v="5"/>
    <s v="Vegetarian"/>
    <n v="11.41"/>
    <n v="7277.6584437904003"/>
    <s v="Cancelled"/>
    <n v="4.0199999999999996"/>
    <n v="13733.19"/>
    <n v="5156.2"/>
    <s v="60+"/>
    <s v="Severe"/>
    <n v="0.38"/>
    <x v="2"/>
  </r>
  <r>
    <s v="a529b87c-fa7e-41a5-9c2a-a37051c43587"/>
    <s v="Mr. Randy Foster"/>
    <n v="20"/>
    <s v="F"/>
    <s v="US"/>
    <x v="1"/>
    <x v="34"/>
    <x v="16"/>
    <x v="14"/>
    <n v="1215"/>
    <d v="1899-12-30T10:23:42"/>
    <d v="1899-12-30T11:44:42"/>
    <d v="2025-01-13T00:00:00"/>
    <d v="1899-12-30T13:16:42"/>
    <d v="1899-12-30T14:37:42"/>
    <n v="173"/>
    <n v="1089.94"/>
    <x v="0"/>
    <n v="5"/>
    <s v="Gluten-Free"/>
    <n v="144.9"/>
    <n v="7509.6330613173996"/>
    <s v="Not Cancelled"/>
    <n v="4.8600000000000003"/>
    <n v="14011.56"/>
    <n v="69785.14"/>
    <s v="18-29"/>
    <s v="Severe"/>
    <n v="4.9800000000000004"/>
    <x v="2"/>
  </r>
  <r>
    <s v="4a65c8aa-bd7d-4a72-bdee-72b856433544"/>
    <s v="Bryan Ford"/>
    <n v="22"/>
    <s v="F"/>
    <s v="US"/>
    <x v="0"/>
    <x v="34"/>
    <x v="16"/>
    <x v="14"/>
    <n v="1215"/>
    <d v="1899-12-30T10:23:42"/>
    <d v="1899-12-30T11:44:42"/>
    <d v="2025-01-05T00:00:00"/>
    <d v="1899-12-30T13:16:42"/>
    <d v="1899-12-30T14:37:42"/>
    <n v="173"/>
    <n v="908.31"/>
    <x v="1"/>
    <n v="5"/>
    <s v="Non-Vegetarian"/>
    <n v="67.5"/>
    <n v="6646.3271129050599"/>
    <s v="Cancelled"/>
    <n v="3.66"/>
    <n v="12975.59"/>
    <n v="58145.34"/>
    <s v="18-29"/>
    <s v="Severe"/>
    <n v="4.4800000000000004"/>
    <x v="2"/>
  </r>
  <r>
    <s v="bd96936a-7c37-430c-aeec-c906572d4d46"/>
    <s v="Louis Whitehead"/>
    <n v="50"/>
    <s v="M"/>
    <s v="US"/>
    <x v="1"/>
    <x v="34"/>
    <x v="16"/>
    <x v="14"/>
    <n v="1215"/>
    <d v="1899-12-30T10:23:42"/>
    <d v="1899-12-30T11:44:42"/>
    <d v="2025-01-03T00:00:00"/>
    <d v="1899-12-30T13:16:42"/>
    <d v="1899-12-30T14:37:42"/>
    <n v="173"/>
    <n v="494.85"/>
    <x v="1"/>
    <n v="5"/>
    <s v="Non-Vegetarian"/>
    <n v="41.8"/>
    <n v="6664.8057547718099"/>
    <s v="Not Cancelled"/>
    <n v="4.07"/>
    <n v="12997.77"/>
    <n v="31678.76"/>
    <s v="50-59"/>
    <s v="Severe"/>
    <n v="2.44"/>
    <x v="2"/>
  </r>
  <r>
    <s v="ff10f11c-db0b-4e99-9a4c-dd1d6d8bd968"/>
    <s v="Richard Park"/>
    <n v="60"/>
    <s v="F"/>
    <s v="US"/>
    <x v="0"/>
    <x v="35"/>
    <x v="15"/>
    <x v="8"/>
    <n v="2001"/>
    <d v="1899-12-30T09:18:27"/>
    <d v="1899-12-30T11:31:27"/>
    <d v="2025-01-01T00:00:00"/>
    <d v="1899-12-30T12:04:27"/>
    <d v="1899-12-30T14:17:27"/>
    <n v="166"/>
    <n v="439.48"/>
    <x v="0"/>
    <n v="5"/>
    <s v="Non-Vegetarian"/>
    <n v="120.99"/>
    <n v="10775.219036870199"/>
    <s v="Not Cancelled"/>
    <n v="3.84"/>
    <n v="17930.259999999998"/>
    <n v="28150.92"/>
    <s v="60+"/>
    <s v="Severe"/>
    <n v="1.57"/>
    <x v="2"/>
  </r>
  <r>
    <s v="de26a301-ec89-425f-a995-2c4b438d368c"/>
    <s v="Thomas Henson"/>
    <n v="18"/>
    <s v="F"/>
    <s v="US"/>
    <x v="1"/>
    <x v="35"/>
    <x v="15"/>
    <x v="8"/>
    <n v="2001"/>
    <d v="1899-12-30T09:18:27"/>
    <d v="1899-12-30T11:31:27"/>
    <d v="2025-01-08T00:00:00"/>
    <d v="1899-12-30T12:04:27"/>
    <d v="1899-12-30T14:17:27"/>
    <n v="166"/>
    <n v="615.62"/>
    <x v="2"/>
    <n v="5"/>
    <s v="Vegetarian"/>
    <n v="87.95"/>
    <n v="11016.377297892601"/>
    <s v="Cancelled"/>
    <n v="3.91"/>
    <n v="18219.650000000001"/>
    <n v="39417.269999999997"/>
    <s v="18-29"/>
    <s v="Severe"/>
    <n v="2.16"/>
    <x v="2"/>
  </r>
  <r>
    <s v="ca431cb1-9c43-4c14-9bab-ab02b5bb51ff"/>
    <s v="Crystal White"/>
    <n v="29"/>
    <s v="F"/>
    <s v="US"/>
    <x v="0"/>
    <x v="35"/>
    <x v="15"/>
    <x v="8"/>
    <n v="2001"/>
    <d v="1899-12-30T09:18:27"/>
    <d v="1899-12-30T11:31:27"/>
    <d v="2025-01-05T00:00:00"/>
    <d v="1899-12-30T12:04:27"/>
    <d v="1899-12-30T14:17:27"/>
    <n v="166"/>
    <n v="1293.69"/>
    <x v="0"/>
    <n v="5"/>
    <s v="Gluten-Free"/>
    <n v="118.2"/>
    <n v="10634.42216084"/>
    <s v="Cancelled"/>
    <n v="4.24"/>
    <n v="17761.310000000001"/>
    <n v="82819.8"/>
    <s v="18-29"/>
    <s v="Severe"/>
    <n v="4.66"/>
    <x v="2"/>
  </r>
  <r>
    <s v="7cc214f5-1953-4be0-a986-6364681573b0"/>
    <s v="Kenneth Brown"/>
    <n v="60"/>
    <s v="M"/>
    <s v="US"/>
    <x v="0"/>
    <x v="35"/>
    <x v="15"/>
    <x v="8"/>
    <n v="2001"/>
    <d v="1899-12-30T09:18:27"/>
    <d v="1899-12-30T11:31:27"/>
    <d v="2025-01-11T00:00:00"/>
    <d v="1899-12-30T12:04:27"/>
    <d v="1899-12-30T14:17:27"/>
    <n v="166"/>
    <n v="385.97"/>
    <x v="1"/>
    <n v="5"/>
    <s v="Vegan"/>
    <n v="2.7"/>
    <n v="10579.695971274799"/>
    <s v="Not Cancelled"/>
    <n v="4.2"/>
    <n v="17695.64"/>
    <n v="24702.62"/>
    <s v="60+"/>
    <s v="Severe"/>
    <n v="1.4"/>
    <x v="2"/>
  </r>
  <r>
    <s v="b5d2ba30-3ab3-4c77-aab7-f8e11e7a231b"/>
    <s v="Dawn Carter"/>
    <n v="49"/>
    <s v="M"/>
    <s v="US"/>
    <x v="1"/>
    <x v="36"/>
    <x v="10"/>
    <x v="17"/>
    <n v="11334"/>
    <d v="1899-12-30T02:06:20"/>
    <d v="1899-12-30T14:41:20"/>
    <d v="2025-01-03T00:00:00"/>
    <d v="1899-12-30T03:28:20"/>
    <d v="1899-12-30T16:03:20"/>
    <n v="82"/>
    <n v="197.68"/>
    <x v="0"/>
    <n v="5"/>
    <s v="Non-Vegetarian"/>
    <n v="57.16"/>
    <n v="57565.193567889997"/>
    <s v="Cancelled"/>
    <n v="4.22"/>
    <n v="74078.23"/>
    <n v="12662.95"/>
    <s v="40-49"/>
    <s v="Moderate"/>
    <n v="0.17"/>
    <x v="0"/>
  </r>
  <r>
    <s v="bd96936a-7c37-430c-aeec-c906572d4d46"/>
    <s v="Louis Whitehead"/>
    <n v="50"/>
    <s v="M"/>
    <s v="US"/>
    <x v="1"/>
    <x v="36"/>
    <x v="10"/>
    <x v="17"/>
    <n v="11334"/>
    <d v="1899-12-30T02:06:20"/>
    <d v="1899-12-30T14:41:20"/>
    <d v="2025-01-02T00:00:00"/>
    <d v="1899-12-30T03:28:20"/>
    <d v="1899-12-30T16:03:20"/>
    <n v="82"/>
    <n v="1107.8800000000001"/>
    <x v="0"/>
    <n v="5"/>
    <s v="Non-Vegetarian"/>
    <n v="182.07"/>
    <n v="57483.940100994201"/>
    <s v="Cancelled"/>
    <n v="3.82"/>
    <n v="73980.73"/>
    <n v="70940.73"/>
    <s v="50-59"/>
    <s v="Moderate"/>
    <n v="0.96"/>
    <x v="0"/>
  </r>
  <r>
    <s v="6ebce706-f2fb-42d5-9586-19275be88fac"/>
    <s v="Michael Golden"/>
    <n v="34"/>
    <s v="M"/>
    <s v="US"/>
    <x v="0"/>
    <x v="36"/>
    <x v="10"/>
    <x v="17"/>
    <n v="11334"/>
    <d v="1899-12-30T02:06:20"/>
    <d v="1899-12-30T14:41:20"/>
    <d v="2025-01-02T00:00:00"/>
    <d v="1899-12-30T03:28:20"/>
    <d v="1899-12-30T16:03:20"/>
    <n v="82"/>
    <n v="599.95000000000005"/>
    <x v="2"/>
    <n v="3"/>
    <s v="Gluten-Free"/>
    <n v="155.52000000000001"/>
    <n v="57464.202422533897"/>
    <s v="Cancelled"/>
    <n v="3.07"/>
    <n v="73957.039999999994"/>
    <n v="38427.9"/>
    <s v="30-39"/>
    <s v="Moderate"/>
    <n v="0.52"/>
    <x v="0"/>
  </r>
  <r>
    <s v="d9a7c5fa-45cf-408a-b934-654f37fba3e8"/>
    <s v="Jose Cortez"/>
    <n v="53"/>
    <s v="F"/>
    <s v="US"/>
    <x v="1"/>
    <x v="36"/>
    <x v="10"/>
    <x v="17"/>
    <n v="11334"/>
    <d v="1899-12-30T02:06:20"/>
    <d v="1899-12-30T14:41:20"/>
    <d v="2025-01-09T00:00:00"/>
    <d v="1899-12-30T03:28:20"/>
    <d v="1899-12-30T16:03:20"/>
    <n v="82"/>
    <n v="1225.33"/>
    <x v="2"/>
    <n v="5"/>
    <s v="Vegan"/>
    <n v="13.87"/>
    <n v="57826.873874506498"/>
    <s v="Not Cancelled"/>
    <n v="4.09"/>
    <n v="74392.25"/>
    <n v="78423.89"/>
    <s v="50-59"/>
    <s v="Moderate"/>
    <n v="1.05"/>
    <x v="0"/>
  </r>
  <r>
    <s v="87b6e9cf-f9e7-418d-bc7e-ac84cd91838e"/>
    <s v="Courtney Goodman"/>
    <n v="74"/>
    <s v="M"/>
    <s v="US"/>
    <x v="0"/>
    <x v="37"/>
    <x v="7"/>
    <x v="12"/>
    <n v="9317"/>
    <d v="1899-12-30T19:25:04"/>
    <d v="1899-12-30T05:46:04"/>
    <d v="2025-01-15T00:00:00"/>
    <d v="1899-12-30T20:21:04"/>
    <d v="1899-12-30T06:42:04"/>
    <n v="56"/>
    <n v="55.01"/>
    <x v="2"/>
    <n v="5"/>
    <s v="Gluten-Free"/>
    <n v="45.8"/>
    <n v="47883.891487940004"/>
    <s v="Cancelled"/>
    <n v="3.53"/>
    <n v="62460.67"/>
    <n v="3529.8"/>
    <s v="60+"/>
    <s v="Moderate"/>
    <n v="0.06"/>
    <x v="0"/>
  </r>
  <r>
    <s v="5e6e2412-dbb7-4da4-b6c6-929ac02b7e1f"/>
    <s v="Matthew Kline"/>
    <n v="58"/>
    <s v="F"/>
    <s v="US"/>
    <x v="0"/>
    <x v="37"/>
    <x v="7"/>
    <x v="12"/>
    <n v="9317"/>
    <d v="1899-12-30T19:25:04"/>
    <d v="1899-12-30T05:46:04"/>
    <d v="2025-01-05T00:00:00"/>
    <d v="1899-12-30T20:21:04"/>
    <d v="1899-12-30T06:42:04"/>
    <n v="56"/>
    <n v="671.95"/>
    <x v="2"/>
    <n v="5"/>
    <s v="Non-Vegetarian"/>
    <n v="29.79"/>
    <n v="47946.693154398199"/>
    <s v="Not Cancelled"/>
    <n v="4.7300000000000004"/>
    <n v="62536.03"/>
    <n v="43010.76"/>
    <s v="50-59"/>
    <s v="Moderate"/>
    <n v="0.69"/>
    <x v="0"/>
  </r>
  <r>
    <s v="14fe77ad-ecb2-4c41-a505-d779cd5d078d"/>
    <s v="Lisa Mills"/>
    <n v="57"/>
    <s v="F"/>
    <s v="US"/>
    <x v="0"/>
    <x v="37"/>
    <x v="7"/>
    <x v="12"/>
    <n v="9317"/>
    <d v="1899-12-30T19:25:04"/>
    <d v="1899-12-30T05:46:04"/>
    <d v="2025-01-09T00:00:00"/>
    <d v="1899-12-30T20:21:04"/>
    <d v="1899-12-30T06:42:04"/>
    <n v="56"/>
    <n v="72.19"/>
    <x v="2"/>
    <n v="5"/>
    <s v="Non-Vegetarian"/>
    <n v="121.89"/>
    <n v="48068.696761136103"/>
    <s v="Not Cancelled"/>
    <n v="3.14"/>
    <n v="62682.44"/>
    <n v="4644.54"/>
    <s v="50-59"/>
    <s v="Moderate"/>
    <n v="7.0000000000000007E-2"/>
    <x v="0"/>
  </r>
  <r>
    <s v="8b087d04-0879-4a8d-a669-8b5505b8109a"/>
    <s v="Paul Williams"/>
    <n v="48"/>
    <s v="M"/>
    <s v="US"/>
    <x v="1"/>
    <x v="37"/>
    <x v="7"/>
    <x v="12"/>
    <n v="9317"/>
    <d v="1899-12-30T19:25:04"/>
    <d v="1899-12-30T05:46:04"/>
    <d v="2025-01-08T00:00:00"/>
    <d v="1899-12-30T20:21:04"/>
    <d v="1899-12-30T06:42:04"/>
    <n v="56"/>
    <n v="532.92999999999995"/>
    <x v="1"/>
    <n v="5"/>
    <s v="No Preference"/>
    <n v="175.72"/>
    <n v="47648.929747578302"/>
    <s v="Cancelled"/>
    <n v="3.12"/>
    <n v="62178.720000000001"/>
    <n v="34142.660000000003"/>
    <s v="40-49"/>
    <s v="Moderate"/>
    <n v="0.55000000000000004"/>
    <x v="0"/>
  </r>
  <r>
    <s v="72992915-d47c-4795-acfc-4dfc144185bf"/>
    <s v="Angela Taylor"/>
    <n v="45"/>
    <s v="F"/>
    <s v="US"/>
    <x v="1"/>
    <x v="37"/>
    <x v="7"/>
    <x v="12"/>
    <n v="9317"/>
    <d v="1899-12-30T19:25:04"/>
    <d v="1899-12-30T05:46:04"/>
    <d v="2025-01-05T00:00:00"/>
    <d v="1899-12-30T20:21:04"/>
    <d v="1899-12-30T06:42:04"/>
    <n v="56"/>
    <n v="1243.67"/>
    <x v="0"/>
    <n v="5"/>
    <s v="No Preference"/>
    <n v="180.25"/>
    <n v="47113.464981627898"/>
    <s v="Not Cancelled"/>
    <n v="4.62"/>
    <n v="61536.160000000003"/>
    <n v="79630.929999999993"/>
    <s v="40-49"/>
    <s v="Moderate"/>
    <n v="1.29"/>
    <x v="0"/>
  </r>
  <r>
    <s v="2c4d1a3e-5b98-4708-817b-df5d383671f0"/>
    <s v="Russell Garcia"/>
    <n v="49"/>
    <s v="M"/>
    <s v="US"/>
    <x v="1"/>
    <x v="37"/>
    <x v="7"/>
    <x v="12"/>
    <n v="9317"/>
    <d v="1899-12-30T19:25:04"/>
    <d v="1899-12-30T05:46:04"/>
    <d v="2025-01-08T00:00:00"/>
    <d v="1899-12-30T20:21:04"/>
    <d v="1899-12-30T06:42:04"/>
    <n v="56"/>
    <n v="722.61"/>
    <x v="1"/>
    <n v="5"/>
    <s v="Vegan"/>
    <n v="152.28"/>
    <n v="47616.168384981203"/>
    <s v="Cancelled"/>
    <n v="3.18"/>
    <n v="62139.4"/>
    <n v="46277.5"/>
    <s v="40-49"/>
    <s v="Moderate"/>
    <n v="0.74"/>
    <x v="0"/>
  </r>
  <r>
    <s v="e75d09ef-9796-46ac-9c0a-e4a62163154d"/>
    <s v="Anna Lyons"/>
    <n v="71"/>
    <s v="M"/>
    <s v="US"/>
    <x v="1"/>
    <x v="37"/>
    <x v="7"/>
    <x v="12"/>
    <n v="9317"/>
    <d v="1899-12-30T19:25:04"/>
    <d v="1899-12-30T05:46:04"/>
    <d v="2025-01-05T00:00:00"/>
    <d v="1899-12-30T20:21:04"/>
    <d v="1899-12-30T06:42:04"/>
    <n v="56"/>
    <n v="215.43"/>
    <x v="1"/>
    <n v="5"/>
    <s v="Vegetarian"/>
    <n v="170.58"/>
    <n v="47891.594944322103"/>
    <s v="Not Cancelled"/>
    <n v="3.6"/>
    <n v="62469.91"/>
    <n v="13821.64"/>
    <s v="60+"/>
    <s v="Moderate"/>
    <n v="0.22"/>
    <x v="0"/>
  </r>
  <r>
    <s v="d1086e12-388f-4c08-b21e-e10295d82109"/>
    <s v="Brett Wilkinson"/>
    <n v="73"/>
    <s v="M"/>
    <s v="US"/>
    <x v="0"/>
    <x v="37"/>
    <x v="7"/>
    <x v="12"/>
    <n v="9317"/>
    <d v="1899-12-30T19:25:04"/>
    <d v="1899-12-30T05:46:04"/>
    <d v="2025-01-11T00:00:00"/>
    <d v="1899-12-30T20:21:04"/>
    <d v="1899-12-30T06:42:04"/>
    <n v="56"/>
    <n v="187.3"/>
    <x v="0"/>
    <n v="5"/>
    <s v="Gluten-Free"/>
    <n v="164.67"/>
    <n v="47355.826505060897"/>
    <s v="Not Cancelled"/>
    <n v="4.82"/>
    <n v="61826.99"/>
    <n v="12020.13"/>
    <s v="60+"/>
    <s v="Moderate"/>
    <n v="0.19"/>
    <x v="0"/>
  </r>
  <r>
    <s v="e935cdf5-2a31-42e5-bffc-4285a8fcc8cb"/>
    <s v="Megan Hayden"/>
    <n v="46"/>
    <s v="F"/>
    <s v="US"/>
    <x v="0"/>
    <x v="37"/>
    <x v="7"/>
    <x v="12"/>
    <n v="9317"/>
    <d v="1899-12-30T19:25:04"/>
    <d v="1899-12-30T05:46:04"/>
    <d v="2025-01-12T00:00:00"/>
    <d v="1899-12-30T20:21:04"/>
    <d v="1899-12-30T06:42:04"/>
    <n v="56"/>
    <n v="530.91"/>
    <x v="0"/>
    <n v="5"/>
    <s v="No Preference"/>
    <n v="80.239999999999995"/>
    <n v="47674.801677381904"/>
    <s v="Cancelled"/>
    <n v="4.66"/>
    <n v="62209.760000000002"/>
    <n v="33994.29"/>
    <s v="40-49"/>
    <s v="Moderate"/>
    <n v="0.55000000000000004"/>
    <x v="0"/>
  </r>
  <r>
    <s v="956451ca-58ef-46a2-8cab-9debc3e2ea03"/>
    <s v="Janet Morse"/>
    <n v="61"/>
    <s v="F"/>
    <s v="US"/>
    <x v="1"/>
    <x v="38"/>
    <x v="10"/>
    <x v="6"/>
    <n v="5518"/>
    <d v="1899-12-30T06:12:55"/>
    <d v="1899-12-30T12:19:55"/>
    <d v="2025-01-01T00:00:00"/>
    <d v="1899-12-30T07:39:55"/>
    <d v="1899-12-30T13:46:55"/>
    <n v="87"/>
    <n v="738.26"/>
    <x v="0"/>
    <n v="5"/>
    <s v="Vegetarian"/>
    <n v="180.36"/>
    <n v="28663.9554473276"/>
    <s v="Not Cancelled"/>
    <n v="4.09"/>
    <n v="39396.75"/>
    <n v="47284.71"/>
    <s v="60+"/>
    <s v="Moderate"/>
    <n v="1.2"/>
    <x v="1"/>
  </r>
  <r>
    <s v="f8068903-e7c8-42d2-a79b-7f5a94b76068"/>
    <s v="Jason Wise"/>
    <n v="66"/>
    <s v="F"/>
    <s v="US"/>
    <x v="0"/>
    <x v="38"/>
    <x v="10"/>
    <x v="6"/>
    <n v="5518"/>
    <d v="1899-12-30T06:12:55"/>
    <d v="1899-12-30T12:19:55"/>
    <d v="2025-01-11T00:00:00"/>
    <d v="1899-12-30T07:39:55"/>
    <d v="1899-12-30T13:46:55"/>
    <n v="87"/>
    <n v="904.53"/>
    <x v="1"/>
    <n v="5"/>
    <s v="Non-Vegetarian"/>
    <n v="106.7"/>
    <n v="28904.8059114916"/>
    <s v="Not Cancelled"/>
    <n v="3.64"/>
    <n v="39685.769999999997"/>
    <n v="57911.26"/>
    <s v="60+"/>
    <s v="Moderate"/>
    <n v="1.46"/>
    <x v="1"/>
  </r>
  <r>
    <s v="aedd07ef-fb1a-42aa-953e-56756ae27450"/>
    <s v="Nicholas Wong"/>
    <n v="67"/>
    <s v="M"/>
    <s v="US"/>
    <x v="0"/>
    <x v="38"/>
    <x v="10"/>
    <x v="6"/>
    <n v="5518"/>
    <d v="1899-12-30T06:12:55"/>
    <d v="1899-12-30T12:19:55"/>
    <d v="2025-01-12T00:00:00"/>
    <d v="1899-12-30T07:39:55"/>
    <d v="1899-12-30T13:46:55"/>
    <n v="87"/>
    <n v="834.39"/>
    <x v="1"/>
    <n v="5"/>
    <s v="Vegetarian"/>
    <n v="178.93"/>
    <n v="28155.608106175299"/>
    <s v="Not Cancelled"/>
    <n v="3.9"/>
    <n v="38786.730000000003"/>
    <n v="53436.75"/>
    <s v="60+"/>
    <s v="Moderate"/>
    <n v="1.38"/>
    <x v="1"/>
  </r>
  <r>
    <s v="c84e8875-07b5-40cd-b887-3a828f539510"/>
    <s v="Jeffrey Cooper"/>
    <n v="67"/>
    <s v="M"/>
    <s v="US"/>
    <x v="1"/>
    <x v="38"/>
    <x v="10"/>
    <x v="6"/>
    <n v="5518"/>
    <d v="1899-12-30T06:12:55"/>
    <d v="1899-12-30T12:19:55"/>
    <d v="2025-01-05T00:00:00"/>
    <d v="1899-12-30T07:39:55"/>
    <d v="1899-12-30T13:46:55"/>
    <n v="87"/>
    <n v="331.21"/>
    <x v="1"/>
    <n v="5"/>
    <s v="Non-Vegetarian"/>
    <n v="13.24"/>
    <n v="28767.009483276001"/>
    <s v="Not Cancelled"/>
    <n v="3.34"/>
    <n v="39520.410000000003"/>
    <n v="21200.09"/>
    <s v="60+"/>
    <s v="Moderate"/>
    <n v="0.54"/>
    <x v="1"/>
  </r>
  <r>
    <s v="b4a8a87b-67b1-46f9-8f5f-3f23dc2311bb"/>
    <s v="Jessica Sanders"/>
    <n v="68"/>
    <s v="F"/>
    <s v="US"/>
    <x v="0"/>
    <x v="38"/>
    <x v="10"/>
    <x v="6"/>
    <n v="5518"/>
    <d v="1899-12-30T06:12:55"/>
    <d v="1899-12-30T12:19:55"/>
    <d v="2025-01-02T00:00:00"/>
    <d v="1899-12-30T07:39:55"/>
    <d v="1899-12-30T13:46:55"/>
    <n v="87"/>
    <n v="835.85"/>
    <x v="2"/>
    <n v="5"/>
    <s v="Non-Vegetarian"/>
    <n v="192.15"/>
    <n v="28227.118575185399"/>
    <s v="Not Cancelled"/>
    <n v="3.57"/>
    <n v="38872.54"/>
    <n v="53532.83"/>
    <s v="60+"/>
    <s v="Moderate"/>
    <n v="1.38"/>
    <x v="1"/>
  </r>
  <r>
    <s v="20640e4f-5697-4b39-99f6-49700d17505f"/>
    <s v="Rebecca Lopez"/>
    <n v="74"/>
    <s v="M"/>
    <s v="US"/>
    <x v="1"/>
    <x v="38"/>
    <x v="10"/>
    <x v="6"/>
    <n v="5518"/>
    <d v="1899-12-30T06:12:55"/>
    <d v="1899-12-30T12:19:55"/>
    <d v="2025-01-09T00:00:00"/>
    <d v="1899-12-30T07:39:55"/>
    <d v="1899-12-30T13:46:55"/>
    <n v="87"/>
    <n v="1367.47"/>
    <x v="2"/>
    <n v="5"/>
    <s v="Vegetarian"/>
    <n v="38.619999999999997"/>
    <n v="28858.050303086002"/>
    <s v="Cancelled"/>
    <n v="4.57"/>
    <n v="39629.660000000003"/>
    <n v="87525.8"/>
    <s v="60+"/>
    <s v="Moderate"/>
    <n v="2.21"/>
    <x v="1"/>
  </r>
  <r>
    <s v="a4c19cac-30dd-4017-8da4-fae54ea68ace"/>
    <s v="Anthony Carpenter"/>
    <n v="33"/>
    <s v="M"/>
    <s v="US"/>
    <x v="0"/>
    <x v="60"/>
    <x v="15"/>
    <x v="11"/>
    <n v="11762"/>
    <d v="1899-12-30T06:16:26"/>
    <d v="1899-12-30T19:20:26"/>
    <d v="2025-01-10T00:00:00"/>
    <d v="1899-12-30T09:05:26"/>
    <d v="1899-12-30T22:09:26"/>
    <n v="169"/>
    <n v="1101.3599999999999"/>
    <x v="2"/>
    <n v="3"/>
    <s v="No Preference"/>
    <n v="58.66"/>
    <n v="59437.886617915203"/>
    <s v="Cancelled"/>
    <n v="3.6"/>
    <n v="76325.460000000006"/>
    <n v="70498.77"/>
    <s v="30-39"/>
    <s v="Severe"/>
    <n v="0.92"/>
    <x v="0"/>
  </r>
  <r>
    <s v="f52746c5-528c-4357-b65b-0ab89d9982ca"/>
    <s v="Calvin Walton"/>
    <n v="68"/>
    <s v="M"/>
    <s v="US"/>
    <x v="1"/>
    <x v="60"/>
    <x v="15"/>
    <x v="11"/>
    <n v="11762"/>
    <d v="1899-12-30T06:16:26"/>
    <d v="1899-12-30T19:20:26"/>
    <d v="2025-01-12T00:00:00"/>
    <d v="1899-12-30T09:05:26"/>
    <d v="1899-12-30T22:09:26"/>
    <n v="169"/>
    <n v="256.45999999999998"/>
    <x v="0"/>
    <n v="5"/>
    <s v="Vegetarian"/>
    <n v="6.03"/>
    <n v="60134.165706128697"/>
    <s v="Not Cancelled"/>
    <n v="4.51"/>
    <n v="77161"/>
    <n v="16414.650000000001"/>
    <s v="60+"/>
    <s v="Severe"/>
    <n v="0.21"/>
    <x v="0"/>
  </r>
  <r>
    <s v="13f9b362-76d3-4d64-9e09-4382d1611b94"/>
    <s v="Amber Moore"/>
    <n v="62"/>
    <s v="M"/>
    <s v="US"/>
    <x v="0"/>
    <x v="60"/>
    <x v="15"/>
    <x v="11"/>
    <n v="11762"/>
    <d v="1899-12-30T06:16:26"/>
    <d v="1899-12-30T19:20:26"/>
    <d v="2025-01-15T00:00:00"/>
    <d v="1899-12-30T09:05:26"/>
    <d v="1899-12-30T22:09:26"/>
    <n v="169"/>
    <n v="1274.54"/>
    <x v="1"/>
    <n v="5"/>
    <s v="Gluten-Free"/>
    <n v="70.97"/>
    <n v="59520.549294461503"/>
    <s v="Not Cancelled"/>
    <n v="3.99"/>
    <n v="76424.66"/>
    <n v="81584.75"/>
    <s v="60+"/>
    <s v="Severe"/>
    <n v="1.07"/>
    <x v="0"/>
  </r>
  <r>
    <s v="cafb9d30-1131-4e14-8a27-a67a8baea038"/>
    <s v="Michelle Green"/>
    <n v="51"/>
    <s v="M"/>
    <s v="US"/>
    <x v="0"/>
    <x v="60"/>
    <x v="15"/>
    <x v="11"/>
    <n v="11762"/>
    <d v="1899-12-30T06:16:26"/>
    <d v="1899-12-30T19:20:26"/>
    <d v="2025-01-04T00:00:00"/>
    <d v="1899-12-30T09:05:26"/>
    <d v="1899-12-30T22:09:26"/>
    <n v="169"/>
    <n v="291.24"/>
    <x v="2"/>
    <n v="5"/>
    <s v="No Preference"/>
    <n v="173.53"/>
    <n v="59982.9763302063"/>
    <s v="Not Cancelled"/>
    <n v="4.74"/>
    <n v="76979.570000000007"/>
    <n v="18674.07"/>
    <s v="50-59"/>
    <s v="Severe"/>
    <n v="0.24"/>
    <x v="0"/>
  </r>
  <r>
    <s v="d9a7c5fa-45cf-408a-b934-654f37fba3e8"/>
    <s v="Jose Cortez"/>
    <n v="53"/>
    <s v="F"/>
    <s v="US"/>
    <x v="1"/>
    <x v="60"/>
    <x v="15"/>
    <x v="11"/>
    <n v="11762"/>
    <d v="1899-12-30T06:16:26"/>
    <d v="1899-12-30T19:20:26"/>
    <d v="2025-01-07T00:00:00"/>
    <d v="1899-12-30T09:05:26"/>
    <d v="1899-12-30T22:09:26"/>
    <n v="169"/>
    <n v="1152.9000000000001"/>
    <x v="1"/>
    <n v="5"/>
    <s v="Vegan"/>
    <n v="36.369999999999997"/>
    <n v="59717.328728999302"/>
    <s v="Not Cancelled"/>
    <n v="4.21"/>
    <n v="76660.789999999994"/>
    <n v="73792.87"/>
    <s v="50-59"/>
    <s v="Severe"/>
    <n v="0.96"/>
    <x v="0"/>
  </r>
  <r>
    <s v="5870b877-1d40-45f7-9e49-d39dc4bf404c"/>
    <s v="Cassandra Ellis"/>
    <n v="26"/>
    <s v="F"/>
    <s v="US"/>
    <x v="1"/>
    <x v="60"/>
    <x v="15"/>
    <x v="11"/>
    <n v="11762"/>
    <d v="1899-12-30T06:16:26"/>
    <d v="1899-12-30T19:20:26"/>
    <d v="2025-01-15T00:00:00"/>
    <d v="1899-12-30T09:05:26"/>
    <d v="1899-12-30T22:09:26"/>
    <n v="169"/>
    <n v="1396.19"/>
    <x v="2"/>
    <n v="5"/>
    <s v="Vegetarian"/>
    <n v="16.829999999999998"/>
    <n v="59312.6869705356"/>
    <s v="Not Cancelled"/>
    <n v="4.12"/>
    <n v="76175.22"/>
    <n v="89359.53"/>
    <s v="18-29"/>
    <s v="Severe"/>
    <n v="1.17"/>
    <x v="0"/>
  </r>
  <r>
    <s v="a09f8ea8-c6e2-40c7-b03b-4a5c57906ba7"/>
    <s v="Adam Wilson"/>
    <n v="63"/>
    <s v="M"/>
    <s v="US"/>
    <x v="0"/>
    <x v="60"/>
    <x v="15"/>
    <x v="11"/>
    <n v="11762"/>
    <d v="1899-12-30T06:16:26"/>
    <d v="1899-12-30T19:20:26"/>
    <d v="2025-01-15T00:00:00"/>
    <d v="1899-12-30T09:05:26"/>
    <d v="1899-12-30T22:09:26"/>
    <n v="169"/>
    <n v="459.36"/>
    <x v="2"/>
    <n v="5"/>
    <s v="No Preference"/>
    <n v="158.47999999999999"/>
    <n v="59997.275162797901"/>
    <s v="Not Cancelled"/>
    <n v="4.3899999999999997"/>
    <n v="76996.73"/>
    <n v="29430.74"/>
    <s v="60+"/>
    <s v="Severe"/>
    <n v="0.38"/>
    <x v="0"/>
  </r>
  <r>
    <s v="ab1f3433-a78b-4e94-a4a7-73b2871afb11"/>
    <s v="Tracy Davis"/>
    <n v="18"/>
    <s v="F"/>
    <s v="US"/>
    <x v="0"/>
    <x v="60"/>
    <x v="15"/>
    <x v="11"/>
    <n v="11762"/>
    <d v="1899-12-30T06:16:26"/>
    <d v="1899-12-30T19:20:26"/>
    <d v="2025-01-05T00:00:00"/>
    <d v="1899-12-30T09:05:26"/>
    <d v="1899-12-30T22:09:26"/>
    <n v="169"/>
    <n v="769.03"/>
    <x v="1"/>
    <n v="5"/>
    <s v="No Preference"/>
    <n v="190.81"/>
    <n v="59397.486253522497"/>
    <s v="Not Cancelled"/>
    <n v="4.58"/>
    <n v="76276.98"/>
    <n v="49256.08"/>
    <s v="18-29"/>
    <s v="Severe"/>
    <n v="0.65"/>
    <x v="0"/>
  </r>
  <r>
    <s v="ea7f9ff4-3da2-49bb-9622-2dd2645dbe80"/>
    <s v="Amy Johnston"/>
    <n v="28"/>
    <s v="M"/>
    <s v="US"/>
    <x v="0"/>
    <x v="61"/>
    <x v="7"/>
    <x v="9"/>
    <n v="13200"/>
    <d v="1899-12-30T02:45:05"/>
    <d v="1899-12-30T17:25:05"/>
    <d v="2025-01-01T00:00:00"/>
    <d v="1899-12-30T03:52:05"/>
    <d v="1899-12-30T18:32:05"/>
    <n v="67"/>
    <n v="1221.02"/>
    <x v="2"/>
    <n v="5"/>
    <s v="Gluten-Free"/>
    <n v="198.11"/>
    <n v="67320.050196554294"/>
    <s v="Not Cancelled"/>
    <n v="4.03"/>
    <n v="85784.06"/>
    <n v="78184.899999999994"/>
    <s v="18-29"/>
    <s v="Moderate"/>
    <n v="0.91"/>
    <x v="0"/>
  </r>
  <r>
    <s v="4cdac4bc-cfaf-43f8-ad3e-f0f069524910"/>
    <s v="Deanna Benjamin"/>
    <n v="51"/>
    <s v="F"/>
    <s v="US"/>
    <x v="1"/>
    <x v="61"/>
    <x v="7"/>
    <x v="9"/>
    <n v="13200"/>
    <d v="1899-12-30T02:45:05"/>
    <d v="1899-12-30T17:25:05"/>
    <d v="2025-01-08T00:00:00"/>
    <d v="1899-12-30T03:52:05"/>
    <d v="1899-12-30T18:32:05"/>
    <n v="67"/>
    <n v="70.45"/>
    <x v="1"/>
    <n v="5"/>
    <s v="Vegetarian"/>
    <n v="147.44"/>
    <n v="67431.320639466794"/>
    <s v="Cancelled"/>
    <n v="4"/>
    <n v="85917.58"/>
    <n v="4538.29"/>
    <s v="50-59"/>
    <s v="Moderate"/>
    <n v="0.05"/>
    <x v="0"/>
  </r>
  <r>
    <s v="c3e6aa23-5991-42ec-8a1f-5fd686f21d93"/>
    <s v="Laura Barrera"/>
    <n v="75"/>
    <s v="M"/>
    <s v="US"/>
    <x v="0"/>
    <x v="61"/>
    <x v="7"/>
    <x v="9"/>
    <n v="13200"/>
    <d v="1899-12-30T02:45:05"/>
    <d v="1899-12-30T17:25:05"/>
    <d v="2025-01-11T00:00:00"/>
    <d v="1899-12-30T03:52:05"/>
    <d v="1899-12-30T18:32:05"/>
    <n v="67"/>
    <n v="986.83"/>
    <x v="1"/>
    <n v="5"/>
    <s v="Vegetarian"/>
    <n v="71.73"/>
    <n v="67135.203077294194"/>
    <s v="Not Cancelled"/>
    <n v="3.5"/>
    <n v="85562.240000000005"/>
    <n v="63171.47"/>
    <s v="60+"/>
    <s v="Moderate"/>
    <n v="0.74"/>
    <x v="0"/>
  </r>
  <r>
    <s v="af252919-7f1e-4eb3-8c61-8cef3035b375"/>
    <s v="Brian Thomas"/>
    <n v="30"/>
    <s v="M"/>
    <s v="US"/>
    <x v="1"/>
    <x v="61"/>
    <x v="7"/>
    <x v="9"/>
    <n v="13200"/>
    <d v="1899-12-30T02:45:05"/>
    <d v="1899-12-30T17:25:05"/>
    <d v="2025-01-05T00:00:00"/>
    <d v="1899-12-30T03:52:05"/>
    <d v="1899-12-30T18:32:05"/>
    <n v="67"/>
    <n v="988.76"/>
    <x v="2"/>
    <n v="3"/>
    <s v="Non-Vegetarian"/>
    <n v="2.97"/>
    <n v="67033.705606023301"/>
    <s v="Not Cancelled"/>
    <n v="3.78"/>
    <n v="85440.45"/>
    <n v="63281.23"/>
    <s v="30-39"/>
    <s v="Moderate"/>
    <n v="0.74"/>
    <x v="0"/>
  </r>
  <r>
    <s v="7b106956-168d-483a-b9ab-24776b9a637c"/>
    <s v="Andrea Arellano MD"/>
    <n v="44"/>
    <s v="M"/>
    <s v="US"/>
    <x v="0"/>
    <x v="61"/>
    <x v="7"/>
    <x v="9"/>
    <n v="13200"/>
    <d v="1899-12-30T02:45:05"/>
    <d v="1899-12-30T17:25:05"/>
    <d v="2025-01-14T00:00:00"/>
    <d v="1899-12-30T03:52:05"/>
    <d v="1899-12-30T18:32:05"/>
    <n v="67"/>
    <n v="1117.0999999999999"/>
    <x v="0"/>
    <n v="5"/>
    <s v="Non-Vegetarian"/>
    <n v="23.08"/>
    <n v="66942.477989750099"/>
    <s v="Not Cancelled"/>
    <n v="4.01"/>
    <n v="85330.97"/>
    <n v="71499.02"/>
    <s v="40-49"/>
    <s v="Moderate"/>
    <n v="0.84"/>
    <x v="0"/>
  </r>
  <r>
    <s v="c2e0e40f-6552-46f3-9079-9c32ac600d27"/>
    <s v="Corey Parker"/>
    <n v="67"/>
    <s v="F"/>
    <s v="US"/>
    <x v="0"/>
    <x v="61"/>
    <x v="7"/>
    <x v="9"/>
    <n v="13200"/>
    <d v="1899-12-30T02:45:05"/>
    <d v="1899-12-30T17:25:05"/>
    <d v="2025-01-09T00:00:00"/>
    <d v="1899-12-30T03:52:05"/>
    <d v="1899-12-30T18:32:05"/>
    <n v="67"/>
    <n v="192.69"/>
    <x v="1"/>
    <n v="5"/>
    <s v="No Preference"/>
    <n v="15.81"/>
    <n v="67387.127218728405"/>
    <s v="Cancelled"/>
    <n v="3.9"/>
    <n v="85864.55"/>
    <n v="12335.32"/>
    <s v="60+"/>
    <s v="Moderate"/>
    <n v="0.14000000000000001"/>
    <x v="0"/>
  </r>
  <r>
    <s v="a1b2d16f-d2f0-4c1b-8716-a02c1302bdd4"/>
    <s v="Thomas Mcgee"/>
    <n v="31"/>
    <s v="M"/>
    <s v="US"/>
    <x v="1"/>
    <x v="61"/>
    <x v="7"/>
    <x v="9"/>
    <n v="13200"/>
    <d v="1899-12-30T02:45:05"/>
    <d v="1899-12-30T17:25:05"/>
    <d v="2025-01-01T00:00:00"/>
    <d v="1899-12-30T03:52:05"/>
    <d v="1899-12-30T18:32:05"/>
    <n v="67"/>
    <n v="384.03"/>
    <x v="1"/>
    <n v="3"/>
    <s v="Vegetarian"/>
    <n v="49.12"/>
    <n v="67084.347613823702"/>
    <s v="Not Cancelled"/>
    <n v="4.42"/>
    <n v="85501.22"/>
    <n v="24587.74"/>
    <s v="30-39"/>
    <s v="Moderate"/>
    <n v="0.28999999999999998"/>
    <x v="0"/>
  </r>
  <r>
    <s v="62318316-995f-4d65-a7c0-0173dd52e8db"/>
    <s v="Jack Wolf"/>
    <n v="69"/>
    <s v="M"/>
    <s v="US"/>
    <x v="0"/>
    <x v="61"/>
    <x v="7"/>
    <x v="9"/>
    <n v="13200"/>
    <d v="1899-12-30T02:45:05"/>
    <d v="1899-12-30T17:25:05"/>
    <d v="2025-01-06T00:00:00"/>
    <d v="1899-12-30T03:52:05"/>
    <d v="1899-12-30T18:32:05"/>
    <n v="67"/>
    <n v="1258.26"/>
    <x v="2"/>
    <n v="5"/>
    <s v="Non-Vegetarian"/>
    <n v="50.06"/>
    <n v="67269.075816023294"/>
    <s v="Cancelled"/>
    <n v="3.18"/>
    <n v="85722.89"/>
    <n v="80538.649999999994"/>
    <s v="60+"/>
    <s v="Moderate"/>
    <n v="0.94"/>
    <x v="0"/>
  </r>
  <r>
    <s v="e553b0a7-2b89-4e14-a893-ad6bd298634f"/>
    <s v="Jennifer Martin"/>
    <n v="40"/>
    <s v="M"/>
    <s v="US"/>
    <x v="0"/>
    <x v="39"/>
    <x v="12"/>
    <x v="7"/>
    <n v="3105"/>
    <d v="1899-12-30T22:01:41"/>
    <d v="1899-12-30T01:28:41"/>
    <d v="2025-01-06T00:00:00"/>
    <d v="1899-12-30T23:01:41"/>
    <d v="1899-12-30T02:28:41"/>
    <n v="60"/>
    <n v="155.93"/>
    <x v="0"/>
    <n v="3"/>
    <s v="Vegetarian"/>
    <n v="79.209999999999994"/>
    <n v="16477.4156276092"/>
    <s v="Cancelled"/>
    <n v="4.28"/>
    <n v="24772.9"/>
    <n v="9995.36"/>
    <s v="40-49"/>
    <s v="Moderate"/>
    <n v="0.4"/>
    <x v="1"/>
  </r>
  <r>
    <s v="fd8c91b9-cd79-4531-a9d2-9c4b4cbd9bc1"/>
    <s v="Sara Conner"/>
    <n v="65"/>
    <s v="F"/>
    <s v="US"/>
    <x v="1"/>
    <x v="39"/>
    <x v="12"/>
    <x v="7"/>
    <n v="3105"/>
    <d v="1899-12-30T22:01:41"/>
    <d v="1899-12-30T01:28:41"/>
    <d v="2025-01-03T00:00:00"/>
    <d v="1899-12-30T23:01:41"/>
    <d v="1899-12-30T02:28:41"/>
    <n v="60"/>
    <n v="130.75"/>
    <x v="1"/>
    <n v="5"/>
    <s v="Vegan"/>
    <n v="78.099999999999994"/>
    <n v="16711.538267738899"/>
    <s v="Cancelled"/>
    <n v="3.19"/>
    <n v="25053.85"/>
    <n v="8383.6200000000008"/>
    <s v="60+"/>
    <s v="Moderate"/>
    <n v="0.33"/>
    <x v="1"/>
  </r>
  <r>
    <s v="f980136b-6a64-43d4-9f71-4f7a7e142d01"/>
    <s v="Samantha Powell"/>
    <n v="61"/>
    <s v="F"/>
    <s v="US"/>
    <x v="0"/>
    <x v="39"/>
    <x v="12"/>
    <x v="7"/>
    <n v="3105"/>
    <d v="1899-12-30T22:01:41"/>
    <d v="1899-12-30T01:28:41"/>
    <d v="2025-01-04T00:00:00"/>
    <d v="1899-12-30T23:01:41"/>
    <d v="1899-12-30T02:28:41"/>
    <n v="60"/>
    <n v="1060.27"/>
    <x v="1"/>
    <n v="5"/>
    <s v="Non-Vegetarian"/>
    <n v="138.47"/>
    <n v="16869.342123105002"/>
    <s v="Not Cancelled"/>
    <n v="4.25"/>
    <n v="25243.21"/>
    <n v="67884.97"/>
    <s v="60+"/>
    <s v="Moderate"/>
    <n v="2.69"/>
    <x v="1"/>
  </r>
  <r>
    <s v="9ff61822-2487-494e-8a62-e35d6f4ebd38"/>
    <s v="Thomas Rivera"/>
    <n v="52"/>
    <s v="M"/>
    <s v="US"/>
    <x v="1"/>
    <x v="39"/>
    <x v="12"/>
    <x v="7"/>
    <n v="3105"/>
    <d v="1899-12-30T22:01:41"/>
    <d v="1899-12-30T01:28:41"/>
    <d v="2025-01-01T00:00:00"/>
    <d v="1899-12-30T23:01:41"/>
    <d v="1899-12-30T02:28:41"/>
    <n v="60"/>
    <n v="787.83"/>
    <x v="2"/>
    <n v="5"/>
    <s v="Vegetarian"/>
    <n v="153.13999999999999"/>
    <n v="16999.4326818892"/>
    <s v="Cancelled"/>
    <n v="3.24"/>
    <n v="25399.32"/>
    <n v="50451.75"/>
    <s v="50-59"/>
    <s v="Moderate"/>
    <n v="1.99"/>
    <x v="1"/>
  </r>
  <r>
    <s v="b4870943-1350-4f73-8984-444d7a47e9f2"/>
    <s v="Brendan Beasley"/>
    <n v="30"/>
    <s v="M"/>
    <s v="US"/>
    <x v="0"/>
    <x v="39"/>
    <x v="12"/>
    <x v="7"/>
    <n v="3105"/>
    <d v="1899-12-30T22:01:41"/>
    <d v="1899-12-30T01:28:41"/>
    <d v="2025-01-13T00:00:00"/>
    <d v="1899-12-30T23:01:41"/>
    <d v="1899-12-30T02:28:41"/>
    <n v="60"/>
    <n v="472.16"/>
    <x v="1"/>
    <n v="3"/>
    <s v="Non-Vegetarian"/>
    <n v="87.6"/>
    <n v="16279.7889372512"/>
    <s v="Cancelled"/>
    <n v="4.32"/>
    <n v="24535.75"/>
    <n v="30235.759999999998"/>
    <s v="30-39"/>
    <s v="Moderate"/>
    <n v="1.23"/>
    <x v="1"/>
  </r>
  <r>
    <s v="eb332cfd-0743-44dc-bb15-2b7878a87acf"/>
    <s v="Patrick Roth"/>
    <n v="53"/>
    <s v="M"/>
    <s v="US"/>
    <x v="1"/>
    <x v="39"/>
    <x v="12"/>
    <x v="7"/>
    <n v="3105"/>
    <d v="1899-12-30T22:01:41"/>
    <d v="1899-12-30T01:28:41"/>
    <d v="2025-01-02T00:00:00"/>
    <d v="1899-12-30T23:01:41"/>
    <d v="1899-12-30T02:28:41"/>
    <n v="60"/>
    <n v="1090.58"/>
    <x v="1"/>
    <n v="5"/>
    <s v="Vegetarian"/>
    <n v="150.69"/>
    <n v="16155.609472545601"/>
    <s v="Cancelled"/>
    <n v="4.1399999999999997"/>
    <n v="24386.73"/>
    <n v="69827.259999999995"/>
    <s v="50-59"/>
    <s v="Moderate"/>
    <n v="2.86"/>
    <x v="1"/>
  </r>
  <r>
    <s v="f1461ca9-6a33-4f93-b661-08cd8f03713b"/>
    <s v="Lauren Melendez"/>
    <n v="55"/>
    <s v="M"/>
    <s v="US"/>
    <x v="0"/>
    <x v="39"/>
    <x v="12"/>
    <x v="7"/>
    <n v="3105"/>
    <d v="1899-12-30T22:01:41"/>
    <d v="1899-12-30T01:28:41"/>
    <d v="2025-01-08T00:00:00"/>
    <d v="1899-12-30T23:01:41"/>
    <d v="1899-12-30T02:28:41"/>
    <n v="60"/>
    <n v="1250.8800000000001"/>
    <x v="1"/>
    <n v="5"/>
    <s v="Vegetarian"/>
    <n v="161.84"/>
    <n v="16658.256464728602"/>
    <s v="Not Cancelled"/>
    <n v="4.09"/>
    <n v="24989.91"/>
    <n v="80088.69"/>
    <s v="50-59"/>
    <s v="Moderate"/>
    <n v="3.2"/>
    <x v="1"/>
  </r>
  <r>
    <s v="5ed11ef4-3ff7-45c8-83f8-46f6d2bf1b9b"/>
    <s v="Sarah Smith"/>
    <n v="42"/>
    <s v="F"/>
    <s v="US"/>
    <x v="0"/>
    <x v="39"/>
    <x v="12"/>
    <x v="7"/>
    <n v="3105"/>
    <d v="1899-12-30T22:01:41"/>
    <d v="1899-12-30T01:28:41"/>
    <d v="2025-01-13T00:00:00"/>
    <d v="1899-12-30T23:01:41"/>
    <d v="1899-12-30T02:28:41"/>
    <n v="60"/>
    <n v="424.88"/>
    <x v="2"/>
    <n v="5"/>
    <s v="Vegetarian"/>
    <n v="53.28"/>
    <n v="16118.231638685"/>
    <s v="Cancelled"/>
    <n v="4.9000000000000004"/>
    <n v="24341.88"/>
    <n v="27202.98"/>
    <s v="40-49"/>
    <s v="Moderate"/>
    <n v="1.1200000000000001"/>
    <x v="1"/>
  </r>
  <r>
    <s v="6168e104-a0f5-40e5-a5e8-d1958ffa9ee1"/>
    <s v="Andrew Diaz"/>
    <n v="33"/>
    <s v="M"/>
    <s v="US"/>
    <x v="1"/>
    <x v="39"/>
    <x v="12"/>
    <x v="7"/>
    <n v="3105"/>
    <d v="1899-12-30T22:01:41"/>
    <d v="1899-12-30T01:28:41"/>
    <d v="2025-01-10T00:00:00"/>
    <d v="1899-12-30T23:01:41"/>
    <d v="1899-12-30T02:28:41"/>
    <n v="60"/>
    <n v="1382.47"/>
    <x v="0"/>
    <n v="3"/>
    <s v="Non-Vegetarian"/>
    <n v="101.54"/>
    <n v="16463.594240660601"/>
    <s v="Not Cancelled"/>
    <n v="4.0999999999999996"/>
    <n v="24756.31"/>
    <n v="88498.39"/>
    <s v="30-39"/>
    <s v="Moderate"/>
    <n v="3.57"/>
    <x v="1"/>
  </r>
  <r>
    <s v="89f3cb8b-3f7a-4e7c-bea4-7b0f8428e984"/>
    <s v="James Jenkins"/>
    <n v="62"/>
    <s v="F"/>
    <s v="US"/>
    <x v="0"/>
    <x v="40"/>
    <x v="13"/>
    <x v="9"/>
    <n v="347"/>
    <d v="1899-12-30T13:37:35"/>
    <d v="1899-12-30T14:00:35"/>
    <d v="2025-01-05T00:00:00"/>
    <d v="1899-12-30T14:26:35"/>
    <d v="1899-12-30T14:49:35"/>
    <n v="49"/>
    <n v="991.87"/>
    <x v="0"/>
    <n v="5"/>
    <s v="Non-Vegetarian"/>
    <n v="148.15"/>
    <n v="3017.1797171097401"/>
    <s v="Not Cancelled"/>
    <n v="3.86"/>
    <n v="8620.6200000000008"/>
    <n v="63509.31"/>
    <s v="60+"/>
    <s v="Moderate"/>
    <n v="7.37"/>
    <x v="2"/>
  </r>
  <r>
    <s v="3a182d79-ad55-4719-b23c-2bb3e3ce5f72"/>
    <s v="Sean Hendrix"/>
    <n v="25"/>
    <s v="F"/>
    <s v="US"/>
    <x v="1"/>
    <x v="40"/>
    <x v="13"/>
    <x v="9"/>
    <n v="347"/>
    <d v="1899-12-30T13:37:35"/>
    <d v="1899-12-30T14:00:35"/>
    <d v="2025-01-07T00:00:00"/>
    <d v="1899-12-30T14:26:35"/>
    <d v="1899-12-30T14:49:35"/>
    <n v="49"/>
    <n v="556.74"/>
    <x v="2"/>
    <n v="5"/>
    <s v="No Preference"/>
    <n v="34.61"/>
    <n v="2422.6680213526902"/>
    <s v="Cancelled"/>
    <n v="3.05"/>
    <n v="7907.2"/>
    <n v="35638.28"/>
    <s v="18-29"/>
    <s v="Moderate"/>
    <n v="4.51"/>
    <x v="2"/>
  </r>
  <r>
    <s v="1f000cd0-c10f-4c0a-8efa-614b82c0ee64"/>
    <s v="Danielle Aguilar"/>
    <n v="62"/>
    <s v="F"/>
    <s v="US"/>
    <x v="0"/>
    <x v="40"/>
    <x v="13"/>
    <x v="9"/>
    <n v="347"/>
    <d v="1899-12-30T13:37:35"/>
    <d v="1899-12-30T14:00:35"/>
    <d v="2025-01-15T00:00:00"/>
    <d v="1899-12-30T14:26:35"/>
    <d v="1899-12-30T14:49:35"/>
    <n v="49"/>
    <n v="168.92"/>
    <x v="1"/>
    <n v="5"/>
    <s v="Non-Vegetarian"/>
    <n v="179.89"/>
    <n v="2405.4497628413801"/>
    <s v="Not Cancelled"/>
    <n v="4.82"/>
    <n v="7886.54"/>
    <n v="10846.86"/>
    <s v="60+"/>
    <s v="Moderate"/>
    <n v="1.38"/>
    <x v="2"/>
  </r>
  <r>
    <s v="2a996f46-63fe-4e36-85b1-8ff49250e22d"/>
    <s v="Cory Davis"/>
    <n v="46"/>
    <s v="M"/>
    <s v="US"/>
    <x v="0"/>
    <x v="40"/>
    <x v="13"/>
    <x v="9"/>
    <n v="347"/>
    <d v="1899-12-30T13:37:35"/>
    <d v="1899-12-30T14:00:35"/>
    <d v="2025-01-10T00:00:00"/>
    <d v="1899-12-30T14:26:35"/>
    <d v="1899-12-30T14:49:35"/>
    <n v="49"/>
    <n v="718.92"/>
    <x v="2"/>
    <n v="5"/>
    <s v="Vegetarian"/>
    <n v="60.18"/>
    <n v="2551.3036809272899"/>
    <s v="Cancelled"/>
    <n v="4.87"/>
    <n v="8061.56"/>
    <n v="46022.92"/>
    <s v="40-49"/>
    <s v="Moderate"/>
    <n v="5.71"/>
    <x v="2"/>
  </r>
  <r>
    <s v="14fe77ad-ecb2-4c41-a505-d779cd5d078d"/>
    <s v="Lisa Mills"/>
    <n v="57"/>
    <s v="F"/>
    <s v="US"/>
    <x v="0"/>
    <x v="40"/>
    <x v="13"/>
    <x v="9"/>
    <n v="347"/>
    <d v="1899-12-30T13:37:35"/>
    <d v="1899-12-30T14:00:35"/>
    <d v="2025-01-09T00:00:00"/>
    <d v="1899-12-30T14:26:35"/>
    <d v="1899-12-30T14:49:35"/>
    <n v="49"/>
    <n v="1449.7"/>
    <x v="1"/>
    <n v="5"/>
    <s v="Vegetarian"/>
    <n v="66.16"/>
    <n v="2683.1391795732702"/>
    <s v="Cancelled"/>
    <n v="4.59"/>
    <n v="8219.77"/>
    <n v="92794.03"/>
    <s v="50-59"/>
    <s v="Moderate"/>
    <n v="11.29"/>
    <x v="2"/>
  </r>
  <r>
    <s v="4b267fa2-e8c1-498c-bbff-01e1c6165d1d"/>
    <s v="Mark Gonzalez"/>
    <n v="22"/>
    <s v="F"/>
    <s v="US"/>
    <x v="1"/>
    <x v="40"/>
    <x v="13"/>
    <x v="9"/>
    <n v="347"/>
    <d v="1899-12-30T13:37:35"/>
    <d v="1899-12-30T14:00:35"/>
    <d v="2025-01-07T00:00:00"/>
    <d v="1899-12-30T14:26:35"/>
    <d v="1899-12-30T14:49:35"/>
    <n v="49"/>
    <n v="1490.89"/>
    <x v="0"/>
    <n v="5"/>
    <s v="Vegan"/>
    <n v="156.62"/>
    <n v="2412.71097468277"/>
    <s v="Cancelled"/>
    <n v="3.89"/>
    <n v="7895.25"/>
    <n v="95448.28"/>
    <s v="18-29"/>
    <s v="Moderate"/>
    <n v="12.09"/>
    <x v="2"/>
  </r>
  <r>
    <s v="f0c4716a-003e-4bca-b6fd-ae65ebd1c3d4"/>
    <s v="Susan Owens"/>
    <n v="37"/>
    <s v="M"/>
    <s v="US"/>
    <x v="0"/>
    <x v="40"/>
    <x v="13"/>
    <x v="9"/>
    <n v="347"/>
    <d v="1899-12-30T13:37:35"/>
    <d v="1899-12-30T14:00:35"/>
    <d v="2025-01-10T00:00:00"/>
    <d v="1899-12-30T14:26:35"/>
    <d v="1899-12-30T14:49:35"/>
    <n v="49"/>
    <n v="445.63"/>
    <x v="1"/>
    <n v="3"/>
    <s v="Gluten-Free"/>
    <n v="53.98"/>
    <n v="2325.9508610142502"/>
    <s v="Not Cancelled"/>
    <n v="3.79"/>
    <n v="7791.14"/>
    <n v="28531.119999999999"/>
    <s v="30-39"/>
    <s v="Moderate"/>
    <n v="3.66"/>
    <x v="2"/>
  </r>
  <r>
    <s v="d3a15eaa-20e5-4d05-a0f7-b6fdcf166a01"/>
    <s v="Timothy Smith"/>
    <n v="33"/>
    <s v="M"/>
    <s v="US"/>
    <x v="0"/>
    <x v="40"/>
    <x v="13"/>
    <x v="9"/>
    <n v="347"/>
    <d v="1899-12-30T13:37:35"/>
    <d v="1899-12-30T14:00:35"/>
    <d v="2025-01-10T00:00:00"/>
    <d v="1899-12-30T14:26:35"/>
    <d v="1899-12-30T14:49:35"/>
    <n v="49"/>
    <n v="68.930000000000007"/>
    <x v="2"/>
    <n v="3"/>
    <s v="Gluten-Free"/>
    <n v="135.47"/>
    <n v="2544.9816790276"/>
    <s v="Cancelled"/>
    <n v="3.84"/>
    <n v="8053.98"/>
    <n v="4438.6099999999997"/>
    <s v="30-39"/>
    <s v="Moderate"/>
    <n v="0.55000000000000004"/>
    <x v="2"/>
  </r>
  <r>
    <s v="996fcc7a-9273-48a0-9a38-8751d3e9399a"/>
    <s v="Laurie Jones"/>
    <n v="48"/>
    <s v="M"/>
    <s v="US"/>
    <x v="0"/>
    <x v="40"/>
    <x v="13"/>
    <x v="9"/>
    <n v="347"/>
    <d v="1899-12-30T13:37:35"/>
    <d v="1899-12-30T14:00:35"/>
    <d v="2025-01-12T00:00:00"/>
    <d v="1899-12-30T14:26:35"/>
    <d v="1899-12-30T14:49:35"/>
    <n v="49"/>
    <n v="647.66"/>
    <x v="1"/>
    <n v="5"/>
    <s v="Gluten-Free"/>
    <n v="77.89"/>
    <n v="2447.9023445171301"/>
    <s v="Cancelled"/>
    <n v="3.92"/>
    <n v="7937.48"/>
    <n v="41465.82"/>
    <s v="40-49"/>
    <s v="Moderate"/>
    <n v="5.22"/>
    <x v="2"/>
  </r>
  <r>
    <s v="2d9cd6c4-a6c9-455b-95df-6c7074b748c4"/>
    <s v="Andrew Smith"/>
    <n v="53"/>
    <s v="F"/>
    <s v="US"/>
    <x v="0"/>
    <x v="40"/>
    <x v="13"/>
    <x v="9"/>
    <n v="347"/>
    <d v="1899-12-30T13:37:35"/>
    <d v="1899-12-30T14:00:35"/>
    <d v="2025-01-06T00:00:00"/>
    <d v="1899-12-30T14:26:35"/>
    <d v="1899-12-30T14:49:35"/>
    <n v="49"/>
    <n v="1127.48"/>
    <x v="2"/>
    <n v="5"/>
    <s v="No Preference"/>
    <n v="156.91999999999999"/>
    <n v="2372.04471706305"/>
    <s v="Not Cancelled"/>
    <n v="3.45"/>
    <n v="7846.45"/>
    <n v="72190.100000000006"/>
    <s v="50-59"/>
    <s v="Moderate"/>
    <n v="9.1999999999999993"/>
    <x v="2"/>
  </r>
  <r>
    <s v="1c69f018-c279-4ba6-950d-4f10153d6b24"/>
    <s v="Erika Powell"/>
    <n v="68"/>
    <s v="M"/>
    <s v="US"/>
    <x v="1"/>
    <x v="40"/>
    <x v="13"/>
    <x v="9"/>
    <n v="347"/>
    <d v="1899-12-30T13:37:35"/>
    <d v="1899-12-30T14:00:35"/>
    <d v="2025-01-10T00:00:00"/>
    <d v="1899-12-30T14:26:35"/>
    <d v="1899-12-30T14:49:35"/>
    <n v="49"/>
    <n v="438.38"/>
    <x v="1"/>
    <n v="5"/>
    <s v="Gluten-Free"/>
    <n v="69.09"/>
    <n v="3229.84164424962"/>
    <s v="Not Cancelled"/>
    <n v="3.32"/>
    <n v="8875.81"/>
    <n v="28070.14"/>
    <s v="60+"/>
    <s v="Moderate"/>
    <n v="3.16"/>
    <x v="2"/>
  </r>
  <r>
    <s v="11309063-2c13-4cec-92e4-d2f3f78202bc"/>
    <s v="Trevor Hernandez"/>
    <n v="20"/>
    <s v="M"/>
    <s v="US"/>
    <x v="1"/>
    <x v="41"/>
    <x v="13"/>
    <x v="10"/>
    <n v="3594"/>
    <d v="1899-12-30T04:33:34"/>
    <d v="1899-12-30T08:32:34"/>
    <d v="2025-01-15T00:00:00"/>
    <d v="1899-12-30T05:28:34"/>
    <d v="1899-12-30T09:27:34"/>
    <n v="55"/>
    <n v="769.78"/>
    <x v="0"/>
    <n v="5"/>
    <s v="Non-Vegetarian"/>
    <n v="120.78"/>
    <n v="19020.2768894332"/>
    <s v="Not Cancelled"/>
    <n v="4.9400000000000004"/>
    <n v="27824.33"/>
    <n v="49290.080000000002"/>
    <s v="18-29"/>
    <s v="Moderate"/>
    <n v="1.77"/>
    <x v="1"/>
  </r>
  <r>
    <s v="4a84ab10-1144-4aaa-8e31-199c49a0e152"/>
    <s v="Mark Woods"/>
    <n v="49"/>
    <s v="F"/>
    <s v="US"/>
    <x v="1"/>
    <x v="41"/>
    <x v="13"/>
    <x v="10"/>
    <n v="3594"/>
    <d v="1899-12-30T04:33:34"/>
    <d v="1899-12-30T08:32:34"/>
    <d v="2025-01-02T00:00:00"/>
    <d v="1899-12-30T05:28:34"/>
    <d v="1899-12-30T09:27:34"/>
    <n v="55"/>
    <n v="1135.72"/>
    <x v="0"/>
    <n v="5"/>
    <s v="Gluten-Free"/>
    <n v="180.38"/>
    <n v="19173.131972344901"/>
    <s v="Not Cancelled"/>
    <n v="4.3899999999999997"/>
    <n v="28007.759999999998"/>
    <n v="72722.16"/>
    <s v="40-49"/>
    <s v="Moderate"/>
    <n v="2.6"/>
    <x v="1"/>
  </r>
  <r>
    <s v="11148f50-1983-489b-a838-95eb024a22b7"/>
    <s v="Douglas Evans"/>
    <n v="64"/>
    <s v="M"/>
    <s v="US"/>
    <x v="1"/>
    <x v="41"/>
    <x v="13"/>
    <x v="10"/>
    <n v="3594"/>
    <d v="1899-12-30T04:33:34"/>
    <d v="1899-12-30T08:32:34"/>
    <d v="2025-01-11T00:00:00"/>
    <d v="1899-12-30T05:28:34"/>
    <d v="1899-12-30T09:27:34"/>
    <n v="55"/>
    <n v="1076.6600000000001"/>
    <x v="1"/>
    <n v="5"/>
    <s v="Vegetarian"/>
    <n v="194.18"/>
    <n v="18901.788177631799"/>
    <s v="Not Cancelled"/>
    <n v="3.26"/>
    <n v="27682.15"/>
    <n v="68945.08"/>
    <s v="60+"/>
    <s v="Moderate"/>
    <n v="2.4900000000000002"/>
    <x v="1"/>
  </r>
  <r>
    <s v="887ee0c8-e654-44ee-b052-dfdaf699eef7"/>
    <s v="Christopher Thomas"/>
    <n v="42"/>
    <s v="F"/>
    <s v="US"/>
    <x v="0"/>
    <x v="41"/>
    <x v="13"/>
    <x v="10"/>
    <n v="3594"/>
    <d v="1899-12-30T04:33:34"/>
    <d v="1899-12-30T08:32:34"/>
    <d v="2025-01-10T00:00:00"/>
    <d v="1899-12-30T05:28:34"/>
    <d v="1899-12-30T09:27:34"/>
    <n v="55"/>
    <n v="702.4"/>
    <x v="1"/>
    <n v="5"/>
    <s v="Vegan"/>
    <n v="24.03"/>
    <n v="18550.1535478808"/>
    <s v="Cancelled"/>
    <n v="4.3499999999999996"/>
    <n v="27260.18"/>
    <n v="44958.41"/>
    <s v="40-49"/>
    <s v="Moderate"/>
    <n v="1.65"/>
    <x v="1"/>
  </r>
  <r>
    <s v="2acd98ff-7692-4d4a-b1bf-5b964772c73a"/>
    <s v="Tyler Knight"/>
    <n v="40"/>
    <s v="F"/>
    <s v="US"/>
    <x v="0"/>
    <x v="41"/>
    <x v="13"/>
    <x v="10"/>
    <n v="3594"/>
    <d v="1899-12-30T04:33:34"/>
    <d v="1899-12-30T08:32:34"/>
    <d v="2025-01-13T00:00:00"/>
    <d v="1899-12-30T05:28:34"/>
    <d v="1899-12-30T09:27:34"/>
    <n v="55"/>
    <n v="1287.92"/>
    <x v="2"/>
    <n v="3"/>
    <s v="Vegetarian"/>
    <n v="83.28"/>
    <n v="18926.136877880999"/>
    <s v="Not Cancelled"/>
    <n v="4.1500000000000004"/>
    <n v="27711.360000000001"/>
    <n v="82443.539999999994"/>
    <s v="40-49"/>
    <s v="Moderate"/>
    <n v="2.98"/>
    <x v="1"/>
  </r>
  <r>
    <s v="e935cdf5-2a31-42e5-bffc-4285a8fcc8cb"/>
    <s v="Megan Hayden"/>
    <n v="46"/>
    <s v="F"/>
    <s v="US"/>
    <x v="0"/>
    <x v="41"/>
    <x v="13"/>
    <x v="10"/>
    <n v="3594"/>
    <d v="1899-12-30T04:33:34"/>
    <d v="1899-12-30T08:32:34"/>
    <d v="2025-01-03T00:00:00"/>
    <d v="1899-12-30T05:28:34"/>
    <d v="1899-12-30T09:27:34"/>
    <n v="55"/>
    <n v="731.2"/>
    <x v="2"/>
    <n v="5"/>
    <s v="Vegetarian"/>
    <n v="36.46"/>
    <n v="18641.1977390213"/>
    <s v="Cancelled"/>
    <n v="3.6"/>
    <n v="27369.439999999999"/>
    <n v="46804.09"/>
    <s v="40-49"/>
    <s v="Moderate"/>
    <n v="1.71"/>
    <x v="1"/>
  </r>
  <r>
    <s v="aa352648-13bf-4580-bea5-0b502c04cc9c"/>
    <s v="Billy Scott"/>
    <n v="23"/>
    <s v="M"/>
    <s v="US"/>
    <x v="0"/>
    <x v="41"/>
    <x v="13"/>
    <x v="10"/>
    <n v="3594"/>
    <d v="1899-12-30T04:33:34"/>
    <d v="1899-12-30T08:32:34"/>
    <d v="2025-01-15T00:00:00"/>
    <d v="1899-12-30T05:28:34"/>
    <d v="1899-12-30T09:27:34"/>
    <n v="55"/>
    <n v="758.55"/>
    <x v="2"/>
    <n v="5"/>
    <s v="Non-Vegetarian"/>
    <n v="129.09"/>
    <n v="19455.946280310902"/>
    <s v="Not Cancelled"/>
    <n v="4.53"/>
    <n v="28347.14"/>
    <n v="48573.02"/>
    <s v="18-29"/>
    <s v="Moderate"/>
    <n v="1.71"/>
    <x v="1"/>
  </r>
  <r>
    <s v="f10ffef5-ae5d-471f-8682-da4549b821cf"/>
    <s v="Regina Herring"/>
    <n v="31"/>
    <s v="F"/>
    <s v="US"/>
    <x v="0"/>
    <x v="42"/>
    <x v="10"/>
    <x v="18"/>
    <n v="3239"/>
    <d v="1899-12-30T02:19:19"/>
    <d v="1899-12-30T05:54:19"/>
    <d v="2025-01-03T00:00:00"/>
    <d v="1899-12-30T03:56:19"/>
    <d v="1899-12-30T07:31:19"/>
    <n v="97"/>
    <n v="1380.14"/>
    <x v="1"/>
    <n v="3"/>
    <s v="No Preference"/>
    <n v="101.41"/>
    <n v="17645.719419048499"/>
    <s v="Cancelled"/>
    <n v="4.47"/>
    <n v="26174.86"/>
    <n v="88349.24"/>
    <s v="30-39"/>
    <s v="Moderate"/>
    <n v="3.38"/>
    <x v="1"/>
  </r>
  <r>
    <s v="579ca8ff-85d7-4c1b-9e66-c7d6f64b2cb1"/>
    <s v="Terry Becker"/>
    <n v="18"/>
    <s v="F"/>
    <s v="US"/>
    <x v="1"/>
    <x v="42"/>
    <x v="10"/>
    <x v="18"/>
    <n v="3239"/>
    <d v="1899-12-30T02:19:19"/>
    <d v="1899-12-30T05:54:19"/>
    <d v="2025-01-12T00:00:00"/>
    <d v="1899-12-30T03:56:19"/>
    <d v="1899-12-30T07:31:19"/>
    <n v="97"/>
    <n v="605.71"/>
    <x v="2"/>
    <n v="5"/>
    <s v="Vegan"/>
    <n v="161.13999999999999"/>
    <n v="17602.932153150399"/>
    <s v="Not Cancelled"/>
    <n v="4.33"/>
    <n v="26123.52"/>
    <n v="38797.67"/>
    <s v="18-29"/>
    <s v="Moderate"/>
    <n v="1.49"/>
    <x v="1"/>
  </r>
  <r>
    <s v="4b267fa2-e8c1-498c-bbff-01e1c6165d1d"/>
    <s v="Mark Gonzalez"/>
    <n v="22"/>
    <s v="F"/>
    <s v="US"/>
    <x v="1"/>
    <x v="42"/>
    <x v="10"/>
    <x v="18"/>
    <n v="3239"/>
    <d v="1899-12-30T02:19:19"/>
    <d v="1899-12-30T05:54:19"/>
    <d v="2025-01-05T00:00:00"/>
    <d v="1899-12-30T03:56:19"/>
    <d v="1899-12-30T07:31:19"/>
    <n v="97"/>
    <n v="1440.11"/>
    <x v="1"/>
    <n v="5"/>
    <s v="Non-Vegetarian"/>
    <n v="74.599999999999994"/>
    <n v="17276.578580087102"/>
    <s v="Cancelled"/>
    <n v="4.3099999999999996"/>
    <n v="25731.89"/>
    <n v="92181.96"/>
    <s v="18-29"/>
    <s v="Moderate"/>
    <n v="3.58"/>
    <x v="1"/>
  </r>
  <r>
    <s v="19edb273-762e-4965-accc-438975d11148"/>
    <s v="Amy Murray"/>
    <n v="72"/>
    <s v="M"/>
    <s v="US"/>
    <x v="1"/>
    <x v="42"/>
    <x v="10"/>
    <x v="18"/>
    <n v="3239"/>
    <d v="1899-12-30T02:19:19"/>
    <d v="1899-12-30T05:54:19"/>
    <d v="2025-01-03T00:00:00"/>
    <d v="1899-12-30T03:56:19"/>
    <d v="1899-12-30T07:31:19"/>
    <n v="97"/>
    <n v="76.040000000000006"/>
    <x v="0"/>
    <n v="5"/>
    <s v="Vegetarian"/>
    <n v="116.57"/>
    <n v="17391.318587845501"/>
    <s v="Not Cancelled"/>
    <n v="3.41"/>
    <n v="25869.58"/>
    <n v="4889.87"/>
    <s v="60+"/>
    <s v="Moderate"/>
    <n v="0.19"/>
    <x v="1"/>
  </r>
  <r>
    <s v="11309063-2c13-4cec-92e4-d2f3f78202bc"/>
    <s v="Trevor Hernandez"/>
    <n v="20"/>
    <s v="M"/>
    <s v="US"/>
    <x v="1"/>
    <x v="42"/>
    <x v="10"/>
    <x v="18"/>
    <n v="3239"/>
    <d v="1899-12-30T02:19:19"/>
    <d v="1899-12-30T05:54:19"/>
    <d v="2025-01-12T00:00:00"/>
    <d v="1899-12-30T03:56:19"/>
    <d v="1899-12-30T07:31:19"/>
    <n v="97"/>
    <n v="1295.76"/>
    <x v="0"/>
    <n v="5"/>
    <s v="Gluten-Free"/>
    <n v="34.92"/>
    <n v="17650.4338309011"/>
    <s v="Not Cancelled"/>
    <n v="3.85"/>
    <n v="26180.52"/>
    <n v="82935.62"/>
    <s v="18-29"/>
    <s v="Moderate"/>
    <n v="3.17"/>
    <x v="1"/>
  </r>
  <r>
    <s v="da497360-8723-49d0-a388-8ef380c7f8ae"/>
    <s v="Robert Crane"/>
    <n v="49"/>
    <s v="F"/>
    <s v="US"/>
    <x v="0"/>
    <x v="42"/>
    <x v="10"/>
    <x v="18"/>
    <n v="3239"/>
    <d v="1899-12-30T02:19:19"/>
    <d v="1899-12-30T05:54:19"/>
    <d v="2025-01-05T00:00:00"/>
    <d v="1899-12-30T03:56:19"/>
    <d v="1899-12-30T07:31:19"/>
    <n v="97"/>
    <n v="903.67"/>
    <x v="1"/>
    <n v="5"/>
    <s v="Vegan"/>
    <n v="172.1"/>
    <n v="17244.857075645999"/>
    <s v="Cancelled"/>
    <n v="4.96"/>
    <n v="25693.83"/>
    <n v="57869.3"/>
    <s v="40-49"/>
    <s v="Moderate"/>
    <n v="2.25"/>
    <x v="1"/>
  </r>
  <r>
    <s v="e76125ee-f3f7-40f9-9b2f-6a30427662b1"/>
    <s v="Jacqueline Garcia"/>
    <n v="52"/>
    <s v="M"/>
    <s v="US"/>
    <x v="0"/>
    <x v="42"/>
    <x v="10"/>
    <x v="18"/>
    <n v="3239"/>
    <d v="1899-12-30T02:19:19"/>
    <d v="1899-12-30T05:54:19"/>
    <d v="2025-01-05T00:00:00"/>
    <d v="1899-12-30T03:56:19"/>
    <d v="1899-12-30T07:31:19"/>
    <n v="97"/>
    <n v="293.25"/>
    <x v="1"/>
    <n v="5"/>
    <s v="Non-Vegetarian"/>
    <n v="46.09"/>
    <n v="17103.9182706262"/>
    <s v="Cancelled"/>
    <n v="3.46"/>
    <n v="25524.7"/>
    <n v="18777.22"/>
    <s v="50-59"/>
    <s v="Moderate"/>
    <n v="0.74"/>
    <x v="1"/>
  </r>
  <r>
    <s v="3b530d5c-3771-464d-90a0-15b226fd3ac1"/>
    <s v="John Johnson"/>
    <n v="21"/>
    <s v="M"/>
    <s v="US"/>
    <x v="0"/>
    <x v="42"/>
    <x v="10"/>
    <x v="18"/>
    <n v="3239"/>
    <d v="1899-12-30T02:19:19"/>
    <d v="1899-12-30T05:54:19"/>
    <d v="2025-01-03T00:00:00"/>
    <d v="1899-12-30T03:56:19"/>
    <d v="1899-12-30T07:31:19"/>
    <n v="97"/>
    <n v="526.37"/>
    <x v="0"/>
    <n v="5"/>
    <s v="Vegan"/>
    <n v="64.92"/>
    <n v="16910.393152775701"/>
    <s v="Cancelled"/>
    <n v="4.5999999999999996"/>
    <n v="25292.47"/>
    <n v="33700.660000000003"/>
    <s v="18-29"/>
    <s v="Moderate"/>
    <n v="1.33"/>
    <x v="1"/>
  </r>
  <r>
    <s v="571e50df-6dfd-443b-b52b-6ecdf6b68ef2"/>
    <s v="Jocelyn Miller"/>
    <n v="50"/>
    <s v="F"/>
    <s v="US"/>
    <x v="1"/>
    <x v="42"/>
    <x v="10"/>
    <x v="18"/>
    <n v="3239"/>
    <d v="1899-12-30T02:19:19"/>
    <d v="1899-12-30T05:54:19"/>
    <d v="2025-01-05T00:00:00"/>
    <d v="1899-12-30T03:56:19"/>
    <d v="1899-12-30T07:31:19"/>
    <n v="97"/>
    <n v="523.44000000000005"/>
    <x v="2"/>
    <n v="5"/>
    <s v="Vegan"/>
    <n v="2.4900000000000002"/>
    <n v="16729.734727237101"/>
    <s v="Cancelled"/>
    <n v="3.96"/>
    <n v="25075.68"/>
    <n v="33500.660000000003"/>
    <s v="50-59"/>
    <s v="Moderate"/>
    <n v="1.34"/>
    <x v="1"/>
  </r>
  <r>
    <s v="b527d7c4-365f-439c-9453-15f12561dbc0"/>
    <s v="Makayla Wiggins"/>
    <n v="49"/>
    <s v="M"/>
    <s v="US"/>
    <x v="0"/>
    <x v="43"/>
    <x v="0"/>
    <x v="15"/>
    <n v="2142"/>
    <d v="1899-12-30T21:05:30"/>
    <d v="1899-12-30T23:27:30"/>
    <d v="2025-01-07T00:00:00"/>
    <d v="1899-12-30T22:34:30"/>
    <d v="1899-12-30T00:56:30"/>
    <n v="89"/>
    <n v="602.16999999999996"/>
    <x v="1"/>
    <n v="5"/>
    <s v="Vegan"/>
    <n v="106.27"/>
    <n v="11632.6841391097"/>
    <s v="Not Cancelled"/>
    <n v="3.35"/>
    <n v="18959.22"/>
    <n v="38560.129999999997"/>
    <s v="40-49"/>
    <s v="Moderate"/>
    <n v="2.0299999999999998"/>
    <x v="2"/>
  </r>
  <r>
    <s v="39f4d8d4-08c8-48d1-9167-ba77b2b1757e"/>
    <s v="Ronald Casey"/>
    <n v="47"/>
    <s v="M"/>
    <s v="US"/>
    <x v="1"/>
    <x v="43"/>
    <x v="0"/>
    <x v="15"/>
    <n v="2142"/>
    <d v="1899-12-30T21:05:30"/>
    <d v="1899-12-30T23:27:30"/>
    <d v="2025-01-15T00:00:00"/>
    <d v="1899-12-30T22:34:30"/>
    <d v="1899-12-30T00:56:30"/>
    <n v="89"/>
    <n v="416.03"/>
    <x v="0"/>
    <n v="5"/>
    <s v="Gluten-Free"/>
    <n v="38.68"/>
    <n v="12093.250732131701"/>
    <s v="Not Cancelled"/>
    <n v="3.27"/>
    <n v="19511.900000000001"/>
    <n v="26633.66"/>
    <s v="40-49"/>
    <s v="Moderate"/>
    <n v="1.36"/>
    <x v="2"/>
  </r>
  <r>
    <s v="6ebce706-f2fb-42d5-9586-19275be88fac"/>
    <s v="Michael Golden"/>
    <n v="34"/>
    <s v="M"/>
    <s v="US"/>
    <x v="0"/>
    <x v="43"/>
    <x v="0"/>
    <x v="15"/>
    <n v="2142"/>
    <d v="1899-12-30T21:05:30"/>
    <d v="1899-12-30T23:27:30"/>
    <d v="2025-01-02T00:00:00"/>
    <d v="1899-12-30T22:34:30"/>
    <d v="1899-12-30T00:56:30"/>
    <n v="89"/>
    <n v="751.47"/>
    <x v="0"/>
    <n v="3"/>
    <s v="Non-Vegetarian"/>
    <n v="120.47"/>
    <n v="12071.4875538374"/>
    <s v="Cancelled"/>
    <n v="3.54"/>
    <n v="19485.79"/>
    <n v="48118.17"/>
    <s v="30-39"/>
    <s v="Moderate"/>
    <n v="2.4700000000000002"/>
    <x v="2"/>
  </r>
  <r>
    <s v="fe17c5fb-9a9b-490b-a1c5-2dc9548f629b"/>
    <s v="Kimberly Lane"/>
    <n v="38"/>
    <s v="F"/>
    <s v="US"/>
    <x v="0"/>
    <x v="43"/>
    <x v="0"/>
    <x v="15"/>
    <n v="2142"/>
    <d v="1899-12-30T21:05:30"/>
    <d v="1899-12-30T23:27:30"/>
    <d v="2025-01-04T00:00:00"/>
    <d v="1899-12-30T22:34:30"/>
    <d v="1899-12-30T00:56:30"/>
    <n v="89"/>
    <n v="1227"/>
    <x v="1"/>
    <n v="3"/>
    <s v="Gluten-Free"/>
    <n v="19.09"/>
    <n v="11757.568505236501"/>
    <s v="Cancelled"/>
    <n v="3.73"/>
    <n v="19109.080000000002"/>
    <n v="78531.820000000007"/>
    <s v="30-39"/>
    <s v="Moderate"/>
    <n v="4.1100000000000003"/>
    <x v="2"/>
  </r>
  <r>
    <s v="51749c00-8a1b-481b-abc9-6bb1ced76cb2"/>
    <s v="Catherine Chase"/>
    <n v="39"/>
    <s v="M"/>
    <s v="US"/>
    <x v="1"/>
    <x v="43"/>
    <x v="0"/>
    <x v="15"/>
    <n v="2142"/>
    <d v="1899-12-30T21:05:30"/>
    <d v="1899-12-30T23:27:30"/>
    <d v="2025-01-13T00:00:00"/>
    <d v="1899-12-30T22:34:30"/>
    <d v="1899-12-30T00:56:30"/>
    <n v="89"/>
    <n v="1458.27"/>
    <x v="0"/>
    <n v="3"/>
    <s v="Vegetarian"/>
    <n v="195.16"/>
    <n v="11919.384719117999"/>
    <s v="Not Cancelled"/>
    <n v="3.01"/>
    <n v="19303.259999999998"/>
    <n v="93368.31"/>
    <s v="30-39"/>
    <s v="Moderate"/>
    <n v="4.84"/>
    <x v="2"/>
  </r>
  <r>
    <s v="22c41282-be9d-4bce-a484-c6bfd3646b7c"/>
    <s v="Jennifer Shepard"/>
    <n v="50"/>
    <s v="M"/>
    <s v="US"/>
    <x v="0"/>
    <x v="43"/>
    <x v="0"/>
    <x v="15"/>
    <n v="2142"/>
    <d v="1899-12-30T21:05:30"/>
    <d v="1899-12-30T23:27:30"/>
    <d v="2025-01-04T00:00:00"/>
    <d v="1899-12-30T22:34:30"/>
    <d v="1899-12-30T00:56:30"/>
    <n v="89"/>
    <n v="1427.26"/>
    <x v="0"/>
    <n v="5"/>
    <s v="Vegetarian"/>
    <n v="32.06"/>
    <n v="11608.6687874486"/>
    <s v="Not Cancelled"/>
    <n v="4.43"/>
    <n v="18930.400000000001"/>
    <n v="91351.05"/>
    <s v="50-59"/>
    <s v="Moderate"/>
    <n v="4.83"/>
    <x v="2"/>
  </r>
  <r>
    <s v="5e657f07-429e-4470-aa70-6a5800010f28"/>
    <s v="James Wilson"/>
    <n v="66"/>
    <s v="M"/>
    <s v="US"/>
    <x v="0"/>
    <x v="43"/>
    <x v="0"/>
    <x v="15"/>
    <n v="2142"/>
    <d v="1899-12-30T21:05:30"/>
    <d v="1899-12-30T23:27:30"/>
    <d v="2025-01-04T00:00:00"/>
    <d v="1899-12-30T22:34:30"/>
    <d v="1899-12-30T00:56:30"/>
    <n v="89"/>
    <n v="623.66999999999996"/>
    <x v="2"/>
    <n v="5"/>
    <s v="Vegetarian"/>
    <n v="118.88"/>
    <n v="12041.848701229599"/>
    <s v="Not Cancelled"/>
    <n v="3.72"/>
    <n v="19450.22"/>
    <n v="39938.660000000003"/>
    <s v="60+"/>
    <s v="Moderate"/>
    <n v="2.0499999999999998"/>
    <x v="2"/>
  </r>
  <r>
    <s v="49e448e9-eedb-44e3-a16f-0e0e5ccb8dcb"/>
    <s v="Paul Humphrey"/>
    <n v="36"/>
    <s v="M"/>
    <s v="US"/>
    <x v="0"/>
    <x v="44"/>
    <x v="2"/>
    <x v="16"/>
    <n v="10284"/>
    <d v="1899-12-30T13:15:23"/>
    <d v="1899-12-30T00:40:23"/>
    <d v="2025-01-02T00:00:00"/>
    <d v="1899-12-30T14:36:23"/>
    <d v="1899-12-30T02:01:23"/>
    <n v="81"/>
    <n v="338.01"/>
    <x v="0"/>
    <n v="3"/>
    <s v="Vegan"/>
    <n v="188.65"/>
    <n v="52439.049791190002"/>
    <s v="Cancelled"/>
    <n v="4.43"/>
    <n v="67926.86"/>
    <n v="21670.37"/>
    <s v="30-39"/>
    <s v="Moderate"/>
    <n v="0.32"/>
    <x v="0"/>
  </r>
  <r>
    <s v="f52746c5-528c-4357-b65b-0ab89d9982ca"/>
    <s v="Calvin Walton"/>
    <n v="68"/>
    <s v="M"/>
    <s v="US"/>
    <x v="1"/>
    <x v="44"/>
    <x v="2"/>
    <x v="16"/>
    <n v="10284"/>
    <d v="1899-12-30T13:15:23"/>
    <d v="1899-12-30T00:40:23"/>
    <d v="2025-01-06T00:00:00"/>
    <d v="1899-12-30T14:36:23"/>
    <d v="1899-12-30T02:01:23"/>
    <n v="81"/>
    <n v="621.47"/>
    <x v="1"/>
    <n v="5"/>
    <s v="Non-Vegetarian"/>
    <n v="36.93"/>
    <n v="52189.853528496998"/>
    <s v="Cancelled"/>
    <n v="4.8099999999999996"/>
    <n v="67627.820000000007"/>
    <n v="39781.47"/>
    <s v="60+"/>
    <s v="Moderate"/>
    <n v="0.59"/>
    <x v="0"/>
  </r>
  <r>
    <s v="4e1727d4-aba4-44a6-804f-4ca5eb78a86e"/>
    <s v="Adriana Gross"/>
    <n v="75"/>
    <s v="F"/>
    <s v="US"/>
    <x v="1"/>
    <x v="44"/>
    <x v="2"/>
    <x v="16"/>
    <n v="10284"/>
    <d v="1899-12-30T13:15:23"/>
    <d v="1899-12-30T00:40:23"/>
    <d v="2025-01-01T00:00:00"/>
    <d v="1899-12-30T14:36:23"/>
    <d v="1899-12-30T02:01:23"/>
    <n v="81"/>
    <n v="839.67"/>
    <x v="2"/>
    <n v="5"/>
    <s v="Gluten-Free"/>
    <n v="24.7"/>
    <n v="52658.907097909898"/>
    <s v="Not Cancelled"/>
    <n v="4.2699999999999996"/>
    <n v="68190.69"/>
    <n v="53743.82"/>
    <s v="60+"/>
    <s v="Moderate"/>
    <n v="0.79"/>
    <x v="0"/>
  </r>
  <r>
    <s v="09bb3712-fdf6-4f9b-bd48-ecb01b5fab65"/>
    <s v="Danielle Huerta"/>
    <n v="50"/>
    <s v="F"/>
    <s v="US"/>
    <x v="0"/>
    <x v="44"/>
    <x v="2"/>
    <x v="16"/>
    <n v="10284"/>
    <d v="1899-12-30T13:15:23"/>
    <d v="1899-12-30T00:40:23"/>
    <d v="2025-01-14T00:00:00"/>
    <d v="1899-12-30T14:36:23"/>
    <d v="1899-12-30T02:01:23"/>
    <n v="81"/>
    <n v="953.25"/>
    <x v="1"/>
    <n v="5"/>
    <s v="No Preference"/>
    <n v="62.28"/>
    <n v="52477.686825855402"/>
    <s v="Not Cancelled"/>
    <n v="3.66"/>
    <n v="67973.22"/>
    <n v="61020.46"/>
    <s v="50-59"/>
    <s v="Moderate"/>
    <n v="0.9"/>
    <x v="0"/>
  </r>
  <r>
    <s v="cdda5dbc-e98e-4018-9cef-5f2339407767"/>
    <s v="Oscar Simmons"/>
    <n v="58"/>
    <s v="F"/>
    <s v="US"/>
    <x v="0"/>
    <x v="44"/>
    <x v="2"/>
    <x v="16"/>
    <n v="10284"/>
    <d v="1899-12-30T13:15:23"/>
    <d v="1899-12-30T00:40:23"/>
    <d v="2025-01-08T00:00:00"/>
    <d v="1899-12-30T14:36:23"/>
    <d v="1899-12-30T02:01:23"/>
    <n v="81"/>
    <n v="576.84"/>
    <x v="1"/>
    <n v="5"/>
    <s v="Non-Vegetarian"/>
    <n v="158.33000000000001"/>
    <n v="52645.303857468498"/>
    <s v="Not Cancelled"/>
    <n v="4.21"/>
    <n v="68174.36"/>
    <n v="36949.43"/>
    <s v="50-59"/>
    <s v="Moderate"/>
    <n v="0.54"/>
    <x v="0"/>
  </r>
  <r>
    <s v="16b3e660-8597-4139-a96a-3a16fa1f6275"/>
    <s v="Brandon Cruz"/>
    <n v="29"/>
    <s v="F"/>
    <s v="US"/>
    <x v="0"/>
    <x v="44"/>
    <x v="2"/>
    <x v="16"/>
    <n v="10284"/>
    <d v="1899-12-30T13:15:23"/>
    <d v="1899-12-30T00:40:23"/>
    <d v="2025-01-05T00:00:00"/>
    <d v="1899-12-30T14:36:23"/>
    <d v="1899-12-30T02:01:23"/>
    <n v="81"/>
    <n v="1029.8499999999999"/>
    <x v="0"/>
    <n v="5"/>
    <s v="Gluten-Free"/>
    <n v="93.81"/>
    <n v="52605.723356182003"/>
    <s v="Not Cancelled"/>
    <n v="4.93"/>
    <n v="68126.87"/>
    <n v="65929.16"/>
    <s v="18-29"/>
    <s v="Moderate"/>
    <n v="0.97"/>
    <x v="0"/>
  </r>
  <r>
    <s v="1218ebd0-c860-4cab-b864-fda0d8d8ce54"/>
    <s v="Megan Rodriguez"/>
    <n v="32"/>
    <s v="F"/>
    <s v="US"/>
    <x v="1"/>
    <x v="45"/>
    <x v="13"/>
    <x v="15"/>
    <n v="5417"/>
    <d v="1899-12-30T06:59:19"/>
    <d v="1899-12-30T13:00:19"/>
    <d v="2025-01-06T00:00:00"/>
    <d v="1899-12-30T09:33:19"/>
    <d v="1899-12-30T15:34:19"/>
    <n v="154"/>
    <n v="954.04"/>
    <x v="0"/>
    <n v="3"/>
    <s v="Vegetarian"/>
    <n v="138.12"/>
    <n v="27900.656623487699"/>
    <s v="Cancelled"/>
    <n v="4"/>
    <n v="38480.79"/>
    <n v="61086.18"/>
    <s v="30-39"/>
    <s v="Severe"/>
    <n v="1.59"/>
    <x v="1"/>
  </r>
  <r>
    <s v="21afdb06-feac-4729-ae74-07e4b8c6f604"/>
    <s v="Stephanie Jones"/>
    <n v="30"/>
    <s v="F"/>
    <s v="US"/>
    <x v="0"/>
    <x v="45"/>
    <x v="13"/>
    <x v="15"/>
    <n v="5417"/>
    <d v="1899-12-30T06:59:19"/>
    <d v="1899-12-30T13:00:19"/>
    <d v="2025-01-01T00:00:00"/>
    <d v="1899-12-30T09:33:19"/>
    <d v="1899-12-30T15:34:19"/>
    <n v="154"/>
    <n v="418.73"/>
    <x v="1"/>
    <n v="3"/>
    <s v="No Preference"/>
    <n v="188.41"/>
    <n v="28320.844518494199"/>
    <s v="Cancelled"/>
    <n v="3.83"/>
    <n v="38985.01"/>
    <n v="26836.400000000001"/>
    <s v="30-39"/>
    <s v="Severe"/>
    <n v="0.69"/>
    <x v="1"/>
  </r>
  <r>
    <s v="aef84fc5-d740-49a8-81b3-1c084ad6242c"/>
    <s v="Cindy Chapman"/>
    <n v="51"/>
    <s v="M"/>
    <s v="US"/>
    <x v="1"/>
    <x v="45"/>
    <x v="13"/>
    <x v="15"/>
    <n v="5417"/>
    <d v="1899-12-30T06:59:19"/>
    <d v="1899-12-30T13:00:19"/>
    <d v="2025-01-06T00:00:00"/>
    <d v="1899-12-30T09:33:19"/>
    <d v="1899-12-30T15:34:19"/>
    <n v="154"/>
    <n v="1274.3"/>
    <x v="0"/>
    <n v="5"/>
    <s v="Non-Vegetarian"/>
    <n v="56.46"/>
    <n v="28202.5040545312"/>
    <s v="Not Cancelled"/>
    <n v="4.55"/>
    <n v="38843"/>
    <n v="81566.490000000005"/>
    <s v="50-59"/>
    <s v="Severe"/>
    <n v="2.1"/>
    <x v="1"/>
  </r>
  <r>
    <s v="52270168-3790-434a-8771-1e3edd8d264e"/>
    <s v="Kelly Morris"/>
    <n v="61"/>
    <s v="M"/>
    <s v="US"/>
    <x v="1"/>
    <x v="45"/>
    <x v="13"/>
    <x v="15"/>
    <n v="5417"/>
    <d v="1899-12-30T06:59:19"/>
    <d v="1899-12-30T13:00:19"/>
    <d v="2025-01-15T00:00:00"/>
    <d v="1899-12-30T09:33:19"/>
    <d v="1899-12-30T15:34:19"/>
    <n v="154"/>
    <n v="476.68"/>
    <x v="2"/>
    <n v="5"/>
    <s v="Vegan"/>
    <n v="70.89"/>
    <n v="27701.655472510101"/>
    <s v="Cancelled"/>
    <n v="3.33"/>
    <n v="38241.99"/>
    <n v="30521.7"/>
    <s v="60+"/>
    <s v="Severe"/>
    <n v="0.8"/>
    <x v="1"/>
  </r>
  <r>
    <s v="8ba5aa5c-ff57-43da-808f-8c40c056dc00"/>
    <s v="Michele Acevedo"/>
    <n v="51"/>
    <s v="F"/>
    <s v="US"/>
    <x v="0"/>
    <x v="45"/>
    <x v="13"/>
    <x v="15"/>
    <n v="5417"/>
    <d v="1899-12-30T06:59:19"/>
    <d v="1899-12-30T13:00:19"/>
    <d v="2025-01-04T00:00:00"/>
    <d v="1899-12-30T09:33:19"/>
    <d v="1899-12-30T15:34:19"/>
    <n v="154"/>
    <n v="89.2"/>
    <x v="2"/>
    <n v="5"/>
    <s v="Gluten-Free"/>
    <n v="45.52"/>
    <n v="27739.459411147302"/>
    <s v="Not Cancelled"/>
    <n v="4.16"/>
    <n v="38287.35"/>
    <n v="5717.9"/>
    <s v="50-59"/>
    <s v="Severe"/>
    <n v="0.15"/>
    <x v="1"/>
  </r>
  <r>
    <s v="936119d5-7cf1-47ea-be80-8cbe9c9150a5"/>
    <s v="Pamela Gordon"/>
    <n v="21"/>
    <s v="M"/>
    <s v="US"/>
    <x v="0"/>
    <x v="45"/>
    <x v="13"/>
    <x v="15"/>
    <n v="5417"/>
    <d v="1899-12-30T06:59:19"/>
    <d v="1899-12-30T13:00:19"/>
    <d v="2025-01-07T00:00:00"/>
    <d v="1899-12-30T09:33:19"/>
    <d v="1899-12-30T15:34:19"/>
    <n v="154"/>
    <n v="743.8"/>
    <x v="2"/>
    <n v="5"/>
    <s v="Non-Vegetarian"/>
    <n v="89.74"/>
    <n v="28433.4453430709"/>
    <s v="Not Cancelled"/>
    <n v="4.97"/>
    <n v="39120.129999999997"/>
    <n v="47621.15"/>
    <s v="18-29"/>
    <s v="Severe"/>
    <n v="1.22"/>
    <x v="1"/>
  </r>
  <r>
    <s v="30895982-f61a-4931-908b-e9736287c2f6"/>
    <s v="Rebecca Gordon"/>
    <n v="73"/>
    <s v="M"/>
    <s v="US"/>
    <x v="0"/>
    <x v="45"/>
    <x v="13"/>
    <x v="15"/>
    <n v="5417"/>
    <d v="1899-12-30T06:59:19"/>
    <d v="1899-12-30T13:00:19"/>
    <d v="2025-01-06T00:00:00"/>
    <d v="1899-12-30T09:33:19"/>
    <d v="1899-12-30T15:34:19"/>
    <n v="154"/>
    <n v="1138.74"/>
    <x v="0"/>
    <n v="5"/>
    <s v="Non-Vegetarian"/>
    <n v="153.4"/>
    <n v="28101.344009331398"/>
    <s v="Cancelled"/>
    <n v="4.24"/>
    <n v="38721.61"/>
    <n v="72910.039999999994"/>
    <s v="60+"/>
    <s v="Severe"/>
    <n v="1.88"/>
    <x v="1"/>
  </r>
  <r>
    <s v="1a409978-b3eb-4340-8393-5b448464eb77"/>
    <s v="Robert Armstrong"/>
    <n v="31"/>
    <s v="M"/>
    <s v="US"/>
    <x v="1"/>
    <x v="46"/>
    <x v="11"/>
    <x v="12"/>
    <n v="8777"/>
    <d v="1899-12-30T15:28:27"/>
    <d v="1899-12-30T01:13:27"/>
    <d v="2025-01-07T00:00:00"/>
    <d v="1899-12-30T16:22:27"/>
    <d v="1899-12-30T02:07:27"/>
    <n v="81"/>
    <n v="806.16"/>
    <x v="1"/>
    <n v="3"/>
    <s v="Non-Vegetarian"/>
    <n v="142.29"/>
    <n v="44683.6039852834"/>
    <s v="Not Cancelled"/>
    <n v="4.71"/>
    <n v="58620.32"/>
    <n v="51622.7"/>
    <s v="30-39"/>
    <s v="Moderate"/>
    <n v="0.88"/>
    <x v="0"/>
  </r>
  <r>
    <s v="244806c0-afa9-4c8a-8269-84cd373a92fa"/>
    <s v="Adam Wolfe"/>
    <n v="20"/>
    <s v="F"/>
    <s v="US"/>
    <x v="0"/>
    <x v="46"/>
    <x v="11"/>
    <x v="12"/>
    <n v="8777"/>
    <d v="1899-12-30T15:28:27"/>
    <d v="1899-12-30T01:13:27"/>
    <d v="2025-01-12T00:00:00"/>
    <d v="1899-12-30T16:22:27"/>
    <d v="1899-12-30T02:07:27"/>
    <n v="81"/>
    <n v="426.31"/>
    <x v="2"/>
    <n v="5"/>
    <s v="Vegan"/>
    <n v="7.41"/>
    <n v="44425.153215759899"/>
    <s v="Cancelled"/>
    <n v="4.47"/>
    <n v="58310.18"/>
    <n v="27285.32"/>
    <s v="18-29"/>
    <s v="Moderate"/>
    <n v="0.47"/>
    <x v="0"/>
  </r>
  <r>
    <s v="4384b8a5-5ec2-400b-938c-01db5798f3aa"/>
    <s v="Elizabeth Williams"/>
    <n v="36"/>
    <s v="F"/>
    <s v="US"/>
    <x v="0"/>
    <x v="46"/>
    <x v="11"/>
    <x v="12"/>
    <n v="8777"/>
    <d v="1899-12-30T15:28:27"/>
    <d v="1899-12-30T01:13:27"/>
    <d v="2025-01-14T00:00:00"/>
    <d v="1899-12-30T16:22:27"/>
    <d v="1899-12-30T02:07:27"/>
    <n v="81"/>
    <n v="814.69"/>
    <x v="1"/>
    <n v="3"/>
    <s v="No Preference"/>
    <n v="2.06"/>
    <n v="45171.674345295098"/>
    <s v="Cancelled"/>
    <n v="3.56"/>
    <n v="59206.01"/>
    <n v="52140.57"/>
    <s v="30-39"/>
    <s v="Moderate"/>
    <n v="0.88"/>
    <x v="0"/>
  </r>
  <r>
    <s v="51912db0-7ae5-43ed-a025-8f760c79521a"/>
    <s v="Mary Ortega"/>
    <n v="47"/>
    <s v="F"/>
    <s v="US"/>
    <x v="1"/>
    <x v="46"/>
    <x v="11"/>
    <x v="12"/>
    <n v="8777"/>
    <d v="1899-12-30T15:28:27"/>
    <d v="1899-12-30T01:13:27"/>
    <d v="2025-01-01T00:00:00"/>
    <d v="1899-12-30T16:22:27"/>
    <d v="1899-12-30T02:07:27"/>
    <n v="81"/>
    <n v="1129.0999999999999"/>
    <x v="1"/>
    <n v="5"/>
    <s v="No Preference"/>
    <n v="187.63"/>
    <n v="44681.8958464842"/>
    <s v="Cancelled"/>
    <n v="4.55"/>
    <n v="58618.28"/>
    <n v="72299.929999999993"/>
    <s v="40-49"/>
    <s v="Moderate"/>
    <n v="1.23"/>
    <x v="0"/>
  </r>
  <r>
    <s v="c2b05d3b-e3c9-4620-ab2b-5bb8abac8917"/>
    <s v="Dawn Bradley"/>
    <n v="37"/>
    <s v="F"/>
    <s v="US"/>
    <x v="1"/>
    <x v="46"/>
    <x v="11"/>
    <x v="12"/>
    <n v="8777"/>
    <d v="1899-12-30T15:28:27"/>
    <d v="1899-12-30T01:13:27"/>
    <d v="2025-01-07T00:00:00"/>
    <d v="1899-12-30T16:22:27"/>
    <d v="1899-12-30T02:07:27"/>
    <n v="81"/>
    <n v="1378.57"/>
    <x v="2"/>
    <n v="3"/>
    <s v="Vegan"/>
    <n v="136.02000000000001"/>
    <n v="44607.904841733798"/>
    <s v="Not Cancelled"/>
    <n v="4.84"/>
    <n v="58529.49"/>
    <n v="88255.679999999993"/>
    <s v="30-39"/>
    <s v="Moderate"/>
    <n v="1.51"/>
    <x v="0"/>
  </r>
  <r>
    <s v="f52ffd4a-de45-48ed-920d-5bc6adf59ada"/>
    <s v="Daniel Thomas"/>
    <n v="47"/>
    <s v="F"/>
    <s v="US"/>
    <x v="1"/>
    <x v="46"/>
    <x v="11"/>
    <x v="12"/>
    <n v="8777"/>
    <d v="1899-12-30T15:28:27"/>
    <d v="1899-12-30T01:13:27"/>
    <d v="2025-01-04T00:00:00"/>
    <d v="1899-12-30T16:22:27"/>
    <d v="1899-12-30T02:07:27"/>
    <n v="81"/>
    <n v="1001.14"/>
    <x v="1"/>
    <n v="5"/>
    <s v="Gluten-Free"/>
    <n v="29.2"/>
    <n v="44831.407980158998"/>
    <s v="Cancelled"/>
    <n v="3.08"/>
    <n v="58797.69"/>
    <n v="64078.8"/>
    <s v="40-49"/>
    <s v="Moderate"/>
    <n v="1.0900000000000001"/>
    <x v="0"/>
  </r>
  <r>
    <s v="d13c285e-08bd-497f-af2e-190b1c991a4a"/>
    <s v="Manuel King"/>
    <n v="20"/>
    <s v="F"/>
    <s v="US"/>
    <x v="1"/>
    <x v="47"/>
    <x v="17"/>
    <x v="8"/>
    <n v="5397"/>
    <d v="1899-12-30T15:06:25"/>
    <d v="1899-12-30T21:05:25"/>
    <d v="2025-01-06T00:00:00"/>
    <d v="1899-12-30T15:19:25"/>
    <d v="1899-12-30T21:18:25"/>
    <n v="13"/>
    <n v="451.85"/>
    <x v="0"/>
    <n v="5"/>
    <s v="Vegetarian"/>
    <n v="78.86"/>
    <n v="28295.904606809301"/>
    <s v="Not Cancelled"/>
    <n v="3.27"/>
    <n v="38955.089999999997"/>
    <n v="28934.17"/>
    <s v="18-29"/>
    <s v="On-Time"/>
    <n v="0.74"/>
    <x v="1"/>
  </r>
  <r>
    <s v="f4a378e3-07a8-44be-96e4-aea3960e0ce2"/>
    <s v="Victor Long"/>
    <n v="18"/>
    <s v="M"/>
    <s v="US"/>
    <x v="1"/>
    <x v="47"/>
    <x v="17"/>
    <x v="8"/>
    <n v="5397"/>
    <d v="1899-12-30T15:06:25"/>
    <d v="1899-12-30T21:05:25"/>
    <d v="2025-01-11T00:00:00"/>
    <d v="1899-12-30T15:19:25"/>
    <d v="1899-12-30T21:18:25"/>
    <n v="13"/>
    <n v="788.91"/>
    <x v="0"/>
    <n v="5"/>
    <s v="Vegetarian"/>
    <n v="19.72"/>
    <n v="27738.1965795336"/>
    <s v="Not Cancelled"/>
    <n v="4.0999999999999996"/>
    <n v="38285.839999999997"/>
    <n v="50494.18"/>
    <s v="18-29"/>
    <s v="On-Time"/>
    <n v="1.32"/>
    <x v="1"/>
  </r>
  <r>
    <s v="e6e915e7-b2be-46a7-ab1d-1b7078fd3075"/>
    <s v="Brent George"/>
    <n v="34"/>
    <s v="M"/>
    <s v="US"/>
    <x v="1"/>
    <x v="47"/>
    <x v="17"/>
    <x v="8"/>
    <n v="5397"/>
    <d v="1899-12-30T15:06:25"/>
    <d v="1899-12-30T21:05:25"/>
    <d v="2025-01-07T00:00:00"/>
    <d v="1899-12-30T15:19:25"/>
    <d v="1899-12-30T21:18:25"/>
    <n v="13"/>
    <n v="697.33"/>
    <x v="0"/>
    <n v="3"/>
    <s v="Vegan"/>
    <n v="140.41999999999999"/>
    <n v="27485.240541737901"/>
    <s v="Not Cancelled"/>
    <n v="3.54"/>
    <n v="37982.29"/>
    <n v="44657.2"/>
    <s v="30-39"/>
    <s v="On-Time"/>
    <n v="1.18"/>
    <x v="1"/>
  </r>
  <r>
    <s v="aa352648-13bf-4580-bea5-0b502c04cc9c"/>
    <s v="Billy Scott"/>
    <n v="23"/>
    <s v="M"/>
    <s v="US"/>
    <x v="0"/>
    <x v="47"/>
    <x v="17"/>
    <x v="8"/>
    <n v="5397"/>
    <d v="1899-12-30T15:06:25"/>
    <d v="1899-12-30T21:05:25"/>
    <d v="2025-01-10T00:00:00"/>
    <d v="1899-12-30T15:19:25"/>
    <d v="1899-12-30T21:18:25"/>
    <n v="13"/>
    <n v="782.64"/>
    <x v="1"/>
    <n v="5"/>
    <s v="Non-Vegetarian"/>
    <n v="62.61"/>
    <n v="27633.821966659401"/>
    <s v="Cancelled"/>
    <n v="3.86"/>
    <n v="38160.589999999997"/>
    <n v="50101.48"/>
    <s v="18-29"/>
    <s v="On-Time"/>
    <n v="1.31"/>
    <x v="1"/>
  </r>
  <r>
    <s v="c3e6aa23-5991-42ec-8a1f-5fd686f21d93"/>
    <s v="Laura Barrera"/>
    <n v="75"/>
    <s v="M"/>
    <s v="US"/>
    <x v="0"/>
    <x v="48"/>
    <x v="4"/>
    <x v="8"/>
    <n v="13423"/>
    <d v="1899-12-30T12:09:51"/>
    <d v="1899-12-30T03:03:51"/>
    <d v="2025-01-11T00:00:00"/>
    <d v="1899-12-30T12:20:51"/>
    <d v="1899-12-30T03:14:51"/>
    <n v="11"/>
    <n v="404.42"/>
    <x v="1"/>
    <n v="5"/>
    <s v="No Preference"/>
    <n v="12.67"/>
    <n v="68345.775278782094"/>
    <s v="Cancelled"/>
    <n v="4.0999999999999996"/>
    <n v="87014.93"/>
    <n v="25885.41"/>
    <s v="60+"/>
    <s v="On-Time"/>
    <n v="0.3"/>
    <x v="0"/>
  </r>
  <r>
    <s v="5f12e859-a6cc-4d7e-9988-e50448ad79f8"/>
    <s v="Rachel Acosta"/>
    <n v="57"/>
    <s v="M"/>
    <s v="US"/>
    <x v="0"/>
    <x v="48"/>
    <x v="4"/>
    <x v="8"/>
    <n v="13423"/>
    <d v="1899-12-30T12:09:51"/>
    <d v="1899-12-30T03:03:51"/>
    <d v="2025-01-06T00:00:00"/>
    <d v="1899-12-30T12:20:51"/>
    <d v="1899-12-30T03:14:51"/>
    <n v="11"/>
    <n v="1088.8900000000001"/>
    <x v="0"/>
    <n v="5"/>
    <s v="No Preference"/>
    <n v="92.15"/>
    <n v="68530.020155743405"/>
    <s v="Not Cancelled"/>
    <n v="3.87"/>
    <n v="87236.02"/>
    <n v="69707.39"/>
    <s v="50-59"/>
    <s v="On-Time"/>
    <n v="0.8"/>
    <x v="0"/>
  </r>
  <r>
    <s v="6a1f7d26-65bd-4869-95f7-e6342f1e56a0"/>
    <s v="Thomas Joyce"/>
    <n v="69"/>
    <s v="M"/>
    <s v="US"/>
    <x v="1"/>
    <x v="49"/>
    <x v="9"/>
    <x v="19"/>
    <n v="8799"/>
    <d v="1899-12-30T12:49:08"/>
    <d v="1899-12-30T22:35:08"/>
    <d v="2025-01-08T00:00:00"/>
    <d v="1899-12-30T13:29:08"/>
    <d v="1899-12-30T23:15:08"/>
    <n v="40"/>
    <n v="481.87"/>
    <x v="1"/>
    <n v="5"/>
    <s v="Vegetarian"/>
    <n v="178.91"/>
    <n v="45312.133357266801"/>
    <s v="Cancelled"/>
    <n v="4.3499999999999996"/>
    <n v="89061.84"/>
    <n v="18525.2759999999"/>
    <s v="60+"/>
    <s v="Moderate"/>
    <n v="0.21"/>
    <x v="0"/>
  </r>
  <r>
    <s v="14fe77ad-ecb2-4c41-a505-d779cd5d078d"/>
    <s v="Lisa Mills"/>
    <n v="57"/>
    <s v="F"/>
    <s v="US"/>
    <x v="0"/>
    <x v="49"/>
    <x v="9"/>
    <x v="19"/>
    <n v="8799"/>
    <d v="1899-12-30T12:49:08"/>
    <d v="1899-12-30T22:35:08"/>
    <d v="2025-01-03T00:00:00"/>
    <d v="1899-12-30T13:29:08"/>
    <d v="1899-12-30T23:15:08"/>
    <n v="40"/>
    <n v="519.15"/>
    <x v="2"/>
    <n v="5"/>
    <s v="Non-Vegetarian"/>
    <n v="52.95"/>
    <n v="45312.853684236099"/>
    <s v="Not Cancelled"/>
    <n v="4.72"/>
    <n v="89063.13"/>
    <n v="19941.714"/>
    <s v="50-59"/>
    <s v="Moderate"/>
    <n v="0.22"/>
    <x v="0"/>
  </r>
  <r>
    <s v="08ed7d94-2b3b-46a6-a153-3f1913bef3a6"/>
    <s v="Alejandro Navarro"/>
    <n v="50"/>
    <s v="F"/>
    <s v="US"/>
    <x v="1"/>
    <x v="50"/>
    <x v="14"/>
    <x v="14"/>
    <n v="11194"/>
    <d v="1899-12-30T03:50:29"/>
    <d v="1899-12-30T16:16:29"/>
    <d v="2025-01-14T00:00:00"/>
    <d v="1899-12-30T05:31:29"/>
    <d v="1899-12-30T17:57:29"/>
    <n v="101"/>
    <n v="794.88"/>
    <x v="0"/>
    <n v="5"/>
    <s v="Gluten-Free"/>
    <n v="144.35"/>
    <n v="56928.770103761497"/>
    <s v="Cancelled"/>
    <n v="3.85"/>
    <n v="73314.52"/>
    <n v="50901.19"/>
    <s v="50-59"/>
    <s v="Moderate"/>
    <n v="0.69"/>
    <x v="0"/>
  </r>
  <r>
    <s v="53199d07-ab84-4759-80a4-855baf24171c"/>
    <s v="Erica Serrano"/>
    <n v="48"/>
    <s v="F"/>
    <s v="US"/>
    <x v="1"/>
    <x v="50"/>
    <x v="14"/>
    <x v="14"/>
    <n v="11194"/>
    <d v="1899-12-30T03:50:29"/>
    <d v="1899-12-30T16:16:29"/>
    <d v="2025-01-10T00:00:00"/>
    <d v="1899-12-30T05:31:29"/>
    <d v="1899-12-30T17:57:29"/>
    <n v="101"/>
    <n v="1356.36"/>
    <x v="2"/>
    <n v="5"/>
    <s v="Vegan"/>
    <n v="17.3"/>
    <n v="56870.594821992199"/>
    <s v="Cancelled"/>
    <n v="3.58"/>
    <n v="73244.710000000006"/>
    <n v="86810.5"/>
    <s v="40-49"/>
    <s v="Moderate"/>
    <n v="1.19"/>
    <x v="0"/>
  </r>
  <r>
    <s v="d3ee9aaa-3d4c-4121-8168-d6c668793565"/>
    <s v="Christopher Gonzalez"/>
    <n v="23"/>
    <s v="F"/>
    <s v="US"/>
    <x v="0"/>
    <x v="50"/>
    <x v="14"/>
    <x v="14"/>
    <n v="11194"/>
    <d v="1899-12-30T03:50:29"/>
    <d v="1899-12-30T16:16:29"/>
    <d v="2025-01-11T00:00:00"/>
    <d v="1899-12-30T05:31:29"/>
    <d v="1899-12-30T17:57:29"/>
    <n v="101"/>
    <n v="832.76"/>
    <x v="1"/>
    <n v="5"/>
    <s v="Gluten-Free"/>
    <n v="71.55"/>
    <n v="56799.860577145497"/>
    <s v="Cancelled"/>
    <n v="4.87"/>
    <n v="73159.83"/>
    <n v="53310.95"/>
    <s v="18-29"/>
    <s v="Moderate"/>
    <n v="0.73"/>
    <x v="0"/>
  </r>
  <r>
    <s v="e98d320b-ab50-4a48-a605-db0147ac100f"/>
    <s v="Marie Warren"/>
    <n v="28"/>
    <s v="M"/>
    <s v="US"/>
    <x v="1"/>
    <x v="50"/>
    <x v="14"/>
    <x v="14"/>
    <n v="11194"/>
    <d v="1899-12-30T03:50:29"/>
    <d v="1899-12-30T16:16:29"/>
    <d v="2025-01-08T00:00:00"/>
    <d v="1899-12-30T05:31:29"/>
    <d v="1899-12-30T17:57:29"/>
    <n v="101"/>
    <n v="249.91"/>
    <x v="2"/>
    <n v="5"/>
    <s v="Gluten-Free"/>
    <n v="149.41"/>
    <n v="56710.784381215897"/>
    <s v="Not Cancelled"/>
    <n v="4.5599999999999996"/>
    <n v="73052.94"/>
    <n v="16024.12"/>
    <s v="18-29"/>
    <s v="Moderate"/>
    <n v="0.22"/>
    <x v="0"/>
  </r>
  <r>
    <s v="d9e1fc15-94aa-469b-95b6-7ffda2c198bb"/>
    <s v="Marvin Potter"/>
    <n v="66"/>
    <s v="M"/>
    <s v="US"/>
    <x v="0"/>
    <x v="50"/>
    <x v="14"/>
    <x v="14"/>
    <n v="11194"/>
    <d v="1899-12-30T03:50:29"/>
    <d v="1899-12-30T16:16:29"/>
    <d v="2025-01-13T00:00:00"/>
    <d v="1899-12-30T05:31:29"/>
    <d v="1899-12-30T17:57:29"/>
    <n v="101"/>
    <n v="425.63"/>
    <x v="2"/>
    <n v="5"/>
    <s v="No Preference"/>
    <n v="29.56"/>
    <n v="56618.580259666298"/>
    <s v="Not Cancelled"/>
    <n v="3.05"/>
    <n v="72942.3"/>
    <n v="27246.23"/>
    <s v="60+"/>
    <s v="Moderate"/>
    <n v="0.37"/>
    <x v="0"/>
  </r>
  <r>
    <s v="be43319c-d860-4962-8abb-59bb63f09afd"/>
    <s v="Dillon Chapman"/>
    <n v="19"/>
    <s v="M"/>
    <s v="US"/>
    <x v="0"/>
    <x v="50"/>
    <x v="14"/>
    <x v="14"/>
    <n v="11194"/>
    <d v="1899-12-30T03:50:29"/>
    <d v="1899-12-30T16:16:29"/>
    <d v="2025-01-04T00:00:00"/>
    <d v="1899-12-30T05:31:29"/>
    <d v="1899-12-30T17:57:29"/>
    <n v="101"/>
    <n v="271.11"/>
    <x v="2"/>
    <n v="5"/>
    <s v="Non-Vegetarian"/>
    <n v="3.17"/>
    <n v="57367.389852097898"/>
    <s v="Cancelled"/>
    <n v="3.88"/>
    <n v="73840.87"/>
    <n v="17351.669999999998"/>
    <s v="18-29"/>
    <s v="Moderate"/>
    <n v="0.23"/>
    <x v="0"/>
  </r>
  <r>
    <s v="5e5a6b4b-320f-4efb-a36b-ede2ebc26c61"/>
    <s v="Margaret Smith"/>
    <n v="47"/>
    <s v="F"/>
    <s v="US"/>
    <x v="0"/>
    <x v="50"/>
    <x v="14"/>
    <x v="14"/>
    <n v="11194"/>
    <d v="1899-12-30T03:50:29"/>
    <d v="1899-12-30T16:16:29"/>
    <d v="2025-01-11T00:00:00"/>
    <d v="1899-12-30T05:31:29"/>
    <d v="1899-12-30T17:57:29"/>
    <n v="101"/>
    <n v="562.29"/>
    <x v="0"/>
    <n v="5"/>
    <s v="Vegan"/>
    <n v="190.5"/>
    <n v="57015.2703175364"/>
    <s v="Cancelled"/>
    <n v="4.18"/>
    <n v="73418.320000000007"/>
    <n v="36024.660000000003"/>
    <s v="40-49"/>
    <s v="Moderate"/>
    <n v="0.49"/>
    <x v="0"/>
  </r>
  <r>
    <s v="80ec57c2-c7cb-4211-8171-fc3498277a7c"/>
    <s v="Roberto Murillo"/>
    <n v="59"/>
    <s v="F"/>
    <s v="US"/>
    <x v="0"/>
    <x v="50"/>
    <x v="14"/>
    <x v="14"/>
    <n v="11194"/>
    <d v="1899-12-30T03:50:29"/>
    <d v="1899-12-30T16:16:29"/>
    <d v="2025-01-02T00:00:00"/>
    <d v="1899-12-30T05:31:29"/>
    <d v="1899-12-30T17:57:29"/>
    <n v="101"/>
    <n v="462.93"/>
    <x v="2"/>
    <n v="5"/>
    <s v="Vegetarian"/>
    <n v="187.05"/>
    <n v="57392.711739739803"/>
    <s v="Cancelled"/>
    <n v="4.78"/>
    <n v="73871.25"/>
    <n v="29664.93"/>
    <s v="50-59"/>
    <s v="Moderate"/>
    <n v="0.4"/>
    <x v="0"/>
  </r>
  <r>
    <s v="d3ee9aaa-3d4c-4121-8168-d6c668793565"/>
    <s v="Christopher Gonzalez"/>
    <n v="23"/>
    <s v="F"/>
    <s v="US"/>
    <x v="0"/>
    <x v="51"/>
    <x v="5"/>
    <x v="3"/>
    <n v="4727"/>
    <d v="1899-12-30T17:42:08"/>
    <d v="1899-12-30T22:57:08"/>
    <d v="2025-01-08T00:00:00"/>
    <d v="1899-12-30T19:40:08"/>
    <d v="1899-12-30T00:55:08"/>
    <n v="118"/>
    <n v="1248.52"/>
    <x v="2"/>
    <n v="5"/>
    <s v="Non-Vegetarian"/>
    <n v="96.63"/>
    <n v="24551.152367737999"/>
    <s v="Cancelled"/>
    <n v="4.76"/>
    <n v="34461.379999999997"/>
    <n v="79924.61"/>
    <s v="18-29"/>
    <s v="Moderate"/>
    <n v="2.3199999999999998"/>
    <x v="1"/>
  </r>
  <r>
    <s v="dfdc2841-eb02-4b60-983a-3900c9b59d20"/>
    <s v="Larry Gray"/>
    <n v="45"/>
    <s v="F"/>
    <s v="US"/>
    <x v="0"/>
    <x v="51"/>
    <x v="5"/>
    <x v="3"/>
    <n v="4727"/>
    <d v="1899-12-30T17:42:08"/>
    <d v="1899-12-30T22:57:08"/>
    <d v="2025-01-08T00:00:00"/>
    <d v="1899-12-30T19:40:08"/>
    <d v="1899-12-30T00:55:08"/>
    <n v="118"/>
    <n v="748.83"/>
    <x v="0"/>
    <n v="5"/>
    <s v="Vegetarian"/>
    <n v="10.92"/>
    <n v="24734.246243933401"/>
    <s v="Cancelled"/>
    <n v="3.74"/>
    <n v="34681.1"/>
    <n v="47927.3"/>
    <s v="40-49"/>
    <s v="Moderate"/>
    <n v="1.38"/>
    <x v="1"/>
  </r>
  <r>
    <s v="b527d7c4-365f-439c-9453-15f12561dbc0"/>
    <s v="Makayla Wiggins"/>
    <n v="49"/>
    <s v="M"/>
    <s v="US"/>
    <x v="0"/>
    <x v="51"/>
    <x v="5"/>
    <x v="3"/>
    <n v="4727"/>
    <d v="1899-12-30T17:42:08"/>
    <d v="1899-12-30T22:57:08"/>
    <d v="2025-01-03T00:00:00"/>
    <d v="1899-12-30T19:40:08"/>
    <d v="1899-12-30T00:55:08"/>
    <n v="118"/>
    <n v="1256.25"/>
    <x v="2"/>
    <n v="5"/>
    <s v="No Preference"/>
    <n v="165.42"/>
    <n v="25065.8710959737"/>
    <s v="Cancelled"/>
    <n v="3.77"/>
    <n v="35079.050000000003"/>
    <n v="80433.08"/>
    <s v="40-49"/>
    <s v="Moderate"/>
    <n v="2.29"/>
    <x v="1"/>
  </r>
  <r>
    <s v="4ff39be5-92b9-420b-a987-87d7dcaf21c4"/>
    <s v="Andrew Kramer"/>
    <n v="28"/>
    <s v="F"/>
    <s v="US"/>
    <x v="0"/>
    <x v="51"/>
    <x v="5"/>
    <x v="3"/>
    <n v="4727"/>
    <d v="1899-12-30T17:42:08"/>
    <d v="1899-12-30T22:57:08"/>
    <d v="2025-01-15T00:00:00"/>
    <d v="1899-12-30T19:40:08"/>
    <d v="1899-12-30T00:55:08"/>
    <n v="118"/>
    <n v="1171.17"/>
    <x v="1"/>
    <n v="5"/>
    <s v="Non-Vegetarian"/>
    <n v="120.88"/>
    <n v="25040.7521179059"/>
    <s v="Cancelled"/>
    <n v="4.45"/>
    <n v="35048.9"/>
    <n v="74979.06"/>
    <s v="18-29"/>
    <s v="Moderate"/>
    <n v="2.14"/>
    <x v="1"/>
  </r>
  <r>
    <s v="7f3955b6-2d7d-4375-92ab-4ff6ffeadd80"/>
    <s v="David Juarez"/>
    <n v="37"/>
    <s v="F"/>
    <s v="US"/>
    <x v="0"/>
    <x v="51"/>
    <x v="5"/>
    <x v="3"/>
    <n v="4727"/>
    <d v="1899-12-30T17:42:08"/>
    <d v="1899-12-30T22:57:08"/>
    <d v="2025-01-04T00:00:00"/>
    <d v="1899-12-30T19:40:08"/>
    <d v="1899-12-30T00:55:08"/>
    <n v="118"/>
    <n v="1035.45"/>
    <x v="2"/>
    <n v="3"/>
    <s v="Gluten-Free"/>
    <n v="44.57"/>
    <n v="24649.174141887201"/>
    <s v="Cancelled"/>
    <n v="3.19"/>
    <n v="34579.01"/>
    <n v="66277.710000000006"/>
    <s v="30-39"/>
    <s v="Moderate"/>
    <n v="1.92"/>
    <x v="1"/>
  </r>
  <r>
    <s v="b4870943-1350-4f73-8984-444d7a47e9f2"/>
    <s v="Brendan Beasley"/>
    <n v="30"/>
    <s v="M"/>
    <s v="US"/>
    <x v="0"/>
    <x v="51"/>
    <x v="5"/>
    <x v="3"/>
    <n v="4727"/>
    <d v="1899-12-30T17:42:08"/>
    <d v="1899-12-30T22:57:08"/>
    <d v="2025-01-01T00:00:00"/>
    <d v="1899-12-30T19:40:08"/>
    <d v="1899-12-30T00:55:08"/>
    <n v="118"/>
    <n v="1235.31"/>
    <x v="2"/>
    <n v="3"/>
    <s v="Vegan"/>
    <n v="177.93"/>
    <n v="24629.977458473699"/>
    <s v="Cancelled"/>
    <n v="3.68"/>
    <n v="34555.97"/>
    <n v="79095.429999999993"/>
    <s v="30-39"/>
    <s v="Moderate"/>
    <n v="2.29"/>
    <x v="1"/>
  </r>
  <r>
    <s v="1c539083-5514-46b4-8d63-01f7000275bc"/>
    <s v="Karen Barnes"/>
    <n v="37"/>
    <s v="F"/>
    <s v="US"/>
    <x v="0"/>
    <x v="51"/>
    <x v="5"/>
    <x v="3"/>
    <n v="4727"/>
    <d v="1899-12-30T17:42:08"/>
    <d v="1899-12-30T22:57:08"/>
    <d v="2025-01-03T00:00:00"/>
    <d v="1899-12-30T19:40:08"/>
    <d v="1899-12-30T00:55:08"/>
    <n v="118"/>
    <n v="1337.26"/>
    <x v="2"/>
    <n v="3"/>
    <s v="Non-Vegetarian"/>
    <n v="54.95"/>
    <n v="25028.026456454802"/>
    <s v="Not Cancelled"/>
    <n v="4.2"/>
    <n v="35033.629999999997"/>
    <n v="85595.63"/>
    <s v="30-39"/>
    <s v="Moderate"/>
    <n v="2.44"/>
    <x v="1"/>
  </r>
  <r>
    <s v="461dd99b-6561-4dca-b448-a5ab67f473f0"/>
    <s v="Toni Rojas"/>
    <n v="70"/>
    <s v="F"/>
    <s v="US"/>
    <x v="1"/>
    <x v="51"/>
    <x v="5"/>
    <x v="3"/>
    <n v="4727"/>
    <d v="1899-12-30T17:42:08"/>
    <d v="1899-12-30T22:57:08"/>
    <d v="2025-01-10T00:00:00"/>
    <d v="1899-12-30T19:40:08"/>
    <d v="1899-12-30T00:55:08"/>
    <n v="118"/>
    <n v="1359.05"/>
    <x v="2"/>
    <n v="5"/>
    <s v="No Preference"/>
    <n v="87.6"/>
    <n v="24555.5477689859"/>
    <s v="Cancelled"/>
    <n v="3.64"/>
    <n v="34466.660000000003"/>
    <n v="86996.72"/>
    <s v="60+"/>
    <s v="Moderate"/>
    <n v="2.52"/>
    <x v="1"/>
  </r>
  <r>
    <s v="09bdb9ec-61e2-402f-8859-5b812cfdf37f"/>
    <s v="Kathryn Morris"/>
    <n v="27"/>
    <s v="F"/>
    <s v="US"/>
    <x v="1"/>
    <x v="52"/>
    <x v="8"/>
    <x v="17"/>
    <n v="378"/>
    <d v="1899-12-30T06:39:48"/>
    <d v="1899-12-30T07:04:48"/>
    <d v="2025-01-07T00:00:00"/>
    <d v="1899-12-30T09:18:48"/>
    <d v="1899-12-30T09:43:48"/>
    <n v="159"/>
    <n v="156.11000000000001"/>
    <x v="1"/>
    <n v="5"/>
    <s v="No Preference"/>
    <n v="139.09"/>
    <n v="2720.7128703610301"/>
    <s v="Cancelled"/>
    <n v="4.7300000000000004"/>
    <n v="12397.29"/>
    <n v="6011.3159999999998"/>
    <s v="18-29"/>
    <s v="Severe"/>
    <n v="0.48"/>
    <x v="2"/>
  </r>
  <r>
    <s v="72992915-d47c-4795-acfc-4dfc144185bf"/>
    <s v="Angela Taylor"/>
    <n v="45"/>
    <s v="F"/>
    <s v="US"/>
    <x v="1"/>
    <x v="52"/>
    <x v="8"/>
    <x v="17"/>
    <n v="378"/>
    <d v="1899-12-30T06:39:48"/>
    <d v="1899-12-30T07:04:48"/>
    <d v="2025-01-11T00:00:00"/>
    <d v="1899-12-30T09:18:48"/>
    <d v="1899-12-30T09:43:48"/>
    <n v="159"/>
    <n v="610.65"/>
    <x v="1"/>
    <n v="5"/>
    <s v="Non-Vegetarian"/>
    <n v="178.28"/>
    <n v="2885.6108370126899"/>
    <s v="Cancelled"/>
    <n v="4.8499999999999996"/>
    <n v="12694.094999999999"/>
    <n v="23470.356"/>
    <s v="40-49"/>
    <s v="Severe"/>
    <n v="1.85"/>
    <x v="2"/>
  </r>
  <r>
    <s v="4558fd7c-b0d9-4899-bde2-8fcea5bdef96"/>
    <s v="Jennifer Miller"/>
    <n v="47"/>
    <s v="M"/>
    <s v="US"/>
    <x v="1"/>
    <x v="52"/>
    <x v="8"/>
    <x v="17"/>
    <n v="378"/>
    <d v="1899-12-30T06:39:48"/>
    <d v="1899-12-30T07:04:48"/>
    <d v="2025-01-02T00:00:00"/>
    <d v="1899-12-30T09:18:48"/>
    <d v="1899-12-30T09:43:48"/>
    <n v="159"/>
    <n v="1169.9100000000001"/>
    <x v="1"/>
    <n v="5"/>
    <s v="Vegetarian"/>
    <n v="46.68"/>
    <n v="3020.29861793706"/>
    <s v="Not Cancelled"/>
    <n v="4.0199999999999996"/>
    <n v="12936.54"/>
    <n v="44930.148000000001"/>
    <s v="40-49"/>
    <s v="Severe"/>
    <n v="3.47"/>
    <x v="2"/>
  </r>
  <r>
    <s v="e1c4bf31-c1a7-44dc-ba93-5694f2f02ee1"/>
    <s v="Kendra Jacobs"/>
    <n v="65"/>
    <s v="F"/>
    <s v="US"/>
    <x v="1"/>
    <x v="52"/>
    <x v="8"/>
    <x v="17"/>
    <n v="378"/>
    <d v="1899-12-30T06:39:48"/>
    <d v="1899-12-30T07:04:48"/>
    <d v="2025-01-10T00:00:00"/>
    <d v="1899-12-30T09:18:48"/>
    <d v="1899-12-30T09:43:48"/>
    <n v="159"/>
    <n v="687.51"/>
    <x v="2"/>
    <n v="5"/>
    <s v="No Preference"/>
    <n v="138.54"/>
    <n v="3066.62670332485"/>
    <s v="Cancelled"/>
    <n v="3"/>
    <n v="13019.924999999999"/>
    <n v="26417.01"/>
    <s v="60+"/>
    <s v="Severe"/>
    <n v="2.0299999999999998"/>
    <x v="2"/>
  </r>
  <r>
    <s v="1e4a1683-4320-4ddf-b3c8-89e8436608fd"/>
    <s v="Michele Wilson"/>
    <n v="69"/>
    <s v="M"/>
    <s v="US"/>
    <x v="0"/>
    <x v="52"/>
    <x v="8"/>
    <x v="17"/>
    <n v="378"/>
    <d v="1899-12-30T06:39:48"/>
    <d v="1899-12-30T07:04:48"/>
    <d v="2025-01-08T00:00:00"/>
    <d v="1899-12-30T09:18:48"/>
    <d v="1899-12-30T09:43:48"/>
    <n v="159"/>
    <n v="427.93"/>
    <x v="1"/>
    <n v="5"/>
    <s v="No Preference"/>
    <n v="81.78"/>
    <n v="2826.6684123659002"/>
    <s v="Cancelled"/>
    <n v="3.66"/>
    <n v="12588"/>
    <n v="16442.328000000001"/>
    <s v="60+"/>
    <s v="Severe"/>
    <n v="1.31"/>
    <x v="2"/>
  </r>
  <r>
    <s v="5e6e2412-dbb7-4da4-b6c6-929ac02b7e1f"/>
    <s v="Matthew Kline"/>
    <n v="58"/>
    <s v="F"/>
    <s v="US"/>
    <x v="0"/>
    <x v="52"/>
    <x v="8"/>
    <x v="17"/>
    <n v="378"/>
    <d v="1899-12-30T06:39:48"/>
    <d v="1899-12-30T07:04:48"/>
    <d v="2025-01-12T00:00:00"/>
    <d v="1899-12-30T09:18:48"/>
    <d v="1899-12-30T09:43:48"/>
    <n v="159"/>
    <n v="1117.1300000000001"/>
    <x v="2"/>
    <n v="5"/>
    <s v="Vegan"/>
    <n v="138.66"/>
    <n v="3327.8821367681198"/>
    <s v="Not Cancelled"/>
    <n v="4.6100000000000003"/>
    <n v="13490.1899999999"/>
    <n v="42914.43"/>
    <s v="50-59"/>
    <s v="Severe"/>
    <n v="3.18"/>
    <x v="2"/>
  </r>
  <r>
    <s v="fe17c5fb-9a9b-490b-a1c5-2dc9548f629b"/>
    <s v="Kimberly Lane"/>
    <n v="38"/>
    <s v="F"/>
    <s v="US"/>
    <x v="0"/>
    <x v="52"/>
    <x v="8"/>
    <x v="17"/>
    <n v="378"/>
    <d v="1899-12-30T06:39:48"/>
    <d v="1899-12-30T07:04:48"/>
    <d v="2025-01-10T00:00:00"/>
    <d v="1899-12-30T09:18:48"/>
    <d v="1899-12-30T09:43:48"/>
    <n v="159"/>
    <n v="631.23"/>
    <x v="0"/>
    <n v="3"/>
    <s v="Vegan"/>
    <n v="182.95"/>
    <n v="2746.01419275014"/>
    <s v="Not Cancelled"/>
    <n v="4.2"/>
    <n v="12442.8299999999"/>
    <n v="24261.1859999999"/>
    <s v="30-39"/>
    <s v="Severe"/>
    <n v="1.95"/>
    <x v="2"/>
  </r>
  <r>
    <s v="96e02728-7013-4d88-9de5-94edf83fa392"/>
    <s v="Jeremy Oliver"/>
    <n v="40"/>
    <s v="M"/>
    <s v="US"/>
    <x v="0"/>
    <x v="53"/>
    <x v="18"/>
    <x v="10"/>
    <n v="9631"/>
    <d v="1899-12-30T20:54:42"/>
    <d v="1899-12-30T07:36:42"/>
    <d v="2025-01-07T00:00:00"/>
    <d v="1899-12-30T22:43:42"/>
    <d v="1899-12-30T09:25:42"/>
    <n v="109"/>
    <n v="216.5"/>
    <x v="0"/>
    <n v="3"/>
    <s v="Gluten-Free"/>
    <n v="25.06"/>
    <n v="48962.439319673897"/>
    <s v="Cancelled"/>
    <n v="3.49"/>
    <n v="63754.93"/>
    <n v="13861.01"/>
    <s v="40-49"/>
    <s v="Moderate"/>
    <n v="0.22"/>
    <x v="0"/>
  </r>
  <r>
    <s v="6014d8e0-eb5f-497e-9a1d-fd6a0e7b0165"/>
    <s v="Amy Fisher"/>
    <n v="63"/>
    <s v="M"/>
    <s v="US"/>
    <x v="1"/>
    <x v="53"/>
    <x v="18"/>
    <x v="10"/>
    <n v="9631"/>
    <d v="1899-12-30T20:54:42"/>
    <d v="1899-12-30T07:36:42"/>
    <d v="2025-01-10T00:00:00"/>
    <d v="1899-12-30T22:43:42"/>
    <d v="1899-12-30T09:25:42"/>
    <n v="109"/>
    <n v="1103.82"/>
    <x v="0"/>
    <n v="5"/>
    <s v="No Preference"/>
    <n v="27.79"/>
    <n v="48854.248315967598"/>
    <s v="Cancelled"/>
    <n v="3.1"/>
    <n v="63625.1"/>
    <n v="70650.039999999994"/>
    <s v="60+"/>
    <s v="Moderate"/>
    <n v="1.1100000000000001"/>
    <x v="0"/>
  </r>
  <r>
    <s v="4b267fa2-e8c1-498c-bbff-01e1c6165d1d"/>
    <s v="Mark Gonzalez"/>
    <n v="22"/>
    <s v="F"/>
    <s v="US"/>
    <x v="1"/>
    <x v="53"/>
    <x v="18"/>
    <x v="10"/>
    <n v="9631"/>
    <d v="1899-12-30T20:54:42"/>
    <d v="1899-12-30T07:36:42"/>
    <d v="2025-01-08T00:00:00"/>
    <d v="1899-12-30T22:43:42"/>
    <d v="1899-12-30T09:25:42"/>
    <n v="109"/>
    <n v="479.72"/>
    <x v="0"/>
    <n v="5"/>
    <s v="No Preference"/>
    <n v="23.4"/>
    <n v="48923.156205147003"/>
    <s v="Not Cancelled"/>
    <n v="3.5"/>
    <n v="63707.79"/>
    <n v="30706.76"/>
    <s v="18-29"/>
    <s v="Moderate"/>
    <n v="0.48"/>
    <x v="0"/>
  </r>
  <r>
    <s v="cedee94b-1978-41d0-83d1-80f34025ce0a"/>
    <s v="Eric Greer"/>
    <n v="74"/>
    <s v="M"/>
    <s v="US"/>
    <x v="0"/>
    <x v="53"/>
    <x v="18"/>
    <x v="10"/>
    <n v="9631"/>
    <d v="1899-12-30T20:54:42"/>
    <d v="1899-12-30T07:36:42"/>
    <d v="2025-01-11T00:00:00"/>
    <d v="1899-12-30T22:43:42"/>
    <d v="1899-12-30T09:25:42"/>
    <n v="109"/>
    <n v="936.07"/>
    <x v="0"/>
    <n v="5"/>
    <s v="Gluten-Free"/>
    <n v="150.77000000000001"/>
    <n v="48853.442343680101"/>
    <s v="Cancelled"/>
    <n v="3.67"/>
    <n v="63624.13"/>
    <n v="59938.63"/>
    <s v="60+"/>
    <s v="Moderate"/>
    <n v="0.94"/>
    <x v="0"/>
  </r>
  <r>
    <s v="f5319dcf-5c1c-453b-831d-c430c7c719a7"/>
    <s v="Taylor Morgan"/>
    <n v="75"/>
    <s v="F"/>
    <s v="US"/>
    <x v="1"/>
    <x v="53"/>
    <x v="18"/>
    <x v="10"/>
    <n v="9631"/>
    <d v="1899-12-30T20:54:42"/>
    <d v="1899-12-30T07:36:42"/>
    <d v="2025-01-10T00:00:00"/>
    <d v="1899-12-30T22:43:42"/>
    <d v="1899-12-30T09:25:42"/>
    <n v="109"/>
    <n v="580.83000000000004"/>
    <x v="1"/>
    <n v="5"/>
    <s v="No Preference"/>
    <n v="174.06"/>
    <n v="48797.0940809577"/>
    <s v="Not Cancelled"/>
    <n v="4.9000000000000004"/>
    <n v="63556.51"/>
    <n v="37207.93"/>
    <s v="60+"/>
    <s v="Moderate"/>
    <n v="0.59"/>
    <x v="0"/>
  </r>
  <r>
    <s v="cbd92a19-9df2-45c3-98cc-b56acd1a6649"/>
    <s v="Rebecca Scott"/>
    <n v="53"/>
    <s v="F"/>
    <s v="US"/>
    <x v="1"/>
    <x v="54"/>
    <x v="3"/>
    <x v="14"/>
    <n v="6773"/>
    <d v="1899-12-30T19:13:13"/>
    <d v="1899-12-30T02:44:13"/>
    <d v="2025-01-01T00:00:00"/>
    <d v="1899-12-30T20:06:13"/>
    <d v="1899-12-30T03:37:13"/>
    <n v="79.5"/>
    <n v="1327.56"/>
    <x v="2"/>
    <n v="5"/>
    <s v="Vegan"/>
    <n v="13.05"/>
    <n v="34677.883549623097"/>
    <s v="Not Cancelled"/>
    <n v="3.23"/>
    <n v="46613.46"/>
    <n v="84966.45"/>
    <s v="50-59"/>
    <s v="Moderate"/>
    <n v="1.82"/>
    <x v="1"/>
  </r>
  <r>
    <s v="0f3289b4-e554-4e5a-af7f-230c08dbf036"/>
    <s v="Jose Allen"/>
    <n v="37"/>
    <s v="F"/>
    <s v="US"/>
    <x v="1"/>
    <x v="54"/>
    <x v="3"/>
    <x v="14"/>
    <n v="6773"/>
    <d v="1899-12-30T19:13:13"/>
    <d v="1899-12-30T02:44:13"/>
    <d v="2025-01-05T00:00:00"/>
    <d v="1899-12-30T20:06:13"/>
    <d v="1899-12-30T03:37:13"/>
    <n v="79.5"/>
    <n v="813.48"/>
    <x v="0"/>
    <n v="3"/>
    <s v="No Preference"/>
    <n v="128.79"/>
    <n v="34475.994893252799"/>
    <s v="Cancelled"/>
    <n v="3.84"/>
    <n v="46371.19"/>
    <n v="52088.480000000003"/>
    <s v="30-39"/>
    <s v="Moderate"/>
    <n v="1.1200000000000001"/>
    <x v="1"/>
  </r>
  <r>
    <s v="5c1e547f-7149-45c0-94bf-2dca35bd8e18"/>
    <s v="William Bradley"/>
    <n v="74"/>
    <s v="F"/>
    <s v="US"/>
    <x v="1"/>
    <x v="54"/>
    <x v="3"/>
    <x v="14"/>
    <n v="6773"/>
    <d v="1899-12-30T19:13:13"/>
    <d v="1899-12-30T02:44:13"/>
    <d v="2025-01-10T00:00:00"/>
    <d v="1899-12-30T20:06:13"/>
    <d v="1899-12-30T03:37:13"/>
    <n v="79.5"/>
    <n v="146.99"/>
    <x v="2"/>
    <n v="5"/>
    <s v="Vegetarian"/>
    <n v="181.64"/>
    <n v="34640.408352594197"/>
    <s v="Cancelled"/>
    <n v="4.21"/>
    <n v="46568.49"/>
    <n v="9443.69"/>
    <s v="60+"/>
    <s v="Moderate"/>
    <n v="0.2"/>
    <x v="1"/>
  </r>
  <r>
    <s v="af182937-6a16-4667-9627-6376ecda2f70"/>
    <s v="Daniel Taylor"/>
    <n v="57"/>
    <s v="M"/>
    <s v="US"/>
    <x v="0"/>
    <x v="54"/>
    <x v="3"/>
    <x v="14"/>
    <n v="6773"/>
    <d v="1899-12-30T19:13:13"/>
    <d v="1899-12-30T02:44:13"/>
    <d v="2025-01-02T00:00:00"/>
    <d v="1899-12-30T20:06:13"/>
    <d v="1899-12-30T03:37:13"/>
    <n v="79.5"/>
    <n v="93.67"/>
    <x v="2"/>
    <n v="5"/>
    <s v="Non-Vegetarian"/>
    <n v="32.94"/>
    <n v="35031.948560940204"/>
    <s v="Not Cancelled"/>
    <n v="3.97"/>
    <n v="47038.34"/>
    <n v="6001.47"/>
    <s v="50-59"/>
    <s v="Moderate"/>
    <n v="0.13"/>
    <x v="1"/>
  </r>
  <r>
    <s v="2dc93747-ecbe-45ee-bb0e-8087d01581c8"/>
    <s v="Fernando Johnson"/>
    <n v="31"/>
    <s v="F"/>
    <s v="US"/>
    <x v="0"/>
    <x v="54"/>
    <x v="3"/>
    <x v="14"/>
    <n v="6773"/>
    <d v="1899-12-30T19:13:13"/>
    <d v="1899-12-30T02:44:13"/>
    <d v="2025-01-14T00:00:00"/>
    <d v="1899-12-30T20:06:13"/>
    <d v="1899-12-30T03:37:13"/>
    <n v="79.5"/>
    <n v="391.32"/>
    <x v="1"/>
    <n v="3"/>
    <s v="Vegan"/>
    <n v="99.29"/>
    <n v="35244.8702517126"/>
    <s v="Cancelled"/>
    <n v="4.3499999999999996"/>
    <n v="47293.84"/>
    <n v="25064.34"/>
    <s v="30-39"/>
    <s v="Moderate"/>
    <n v="0.53"/>
    <x v="1"/>
  </r>
  <r>
    <s v="b541661c-ef0d-43f2-8666-e786bda247b2"/>
    <s v="Christina Gardner"/>
    <n v="65"/>
    <s v="M"/>
    <s v="US"/>
    <x v="1"/>
    <x v="54"/>
    <x v="3"/>
    <x v="14"/>
    <n v="6773"/>
    <d v="1899-12-30T19:13:13"/>
    <d v="1899-12-30T02:44:13"/>
    <d v="2025-01-04T00:00:00"/>
    <d v="1899-12-30T20:06:13"/>
    <d v="1899-12-30T03:37:13"/>
    <n v="79.5"/>
    <n v="64.22"/>
    <x v="0"/>
    <n v="5"/>
    <s v="No Preference"/>
    <n v="187.82"/>
    <n v="35283.6273393761"/>
    <s v="Not Cancelled"/>
    <n v="4.75"/>
    <n v="47340.35"/>
    <n v="4147.6400000000003"/>
    <s v="60+"/>
    <s v="Moderate"/>
    <n v="0.09"/>
    <x v="1"/>
  </r>
  <r>
    <s v="9bcb94df-16b2-4295-a4a1-5df07d6f3a05"/>
    <s v="Amy Bailey"/>
    <n v="41"/>
    <s v="M"/>
    <s v="US"/>
    <x v="1"/>
    <x v="54"/>
    <x v="3"/>
    <x v="14"/>
    <n v="6773"/>
    <d v="1899-12-30T19:13:13"/>
    <d v="1899-12-30T02:44:13"/>
    <d v="2025-01-08T00:00:00"/>
    <d v="1899-12-30T20:06:13"/>
    <d v="1899-12-30T03:37:13"/>
    <n v="79.5"/>
    <n v="1175.76"/>
    <x v="2"/>
    <n v="5"/>
    <s v="No Preference"/>
    <n v="144.81"/>
    <n v="34863.269562615598"/>
    <s v="Cancelled"/>
    <n v="4.71"/>
    <n v="46835.92"/>
    <n v="75277.600000000006"/>
    <s v="40-49"/>
    <s v="Moderate"/>
    <n v="1.61"/>
    <x v="1"/>
  </r>
  <r>
    <s v="8c9ac1a8-5a0c-4a0a-a2fb-e2a844cb53bf"/>
    <s v="Shelia Cherry"/>
    <n v="27"/>
    <s v="M"/>
    <s v="US"/>
    <x v="1"/>
    <x v="54"/>
    <x v="3"/>
    <x v="14"/>
    <n v="6773"/>
    <d v="1899-12-30T19:13:13"/>
    <d v="1899-12-30T02:44:13"/>
    <d v="2025-01-14T00:00:00"/>
    <d v="1899-12-30T20:06:13"/>
    <d v="1899-12-30T03:37:13"/>
    <n v="79.5"/>
    <n v="806.5"/>
    <x v="2"/>
    <n v="5"/>
    <s v="No Preference"/>
    <n v="88.19"/>
    <n v="35074.5492001573"/>
    <s v="Not Cancelled"/>
    <n v="4.41"/>
    <n v="47089.46"/>
    <n v="51633.64"/>
    <s v="18-29"/>
    <s v="Moderate"/>
    <n v="1.1000000000000001"/>
    <x v="1"/>
  </r>
  <r>
    <s v="5593c4d3-ece8-4929-bea4-e54623dc93ed"/>
    <s v="Garrett Hogan"/>
    <n v="67"/>
    <s v="M"/>
    <s v="US"/>
    <x v="1"/>
    <x v="54"/>
    <x v="3"/>
    <x v="14"/>
    <n v="6773"/>
    <d v="1899-12-30T19:13:13"/>
    <d v="1899-12-30T02:44:13"/>
    <d v="2025-01-10T00:00:00"/>
    <d v="1899-12-30T20:06:13"/>
    <d v="1899-12-30T03:37:13"/>
    <n v="79.5"/>
    <n v="295.47000000000003"/>
    <x v="0"/>
    <n v="5"/>
    <s v="Vegetarian"/>
    <n v="13.79"/>
    <n v="34800.091443576901"/>
    <s v="Cancelled"/>
    <n v="4.45"/>
    <n v="46760.11"/>
    <n v="18912.84"/>
    <s v="60+"/>
    <s v="Moderate"/>
    <n v="0.4"/>
    <x v="1"/>
  </r>
  <r>
    <s v="1643d900-8c8b-4dc1-a0f2-6e02e22ec8d2"/>
    <s v="Pamela Nelson"/>
    <n v="66"/>
    <s v="M"/>
    <s v="US"/>
    <x v="0"/>
    <x v="54"/>
    <x v="3"/>
    <x v="14"/>
    <n v="6773"/>
    <d v="1899-12-30T19:13:13"/>
    <d v="1899-12-30T02:44:13"/>
    <d v="2025-01-05T00:00:00"/>
    <d v="1899-12-30T20:06:13"/>
    <d v="1899-12-30T03:37:13"/>
    <n v="79.5"/>
    <n v="1140.1400000000001"/>
    <x v="2"/>
    <n v="5"/>
    <s v="Vegetarian"/>
    <n v="71.83"/>
    <n v="35184.320243509799"/>
    <s v="Not Cancelled"/>
    <n v="4.93"/>
    <n v="47221.18"/>
    <n v="72983.33"/>
    <s v="60+"/>
    <s v="Moderate"/>
    <n v="1.55"/>
    <x v="1"/>
  </r>
  <r>
    <s v="cafb9d30-1131-4e14-8a27-a67a8baea038"/>
    <s v="Michelle Green"/>
    <n v="51"/>
    <s v="M"/>
    <s v="US"/>
    <x v="0"/>
    <x v="54"/>
    <x v="3"/>
    <x v="14"/>
    <n v="6773"/>
    <d v="1899-12-30T19:13:13"/>
    <d v="1899-12-30T02:44:13"/>
    <d v="2025-01-10T00:00:00"/>
    <d v="1899-12-30T20:06:13"/>
    <d v="1899-12-30T03:37:13"/>
    <n v="79.5"/>
    <n v="346.54"/>
    <x v="2"/>
    <n v="5"/>
    <s v="Gluten-Free"/>
    <n v="139.44"/>
    <n v="35198.301975011498"/>
    <s v="Cancelled"/>
    <n v="4.17"/>
    <n v="47237.96"/>
    <n v="22206.45"/>
    <s v="50-59"/>
    <s v="Moderate"/>
    <n v="0.47"/>
    <x v="1"/>
  </r>
  <r>
    <s v="1a409978-b3eb-4340-8393-5b448464eb77"/>
    <s v="Robert Armstrong"/>
    <n v="31"/>
    <s v="M"/>
    <s v="US"/>
    <x v="1"/>
    <x v="54"/>
    <x v="3"/>
    <x v="14"/>
    <n v="6773"/>
    <d v="1899-12-30T19:13:13"/>
    <d v="1899-12-30T02:44:13"/>
    <d v="2025-01-05T00:00:00"/>
    <d v="1899-12-30T20:06:13"/>
    <d v="1899-12-30T03:37:13"/>
    <n v="79.5"/>
    <n v="407.2"/>
    <x v="1"/>
    <n v="3"/>
    <s v="No Preference"/>
    <n v="178.79"/>
    <n v="35038.188720678299"/>
    <s v="Not Cancelled"/>
    <n v="3.61"/>
    <n v="47045.83"/>
    <n v="26096.560000000001"/>
    <s v="30-39"/>
    <s v="Moderate"/>
    <n v="0.55000000000000004"/>
    <x v="1"/>
  </r>
  <r>
    <s v="571e50df-6dfd-443b-b52b-6ecdf6b68ef2"/>
    <s v="Jocelyn Miller"/>
    <n v="50"/>
    <s v="F"/>
    <s v="US"/>
    <x v="1"/>
    <x v="55"/>
    <x v="19"/>
    <x v="14"/>
    <n v="7465"/>
    <d v="1899-12-30T17:28:43"/>
    <d v="1899-12-30T01:45:43"/>
    <d v="2025-01-12T00:00:00"/>
    <d v="1899-12-30T18:35:43"/>
    <d v="1899-12-30T02:52:43"/>
    <n v="67"/>
    <n v="701.55"/>
    <x v="0"/>
    <n v="5"/>
    <s v="Gluten-Free"/>
    <n v="18.2"/>
    <n v="37955.6904246134"/>
    <s v="Not Cancelled"/>
    <n v="3.28"/>
    <n v="50546.83"/>
    <n v="44902.84"/>
    <s v="50-59"/>
    <s v="Moderate"/>
    <n v="0.89"/>
    <x v="0"/>
  </r>
  <r>
    <s v="31f86074-5ab6-4563-a2e0-0099735d966f"/>
    <s v="Ronald Hicks"/>
    <n v="65"/>
    <s v="M"/>
    <s v="US"/>
    <x v="1"/>
    <x v="55"/>
    <x v="19"/>
    <x v="14"/>
    <n v="7465"/>
    <d v="1899-12-30T17:28:43"/>
    <d v="1899-12-30T01:45:43"/>
    <d v="2025-01-08T00:00:00"/>
    <d v="1899-12-30T18:35:43"/>
    <d v="1899-12-30T02:52:43"/>
    <n v="67"/>
    <n v="357.22"/>
    <x v="1"/>
    <n v="5"/>
    <s v="Vegetarian"/>
    <n v="101.76"/>
    <n v="37919.613096193403"/>
    <s v="Cancelled"/>
    <n v="3.61"/>
    <n v="50503.54"/>
    <n v="22882.43"/>
    <s v="60+"/>
    <s v="Moderate"/>
    <n v="0.45"/>
    <x v="0"/>
  </r>
  <r>
    <s v="855313b8-ed8b-463a-a581-88c83ebd9af6"/>
    <s v="Drew Jones"/>
    <n v="65"/>
    <s v="M"/>
    <s v="US"/>
    <x v="0"/>
    <x v="55"/>
    <x v="19"/>
    <x v="14"/>
    <n v="7465"/>
    <d v="1899-12-30T17:28:43"/>
    <d v="1899-12-30T01:45:43"/>
    <d v="2025-01-03T00:00:00"/>
    <d v="1899-12-30T18:35:43"/>
    <d v="1899-12-30T02:52:43"/>
    <n v="67"/>
    <n v="461.4"/>
    <x v="2"/>
    <n v="5"/>
    <s v="Vegan"/>
    <n v="70.459999999999994"/>
    <n v="38418.229330069204"/>
    <s v="Not Cancelled"/>
    <n v="4"/>
    <n v="51101.88"/>
    <n v="29543.69"/>
    <s v="60+"/>
    <s v="Moderate"/>
    <n v="0.57999999999999996"/>
    <x v="0"/>
  </r>
  <r>
    <s v="885ad33a-0f20-41ac-83e2-dc785af74b77"/>
    <s v="Robert Davis"/>
    <n v="66"/>
    <s v="F"/>
    <s v="US"/>
    <x v="0"/>
    <x v="55"/>
    <x v="19"/>
    <x v="14"/>
    <n v="7465"/>
    <d v="1899-12-30T17:28:43"/>
    <d v="1899-12-30T01:45:43"/>
    <d v="2025-01-15T00:00:00"/>
    <d v="1899-12-30T18:35:43"/>
    <d v="1899-12-30T02:52:43"/>
    <n v="67"/>
    <n v="1051.6600000000001"/>
    <x v="0"/>
    <n v="5"/>
    <s v="Vegetarian"/>
    <n v="177.89"/>
    <n v="37902.736253471398"/>
    <s v="Not Cancelled"/>
    <n v="3.15"/>
    <n v="50483.28"/>
    <n v="67341.820000000007"/>
    <s v="60+"/>
    <s v="Moderate"/>
    <n v="1.33"/>
    <x v="0"/>
  </r>
  <r>
    <s v="20640e4f-5697-4b39-99f6-49700d17505f"/>
    <s v="Rebecca Lopez"/>
    <n v="74"/>
    <s v="M"/>
    <s v="US"/>
    <x v="1"/>
    <x v="55"/>
    <x v="19"/>
    <x v="14"/>
    <n v="7465"/>
    <d v="1899-12-30T17:28:43"/>
    <d v="1899-12-30T01:45:43"/>
    <d v="2025-01-08T00:00:00"/>
    <d v="1899-12-30T18:35:43"/>
    <d v="1899-12-30T02:52:43"/>
    <n v="67"/>
    <n v="325.54000000000002"/>
    <x v="0"/>
    <n v="5"/>
    <s v="Gluten-Free"/>
    <n v="183.01"/>
    <n v="37923.646671927403"/>
    <s v="Not Cancelled"/>
    <n v="3.35"/>
    <n v="50508.38"/>
    <n v="20871.16"/>
    <s v="60+"/>
    <s v="Moderate"/>
    <n v="0.41"/>
    <x v="0"/>
  </r>
  <r>
    <s v="c5536bfc-b728-4ec5-bfb0-9437759785ea"/>
    <s v="Elizabeth Baldwin"/>
    <n v="66"/>
    <s v="M"/>
    <s v="US"/>
    <x v="1"/>
    <x v="55"/>
    <x v="19"/>
    <x v="14"/>
    <n v="7465"/>
    <d v="1899-12-30T17:28:43"/>
    <d v="1899-12-30T01:45:43"/>
    <d v="2025-01-10T00:00:00"/>
    <d v="1899-12-30T18:35:43"/>
    <d v="1899-12-30T02:52:43"/>
    <n v="67"/>
    <n v="1050.0999999999999"/>
    <x v="1"/>
    <n v="5"/>
    <s v="Non-Vegetarian"/>
    <n v="104.82"/>
    <n v="38735.557901778098"/>
    <s v="Cancelled"/>
    <n v="3.88"/>
    <n v="51482.67"/>
    <n v="67227.360000000001"/>
    <s v="60+"/>
    <s v="Moderate"/>
    <n v="1.31"/>
    <x v="0"/>
  </r>
  <r>
    <s v="64d0fcce-aa37-4009-a547-b8da8bf14a71"/>
    <s v="Jessica Gonzalez"/>
    <n v="43"/>
    <s v="M"/>
    <s v="US"/>
    <x v="1"/>
    <x v="56"/>
    <x v="11"/>
    <x v="4"/>
    <n v="4304"/>
    <d v="1899-12-30T22:37:08"/>
    <d v="1899-12-30T03:23:08"/>
    <d v="2025-01-14T00:00:00"/>
    <d v="1899-12-30T01:02:08"/>
    <d v="1899-12-30T05:48:08"/>
    <n v="217.5"/>
    <n v="1029.1600000000001"/>
    <x v="1"/>
    <n v="5"/>
    <s v="No Preference"/>
    <n v="91.31"/>
    <n v="22069.396615684502"/>
    <s v="Cancelled"/>
    <n v="3.99"/>
    <n v="31483.279999999999"/>
    <n v="65884.5"/>
    <s v="40-49"/>
    <s v="Severe"/>
    <n v="2.09"/>
    <x v="1"/>
  </r>
  <r>
    <s v="6168e104-a0f5-40e5-a5e8-d1958ffa9ee1"/>
    <s v="Andrew Diaz"/>
    <n v="33"/>
    <s v="M"/>
    <s v="US"/>
    <x v="1"/>
    <x v="56"/>
    <x v="11"/>
    <x v="4"/>
    <n v="4304"/>
    <d v="1899-12-30T22:37:08"/>
    <d v="1899-12-30T03:23:08"/>
    <d v="2025-01-15T00:00:00"/>
    <d v="1899-12-30T01:02:08"/>
    <d v="1899-12-30T05:48:08"/>
    <n v="217.5"/>
    <n v="573.55999999999995"/>
    <x v="1"/>
    <n v="3"/>
    <s v="Non-Vegetarian"/>
    <n v="176.73"/>
    <n v="22800.782290716499"/>
    <s v="Not Cancelled"/>
    <n v="4.2300000000000004"/>
    <n v="32360.94"/>
    <n v="36743.19"/>
    <s v="30-39"/>
    <s v="Severe"/>
    <n v="1.1399999999999999"/>
    <x v="1"/>
  </r>
  <r>
    <s v="c0ff1b8d-e65d-4e21-8f91-8c65d415b02d"/>
    <s v="Angela Smith"/>
    <n v="75"/>
    <s v="F"/>
    <s v="US"/>
    <x v="0"/>
    <x v="56"/>
    <x v="11"/>
    <x v="4"/>
    <n v="4304"/>
    <d v="1899-12-30T22:37:08"/>
    <d v="1899-12-30T03:23:08"/>
    <d v="2025-01-08T00:00:00"/>
    <d v="1899-12-30T01:02:08"/>
    <d v="1899-12-30T05:48:08"/>
    <n v="217.5"/>
    <n v="1427.41"/>
    <x v="2"/>
    <n v="5"/>
    <s v="No Preference"/>
    <n v="127.48"/>
    <n v="22450.8467256728"/>
    <s v="Cancelled"/>
    <n v="3.96"/>
    <n v="31941.02"/>
    <n v="91379.74"/>
    <s v="60+"/>
    <s v="Severe"/>
    <n v="2.86"/>
    <x v="1"/>
  </r>
  <r>
    <s v="d775ebf5-a7b5-42cd-a632-6191c2c93ee7"/>
    <s v="Kendra Walters"/>
    <n v="31"/>
    <s v="M"/>
    <s v="US"/>
    <x v="0"/>
    <x v="56"/>
    <x v="11"/>
    <x v="4"/>
    <n v="4304"/>
    <d v="1899-12-30T22:37:08"/>
    <d v="1899-12-30T03:23:08"/>
    <d v="2025-01-12T00:00:00"/>
    <d v="1899-12-30T01:02:08"/>
    <d v="1899-12-30T05:48:08"/>
    <n v="217.5"/>
    <n v="1008.66"/>
    <x v="1"/>
    <n v="3"/>
    <s v="Gluten-Free"/>
    <n v="73.12"/>
    <n v="22272.764965305501"/>
    <s v="Not Cancelled"/>
    <n v="4.88"/>
    <n v="31727.32"/>
    <n v="64568.86"/>
    <s v="30-39"/>
    <s v="Severe"/>
    <n v="2.04"/>
    <x v="1"/>
  </r>
  <r>
    <s v="f5b20c83-9f34-4883-8dcb-44e83e99f748"/>
    <s v="James Taylor"/>
    <n v="23"/>
    <s v="M"/>
    <s v="US"/>
    <x v="1"/>
    <x v="56"/>
    <x v="11"/>
    <x v="4"/>
    <n v="4304"/>
    <d v="1899-12-30T22:37:08"/>
    <d v="1899-12-30T03:23:08"/>
    <d v="2025-01-12T00:00:00"/>
    <d v="1899-12-30T01:02:08"/>
    <d v="1899-12-30T05:48:08"/>
    <n v="217.5"/>
    <n v="657.41"/>
    <x v="2"/>
    <n v="5"/>
    <s v="Gluten-Free"/>
    <n v="41.54"/>
    <n v="22395.639031305102"/>
    <s v="Cancelled"/>
    <n v="4.17"/>
    <n v="31874.77"/>
    <n v="42082.55"/>
    <s v="18-29"/>
    <s v="Severe"/>
    <n v="1.32"/>
    <x v="1"/>
  </r>
  <r>
    <s v="5593c4d3-ece8-4929-bea4-e54623dc93ed"/>
    <s v="Garrett Hogan"/>
    <n v="67"/>
    <s v="M"/>
    <s v="US"/>
    <x v="1"/>
    <x v="56"/>
    <x v="11"/>
    <x v="4"/>
    <n v="4304"/>
    <d v="1899-12-30T22:37:08"/>
    <d v="1899-12-30T03:23:08"/>
    <d v="2025-01-14T00:00:00"/>
    <d v="1899-12-30T01:02:08"/>
    <d v="1899-12-30T05:48:08"/>
    <n v="217.5"/>
    <n v="1162.3399999999999"/>
    <x v="2"/>
    <n v="5"/>
    <s v="Vegetarian"/>
    <n v="126.49"/>
    <n v="22774.615017984299"/>
    <s v="Cancelled"/>
    <n v="4.4400000000000004"/>
    <n v="32329.54"/>
    <n v="74415.06"/>
    <s v="60+"/>
    <s v="Severe"/>
    <n v="2.2999999999999998"/>
    <x v="1"/>
  </r>
  <r>
    <s v="0f3289b4-e554-4e5a-af7f-230c08dbf036"/>
    <s v="Jose Allen"/>
    <n v="37"/>
    <s v="F"/>
    <s v="US"/>
    <x v="1"/>
    <x v="56"/>
    <x v="11"/>
    <x v="4"/>
    <n v="4304"/>
    <d v="1899-12-30T22:37:08"/>
    <d v="1899-12-30T03:23:08"/>
    <d v="2025-01-05T00:00:00"/>
    <d v="1899-12-30T01:02:08"/>
    <d v="1899-12-30T05:48:08"/>
    <n v="217.5"/>
    <n v="1084.74"/>
    <x v="1"/>
    <n v="3"/>
    <s v="Non-Vegetarian"/>
    <n v="181.07"/>
    <n v="22190.457327083001"/>
    <s v="Not Cancelled"/>
    <n v="4.2300000000000004"/>
    <n v="31628.55"/>
    <n v="69459.570000000007"/>
    <s v="30-39"/>
    <s v="Severe"/>
    <n v="2.2000000000000002"/>
    <x v="1"/>
  </r>
  <r>
    <s v="d53d93da-8553-4495-b445-2f389e4742f7"/>
    <s v="Bradley Rogers"/>
    <n v="75"/>
    <s v="M"/>
    <s v="US"/>
    <x v="0"/>
    <x v="56"/>
    <x v="11"/>
    <x v="4"/>
    <n v="4304"/>
    <d v="1899-12-30T22:37:08"/>
    <d v="1899-12-30T03:23:08"/>
    <d v="2025-01-14T00:00:00"/>
    <d v="1899-12-30T01:02:08"/>
    <d v="1899-12-30T05:48:08"/>
    <n v="217.5"/>
    <n v="83"/>
    <x v="2"/>
    <n v="5"/>
    <s v="Vegetarian"/>
    <n v="92.35"/>
    <n v="22354.950042406701"/>
    <s v="Not Cancelled"/>
    <n v="4.6500000000000004"/>
    <n v="31825.94"/>
    <n v="5330.47"/>
    <s v="60+"/>
    <s v="Severe"/>
    <n v="0.17"/>
    <x v="1"/>
  </r>
  <r>
    <s v="11148f50-1983-489b-a838-95eb024a22b7"/>
    <s v="Douglas Evans"/>
    <n v="64"/>
    <s v="M"/>
    <s v="US"/>
    <x v="1"/>
    <x v="56"/>
    <x v="11"/>
    <x v="4"/>
    <n v="4304"/>
    <d v="1899-12-30T22:37:08"/>
    <d v="1899-12-30T03:23:08"/>
    <d v="2025-01-14T00:00:00"/>
    <d v="1899-12-30T01:02:08"/>
    <d v="1899-12-30T05:48:08"/>
    <n v="217.5"/>
    <n v="744.6"/>
    <x v="1"/>
    <n v="5"/>
    <s v="Gluten-Free"/>
    <n v="38.14"/>
    <n v="22410.546231116499"/>
    <s v="Cancelled"/>
    <n v="4.96"/>
    <n v="31892.66"/>
    <n v="47662.03"/>
    <s v="60+"/>
    <s v="Severe"/>
    <n v="1.49"/>
    <x v="1"/>
  </r>
  <r>
    <s v="ee129a4f-f7e4-4fdf-aab4-38c7750445ca"/>
    <s v="Jeffrey Williams"/>
    <n v="70"/>
    <s v="M"/>
    <s v="US"/>
    <x v="0"/>
    <x v="56"/>
    <x v="11"/>
    <x v="4"/>
    <n v="4304"/>
    <d v="1899-12-30T22:37:08"/>
    <d v="1899-12-30T03:23:08"/>
    <d v="2025-01-11T00:00:00"/>
    <d v="1899-12-30T01:02:08"/>
    <d v="1899-12-30T05:48:08"/>
    <n v="217.5"/>
    <n v="1229.32"/>
    <x v="2"/>
    <n v="5"/>
    <s v="Gluten-Free"/>
    <n v="98.67"/>
    <n v="22841.978673923699"/>
    <s v="Not Cancelled"/>
    <n v="3.06"/>
    <n v="32410.37"/>
    <n v="78696.210000000006"/>
    <s v="60+"/>
    <s v="Severe"/>
    <n v="2.4300000000000002"/>
    <x v="1"/>
  </r>
  <r>
    <s v="aef84fc5-d740-49a8-81b3-1c084ad6242c"/>
    <s v="Cindy Chapman"/>
    <n v="51"/>
    <s v="M"/>
    <s v="US"/>
    <x v="1"/>
    <x v="57"/>
    <x v="16"/>
    <x v="18"/>
    <n v="10118"/>
    <d v="1899-12-30T23:40:34"/>
    <d v="1899-12-30T10:54:34"/>
    <d v="2025-01-08T00:00:00"/>
    <d v="1899-12-30T02:29:34"/>
    <d v="1899-12-30T13:43:34"/>
    <n v="169"/>
    <n v="1384.09"/>
    <x v="0"/>
    <n v="5"/>
    <s v="No Preference"/>
    <n v="148.63"/>
    <n v="51846.314990218903"/>
    <s v="Not Cancelled"/>
    <n v="3.58"/>
    <n v="67215.58"/>
    <n v="88611.49"/>
    <s v="50-59"/>
    <s v="Severe"/>
    <n v="1.32"/>
    <x v="0"/>
  </r>
  <r>
    <s v="900c288a-2e4d-4bee-9916-4f3147f1d9c4"/>
    <s v="Wanda Long"/>
    <n v="45"/>
    <s v="F"/>
    <s v="US"/>
    <x v="0"/>
    <x v="57"/>
    <x v="16"/>
    <x v="18"/>
    <n v="10118"/>
    <d v="1899-12-30T23:40:34"/>
    <d v="1899-12-30T10:54:34"/>
    <d v="2025-01-11T00:00:00"/>
    <d v="1899-12-30T02:29:34"/>
    <d v="1899-12-30T13:43:34"/>
    <n v="169"/>
    <n v="1316.98"/>
    <x v="1"/>
    <n v="5"/>
    <s v="Non-Vegetarian"/>
    <n v="104.31"/>
    <n v="52039.439667335799"/>
    <s v="Cancelled"/>
    <n v="4.25"/>
    <n v="67447.33"/>
    <n v="84307.58"/>
    <s v="40-49"/>
    <s v="Severe"/>
    <n v="1.25"/>
    <x v="0"/>
  </r>
  <r>
    <s v="cad4335c-43d7-44f3-a95a-2868ae416046"/>
    <s v="Julia Jones"/>
    <n v="29"/>
    <s v="F"/>
    <s v="US"/>
    <x v="0"/>
    <x v="57"/>
    <x v="16"/>
    <x v="18"/>
    <n v="10118"/>
    <d v="1899-12-30T23:40:34"/>
    <d v="1899-12-30T10:54:34"/>
    <d v="2025-01-14T00:00:00"/>
    <d v="1899-12-30T02:29:34"/>
    <d v="1899-12-30T13:43:34"/>
    <n v="169"/>
    <n v="1090.6199999999999"/>
    <x v="0"/>
    <n v="5"/>
    <s v="Vegetarian"/>
    <n v="53.82"/>
    <n v="51661.671268180799"/>
    <s v="Cancelled"/>
    <n v="4.71"/>
    <n v="66994.009999999995"/>
    <n v="69810.44"/>
    <s v="18-29"/>
    <s v="Severe"/>
    <n v="1.04"/>
    <x v="0"/>
  </r>
  <r>
    <s v="3fd0fa4b-b420-49e5-bea8-f636f597a66d"/>
    <s v="Ashley Williams"/>
    <n v="27"/>
    <s v="F"/>
    <s v="US"/>
    <x v="0"/>
    <x v="57"/>
    <x v="16"/>
    <x v="18"/>
    <n v="10118"/>
    <d v="1899-12-30T23:40:34"/>
    <d v="1899-12-30T10:54:34"/>
    <d v="2025-01-06T00:00:00"/>
    <d v="1899-12-30T02:29:34"/>
    <d v="1899-12-30T13:43:34"/>
    <n v="169"/>
    <n v="545.07000000000005"/>
    <x v="0"/>
    <n v="5"/>
    <s v="Vegan"/>
    <n v="176.67"/>
    <n v="51792.162605085898"/>
    <s v="Not Cancelled"/>
    <n v="3.37"/>
    <n v="67150.600000000006"/>
    <n v="34919.81"/>
    <s v="18-29"/>
    <s v="Severe"/>
    <n v="0.52"/>
    <x v="0"/>
  </r>
  <r>
    <s v="9ad60a2d-e006-4a61-aa5d-13c85e409db9"/>
    <s v="Ashley Jordan"/>
    <n v="35"/>
    <s v="M"/>
    <s v="US"/>
    <x v="1"/>
    <x v="57"/>
    <x v="16"/>
    <x v="18"/>
    <n v="10118"/>
    <d v="1899-12-30T23:40:34"/>
    <d v="1899-12-30T10:54:34"/>
    <d v="2025-01-06T00:00:00"/>
    <d v="1899-12-30T02:29:34"/>
    <d v="1899-12-30T13:43:34"/>
    <n v="169"/>
    <n v="737.39"/>
    <x v="0"/>
    <n v="3"/>
    <s v="Vegetarian"/>
    <n v="199.14"/>
    <n v="51176.605778999598"/>
    <s v="Not Cancelled"/>
    <n v="3.86"/>
    <n v="66411.929999999993"/>
    <n v="47232.79"/>
    <s v="30-39"/>
    <s v="Severe"/>
    <n v="0.71"/>
    <x v="0"/>
  </r>
  <r>
    <s v="7d52a754-b765-49bf-9813-a2ea3295b48e"/>
    <s v="Scott Smith"/>
    <n v="58"/>
    <s v="F"/>
    <s v="US"/>
    <x v="1"/>
    <x v="57"/>
    <x v="16"/>
    <x v="18"/>
    <n v="10118"/>
    <d v="1899-12-30T23:40:34"/>
    <d v="1899-12-30T10:54:34"/>
    <d v="2025-01-08T00:00:00"/>
    <d v="1899-12-30T02:29:34"/>
    <d v="1899-12-30T13:43:34"/>
    <n v="169"/>
    <n v="1110"/>
    <x v="0"/>
    <n v="5"/>
    <s v="Vegan"/>
    <n v="130.01"/>
    <n v="51353.933135546598"/>
    <s v="Cancelled"/>
    <n v="4.4400000000000004"/>
    <n v="66624.72"/>
    <n v="71066"/>
    <s v="50-59"/>
    <s v="Severe"/>
    <n v="1.07"/>
    <x v="0"/>
  </r>
  <r>
    <s v="30f02f11-d3b1-4f9a-a01d-f22ed0ce92d4"/>
    <s v="Stacy Chaney"/>
    <n v="63"/>
    <s v="F"/>
    <s v="US"/>
    <x v="0"/>
    <x v="57"/>
    <x v="16"/>
    <x v="18"/>
    <n v="10118"/>
    <d v="1899-12-30T23:40:34"/>
    <d v="1899-12-30T10:54:34"/>
    <d v="2025-01-03T00:00:00"/>
    <d v="1899-12-30T02:29:34"/>
    <d v="1899-12-30T13:43:34"/>
    <n v="169"/>
    <n v="708.24"/>
    <x v="1"/>
    <n v="5"/>
    <s v="No Preference"/>
    <n v="187.03"/>
    <n v="51904.5989548418"/>
    <s v="Cancelled"/>
    <n v="4.3600000000000003"/>
    <n v="67285.52"/>
    <n v="45364.77"/>
    <s v="60+"/>
    <s v="Severe"/>
    <n v="0.67"/>
    <x v="0"/>
  </r>
  <r>
    <s v="f21087eb-36ec-4bee-87f8-b3a38014e542"/>
    <s v="Nancy Stewart"/>
    <n v="51"/>
    <s v="F"/>
    <s v="US"/>
    <x v="1"/>
    <x v="57"/>
    <x v="16"/>
    <x v="18"/>
    <n v="10118"/>
    <d v="1899-12-30T23:40:34"/>
    <d v="1899-12-30T10:54:34"/>
    <d v="2025-01-15T00:00:00"/>
    <d v="1899-12-30T02:29:34"/>
    <d v="1899-12-30T13:43:34"/>
    <n v="169"/>
    <n v="878.16"/>
    <x v="2"/>
    <n v="5"/>
    <s v="Non-Vegetarian"/>
    <n v="44.74"/>
    <n v="51999.906946463998"/>
    <s v="Cancelled"/>
    <n v="4.79"/>
    <n v="67399.89"/>
    <n v="56211.19"/>
    <s v="50-59"/>
    <s v="Severe"/>
    <n v="0.83"/>
    <x v="0"/>
  </r>
  <r>
    <s v="16b3e660-8597-4139-a96a-3a16fa1f6275"/>
    <s v="Brandon Cruz"/>
    <n v="29"/>
    <s v="F"/>
    <s v="US"/>
    <x v="0"/>
    <x v="58"/>
    <x v="17"/>
    <x v="18"/>
    <n v="8465"/>
    <d v="1899-12-30T03:31:04"/>
    <d v="1899-12-30T12:55:04"/>
    <d v="2025-01-10T00:00:00"/>
    <d v="1899-12-30T05:32:04"/>
    <d v="1899-12-30T14:56:04"/>
    <n v="121"/>
    <n v="914.59"/>
    <x v="0"/>
    <n v="5"/>
    <s v="Vegan"/>
    <n v="194.71"/>
    <n v="43066.174369056898"/>
    <s v="Not Cancelled"/>
    <n v="4.0599999999999996"/>
    <n v="56679.41"/>
    <n v="58572.7"/>
    <s v="18-29"/>
    <s v="Severe"/>
    <n v="1.03"/>
    <x v="0"/>
  </r>
  <r>
    <s v="f4c243d4-2395-4822-a5bc-ac7c5fb6f280"/>
    <s v="Taylor Bond"/>
    <n v="68"/>
    <s v="F"/>
    <s v="US"/>
    <x v="1"/>
    <x v="58"/>
    <x v="17"/>
    <x v="18"/>
    <n v="8465"/>
    <d v="1899-12-30T03:31:04"/>
    <d v="1899-12-30T12:55:04"/>
    <d v="2025-01-11T00:00:00"/>
    <d v="1899-12-30T05:32:04"/>
    <d v="1899-12-30T14:56:04"/>
    <n v="121"/>
    <n v="1060.55"/>
    <x v="2"/>
    <n v="5"/>
    <s v="No Preference"/>
    <n v="33.49"/>
    <n v="43518.249019826697"/>
    <s v="Not Cancelled"/>
    <n v="4.9000000000000004"/>
    <n v="57221.9"/>
    <n v="67881.899999999994"/>
    <s v="60+"/>
    <s v="Severe"/>
    <n v="1.19"/>
    <x v="0"/>
  </r>
  <r>
    <s v="89f3cb8b-3f7a-4e7c-bea4-7b0f8428e984"/>
    <s v="James Jenkins"/>
    <n v="62"/>
    <s v="F"/>
    <s v="US"/>
    <x v="0"/>
    <x v="58"/>
    <x v="17"/>
    <x v="18"/>
    <n v="8465"/>
    <d v="1899-12-30T03:31:04"/>
    <d v="1899-12-30T12:55:04"/>
    <d v="2025-01-01T00:00:00"/>
    <d v="1899-12-30T05:32:04"/>
    <d v="1899-12-30T14:56:04"/>
    <n v="121"/>
    <n v="1148.22"/>
    <x v="2"/>
    <n v="5"/>
    <s v="Vegetarian"/>
    <n v="37.590000000000003"/>
    <n v="43059.963117637701"/>
    <s v="Not Cancelled"/>
    <n v="4.9000000000000004"/>
    <n v="56671.96"/>
    <n v="73493.600000000006"/>
    <s v="60+"/>
    <s v="Severe"/>
    <n v="1.3"/>
    <x v="0"/>
  </r>
  <r>
    <s v="e553b0a7-2b89-4e14-a893-ad6bd298634f"/>
    <s v="Jennifer Martin"/>
    <n v="40"/>
    <s v="M"/>
    <s v="US"/>
    <x v="0"/>
    <x v="58"/>
    <x v="17"/>
    <x v="18"/>
    <n v="8465"/>
    <d v="1899-12-30T03:31:04"/>
    <d v="1899-12-30T12:55:04"/>
    <d v="2025-01-04T00:00:00"/>
    <d v="1899-12-30T05:32:04"/>
    <d v="1899-12-30T14:56:04"/>
    <n v="121"/>
    <n v="568.69000000000005"/>
    <x v="2"/>
    <n v="3"/>
    <s v="Gluten-Free"/>
    <n v="195.57"/>
    <n v="43035.941284279303"/>
    <s v="Cancelled"/>
    <n v="4.46"/>
    <n v="56643.13"/>
    <n v="36435.269999999997"/>
    <s v="40-49"/>
    <s v="Severe"/>
    <n v="0.64"/>
    <x v="0"/>
  </r>
  <r>
    <s v="8c9a1bb5-a93f-4ab4-81fa-15f48e06c4d9"/>
    <s v="Jennifer Mejia"/>
    <n v="72"/>
    <s v="F"/>
    <s v="US"/>
    <x v="1"/>
    <x v="58"/>
    <x v="17"/>
    <x v="18"/>
    <n v="8465"/>
    <d v="1899-12-30T03:31:04"/>
    <d v="1899-12-30T12:55:04"/>
    <d v="2025-01-05T00:00:00"/>
    <d v="1899-12-30T05:32:04"/>
    <d v="1899-12-30T14:56:04"/>
    <n v="121"/>
    <n v="1163.78"/>
    <x v="1"/>
    <n v="5"/>
    <s v="Vegan"/>
    <n v="4.87"/>
    <n v="43749.1006474807"/>
    <s v="Not Cancelled"/>
    <n v="3.84"/>
    <n v="57498.92"/>
    <n v="74482.89"/>
    <s v="60+"/>
    <s v="Severe"/>
    <n v="1.3"/>
    <x v="0"/>
  </r>
  <r>
    <s v="d3ee9aaa-3d4c-4121-8168-d6c668793565"/>
    <s v="Christopher Gonzalez"/>
    <n v="23"/>
    <s v="F"/>
    <s v="US"/>
    <x v="0"/>
    <x v="58"/>
    <x v="17"/>
    <x v="18"/>
    <n v="8465"/>
    <d v="1899-12-30T03:31:04"/>
    <d v="1899-12-30T12:55:04"/>
    <d v="2025-01-05T00:00:00"/>
    <d v="1899-12-30T05:32:04"/>
    <d v="1899-12-30T14:56:04"/>
    <n v="121"/>
    <n v="767.19"/>
    <x v="2"/>
    <n v="5"/>
    <s v="Vegetarian"/>
    <n v="113.22"/>
    <n v="43263.848042603597"/>
    <s v="Cancelled"/>
    <n v="4.1500000000000004"/>
    <n v="56916.62"/>
    <n v="49122.8"/>
    <s v="18-29"/>
    <s v="Severe"/>
    <n v="0.86"/>
    <x v="0"/>
  </r>
  <r>
    <s v="bf70951e-eb02-4293-ada0-0940339ea365"/>
    <s v="Donna Garrett"/>
    <n v="46"/>
    <s v="M"/>
    <s v="US"/>
    <x v="0"/>
    <x v="58"/>
    <x v="17"/>
    <x v="18"/>
    <n v="8465"/>
    <d v="1899-12-30T03:31:04"/>
    <d v="1899-12-30T12:55:04"/>
    <d v="2025-01-01T00:00:00"/>
    <d v="1899-12-30T05:32:04"/>
    <d v="1899-12-30T14:56:04"/>
    <n v="121"/>
    <n v="212.35"/>
    <x v="0"/>
    <n v="5"/>
    <s v="No Preference"/>
    <n v="7.1"/>
    <n v="43794.136558450402"/>
    <s v="Not Cancelled"/>
    <n v="3.31"/>
    <n v="57552.959999999999"/>
    <n v="13591.82"/>
    <s v="40-49"/>
    <s v="Severe"/>
    <n v="0.24"/>
    <x v="0"/>
  </r>
  <r>
    <s v="fbf539a8-e170-40b7-85cd-ccf83deac029"/>
    <s v="Beth Sellers"/>
    <n v="58"/>
    <s v="F"/>
    <s v="US"/>
    <x v="1"/>
    <x v="58"/>
    <x v="17"/>
    <x v="18"/>
    <n v="8465"/>
    <d v="1899-12-30T03:31:04"/>
    <d v="1899-12-30T12:55:04"/>
    <d v="2025-01-14T00:00:00"/>
    <d v="1899-12-30T05:32:04"/>
    <d v="1899-12-30T14:56:04"/>
    <n v="121"/>
    <n v="523.98"/>
    <x v="0"/>
    <n v="5"/>
    <s v="Vegetarian"/>
    <n v="58.78"/>
    <n v="43106.779735594697"/>
    <s v="Not Cancelled"/>
    <n v="3.65"/>
    <n v="56728.14"/>
    <n v="33546.480000000003"/>
    <s v="50-59"/>
    <s v="Severe"/>
    <n v="0.59"/>
    <x v="0"/>
  </r>
  <r>
    <s v="9dfef1ae-dc1b-4124-9965-c2299059bad8"/>
    <s v="Robin Smith"/>
    <n v="72"/>
    <s v="F"/>
    <s v="US"/>
    <x v="1"/>
    <x v="58"/>
    <x v="17"/>
    <x v="18"/>
    <n v="8465"/>
    <d v="1899-12-30T03:31:04"/>
    <d v="1899-12-30T12:55:04"/>
    <d v="2025-01-06T00:00:00"/>
    <d v="1899-12-30T05:32:04"/>
    <d v="1899-12-30T14:56:04"/>
    <n v="121"/>
    <n v="127.43"/>
    <x v="1"/>
    <n v="5"/>
    <s v="Vegetarian"/>
    <n v="100.61"/>
    <n v="43758.411785233002"/>
    <s v="Cancelled"/>
    <n v="3.6"/>
    <n v="57510.09"/>
    <n v="8175.64"/>
    <s v="60+"/>
    <s v="Severe"/>
    <n v="0.14000000000000001"/>
    <x v="0"/>
  </r>
  <r>
    <s v="6ae19cb5-9ab6-4e15-98e2-baabe94c36f1"/>
    <s v="Jesus Chan"/>
    <n v="31"/>
    <s v="F"/>
    <s v="US"/>
    <x v="0"/>
    <x v="59"/>
    <x v="8"/>
    <x v="5"/>
    <n v="14596"/>
    <d v="1899-12-30T15:01:56"/>
    <d v="1899-12-30T07:14:56"/>
    <d v="2025-01-01T00:00:00"/>
    <d v="1899-12-30T16:50:56"/>
    <d v="1899-12-30T09:03:56"/>
    <n v="109"/>
    <n v="268.07"/>
    <x v="0"/>
    <n v="3"/>
    <s v="No Preference"/>
    <n v="167.19"/>
    <n v="74328.040135690098"/>
    <s v="Not Cancelled"/>
    <n v="3.98"/>
    <n v="141290.47499999899"/>
    <n v="10313.951999999999"/>
    <s v="30-39"/>
    <s v="Moderate"/>
    <n v="7.0000000000000007E-2"/>
    <x v="0"/>
  </r>
  <r>
    <s v="cf9e894d-b374-475c-b93e-e98b215eefdf"/>
    <s v="Joshua Long"/>
    <n v="58"/>
    <s v="F"/>
    <s v="US"/>
    <x v="0"/>
    <x v="59"/>
    <x v="8"/>
    <x v="5"/>
    <n v="14596"/>
    <d v="1899-12-30T15:01:56"/>
    <d v="1899-12-30T07:14:56"/>
    <d v="2025-01-15T00:00:00"/>
    <d v="1899-12-30T16:50:56"/>
    <d v="1899-12-30T09:03:56"/>
    <n v="109"/>
    <n v="1060.1500000000001"/>
    <x v="1"/>
    <n v="5"/>
    <s v="Non-Vegetarian"/>
    <n v="104.5"/>
    <n v="74009.843299754793"/>
    <s v="Not Cancelled"/>
    <n v="3.71"/>
    <n v="140717.715"/>
    <n v="40722.299999999901"/>
    <s v="50-59"/>
    <s v="Moderate"/>
    <n v="0.28999999999999998"/>
    <x v="0"/>
  </r>
  <r>
    <s v="e4013928-4920-4952-8535-3a65ca4ee055"/>
    <s v="Rebekah Frey"/>
    <n v="73"/>
    <s v="M"/>
    <s v="US"/>
    <x v="1"/>
    <x v="59"/>
    <x v="8"/>
    <x v="5"/>
    <n v="14596"/>
    <d v="1899-12-30T15:01:56"/>
    <d v="1899-12-30T07:14:56"/>
    <d v="2025-01-02T00:00:00"/>
    <d v="1899-12-30T16:50:56"/>
    <d v="1899-12-30T09:03:56"/>
    <n v="109"/>
    <n v="133.68"/>
    <x v="0"/>
    <n v="5"/>
    <s v="Vegan"/>
    <n v="55.44"/>
    <n v="74109.131350760799"/>
    <s v="Not Cancelled"/>
    <n v="4.58"/>
    <n v="140896.44"/>
    <n v="5139.9660000000003"/>
    <s v="60+"/>
    <s v="Moderate"/>
    <n v="0.04"/>
    <x v="0"/>
  </r>
  <r>
    <s v="51fbccec-48f4-42ca-8eea-bd255e6ebbb0"/>
    <s v="Veronica Hoover"/>
    <n v="58"/>
    <s v="F"/>
    <s v="USA"/>
    <x v="0"/>
    <x v="0"/>
    <x v="0"/>
    <x v="0"/>
    <n v="11386"/>
    <d v="1899-12-30T14:32:05"/>
    <d v="1899-12-30T03:11:05"/>
    <d v="2025-01-13T00:00:00"/>
    <d v="1899-12-30T16:06:05"/>
    <d v="1899-12-30T04:45:05"/>
    <n v="94"/>
    <n v="234.17"/>
    <x v="2"/>
    <n v="5"/>
    <s v="Non-Vegetarian"/>
    <n v="74.22"/>
    <n v="58146.351475224903"/>
    <s v="Not Cancelled"/>
    <n v="4.3"/>
    <n v="74775.62"/>
    <n v="15001.72"/>
    <s v="50-59"/>
    <s v="Moderate"/>
    <n v="0.2"/>
    <x v="0"/>
  </r>
  <r>
    <s v="1f9c0627-a7be-4400-a3d1-c3568f1df215"/>
    <s v="Madison Davis"/>
    <n v="70"/>
    <s v="F"/>
    <s v="USA"/>
    <x v="1"/>
    <x v="0"/>
    <x v="0"/>
    <x v="0"/>
    <n v="11386"/>
    <d v="1899-12-30T14:32:05"/>
    <d v="1899-12-30T03:11:05"/>
    <d v="2025-01-13T00:00:00"/>
    <d v="1899-12-30T16:06:05"/>
    <d v="1899-12-30T04:45:05"/>
    <n v="94"/>
    <n v="485.43"/>
    <x v="2"/>
    <n v="5"/>
    <s v="Non-Vegetarian"/>
    <n v="73.38"/>
    <n v="57917.497503986197"/>
    <s v="Cancelled"/>
    <n v="4.16"/>
    <n v="74501"/>
    <n v="31082.2"/>
    <s v="60+"/>
    <s v="Moderate"/>
    <n v="0.42"/>
    <x v="0"/>
  </r>
  <r>
    <s v="b9a7148c-eddd-4262-967c-014a10f8f2a7"/>
    <s v="Laura Smith"/>
    <n v="69"/>
    <s v="M"/>
    <s v="USA"/>
    <x v="0"/>
    <x v="0"/>
    <x v="0"/>
    <x v="0"/>
    <n v="11386"/>
    <d v="1899-12-30T14:32:05"/>
    <d v="1899-12-30T03:11:05"/>
    <d v="2025-01-12T00:00:00"/>
    <d v="1899-12-30T16:06:05"/>
    <d v="1899-12-30T04:45:05"/>
    <n v="94"/>
    <n v="1423.18"/>
    <x v="0"/>
    <n v="5"/>
    <s v="Gluten-Free"/>
    <n v="134.44"/>
    <n v="57965.176385275299"/>
    <s v="Cancelled"/>
    <n v="4.72"/>
    <n v="74558.210000000006"/>
    <n v="91110.41"/>
    <s v="60+"/>
    <s v="Moderate"/>
    <n v="1.22"/>
    <x v="0"/>
  </r>
  <r>
    <s v="5fd0fa9f-7871-430a-be67-91e79ff52ff4"/>
    <s v="Karen Rodriguez"/>
    <n v="26"/>
    <s v="F"/>
    <s v="USA"/>
    <x v="0"/>
    <x v="0"/>
    <x v="0"/>
    <x v="0"/>
    <n v="11386"/>
    <d v="1899-12-30T14:32:05"/>
    <d v="1899-12-30T03:11:05"/>
    <d v="2025-01-11T00:00:00"/>
    <d v="1899-12-30T16:06:05"/>
    <d v="1899-12-30T04:45:05"/>
    <n v="94"/>
    <n v="1292.8499999999999"/>
    <x v="2"/>
    <n v="5"/>
    <s v="Non-Vegetarian"/>
    <n v="93.39"/>
    <n v="58185.6339309912"/>
    <s v="Not Cancelled"/>
    <n v="4.93"/>
    <n v="74822.759999999995"/>
    <n v="82761.08"/>
    <s v="18-29"/>
    <s v="Moderate"/>
    <n v="1.1100000000000001"/>
    <x v="0"/>
  </r>
  <r>
    <s v="deefbae8-3516-40c0-a8ca-d9deba18abaf"/>
    <s v="Sheila Hughes"/>
    <n v="27"/>
    <s v="F"/>
    <s v="USA"/>
    <x v="0"/>
    <x v="0"/>
    <x v="0"/>
    <x v="0"/>
    <n v="11386"/>
    <d v="1899-12-30T14:32:05"/>
    <d v="1899-12-30T03:11:05"/>
    <d v="2025-01-13T00:00:00"/>
    <d v="1899-12-30T16:06:05"/>
    <d v="1899-12-30T04:45:05"/>
    <n v="94"/>
    <n v="144.1"/>
    <x v="2"/>
    <n v="5"/>
    <s v="Vegetarian"/>
    <n v="197.34"/>
    <n v="57455.3299389116"/>
    <s v="Not Cancelled"/>
    <n v="3.11"/>
    <n v="73946.399999999994"/>
    <n v="9261.8700000000008"/>
    <s v="18-29"/>
    <s v="Moderate"/>
    <n v="0.13"/>
    <x v="0"/>
  </r>
  <r>
    <s v="f7d798e0-6675-46bf-93b2-8839028c86fa"/>
    <s v="Tammy Hull"/>
    <n v="55"/>
    <s v="F"/>
    <s v="USA"/>
    <x v="0"/>
    <x v="0"/>
    <x v="0"/>
    <x v="0"/>
    <n v="11386"/>
    <d v="1899-12-30T14:32:05"/>
    <d v="1899-12-30T03:11:05"/>
    <d v="2025-01-09T00:00:00"/>
    <d v="1899-12-30T16:06:05"/>
    <d v="1899-12-30T04:45:05"/>
    <n v="94"/>
    <n v="1455.19"/>
    <x v="0"/>
    <n v="5"/>
    <s v="Vegan"/>
    <n v="136.88999999999999"/>
    <n v="57644.530119492098"/>
    <s v="Not Cancelled"/>
    <n v="3.31"/>
    <n v="74173.440000000002"/>
    <n v="93159.54"/>
    <s v="50-59"/>
    <s v="Moderate"/>
    <n v="1.26"/>
    <x v="0"/>
  </r>
  <r>
    <s v="bf70951e-eb02-4293-ada0-0940339ea365"/>
    <s v="Donna Garrett"/>
    <n v="46"/>
    <s v="M"/>
    <s v="USA"/>
    <x v="0"/>
    <x v="1"/>
    <x v="1"/>
    <x v="1"/>
    <n v="3448"/>
    <d v="1899-12-30T21:02:56"/>
    <d v="1899-12-30T00:51:56"/>
    <d v="2025-01-06T00:00:00"/>
    <d v="1899-12-30T21:52:56"/>
    <d v="1899-12-30T01:41:56"/>
    <n v="50"/>
    <n v="540.32000000000005"/>
    <x v="1"/>
    <n v="5"/>
    <s v="Vegetarian"/>
    <n v="131.46"/>
    <n v="18012.429189157301"/>
    <s v="Not Cancelled"/>
    <n v="4.6399999999999997"/>
    <n v="26614.92"/>
    <n v="34606.769999999997"/>
    <s v="40-49"/>
    <s v="Moderate"/>
    <n v="1.3"/>
    <x v="1"/>
  </r>
  <r>
    <s v="2a996f46-63fe-4e36-85b1-8ff49250e22d"/>
    <s v="Cory Davis"/>
    <n v="46"/>
    <s v="M"/>
    <s v="USA"/>
    <x v="0"/>
    <x v="1"/>
    <x v="1"/>
    <x v="1"/>
    <n v="3448"/>
    <d v="1899-12-30T21:02:56"/>
    <d v="1899-12-30T00:51:56"/>
    <d v="2025-01-08T00:00:00"/>
    <d v="1899-12-30T21:52:56"/>
    <d v="1899-12-30T01:41:56"/>
    <n v="50"/>
    <n v="1493.2"/>
    <x v="0"/>
    <n v="5"/>
    <s v="Gluten-Free"/>
    <n v="100.35"/>
    <n v="18206.826691791601"/>
    <s v="Cancelled"/>
    <n v="3.45"/>
    <n v="26848.19"/>
    <n v="95584.87"/>
    <s v="40-49"/>
    <s v="Moderate"/>
    <n v="3.56"/>
    <x v="1"/>
  </r>
  <r>
    <s v="f4c243d4-2395-4822-a5bc-ac7c5fb6f280"/>
    <s v="Taylor Bond"/>
    <n v="68"/>
    <s v="F"/>
    <s v="USA"/>
    <x v="1"/>
    <x v="1"/>
    <x v="1"/>
    <x v="1"/>
    <n v="3448"/>
    <d v="1899-12-30T21:02:56"/>
    <d v="1899-12-30T00:51:56"/>
    <d v="2025-01-09T00:00:00"/>
    <d v="1899-12-30T21:52:56"/>
    <d v="1899-12-30T01:41:56"/>
    <n v="50"/>
    <n v="1004.39"/>
    <x v="1"/>
    <n v="5"/>
    <s v="Non-Vegetarian"/>
    <n v="58.19"/>
    <n v="18617.684070724299"/>
    <s v="Cancelled"/>
    <n v="4"/>
    <n v="27341.22"/>
    <n v="64292.6"/>
    <s v="60+"/>
    <s v="Moderate"/>
    <n v="2.35"/>
    <x v="1"/>
  </r>
  <r>
    <s v="820aac30-4d4b-4f29-aeae-84dea4034233"/>
    <s v="Cory Richardson"/>
    <n v="56"/>
    <s v="M"/>
    <s v="USA"/>
    <x v="0"/>
    <x v="1"/>
    <x v="1"/>
    <x v="1"/>
    <n v="3448"/>
    <d v="1899-12-30T21:02:56"/>
    <d v="1899-12-30T00:51:56"/>
    <d v="2025-01-10T00:00:00"/>
    <d v="1899-12-30T21:52:56"/>
    <d v="1899-12-30T01:41:56"/>
    <n v="50"/>
    <n v="1026.54"/>
    <x v="2"/>
    <n v="5"/>
    <s v="Non-Vegetarian"/>
    <n v="80.83"/>
    <n v="18573.210958612199"/>
    <s v="Not Cancelled"/>
    <n v="3.33"/>
    <n v="27287.85"/>
    <n v="65714.73"/>
    <s v="50-59"/>
    <s v="Moderate"/>
    <n v="2.41"/>
    <x v="1"/>
  </r>
  <r>
    <s v="1792af5c-3200-4e0a-ad0d-ccad732cf853"/>
    <s v="Larry Davis MD"/>
    <n v="31"/>
    <s v="F"/>
    <s v="USA"/>
    <x v="1"/>
    <x v="1"/>
    <x v="1"/>
    <x v="1"/>
    <n v="3448"/>
    <d v="1899-12-30T21:02:56"/>
    <d v="1899-12-30T00:51:56"/>
    <d v="2025-01-05T00:00:00"/>
    <d v="1899-12-30T21:52:56"/>
    <d v="1899-12-30T01:41:56"/>
    <n v="50"/>
    <n v="1440.11"/>
    <x v="0"/>
    <n v="3"/>
    <s v="Non-Vegetarian"/>
    <n v="108.83"/>
    <n v="18368.096406459099"/>
    <s v="Not Cancelled"/>
    <n v="4.43"/>
    <n v="27041.72"/>
    <n v="92188.81"/>
    <s v="30-39"/>
    <s v="Moderate"/>
    <n v="3.41"/>
    <x v="1"/>
  </r>
  <r>
    <s v="4802bd9c-5d8d-4e1b-8d82-d717cc11111a"/>
    <s v="Raymond Davis"/>
    <n v="21"/>
    <s v="M"/>
    <s v="USA"/>
    <x v="0"/>
    <x v="1"/>
    <x v="1"/>
    <x v="1"/>
    <n v="3448"/>
    <d v="1899-12-30T21:02:56"/>
    <d v="1899-12-30T00:51:56"/>
    <d v="2025-01-02T00:00:00"/>
    <d v="1899-12-30T21:52:56"/>
    <d v="1899-12-30T01:41:56"/>
    <n v="50"/>
    <n v="813.84"/>
    <x v="1"/>
    <n v="5"/>
    <s v="Non-Vegetarian"/>
    <n v="199.16"/>
    <n v="18126.6419623779"/>
    <s v="Not Cancelled"/>
    <n v="3.01"/>
    <n v="26751.97"/>
    <n v="52125.59"/>
    <s v="18-29"/>
    <s v="Moderate"/>
    <n v="1.95"/>
    <x v="1"/>
  </r>
  <r>
    <s v="956451ca-58ef-46a2-8cab-9debc3e2ea03"/>
    <s v="Janet Morse"/>
    <n v="61"/>
    <s v="F"/>
    <s v="USA"/>
    <x v="1"/>
    <x v="1"/>
    <x v="1"/>
    <x v="1"/>
    <n v="3448"/>
    <d v="1899-12-30T21:02:56"/>
    <d v="1899-12-30T00:51:56"/>
    <d v="2025-01-14T00:00:00"/>
    <d v="1899-12-30T21:52:56"/>
    <d v="1899-12-30T01:41:56"/>
    <n v="50"/>
    <n v="388.28"/>
    <x v="0"/>
    <n v="5"/>
    <s v="Vegan"/>
    <n v="39.229999999999997"/>
    <n v="17822.915495597201"/>
    <s v="Not Cancelled"/>
    <n v="4.8099999999999996"/>
    <n v="26387.5"/>
    <n v="24857.77"/>
    <s v="60+"/>
    <s v="Moderate"/>
    <n v="0.94"/>
    <x v="1"/>
  </r>
  <r>
    <s v="3dba949f-dd3e-4efc-a77d-e12acf9ef8e5"/>
    <s v="Juan Kennedy"/>
    <n v="45"/>
    <s v="F"/>
    <s v="USA"/>
    <x v="0"/>
    <x v="1"/>
    <x v="1"/>
    <x v="1"/>
    <n v="3448"/>
    <d v="1899-12-30T21:02:56"/>
    <d v="1899-12-30T00:51:56"/>
    <d v="2025-01-04T00:00:00"/>
    <d v="1899-12-30T21:52:56"/>
    <d v="1899-12-30T01:41:56"/>
    <n v="50"/>
    <n v="1327.15"/>
    <x v="0"/>
    <n v="5"/>
    <s v="Non-Vegetarian"/>
    <n v="59.87"/>
    <n v="18637.487536799501"/>
    <s v="Not Cancelled"/>
    <n v="3.38"/>
    <n v="27364.99"/>
    <n v="84949.57"/>
    <s v="40-49"/>
    <s v="Moderate"/>
    <n v="3.1"/>
    <x v="1"/>
  </r>
  <r>
    <s v="b8d04530-0032-4bc4-8b77-57824fae87dd"/>
    <s v="James Lam"/>
    <n v="60"/>
    <s v="F"/>
    <s v="USA"/>
    <x v="1"/>
    <x v="1"/>
    <x v="1"/>
    <x v="1"/>
    <n v="3448"/>
    <d v="1899-12-30T21:02:56"/>
    <d v="1899-12-30T00:51:56"/>
    <d v="2025-01-03T00:00:00"/>
    <d v="1899-12-30T21:52:56"/>
    <d v="1899-12-30T01:41:56"/>
    <n v="50"/>
    <n v="1295.8499999999999"/>
    <x v="1"/>
    <n v="5"/>
    <s v="Non-Vegetarian"/>
    <n v="37.83"/>
    <n v="18432.7069092575"/>
    <s v="Not Cancelled"/>
    <n v="3.32"/>
    <n v="27119.25"/>
    <n v="82941.97"/>
    <s v="60+"/>
    <s v="Moderate"/>
    <n v="3.06"/>
    <x v="1"/>
  </r>
  <r>
    <s v="1f000cd0-c10f-4c0a-8efa-614b82c0ee64"/>
    <s v="Danielle Aguilar"/>
    <n v="62"/>
    <s v="F"/>
    <s v="USA"/>
    <x v="0"/>
    <x v="1"/>
    <x v="1"/>
    <x v="1"/>
    <n v="3448"/>
    <d v="1899-12-30T21:02:56"/>
    <d v="1899-12-30T00:51:56"/>
    <d v="2025-01-06T00:00:00"/>
    <d v="1899-12-30T21:52:56"/>
    <d v="1899-12-30T01:41:56"/>
    <n v="50"/>
    <n v="626.54999999999995"/>
    <x v="2"/>
    <n v="5"/>
    <s v="Non-Vegetarian"/>
    <n v="54.48"/>
    <n v="17750.012859678001"/>
    <s v="Not Cancelled"/>
    <n v="3.08"/>
    <n v="26300.02"/>
    <n v="40110.1"/>
    <s v="60+"/>
    <s v="Moderate"/>
    <n v="1.53"/>
    <x v="1"/>
  </r>
  <r>
    <s v="c251a2c5-8c69-4121-9e5a-2f11c59bb5e8"/>
    <s v="Alex Reyes"/>
    <n v="42"/>
    <s v="F"/>
    <s v="USA"/>
    <x v="0"/>
    <x v="2"/>
    <x v="2"/>
    <x v="2"/>
    <n v="10686"/>
    <d v="1899-12-30T09:53:09"/>
    <d v="1899-12-30T21:45:09"/>
    <d v="2025-01-01T00:00:00"/>
    <d v="1899-12-30T11:21:09"/>
    <d v="1899-12-30T23:13:09"/>
    <n v="88"/>
    <n v="927.09"/>
    <x v="1"/>
    <n v="5"/>
    <s v="Non-Vegetarian"/>
    <n v="90.31"/>
    <n v="54468.433350973501"/>
    <s v="Not Cancelled"/>
    <n v="3.56"/>
    <n v="70362.12"/>
    <n v="59351.82"/>
    <s v="40-49"/>
    <s v="Moderate"/>
    <n v="0.84"/>
    <x v="0"/>
  </r>
  <r>
    <s v="fdd17115-2482-44d0-971c-e35531a9e000"/>
    <s v="Larry Carter"/>
    <n v="42"/>
    <s v="F"/>
    <s v="USA"/>
    <x v="0"/>
    <x v="2"/>
    <x v="2"/>
    <x v="2"/>
    <n v="10686"/>
    <d v="1899-12-30T09:53:09"/>
    <d v="1899-12-30T21:45:09"/>
    <d v="2025-01-01T00:00:00"/>
    <d v="1899-12-30T11:21:09"/>
    <d v="1899-12-30T23:13:09"/>
    <n v="88"/>
    <n v="1139.07"/>
    <x v="2"/>
    <n v="5"/>
    <s v="Gluten-Free"/>
    <n v="72.41"/>
    <n v="54929.273999204903"/>
    <s v="Cancelled"/>
    <n v="4.51"/>
    <n v="70915.13"/>
    <n v="72914.960000000006"/>
    <s v="40-49"/>
    <s v="Moderate"/>
    <n v="1.03"/>
    <x v="0"/>
  </r>
  <r>
    <s v="a46fbfc9-a8bc-4cf7-86d0-028179566e44"/>
    <s v="Jennifer Myers"/>
    <n v="44"/>
    <s v="M"/>
    <s v="USA"/>
    <x v="0"/>
    <x v="2"/>
    <x v="2"/>
    <x v="2"/>
    <n v="10686"/>
    <d v="1899-12-30T09:53:09"/>
    <d v="1899-12-30T21:45:09"/>
    <d v="2025-01-12T00:00:00"/>
    <d v="1899-12-30T11:21:09"/>
    <d v="1899-12-30T23:13:09"/>
    <n v="88"/>
    <n v="762.63"/>
    <x v="0"/>
    <n v="5"/>
    <s v="Vegetarian"/>
    <n v="10.33"/>
    <n v="54562.498750805797"/>
    <s v="Cancelled"/>
    <n v="3.43"/>
    <n v="70475"/>
    <n v="48810.39"/>
    <s v="40-49"/>
    <s v="Moderate"/>
    <n v="0.69"/>
    <x v="0"/>
  </r>
  <r>
    <s v="af252919-7f1e-4eb3-8c61-8cef3035b375"/>
    <s v="Brian Thomas"/>
    <n v="30"/>
    <s v="M"/>
    <s v="USA"/>
    <x v="1"/>
    <x v="2"/>
    <x v="2"/>
    <x v="2"/>
    <n v="10686"/>
    <d v="1899-12-30T09:53:09"/>
    <d v="1899-12-30T21:45:09"/>
    <d v="2025-01-10T00:00:00"/>
    <d v="1899-12-30T11:21:09"/>
    <d v="1899-12-30T23:13:09"/>
    <n v="88"/>
    <n v="865.16"/>
    <x v="0"/>
    <n v="3"/>
    <s v="Gluten-Free"/>
    <n v="138.1"/>
    <n v="54419.335498600798"/>
    <s v="Cancelled"/>
    <n v="4.3099999999999996"/>
    <n v="70303.199999999997"/>
    <n v="55397.86"/>
    <s v="30-39"/>
    <s v="Moderate"/>
    <n v="0.79"/>
    <x v="0"/>
  </r>
  <r>
    <s v="26936d06-1aac-41f9-99f1-0a0cd69f8afa"/>
    <s v="Danielle Ortiz"/>
    <n v="36"/>
    <s v="M"/>
    <s v="USA"/>
    <x v="0"/>
    <x v="2"/>
    <x v="2"/>
    <x v="2"/>
    <n v="10686"/>
    <d v="1899-12-30T09:53:09"/>
    <d v="1899-12-30T21:45:09"/>
    <d v="2025-01-10T00:00:00"/>
    <d v="1899-12-30T11:21:09"/>
    <d v="1899-12-30T23:13:09"/>
    <n v="88"/>
    <n v="460.28"/>
    <x v="1"/>
    <n v="3"/>
    <s v="Gluten-Free"/>
    <n v="74.03"/>
    <n v="54613.454041769197"/>
    <s v="Not Cancelled"/>
    <n v="3.69"/>
    <n v="70536.14"/>
    <n v="29472.73"/>
    <s v="30-39"/>
    <s v="Moderate"/>
    <n v="0.42"/>
    <x v="0"/>
  </r>
  <r>
    <s v="6a8b765f-3123-4c28-8ab2-9e90b40badb2"/>
    <s v="Michael Kane"/>
    <n v="60"/>
    <s v="M"/>
    <s v="USA"/>
    <x v="1"/>
    <x v="2"/>
    <x v="2"/>
    <x v="2"/>
    <n v="10686"/>
    <d v="1899-12-30T09:53:09"/>
    <d v="1899-12-30T21:45:09"/>
    <d v="2025-01-07T00:00:00"/>
    <d v="1899-12-30T11:21:09"/>
    <d v="1899-12-30T23:13:09"/>
    <n v="88"/>
    <n v="60.62"/>
    <x v="1"/>
    <n v="5"/>
    <s v="Vegetarian"/>
    <n v="82.56"/>
    <n v="54679.396344650202"/>
    <s v="Cancelled"/>
    <n v="3.08"/>
    <n v="70615.28"/>
    <n v="3896.19"/>
    <s v="60+"/>
    <s v="Moderate"/>
    <n v="0.06"/>
    <x v="0"/>
  </r>
  <r>
    <s v="95c17950-8ed8-4368-bc7a-bf4872c22350"/>
    <s v="Dr. John Harris IV"/>
    <n v="51"/>
    <s v="M"/>
    <s v="USA"/>
    <x v="1"/>
    <x v="2"/>
    <x v="2"/>
    <x v="2"/>
    <n v="10686"/>
    <d v="1899-12-30T09:53:09"/>
    <d v="1899-12-30T21:45:09"/>
    <d v="2025-01-01T00:00:00"/>
    <d v="1899-12-30T11:21:09"/>
    <d v="1899-12-30T23:13:09"/>
    <n v="88"/>
    <n v="907.03"/>
    <x v="0"/>
    <n v="5"/>
    <s v="No Preference"/>
    <n v="186.59"/>
    <n v="54741.059632611999"/>
    <s v="Cancelled"/>
    <n v="4.63"/>
    <n v="70689.27"/>
    <n v="58087.24"/>
    <s v="50-59"/>
    <s v="Moderate"/>
    <n v="0.82"/>
    <x v="0"/>
  </r>
  <r>
    <s v="885ad33a-0f20-41ac-83e2-dc785af74b77"/>
    <s v="Robert Davis"/>
    <n v="66"/>
    <s v="F"/>
    <s v="USA"/>
    <x v="0"/>
    <x v="2"/>
    <x v="2"/>
    <x v="2"/>
    <n v="10686"/>
    <d v="1899-12-30T09:53:09"/>
    <d v="1899-12-30T21:45:09"/>
    <d v="2025-01-09T00:00:00"/>
    <d v="1899-12-30T11:21:09"/>
    <d v="1899-12-30T23:13:09"/>
    <n v="88"/>
    <n v="449.92"/>
    <x v="1"/>
    <n v="5"/>
    <s v="No Preference"/>
    <n v="188.03"/>
    <n v="54827.754611332901"/>
    <s v="Not Cancelled"/>
    <n v="3.4"/>
    <n v="70793.31"/>
    <n v="28832.49"/>
    <s v="60+"/>
    <s v="Moderate"/>
    <n v="0.41"/>
    <x v="0"/>
  </r>
  <r>
    <s v="70856d25-e3e2-4d23-9853-a0508cb03360"/>
    <s v="Pamela Love"/>
    <n v="19"/>
    <s v="M"/>
    <s v="USA"/>
    <x v="1"/>
    <x v="2"/>
    <x v="2"/>
    <x v="2"/>
    <n v="10686"/>
    <d v="1899-12-30T09:53:09"/>
    <d v="1899-12-30T21:45:09"/>
    <d v="2025-01-01T00:00:00"/>
    <d v="1899-12-30T11:21:09"/>
    <d v="1899-12-30T23:13:09"/>
    <n v="88"/>
    <n v="438.84"/>
    <x v="2"/>
    <n v="5"/>
    <s v="Non-Vegetarian"/>
    <n v="52.9"/>
    <n v="54064.853705788599"/>
    <s v="Not Cancelled"/>
    <n v="3.53"/>
    <n v="69877.820000000007"/>
    <n v="28096.34"/>
    <s v="18-29"/>
    <s v="Moderate"/>
    <n v="0.4"/>
    <x v="0"/>
  </r>
  <r>
    <s v="e0b2398a-902a-4575-85df-238d5ecb6496"/>
    <s v="Kevin Bailey"/>
    <n v="36"/>
    <s v="F"/>
    <s v="USA"/>
    <x v="1"/>
    <x v="3"/>
    <x v="3"/>
    <x v="1"/>
    <n v="14253"/>
    <d v="1899-12-30T17:08:15"/>
    <d v="1899-12-30T08:58:15"/>
    <d v="2025-01-13T00:00:00"/>
    <d v="1899-12-30T18:32:15"/>
    <d v="1899-12-30T10:22:15"/>
    <n v="126"/>
    <n v="721.71"/>
    <x v="1"/>
    <n v="3"/>
    <s v="Gluten-Free"/>
    <n v="21.93"/>
    <n v="72465.755951742496"/>
    <s v="Cancelled"/>
    <n v="4.3499999999999996"/>
    <n v="91958.91"/>
    <n v="46193.83"/>
    <s v="30-39"/>
    <s v="Severe"/>
    <n v="0.5"/>
    <x v="0"/>
  </r>
  <r>
    <s v="91020b09-8ac5-42b6-bc2b-2b33f1571a11"/>
    <s v="Elizabeth Jones"/>
    <n v="75"/>
    <s v="M"/>
    <s v="USA"/>
    <x v="1"/>
    <x v="3"/>
    <x v="3"/>
    <x v="1"/>
    <n v="14253"/>
    <d v="1899-12-30T17:08:15"/>
    <d v="1899-12-30T08:58:15"/>
    <d v="2025-01-09T00:00:00"/>
    <d v="1899-12-30T18:32:15"/>
    <d v="1899-12-30T10:22:15"/>
    <n v="126"/>
    <n v="241.01"/>
    <x v="0"/>
    <n v="5"/>
    <s v="No Preference"/>
    <n v="187.5"/>
    <n v="72254.534506041906"/>
    <s v="Not Cancelled"/>
    <n v="4.78"/>
    <n v="91705.44"/>
    <n v="15462.14"/>
    <s v="60+"/>
    <s v="Severe"/>
    <n v="0.17"/>
    <x v="0"/>
  </r>
  <r>
    <s v="773ed690-e1eb-4de9-b933-d80240e114fc"/>
    <s v="Mr. Christopher Love DDS"/>
    <n v="62"/>
    <s v="F"/>
    <s v="USA"/>
    <x v="0"/>
    <x v="3"/>
    <x v="3"/>
    <x v="1"/>
    <n v="14253"/>
    <d v="1899-12-30T17:08:15"/>
    <d v="1899-12-30T08:58:15"/>
    <d v="2025-01-02T00:00:00"/>
    <d v="1899-12-30T18:32:15"/>
    <d v="1899-12-30T10:22:15"/>
    <n v="126"/>
    <n v="202.15"/>
    <x v="1"/>
    <n v="5"/>
    <s v="Vegetarian"/>
    <n v="28.53"/>
    <n v="72744.415131289396"/>
    <s v="Cancelled"/>
    <n v="4.74"/>
    <n v="92293.3"/>
    <n v="12943.31"/>
    <s v="60+"/>
    <s v="Severe"/>
    <n v="0.14000000000000001"/>
    <x v="0"/>
  </r>
  <r>
    <s v="47bbd9fc-514c-472f-9419-fc99d9ce4b7c"/>
    <s v="Daniel Abbott"/>
    <n v="56"/>
    <s v="M"/>
    <s v="USA"/>
    <x v="1"/>
    <x v="3"/>
    <x v="3"/>
    <x v="1"/>
    <n v="14253"/>
    <d v="1899-12-30T17:08:15"/>
    <d v="1899-12-30T08:58:15"/>
    <d v="2025-01-14T00:00:00"/>
    <d v="1899-12-30T18:32:15"/>
    <d v="1899-12-30T10:22:15"/>
    <n v="126"/>
    <n v="275.7"/>
    <x v="0"/>
    <n v="5"/>
    <s v="Non-Vegetarian"/>
    <n v="104.82"/>
    <n v="72490.200807508096"/>
    <s v="Cancelled"/>
    <n v="4.0199999999999996"/>
    <n v="91988.24"/>
    <n v="17665.759999999998"/>
    <s v="50-59"/>
    <s v="Severe"/>
    <n v="0.19"/>
    <x v="0"/>
  </r>
  <r>
    <s v="f21087eb-36ec-4bee-87f8-b3a38014e542"/>
    <s v="Nancy Stewart"/>
    <n v="51"/>
    <s v="F"/>
    <s v="USA"/>
    <x v="1"/>
    <x v="3"/>
    <x v="3"/>
    <x v="1"/>
    <n v="14253"/>
    <d v="1899-12-30T17:08:15"/>
    <d v="1899-12-30T08:58:15"/>
    <d v="2025-01-02T00:00:00"/>
    <d v="1899-12-30T18:32:15"/>
    <d v="1899-12-30T10:22:15"/>
    <n v="126"/>
    <n v="810.75"/>
    <x v="1"/>
    <n v="5"/>
    <s v="Non-Vegetarian"/>
    <n v="4"/>
    <n v="72727.762921613001"/>
    <s v="Not Cancelled"/>
    <n v="4.67"/>
    <n v="92273.32"/>
    <n v="51888.800000000003"/>
    <s v="50-59"/>
    <s v="Severe"/>
    <n v="0.56000000000000005"/>
    <x v="0"/>
  </r>
  <r>
    <s v="1c69f018-c279-4ba6-950d-4f10153d6b24"/>
    <s v="Erika Powell"/>
    <n v="68"/>
    <s v="M"/>
    <s v="USA"/>
    <x v="1"/>
    <x v="3"/>
    <x v="3"/>
    <x v="1"/>
    <n v="14253"/>
    <d v="1899-12-30T17:08:15"/>
    <d v="1899-12-30T08:58:15"/>
    <d v="2025-01-06T00:00:00"/>
    <d v="1899-12-30T18:32:15"/>
    <d v="1899-12-30T10:22:15"/>
    <n v="126"/>
    <n v="772.12"/>
    <x v="2"/>
    <n v="5"/>
    <s v="No Preference"/>
    <n v="124.16"/>
    <n v="72404.488715260406"/>
    <s v="Not Cancelled"/>
    <n v="4.16"/>
    <n v="91885.39"/>
    <n v="49440.51"/>
    <s v="60+"/>
    <s v="Severe"/>
    <n v="0.54"/>
    <x v="0"/>
  </r>
  <r>
    <s v="94342c3e-0805-437c-ab63-2304ca35a88d"/>
    <s v="Catherine Zavala"/>
    <n v="66"/>
    <s v="M"/>
    <s v="USA"/>
    <x v="0"/>
    <x v="3"/>
    <x v="3"/>
    <x v="1"/>
    <n v="14253"/>
    <d v="1899-12-30T17:08:15"/>
    <d v="1899-12-30T08:58:15"/>
    <d v="2025-01-03T00:00:00"/>
    <d v="1899-12-30T18:32:15"/>
    <d v="1899-12-30T10:22:15"/>
    <n v="126"/>
    <n v="1210.43"/>
    <x v="2"/>
    <n v="5"/>
    <s v="Vegan"/>
    <n v="82.9"/>
    <n v="72181.859191417199"/>
    <s v="Not Cancelled"/>
    <n v="3.86"/>
    <n v="91618.23"/>
    <n v="77484.100000000006"/>
    <s v="60+"/>
    <s v="Severe"/>
    <n v="0.85"/>
    <x v="0"/>
  </r>
  <r>
    <s v="bf70951e-eb02-4293-ada0-0940339ea365"/>
    <s v="Donna Garrett"/>
    <n v="46"/>
    <s v="M"/>
    <s v="USA"/>
    <x v="0"/>
    <x v="3"/>
    <x v="3"/>
    <x v="1"/>
    <n v="14253"/>
    <d v="1899-12-30T17:08:15"/>
    <d v="1899-12-30T08:58:15"/>
    <d v="2025-01-02T00:00:00"/>
    <d v="1899-12-30T18:32:15"/>
    <d v="1899-12-30T10:22:15"/>
    <n v="126"/>
    <n v="1499.68"/>
    <x v="2"/>
    <n v="5"/>
    <s v="Vegetarian"/>
    <n v="35.33"/>
    <n v="72426.200186094298"/>
    <s v="Cancelled"/>
    <n v="3.6"/>
    <n v="91911.44"/>
    <n v="95986.59"/>
    <s v="40-49"/>
    <s v="Severe"/>
    <n v="1.04"/>
    <x v="0"/>
  </r>
  <r>
    <s v="5e657f07-429e-4470-aa70-6a5800010f28"/>
    <s v="James Wilson"/>
    <n v="66"/>
    <s v="M"/>
    <s v="USA"/>
    <x v="0"/>
    <x v="3"/>
    <x v="3"/>
    <x v="1"/>
    <n v="14253"/>
    <d v="1899-12-30T17:08:15"/>
    <d v="1899-12-30T08:58:15"/>
    <d v="2025-01-06T00:00:00"/>
    <d v="1899-12-30T18:32:15"/>
    <d v="1899-12-30T10:22:15"/>
    <n v="126"/>
    <n v="451.13"/>
    <x v="0"/>
    <n v="5"/>
    <s v="Non-Vegetarian"/>
    <n v="169.92"/>
    <n v="72588.605725771893"/>
    <s v="Cancelled"/>
    <n v="4.7699999999999996"/>
    <n v="92106.33"/>
    <n v="28906.3"/>
    <s v="60+"/>
    <s v="Severe"/>
    <n v="0.31"/>
    <x v="0"/>
  </r>
  <r>
    <s v="68d45da0-91c8-43c8-800b-9322f99b1f6f"/>
    <s v="Kim Smith"/>
    <n v="19"/>
    <s v="F"/>
    <s v="USA"/>
    <x v="0"/>
    <x v="3"/>
    <x v="3"/>
    <x v="1"/>
    <n v="14253"/>
    <d v="1899-12-30T17:08:15"/>
    <d v="1899-12-30T08:58:15"/>
    <d v="2025-01-03T00:00:00"/>
    <d v="1899-12-30T18:32:15"/>
    <d v="1899-12-30T10:22:15"/>
    <n v="126"/>
    <n v="849.07"/>
    <x v="0"/>
    <n v="5"/>
    <s v="Gluten-Free"/>
    <n v="76.22"/>
    <n v="72351.035949947996"/>
    <s v="Cancelled"/>
    <n v="4.46"/>
    <n v="91821.24"/>
    <n v="54355.72"/>
    <s v="18-29"/>
    <s v="Severe"/>
    <n v="0.59"/>
    <x v="0"/>
  </r>
  <r>
    <s v="47766fa7-e2c4-4082-9047-7001ff4d75e4"/>
    <s v="James Wilcox"/>
    <n v="26"/>
    <s v="F"/>
    <s v="USA"/>
    <x v="1"/>
    <x v="3"/>
    <x v="3"/>
    <x v="1"/>
    <n v="14253"/>
    <d v="1899-12-30T17:08:15"/>
    <d v="1899-12-30T08:58:15"/>
    <d v="2025-01-03T00:00:00"/>
    <d v="1899-12-30T18:32:15"/>
    <d v="1899-12-30T10:22:15"/>
    <n v="126"/>
    <n v="414.69"/>
    <x v="2"/>
    <n v="5"/>
    <s v="No Preference"/>
    <n v="68.989999999999995"/>
    <n v="72353.704766682"/>
    <s v="Cancelled"/>
    <n v="4.8899999999999997"/>
    <n v="91824.45"/>
    <n v="26553.96"/>
    <s v="18-29"/>
    <s v="Severe"/>
    <n v="0.28999999999999998"/>
    <x v="0"/>
  </r>
  <r>
    <s v="30895982-f61a-4931-908b-e9736287c2f6"/>
    <s v="Rebecca Gordon"/>
    <n v="73"/>
    <s v="M"/>
    <s v="USA"/>
    <x v="0"/>
    <x v="3"/>
    <x v="3"/>
    <x v="1"/>
    <n v="14253"/>
    <d v="1899-12-30T17:08:15"/>
    <d v="1899-12-30T08:58:15"/>
    <d v="2025-01-10T00:00:00"/>
    <d v="1899-12-30T18:32:15"/>
    <d v="1899-12-30T10:22:15"/>
    <n v="126"/>
    <n v="1434.68"/>
    <x v="0"/>
    <n v="5"/>
    <s v="Vegetarian"/>
    <n v="50.4"/>
    <n v="71974.603979434498"/>
    <s v="Cancelled"/>
    <n v="4.5"/>
    <n v="91369.52"/>
    <n v="91829.6"/>
    <s v="60+"/>
    <s v="Severe"/>
    <n v="1.01"/>
    <x v="0"/>
  </r>
  <r>
    <s v="aad9ad23-3789-42b6-ae51-4d28f9d273bb"/>
    <s v="Christopher Mckenzie"/>
    <n v="35"/>
    <s v="M"/>
    <s v="USA"/>
    <x v="0"/>
    <x v="4"/>
    <x v="4"/>
    <x v="3"/>
    <n v="7728"/>
    <d v="1899-12-30T05:32:22"/>
    <d v="1899-12-30T14:07:22"/>
    <d v="2025-01-06T00:00:00"/>
    <d v="1899-12-30T06:10:22"/>
    <d v="1899-12-30T14:45:22"/>
    <n v="38"/>
    <n v="290.58"/>
    <x v="1"/>
    <n v="3"/>
    <s v="Vegan"/>
    <n v="164.83"/>
    <n v="39141.760771556299"/>
    <s v="Not Cancelled"/>
    <n v="4.1900000000000004"/>
    <n v="51970.11"/>
    <n v="18630.09"/>
    <s v="30-39"/>
    <s v="Moderate"/>
    <n v="0.36"/>
    <x v="0"/>
  </r>
  <r>
    <s v="898ac4cb-c829-4141-bdd2-95b0ef85bd12"/>
    <s v="Crystal Cummings"/>
    <n v="33"/>
    <s v="M"/>
    <s v="USA"/>
    <x v="0"/>
    <x v="4"/>
    <x v="4"/>
    <x v="3"/>
    <n v="7728"/>
    <d v="1899-12-30T05:32:22"/>
    <d v="1899-12-30T14:07:22"/>
    <d v="2025-01-13T00:00:00"/>
    <d v="1899-12-30T06:10:22"/>
    <d v="1899-12-30T14:45:22"/>
    <n v="38"/>
    <n v="60.43"/>
    <x v="1"/>
    <n v="3"/>
    <s v="Gluten-Free"/>
    <n v="24.4"/>
    <n v="39880.121204700801"/>
    <s v="Cancelled"/>
    <n v="3.75"/>
    <n v="52856.15"/>
    <n v="3872.4"/>
    <s v="30-39"/>
    <s v="Moderate"/>
    <n v="7.0000000000000007E-2"/>
    <x v="0"/>
  </r>
  <r>
    <s v="109c1479-c4b2-497c-9708-8a3332ee8ca3"/>
    <s v="Alexis Faulkner"/>
    <n v="61"/>
    <s v="F"/>
    <s v="USA"/>
    <x v="0"/>
    <x v="4"/>
    <x v="4"/>
    <x v="3"/>
    <n v="7728"/>
    <d v="1899-12-30T05:32:22"/>
    <d v="1899-12-30T14:07:22"/>
    <d v="2025-01-02T00:00:00"/>
    <d v="1899-12-30T06:10:22"/>
    <d v="1899-12-30T14:45:22"/>
    <n v="38"/>
    <n v="730"/>
    <x v="1"/>
    <n v="5"/>
    <s v="Vegetarian"/>
    <n v="165.81"/>
    <n v="39828.650267236502"/>
    <s v="Not Cancelled"/>
    <n v="3.71"/>
    <n v="52794.38"/>
    <n v="46753.16"/>
    <s v="60+"/>
    <s v="Moderate"/>
    <n v="0.89"/>
    <x v="0"/>
  </r>
  <r>
    <s v="b8c2e65b-fd17-40a0-8ea5-5df7c6758e24"/>
    <s v="Kyle Adams"/>
    <n v="25"/>
    <s v="M"/>
    <s v="USA"/>
    <x v="0"/>
    <x v="4"/>
    <x v="4"/>
    <x v="3"/>
    <n v="7728"/>
    <d v="1899-12-30T05:32:22"/>
    <d v="1899-12-30T14:07:22"/>
    <d v="2025-01-06T00:00:00"/>
    <d v="1899-12-30T06:10:22"/>
    <d v="1899-12-30T14:45:22"/>
    <n v="38"/>
    <n v="1171.3900000000001"/>
    <x v="2"/>
    <n v="5"/>
    <s v="No Preference"/>
    <n v="33.020000000000003"/>
    <n v="39724.235780683099"/>
    <s v="Cancelled"/>
    <n v="3.29"/>
    <n v="52669.08"/>
    <n v="74975.56"/>
    <s v="18-29"/>
    <s v="Moderate"/>
    <n v="1.42"/>
    <x v="0"/>
  </r>
  <r>
    <s v="f980136b-6a64-43d4-9f71-4f7a7e142d01"/>
    <s v="Samantha Powell"/>
    <n v="61"/>
    <s v="F"/>
    <s v="USA"/>
    <x v="0"/>
    <x v="4"/>
    <x v="4"/>
    <x v="3"/>
    <n v="7728"/>
    <d v="1899-12-30T05:32:22"/>
    <d v="1899-12-30T14:07:22"/>
    <d v="2025-01-15T00:00:00"/>
    <d v="1899-12-30T06:10:22"/>
    <d v="1899-12-30T14:45:22"/>
    <n v="38"/>
    <n v="546.21"/>
    <x v="1"/>
    <n v="5"/>
    <s v="Non-Vegetarian"/>
    <n v="128.6"/>
    <n v="39334.2684755132"/>
    <s v="Cancelled"/>
    <n v="4.66"/>
    <n v="52201.120000000003"/>
    <n v="34983.160000000003"/>
    <s v="60+"/>
    <s v="Moderate"/>
    <n v="0.67"/>
    <x v="0"/>
  </r>
  <r>
    <s v="a7d45197-2e2f-43c7-b0d9-709d8a5f14f6"/>
    <s v="Andrew Jones"/>
    <n v="54"/>
    <s v="F"/>
    <s v="USA"/>
    <x v="1"/>
    <x v="4"/>
    <x v="4"/>
    <x v="3"/>
    <n v="7728"/>
    <d v="1899-12-30T05:32:22"/>
    <d v="1899-12-30T14:07:22"/>
    <d v="2025-01-14T00:00:00"/>
    <d v="1899-12-30T06:10:22"/>
    <d v="1899-12-30T14:45:22"/>
    <n v="38"/>
    <n v="1499.29"/>
    <x v="0"/>
    <n v="5"/>
    <s v="Vegetarian"/>
    <n v="189.2"/>
    <n v="39524.632550398797"/>
    <s v="Cancelled"/>
    <n v="3.65"/>
    <n v="52429.56"/>
    <n v="95992.4"/>
    <s v="50-59"/>
    <s v="Moderate"/>
    <n v="1.83"/>
    <x v="0"/>
  </r>
  <r>
    <s v="68ff92a3-f2e2-4657-a8d8-8f7660964662"/>
    <s v="Brandon Wright"/>
    <n v="69"/>
    <s v="M"/>
    <s v="USA"/>
    <x v="0"/>
    <x v="5"/>
    <x v="2"/>
    <x v="4"/>
    <n v="2357"/>
    <d v="1899-12-30T16:35:37"/>
    <d v="1899-12-30T19:12:37"/>
    <d v="2025-01-05T00:00:00"/>
    <d v="1899-12-30T18:24:37"/>
    <d v="1899-12-30T21:01:37"/>
    <n v="109"/>
    <n v="1172.78"/>
    <x v="0"/>
    <n v="5"/>
    <s v="Non-Vegetarian"/>
    <n v="191.69"/>
    <n v="12873.874619575399"/>
    <s v="Cancelled"/>
    <n v="4.67"/>
    <n v="20448.650000000001"/>
    <n v="75096.259999999995"/>
    <s v="60+"/>
    <s v="Moderate"/>
    <n v="3.67"/>
    <x v="2"/>
  </r>
  <r>
    <s v="36bc7312-24c3-45e7-afe2-05aaa9daf351"/>
    <s v="Ryan Welch"/>
    <n v="59"/>
    <s v="M"/>
    <s v="USA"/>
    <x v="0"/>
    <x v="5"/>
    <x v="2"/>
    <x v="4"/>
    <n v="2357"/>
    <d v="1899-12-30T16:35:37"/>
    <d v="1899-12-30T19:12:37"/>
    <d v="2025-01-11T00:00:00"/>
    <d v="1899-12-30T18:24:37"/>
    <d v="1899-12-30T21:01:37"/>
    <n v="109"/>
    <n v="1494.87"/>
    <x v="1"/>
    <n v="5"/>
    <s v="Vegan"/>
    <n v="0.38"/>
    <n v="13129.0127432147"/>
    <s v="Cancelled"/>
    <n v="4.82"/>
    <n v="20754.82"/>
    <n v="95671.76"/>
    <s v="50-59"/>
    <s v="Moderate"/>
    <n v="4.6100000000000003"/>
    <x v="2"/>
  </r>
  <r>
    <s v="03327ec8-2a3a-4dfc-99fe-2a5bb707d268"/>
    <s v="Kelsey Taylor"/>
    <n v="74"/>
    <s v="M"/>
    <s v="USA"/>
    <x v="0"/>
    <x v="5"/>
    <x v="2"/>
    <x v="4"/>
    <n v="2357"/>
    <d v="1899-12-30T16:35:37"/>
    <d v="1899-12-30T19:12:37"/>
    <d v="2025-01-02T00:00:00"/>
    <d v="1899-12-30T18:24:37"/>
    <d v="1899-12-30T21:01:37"/>
    <n v="109"/>
    <n v="74.150000000000006"/>
    <x v="0"/>
    <n v="5"/>
    <s v="Gluten-Free"/>
    <n v="159.94"/>
    <n v="12754.4031715578"/>
    <s v="Cancelled"/>
    <n v="4.9400000000000004"/>
    <n v="20305.28"/>
    <n v="4777.59"/>
    <s v="60+"/>
    <s v="Moderate"/>
    <n v="0.24"/>
    <x v="2"/>
  </r>
  <r>
    <s v="b527d7c4-365f-439c-9453-15f12561dbc0"/>
    <s v="Makayla Wiggins"/>
    <n v="49"/>
    <s v="M"/>
    <s v="USA"/>
    <x v="0"/>
    <x v="5"/>
    <x v="2"/>
    <x v="4"/>
    <n v="2357"/>
    <d v="1899-12-30T16:35:37"/>
    <d v="1899-12-30T19:12:37"/>
    <d v="2025-01-02T00:00:00"/>
    <d v="1899-12-30T18:24:37"/>
    <d v="1899-12-30T21:01:37"/>
    <n v="109"/>
    <n v="1204.3599999999999"/>
    <x v="1"/>
    <n v="5"/>
    <s v="Vegan"/>
    <n v="8.48"/>
    <n v="13059.7534432886"/>
    <s v="Not Cancelled"/>
    <n v="3.46"/>
    <n v="20671.7"/>
    <n v="77080.740000000005"/>
    <s v="40-49"/>
    <s v="Moderate"/>
    <n v="3.73"/>
    <x v="2"/>
  </r>
  <r>
    <s v="d9a7c5fa-45cf-408a-b934-654f37fba3e8"/>
    <s v="Jose Cortez"/>
    <n v="53"/>
    <s v="F"/>
    <s v="USA"/>
    <x v="1"/>
    <x v="5"/>
    <x v="2"/>
    <x v="4"/>
    <n v="2357"/>
    <d v="1899-12-30T16:35:37"/>
    <d v="1899-12-30T19:12:37"/>
    <d v="2025-01-14T00:00:00"/>
    <d v="1899-12-30T18:24:37"/>
    <d v="1899-12-30T21:01:37"/>
    <n v="109"/>
    <n v="872.83"/>
    <x v="0"/>
    <n v="5"/>
    <s v="No Preference"/>
    <n v="80.150000000000006"/>
    <n v="12860.1922440204"/>
    <s v="Not Cancelled"/>
    <n v="4.57"/>
    <n v="20432.23"/>
    <n v="55877.15"/>
    <s v="50-59"/>
    <s v="Moderate"/>
    <n v="2.73"/>
    <x v="2"/>
  </r>
  <r>
    <s v="5e6e2412-dbb7-4da4-b6c6-929ac02b7e1f"/>
    <s v="Matthew Kline"/>
    <n v="58"/>
    <s v="F"/>
    <s v="USA"/>
    <x v="0"/>
    <x v="5"/>
    <x v="2"/>
    <x v="4"/>
    <n v="2357"/>
    <d v="1899-12-30T16:35:37"/>
    <d v="1899-12-30T19:12:37"/>
    <d v="2025-01-14T00:00:00"/>
    <d v="1899-12-30T18:24:37"/>
    <d v="1899-12-30T21:01:37"/>
    <n v="109"/>
    <n v="1329.91"/>
    <x v="2"/>
    <n v="5"/>
    <s v="Vegan"/>
    <n v="80.11"/>
    <n v="12688.7378604644"/>
    <s v="Cancelled"/>
    <n v="3.56"/>
    <n v="20226.490000000002"/>
    <n v="85130.26"/>
    <s v="50-59"/>
    <s v="Moderate"/>
    <n v="4.21"/>
    <x v="2"/>
  </r>
  <r>
    <s v="2ae91df5-daff-4ee5-ae10-2f1d49be088d"/>
    <s v="Angela Price"/>
    <n v="57"/>
    <s v="F"/>
    <s v="USA"/>
    <x v="0"/>
    <x v="5"/>
    <x v="2"/>
    <x v="4"/>
    <n v="2357"/>
    <d v="1899-12-30T16:35:37"/>
    <d v="1899-12-30T19:12:37"/>
    <d v="2025-01-09T00:00:00"/>
    <d v="1899-12-30T18:24:37"/>
    <d v="1899-12-30T21:01:37"/>
    <n v="109"/>
    <n v="1342.08"/>
    <x v="0"/>
    <n v="5"/>
    <s v="Vegetarian"/>
    <n v="47.48"/>
    <n v="12863.582854653599"/>
    <s v="Cancelled"/>
    <n v="4.22"/>
    <n v="20436.3"/>
    <n v="85902.62"/>
    <s v="50-59"/>
    <s v="Moderate"/>
    <n v="4.2"/>
    <x v="2"/>
  </r>
  <r>
    <s v="a7d45a09-5eaf-4df8-8ff2-0fbea0846125"/>
    <s v="Ryan Mann"/>
    <n v="38"/>
    <s v="M"/>
    <s v="USA"/>
    <x v="0"/>
    <x v="6"/>
    <x v="5"/>
    <x v="5"/>
    <n v="11198"/>
    <d v="1899-12-30T06:48:26"/>
    <d v="1899-12-30T19:14:26"/>
    <d v="2025-01-05T00:00:00"/>
    <d v="1899-12-30T07:27:26"/>
    <d v="1899-12-30T19:53:26"/>
    <n v="39"/>
    <n v="243.49"/>
    <x v="0"/>
    <n v="3"/>
    <s v="Non-Vegetarian"/>
    <n v="53.27"/>
    <n v="57196.896736758099"/>
    <s v="Cancelled"/>
    <n v="3.05"/>
    <n v="73636.28"/>
    <n v="15594.01"/>
    <s v="30-39"/>
    <s v="Moderate"/>
    <n v="0.21"/>
    <x v="0"/>
  </r>
  <r>
    <s v="4ba8ac58-7eb8-4236-a096-29688628aaed"/>
    <s v="Derrick Henderson"/>
    <n v="59"/>
    <s v="F"/>
    <s v="USA"/>
    <x v="0"/>
    <x v="6"/>
    <x v="5"/>
    <x v="5"/>
    <n v="11198"/>
    <d v="1899-12-30T06:48:26"/>
    <d v="1899-12-30T19:14:26"/>
    <d v="2025-01-13T00:00:00"/>
    <d v="1899-12-30T07:27:26"/>
    <d v="1899-12-30T19:53:26"/>
    <n v="39"/>
    <n v="402.42"/>
    <x v="1"/>
    <n v="5"/>
    <s v="No Preference"/>
    <n v="86.44"/>
    <n v="56959.742970941399"/>
    <s v="Cancelled"/>
    <n v="3.61"/>
    <n v="73351.69"/>
    <n v="25772.17"/>
    <s v="50-59"/>
    <s v="Moderate"/>
    <n v="0.35"/>
    <x v="0"/>
  </r>
  <r>
    <s v="7ee4004c-1eca-4599-9e5c-00dfae2e2067"/>
    <s v="Amanda Stephens"/>
    <n v="20"/>
    <s v="M"/>
    <s v="USA"/>
    <x v="0"/>
    <x v="6"/>
    <x v="5"/>
    <x v="5"/>
    <n v="11198"/>
    <d v="1899-12-30T06:48:26"/>
    <d v="1899-12-30T19:14:26"/>
    <d v="2025-01-12T00:00:00"/>
    <d v="1899-12-30T07:27:26"/>
    <d v="1899-12-30T19:53:26"/>
    <n v="39"/>
    <n v="478.75"/>
    <x v="0"/>
    <n v="5"/>
    <s v="Vegetarian"/>
    <n v="23.18"/>
    <n v="57357.484288641601"/>
    <s v="Not Cancelled"/>
    <n v="3.91"/>
    <n v="73828.98"/>
    <n v="30644.639999999999"/>
    <s v="18-29"/>
    <s v="Moderate"/>
    <n v="0.42"/>
    <x v="0"/>
  </r>
  <r>
    <s v="84ad0bfc-e027-47b9-8874-c5721a3c6c7b"/>
    <s v="Michael Gallegos"/>
    <n v="23"/>
    <s v="M"/>
    <s v="USA"/>
    <x v="1"/>
    <x v="6"/>
    <x v="5"/>
    <x v="5"/>
    <n v="11198"/>
    <d v="1899-12-30T06:48:26"/>
    <d v="1899-12-30T19:14:26"/>
    <d v="2025-01-06T00:00:00"/>
    <d v="1899-12-30T07:27:26"/>
    <d v="1899-12-30T19:53:26"/>
    <n v="39"/>
    <n v="1418.32"/>
    <x v="0"/>
    <n v="5"/>
    <s v="Non-Vegetarian"/>
    <n v="68.95"/>
    <n v="57146.467593743902"/>
    <s v="Not Cancelled"/>
    <n v="3.08"/>
    <n v="73575.759999999995"/>
    <n v="90786.27"/>
    <s v="18-29"/>
    <s v="Moderate"/>
    <n v="1.23"/>
    <x v="0"/>
  </r>
  <r>
    <s v="27fe7398-bda2-452a-a002-50100038760f"/>
    <s v="Bradley Tapia"/>
    <n v="57"/>
    <s v="F"/>
    <s v="USA"/>
    <x v="0"/>
    <x v="6"/>
    <x v="5"/>
    <x v="5"/>
    <n v="11198"/>
    <d v="1899-12-30T06:48:26"/>
    <d v="1899-12-30T19:14:26"/>
    <d v="2025-01-01T00:00:00"/>
    <d v="1899-12-30T07:27:26"/>
    <d v="1899-12-30T19:53:26"/>
    <n v="39"/>
    <n v="774.94"/>
    <x v="1"/>
    <n v="5"/>
    <s v="Vegetarian"/>
    <n v="89.83"/>
    <n v="56733.526862080798"/>
    <s v="Cancelled"/>
    <n v="4.49"/>
    <n v="73080.23"/>
    <n v="49614.13"/>
    <s v="50-59"/>
    <s v="Moderate"/>
    <n v="0.68"/>
    <x v="0"/>
  </r>
  <r>
    <s v="9ad60a2d-e006-4a61-aa5d-13c85e409db9"/>
    <s v="Ashley Jordan"/>
    <n v="35"/>
    <s v="M"/>
    <s v="USA"/>
    <x v="1"/>
    <x v="6"/>
    <x v="5"/>
    <x v="5"/>
    <n v="11198"/>
    <d v="1899-12-30T06:48:26"/>
    <d v="1899-12-30T19:14:26"/>
    <d v="2025-01-13T00:00:00"/>
    <d v="1899-12-30T07:27:26"/>
    <d v="1899-12-30T19:53:26"/>
    <n v="39"/>
    <n v="1199"/>
    <x v="1"/>
    <n v="3"/>
    <s v="Vegetarian"/>
    <n v="32.840000000000003"/>
    <n v="57216.477761879098"/>
    <s v="Not Cancelled"/>
    <n v="4.6399999999999997"/>
    <n v="73659.77"/>
    <n v="76742.570000000007"/>
    <s v="30-39"/>
    <s v="Moderate"/>
    <n v="1.04"/>
    <x v="0"/>
  </r>
  <r>
    <s v="a529b87c-fa7e-41a5-9c2a-a37051c43587"/>
    <s v="Mr. Randy Foster"/>
    <n v="20"/>
    <s v="F"/>
    <s v="USA"/>
    <x v="1"/>
    <x v="6"/>
    <x v="5"/>
    <x v="5"/>
    <n v="11198"/>
    <d v="1899-12-30T06:48:26"/>
    <d v="1899-12-30T19:14:26"/>
    <d v="2025-01-03T00:00:00"/>
    <d v="1899-12-30T07:27:26"/>
    <d v="1899-12-30T19:53:26"/>
    <n v="39"/>
    <n v="401.06"/>
    <x v="0"/>
    <n v="5"/>
    <s v="Non-Vegetarian"/>
    <n v="174.88"/>
    <n v="57174.105791084097"/>
    <s v="Not Cancelled"/>
    <n v="4.22"/>
    <n v="73608.929999999993"/>
    <n v="25702.82"/>
    <s v="18-29"/>
    <s v="Moderate"/>
    <n v="0.35"/>
    <x v="0"/>
  </r>
  <r>
    <s v="912c1aa1-e944-49a0-aa69-6bd9668aefd6"/>
    <s v="Anthony Mooney"/>
    <n v="46"/>
    <s v="F"/>
    <s v="USA"/>
    <x v="1"/>
    <x v="7"/>
    <x v="6"/>
    <x v="6"/>
    <n v="5057"/>
    <d v="1899-12-30T14:34:04"/>
    <d v="1899-12-30T20:11:04"/>
    <d v="2025-01-12T00:00:00"/>
    <d v="1899-12-30T14:38:04"/>
    <d v="1899-12-30T20:15:04"/>
    <n v="4"/>
    <n v="1490.12"/>
    <x v="1"/>
    <n v="5"/>
    <s v="Non-Vegetarian"/>
    <n v="39.35"/>
    <n v="26636.5903132557"/>
    <s v="Cancelled"/>
    <n v="4.71"/>
    <n v="36963.910000000003"/>
    <n v="95375.55"/>
    <s v="40-49"/>
    <s v="On-Time"/>
    <n v="2.58"/>
    <x v="1"/>
  </r>
  <r>
    <s v="09bb3712-fdf6-4f9b-bd48-ecb01b5fab65"/>
    <s v="Danielle Huerta"/>
    <n v="50"/>
    <s v="F"/>
    <s v="USA"/>
    <x v="0"/>
    <x v="7"/>
    <x v="6"/>
    <x v="6"/>
    <n v="5057"/>
    <d v="1899-12-30T14:34:04"/>
    <d v="1899-12-30T20:11:04"/>
    <d v="2025-01-14T00:00:00"/>
    <d v="1899-12-30T14:38:04"/>
    <d v="1899-12-30T20:15:04"/>
    <n v="4"/>
    <n v="487.98"/>
    <x v="1"/>
    <n v="5"/>
    <s v="Gluten-Free"/>
    <n v="19.98"/>
    <n v="26053.174202601"/>
    <s v="Not Cancelled"/>
    <n v="3.45"/>
    <n v="36263.81"/>
    <n v="31234.720000000001"/>
    <s v="50-59"/>
    <s v="On-Time"/>
    <n v="0.86"/>
    <x v="1"/>
  </r>
  <r>
    <s v="7f3955b6-2d7d-4375-92ab-4ff6ffeadd80"/>
    <s v="David Juarez"/>
    <n v="37"/>
    <s v="F"/>
    <s v="USA"/>
    <x v="0"/>
    <x v="7"/>
    <x v="6"/>
    <x v="6"/>
    <n v="5057"/>
    <d v="1899-12-30T14:34:04"/>
    <d v="1899-12-30T20:11:04"/>
    <d v="2025-01-10T00:00:00"/>
    <d v="1899-12-30T14:38:04"/>
    <d v="1899-12-30T20:15:04"/>
    <n v="4"/>
    <n v="1119.1500000000001"/>
    <x v="0"/>
    <n v="3"/>
    <s v="Vegan"/>
    <n v="84.83"/>
    <n v="26254.269368103902"/>
    <s v="Not Cancelled"/>
    <n v="3.14"/>
    <n v="36505.120000000003"/>
    <n v="71642.570000000007"/>
    <s v="30-39"/>
    <s v="On-Time"/>
    <n v="1.96"/>
    <x v="1"/>
  </r>
  <r>
    <s v="cad77474-5dc3-4802-be72-3c6431568bd7"/>
    <s v="Angela Moran"/>
    <n v="33"/>
    <s v="F"/>
    <s v="USA"/>
    <x v="0"/>
    <x v="7"/>
    <x v="6"/>
    <x v="6"/>
    <n v="5057"/>
    <d v="1899-12-30T14:34:04"/>
    <d v="1899-12-30T20:11:04"/>
    <d v="2025-01-10T00:00:00"/>
    <d v="1899-12-30T14:38:04"/>
    <d v="1899-12-30T20:15:04"/>
    <n v="4"/>
    <n v="1497.1"/>
    <x v="1"/>
    <n v="3"/>
    <s v="No Preference"/>
    <n v="104.73"/>
    <n v="26184.870646324202"/>
    <s v="Cancelled"/>
    <n v="3.42"/>
    <n v="36421.839999999997"/>
    <n v="95835.35"/>
    <s v="30-39"/>
    <s v="On-Time"/>
    <n v="2.63"/>
    <x v="1"/>
  </r>
  <r>
    <s v="3a4a79d7-dda1-45bd-80d1-73591431ff4c"/>
    <s v="Colleen Perez"/>
    <n v="18"/>
    <s v="M"/>
    <s v="USA"/>
    <x v="0"/>
    <x v="7"/>
    <x v="6"/>
    <x v="6"/>
    <n v="5057"/>
    <d v="1899-12-30T14:34:04"/>
    <d v="1899-12-30T20:11:04"/>
    <d v="2025-01-15T00:00:00"/>
    <d v="1899-12-30T14:38:04"/>
    <d v="1899-12-30T20:15:04"/>
    <n v="4"/>
    <n v="127.7"/>
    <x v="1"/>
    <n v="5"/>
    <s v="Non-Vegetarian"/>
    <n v="32.74"/>
    <n v="25827.223920674202"/>
    <s v="Not Cancelled"/>
    <n v="4.0199999999999996"/>
    <n v="35992.67"/>
    <n v="8179.35"/>
    <s v="18-29"/>
    <s v="On-Time"/>
    <n v="0.23"/>
    <x v="1"/>
  </r>
  <r>
    <s v="5ed11ef4-3ff7-45c8-83f8-46f6d2bf1b9b"/>
    <s v="Sarah Smith"/>
    <n v="42"/>
    <s v="F"/>
    <s v="USA"/>
    <x v="0"/>
    <x v="7"/>
    <x v="6"/>
    <x v="6"/>
    <n v="5057"/>
    <d v="1899-12-30T14:34:04"/>
    <d v="1899-12-30T20:11:04"/>
    <d v="2025-01-12T00:00:00"/>
    <d v="1899-12-30T14:38:04"/>
    <d v="1899-12-30T20:15:04"/>
    <n v="4"/>
    <n v="1129.68"/>
    <x v="1"/>
    <n v="5"/>
    <s v="Non-Vegetarian"/>
    <n v="195.19"/>
    <n v="26784.782813466201"/>
    <s v="Not Cancelled"/>
    <n v="4.28"/>
    <n v="37141.74"/>
    <n v="72338.559999999998"/>
    <s v="40-49"/>
    <s v="On-Time"/>
    <n v="1.95"/>
    <x v="1"/>
  </r>
  <r>
    <s v="f0296610-b77f-413f-8aed-01c1ef5fdbb9"/>
    <s v="Cassandra Peterson"/>
    <n v="29"/>
    <s v="M"/>
    <s v="USA"/>
    <x v="1"/>
    <x v="8"/>
    <x v="1"/>
    <x v="7"/>
    <n v="8155"/>
    <d v="1899-12-30T01:40:40"/>
    <d v="1899-12-30T10:43:40"/>
    <d v="2025-01-15T00:00:00"/>
    <d v="1899-12-30T02:53:40"/>
    <d v="1899-12-30T11:56:40"/>
    <n v="73"/>
    <n v="369.94"/>
    <x v="1"/>
    <n v="5"/>
    <s v="Gluten-Free"/>
    <n v="107.23"/>
    <n v="41609.985738054602"/>
    <s v="Not Cancelled"/>
    <n v="3.44"/>
    <n v="54931.98"/>
    <n v="23697.61"/>
    <s v="18-29"/>
    <s v="Moderate"/>
    <n v="0.43"/>
    <x v="0"/>
  </r>
  <r>
    <s v="26936d06-1aac-41f9-99f1-0a0cd69f8afa"/>
    <s v="Danielle Ortiz"/>
    <n v="36"/>
    <s v="M"/>
    <s v="USA"/>
    <x v="0"/>
    <x v="8"/>
    <x v="1"/>
    <x v="7"/>
    <n v="8155"/>
    <d v="1899-12-30T01:40:40"/>
    <d v="1899-12-30T10:43:40"/>
    <d v="2025-01-11T00:00:00"/>
    <d v="1899-12-30T02:53:40"/>
    <d v="1899-12-30T11:56:40"/>
    <n v="73"/>
    <n v="592.04"/>
    <x v="1"/>
    <n v="3"/>
    <s v="Non-Vegetarian"/>
    <n v="98.04"/>
    <n v="41535.500664186999"/>
    <s v="Not Cancelled"/>
    <n v="3.81"/>
    <n v="54842.6"/>
    <n v="37910.17"/>
    <s v="30-39"/>
    <s v="Moderate"/>
    <n v="0.69"/>
    <x v="0"/>
  </r>
  <r>
    <s v="09bdb9ec-61e2-402f-8859-5b812cfdf37f"/>
    <s v="Kathryn Morris"/>
    <n v="27"/>
    <s v="F"/>
    <s v="USA"/>
    <x v="1"/>
    <x v="8"/>
    <x v="1"/>
    <x v="7"/>
    <n v="8155"/>
    <d v="1899-12-30T01:40:40"/>
    <d v="1899-12-30T10:43:40"/>
    <d v="2025-01-06T00:00:00"/>
    <d v="1899-12-30T02:53:40"/>
    <d v="1899-12-30T11:56:40"/>
    <n v="73"/>
    <n v="599.71"/>
    <x v="1"/>
    <n v="5"/>
    <s v="Gluten-Free"/>
    <n v="24.06"/>
    <n v="41329.664288852"/>
    <s v="Not Cancelled"/>
    <n v="4.2"/>
    <n v="54595.6"/>
    <n v="38386.25"/>
    <s v="18-29"/>
    <s v="Moderate"/>
    <n v="0.7"/>
    <x v="0"/>
  </r>
  <r>
    <s v="652cf6da-8c6e-4ecc-9f25-272dcd5c7daf"/>
    <s v="Laura Munoz"/>
    <n v="26"/>
    <s v="F"/>
    <s v="USA"/>
    <x v="1"/>
    <x v="8"/>
    <x v="1"/>
    <x v="7"/>
    <n v="8155"/>
    <d v="1899-12-30T01:40:40"/>
    <d v="1899-12-30T10:43:40"/>
    <d v="2025-01-03T00:00:00"/>
    <d v="1899-12-30T02:53:40"/>
    <d v="1899-12-30T11:56:40"/>
    <n v="73"/>
    <n v="1077.8"/>
    <x v="1"/>
    <n v="5"/>
    <s v="Non-Vegetarian"/>
    <n v="80.8"/>
    <n v="41407.084624017902"/>
    <s v="Not Cancelled"/>
    <n v="4.67"/>
    <n v="54688.5"/>
    <n v="68995.360000000001"/>
    <s v="18-29"/>
    <s v="Moderate"/>
    <n v="1.26"/>
    <x v="0"/>
  </r>
  <r>
    <s v="a30dd709-1e52-46ca-bc4c-008d657f6fe8"/>
    <s v="Kelly Smith"/>
    <n v="41"/>
    <s v="M"/>
    <s v="USA"/>
    <x v="0"/>
    <x v="8"/>
    <x v="1"/>
    <x v="7"/>
    <n v="8155"/>
    <d v="1899-12-30T01:40:40"/>
    <d v="1899-12-30T10:43:40"/>
    <d v="2025-01-01T00:00:00"/>
    <d v="1899-12-30T02:53:40"/>
    <d v="1899-12-30T11:56:40"/>
    <n v="73"/>
    <n v="360.46"/>
    <x v="2"/>
    <n v="5"/>
    <s v="Vegetarian"/>
    <n v="163.05000000000001"/>
    <n v="42168.902608421602"/>
    <s v="Cancelled"/>
    <n v="4.53"/>
    <n v="55602.68"/>
    <n v="23102.05"/>
    <s v="40-49"/>
    <s v="Moderate"/>
    <n v="0.42"/>
    <x v="0"/>
  </r>
  <r>
    <s v="f2f57932-a8e9-4ff4-b0f8-fb22cb9c8ef5"/>
    <s v="Billy Lowe"/>
    <n v="66"/>
    <s v="M"/>
    <s v="USA"/>
    <x v="0"/>
    <x v="8"/>
    <x v="1"/>
    <x v="7"/>
    <n v="8155"/>
    <d v="1899-12-30T01:40:40"/>
    <d v="1899-12-30T10:43:40"/>
    <d v="2025-01-07T00:00:00"/>
    <d v="1899-12-30T02:53:40"/>
    <d v="1899-12-30T11:56:40"/>
    <n v="73"/>
    <n v="318.47000000000003"/>
    <x v="0"/>
    <n v="5"/>
    <s v="No Preference"/>
    <n v="183.47"/>
    <n v="41467.400878704"/>
    <s v="Cancelled"/>
    <n v="4.3"/>
    <n v="54760.88"/>
    <n v="20418.77"/>
    <s v="60+"/>
    <s v="Moderate"/>
    <n v="0.37"/>
    <x v="0"/>
  </r>
  <r>
    <s v="40fdb036-28df-48c2-9bc2-4051641b0c18"/>
    <s v="Mr. Justin Hendrix"/>
    <n v="40"/>
    <s v="F"/>
    <s v="USA"/>
    <x v="0"/>
    <x v="8"/>
    <x v="1"/>
    <x v="7"/>
    <n v="8155"/>
    <d v="1899-12-30T01:40:40"/>
    <d v="1899-12-30T10:43:40"/>
    <d v="2025-01-14T00:00:00"/>
    <d v="1899-12-30T02:53:40"/>
    <d v="1899-12-30T11:56:40"/>
    <n v="73"/>
    <n v="1309.3699999999999"/>
    <x v="2"/>
    <n v="3"/>
    <s v="Gluten-Free"/>
    <n v="114.2"/>
    <n v="41559.474183758699"/>
    <s v="Not Cancelled"/>
    <n v="4.18"/>
    <n v="54871.37"/>
    <n v="83822.52"/>
    <s v="40-49"/>
    <s v="Moderate"/>
    <n v="1.53"/>
    <x v="0"/>
  </r>
  <r>
    <s v="0a1eda69-2250-461e-82a0-c0deca09e45e"/>
    <s v="Carolyn Butler"/>
    <n v="62"/>
    <s v="F"/>
    <s v="USA"/>
    <x v="1"/>
    <x v="8"/>
    <x v="1"/>
    <x v="7"/>
    <n v="8155"/>
    <d v="1899-12-30T01:40:40"/>
    <d v="1899-12-30T10:43:40"/>
    <d v="2025-01-14T00:00:00"/>
    <d v="1899-12-30T02:53:40"/>
    <d v="1899-12-30T11:56:40"/>
    <n v="73"/>
    <n v="125.44"/>
    <x v="0"/>
    <n v="5"/>
    <s v="Gluten-Free"/>
    <n v="48.3"/>
    <n v="42146.061760105702"/>
    <s v="Cancelled"/>
    <n v="3.56"/>
    <n v="55575.27"/>
    <n v="8037.82"/>
    <s v="60+"/>
    <s v="Moderate"/>
    <n v="0.14000000000000001"/>
    <x v="0"/>
  </r>
  <r>
    <s v="dc6714fb-916e-4e67-875a-6bbbd1fd11db"/>
    <s v="Michael Webb"/>
    <n v="44"/>
    <s v="M"/>
    <s v="USA"/>
    <x v="0"/>
    <x v="8"/>
    <x v="1"/>
    <x v="7"/>
    <n v="8155"/>
    <d v="1899-12-30T01:40:40"/>
    <d v="1899-12-30T10:43:40"/>
    <d v="2025-01-06T00:00:00"/>
    <d v="1899-12-30T02:53:40"/>
    <d v="1899-12-30T11:56:40"/>
    <n v="73"/>
    <n v="858.69"/>
    <x v="2"/>
    <n v="5"/>
    <s v="Non-Vegetarian"/>
    <n v="104.67"/>
    <n v="41942.456280315499"/>
    <s v="Cancelled"/>
    <n v="4.9400000000000004"/>
    <n v="55330.95"/>
    <n v="54977.09"/>
    <s v="40-49"/>
    <s v="Moderate"/>
    <n v="0.99"/>
    <x v="0"/>
  </r>
  <r>
    <s v="3496bba0-f87c-4647-8e7b-47ab89947334"/>
    <s v="Heidi Parker"/>
    <n v="67"/>
    <s v="M"/>
    <s v="USA"/>
    <x v="1"/>
    <x v="8"/>
    <x v="1"/>
    <x v="7"/>
    <n v="8155"/>
    <d v="1899-12-30T01:40:40"/>
    <d v="1899-12-30T10:43:40"/>
    <d v="2025-01-07T00:00:00"/>
    <d v="1899-12-30T02:53:40"/>
    <d v="1899-12-30T11:56:40"/>
    <n v="73"/>
    <n v="358.09"/>
    <x v="0"/>
    <n v="5"/>
    <s v="No Preference"/>
    <n v="178.11"/>
    <n v="41697.2048991993"/>
    <s v="Not Cancelled"/>
    <n v="3.43"/>
    <n v="55036.65"/>
    <n v="22953.38"/>
    <s v="60+"/>
    <s v="Moderate"/>
    <n v="0.42"/>
    <x v="0"/>
  </r>
  <r>
    <s v="98572f15-ec4b-4388-a081-7d8fa6b099d7"/>
    <s v="Taylor Johnson"/>
    <n v="40"/>
    <s v="M"/>
    <s v="USA"/>
    <x v="0"/>
    <x v="8"/>
    <x v="1"/>
    <x v="7"/>
    <n v="8155"/>
    <d v="1899-12-30T01:40:40"/>
    <d v="1899-12-30T10:43:40"/>
    <d v="2025-01-11T00:00:00"/>
    <d v="1899-12-30T02:53:40"/>
    <d v="1899-12-30T11:56:40"/>
    <n v="73"/>
    <n v="1380.69"/>
    <x v="2"/>
    <n v="3"/>
    <s v="Gluten-Free"/>
    <n v="103.16"/>
    <n v="41644.122783517203"/>
    <s v="Not Cancelled"/>
    <n v="3.88"/>
    <n v="54972.95"/>
    <n v="88384.79"/>
    <s v="40-49"/>
    <s v="Moderate"/>
    <n v="1.61"/>
    <x v="0"/>
  </r>
  <r>
    <s v="08ed7d94-2b3b-46a6-a153-3f1913bef3a6"/>
    <s v="Alejandro Navarro"/>
    <n v="50"/>
    <s v="F"/>
    <s v="USA"/>
    <x v="1"/>
    <x v="9"/>
    <x v="1"/>
    <x v="2"/>
    <n v="12679"/>
    <d v="1899-12-30T16:15:41"/>
    <d v="1899-12-30T06:20:41"/>
    <d v="2025-01-09T00:00:00"/>
    <d v="1899-12-30T17:06:41"/>
    <d v="1899-12-30T07:11:41"/>
    <n v="51"/>
    <n v="1266.04"/>
    <x v="1"/>
    <n v="5"/>
    <s v="Vegetarian"/>
    <n v="60.27"/>
    <n v="63953.619747415003"/>
    <s v="Not Cancelled"/>
    <n v="4.92"/>
    <n v="81744.34"/>
    <n v="81038.61"/>
    <s v="50-59"/>
    <s v="Moderate"/>
    <n v="0.99"/>
    <x v="0"/>
  </r>
  <r>
    <s v="1218ebd0-c860-4cab-b864-fda0d8d8ce54"/>
    <s v="Megan Rodriguez"/>
    <n v="32"/>
    <s v="F"/>
    <s v="USA"/>
    <x v="1"/>
    <x v="9"/>
    <x v="1"/>
    <x v="2"/>
    <n v="12679"/>
    <d v="1899-12-30T16:15:41"/>
    <d v="1899-12-30T06:20:41"/>
    <d v="2025-01-09T00:00:00"/>
    <d v="1899-12-30T17:06:41"/>
    <d v="1899-12-30T07:11:41"/>
    <n v="51"/>
    <n v="1348.54"/>
    <x v="0"/>
    <n v="3"/>
    <s v="Non-Vegetarian"/>
    <n v="57.44"/>
    <n v="64692.722908936797"/>
    <s v="Not Cancelled"/>
    <n v="4.88"/>
    <n v="82631.27"/>
    <n v="86318.05"/>
    <s v="30-39"/>
    <s v="Moderate"/>
    <n v="1.04"/>
    <x v="0"/>
  </r>
  <r>
    <s v="812a5347-a0c2-4751-ae66-a4fc15035474"/>
    <s v="Anthony Nelson"/>
    <n v="68"/>
    <s v="M"/>
    <s v="USA"/>
    <x v="0"/>
    <x v="9"/>
    <x v="1"/>
    <x v="2"/>
    <n v="12679"/>
    <d v="1899-12-30T16:15:41"/>
    <d v="1899-12-30T06:20:41"/>
    <d v="2025-01-02T00:00:00"/>
    <d v="1899-12-30T17:06:41"/>
    <d v="1899-12-30T07:11:41"/>
    <n v="51"/>
    <n v="323.83999999999997"/>
    <x v="0"/>
    <n v="5"/>
    <s v="Vegetarian"/>
    <n v="93.81"/>
    <n v="64051.064546971"/>
    <s v="Not Cancelled"/>
    <n v="3.64"/>
    <n v="81861.279999999999"/>
    <n v="20744.52"/>
    <s v="60+"/>
    <s v="Moderate"/>
    <n v="0.25"/>
    <x v="0"/>
  </r>
  <r>
    <s v="dfdc2841-eb02-4b60-983a-3900c9b59d20"/>
    <s v="Larry Gray"/>
    <n v="45"/>
    <s v="F"/>
    <s v="USA"/>
    <x v="0"/>
    <x v="9"/>
    <x v="1"/>
    <x v="2"/>
    <n v="12679"/>
    <d v="1899-12-30T16:15:41"/>
    <d v="1899-12-30T06:20:41"/>
    <d v="2025-01-06T00:00:00"/>
    <d v="1899-12-30T17:06:41"/>
    <d v="1899-12-30T07:11:41"/>
    <n v="51"/>
    <n v="1405.09"/>
    <x v="1"/>
    <n v="5"/>
    <s v="Gluten-Free"/>
    <n v="139.97"/>
    <n v="64733.445407502899"/>
    <s v="Not Cancelled"/>
    <n v="4.79"/>
    <n v="82680.13"/>
    <n v="89953.75"/>
    <s v="40-49"/>
    <s v="Moderate"/>
    <n v="1.0900000000000001"/>
    <x v="0"/>
  </r>
  <r>
    <s v="59ec2e06-7d77-41a6-b52e-904fe7d8a3c0"/>
    <s v="Rachel Wu"/>
    <n v="27"/>
    <s v="M"/>
    <s v="USA"/>
    <x v="1"/>
    <x v="9"/>
    <x v="1"/>
    <x v="2"/>
    <n v="12679"/>
    <d v="1899-12-30T16:15:41"/>
    <d v="1899-12-30T06:20:41"/>
    <d v="2025-01-11T00:00:00"/>
    <d v="1899-12-30T17:06:41"/>
    <d v="1899-12-30T07:11:41"/>
    <n v="51"/>
    <n v="901.75"/>
    <x v="2"/>
    <n v="5"/>
    <s v="Vegan"/>
    <n v="83.64"/>
    <n v="64208.398614662401"/>
    <s v="Not Cancelled"/>
    <n v="3.78"/>
    <n v="82050.080000000002"/>
    <n v="57728.73"/>
    <s v="18-29"/>
    <s v="Moderate"/>
    <n v="0.7"/>
    <x v="0"/>
  </r>
  <r>
    <s v="14fe77ad-ecb2-4c41-a505-d779cd5d078d"/>
    <s v="Lisa Mills"/>
    <n v="57"/>
    <s v="F"/>
    <s v="USA"/>
    <x v="0"/>
    <x v="9"/>
    <x v="1"/>
    <x v="2"/>
    <n v="12679"/>
    <d v="1899-12-30T16:15:41"/>
    <d v="1899-12-30T06:20:41"/>
    <d v="2025-01-05T00:00:00"/>
    <d v="1899-12-30T17:06:41"/>
    <d v="1899-12-30T07:11:41"/>
    <n v="51"/>
    <n v="383.81"/>
    <x v="1"/>
    <n v="5"/>
    <s v="No Preference"/>
    <n v="18.43"/>
    <n v="64497.1694571427"/>
    <s v="Cancelled"/>
    <n v="3.83"/>
    <n v="82396.600000000006"/>
    <n v="24567.53"/>
    <s v="50-59"/>
    <s v="Moderate"/>
    <n v="0.3"/>
    <x v="0"/>
  </r>
  <r>
    <s v="1f000cd0-c10f-4c0a-8efa-614b82c0ee64"/>
    <s v="Danielle Aguilar"/>
    <n v="62"/>
    <s v="F"/>
    <s v="USA"/>
    <x v="0"/>
    <x v="9"/>
    <x v="1"/>
    <x v="2"/>
    <n v="12679"/>
    <d v="1899-12-30T16:15:41"/>
    <d v="1899-12-30T06:20:41"/>
    <d v="2025-01-01T00:00:00"/>
    <d v="1899-12-30T17:06:41"/>
    <d v="1899-12-30T07:11:41"/>
    <n v="51"/>
    <n v="733.84"/>
    <x v="0"/>
    <n v="5"/>
    <s v="Vegan"/>
    <n v="42.7"/>
    <n v="64442.146181709002"/>
    <s v="Cancelled"/>
    <n v="3.98"/>
    <n v="82330.58"/>
    <n v="46974.3"/>
    <s v="60+"/>
    <s v="Moderate"/>
    <n v="0.56999999999999995"/>
    <x v="0"/>
  </r>
  <r>
    <s v="78fee5bf-e93b-4bfd-b69d-722a084472e0"/>
    <s v="Mr. Charles Nichols"/>
    <n v="48"/>
    <s v="F"/>
    <s v="USA"/>
    <x v="0"/>
    <x v="10"/>
    <x v="7"/>
    <x v="8"/>
    <n v="1891"/>
    <d v="1899-12-30T01:38:44"/>
    <d v="1899-12-30T03:44:44"/>
    <d v="2025-01-13T00:00:00"/>
    <d v="1899-12-30T01:51:44"/>
    <d v="1899-12-30T03:57:44"/>
    <n v="13"/>
    <n v="1166.19"/>
    <x v="0"/>
    <n v="5"/>
    <s v="Vegetarian"/>
    <n v="70.400000000000006"/>
    <n v="10240.680536322099"/>
    <s v="Not Cancelled"/>
    <n v="4.8499999999999996"/>
    <n v="17288.82"/>
    <n v="74650.240000000005"/>
    <s v="40-49"/>
    <s v="On-Time"/>
    <n v="4.32"/>
    <x v="2"/>
  </r>
  <r>
    <s v="7a71195b-bc24-4926-aa9d-d3ebada04e0b"/>
    <s v="Jennifer Lewis"/>
    <n v="60"/>
    <s v="F"/>
    <s v="USA"/>
    <x v="0"/>
    <x v="10"/>
    <x v="7"/>
    <x v="8"/>
    <n v="1891"/>
    <d v="1899-12-30T01:38:44"/>
    <d v="1899-12-30T03:44:44"/>
    <d v="2025-01-06T00:00:00"/>
    <d v="1899-12-30T01:51:44"/>
    <d v="1899-12-30T03:57:44"/>
    <n v="13"/>
    <n v="1195.1500000000001"/>
    <x v="0"/>
    <n v="5"/>
    <s v="Non-Vegetarian"/>
    <n v="6.7"/>
    <n v="10752.178353179201"/>
    <s v="Cancelled"/>
    <n v="4.88"/>
    <n v="17902.61"/>
    <n v="76490.94"/>
    <s v="60+"/>
    <s v="On-Time"/>
    <n v="4.2699999999999996"/>
    <x v="2"/>
  </r>
  <r>
    <s v="1e4a1683-4320-4ddf-b3c8-89e8436608fd"/>
    <s v="Michele Wilson"/>
    <n v="69"/>
    <s v="M"/>
    <s v="USA"/>
    <x v="0"/>
    <x v="10"/>
    <x v="7"/>
    <x v="8"/>
    <n v="1891"/>
    <d v="1899-12-30T01:38:44"/>
    <d v="1899-12-30T03:44:44"/>
    <d v="2025-01-15T00:00:00"/>
    <d v="1899-12-30T01:51:44"/>
    <d v="1899-12-30T03:57:44"/>
    <n v="13"/>
    <n v="1330.21"/>
    <x v="2"/>
    <n v="5"/>
    <s v="Vegan"/>
    <n v="144.6"/>
    <n v="9977.1863566027896"/>
    <s v="Not Cancelled"/>
    <n v="4.41"/>
    <n v="16972.62"/>
    <n v="85162.36"/>
    <s v="60+"/>
    <s v="On-Time"/>
    <n v="5.0199999999999996"/>
    <x v="2"/>
  </r>
  <r>
    <s v="5fd0fa9f-7871-430a-be67-91e79ff52ff4"/>
    <s v="Karen Rodriguez"/>
    <n v="26"/>
    <s v="F"/>
    <s v="USA"/>
    <x v="0"/>
    <x v="10"/>
    <x v="7"/>
    <x v="8"/>
    <n v="1891"/>
    <d v="1899-12-30T01:38:44"/>
    <d v="1899-12-30T03:44:44"/>
    <d v="2025-01-05T00:00:00"/>
    <d v="1899-12-30T01:51:44"/>
    <d v="1899-12-30T03:57:44"/>
    <n v="13"/>
    <n v="825.24"/>
    <x v="0"/>
    <n v="5"/>
    <s v="No Preference"/>
    <n v="50.76"/>
    <n v="10224.9796557791"/>
    <s v="Not Cancelled"/>
    <n v="3.89"/>
    <n v="17269.98"/>
    <n v="52825.51"/>
    <s v="18-29"/>
    <s v="On-Time"/>
    <n v="3.06"/>
    <x v="2"/>
  </r>
  <r>
    <s v="579ca8ff-85d7-4c1b-9e66-c7d6f64b2cb1"/>
    <s v="Terry Becker"/>
    <n v="18"/>
    <s v="F"/>
    <s v="USA"/>
    <x v="1"/>
    <x v="10"/>
    <x v="7"/>
    <x v="8"/>
    <n v="1891"/>
    <d v="1899-12-30T01:38:44"/>
    <d v="1899-12-30T03:44:44"/>
    <d v="2025-01-01T00:00:00"/>
    <d v="1899-12-30T01:51:44"/>
    <d v="1899-12-30T03:57:44"/>
    <n v="13"/>
    <n v="159.96"/>
    <x v="1"/>
    <n v="5"/>
    <s v="Vegetarian"/>
    <n v="117.95"/>
    <n v="10292.998380518"/>
    <s v="Not Cancelled"/>
    <n v="4.3"/>
    <n v="17351.599999999999"/>
    <n v="10261.030000000001"/>
    <s v="18-29"/>
    <s v="On-Time"/>
    <n v="0.59"/>
    <x v="2"/>
  </r>
  <r>
    <s v="979ebc8c-f1a8-4289-8cfa-02f6a992fb20"/>
    <s v="Matthew Barker"/>
    <n v="32"/>
    <s v="M"/>
    <s v="USA"/>
    <x v="1"/>
    <x v="10"/>
    <x v="7"/>
    <x v="8"/>
    <n v="1891"/>
    <d v="1899-12-30T01:38:44"/>
    <d v="1899-12-30T03:44:44"/>
    <d v="2025-01-13T00:00:00"/>
    <d v="1899-12-30T01:51:44"/>
    <d v="1899-12-30T03:57:44"/>
    <n v="13"/>
    <n v="955.54"/>
    <x v="2"/>
    <n v="3"/>
    <s v="Vegetarian"/>
    <n v="135.53"/>
    <n v="10172.685125620799"/>
    <s v="Cancelled"/>
    <n v="3.34"/>
    <n v="17207.22"/>
    <n v="61181.67"/>
    <s v="30-39"/>
    <s v="On-Time"/>
    <n v="3.56"/>
    <x v="2"/>
  </r>
  <r>
    <s v="f1461ca9-6a33-4f93-b661-08cd8f03713b"/>
    <s v="Lauren Melendez"/>
    <n v="55"/>
    <s v="M"/>
    <s v="USA"/>
    <x v="0"/>
    <x v="11"/>
    <x v="8"/>
    <x v="1"/>
    <n v="3312"/>
    <d v="1899-12-30T04:46:52"/>
    <d v="1899-12-30T08:26:52"/>
    <d v="2025-01-14T00:00:00"/>
    <d v="1899-12-30T06:59:52"/>
    <d v="1899-12-30T10:39:52"/>
    <n v="133"/>
    <n v="307.64999999999998"/>
    <x v="1"/>
    <n v="5"/>
    <s v="Non-Vegetarian"/>
    <n v="122.56"/>
    <n v="17576.390962069101"/>
    <s v="Not Cancelled"/>
    <n v="4.01"/>
    <n v="39137.504999999997"/>
    <n v="11828.466"/>
    <s v="50-59"/>
    <s v="Severe"/>
    <n v="0.3"/>
    <x v="1"/>
  </r>
  <r>
    <s v="49092985-da7b-4841-a93a-1ee17eda592f"/>
    <s v="Daniel Soto"/>
    <n v="21"/>
    <s v="M"/>
    <s v="USA"/>
    <x v="0"/>
    <x v="11"/>
    <x v="8"/>
    <x v="1"/>
    <n v="3312"/>
    <d v="1899-12-30T04:46:52"/>
    <d v="1899-12-30T08:26:52"/>
    <d v="2025-01-09T00:00:00"/>
    <d v="1899-12-30T06:59:52"/>
    <d v="1899-12-30T10:39:52"/>
    <n v="133"/>
    <n v="783.7"/>
    <x v="1"/>
    <n v="5"/>
    <s v="Gluten-Free"/>
    <n v="106.73"/>
    <n v="17134.9777304001"/>
    <s v="Cancelled"/>
    <n v="4.32"/>
    <n v="38342.955000000002"/>
    <n v="30106.89"/>
    <s v="18-29"/>
    <s v="Severe"/>
    <n v="0.79"/>
    <x v="1"/>
  </r>
  <r>
    <s v="c969afe2-1588-45f3-91f2-366c6bdb3012"/>
    <s v="Stephen Lopez"/>
    <n v="74"/>
    <s v="M"/>
    <s v="USA"/>
    <x v="1"/>
    <x v="11"/>
    <x v="8"/>
    <x v="1"/>
    <n v="3312"/>
    <d v="1899-12-30T04:46:52"/>
    <d v="1899-12-30T08:26:52"/>
    <d v="2025-01-09T00:00:00"/>
    <d v="1899-12-30T06:59:52"/>
    <d v="1899-12-30T10:39:52"/>
    <n v="133"/>
    <n v="624.55999999999995"/>
    <x v="2"/>
    <n v="5"/>
    <s v="Non-Vegetarian"/>
    <n v="163.6"/>
    <n v="17531.191100917"/>
    <s v="Cancelled"/>
    <n v="3.01"/>
    <n v="39056.144999999997"/>
    <n v="24002.735999999899"/>
    <s v="60+"/>
    <s v="Severe"/>
    <n v="0.61"/>
    <x v="1"/>
  </r>
  <r>
    <s v="eda0bfa6-ec71-4687-a989-2c209a39aa56"/>
    <s v="Thomas Johnson"/>
    <n v="23"/>
    <s v="F"/>
    <s v="USA"/>
    <x v="1"/>
    <x v="11"/>
    <x v="8"/>
    <x v="1"/>
    <n v="3312"/>
    <d v="1899-12-30T04:46:52"/>
    <d v="1899-12-30T08:26:52"/>
    <d v="2025-01-11T00:00:00"/>
    <d v="1899-12-30T06:59:52"/>
    <d v="1899-12-30T10:39:52"/>
    <n v="133"/>
    <n v="262.87"/>
    <x v="1"/>
    <n v="5"/>
    <s v="Vegetarian"/>
    <n v="73.06"/>
    <n v="17708.597111162901"/>
    <s v="Cancelled"/>
    <n v="4.8499999999999996"/>
    <n v="39375.479999999901"/>
    <n v="10102.974"/>
    <s v="18-29"/>
    <s v="Severe"/>
    <n v="0.26"/>
    <x v="1"/>
  </r>
  <r>
    <s v="dca2806b-7d37-4f2a-b040-49c02717e37a"/>
    <s v="Denise Stanley"/>
    <n v="23"/>
    <s v="F"/>
    <s v="USA"/>
    <x v="1"/>
    <x v="11"/>
    <x v="8"/>
    <x v="1"/>
    <n v="3312"/>
    <d v="1899-12-30T04:46:52"/>
    <d v="1899-12-30T08:26:52"/>
    <d v="2025-01-02T00:00:00"/>
    <d v="1899-12-30T06:59:52"/>
    <d v="1899-12-30T10:39:52"/>
    <n v="133"/>
    <n v="740.48"/>
    <x v="1"/>
    <n v="5"/>
    <s v="Gluten-Free"/>
    <n v="43.94"/>
    <n v="17673.2991667188"/>
    <s v="Cancelled"/>
    <n v="4.62"/>
    <n v="39311.94"/>
    <n v="28439.705999999998"/>
    <s v="18-29"/>
    <s v="Severe"/>
    <n v="0.72"/>
    <x v="1"/>
  </r>
  <r>
    <s v="dfdc2841-eb02-4b60-983a-3900c9b59d20"/>
    <s v="Larry Gray"/>
    <n v="45"/>
    <s v="F"/>
    <s v="USA"/>
    <x v="0"/>
    <x v="11"/>
    <x v="8"/>
    <x v="1"/>
    <n v="3312"/>
    <d v="1899-12-30T04:46:52"/>
    <d v="1899-12-30T08:26:52"/>
    <d v="2025-01-02T00:00:00"/>
    <d v="1899-12-30T06:59:52"/>
    <d v="1899-12-30T10:39:52"/>
    <n v="133"/>
    <n v="1339.42"/>
    <x v="1"/>
    <n v="5"/>
    <s v="Vegetarian"/>
    <n v="196.05"/>
    <n v="17731.349803270201"/>
    <s v="Not Cancelled"/>
    <n v="3.4"/>
    <n v="39416.43"/>
    <n v="51457.253999999899"/>
    <s v="40-49"/>
    <s v="Severe"/>
    <n v="1.31"/>
    <x v="1"/>
  </r>
  <r>
    <s v="1fa3d83f-e76e-438c-8b9f-facb4f4a88af"/>
    <s v="Richard Gray"/>
    <n v="38"/>
    <s v="F"/>
    <s v="USA"/>
    <x v="0"/>
    <x v="11"/>
    <x v="8"/>
    <x v="1"/>
    <n v="3312"/>
    <d v="1899-12-30T04:46:52"/>
    <d v="1899-12-30T08:26:52"/>
    <d v="2025-01-13T00:00:00"/>
    <d v="1899-12-30T06:59:52"/>
    <d v="1899-12-30T10:39:52"/>
    <n v="133"/>
    <n v="1032.17"/>
    <x v="1"/>
    <n v="3"/>
    <s v="Vegetarian"/>
    <n v="65.819999999999993"/>
    <n v="17456.566865816199"/>
    <s v="Not Cancelled"/>
    <n v="3.8"/>
    <n v="38921.82"/>
    <n v="39643.2239999999"/>
    <s v="30-39"/>
    <s v="Severe"/>
    <n v="1.02"/>
    <x v="1"/>
  </r>
  <r>
    <s v="b4870943-1350-4f73-8984-444d7a47e9f2"/>
    <s v="Brendan Beasley"/>
    <n v="30"/>
    <s v="M"/>
    <s v="USA"/>
    <x v="0"/>
    <x v="11"/>
    <x v="8"/>
    <x v="1"/>
    <n v="3312"/>
    <d v="1899-12-30T04:46:52"/>
    <d v="1899-12-30T08:26:52"/>
    <d v="2025-01-09T00:00:00"/>
    <d v="1899-12-30T06:59:52"/>
    <d v="1899-12-30T10:39:52"/>
    <n v="133"/>
    <n v="695.01"/>
    <x v="1"/>
    <n v="3"/>
    <s v="Vegan"/>
    <n v="101.88"/>
    <n v="17428.041672742602"/>
    <s v="Not Cancelled"/>
    <n v="3.56"/>
    <n v="38870.474999999999"/>
    <n v="26700.611999999899"/>
    <s v="30-39"/>
    <s v="Severe"/>
    <n v="0.69"/>
    <x v="1"/>
  </r>
  <r>
    <s v="64aa559d-1612-4ea9-8515-965300a3f5ce"/>
    <s v="David Bates"/>
    <n v="69"/>
    <s v="F"/>
    <s v="USA"/>
    <x v="1"/>
    <x v="11"/>
    <x v="8"/>
    <x v="1"/>
    <n v="3312"/>
    <d v="1899-12-30T04:46:52"/>
    <d v="1899-12-30T08:26:52"/>
    <d v="2025-01-05T00:00:00"/>
    <d v="1899-12-30T06:59:52"/>
    <d v="1899-12-30T10:39:52"/>
    <n v="133"/>
    <n v="1370.3"/>
    <x v="1"/>
    <n v="5"/>
    <s v="Non-Vegetarian"/>
    <n v="64.86"/>
    <n v="17650.9999569262"/>
    <s v="Cancelled"/>
    <n v="4.17"/>
    <n v="39271.800000000003"/>
    <n v="52627.301999999901"/>
    <s v="60+"/>
    <s v="Severe"/>
    <n v="1.34"/>
    <x v="1"/>
  </r>
  <r>
    <s v="cdda5dbc-e98e-4018-9cef-5f2339407767"/>
    <s v="Oscar Simmons"/>
    <n v="58"/>
    <s v="F"/>
    <s v="USA"/>
    <x v="0"/>
    <x v="11"/>
    <x v="8"/>
    <x v="1"/>
    <n v="3312"/>
    <d v="1899-12-30T04:46:52"/>
    <d v="1899-12-30T08:26:52"/>
    <d v="2025-01-05T00:00:00"/>
    <d v="1899-12-30T06:59:52"/>
    <d v="1899-12-30T10:39:52"/>
    <n v="133"/>
    <n v="1142.07"/>
    <x v="0"/>
    <n v="5"/>
    <s v="Vegan"/>
    <n v="190.74"/>
    <n v="17097.458207519201"/>
    <s v="Not Cancelled"/>
    <n v="4.96"/>
    <n v="38275.425000000003"/>
    <n v="43878.377999999997"/>
    <s v="50-59"/>
    <s v="Severe"/>
    <n v="1.1499999999999999"/>
    <x v="1"/>
  </r>
  <r>
    <s v="08afcfe4-8c58-4ecf-b675-f8fef6aba6cb"/>
    <s v="Michael Flynn"/>
    <n v="43"/>
    <s v="M"/>
    <s v="USA"/>
    <x v="0"/>
    <x v="12"/>
    <x v="9"/>
    <x v="9"/>
    <n v="9251"/>
    <d v="1899-12-30T04:11:16"/>
    <d v="1899-12-30T14:27:16"/>
    <d v="2025-01-12T00:00:00"/>
    <d v="1899-12-30T04:35:16"/>
    <d v="1899-12-30T14:51:16"/>
    <n v="24"/>
    <n v="307.98"/>
    <x v="1"/>
    <n v="5"/>
    <s v="Gluten-Free"/>
    <n v="1.47"/>
    <n v="47692.751917694797"/>
    <s v="Not Cancelled"/>
    <n v="3.49"/>
    <n v="93346.95"/>
    <n v="11826.6059999999"/>
    <s v="40-49"/>
    <s v="On-Time"/>
    <n v="0.13"/>
    <x v="0"/>
  </r>
  <r>
    <s v="21f8d629-aa21-45a0-9e63-6b0f61b40d39"/>
    <s v="Marc Hamilton"/>
    <n v="61"/>
    <s v="F"/>
    <s v="USA"/>
    <x v="1"/>
    <x v="12"/>
    <x v="9"/>
    <x v="9"/>
    <n v="9251"/>
    <d v="1899-12-30T04:11:16"/>
    <d v="1899-12-30T14:27:16"/>
    <d v="2025-01-13T00:00:00"/>
    <d v="1899-12-30T04:35:16"/>
    <d v="1899-12-30T14:51:16"/>
    <n v="24"/>
    <n v="1451.25"/>
    <x v="0"/>
    <n v="5"/>
    <s v="Vegetarian"/>
    <n v="181.93"/>
    <n v="47271.604716284201"/>
    <s v="Not Cancelled"/>
    <n v="4.68"/>
    <n v="92588.895000000004"/>
    <n v="55749.833999999901"/>
    <s v="60+"/>
    <s v="On-Time"/>
    <n v="0.6"/>
    <x v="0"/>
  </r>
  <r>
    <s v="4b267fa2-e8c1-498c-bbff-01e1c6165d1d"/>
    <s v="Mark Gonzalez"/>
    <n v="22"/>
    <s v="F"/>
    <s v="USA"/>
    <x v="1"/>
    <x v="12"/>
    <x v="9"/>
    <x v="9"/>
    <n v="9251"/>
    <d v="1899-12-30T04:11:16"/>
    <d v="1899-12-30T14:27:16"/>
    <d v="2025-01-03T00:00:00"/>
    <d v="1899-12-30T04:35:16"/>
    <d v="1899-12-30T14:51:16"/>
    <n v="24"/>
    <n v="1468.03"/>
    <x v="0"/>
    <n v="5"/>
    <s v="Vegan"/>
    <n v="46.63"/>
    <n v="46840.940897026499"/>
    <s v="Cancelled"/>
    <n v="3.28"/>
    <n v="91813.694999999905"/>
    <n v="56377.95"/>
    <s v="18-29"/>
    <s v="On-Time"/>
    <n v="0.61"/>
    <x v="0"/>
  </r>
  <r>
    <s v="7dc9b0ef-c2d6-413d-b775-196b20ddbbfd"/>
    <s v="Brian Reed"/>
    <n v="42"/>
    <s v="M"/>
    <s v="USA"/>
    <x v="1"/>
    <x v="12"/>
    <x v="9"/>
    <x v="9"/>
    <n v="9251"/>
    <d v="1899-12-30T04:11:16"/>
    <d v="1899-12-30T14:27:16"/>
    <d v="2025-01-07T00:00:00"/>
    <d v="1899-12-30T04:35:16"/>
    <d v="1899-12-30T14:51:16"/>
    <n v="24"/>
    <n v="285.52"/>
    <x v="1"/>
    <n v="5"/>
    <s v="Gluten-Free"/>
    <n v="71.25"/>
    <n v="47701.405066458799"/>
    <s v="Cancelled"/>
    <n v="3.96"/>
    <n v="93362.535000000003"/>
    <n v="10972.5179999999"/>
    <s v="40-49"/>
    <s v="On-Time"/>
    <n v="0.12"/>
    <x v="0"/>
  </r>
  <r>
    <s v="0a4c1c6c-02d5-4bf7-8cd0-de4098ae87c8"/>
    <s v="David Campbell"/>
    <n v="73"/>
    <s v="M"/>
    <s v="USA"/>
    <x v="1"/>
    <x v="12"/>
    <x v="9"/>
    <x v="9"/>
    <n v="9251"/>
    <d v="1899-12-30T04:11:16"/>
    <d v="1899-12-30T14:27:16"/>
    <d v="2025-01-03T00:00:00"/>
    <d v="1899-12-30T04:35:16"/>
    <d v="1899-12-30T14:51:16"/>
    <n v="24"/>
    <n v="948.34"/>
    <x v="2"/>
    <n v="5"/>
    <s v="Vegetarian"/>
    <n v="52.06"/>
    <n v="47613.091037539598"/>
    <s v="Not Cancelled"/>
    <n v="3.63"/>
    <n v="93203.565000000002"/>
    <n v="36422.502"/>
    <s v="60+"/>
    <s v="On-Time"/>
    <n v="0.39"/>
    <x v="0"/>
  </r>
  <r>
    <s v="be71db74-e3d3-404b-bb7a-35281f0d6912"/>
    <s v="Zachary Whitaker"/>
    <n v="52"/>
    <s v="F"/>
    <s v="USA"/>
    <x v="1"/>
    <x v="12"/>
    <x v="9"/>
    <x v="9"/>
    <n v="9251"/>
    <d v="1899-12-30T04:11:16"/>
    <d v="1899-12-30T14:27:16"/>
    <d v="2025-01-02T00:00:00"/>
    <d v="1899-12-30T04:35:16"/>
    <d v="1899-12-30T14:51:16"/>
    <n v="24"/>
    <n v="1283.55"/>
    <x v="2"/>
    <n v="5"/>
    <s v="Vegan"/>
    <n v="172.77"/>
    <n v="47224.945067608001"/>
    <s v="Not Cancelled"/>
    <n v="3.06"/>
    <n v="92504.895000000004"/>
    <n v="49309.049999999901"/>
    <s v="50-59"/>
    <s v="On-Time"/>
    <n v="0.53"/>
    <x v="0"/>
  </r>
  <r>
    <s v="579ca8ff-85d7-4c1b-9e66-c7d6f64b2cb1"/>
    <s v="Terry Becker"/>
    <n v="18"/>
    <s v="F"/>
    <s v="USA"/>
    <x v="1"/>
    <x v="13"/>
    <x v="10"/>
    <x v="9"/>
    <n v="10648"/>
    <d v="1899-12-30T22:11:42"/>
    <d v="1899-12-30T10:00:42"/>
    <d v="2025-01-14T00:00:00"/>
    <d v="1899-12-30T22:13:42"/>
    <d v="1899-12-30T10:02:42"/>
    <n v="2"/>
    <n v="126.87"/>
    <x v="1"/>
    <n v="5"/>
    <s v="Gluten-Free"/>
    <n v="6.81"/>
    <n v="54108.9180885073"/>
    <s v="Cancelled"/>
    <n v="3.28"/>
    <n v="69930.7"/>
    <n v="8121.04"/>
    <s v="18-29"/>
    <s v="On-Time"/>
    <n v="0.12"/>
    <x v="0"/>
  </r>
  <r>
    <s v="d2f07ea8-4246-45c7-895e-f42ac76a0adf"/>
    <s v="Troy Hunter"/>
    <n v="52"/>
    <s v="F"/>
    <s v="USA"/>
    <x v="0"/>
    <x v="13"/>
    <x v="10"/>
    <x v="9"/>
    <n v="10648"/>
    <d v="1899-12-30T22:11:42"/>
    <d v="1899-12-30T10:00:42"/>
    <d v="2025-01-10T00:00:00"/>
    <d v="1899-12-30T22:13:42"/>
    <d v="1899-12-30T10:02:42"/>
    <n v="2"/>
    <n v="332.43"/>
    <x v="1"/>
    <n v="5"/>
    <s v="Non-Vegetarian"/>
    <n v="163.88"/>
    <n v="54154.124475933299"/>
    <s v="Cancelled"/>
    <n v="3.52"/>
    <n v="69984.95"/>
    <n v="21308.3"/>
    <s v="50-59"/>
    <s v="On-Time"/>
    <n v="0.3"/>
    <x v="0"/>
  </r>
  <r>
    <s v="b608a707-7248-4e9c-91d5-91551b94cc82"/>
    <s v="Sherry Mitchell"/>
    <n v="31"/>
    <s v="F"/>
    <s v="USA"/>
    <x v="1"/>
    <x v="13"/>
    <x v="10"/>
    <x v="9"/>
    <n v="10648"/>
    <d v="1899-12-30T22:11:42"/>
    <d v="1899-12-30T10:00:42"/>
    <d v="2025-01-07T00:00:00"/>
    <d v="1899-12-30T22:13:42"/>
    <d v="1899-12-30T10:02:42"/>
    <n v="2"/>
    <n v="714.24"/>
    <x v="0"/>
    <n v="3"/>
    <s v="Gluten-Free"/>
    <n v="97.35"/>
    <n v="53859.144969042201"/>
    <s v="Not Cancelled"/>
    <n v="4.29"/>
    <n v="69630.97"/>
    <n v="45730.83"/>
    <s v="30-39"/>
    <s v="On-Time"/>
    <n v="0.66"/>
    <x v="0"/>
  </r>
  <r>
    <s v="ac855566-cfa2-40a7-81b0-06da98d44629"/>
    <s v="Sara Hernandez"/>
    <n v="54"/>
    <s v="F"/>
    <s v="USA"/>
    <x v="0"/>
    <x v="13"/>
    <x v="10"/>
    <x v="9"/>
    <n v="10648"/>
    <d v="1899-12-30T22:11:42"/>
    <d v="1899-12-30T10:00:42"/>
    <d v="2025-01-11T00:00:00"/>
    <d v="1899-12-30T22:13:42"/>
    <d v="1899-12-30T10:02:42"/>
    <n v="2"/>
    <n v="1311.56"/>
    <x v="0"/>
    <n v="5"/>
    <s v="No Preference"/>
    <n v="114.84"/>
    <n v="54029.364585390402"/>
    <s v="Not Cancelled"/>
    <n v="3.36"/>
    <n v="69835.240000000005"/>
    <n v="83962.81"/>
    <s v="50-59"/>
    <s v="On-Time"/>
    <n v="1.2"/>
    <x v="0"/>
  </r>
  <r>
    <s v="8ba5aa5c-ff57-43da-808f-8c40c056dc00"/>
    <s v="Michele Acevedo"/>
    <n v="51"/>
    <s v="F"/>
    <s v="USA"/>
    <x v="0"/>
    <x v="13"/>
    <x v="10"/>
    <x v="9"/>
    <n v="10648"/>
    <d v="1899-12-30T22:11:42"/>
    <d v="1899-12-30T10:00:42"/>
    <d v="2025-01-13T00:00:00"/>
    <d v="1899-12-30T22:13:42"/>
    <d v="1899-12-30T10:02:42"/>
    <n v="2"/>
    <n v="667.29"/>
    <x v="1"/>
    <n v="5"/>
    <s v="Gluten-Free"/>
    <n v="195.56"/>
    <n v="54541.361999218701"/>
    <s v="Not Cancelled"/>
    <n v="4.62"/>
    <n v="70449.63"/>
    <n v="42745.67"/>
    <s v="50-59"/>
    <s v="On-Time"/>
    <n v="0.61"/>
    <x v="0"/>
  </r>
  <r>
    <s v="c969afe2-1588-45f3-91f2-366c6bdb3012"/>
    <s v="Stephen Lopez"/>
    <n v="74"/>
    <s v="M"/>
    <s v="USA"/>
    <x v="1"/>
    <x v="13"/>
    <x v="10"/>
    <x v="9"/>
    <n v="10648"/>
    <d v="1899-12-30T22:11:42"/>
    <d v="1899-12-30T10:00:42"/>
    <d v="2025-01-05T00:00:00"/>
    <d v="1899-12-30T22:13:42"/>
    <d v="1899-12-30T10:02:42"/>
    <n v="2"/>
    <n v="1267.8599999999999"/>
    <x v="2"/>
    <n v="5"/>
    <s v="Vegetarian"/>
    <n v="70.16"/>
    <n v="54453.104448984603"/>
    <s v="Not Cancelled"/>
    <n v="3.64"/>
    <n v="70343.73"/>
    <n v="81157.070000000007"/>
    <s v="60+"/>
    <s v="On-Time"/>
    <n v="1.1499999999999999"/>
    <x v="0"/>
  </r>
  <r>
    <s v="a30dd709-1e52-46ca-bc4c-008d657f6fe8"/>
    <s v="Kelly Smith"/>
    <n v="41"/>
    <s v="M"/>
    <s v="USA"/>
    <x v="0"/>
    <x v="14"/>
    <x v="4"/>
    <x v="0"/>
    <n v="13817"/>
    <d v="1899-12-30T22:00:32"/>
    <d v="1899-12-30T13:21:32"/>
    <d v="2025-01-05T00:00:00"/>
    <d v="1899-12-30T22:06:32"/>
    <d v="1899-12-30T13:27:32"/>
    <n v="6"/>
    <n v="322.24"/>
    <x v="1"/>
    <n v="5"/>
    <s v="Vegetarian"/>
    <n v="165.67"/>
    <n v="70275.798153663098"/>
    <s v="Not Cancelled"/>
    <n v="4.2"/>
    <n v="89330.96"/>
    <n v="20656.490000000002"/>
    <s v="40-49"/>
    <s v="On-Time"/>
    <n v="0.23"/>
    <x v="0"/>
  </r>
  <r>
    <s v="5593c4d3-ece8-4929-bea4-e54623dc93ed"/>
    <s v="Garrett Hogan"/>
    <n v="67"/>
    <s v="M"/>
    <s v="USA"/>
    <x v="1"/>
    <x v="14"/>
    <x v="4"/>
    <x v="0"/>
    <n v="13817"/>
    <d v="1899-12-30T22:00:32"/>
    <d v="1899-12-30T13:21:32"/>
    <d v="2025-01-05T00:00:00"/>
    <d v="1899-12-30T22:06:32"/>
    <d v="1899-12-30T13:27:32"/>
    <n v="6"/>
    <n v="1368.07"/>
    <x v="2"/>
    <n v="5"/>
    <s v="Non-Vegetarian"/>
    <n v="76.58"/>
    <n v="70024.148182244695"/>
    <s v="Cancelled"/>
    <n v="3.11"/>
    <n v="89028.98"/>
    <n v="87571.8"/>
    <s v="60+"/>
    <s v="On-Time"/>
    <n v="0.98"/>
    <x v="0"/>
  </r>
  <r>
    <s v="5c4e8ddf-0567-40e5-af23-8c493daece91"/>
    <s v="Anna Schultz"/>
    <n v="38"/>
    <s v="F"/>
    <s v="USA"/>
    <x v="0"/>
    <x v="14"/>
    <x v="4"/>
    <x v="0"/>
    <n v="13817"/>
    <d v="1899-12-30T22:00:32"/>
    <d v="1899-12-30T13:21:32"/>
    <d v="2025-01-05T00:00:00"/>
    <d v="1899-12-30T22:06:32"/>
    <d v="1899-12-30T13:27:32"/>
    <n v="6"/>
    <n v="586.76"/>
    <x v="1"/>
    <n v="3"/>
    <s v="Non-Vegetarian"/>
    <n v="157.78"/>
    <n v="69629.128029069107"/>
    <s v="Cancelled"/>
    <n v="4.3600000000000003"/>
    <n v="88554.95"/>
    <n v="37584.199999999997"/>
    <s v="30-39"/>
    <s v="On-Time"/>
    <n v="0.42"/>
    <x v="0"/>
  </r>
  <r>
    <s v="9ad60a2d-e006-4a61-aa5d-13c85e409db9"/>
    <s v="Ashley Jordan"/>
    <n v="35"/>
    <s v="M"/>
    <s v="USA"/>
    <x v="1"/>
    <x v="14"/>
    <x v="4"/>
    <x v="0"/>
    <n v="13817"/>
    <d v="1899-12-30T22:00:32"/>
    <d v="1899-12-30T13:21:32"/>
    <d v="2025-01-08T00:00:00"/>
    <d v="1899-12-30T22:06:32"/>
    <d v="1899-12-30T13:27:32"/>
    <n v="6"/>
    <n v="1190.03"/>
    <x v="0"/>
    <n v="3"/>
    <s v="Non-Vegetarian"/>
    <n v="18.82"/>
    <n v="69918.083215158797"/>
    <s v="Cancelled"/>
    <n v="3.54"/>
    <n v="88901.7"/>
    <n v="76165.679999999993"/>
    <s v="30-39"/>
    <s v="On-Time"/>
    <n v="0.86"/>
    <x v="0"/>
  </r>
  <r>
    <s v="279ca0f9-eb23-484c-bc26-a18b9e2ae252"/>
    <s v="Kelli White"/>
    <n v="53"/>
    <s v="F"/>
    <s v="USA"/>
    <x v="0"/>
    <x v="14"/>
    <x v="4"/>
    <x v="0"/>
    <n v="13817"/>
    <d v="1899-12-30T22:00:32"/>
    <d v="1899-12-30T13:21:32"/>
    <d v="2025-01-05T00:00:00"/>
    <d v="1899-12-30T22:06:32"/>
    <d v="1899-12-30T13:27:32"/>
    <n v="6"/>
    <n v="682.37"/>
    <x v="1"/>
    <n v="5"/>
    <s v="Non-Vegetarian"/>
    <n v="34.520000000000003"/>
    <n v="69605.820954712603"/>
    <s v="Cancelled"/>
    <n v="3.27"/>
    <n v="88526.99"/>
    <n v="43678.58"/>
    <s v="50-59"/>
    <s v="On-Time"/>
    <n v="0.49"/>
    <x v="0"/>
  </r>
  <r>
    <s v="9f7dfb8a-57a5-475b-9af7-a487cb2d956e"/>
    <s v="Paul Richards"/>
    <n v="55"/>
    <s v="M"/>
    <s v="USA"/>
    <x v="1"/>
    <x v="15"/>
    <x v="9"/>
    <x v="6"/>
    <n v="11652"/>
    <d v="1899-12-30T22:40:48"/>
    <d v="1899-12-30T11:36:48"/>
    <d v="2025-01-02T00:00:00"/>
    <d v="1899-12-30T22:57:48"/>
    <d v="1899-12-30T11:53:48"/>
    <n v="17"/>
    <n v="1059.67"/>
    <x v="0"/>
    <n v="5"/>
    <s v="Vegan"/>
    <n v="22.51"/>
    <n v="59459.4765790612"/>
    <s v="Not Cancelled"/>
    <n v="3.81"/>
    <n v="114527.05499999999"/>
    <n v="40694.027999999998"/>
    <s v="50-59"/>
    <s v="On-Time"/>
    <n v="0.36"/>
    <x v="0"/>
  </r>
  <r>
    <s v="5199e134-1778-426b-8559-2f4e06bf15f7"/>
    <s v="Julie Jackson MD"/>
    <n v="43"/>
    <s v="M"/>
    <s v="USA"/>
    <x v="0"/>
    <x v="15"/>
    <x v="9"/>
    <x v="6"/>
    <n v="11652"/>
    <d v="1899-12-30T22:40:48"/>
    <d v="1899-12-30T11:36:48"/>
    <d v="2025-01-06T00:00:00"/>
    <d v="1899-12-30T22:57:48"/>
    <d v="1899-12-30T11:53:48"/>
    <n v="17"/>
    <n v="765.08"/>
    <x v="2"/>
    <n v="5"/>
    <s v="Vegetarian"/>
    <n v="75.94"/>
    <n v="58935.883285380303"/>
    <s v="Cancelled"/>
    <n v="3.8"/>
    <n v="113584.59"/>
    <n v="29388.1859999999"/>
    <s v="40-49"/>
    <s v="On-Time"/>
    <n v="0.26"/>
    <x v="0"/>
  </r>
  <r>
    <s v="b9e6dedc-446f-4d0c-a61d-a1a039d23611"/>
    <s v="Timothy Gray"/>
    <n v="38"/>
    <s v="F"/>
    <s v="USA"/>
    <x v="0"/>
    <x v="15"/>
    <x v="9"/>
    <x v="6"/>
    <n v="11652"/>
    <d v="1899-12-30T22:40:48"/>
    <d v="1899-12-30T11:36:48"/>
    <d v="2025-01-01T00:00:00"/>
    <d v="1899-12-30T22:57:48"/>
    <d v="1899-12-30T11:53:48"/>
    <n v="17"/>
    <n v="1072.06"/>
    <x v="0"/>
    <n v="3"/>
    <s v="Gluten-Free"/>
    <n v="112.37"/>
    <n v="59100.1399470053"/>
    <s v="Cancelled"/>
    <n v="3.72"/>
    <n v="113880.255"/>
    <n v="41180.585999999901"/>
    <s v="30-39"/>
    <s v="On-Time"/>
    <n v="0.36"/>
    <x v="0"/>
  </r>
  <r>
    <s v="29228576-e70d-44a0-a084-328b340b64e7"/>
    <s v="Sharon Phillips"/>
    <n v="61"/>
    <s v="M"/>
    <s v="USA"/>
    <x v="1"/>
    <x v="15"/>
    <x v="9"/>
    <x v="6"/>
    <n v="11652"/>
    <d v="1899-12-30T22:40:48"/>
    <d v="1899-12-30T11:36:48"/>
    <d v="2025-01-01T00:00:00"/>
    <d v="1899-12-30T22:57:48"/>
    <d v="1899-12-30T11:53:48"/>
    <n v="17"/>
    <n v="461.67"/>
    <x v="0"/>
    <n v="5"/>
    <s v="Gluten-Free"/>
    <n v="109.11"/>
    <n v="59062.127172241402"/>
    <s v="Cancelled"/>
    <n v="3.37"/>
    <n v="113811.825"/>
    <n v="17741.22"/>
    <s v="60+"/>
    <s v="On-Time"/>
    <n v="0.16"/>
    <x v="0"/>
  </r>
  <r>
    <s v="7616913b-6dda-4060-854e-c069dfe9d548"/>
    <s v="Susan Smith"/>
    <n v="75"/>
    <s v="F"/>
    <s v="USA"/>
    <x v="1"/>
    <x v="16"/>
    <x v="11"/>
    <x v="0"/>
    <n v="14406"/>
    <d v="1899-12-30T09:47:08"/>
    <d v="1899-12-30T01:47:08"/>
    <d v="2025-01-04T00:00:00"/>
    <d v="1899-12-30T09:47:08"/>
    <d v="1899-12-30T01:47:08"/>
    <n v="0"/>
    <n v="608.34"/>
    <x v="2"/>
    <n v="5"/>
    <s v="No Preference"/>
    <n v="87.48"/>
    <n v="72821.051228319193"/>
    <s v="Not Cancelled"/>
    <n v="3.25"/>
    <n v="92385.26"/>
    <n v="38951.26"/>
    <s v="60+"/>
    <s v="On-Time"/>
    <n v="0.42"/>
    <x v="0"/>
  </r>
  <r>
    <s v="664c24d5-9c79-4403-8114-576f77344ba9"/>
    <s v="Jason Curtis"/>
    <n v="50"/>
    <s v="M"/>
    <s v="USA"/>
    <x v="1"/>
    <x v="16"/>
    <x v="11"/>
    <x v="0"/>
    <n v="14406"/>
    <d v="1899-12-30T09:47:08"/>
    <d v="1899-12-30T01:47:08"/>
    <d v="2025-01-04T00:00:00"/>
    <d v="1899-12-30T09:47:08"/>
    <d v="1899-12-30T01:47:08"/>
    <n v="0"/>
    <n v="870.89"/>
    <x v="1"/>
    <n v="5"/>
    <s v="Vegetarian"/>
    <n v="112.7"/>
    <n v="72660.883088772694"/>
    <s v="Not Cancelled"/>
    <n v="3.43"/>
    <n v="92193.06"/>
    <n v="55759.5"/>
    <s v="50-59"/>
    <s v="On-Time"/>
    <n v="0.6"/>
    <x v="0"/>
  </r>
  <r>
    <s v="528b77fe-d7ad-4efe-85b6-f24944122e8e"/>
    <s v="Samantha Small"/>
    <n v="64"/>
    <s v="M"/>
    <s v="USA"/>
    <x v="0"/>
    <x v="16"/>
    <x v="11"/>
    <x v="0"/>
    <n v="14406"/>
    <d v="1899-12-30T09:47:08"/>
    <d v="1899-12-30T01:47:08"/>
    <d v="2025-01-02T00:00:00"/>
    <d v="1899-12-30T09:47:08"/>
    <d v="1899-12-30T01:47:08"/>
    <n v="0"/>
    <n v="170.25"/>
    <x v="2"/>
    <n v="5"/>
    <s v="Gluten-Free"/>
    <n v="125.45"/>
    <n v="73055.170607031498"/>
    <s v="Not Cancelled"/>
    <n v="3.26"/>
    <n v="92666.2"/>
    <n v="10921.09"/>
    <s v="60+"/>
    <s v="On-Time"/>
    <n v="0.12"/>
    <x v="0"/>
  </r>
  <r>
    <s v="67d3fbb9-daa7-42b4-b16c-cc327c0fe648"/>
    <s v="Meagan Hernandez"/>
    <n v="25"/>
    <s v="M"/>
    <s v="USA"/>
    <x v="1"/>
    <x v="16"/>
    <x v="11"/>
    <x v="0"/>
    <n v="14406"/>
    <d v="1899-12-30T09:47:08"/>
    <d v="1899-12-30T01:47:08"/>
    <d v="2025-01-04T00:00:00"/>
    <d v="1899-12-30T09:47:08"/>
    <d v="1899-12-30T01:47:08"/>
    <n v="0"/>
    <n v="971.94"/>
    <x v="2"/>
    <n v="5"/>
    <s v="Vegetarian"/>
    <n v="121.33"/>
    <n v="73285.965187950307"/>
    <s v="Cancelled"/>
    <n v="3.51"/>
    <n v="92943.16"/>
    <n v="62228.43"/>
    <s v="18-29"/>
    <s v="On-Time"/>
    <n v="0.67"/>
    <x v="0"/>
  </r>
  <r>
    <s v="31f86074-5ab6-4563-a2e0-0099735d966f"/>
    <s v="Ronald Hicks"/>
    <n v="65"/>
    <s v="M"/>
    <s v="USA"/>
    <x v="1"/>
    <x v="16"/>
    <x v="11"/>
    <x v="0"/>
    <n v="14406"/>
    <d v="1899-12-30T09:47:08"/>
    <d v="1899-12-30T01:47:08"/>
    <d v="2025-01-13T00:00:00"/>
    <d v="1899-12-30T09:47:08"/>
    <d v="1899-12-30T01:47:08"/>
    <n v="0"/>
    <n v="1375.22"/>
    <x v="1"/>
    <n v="5"/>
    <s v="No Preference"/>
    <n v="31.15"/>
    <n v="72968.758241391406"/>
    <s v="Not Cancelled"/>
    <n v="3.89"/>
    <n v="92562.51"/>
    <n v="88020.31"/>
    <s v="60+"/>
    <s v="On-Time"/>
    <n v="0.95"/>
    <x v="0"/>
  </r>
  <r>
    <s v="be43319c-d860-4962-8abb-59bb63f09afd"/>
    <s v="Dillon Chapman"/>
    <n v="19"/>
    <s v="M"/>
    <s v="USA"/>
    <x v="0"/>
    <x v="16"/>
    <x v="11"/>
    <x v="0"/>
    <n v="14406"/>
    <d v="1899-12-30T09:47:08"/>
    <d v="1899-12-30T01:47:08"/>
    <d v="2025-01-03T00:00:00"/>
    <d v="1899-12-30T09:47:08"/>
    <d v="1899-12-30T01:47:08"/>
    <n v="0"/>
    <n v="391.84"/>
    <x v="1"/>
    <n v="5"/>
    <s v="Vegetarian"/>
    <n v="32.94"/>
    <n v="72671.016083937502"/>
    <s v="Not Cancelled"/>
    <n v="3.72"/>
    <n v="92205.22"/>
    <n v="25084.35"/>
    <s v="18-29"/>
    <s v="On-Time"/>
    <n v="0.27"/>
    <x v="0"/>
  </r>
  <r>
    <s v="dc2604f7-6a8b-42f4-9677-9ee7952099b4"/>
    <s v="Gina Myers"/>
    <n v="44"/>
    <s v="M"/>
    <s v="USA"/>
    <x v="0"/>
    <x v="17"/>
    <x v="12"/>
    <x v="10"/>
    <n v="3625"/>
    <d v="1899-12-30T02:26:02"/>
    <d v="1899-12-30T06:27:02"/>
    <d v="2025-01-09T00:00:00"/>
    <d v="1899-12-30T03:45:02"/>
    <d v="1899-12-30T07:46:02"/>
    <n v="79"/>
    <n v="656.38"/>
    <x v="0"/>
    <n v="5"/>
    <s v="Vegetarian"/>
    <n v="196.46"/>
    <n v="18840.681090747799"/>
    <s v="Cancelled"/>
    <n v="4.72"/>
    <n v="27608.82"/>
    <n v="42047.61"/>
    <s v="40-49"/>
    <s v="Moderate"/>
    <n v="1.52"/>
    <x v="1"/>
  </r>
  <r>
    <s v="d13c285e-08bd-497f-af2e-190b1c991a4a"/>
    <s v="Manuel King"/>
    <n v="20"/>
    <s v="F"/>
    <s v="USA"/>
    <x v="1"/>
    <x v="17"/>
    <x v="12"/>
    <x v="10"/>
    <n v="3625"/>
    <d v="1899-12-30T02:26:02"/>
    <d v="1899-12-30T06:27:02"/>
    <d v="2025-01-02T00:00:00"/>
    <d v="1899-12-30T03:45:02"/>
    <d v="1899-12-30T07:46:02"/>
    <n v="79"/>
    <n v="1220.1400000000001"/>
    <x v="0"/>
    <n v="5"/>
    <s v="Vegetarian"/>
    <n v="52.02"/>
    <n v="19313.561871158701"/>
    <s v="Not Cancelled"/>
    <n v="4.3600000000000003"/>
    <n v="28176.27"/>
    <n v="78099.360000000001"/>
    <s v="18-29"/>
    <s v="Moderate"/>
    <n v="2.77"/>
    <x v="1"/>
  </r>
  <r>
    <s v="dfdc2841-eb02-4b60-983a-3900c9b59d20"/>
    <s v="Larry Gray"/>
    <n v="45"/>
    <s v="F"/>
    <s v="USA"/>
    <x v="0"/>
    <x v="17"/>
    <x v="12"/>
    <x v="10"/>
    <n v="3625"/>
    <d v="1899-12-30T02:26:02"/>
    <d v="1899-12-30T06:27:02"/>
    <d v="2025-01-08T00:00:00"/>
    <d v="1899-12-30T03:45:02"/>
    <d v="1899-12-30T07:46:02"/>
    <n v="79"/>
    <n v="559.84"/>
    <x v="2"/>
    <n v="5"/>
    <s v="Vegetarian"/>
    <n v="58.81"/>
    <n v="19439.320676855801"/>
    <s v="Not Cancelled"/>
    <n v="4.87"/>
    <n v="28327.18"/>
    <n v="35841.519999999997"/>
    <s v="40-49"/>
    <s v="Moderate"/>
    <n v="1.27"/>
    <x v="1"/>
  </r>
  <r>
    <s v="f11224ab-743b-4e4a-ad51-f2963a2c2a12"/>
    <s v="Noah Burns"/>
    <n v="30"/>
    <s v="M"/>
    <s v="USA"/>
    <x v="0"/>
    <x v="17"/>
    <x v="12"/>
    <x v="10"/>
    <n v="3625"/>
    <d v="1899-12-30T02:26:02"/>
    <d v="1899-12-30T06:27:02"/>
    <d v="2025-01-15T00:00:00"/>
    <d v="1899-12-30T03:45:02"/>
    <d v="1899-12-30T07:46:02"/>
    <n v="79"/>
    <n v="1295.19"/>
    <x v="1"/>
    <n v="3"/>
    <s v="Non-Vegetarian"/>
    <n v="94.49"/>
    <n v="19178.274727322401"/>
    <s v="Cancelled"/>
    <n v="4.2699999999999996"/>
    <n v="28013.93"/>
    <n v="82911.06"/>
    <s v="30-39"/>
    <s v="Moderate"/>
    <n v="2.96"/>
    <x v="1"/>
  </r>
  <r>
    <s v="e40f4457-4c5c-4df2-8cb8-e48da60061d4"/>
    <s v="Amber Thompson"/>
    <n v="35"/>
    <s v="M"/>
    <s v="USA"/>
    <x v="1"/>
    <x v="17"/>
    <x v="12"/>
    <x v="10"/>
    <n v="3625"/>
    <d v="1899-12-30T02:26:02"/>
    <d v="1899-12-30T06:27:02"/>
    <d v="2025-01-01T00:00:00"/>
    <d v="1899-12-30T03:45:02"/>
    <d v="1899-12-30T07:46:02"/>
    <n v="79"/>
    <n v="425.65"/>
    <x v="0"/>
    <n v="3"/>
    <s v="Vegan"/>
    <n v="61.72"/>
    <n v="18860.851738520701"/>
    <s v="Cancelled"/>
    <n v="4.3899999999999997"/>
    <n v="27633.02"/>
    <n v="27253.94"/>
    <s v="30-39"/>
    <s v="Moderate"/>
    <n v="0.99"/>
    <x v="1"/>
  </r>
  <r>
    <s v="af252919-7f1e-4eb3-8c61-8cef3035b375"/>
    <s v="Brian Thomas"/>
    <n v="30"/>
    <s v="M"/>
    <s v="USA"/>
    <x v="1"/>
    <x v="17"/>
    <x v="12"/>
    <x v="10"/>
    <n v="3625"/>
    <d v="1899-12-30T02:26:02"/>
    <d v="1899-12-30T06:27:02"/>
    <d v="2025-01-02T00:00:00"/>
    <d v="1899-12-30T03:45:02"/>
    <d v="1899-12-30T07:46:02"/>
    <n v="79"/>
    <n v="1346.45"/>
    <x v="1"/>
    <n v="3"/>
    <s v="Non-Vegetarian"/>
    <n v="157.16999999999999"/>
    <n v="19302.2916437065"/>
    <s v="Not Cancelled"/>
    <n v="4.13"/>
    <n v="28162.75"/>
    <n v="86204.23"/>
    <s v="30-39"/>
    <s v="Moderate"/>
    <n v="3.06"/>
    <x v="1"/>
  </r>
  <r>
    <s v="1a04362d-e4af-4c13-9736-67d31017f66c"/>
    <s v="Kevin Tate"/>
    <n v="54"/>
    <s v="F"/>
    <s v="USA"/>
    <x v="1"/>
    <x v="17"/>
    <x v="12"/>
    <x v="10"/>
    <n v="3625"/>
    <d v="1899-12-30T02:26:02"/>
    <d v="1899-12-30T06:27:02"/>
    <d v="2025-01-06T00:00:00"/>
    <d v="1899-12-30T03:45:02"/>
    <d v="1899-12-30T07:46:02"/>
    <n v="79"/>
    <n v="481.4"/>
    <x v="0"/>
    <n v="5"/>
    <s v="Non-Vegetarian"/>
    <n v="86.28"/>
    <n v="19416.723632545702"/>
    <s v="Cancelled"/>
    <n v="4.1399999999999997"/>
    <n v="28300.07"/>
    <n v="30826.86"/>
    <s v="50-59"/>
    <s v="Moderate"/>
    <n v="1.0900000000000001"/>
    <x v="1"/>
  </r>
  <r>
    <s v="21f8d629-aa21-45a0-9e63-6b0f61b40d39"/>
    <s v="Marc Hamilton"/>
    <n v="61"/>
    <s v="F"/>
    <s v="USA"/>
    <x v="1"/>
    <x v="17"/>
    <x v="12"/>
    <x v="10"/>
    <n v="3625"/>
    <d v="1899-12-30T02:26:02"/>
    <d v="1899-12-30T06:27:02"/>
    <d v="2025-01-12T00:00:00"/>
    <d v="1899-12-30T03:45:02"/>
    <d v="1899-12-30T07:46:02"/>
    <n v="79"/>
    <n v="1308.97"/>
    <x v="1"/>
    <n v="5"/>
    <s v="Vegetarian"/>
    <n v="3.81"/>
    <n v="18801.2334956548"/>
    <s v="Not Cancelled"/>
    <n v="3.74"/>
    <n v="27561.48"/>
    <n v="83774.84"/>
    <s v="60+"/>
    <s v="Moderate"/>
    <n v="3.04"/>
    <x v="1"/>
  </r>
  <r>
    <s v="3b7cd7e3-8389-4fda-bea1-1329242e193a"/>
    <s v="Carol Perez"/>
    <n v="56"/>
    <s v="M"/>
    <s v="USA"/>
    <x v="1"/>
    <x v="17"/>
    <x v="12"/>
    <x v="10"/>
    <n v="3625"/>
    <d v="1899-12-30T02:26:02"/>
    <d v="1899-12-30T06:27:02"/>
    <d v="2025-01-04T00:00:00"/>
    <d v="1899-12-30T03:45:02"/>
    <d v="1899-12-30T07:46:02"/>
    <n v="79"/>
    <n v="773.12"/>
    <x v="0"/>
    <n v="5"/>
    <s v="Vegetarian"/>
    <n v="118.19"/>
    <n v="19091.6278762978"/>
    <s v="Cancelled"/>
    <n v="3.48"/>
    <n v="27909.95"/>
    <n v="49503.32"/>
    <s v="50-59"/>
    <s v="Moderate"/>
    <n v="1.77"/>
    <x v="1"/>
  </r>
  <r>
    <s v="e553b0a7-2b89-4e14-a893-ad6bd298634f"/>
    <s v="Jennifer Martin"/>
    <n v="40"/>
    <s v="M"/>
    <s v="USA"/>
    <x v="0"/>
    <x v="18"/>
    <x v="13"/>
    <x v="6"/>
    <n v="4648"/>
    <d v="1899-12-30T16:59:46"/>
    <d v="1899-12-30T22:08:46"/>
    <d v="2025-01-08T00:00:00"/>
    <d v="1899-12-30T19:29:46"/>
    <d v="1899-12-30T00:38:46"/>
    <n v="150"/>
    <n v="474.08"/>
    <x v="2"/>
    <n v="3"/>
    <s v="Non-Vegetarian"/>
    <n v="195.84"/>
    <n v="23837.456810500302"/>
    <s v="Cancelled"/>
    <n v="4.13"/>
    <n v="33604.949999999997"/>
    <n v="30380.29"/>
    <s v="40-49"/>
    <s v="Severe"/>
    <n v="0.9"/>
    <x v="1"/>
  </r>
  <r>
    <s v="fd5262a9-36b3-4c11-8c40-9bebfe56fe5a"/>
    <s v="Misty Cordova"/>
    <n v="57"/>
    <s v="F"/>
    <s v="USA"/>
    <x v="0"/>
    <x v="18"/>
    <x v="13"/>
    <x v="6"/>
    <n v="4648"/>
    <d v="1899-12-30T16:59:46"/>
    <d v="1899-12-30T22:08:46"/>
    <d v="2025-01-11T00:00:00"/>
    <d v="1899-12-30T19:29:46"/>
    <d v="1899-12-30T00:38:46"/>
    <n v="150"/>
    <n v="807.44"/>
    <x v="1"/>
    <n v="5"/>
    <s v="Gluten-Free"/>
    <n v="111.88"/>
    <n v="24378.267090824502"/>
    <s v="Cancelled"/>
    <n v="4.01"/>
    <n v="34253.919999999998"/>
    <n v="51698.54"/>
    <s v="50-59"/>
    <s v="Severe"/>
    <n v="1.51"/>
    <x v="1"/>
  </r>
  <r>
    <s v="820aac30-4d4b-4f29-aeae-84dea4034233"/>
    <s v="Cory Richardson"/>
    <n v="56"/>
    <s v="M"/>
    <s v="USA"/>
    <x v="0"/>
    <x v="18"/>
    <x v="13"/>
    <x v="6"/>
    <n v="4648"/>
    <d v="1899-12-30T16:59:46"/>
    <d v="1899-12-30T22:08:46"/>
    <d v="2025-01-06T00:00:00"/>
    <d v="1899-12-30T19:29:46"/>
    <d v="1899-12-30T00:38:46"/>
    <n v="150"/>
    <n v="796.59"/>
    <x v="2"/>
    <n v="5"/>
    <s v="Non-Vegetarian"/>
    <n v="120.5"/>
    <n v="24052.389657571199"/>
    <s v="Cancelled"/>
    <n v="3.65"/>
    <n v="33862.870000000003"/>
    <n v="51005.86"/>
    <s v="50-59"/>
    <s v="Severe"/>
    <n v="1.51"/>
    <x v="1"/>
  </r>
  <r>
    <s v="c2e0e40f-6552-46f3-9079-9c32ac600d27"/>
    <s v="Corey Parker"/>
    <n v="67"/>
    <s v="F"/>
    <s v="USA"/>
    <x v="0"/>
    <x v="18"/>
    <x v="13"/>
    <x v="6"/>
    <n v="4648"/>
    <d v="1899-12-30T16:59:46"/>
    <d v="1899-12-30T22:08:46"/>
    <d v="2025-01-03T00:00:00"/>
    <d v="1899-12-30T19:29:46"/>
    <d v="1899-12-30T00:38:46"/>
    <n v="150"/>
    <n v="976.33"/>
    <x v="2"/>
    <n v="5"/>
    <s v="Vegan"/>
    <n v="57.96"/>
    <n v="24435.827989380501"/>
    <s v="Cancelled"/>
    <n v="3.38"/>
    <n v="34322.99"/>
    <n v="62496.71"/>
    <s v="60+"/>
    <s v="Severe"/>
    <n v="1.82"/>
    <x v="1"/>
  </r>
  <r>
    <s v="f86d41d9-d692-4c97-b825-fcdc755e3966"/>
    <s v="Christopher Allen"/>
    <n v="67"/>
    <s v="F"/>
    <s v="USA"/>
    <x v="0"/>
    <x v="18"/>
    <x v="13"/>
    <x v="6"/>
    <n v="4648"/>
    <d v="1899-12-30T16:59:46"/>
    <d v="1899-12-30T22:08:46"/>
    <d v="2025-01-11T00:00:00"/>
    <d v="1899-12-30T19:29:46"/>
    <d v="1899-12-30T00:38:46"/>
    <n v="150"/>
    <n v="1428.25"/>
    <x v="2"/>
    <n v="5"/>
    <s v="Non-Vegetarian"/>
    <n v="44.25"/>
    <n v="23984.8708616679"/>
    <s v="Not Cancelled"/>
    <n v="4.38"/>
    <n v="33781.85"/>
    <n v="91416.85"/>
    <s v="60+"/>
    <s v="Severe"/>
    <n v="2.71"/>
    <x v="1"/>
  </r>
  <r>
    <s v="833767f4-9aff-40e3-9e87-59f31605a87f"/>
    <s v="Jim Munoz"/>
    <n v="63"/>
    <s v="F"/>
    <s v="USA"/>
    <x v="1"/>
    <x v="18"/>
    <x v="13"/>
    <x v="6"/>
    <n v="4648"/>
    <d v="1899-12-30T16:59:46"/>
    <d v="1899-12-30T22:08:46"/>
    <d v="2025-01-09T00:00:00"/>
    <d v="1899-12-30T19:29:46"/>
    <d v="1899-12-30T00:38:46"/>
    <n v="150"/>
    <n v="103.13"/>
    <x v="2"/>
    <n v="5"/>
    <s v="Non-Vegetarian"/>
    <n v="175.76"/>
    <n v="23792.695946830499"/>
    <s v="Cancelled"/>
    <n v="3.46"/>
    <n v="33551.24"/>
    <n v="6635.47"/>
    <s v="60+"/>
    <s v="Severe"/>
    <n v="0.2"/>
    <x v="1"/>
  </r>
  <r>
    <s v="d07c560b-0264-45e5-9ddc-2b79b8c39d13"/>
    <s v="Jacqueline Jordan"/>
    <n v="44"/>
    <s v="M"/>
    <s v="USA"/>
    <x v="1"/>
    <x v="18"/>
    <x v="13"/>
    <x v="6"/>
    <n v="4648"/>
    <d v="1899-12-30T16:59:46"/>
    <d v="1899-12-30T22:08:46"/>
    <d v="2025-01-13T00:00:00"/>
    <d v="1899-12-30T19:29:46"/>
    <d v="1899-12-30T00:38:46"/>
    <n v="150"/>
    <n v="186.39"/>
    <x v="2"/>
    <n v="5"/>
    <s v="Gluten-Free"/>
    <n v="132.33000000000001"/>
    <n v="23744.996613526699"/>
    <s v="Not Cancelled"/>
    <n v="3.42"/>
    <n v="33494"/>
    <n v="11955.43"/>
    <s v="40-49"/>
    <s v="Severe"/>
    <n v="0.36"/>
    <x v="1"/>
  </r>
  <r>
    <s v="759ba9f7-427b-4468-9f43-c581e88ddc21"/>
    <s v="Shaun Livingston"/>
    <n v="19"/>
    <s v="F"/>
    <s v="USA"/>
    <x v="1"/>
    <x v="18"/>
    <x v="13"/>
    <x v="6"/>
    <n v="4648"/>
    <d v="1899-12-30T16:59:46"/>
    <d v="1899-12-30T22:08:46"/>
    <d v="2025-01-08T00:00:00"/>
    <d v="1899-12-30T19:29:46"/>
    <d v="1899-12-30T00:38:46"/>
    <n v="150"/>
    <n v="1302.8499999999999"/>
    <x v="1"/>
    <n v="5"/>
    <s v="No Preference"/>
    <n v="164.25"/>
    <n v="24536.615053942998"/>
    <s v="Not Cancelled"/>
    <n v="3.65"/>
    <n v="34443.94"/>
    <n v="83415.25"/>
    <s v="18-29"/>
    <s v="Severe"/>
    <n v="2.42"/>
    <x v="1"/>
  </r>
  <r>
    <s v="f8c6788e-2dce-42a4-beff-bef1ce8e694e"/>
    <s v="Angela Russell"/>
    <n v="59"/>
    <s v="M"/>
    <s v="USA"/>
    <x v="1"/>
    <x v="19"/>
    <x v="7"/>
    <x v="7"/>
    <n v="3765"/>
    <d v="1899-12-30T21:19:15"/>
    <d v="1899-12-30T01:30:15"/>
    <d v="2025-01-12T00:00:00"/>
    <d v="1899-12-30T21:23:15"/>
    <d v="1899-12-30T01:34:15"/>
    <n v="4"/>
    <n v="792.79"/>
    <x v="2"/>
    <n v="5"/>
    <s v="Vegan"/>
    <n v="107.23"/>
    <n v="20065.099155544001"/>
    <s v="Not Cancelled"/>
    <n v="4.29"/>
    <n v="29078.12"/>
    <n v="50760.01"/>
    <s v="50-59"/>
    <s v="On-Time"/>
    <n v="1.75"/>
    <x v="1"/>
  </r>
  <r>
    <s v="a52665b6-b496-4b0b-be2f-8259707fcdfd"/>
    <s v="Eileen Sullivan"/>
    <n v="31"/>
    <s v="F"/>
    <s v="USA"/>
    <x v="1"/>
    <x v="19"/>
    <x v="7"/>
    <x v="7"/>
    <n v="3765"/>
    <d v="1899-12-30T21:19:15"/>
    <d v="1899-12-30T01:30:15"/>
    <d v="2025-01-04T00:00:00"/>
    <d v="1899-12-30T21:23:15"/>
    <d v="1899-12-30T01:34:15"/>
    <n v="4"/>
    <n v="464.84"/>
    <x v="2"/>
    <n v="3"/>
    <s v="Vegan"/>
    <n v="32.24"/>
    <n v="19959.100855992299"/>
    <s v="Not Cancelled"/>
    <n v="4.84"/>
    <n v="28950.92"/>
    <n v="29756.21"/>
    <s v="30-39"/>
    <s v="On-Time"/>
    <n v="1.03"/>
    <x v="1"/>
  </r>
  <r>
    <s v="98572f15-ec4b-4388-a081-7d8fa6b099d7"/>
    <s v="Taylor Johnson"/>
    <n v="40"/>
    <s v="M"/>
    <s v="USA"/>
    <x v="0"/>
    <x v="19"/>
    <x v="7"/>
    <x v="7"/>
    <n v="3765"/>
    <d v="1899-12-30T21:19:15"/>
    <d v="1899-12-30T01:30:15"/>
    <d v="2025-01-14T00:00:00"/>
    <d v="1899-12-30T21:23:15"/>
    <d v="1899-12-30T01:34:15"/>
    <n v="4"/>
    <n v="1387.93"/>
    <x v="0"/>
    <n v="3"/>
    <s v="Gluten-Free"/>
    <n v="94.22"/>
    <n v="20037.049147409201"/>
    <s v="Not Cancelled"/>
    <n v="4.6500000000000004"/>
    <n v="29044.46"/>
    <n v="88846.36"/>
    <s v="40-49"/>
    <s v="On-Time"/>
    <n v="3.06"/>
    <x v="1"/>
  </r>
  <r>
    <s v="47bbd9fc-514c-472f-9419-fc99d9ce4b7c"/>
    <s v="Daniel Abbott"/>
    <n v="56"/>
    <s v="M"/>
    <s v="USA"/>
    <x v="1"/>
    <x v="19"/>
    <x v="7"/>
    <x v="7"/>
    <n v="3765"/>
    <d v="1899-12-30T21:19:15"/>
    <d v="1899-12-30T01:30:15"/>
    <d v="2025-01-14T00:00:00"/>
    <d v="1899-12-30T21:23:15"/>
    <d v="1899-12-30T01:34:15"/>
    <n v="4"/>
    <n v="668.03"/>
    <x v="1"/>
    <n v="5"/>
    <s v="Vegan"/>
    <n v="54.7"/>
    <n v="19445.665717305201"/>
    <s v="Cancelled"/>
    <n v="3.3"/>
    <n v="28334.799999999999"/>
    <n v="42764.86"/>
    <s v="50-59"/>
    <s v="On-Time"/>
    <n v="1.51"/>
    <x v="1"/>
  </r>
  <r>
    <s v="27b6f56e-d047-487e-94d6-ea03c682c653"/>
    <s v="Christopher Lane"/>
    <n v="37"/>
    <s v="F"/>
    <s v="USA"/>
    <x v="1"/>
    <x v="19"/>
    <x v="7"/>
    <x v="7"/>
    <n v="3765"/>
    <d v="1899-12-30T21:19:15"/>
    <d v="1899-12-30T01:30:15"/>
    <d v="2025-01-12T00:00:00"/>
    <d v="1899-12-30T21:23:15"/>
    <d v="1899-12-30T01:34:15"/>
    <n v="4"/>
    <n v="512.49"/>
    <x v="0"/>
    <n v="3"/>
    <s v="Vegetarian"/>
    <n v="84.17"/>
    <n v="19409.7040101003"/>
    <s v="Not Cancelled"/>
    <n v="4.57"/>
    <n v="28291.64"/>
    <n v="32816.19"/>
    <s v="30-39"/>
    <s v="On-Time"/>
    <n v="1.1599999999999999"/>
    <x v="1"/>
  </r>
  <r>
    <s v="f051fb7b-a10f-4dc4-9270-cf8bbd94bf5b"/>
    <s v="Thomas Wilkerson"/>
    <n v="68"/>
    <s v="M"/>
    <s v="USA"/>
    <x v="0"/>
    <x v="19"/>
    <x v="7"/>
    <x v="7"/>
    <n v="3765"/>
    <d v="1899-12-30T21:19:15"/>
    <d v="1899-12-30T01:30:15"/>
    <d v="2025-01-13T00:00:00"/>
    <d v="1899-12-30T21:23:15"/>
    <d v="1899-12-30T01:34:15"/>
    <n v="4"/>
    <n v="723.39"/>
    <x v="2"/>
    <n v="5"/>
    <s v="Vegan"/>
    <n v="78.8"/>
    <n v="19660.752720109602"/>
    <s v="Not Cancelled"/>
    <n v="4.76"/>
    <n v="28592.9"/>
    <n v="46312.72"/>
    <s v="60+"/>
    <s v="On-Time"/>
    <n v="1.62"/>
    <x v="1"/>
  </r>
  <r>
    <s v="cbd92a19-9df2-45c3-98cc-b56acd1a6649"/>
    <s v="Rebecca Scott"/>
    <n v="53"/>
    <s v="F"/>
    <s v="USA"/>
    <x v="1"/>
    <x v="20"/>
    <x v="14"/>
    <x v="11"/>
    <n v="7175"/>
    <d v="1899-12-30T16:33:01"/>
    <d v="1899-12-30T00:31:01"/>
    <d v="2025-01-06T00:00:00"/>
    <d v="1899-12-30T19:06:01"/>
    <d v="1899-12-30T03:04:01"/>
    <n v="153"/>
    <n v="899.35"/>
    <x v="1"/>
    <n v="5"/>
    <s v="Vegetarian"/>
    <n v="17.78"/>
    <n v="36869.296405912297"/>
    <s v="Not Cancelled"/>
    <n v="4.12"/>
    <n v="49243.16"/>
    <n v="57561.96"/>
    <s v="50-59"/>
    <s v="Severe"/>
    <n v="1.17"/>
    <x v="0"/>
  </r>
  <r>
    <s v="1a04362d-e4af-4c13-9736-67d31017f66c"/>
    <s v="Kevin Tate"/>
    <n v="54"/>
    <s v="F"/>
    <s v="USA"/>
    <x v="1"/>
    <x v="20"/>
    <x v="14"/>
    <x v="11"/>
    <n v="7175"/>
    <d v="1899-12-30T16:33:01"/>
    <d v="1899-12-30T00:31:01"/>
    <d v="2025-01-08T00:00:00"/>
    <d v="1899-12-30T19:06:01"/>
    <d v="1899-12-30T03:04:01"/>
    <n v="153"/>
    <n v="858.51"/>
    <x v="1"/>
    <n v="5"/>
    <s v="Vegan"/>
    <n v="95.49"/>
    <n v="36764.659682790501"/>
    <s v="Not Cancelled"/>
    <n v="4.0199999999999996"/>
    <n v="49117.59"/>
    <n v="54963.74"/>
    <s v="50-59"/>
    <s v="Severe"/>
    <n v="1.1200000000000001"/>
    <x v="0"/>
  </r>
  <r>
    <s v="e4e6e93d-1425-42b9-be77-1e565f8d1701"/>
    <s v="Debra Bradford"/>
    <n v="72"/>
    <s v="M"/>
    <s v="USA"/>
    <x v="0"/>
    <x v="20"/>
    <x v="14"/>
    <x v="11"/>
    <n v="7175"/>
    <d v="1899-12-30T16:33:01"/>
    <d v="1899-12-30T00:31:01"/>
    <d v="2025-01-11T00:00:00"/>
    <d v="1899-12-30T19:06:01"/>
    <d v="1899-12-30T03:04:01"/>
    <n v="153"/>
    <n v="1382.05"/>
    <x v="2"/>
    <n v="5"/>
    <s v="Non-Vegetarian"/>
    <n v="179.62"/>
    <n v="37336.216396534801"/>
    <s v="Cancelled"/>
    <n v="4.0999999999999996"/>
    <n v="49803.46"/>
    <n v="88487.12"/>
    <s v="60+"/>
    <s v="Severe"/>
    <n v="1.78"/>
    <x v="0"/>
  </r>
  <r>
    <s v="11148f50-1983-489b-a838-95eb024a22b7"/>
    <s v="Douglas Evans"/>
    <n v="64"/>
    <s v="M"/>
    <s v="USA"/>
    <x v="1"/>
    <x v="20"/>
    <x v="14"/>
    <x v="11"/>
    <n v="7175"/>
    <d v="1899-12-30T16:33:01"/>
    <d v="1899-12-30T00:31:01"/>
    <d v="2025-01-13T00:00:00"/>
    <d v="1899-12-30T19:06:01"/>
    <d v="1899-12-30T03:04:01"/>
    <n v="153"/>
    <n v="527.44000000000005"/>
    <x v="2"/>
    <n v="5"/>
    <s v="No Preference"/>
    <n v="13.35"/>
    <n v="36381.643371095503"/>
    <s v="Not Cancelled"/>
    <n v="3.71"/>
    <n v="48657.97"/>
    <n v="33758.83"/>
    <s v="60+"/>
    <s v="Severe"/>
    <n v="0.69"/>
    <x v="0"/>
  </r>
  <r>
    <s v="30f02f11-d3b1-4f9a-a01d-f22ed0ce92d4"/>
    <s v="Stacy Chaney"/>
    <n v="63"/>
    <s v="F"/>
    <s v="USA"/>
    <x v="0"/>
    <x v="20"/>
    <x v="14"/>
    <x v="11"/>
    <n v="7175"/>
    <d v="1899-12-30T16:33:01"/>
    <d v="1899-12-30T00:31:01"/>
    <d v="2025-01-01T00:00:00"/>
    <d v="1899-12-30T19:06:01"/>
    <d v="1899-12-30T03:04:01"/>
    <n v="153"/>
    <n v="345.76"/>
    <x v="0"/>
    <n v="5"/>
    <s v="No Preference"/>
    <n v="41.75"/>
    <n v="37188.855470839597"/>
    <s v="Cancelled"/>
    <n v="4.9800000000000004"/>
    <n v="49626.63"/>
    <n v="22136.99"/>
    <s v="60+"/>
    <s v="Severe"/>
    <n v="0.45"/>
    <x v="0"/>
  </r>
  <r>
    <s v="f52746c5-528c-4357-b65b-0ab89d9982ca"/>
    <s v="Calvin Walton"/>
    <n v="68"/>
    <s v="M"/>
    <s v="USA"/>
    <x v="1"/>
    <x v="20"/>
    <x v="14"/>
    <x v="11"/>
    <n v="7175"/>
    <d v="1899-12-30T16:33:01"/>
    <d v="1899-12-30T00:31:01"/>
    <d v="2025-01-03T00:00:00"/>
    <d v="1899-12-30T19:06:01"/>
    <d v="1899-12-30T03:04:01"/>
    <n v="153"/>
    <n v="851.6"/>
    <x v="1"/>
    <n v="5"/>
    <s v="Non-Vegetarian"/>
    <n v="198.08"/>
    <n v="36716.967306194099"/>
    <s v="Not Cancelled"/>
    <n v="4.67"/>
    <n v="49060.36"/>
    <n v="54542.02"/>
    <s v="60+"/>
    <s v="Severe"/>
    <n v="1.1100000000000001"/>
    <x v="0"/>
  </r>
  <r>
    <s v="0fad1805-a242-4d6a-a3f2-5e74f61cbd10"/>
    <s v="David Serrano"/>
    <n v="72"/>
    <s v="F"/>
    <s v="USA"/>
    <x v="0"/>
    <x v="20"/>
    <x v="14"/>
    <x v="11"/>
    <n v="7175"/>
    <d v="1899-12-30T16:33:01"/>
    <d v="1899-12-30T00:31:01"/>
    <d v="2025-01-06T00:00:00"/>
    <d v="1899-12-30T19:06:01"/>
    <d v="1899-12-30T03:04:01"/>
    <n v="153"/>
    <n v="242.31"/>
    <x v="2"/>
    <n v="5"/>
    <s v="Vegetarian"/>
    <n v="155.51"/>
    <n v="36629.8472060157"/>
    <s v="Not Cancelled"/>
    <n v="4.16"/>
    <n v="48955.82"/>
    <n v="15538.94"/>
    <s v="60+"/>
    <s v="Severe"/>
    <n v="0.32"/>
    <x v="0"/>
  </r>
  <r>
    <s v="98572f15-ec4b-4388-a081-7d8fa6b099d7"/>
    <s v="Taylor Johnson"/>
    <n v="40"/>
    <s v="M"/>
    <s v="USA"/>
    <x v="0"/>
    <x v="20"/>
    <x v="14"/>
    <x v="11"/>
    <n v="7175"/>
    <d v="1899-12-30T16:33:01"/>
    <d v="1899-12-30T00:31:01"/>
    <d v="2025-01-07T00:00:00"/>
    <d v="1899-12-30T19:06:01"/>
    <d v="1899-12-30T03:04:01"/>
    <n v="153"/>
    <n v="456.87"/>
    <x v="1"/>
    <n v="3"/>
    <s v="No Preference"/>
    <n v="97.76"/>
    <n v="37101.729794172097"/>
    <s v="Not Cancelled"/>
    <n v="4.0599999999999996"/>
    <n v="49522.080000000002"/>
    <n v="29259.23"/>
    <s v="40-49"/>
    <s v="Severe"/>
    <n v="0.59"/>
    <x v="0"/>
  </r>
  <r>
    <s v="936119d5-7cf1-47ea-be80-8cbe9c9150a5"/>
    <s v="Pamela Gordon"/>
    <n v="21"/>
    <s v="M"/>
    <s v="USA"/>
    <x v="0"/>
    <x v="20"/>
    <x v="14"/>
    <x v="11"/>
    <n v="7175"/>
    <d v="1899-12-30T16:33:01"/>
    <d v="1899-12-30T00:31:01"/>
    <d v="2025-01-02T00:00:00"/>
    <d v="1899-12-30T19:06:01"/>
    <d v="1899-12-30T03:04:01"/>
    <n v="153"/>
    <n v="1178.8"/>
    <x v="2"/>
    <n v="5"/>
    <s v="Non-Vegetarian"/>
    <n v="141.61000000000001"/>
    <n v="37337.001732548299"/>
    <s v="Cancelled"/>
    <n v="3.48"/>
    <n v="49804.4"/>
    <n v="75471.520000000004"/>
    <s v="18-29"/>
    <s v="Severe"/>
    <n v="1.52"/>
    <x v="0"/>
  </r>
  <r>
    <s v="b541661c-ef0d-43f2-8666-e786bda247b2"/>
    <s v="Christina Gardner"/>
    <n v="65"/>
    <s v="M"/>
    <s v="USA"/>
    <x v="1"/>
    <x v="20"/>
    <x v="14"/>
    <x v="11"/>
    <n v="7175"/>
    <d v="1899-12-30T16:33:01"/>
    <d v="1899-12-30T00:31:01"/>
    <d v="2025-01-13T00:00:00"/>
    <d v="1899-12-30T19:06:01"/>
    <d v="1899-12-30T03:04:01"/>
    <n v="153"/>
    <n v="637.16999999999996"/>
    <x v="0"/>
    <n v="5"/>
    <s v="Vegetarian"/>
    <n v="111.85"/>
    <n v="37309.389673316597"/>
    <s v="Cancelled"/>
    <n v="3.24"/>
    <n v="49771.27"/>
    <n v="40801.25"/>
    <s v="60+"/>
    <s v="Severe"/>
    <n v="0.82"/>
    <x v="0"/>
  </r>
  <r>
    <s v="c5a93dd3-d494-4813-bc2b-44753cc7ce93"/>
    <s v="Kathleen Jackson"/>
    <n v="62"/>
    <s v="F"/>
    <s v="USA"/>
    <x v="1"/>
    <x v="21"/>
    <x v="15"/>
    <x v="12"/>
    <n v="14015"/>
    <d v="1899-12-30T19:54:51"/>
    <d v="1899-12-30T11:28:51"/>
    <d v="2025-01-15T00:00:00"/>
    <d v="1899-12-30T20:54:51"/>
    <d v="1899-12-30T12:28:51"/>
    <n v="60"/>
    <n v="430.98"/>
    <x v="0"/>
    <n v="5"/>
    <s v="Non-Vegetarian"/>
    <n v="87.47"/>
    <n v="70576.184497075199"/>
    <s v="Not Cancelled"/>
    <n v="3.85"/>
    <n v="89691.42"/>
    <n v="27600.21"/>
    <s v="60+"/>
    <s v="Moderate"/>
    <n v="0.31"/>
    <x v="0"/>
  </r>
  <r>
    <s v="652dac6a-77b1-476e-be05-95714fa3243c"/>
    <s v="Cassandra Williams"/>
    <n v="51"/>
    <s v="F"/>
    <s v="USA"/>
    <x v="0"/>
    <x v="21"/>
    <x v="15"/>
    <x v="12"/>
    <n v="14015"/>
    <d v="1899-12-30T19:54:51"/>
    <d v="1899-12-30T11:28:51"/>
    <d v="2025-01-07T00:00:00"/>
    <d v="1899-12-30T20:54:51"/>
    <d v="1899-12-30T12:28:51"/>
    <n v="60"/>
    <n v="242.87"/>
    <x v="1"/>
    <n v="5"/>
    <s v="Vegetarian"/>
    <n v="199.56"/>
    <n v="70694.784146181701"/>
    <s v="Cancelled"/>
    <n v="3.64"/>
    <n v="89833.74"/>
    <n v="15583.59"/>
    <s v="50-59"/>
    <s v="Moderate"/>
    <n v="0.17"/>
    <x v="0"/>
  </r>
  <r>
    <s v="9f279e99-fff0-41e0-b469-3efcca5df256"/>
    <s v="Emily Carpenter"/>
    <n v="27"/>
    <s v="F"/>
    <s v="USA"/>
    <x v="1"/>
    <x v="21"/>
    <x v="15"/>
    <x v="12"/>
    <n v="14015"/>
    <d v="1899-12-30T19:54:51"/>
    <d v="1899-12-30T11:28:51"/>
    <d v="2025-01-13T00:00:00"/>
    <d v="1899-12-30T20:54:51"/>
    <d v="1899-12-30T12:28:51"/>
    <n v="60"/>
    <n v="131.35"/>
    <x v="1"/>
    <n v="5"/>
    <s v="Vegetarian"/>
    <n v="73.53"/>
    <n v="70819.065314668696"/>
    <s v="Cancelled"/>
    <n v="3.4"/>
    <n v="89982.88"/>
    <n v="8421.11"/>
    <s v="18-29"/>
    <s v="Moderate"/>
    <n v="0.09"/>
    <x v="0"/>
  </r>
  <r>
    <s v="27d2fc5c-678c-4510-89c8-dfe0232e63ae"/>
    <s v="Brianna Johnson"/>
    <n v="36"/>
    <s v="F"/>
    <s v="USA"/>
    <x v="0"/>
    <x v="21"/>
    <x v="15"/>
    <x v="12"/>
    <n v="14015"/>
    <d v="1899-12-30T19:54:51"/>
    <d v="1899-12-30T11:28:51"/>
    <d v="2025-01-02T00:00:00"/>
    <d v="1899-12-30T20:54:51"/>
    <d v="1899-12-30T12:28:51"/>
    <n v="60"/>
    <n v="539.57000000000005"/>
    <x v="1"/>
    <n v="3"/>
    <s v="No Preference"/>
    <n v="173.28"/>
    <n v="71137.178696310395"/>
    <s v="Cancelled"/>
    <n v="4.3899999999999997"/>
    <n v="90364.61"/>
    <n v="34567.14"/>
    <s v="30-39"/>
    <s v="Moderate"/>
    <n v="0.38"/>
    <x v="0"/>
  </r>
  <r>
    <s v="664c24d5-9c79-4403-8114-576f77344ba9"/>
    <s v="Jason Curtis"/>
    <n v="50"/>
    <s v="M"/>
    <s v="USA"/>
    <x v="1"/>
    <x v="21"/>
    <x v="15"/>
    <x v="12"/>
    <n v="14015"/>
    <d v="1899-12-30T19:54:51"/>
    <d v="1899-12-30T11:28:51"/>
    <d v="2025-01-15T00:00:00"/>
    <d v="1899-12-30T20:54:51"/>
    <d v="1899-12-30T12:28:51"/>
    <n v="60"/>
    <n v="1164.04"/>
    <x v="1"/>
    <n v="5"/>
    <s v="Vegan"/>
    <n v="192.5"/>
    <n v="71432.608699332297"/>
    <s v="Cancelled"/>
    <n v="4.59"/>
    <n v="90719.13"/>
    <n v="74537.06"/>
    <s v="50-59"/>
    <s v="Moderate"/>
    <n v="0.82"/>
    <x v="0"/>
  </r>
  <r>
    <s v="21f8d629-aa21-45a0-9e63-6b0f61b40d39"/>
    <s v="Marc Hamilton"/>
    <n v="61"/>
    <s v="F"/>
    <s v="USA"/>
    <x v="1"/>
    <x v="21"/>
    <x v="15"/>
    <x v="12"/>
    <n v="14015"/>
    <d v="1899-12-30T19:54:51"/>
    <d v="1899-12-30T11:28:51"/>
    <d v="2025-01-01T00:00:00"/>
    <d v="1899-12-30T20:54:51"/>
    <d v="1899-12-30T12:28:51"/>
    <n v="60"/>
    <n v="1165.83"/>
    <x v="1"/>
    <n v="5"/>
    <s v="Non-Vegetarian"/>
    <n v="51.65"/>
    <n v="71238.4557568522"/>
    <s v="Not Cancelled"/>
    <n v="4.47"/>
    <n v="90486.15"/>
    <n v="74623.45"/>
    <s v="60+"/>
    <s v="Moderate"/>
    <n v="0.82"/>
    <x v="0"/>
  </r>
  <r>
    <s v="9f7dfb8a-57a5-475b-9af7-a487cb2d956e"/>
    <s v="Paul Richards"/>
    <n v="55"/>
    <s v="M"/>
    <s v="USA"/>
    <x v="1"/>
    <x v="21"/>
    <x v="15"/>
    <x v="12"/>
    <n v="14015"/>
    <d v="1899-12-30T19:54:51"/>
    <d v="1899-12-30T11:28:51"/>
    <d v="2025-01-12T00:00:00"/>
    <d v="1899-12-30T20:54:51"/>
    <d v="1899-12-30T12:28:51"/>
    <n v="60"/>
    <n v="887.98"/>
    <x v="1"/>
    <n v="5"/>
    <s v="Non-Vegetarian"/>
    <n v="134.09"/>
    <n v="71019.043548490503"/>
    <s v="Cancelled"/>
    <n v="4.8600000000000003"/>
    <n v="90222.85"/>
    <n v="56857.54"/>
    <s v="50-59"/>
    <s v="Moderate"/>
    <n v="0.63"/>
    <x v="0"/>
  </r>
  <r>
    <s v="72992915-d47c-4795-acfc-4dfc144185bf"/>
    <s v="Angela Taylor"/>
    <n v="45"/>
    <s v="F"/>
    <s v="USA"/>
    <x v="1"/>
    <x v="21"/>
    <x v="15"/>
    <x v="12"/>
    <n v="14015"/>
    <d v="1899-12-30T19:54:51"/>
    <d v="1899-12-30T11:28:51"/>
    <d v="2025-01-05T00:00:00"/>
    <d v="1899-12-30T20:54:51"/>
    <d v="1899-12-30T12:28:51"/>
    <n v="60"/>
    <n v="815.56"/>
    <x v="0"/>
    <n v="5"/>
    <s v="Non-Vegetarian"/>
    <n v="80.44"/>
    <n v="71137.734522122206"/>
    <s v="Cancelled"/>
    <n v="3.47"/>
    <n v="90365.28"/>
    <n v="52211.93"/>
    <s v="40-49"/>
    <s v="Moderate"/>
    <n v="0.57999999999999996"/>
    <x v="0"/>
  </r>
  <r>
    <s v="5a981a9d-f68a-4c0e-b283-b59ab850a970"/>
    <s v="Benjamin Evans"/>
    <n v="21"/>
    <s v="F"/>
    <s v="USA"/>
    <x v="0"/>
    <x v="21"/>
    <x v="15"/>
    <x v="12"/>
    <n v="14015"/>
    <d v="1899-12-30T19:54:51"/>
    <d v="1899-12-30T11:28:51"/>
    <d v="2025-01-04T00:00:00"/>
    <d v="1899-12-30T20:54:51"/>
    <d v="1899-12-30T12:28:51"/>
    <n v="60"/>
    <n v="1271.76"/>
    <x v="1"/>
    <n v="5"/>
    <s v="No Preference"/>
    <n v="142.21"/>
    <n v="71340.526225258698"/>
    <s v="Cancelled"/>
    <n v="3.5"/>
    <n v="90608.63"/>
    <n v="81421.08"/>
    <s v="18-29"/>
    <s v="Moderate"/>
    <n v="0.9"/>
    <x v="0"/>
  </r>
  <r>
    <s v="dfdc2841-eb02-4b60-983a-3900c9b59d20"/>
    <s v="Larry Gray"/>
    <n v="45"/>
    <s v="F"/>
    <s v="USA"/>
    <x v="0"/>
    <x v="21"/>
    <x v="15"/>
    <x v="12"/>
    <n v="14015"/>
    <d v="1899-12-30T19:54:51"/>
    <d v="1899-12-30T11:28:51"/>
    <d v="2025-01-14T00:00:00"/>
    <d v="1899-12-30T20:54:51"/>
    <d v="1899-12-30T12:28:51"/>
    <n v="60"/>
    <n v="447.88"/>
    <x v="1"/>
    <n v="5"/>
    <s v="Vegetarian"/>
    <n v="146.5"/>
    <n v="71378.061503655903"/>
    <s v="Cancelled"/>
    <n v="4.51"/>
    <n v="90653.67"/>
    <n v="28693.62"/>
    <s v="40-49"/>
    <s v="Moderate"/>
    <n v="0.32"/>
    <x v="0"/>
  </r>
  <r>
    <s v="ab4a77b7-05f2-435c-87bc-fe93461e046e"/>
    <s v="Frank Schwartz"/>
    <n v="36"/>
    <s v="M"/>
    <s v="USA"/>
    <x v="1"/>
    <x v="21"/>
    <x v="15"/>
    <x v="12"/>
    <n v="14015"/>
    <d v="1899-12-30T19:54:51"/>
    <d v="1899-12-30T11:28:51"/>
    <d v="2025-01-15T00:00:00"/>
    <d v="1899-12-30T20:54:51"/>
    <d v="1899-12-30T12:28:51"/>
    <n v="60"/>
    <n v="1182.27"/>
    <x v="1"/>
    <n v="3"/>
    <s v="Vegan"/>
    <n v="61.82"/>
    <n v="70756.450957961002"/>
    <s v="Not Cancelled"/>
    <n v="4.55"/>
    <n v="89907.74"/>
    <n v="75677.64"/>
    <s v="30-39"/>
    <s v="Moderate"/>
    <n v="0.84"/>
    <x v="0"/>
  </r>
  <r>
    <s v="27fe7398-bda2-452a-a002-50100038760f"/>
    <s v="Bradley Tapia"/>
    <n v="57"/>
    <s v="F"/>
    <s v="USA"/>
    <x v="0"/>
    <x v="21"/>
    <x v="15"/>
    <x v="12"/>
    <n v="14015"/>
    <d v="1899-12-30T19:54:51"/>
    <d v="1899-12-30T11:28:51"/>
    <d v="2025-01-01T00:00:00"/>
    <d v="1899-12-30T20:54:51"/>
    <d v="1899-12-30T12:28:51"/>
    <n v="60"/>
    <n v="575.14"/>
    <x v="2"/>
    <n v="5"/>
    <s v="Gluten-Free"/>
    <n v="76.33"/>
    <n v="70903.344107285302"/>
    <s v="Not Cancelled"/>
    <n v="3.46"/>
    <n v="90084.01"/>
    <n v="36824.230000000003"/>
    <s v="50-59"/>
    <s v="Moderate"/>
    <n v="0.41"/>
    <x v="0"/>
  </r>
  <r>
    <s v="a09f8ea8-c6e2-40c7-b03b-4a5c57906ba7"/>
    <s v="Adam Wilson"/>
    <n v="63"/>
    <s v="M"/>
    <s v="USA"/>
    <x v="0"/>
    <x v="22"/>
    <x v="10"/>
    <x v="13"/>
    <n v="723"/>
    <d v="1899-12-30T23:58:25"/>
    <d v="1899-12-30T00:46:25"/>
    <d v="2025-01-12T00:00:00"/>
    <d v="1899-12-30T00:19:25"/>
    <d v="1899-12-30T01:07:25"/>
    <n v="21"/>
    <n v="935.05"/>
    <x v="1"/>
    <n v="5"/>
    <s v="Gluten-Free"/>
    <n v="49.94"/>
    <n v="4343.68021519993"/>
    <s v="Not Cancelled"/>
    <n v="3.81"/>
    <n v="10212.42"/>
    <n v="59853.19"/>
    <s v="60+"/>
    <s v="On-Time"/>
    <n v="5.86"/>
    <x v="2"/>
  </r>
  <r>
    <s v="67d3fbb9-daa7-42b4-b16c-cc327c0fe648"/>
    <s v="Meagan Hernandez"/>
    <n v="25"/>
    <s v="M"/>
    <s v="USA"/>
    <x v="1"/>
    <x v="22"/>
    <x v="10"/>
    <x v="13"/>
    <n v="723"/>
    <d v="1899-12-30T23:58:25"/>
    <d v="1899-12-30T00:46:25"/>
    <d v="2025-01-04T00:00:00"/>
    <d v="1899-12-30T00:19:25"/>
    <d v="1899-12-30T01:07:25"/>
    <n v="21"/>
    <n v="408.11"/>
    <x v="0"/>
    <n v="5"/>
    <s v="Non-Vegetarian"/>
    <n v="56.7"/>
    <n v="4467.3968276034302"/>
    <s v="Not Cancelled"/>
    <n v="3.5"/>
    <n v="10360.879999999999"/>
    <n v="26130.38"/>
    <s v="18-29"/>
    <s v="On-Time"/>
    <n v="2.52"/>
    <x v="2"/>
  </r>
  <r>
    <s v="cadffeba-ddb0-4dc3-8cee-c80ad73033bd"/>
    <s v="Dylan Wright"/>
    <n v="67"/>
    <s v="F"/>
    <s v="USA"/>
    <x v="1"/>
    <x v="22"/>
    <x v="10"/>
    <x v="13"/>
    <n v="723"/>
    <d v="1899-12-30T23:58:25"/>
    <d v="1899-12-30T00:46:25"/>
    <d v="2025-01-15T00:00:00"/>
    <d v="1899-12-30T00:19:25"/>
    <d v="1899-12-30T01:07:25"/>
    <n v="21"/>
    <n v="866.89"/>
    <x v="1"/>
    <n v="5"/>
    <s v="No Preference"/>
    <n v="164.57"/>
    <n v="4669.7563623324604"/>
    <s v="Not Cancelled"/>
    <n v="3.68"/>
    <n v="10603.71"/>
    <n v="55513.87"/>
    <s v="60+"/>
    <s v="On-Time"/>
    <n v="5.24"/>
    <x v="2"/>
  </r>
  <r>
    <s v="279ca0f9-eb23-484c-bc26-a18b9e2ae252"/>
    <s v="Kelli White"/>
    <n v="53"/>
    <s v="F"/>
    <s v="USA"/>
    <x v="0"/>
    <x v="22"/>
    <x v="10"/>
    <x v="13"/>
    <n v="723"/>
    <d v="1899-12-30T23:58:25"/>
    <d v="1899-12-30T00:46:25"/>
    <d v="2025-01-09T00:00:00"/>
    <d v="1899-12-30T00:19:25"/>
    <d v="1899-12-30T01:07:25"/>
    <n v="21"/>
    <n v="768.19"/>
    <x v="2"/>
    <n v="5"/>
    <s v="No Preference"/>
    <n v="138.72999999999999"/>
    <n v="4275.95142173366"/>
    <s v="Not Cancelled"/>
    <n v="4.37"/>
    <n v="10131.14"/>
    <n v="49191.91"/>
    <s v="50-59"/>
    <s v="On-Time"/>
    <n v="4.8600000000000003"/>
    <x v="2"/>
  </r>
  <r>
    <s v="e1a1858e-4f79-4e3a-8207-50db23dad846"/>
    <s v="Scott Rowe"/>
    <n v="60"/>
    <s v="F"/>
    <s v="USA"/>
    <x v="0"/>
    <x v="22"/>
    <x v="10"/>
    <x v="13"/>
    <n v="723"/>
    <d v="1899-12-30T23:58:25"/>
    <d v="1899-12-30T00:46:25"/>
    <d v="2025-01-12T00:00:00"/>
    <d v="1899-12-30T00:19:25"/>
    <d v="1899-12-30T01:07:25"/>
    <n v="21"/>
    <n v="348.86"/>
    <x v="1"/>
    <n v="5"/>
    <s v="Non-Vegetarian"/>
    <n v="9.27"/>
    <n v="5110.7922223722999"/>
    <s v="Not Cancelled"/>
    <n v="3.52"/>
    <n v="11132.95"/>
    <n v="22328.89"/>
    <s v="60+"/>
    <s v="On-Time"/>
    <n v="2.0099999999999998"/>
    <x v="2"/>
  </r>
  <r>
    <s v="6014d8e0-eb5f-497e-9a1d-fd6a0e7b0165"/>
    <s v="Amy Fisher"/>
    <n v="63"/>
    <s v="M"/>
    <s v="USA"/>
    <x v="1"/>
    <x v="22"/>
    <x v="10"/>
    <x v="13"/>
    <n v="723"/>
    <d v="1899-12-30T23:58:25"/>
    <d v="1899-12-30T00:46:25"/>
    <d v="2025-01-03T00:00:00"/>
    <d v="1899-12-30T00:19:25"/>
    <d v="1899-12-30T01:07:25"/>
    <n v="21"/>
    <n v="784.84"/>
    <x v="2"/>
    <n v="5"/>
    <s v="Vegetarian"/>
    <n v="181.54"/>
    <n v="4238.2834906473399"/>
    <s v="Cancelled"/>
    <n v="3.75"/>
    <n v="10085.94"/>
    <n v="50266.07"/>
    <s v="60+"/>
    <s v="On-Time"/>
    <n v="4.9800000000000004"/>
    <x v="2"/>
  </r>
  <r>
    <s v="2d424c81-d8b5-4cd5-99d1-7c842c9a7451"/>
    <s v="Emily Morales"/>
    <n v="27"/>
    <s v="F"/>
    <s v="USA"/>
    <x v="0"/>
    <x v="22"/>
    <x v="10"/>
    <x v="13"/>
    <n v="723"/>
    <d v="1899-12-30T23:58:25"/>
    <d v="1899-12-30T00:46:25"/>
    <d v="2025-01-04T00:00:00"/>
    <d v="1899-12-30T00:19:25"/>
    <d v="1899-12-30T01:07:25"/>
    <n v="21"/>
    <n v="1485.04"/>
    <x v="0"/>
    <n v="5"/>
    <s v="Non-Vegetarian"/>
    <n v="87.19"/>
    <n v="4471.8811160080004"/>
    <s v="Not Cancelled"/>
    <n v="3.83"/>
    <n v="10366.26"/>
    <n v="95060"/>
    <s v="18-29"/>
    <s v="On-Time"/>
    <n v="9.17"/>
    <x v="2"/>
  </r>
  <r>
    <s v="96e02728-7013-4d88-9de5-94edf83fa392"/>
    <s v="Jeremy Oliver"/>
    <n v="40"/>
    <s v="M"/>
    <s v="USA"/>
    <x v="0"/>
    <x v="22"/>
    <x v="10"/>
    <x v="13"/>
    <n v="723"/>
    <d v="1899-12-30T23:58:25"/>
    <d v="1899-12-30T00:46:25"/>
    <d v="2025-01-14T00:00:00"/>
    <d v="1899-12-30T00:19:25"/>
    <d v="1899-12-30T01:07:25"/>
    <n v="21"/>
    <n v="59.97"/>
    <x v="1"/>
    <n v="3"/>
    <s v="Vegan"/>
    <n v="170.65"/>
    <n v="4497.4393355902203"/>
    <s v="Cancelled"/>
    <n v="3.96"/>
    <n v="10396.93"/>
    <n v="3872.21"/>
    <s v="40-49"/>
    <s v="On-Time"/>
    <n v="0.37"/>
    <x v="2"/>
  </r>
  <r>
    <s v="90fd1f95-c929-471d-afaa-ac4e40531cbd"/>
    <s v="Gregory Ortiz"/>
    <n v="51"/>
    <s v="M"/>
    <s v="USA"/>
    <x v="0"/>
    <x v="23"/>
    <x v="4"/>
    <x v="6"/>
    <n v="2963"/>
    <d v="1899-12-30T19:22:56"/>
    <d v="1899-12-30T22:39:56"/>
    <d v="2025-01-13T00:00:00"/>
    <d v="1899-12-30T21:32:56"/>
    <d v="1899-12-30T00:49:56"/>
    <n v="130"/>
    <n v="310.14999999999998"/>
    <x v="1"/>
    <n v="5"/>
    <s v="Vegan"/>
    <n v="11.41"/>
    <n v="15713.3970533049"/>
    <s v="Cancelled"/>
    <n v="3.5"/>
    <n v="23856.080000000002"/>
    <n v="19851.88"/>
    <s v="50-59"/>
    <s v="Severe"/>
    <n v="0.83"/>
    <x v="2"/>
  </r>
  <r>
    <s v="c75bb130-e5ef-4a67-98ea-c32dc5b16d5e"/>
    <s v="Cassandra Pierce"/>
    <n v="45"/>
    <s v="F"/>
    <s v="USA"/>
    <x v="1"/>
    <x v="23"/>
    <x v="4"/>
    <x v="6"/>
    <n v="2963"/>
    <d v="1899-12-30T19:22:56"/>
    <d v="1899-12-30T22:39:56"/>
    <d v="2025-01-07T00:00:00"/>
    <d v="1899-12-30T21:32:56"/>
    <d v="1899-12-30T00:49:56"/>
    <n v="130"/>
    <n v="158.56"/>
    <x v="2"/>
    <n v="5"/>
    <s v="Gluten-Free"/>
    <n v="198.74"/>
    <n v="15398.608039426999"/>
    <s v="Not Cancelled"/>
    <n v="4.41"/>
    <n v="23478.33"/>
    <n v="10187.59"/>
    <s v="40-49"/>
    <s v="Severe"/>
    <n v="0.43"/>
    <x v="2"/>
  </r>
  <r>
    <s v="0d457a5b-d2fd-4123-85ac-bf83306590d0"/>
    <s v="Willie Gonzalez"/>
    <n v="70"/>
    <s v="F"/>
    <s v="USA"/>
    <x v="0"/>
    <x v="23"/>
    <x v="4"/>
    <x v="6"/>
    <n v="2963"/>
    <d v="1899-12-30T19:22:56"/>
    <d v="1899-12-30T22:39:56"/>
    <d v="2025-01-05T00:00:00"/>
    <d v="1899-12-30T21:32:56"/>
    <d v="1899-12-30T00:49:56"/>
    <n v="130"/>
    <n v="1491.16"/>
    <x v="2"/>
    <n v="5"/>
    <s v="Gluten-Free"/>
    <n v="199.14"/>
    <n v="16189.2514411105"/>
    <s v="Cancelled"/>
    <n v="4.32"/>
    <n v="24427.1"/>
    <n v="95474.07"/>
    <s v="60+"/>
    <s v="Severe"/>
    <n v="3.91"/>
    <x v="2"/>
  </r>
  <r>
    <s v="4d8927c8-8ade-4bbb-844c-cc8d4a8e9c68"/>
    <s v="Ebony Reynolds"/>
    <n v="54"/>
    <s v="M"/>
    <s v="USA"/>
    <x v="1"/>
    <x v="23"/>
    <x v="4"/>
    <x v="6"/>
    <n v="2963"/>
    <d v="1899-12-30T19:22:56"/>
    <d v="1899-12-30T22:39:56"/>
    <d v="2025-01-11T00:00:00"/>
    <d v="1899-12-30T21:32:56"/>
    <d v="1899-12-30T00:49:56"/>
    <n v="130"/>
    <n v="368.81"/>
    <x v="2"/>
    <n v="5"/>
    <s v="Vegan"/>
    <n v="131.08000000000001"/>
    <n v="15855.7706530957"/>
    <s v="Not Cancelled"/>
    <n v="3.87"/>
    <n v="24026.92"/>
    <n v="23630.06"/>
    <s v="50-59"/>
    <s v="Severe"/>
    <n v="0.98"/>
    <x v="2"/>
  </r>
  <r>
    <s v="be71db74-e3d3-404b-bb7a-35281f0d6912"/>
    <s v="Zachary Whitaker"/>
    <n v="52"/>
    <s v="F"/>
    <s v="USA"/>
    <x v="1"/>
    <x v="23"/>
    <x v="4"/>
    <x v="6"/>
    <n v="2963"/>
    <d v="1899-12-30T19:22:56"/>
    <d v="1899-12-30T22:39:56"/>
    <d v="2025-01-06T00:00:00"/>
    <d v="1899-12-30T21:32:56"/>
    <d v="1899-12-30T00:49:56"/>
    <n v="130"/>
    <n v="246.23"/>
    <x v="2"/>
    <n v="5"/>
    <s v="Vegan"/>
    <n v="153.11000000000001"/>
    <n v="16110.3821626566"/>
    <s v="Not Cancelled"/>
    <n v="4.04"/>
    <n v="24332.46"/>
    <n v="15789.34"/>
    <s v="50-59"/>
    <s v="Severe"/>
    <n v="0.65"/>
    <x v="2"/>
  </r>
  <r>
    <s v="b736b09b-6941-4521-8ebe-2795accd28c3"/>
    <s v="Diane Ramos"/>
    <n v="70"/>
    <s v="F"/>
    <s v="USA"/>
    <x v="1"/>
    <x v="23"/>
    <x v="4"/>
    <x v="6"/>
    <n v="2963"/>
    <d v="1899-12-30T19:22:56"/>
    <d v="1899-12-30T22:39:56"/>
    <d v="2025-01-10T00:00:00"/>
    <d v="1899-12-30T21:32:56"/>
    <d v="1899-12-30T00:49:56"/>
    <n v="130"/>
    <n v="419.91"/>
    <x v="2"/>
    <n v="5"/>
    <s v="Vegetarian"/>
    <n v="106.46"/>
    <n v="16228.7729624069"/>
    <s v="Cancelled"/>
    <n v="4.38"/>
    <n v="24474.53"/>
    <n v="26895.53"/>
    <s v="60+"/>
    <s v="Severe"/>
    <n v="1.1000000000000001"/>
    <x v="2"/>
  </r>
  <r>
    <s v="1b622bad-12de-4224-90db-e1510878d9df"/>
    <s v="Mitchell West"/>
    <n v="35"/>
    <s v="F"/>
    <s v="USA"/>
    <x v="0"/>
    <x v="23"/>
    <x v="4"/>
    <x v="6"/>
    <n v="2963"/>
    <d v="1899-12-30T19:22:56"/>
    <d v="1899-12-30T22:39:56"/>
    <d v="2025-01-10T00:00:00"/>
    <d v="1899-12-30T21:32:56"/>
    <d v="1899-12-30T00:49:56"/>
    <n v="130"/>
    <n v="1133.93"/>
    <x v="0"/>
    <n v="3"/>
    <s v="Vegan"/>
    <n v="143.74"/>
    <n v="16023.302572414999"/>
    <s v="Not Cancelled"/>
    <n v="3.22"/>
    <n v="24227.96"/>
    <n v="72600.27"/>
    <s v="30-39"/>
    <s v="Severe"/>
    <n v="3"/>
    <x v="2"/>
  </r>
  <r>
    <s v="7dc9b0ef-c2d6-413d-b775-196b20ddbbfd"/>
    <s v="Brian Reed"/>
    <n v="42"/>
    <s v="M"/>
    <s v="USA"/>
    <x v="1"/>
    <x v="24"/>
    <x v="0"/>
    <x v="10"/>
    <n v="5909"/>
    <d v="1899-12-30T16:30:13"/>
    <d v="1899-12-30T23:03:13"/>
    <d v="2025-01-04T00:00:00"/>
    <d v="1899-12-30T19:12:13"/>
    <d v="1899-12-30T01:45:13"/>
    <n v="162"/>
    <n v="948.19"/>
    <x v="1"/>
    <n v="5"/>
    <s v="No Preference"/>
    <n v="50.34"/>
    <n v="30900.287350539798"/>
    <s v="Not Cancelled"/>
    <n v="3.26"/>
    <n v="42080.34"/>
    <n v="60694.23"/>
    <s v="40-49"/>
    <s v="Severe"/>
    <n v="1.44"/>
    <x v="1"/>
  </r>
  <r>
    <s v="c3e6aa23-5991-42ec-8a1f-5fd686f21d93"/>
    <s v="Laura Barrera"/>
    <n v="75"/>
    <s v="M"/>
    <s v="USA"/>
    <x v="0"/>
    <x v="24"/>
    <x v="0"/>
    <x v="10"/>
    <n v="5909"/>
    <d v="1899-12-30T16:30:13"/>
    <d v="1899-12-30T23:03:13"/>
    <d v="2025-01-12T00:00:00"/>
    <d v="1899-12-30T19:12:13"/>
    <d v="1899-12-30T01:45:13"/>
    <n v="162"/>
    <n v="190.77"/>
    <x v="0"/>
    <n v="5"/>
    <s v="Gluten-Free"/>
    <n v="167.05"/>
    <n v="30751.005361150499"/>
    <s v="Not Cancelled"/>
    <n v="4.43"/>
    <n v="41901.21"/>
    <n v="12242.69"/>
    <s v="60+"/>
    <s v="Severe"/>
    <n v="0.28999999999999998"/>
    <x v="1"/>
  </r>
  <r>
    <s v="8fa907f4-8007-4022-b17d-763bb39a30f9"/>
    <s v="Gregory Hudson"/>
    <n v="46"/>
    <s v="M"/>
    <s v="USA"/>
    <x v="1"/>
    <x v="24"/>
    <x v="0"/>
    <x v="10"/>
    <n v="5909"/>
    <d v="1899-12-30T16:30:13"/>
    <d v="1899-12-30T23:03:13"/>
    <d v="2025-01-06T00:00:00"/>
    <d v="1899-12-30T19:12:13"/>
    <d v="1899-12-30T01:45:13"/>
    <n v="162"/>
    <n v="1465.51"/>
    <x v="1"/>
    <n v="5"/>
    <s v="Gluten-Free"/>
    <n v="180.28"/>
    <n v="30057.911951938499"/>
    <s v="Not Cancelled"/>
    <n v="3.09"/>
    <n v="41069.49"/>
    <n v="93828.7"/>
    <s v="40-49"/>
    <s v="Severe"/>
    <n v="2.2799999999999998"/>
    <x v="1"/>
  </r>
  <r>
    <s v="6a8b765f-3123-4c28-8ab2-9e90b40badb2"/>
    <s v="Michael Kane"/>
    <n v="60"/>
    <s v="M"/>
    <s v="USA"/>
    <x v="1"/>
    <x v="24"/>
    <x v="0"/>
    <x v="10"/>
    <n v="5909"/>
    <d v="1899-12-30T16:30:13"/>
    <d v="1899-12-30T23:03:13"/>
    <d v="2025-01-02T00:00:00"/>
    <d v="1899-12-30T19:12:13"/>
    <d v="1899-12-30T01:45:13"/>
    <n v="162"/>
    <n v="724.43"/>
    <x v="0"/>
    <n v="5"/>
    <s v="No Preference"/>
    <n v="26.83"/>
    <n v="30779.537685353702"/>
    <s v="Not Cancelled"/>
    <n v="3.84"/>
    <n v="41935.449999999997"/>
    <n v="46368.89"/>
    <s v="60+"/>
    <s v="Severe"/>
    <n v="1.1100000000000001"/>
    <x v="1"/>
  </r>
  <r>
    <s v="9ff61822-2487-494e-8a62-e35d6f4ebd38"/>
    <s v="Thomas Rivera"/>
    <n v="52"/>
    <s v="M"/>
    <s v="USA"/>
    <x v="1"/>
    <x v="24"/>
    <x v="0"/>
    <x v="10"/>
    <n v="5909"/>
    <d v="1899-12-30T16:30:13"/>
    <d v="1899-12-30T23:03:13"/>
    <d v="2025-01-01T00:00:00"/>
    <d v="1899-12-30T19:12:13"/>
    <d v="1899-12-30T01:45:13"/>
    <n v="162"/>
    <n v="302.02"/>
    <x v="2"/>
    <n v="5"/>
    <s v="Gluten-Free"/>
    <n v="96.85"/>
    <n v="30237.588147595401"/>
    <s v="Cancelled"/>
    <n v="4.7"/>
    <n v="41285.11"/>
    <n v="19348.650000000001"/>
    <s v="50-59"/>
    <s v="Severe"/>
    <n v="0.47"/>
    <x v="1"/>
  </r>
  <r>
    <s v="5d680dfc-e396-4a85-9465-69b4fb63a78f"/>
    <s v="Jennifer Herman"/>
    <n v="32"/>
    <s v="M"/>
    <s v="USA"/>
    <x v="0"/>
    <x v="24"/>
    <x v="0"/>
    <x v="10"/>
    <n v="5909"/>
    <d v="1899-12-30T16:30:13"/>
    <d v="1899-12-30T23:03:13"/>
    <d v="2025-01-12T00:00:00"/>
    <d v="1899-12-30T19:12:13"/>
    <d v="1899-12-30T01:45:13"/>
    <n v="162"/>
    <n v="941.36"/>
    <x v="0"/>
    <n v="3"/>
    <s v="No Preference"/>
    <n v="165.32"/>
    <n v="30984.251540319001"/>
    <s v="Cancelled"/>
    <n v="3.75"/>
    <n v="42181.1"/>
    <n v="60280.1"/>
    <s v="30-39"/>
    <s v="Severe"/>
    <n v="1.43"/>
    <x v="1"/>
  </r>
  <r>
    <s v="89dec891-b92f-44d7-a6e4-56d2bb8d32e3"/>
    <s v="Brenda Meza"/>
    <n v="37"/>
    <s v="F"/>
    <s v="USA"/>
    <x v="0"/>
    <x v="24"/>
    <x v="0"/>
    <x v="10"/>
    <n v="5909"/>
    <d v="1899-12-30T16:30:13"/>
    <d v="1899-12-30T23:03:13"/>
    <d v="2025-01-10T00:00:00"/>
    <d v="1899-12-30T19:12:13"/>
    <d v="1899-12-30T01:45:13"/>
    <n v="162"/>
    <n v="1488.01"/>
    <x v="0"/>
    <n v="3"/>
    <s v="Vegetarian"/>
    <n v="105.21"/>
    <n v="30068.296672117602"/>
    <s v="Not Cancelled"/>
    <n v="3.96"/>
    <n v="41081.96"/>
    <n v="95253.68"/>
    <s v="30-39"/>
    <s v="Severe"/>
    <n v="2.3199999999999998"/>
    <x v="1"/>
  </r>
  <r>
    <s v="4b267fa2-e8c1-498c-bbff-01e1c6165d1d"/>
    <s v="Mark Gonzalez"/>
    <n v="22"/>
    <s v="F"/>
    <s v="USA"/>
    <x v="1"/>
    <x v="24"/>
    <x v="0"/>
    <x v="10"/>
    <n v="5909"/>
    <d v="1899-12-30T16:30:13"/>
    <d v="1899-12-30T23:03:13"/>
    <d v="2025-01-05T00:00:00"/>
    <d v="1899-12-30T19:12:13"/>
    <d v="1899-12-30T01:45:13"/>
    <n v="162"/>
    <n v="1062.3699999999999"/>
    <x v="1"/>
    <n v="5"/>
    <s v="Gluten-Free"/>
    <n v="156.32"/>
    <n v="30378.755232077099"/>
    <s v="Cancelled"/>
    <n v="3.22"/>
    <n v="41454.51"/>
    <n v="68022.94"/>
    <s v="18-29"/>
    <s v="Severe"/>
    <n v="1.64"/>
    <x v="1"/>
  </r>
  <r>
    <s v="a52665b6-b496-4b0b-be2f-8259707fcdfd"/>
    <s v="Eileen Sullivan"/>
    <n v="31"/>
    <s v="F"/>
    <s v="USA"/>
    <x v="1"/>
    <x v="25"/>
    <x v="8"/>
    <x v="14"/>
    <n v="13746"/>
    <d v="1899-12-30T15:17:00"/>
    <d v="1899-12-30T06:33:00"/>
    <d v="2025-01-11T00:00:00"/>
    <d v="1899-12-30T17:36:00"/>
    <d v="1899-12-30T08:52:00"/>
    <n v="139"/>
    <n v="998.32"/>
    <x v="1"/>
    <n v="3"/>
    <s v="Vegan"/>
    <n v="45.45"/>
    <n v="69594.142725459198"/>
    <s v="Not Cancelled"/>
    <n v="3.5"/>
    <n v="132769.45499999999"/>
    <n v="38340.941999999901"/>
    <s v="30-39"/>
    <s v="Severe"/>
    <n v="0.28999999999999998"/>
    <x v="0"/>
  </r>
  <r>
    <s v="3447a08d-b060-4639-973d-d52267cdeee2"/>
    <s v="Courtney Henderson"/>
    <n v="45"/>
    <s v="M"/>
    <s v="USA"/>
    <x v="0"/>
    <x v="25"/>
    <x v="8"/>
    <x v="14"/>
    <n v="13746"/>
    <d v="1899-12-30T15:17:00"/>
    <d v="1899-12-30T06:33:00"/>
    <d v="2025-01-15T00:00:00"/>
    <d v="1899-12-30T17:36:00"/>
    <d v="1899-12-30T08:52:00"/>
    <n v="139"/>
    <n v="282.89"/>
    <x v="2"/>
    <n v="5"/>
    <s v="Vegan"/>
    <n v="173.09"/>
    <n v="69300.646977663098"/>
    <s v="Cancelled"/>
    <n v="3.1"/>
    <n v="132241.16999999899"/>
    <n v="10883.748"/>
    <s v="40-49"/>
    <s v="Severe"/>
    <n v="0.08"/>
    <x v="0"/>
  </r>
  <r>
    <s v="c5536bfc-b728-4ec5-bfb0-9437759785ea"/>
    <s v="Elizabeth Baldwin"/>
    <n v="66"/>
    <s v="M"/>
    <s v="USA"/>
    <x v="1"/>
    <x v="25"/>
    <x v="8"/>
    <x v="14"/>
    <n v="13746"/>
    <d v="1899-12-30T15:17:00"/>
    <d v="1899-12-30T06:33:00"/>
    <d v="2025-01-03T00:00:00"/>
    <d v="1899-12-30T17:36:00"/>
    <d v="1899-12-30T08:52:00"/>
    <n v="139"/>
    <n v="1379.4"/>
    <x v="1"/>
    <n v="5"/>
    <s v="Vegan"/>
    <n v="91.47"/>
    <n v="69825.489371789896"/>
    <s v="Cancelled"/>
    <n v="4.9400000000000004"/>
    <n v="133185.88500000001"/>
    <n v="52979.934000000001"/>
    <s v="60+"/>
    <s v="Severe"/>
    <n v="0.4"/>
    <x v="0"/>
  </r>
  <r>
    <s v="1a409978-b3eb-4340-8393-5b448464eb77"/>
    <s v="Robert Armstrong"/>
    <n v="31"/>
    <s v="M"/>
    <s v="USA"/>
    <x v="1"/>
    <x v="25"/>
    <x v="8"/>
    <x v="14"/>
    <n v="13746"/>
    <d v="1899-12-30T15:17:00"/>
    <d v="1899-12-30T06:33:00"/>
    <d v="2025-01-13T00:00:00"/>
    <d v="1899-12-30T17:36:00"/>
    <d v="1899-12-30T08:52:00"/>
    <n v="139"/>
    <n v="473.47"/>
    <x v="0"/>
    <n v="3"/>
    <s v="Non-Vegetarian"/>
    <n v="103.22"/>
    <n v="69381.496328612397"/>
    <s v="Cancelled"/>
    <n v="4.82"/>
    <n v="132386.70000000001"/>
    <n v="18193.632000000001"/>
    <s v="30-39"/>
    <s v="Severe"/>
    <n v="0.14000000000000001"/>
    <x v="0"/>
  </r>
  <r>
    <s v="1218ebd0-c860-4cab-b864-fda0d8d8ce54"/>
    <s v="Megan Rodriguez"/>
    <n v="32"/>
    <s v="F"/>
    <s v="USA"/>
    <x v="1"/>
    <x v="25"/>
    <x v="8"/>
    <x v="14"/>
    <n v="13746"/>
    <d v="1899-12-30T15:17:00"/>
    <d v="1899-12-30T06:33:00"/>
    <d v="2025-01-03T00:00:00"/>
    <d v="1899-12-30T17:36:00"/>
    <d v="1899-12-30T08:52:00"/>
    <n v="139"/>
    <n v="834.83"/>
    <x v="2"/>
    <n v="3"/>
    <s v="Vegan"/>
    <n v="136.22999999999999"/>
    <n v="69603.822210907107"/>
    <s v="Cancelled"/>
    <n v="3.29"/>
    <n v="132786.88500000001"/>
    <n v="32073.822"/>
    <s v="30-39"/>
    <s v="Severe"/>
    <n v="0.24"/>
    <x v="0"/>
  </r>
  <r>
    <s v="30f02f11-d3b1-4f9a-a01d-f22ed0ce92d4"/>
    <s v="Stacy Chaney"/>
    <n v="63"/>
    <s v="F"/>
    <s v="USA"/>
    <x v="0"/>
    <x v="25"/>
    <x v="8"/>
    <x v="14"/>
    <n v="13746"/>
    <d v="1899-12-30T15:17:00"/>
    <d v="1899-12-30T06:33:00"/>
    <d v="2025-01-14T00:00:00"/>
    <d v="1899-12-30T17:36:00"/>
    <d v="1899-12-30T08:52:00"/>
    <n v="139"/>
    <n v="1319.67"/>
    <x v="0"/>
    <n v="5"/>
    <s v="Non-Vegetarian"/>
    <n v="68.23"/>
    <n v="69711.914604683305"/>
    <s v="Cancelled"/>
    <n v="4.5199999999999996"/>
    <n v="132981.45000000001"/>
    <n v="50683.517999999996"/>
    <s v="60+"/>
    <s v="Severe"/>
    <n v="0.38"/>
    <x v="0"/>
  </r>
  <r>
    <s v="83f545dd-49f4-47c8-aebf-0bcebed9e5d9"/>
    <s v="Jason Bennett"/>
    <n v="29"/>
    <s v="F"/>
    <s v="USA"/>
    <x v="0"/>
    <x v="25"/>
    <x v="8"/>
    <x v="14"/>
    <n v="13746"/>
    <d v="1899-12-30T15:17:00"/>
    <d v="1899-12-30T06:33:00"/>
    <d v="2025-01-03T00:00:00"/>
    <d v="1899-12-30T17:36:00"/>
    <d v="1899-12-30T08:52:00"/>
    <n v="139"/>
    <n v="1055.48"/>
    <x v="1"/>
    <n v="5"/>
    <s v="No Preference"/>
    <n v="41.33"/>
    <n v="69766.175323022006"/>
    <s v="Not Cancelled"/>
    <n v="4.8600000000000003"/>
    <n v="133079.11499999999"/>
    <n v="40535.394"/>
    <s v="18-29"/>
    <s v="Severe"/>
    <n v="0.3"/>
    <x v="0"/>
  </r>
  <r>
    <s v="41163c7a-b21e-41c3-86ed-b1ac5475e0c9"/>
    <s v="John Pena"/>
    <n v="41"/>
    <s v="F"/>
    <s v="USA"/>
    <x v="0"/>
    <x v="25"/>
    <x v="8"/>
    <x v="14"/>
    <n v="13746"/>
    <d v="1899-12-30T15:17:00"/>
    <d v="1899-12-30T06:33:00"/>
    <d v="2025-01-08T00:00:00"/>
    <d v="1899-12-30T17:36:00"/>
    <d v="1899-12-30T08:52:00"/>
    <n v="139"/>
    <n v="1478.86"/>
    <x v="0"/>
    <n v="5"/>
    <s v="Vegetarian"/>
    <n v="78.680000000000007"/>
    <n v="70097.953310287194"/>
    <s v="Not Cancelled"/>
    <n v="3.43"/>
    <n v="133676.31"/>
    <n v="56797.667999999998"/>
    <s v="40-49"/>
    <s v="Severe"/>
    <n v="0.42"/>
    <x v="0"/>
  </r>
  <r>
    <s v="7166140e-eb66-46fb-9271-377caff3f72b"/>
    <s v="Ryan Bradford"/>
    <n v="37"/>
    <s v="F"/>
    <s v="USA"/>
    <x v="0"/>
    <x v="25"/>
    <x v="8"/>
    <x v="14"/>
    <n v="13746"/>
    <d v="1899-12-30T15:17:00"/>
    <d v="1899-12-30T06:33:00"/>
    <d v="2025-01-14T00:00:00"/>
    <d v="1899-12-30T17:36:00"/>
    <d v="1899-12-30T08:52:00"/>
    <n v="139"/>
    <n v="600.75"/>
    <x v="1"/>
    <n v="3"/>
    <s v="Vegan"/>
    <n v="88.41"/>
    <n v="69399.932915481695"/>
    <s v="Cancelled"/>
    <n v="3.72"/>
    <n v="132419.88"/>
    <n v="23079.407999999999"/>
    <s v="30-39"/>
    <s v="Severe"/>
    <n v="0.17"/>
    <x v="0"/>
  </r>
  <r>
    <s v="cedee94b-1978-41d0-83d1-80f34025ce0a"/>
    <s v="Eric Greer"/>
    <n v="74"/>
    <s v="M"/>
    <s v="USA"/>
    <x v="0"/>
    <x v="25"/>
    <x v="8"/>
    <x v="14"/>
    <n v="13746"/>
    <d v="1899-12-30T15:17:00"/>
    <d v="1899-12-30T06:33:00"/>
    <d v="2025-01-12T00:00:00"/>
    <d v="1899-12-30T17:36:00"/>
    <d v="1899-12-30T08:52:00"/>
    <n v="139"/>
    <n v="802.08"/>
    <x v="0"/>
    <n v="5"/>
    <s v="Vegetarian"/>
    <n v="159.33000000000001"/>
    <n v="69622.819812698595"/>
    <s v="Not Cancelled"/>
    <n v="4.5199999999999996"/>
    <n v="132821.07"/>
    <n v="30818.993999999999"/>
    <s v="60+"/>
    <s v="Severe"/>
    <n v="0.23"/>
    <x v="0"/>
  </r>
  <r>
    <s v="833767f4-9aff-40e3-9e87-59f31605a87f"/>
    <s v="Jim Munoz"/>
    <n v="63"/>
    <s v="F"/>
    <s v="USA"/>
    <x v="1"/>
    <x v="26"/>
    <x v="10"/>
    <x v="8"/>
    <n v="1919"/>
    <d v="1899-12-30T16:22:15"/>
    <d v="1899-12-30T18:29:15"/>
    <d v="2025-01-09T00:00:00"/>
    <d v="1899-12-30T17:56:15"/>
    <d v="1899-12-30T20:03:15"/>
    <n v="94"/>
    <n v="291.13"/>
    <x v="2"/>
    <n v="5"/>
    <s v="Gluten-Free"/>
    <n v="0.88"/>
    <n v="10829.2945194321"/>
    <s v="Not Cancelled"/>
    <n v="4.1100000000000003"/>
    <n v="17995.150000000001"/>
    <n v="18632.5"/>
    <s v="60+"/>
    <s v="Moderate"/>
    <n v="1.04"/>
    <x v="2"/>
  </r>
  <r>
    <s v="30895982-f61a-4931-908b-e9736287c2f6"/>
    <s v="Rebecca Gordon"/>
    <n v="73"/>
    <s v="M"/>
    <s v="USA"/>
    <x v="0"/>
    <x v="26"/>
    <x v="10"/>
    <x v="8"/>
    <n v="1919"/>
    <d v="1899-12-30T16:22:15"/>
    <d v="1899-12-30T18:29:15"/>
    <d v="2025-01-08T00:00:00"/>
    <d v="1899-12-30T17:56:15"/>
    <d v="1899-12-30T20:03:15"/>
    <n v="94"/>
    <n v="607.11"/>
    <x v="0"/>
    <n v="5"/>
    <s v="Non-Vegetarian"/>
    <n v="89.96"/>
    <n v="10118.669891281101"/>
    <s v="Cancelled"/>
    <n v="4.43"/>
    <n v="17142.400000000001"/>
    <n v="38873.03"/>
    <s v="60+"/>
    <s v="Moderate"/>
    <n v="2.27"/>
    <x v="2"/>
  </r>
  <r>
    <s v="bc4c007a-08ae-41df-9004-45affe218298"/>
    <s v="Colleen Cooper"/>
    <n v="55"/>
    <s v="M"/>
    <s v="USA"/>
    <x v="0"/>
    <x v="26"/>
    <x v="10"/>
    <x v="8"/>
    <n v="1919"/>
    <d v="1899-12-30T16:22:15"/>
    <d v="1899-12-30T18:29:15"/>
    <d v="2025-01-09T00:00:00"/>
    <d v="1899-12-30T17:56:15"/>
    <d v="1899-12-30T20:03:15"/>
    <n v="94"/>
    <n v="93.06"/>
    <x v="0"/>
    <n v="5"/>
    <s v="Non-Vegetarian"/>
    <n v="138.94999999999999"/>
    <n v="10691.8741782338"/>
    <s v="Cancelled"/>
    <n v="4.0599999999999996"/>
    <n v="17830.25"/>
    <n v="5983.63"/>
    <s v="50-59"/>
    <s v="Moderate"/>
    <n v="0.34"/>
    <x v="2"/>
  </r>
  <r>
    <s v="21514286-7e9b-4948-a8aa-c45709d0b794"/>
    <s v="Jeremy Williams"/>
    <n v="62"/>
    <s v="M"/>
    <s v="USA"/>
    <x v="1"/>
    <x v="26"/>
    <x v="10"/>
    <x v="8"/>
    <n v="1919"/>
    <d v="1899-12-30T16:22:15"/>
    <d v="1899-12-30T18:29:15"/>
    <d v="2025-01-15T00:00:00"/>
    <d v="1899-12-30T17:56:15"/>
    <d v="1899-12-30T20:03:15"/>
    <n v="94"/>
    <n v="1368.92"/>
    <x v="0"/>
    <n v="5"/>
    <s v="Gluten-Free"/>
    <n v="16.34"/>
    <n v="10813.1125715465"/>
    <s v="Cancelled"/>
    <n v="3.42"/>
    <n v="17975.740000000002"/>
    <n v="87614.15"/>
    <s v="60+"/>
    <s v="Moderate"/>
    <n v="4.87"/>
    <x v="2"/>
  </r>
  <r>
    <s v="5dd5c69e-e198-4eb5-9e3a-f5e4b2850431"/>
    <s v="Lynn Daniels"/>
    <n v="23"/>
    <s v="F"/>
    <s v="USA"/>
    <x v="0"/>
    <x v="26"/>
    <x v="10"/>
    <x v="8"/>
    <n v="1919"/>
    <d v="1899-12-30T16:22:15"/>
    <d v="1899-12-30T18:29:15"/>
    <d v="2025-01-13T00:00:00"/>
    <d v="1899-12-30T17:56:15"/>
    <d v="1899-12-30T20:03:15"/>
    <n v="94"/>
    <n v="186.99"/>
    <x v="2"/>
    <n v="5"/>
    <s v="Vegetarian"/>
    <n v="14.9"/>
    <n v="10545.484513174"/>
    <s v="Not Cancelled"/>
    <n v="3.29"/>
    <n v="17654.580000000002"/>
    <n v="11970.34"/>
    <s v="18-29"/>
    <s v="Moderate"/>
    <n v="0.68"/>
    <x v="2"/>
  </r>
  <r>
    <s v="5ed11ef4-3ff7-45c8-83f8-46f6d2bf1b9b"/>
    <s v="Sarah Smith"/>
    <n v="42"/>
    <s v="F"/>
    <s v="USA"/>
    <x v="0"/>
    <x v="26"/>
    <x v="10"/>
    <x v="8"/>
    <n v="1919"/>
    <d v="1899-12-30T16:22:15"/>
    <d v="1899-12-30T18:29:15"/>
    <d v="2025-01-08T00:00:00"/>
    <d v="1899-12-30T17:56:15"/>
    <d v="1899-12-30T20:03:15"/>
    <n v="94"/>
    <n v="573.97"/>
    <x v="1"/>
    <n v="5"/>
    <s v="Gluten-Free"/>
    <n v="116.62"/>
    <n v="10612.5841165821"/>
    <s v="Not Cancelled"/>
    <n v="3.22"/>
    <n v="17735.099999999999"/>
    <n v="36757.4"/>
    <s v="40-49"/>
    <s v="Moderate"/>
    <n v="2.0699999999999998"/>
    <x v="2"/>
  </r>
  <r>
    <s v="c078b9fb-316b-4daa-b9a5-462237e59260"/>
    <s v="Ashlee Green"/>
    <n v="67"/>
    <s v="F"/>
    <s v="USA"/>
    <x v="0"/>
    <x v="26"/>
    <x v="10"/>
    <x v="8"/>
    <n v="1919"/>
    <d v="1899-12-30T16:22:15"/>
    <d v="1899-12-30T18:29:15"/>
    <d v="2025-01-04T00:00:00"/>
    <d v="1899-12-30T17:56:15"/>
    <d v="1899-12-30T20:03:15"/>
    <n v="94"/>
    <n v="644.84"/>
    <x v="2"/>
    <n v="5"/>
    <s v="Non-Vegetarian"/>
    <n v="131.54"/>
    <n v="10167.335106087199"/>
    <s v="Cancelled"/>
    <n v="4.32"/>
    <n v="17200.8"/>
    <n v="41296.07"/>
    <s v="60+"/>
    <s v="Moderate"/>
    <n v="2.4"/>
    <x v="2"/>
  </r>
  <r>
    <s v="e4e6e93d-1425-42b9-be77-1e565f8d1701"/>
    <s v="Debra Bradford"/>
    <n v="72"/>
    <s v="M"/>
    <s v="USA"/>
    <x v="0"/>
    <x v="27"/>
    <x v="9"/>
    <x v="4"/>
    <n v="14469"/>
    <d v="1899-12-30T04:48:31"/>
    <d v="1899-12-30T20:52:31"/>
    <d v="2025-01-10T00:00:00"/>
    <d v="1899-12-30T06:27:31"/>
    <d v="1899-12-30T22:31:31"/>
    <n v="99"/>
    <n v="1025.1099999999999"/>
    <x v="1"/>
    <n v="5"/>
    <s v="No Preference"/>
    <n v="180.87"/>
    <n v="73187.959654234204"/>
    <s v="Cancelled"/>
    <n v="3"/>
    <n v="139238.32500000001"/>
    <n v="39385.925999999999"/>
    <s v="60+"/>
    <s v="Moderate"/>
    <n v="0.28000000000000003"/>
    <x v="0"/>
  </r>
  <r>
    <s v="70157e95-2abf-4d35-8cfd-f25188038d71"/>
    <s v="Anna Chandler"/>
    <n v="74"/>
    <s v="F"/>
    <s v="USA"/>
    <x v="0"/>
    <x v="27"/>
    <x v="9"/>
    <x v="4"/>
    <n v="14469"/>
    <d v="1899-12-30T04:48:31"/>
    <d v="1899-12-30T20:52:31"/>
    <d v="2025-01-11T00:00:00"/>
    <d v="1899-12-30T06:27:31"/>
    <d v="1899-12-30T22:31:31"/>
    <n v="99"/>
    <n v="1052.5"/>
    <x v="1"/>
    <n v="5"/>
    <s v="Vegetarian"/>
    <n v="57"/>
    <n v="72947.079313095703"/>
    <s v="Not Cancelled"/>
    <n v="4.0599999999999996"/>
    <n v="138804.75"/>
    <n v="40422.839999999997"/>
    <s v="60+"/>
    <s v="Moderate"/>
    <n v="0.28999999999999998"/>
    <x v="0"/>
  </r>
  <r>
    <s v="11da4f93-c32a-4703-98fa-e2cb5d8cd096"/>
    <s v="Jessica Lane"/>
    <n v="56"/>
    <s v="F"/>
    <s v="USA"/>
    <x v="0"/>
    <x v="27"/>
    <x v="9"/>
    <x v="4"/>
    <n v="14469"/>
    <d v="1899-12-30T04:48:31"/>
    <d v="1899-12-30T20:52:31"/>
    <d v="2025-01-05T00:00:00"/>
    <d v="1899-12-30T06:27:31"/>
    <d v="1899-12-30T22:31:31"/>
    <n v="99"/>
    <n v="1098.08"/>
    <x v="0"/>
    <n v="5"/>
    <s v="Non-Vegetarian"/>
    <n v="192.31"/>
    <n v="73045.063227867693"/>
    <s v="Cancelled"/>
    <n v="4.1100000000000003"/>
    <n v="138981.12"/>
    <n v="42189.347999999998"/>
    <s v="50-59"/>
    <s v="Moderate"/>
    <n v="0.3"/>
    <x v="0"/>
  </r>
  <r>
    <s v="6a1f7d26-65bd-4869-95f7-e6342f1e56a0"/>
    <s v="Thomas Joyce"/>
    <n v="69"/>
    <s v="M"/>
    <s v="USA"/>
    <x v="1"/>
    <x v="27"/>
    <x v="9"/>
    <x v="4"/>
    <n v="14469"/>
    <d v="1899-12-30T04:48:31"/>
    <d v="1899-12-30T20:52:31"/>
    <d v="2025-01-14T00:00:00"/>
    <d v="1899-12-30T06:27:31"/>
    <d v="1899-12-30T22:31:31"/>
    <n v="99"/>
    <n v="349.95"/>
    <x v="2"/>
    <n v="5"/>
    <s v="Non-Vegetarian"/>
    <n v="2.65"/>
    <n v="73347.030070227993"/>
    <s v="Not Cancelled"/>
    <n v="4.07"/>
    <n v="139524.66"/>
    <n v="13438.397999999999"/>
    <s v="60+"/>
    <s v="Moderate"/>
    <n v="0.1"/>
    <x v="0"/>
  </r>
  <r>
    <s v="51912db0-7ae5-43ed-a025-8f760c79521a"/>
    <s v="Mary Ortega"/>
    <n v="47"/>
    <s v="F"/>
    <s v="USA"/>
    <x v="1"/>
    <x v="28"/>
    <x v="8"/>
    <x v="2"/>
    <n v="7101"/>
    <d v="1899-12-30T15:43:17"/>
    <d v="1899-12-30T23:36:17"/>
    <d v="2025-01-01T00:00:00"/>
    <d v="1899-12-30T17:04:17"/>
    <d v="1899-12-30T00:57:17"/>
    <n v="81"/>
    <n v="767.5"/>
    <x v="0"/>
    <n v="5"/>
    <s v="Non-Vegetarian"/>
    <n v="113.93"/>
    <n v="36427.981314935401"/>
    <s v="Not Cancelled"/>
    <n v="4.4800000000000004"/>
    <n v="73070.37"/>
    <n v="29485.673999999999"/>
    <s v="40-49"/>
    <s v="Moderate"/>
    <n v="0.4"/>
    <x v="0"/>
  </r>
  <r>
    <s v="af252919-7f1e-4eb3-8c61-8cef3035b375"/>
    <s v="Brian Thomas"/>
    <n v="30"/>
    <s v="M"/>
    <s v="USA"/>
    <x v="1"/>
    <x v="28"/>
    <x v="8"/>
    <x v="2"/>
    <n v="7101"/>
    <d v="1899-12-30T15:43:17"/>
    <d v="1899-12-30T23:36:17"/>
    <d v="2025-01-12T00:00:00"/>
    <d v="1899-12-30T17:04:17"/>
    <d v="1899-12-30T00:57:17"/>
    <n v="81"/>
    <n v="1492.41"/>
    <x v="1"/>
    <n v="3"/>
    <s v="Non-Vegetarian"/>
    <n v="140.86000000000001"/>
    <n v="36303.312315793199"/>
    <s v="Cancelled"/>
    <n v="3.89"/>
    <n v="72845.955000000002"/>
    <n v="57325.446000000004"/>
    <s v="30-39"/>
    <s v="Moderate"/>
    <n v="0.79"/>
    <x v="0"/>
  </r>
  <r>
    <s v="e3bbe348-8a53-46ca-a6e7-3bb55d5d6de0"/>
    <s v="Greg Collins"/>
    <n v="72"/>
    <s v="M"/>
    <s v="USA"/>
    <x v="0"/>
    <x v="28"/>
    <x v="8"/>
    <x v="2"/>
    <n v="7101"/>
    <d v="1899-12-30T15:43:17"/>
    <d v="1899-12-30T23:36:17"/>
    <d v="2025-01-10T00:00:00"/>
    <d v="1899-12-30T17:04:17"/>
    <d v="1899-12-30T00:57:17"/>
    <n v="81"/>
    <n v="904.38"/>
    <x v="1"/>
    <n v="5"/>
    <s v="Non-Vegetarian"/>
    <n v="106.68"/>
    <n v="36945.581348073298"/>
    <s v="Cancelled"/>
    <n v="3.84"/>
    <n v="74002.049999999901"/>
    <n v="34740.995999999999"/>
    <s v="60+"/>
    <s v="Moderate"/>
    <n v="0.47"/>
    <x v="0"/>
  </r>
  <r>
    <s v="30895982-f61a-4931-908b-e9736287c2f6"/>
    <s v="Rebecca Gordon"/>
    <n v="73"/>
    <s v="M"/>
    <s v="USA"/>
    <x v="0"/>
    <x v="28"/>
    <x v="8"/>
    <x v="2"/>
    <n v="7101"/>
    <d v="1899-12-30T15:43:17"/>
    <d v="1899-12-30T23:36:17"/>
    <d v="2025-01-05T00:00:00"/>
    <d v="1899-12-30T17:04:17"/>
    <d v="1899-12-30T00:57:17"/>
    <n v="81"/>
    <n v="1275.99"/>
    <x v="1"/>
    <n v="5"/>
    <s v="Gluten-Free"/>
    <n v="61.55"/>
    <n v="36297.070951156304"/>
    <s v="Cancelled"/>
    <n v="4.88"/>
    <n v="72834.735000000001"/>
    <n v="49005.4019999999"/>
    <s v="60+"/>
    <s v="Moderate"/>
    <n v="0.67"/>
    <x v="0"/>
  </r>
  <r>
    <s v="8c9a1bb5-a93f-4ab4-81fa-15f48e06c4d9"/>
    <s v="Jennifer Mejia"/>
    <n v="72"/>
    <s v="F"/>
    <s v="USA"/>
    <x v="1"/>
    <x v="28"/>
    <x v="8"/>
    <x v="2"/>
    <n v="7101"/>
    <d v="1899-12-30T15:43:17"/>
    <d v="1899-12-30T23:36:17"/>
    <d v="2025-01-13T00:00:00"/>
    <d v="1899-12-30T17:04:17"/>
    <d v="1899-12-30T00:57:17"/>
    <n v="81"/>
    <n v="78.63"/>
    <x v="2"/>
    <n v="5"/>
    <s v="Vegetarian"/>
    <n v="62.27"/>
    <n v="36325.056853850001"/>
    <s v="Cancelled"/>
    <n v="4.8600000000000003"/>
    <n v="72885.104999999996"/>
    <n v="3026.8620000000001"/>
    <s v="60+"/>
    <s v="Moderate"/>
    <n v="0.0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35FDD-ED07-450A-AA78-0CF1EE776B0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25" firstHeaderRow="1" firstDataRow="2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2"/>
    </i>
    <i r="1">
      <x v="1"/>
    </i>
    <i>
      <x v="1"/>
    </i>
    <i r="1">
      <x/>
    </i>
    <i r="1">
      <x v="2"/>
    </i>
    <i r="1">
      <x v="1"/>
    </i>
    <i>
      <x v="2"/>
    </i>
    <i r="1">
      <x v="1"/>
    </i>
    <i r="1">
      <x/>
    </i>
    <i r="1">
      <x v="2"/>
    </i>
    <i>
      <x v="3"/>
    </i>
    <i r="1">
      <x/>
    </i>
    <i r="1">
      <x v="2"/>
    </i>
    <i r="1">
      <x v="1"/>
    </i>
    <i>
      <x v="4"/>
    </i>
    <i r="1">
      <x/>
    </i>
    <i r="1">
      <x v="2"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ustomer_Feedback_Score" fld="3" subtotal="average" baseField="0" baseItem="0" numFmtId="2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ustomer_Feedback_Score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17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max_Airways_Fina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B2256-51B0-4C81-B1A4-765B2C7294E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3:G6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60"/>
        <item x="6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numFmtId="164" showAll="0"/>
    <pivotField numFmtId="165" showAll="0"/>
    <pivotField showAll="0"/>
    <pivotField showAll="0"/>
    <pivotField dataField="1" numFmtId="2" showAll="0"/>
    <pivotField numFmtId="2" showAll="0"/>
    <pivotField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</pivotFields>
  <rowFields count="1">
    <field x="6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Average of Flight_Delay_Minutes" fld="15" subtotal="average" baseField="6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8988C-080F-44B1-B32A-1D94EE95BE5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3:M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11"/>
        <item x="2"/>
        <item x="3"/>
        <item x="8"/>
        <item x="15"/>
        <item x="18"/>
        <item x="5"/>
        <item x="19"/>
        <item x="4"/>
        <item x="14"/>
        <item x="12"/>
        <item x="9"/>
        <item x="17"/>
        <item x="10"/>
        <item x="16"/>
        <item x="7"/>
        <item x="0"/>
        <item x="1"/>
        <item x="6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5" showAll="0"/>
    <pivotField showAll="0"/>
    <pivotField showAll="0"/>
    <pivotField dataField="1" numFmtId="2" showAll="0"/>
    <pivotField numFmtId="2" showAll="0"/>
    <pivotField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</pivotFields>
  <rowFields count="1">
    <field x="8"/>
  </rowFields>
  <rowItems count="21">
    <i>
      <x/>
    </i>
    <i>
      <x v="14"/>
    </i>
    <i>
      <x v="8"/>
    </i>
    <i>
      <x v="4"/>
    </i>
    <i>
      <x v="5"/>
    </i>
    <i>
      <x v="12"/>
    </i>
    <i>
      <x v="9"/>
    </i>
    <i>
      <x v="17"/>
    </i>
    <i>
      <x v="13"/>
    </i>
    <i>
      <x v="2"/>
    </i>
    <i>
      <x v="18"/>
    </i>
    <i>
      <x v="6"/>
    </i>
    <i>
      <x v="1"/>
    </i>
    <i>
      <x v="10"/>
    </i>
    <i>
      <x v="11"/>
    </i>
    <i>
      <x v="16"/>
    </i>
    <i>
      <x v="3"/>
    </i>
    <i>
      <x v="15"/>
    </i>
    <i>
      <x v="7"/>
    </i>
    <i>
      <x v="19"/>
    </i>
    <i t="grand">
      <x/>
    </i>
  </rowItems>
  <colItems count="1">
    <i/>
  </colItems>
  <dataFields count="1">
    <dataField name="Average of Flight_Delay_Minutes" fld="15" subtotal="average" baseField="0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D3A40-EC81-468C-BE9B-5CE2D2095C5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:J2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13"/>
        <item x="9"/>
        <item x="1"/>
        <item x="6"/>
        <item x="3"/>
        <item x="7"/>
        <item x="14"/>
        <item x="8"/>
        <item x="16"/>
        <item x="11"/>
        <item x="5"/>
        <item x="2"/>
        <item x="4"/>
        <item x="10"/>
        <item x="15"/>
        <item x="0"/>
        <item x="19"/>
        <item x="18"/>
        <item x="1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5" showAll="0"/>
    <pivotField showAll="0"/>
    <pivotField showAll="0"/>
    <pivotField dataField="1" numFmtId="2" showAll="0"/>
    <pivotField numFmtId="2" showAll="0"/>
    <pivotField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</pivotFields>
  <rowFields count="1">
    <field x="7"/>
  </rowFields>
  <rowItems count="21">
    <i>
      <x v="8"/>
    </i>
    <i>
      <x v="14"/>
    </i>
    <i>
      <x v="9"/>
    </i>
    <i>
      <x v="4"/>
    </i>
    <i>
      <x v="6"/>
    </i>
    <i>
      <x v="7"/>
    </i>
    <i>
      <x v="15"/>
    </i>
    <i>
      <x v="17"/>
    </i>
    <i>
      <x/>
    </i>
    <i>
      <x v="18"/>
    </i>
    <i>
      <x v="11"/>
    </i>
    <i>
      <x v="10"/>
    </i>
    <i>
      <x v="16"/>
    </i>
    <i>
      <x v="19"/>
    </i>
    <i>
      <x v="13"/>
    </i>
    <i>
      <x v="5"/>
    </i>
    <i>
      <x v="2"/>
    </i>
    <i>
      <x v="12"/>
    </i>
    <i>
      <x v="1"/>
    </i>
    <i>
      <x v="3"/>
    </i>
    <i t="grand">
      <x/>
    </i>
  </rowItems>
  <colItems count="1">
    <i/>
  </colItems>
  <dataFields count="1">
    <dataField name="Average of Flight_Delay_Minutes" fld="15" subtotal="average" baseField="7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81FF7-D29C-4FF4-B342-D9DE74A185A8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" firstHeaderRow="1" firstDataRow="1" firstDataCol="1"/>
  <pivotFields count="3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21">
        <item x="13"/>
        <item x="9"/>
        <item x="1"/>
        <item x="6"/>
        <item x="3"/>
        <item x="7"/>
        <item x="14"/>
        <item x="8"/>
        <item x="16"/>
        <item x="11"/>
        <item x="5"/>
        <item x="2"/>
        <item x="4"/>
        <item x="10"/>
        <item x="15"/>
        <item x="0"/>
        <item x="19"/>
        <item x="18"/>
        <item x="12"/>
        <item x="17"/>
        <item t="default"/>
      </items>
    </pivotField>
    <pivotField showAll="0"/>
    <pivotField showAll="0"/>
    <pivotField showAll="0"/>
    <pivotField numFmtId="164" showAll="0"/>
    <pivotField numFmtId="165" showAll="0"/>
    <pivotField showAll="0"/>
    <pivotField showAll="0"/>
    <pivotField numFmtId="2" showAll="0"/>
    <pivotField numFmtId="2" showAll="0"/>
    <pivotField showAll="0"/>
    <pivotField dataField="1" showAll="0"/>
    <pivotField showAll="0"/>
    <pivotField numFmtId="2"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Customer_Feedback_Score" fld="1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D72FB-5E38-4446-A4F2-295CE81D6A6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60"/>
        <item x="61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numFmtId="164" showAll="0"/>
    <pivotField numFmtId="165" showAll="0"/>
    <pivotField showAll="0"/>
    <pivotField showAll="0"/>
    <pivotField numFmtId="2" showAll="0"/>
    <pivotField numFmtId="2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numFmtId="2"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_Feedback_Score" fld="18" subtotal="average" baseField="17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BC7E5-549D-4168-B3E3-A756FE473EDC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:H5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numFmtId="165" showAll="0"/>
    <pivotField showAll="0"/>
    <pivotField showAll="0"/>
    <pivotField numFmtId="2" showAll="0"/>
    <pivotField numFmtId="2"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numFmtId="2" showAll="0"/>
    <pivotField numFmtId="2" showAll="0"/>
    <pivotField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uel_Consumption_Liters" fld="21" subtotal="average" baseField="29" baseItem="0" numFmtId="2"/>
    <dataField name="Average of Flight_Distance" fld="9" subtotal="average" baseField="2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7CF1E-EC38-416D-8693-7ADDE5A8563B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84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1">
        <item x="13"/>
        <item x="9"/>
        <item x="1"/>
        <item x="6"/>
        <item x="3"/>
        <item x="7"/>
        <item x="14"/>
        <item x="8"/>
        <item x="16"/>
        <item x="11"/>
        <item x="5"/>
        <item x="2"/>
        <item x="4"/>
        <item x="10"/>
        <item x="15"/>
        <item x="0"/>
        <item x="19"/>
        <item x="18"/>
        <item x="12"/>
        <item x="1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>
      <items count="21">
        <item x="11"/>
        <item x="2"/>
        <item x="3"/>
        <item x="8"/>
        <item x="15"/>
        <item x="18"/>
        <item x="5"/>
        <item x="19"/>
        <item x="4"/>
        <item x="14"/>
        <item x="12"/>
        <item x="9"/>
        <item x="17"/>
        <item x="10"/>
        <item x="16"/>
        <item x="7"/>
        <item x="0"/>
        <item x="1"/>
        <item x="6"/>
        <item x="13"/>
        <item t="default"/>
      </items>
    </pivotField>
    <pivotField showAll="0"/>
    <pivotField showAll="0"/>
    <pivotField numFmtId="164" showAll="0"/>
    <pivotField numFmtId="165" showAll="0"/>
    <pivotField showAll="0"/>
    <pivotField showAll="0"/>
    <pivotField numFmtId="2" showAll="0"/>
    <pivotField numFmtId="2" showAll="0"/>
    <pivotField showAll="0"/>
    <pivotField showAll="0"/>
    <pivotField showAll="0"/>
    <pivotField numFmtId="2" showAll="0"/>
    <pivotField numFmtId="2" showAll="0"/>
    <pivotField showAll="0"/>
    <pivotField showAll="0"/>
    <pivotField dataField="1" numFmtId="2" showAll="0"/>
    <pivotField dataField="1" numFmtId="2" showAll="0"/>
    <pivotField showAll="0"/>
    <pivotField showAll="0"/>
    <pivotField dataField="1" numFmtId="2" showAll="0"/>
    <pivotField showAll="0"/>
  </pivotFields>
  <rowFields count="2">
    <field x="7"/>
    <field x="8"/>
  </rowFields>
  <rowItems count="83">
    <i>
      <x v="8"/>
    </i>
    <i r="1">
      <x v="5"/>
    </i>
    <i r="1">
      <x v="9"/>
    </i>
    <i>
      <x/>
    </i>
    <i r="1">
      <x v="4"/>
    </i>
    <i r="1">
      <x v="9"/>
    </i>
    <i r="1">
      <x v="11"/>
    </i>
    <i r="1">
      <x v="13"/>
    </i>
    <i r="1">
      <x v="18"/>
    </i>
    <i>
      <x v="13"/>
    </i>
    <i r="1">
      <x v="3"/>
    </i>
    <i r="1">
      <x v="5"/>
    </i>
    <i r="1">
      <x v="11"/>
    </i>
    <i r="1">
      <x v="12"/>
    </i>
    <i r="1">
      <x v="18"/>
    </i>
    <i r="1">
      <x v="19"/>
    </i>
    <i>
      <x v="15"/>
    </i>
    <i r="1">
      <x v="4"/>
    </i>
    <i r="1">
      <x v="13"/>
    </i>
    <i r="1">
      <x v="16"/>
    </i>
    <i>
      <x v="5"/>
    </i>
    <i r="1">
      <x v="3"/>
    </i>
    <i r="1">
      <x v="4"/>
    </i>
    <i r="1">
      <x v="10"/>
    </i>
    <i r="1">
      <x v="11"/>
    </i>
    <i r="1">
      <x v="15"/>
    </i>
    <i>
      <x v="3"/>
    </i>
    <i r="1">
      <x v="18"/>
    </i>
    <i>
      <x v="18"/>
    </i>
    <i r="1">
      <x v="13"/>
    </i>
    <i r="1">
      <x v="15"/>
    </i>
    <i r="1">
      <x v="16"/>
    </i>
    <i>
      <x v="14"/>
    </i>
    <i r="1">
      <x/>
    </i>
    <i r="1">
      <x v="3"/>
    </i>
    <i r="1">
      <x v="10"/>
    </i>
    <i>
      <x v="11"/>
    </i>
    <i r="1">
      <x v="1"/>
    </i>
    <i r="1">
      <x v="8"/>
    </i>
    <i r="1">
      <x v="14"/>
    </i>
    <i>
      <x v="2"/>
    </i>
    <i r="1">
      <x v="1"/>
    </i>
    <i r="1">
      <x v="15"/>
    </i>
    <i r="1">
      <x v="17"/>
    </i>
    <i>
      <x v="19"/>
    </i>
    <i r="1">
      <x v="3"/>
    </i>
    <i r="1">
      <x v="5"/>
    </i>
    <i>
      <x v="9"/>
    </i>
    <i r="1">
      <x v="8"/>
    </i>
    <i r="1">
      <x v="10"/>
    </i>
    <i r="1">
      <x v="14"/>
    </i>
    <i r="1">
      <x v="16"/>
    </i>
    <i>
      <x v="12"/>
    </i>
    <i r="1">
      <x v="2"/>
    </i>
    <i r="1">
      <x v="3"/>
    </i>
    <i r="1">
      <x v="16"/>
    </i>
    <i r="1">
      <x v="18"/>
    </i>
    <i>
      <x v="10"/>
    </i>
    <i r="1">
      <x v="2"/>
    </i>
    <i r="1">
      <x v="6"/>
    </i>
    <i>
      <x v="4"/>
    </i>
    <i r="1">
      <x v="9"/>
    </i>
    <i r="1">
      <x v="11"/>
    </i>
    <i r="1">
      <x v="17"/>
    </i>
    <i>
      <x v="16"/>
    </i>
    <i r="1">
      <x v="9"/>
    </i>
    <i>
      <x v="6"/>
    </i>
    <i r="1">
      <x/>
    </i>
    <i r="1">
      <x v="9"/>
    </i>
    <i>
      <x v="17"/>
    </i>
    <i r="1">
      <x v="13"/>
    </i>
    <i>
      <x v="7"/>
    </i>
    <i r="1">
      <x v="1"/>
    </i>
    <i r="1">
      <x v="6"/>
    </i>
    <i r="1">
      <x v="9"/>
    </i>
    <i r="1">
      <x v="12"/>
    </i>
    <i r="1">
      <x v="17"/>
    </i>
    <i>
      <x v="1"/>
    </i>
    <i r="1">
      <x v="7"/>
    </i>
    <i r="1">
      <x v="8"/>
    </i>
    <i r="1">
      <x v="11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venue" fld="25" subtotal="average" baseField="7" baseItem="0" numFmtId="2"/>
    <dataField name="Average of Operating_Cost" fld="24" subtotal="average" baseField="7" baseItem="0" numFmtId="2"/>
    <dataField name="Average of Revenue_Cost_Ratio" fld="28" subtotal="average" baseField="7" baseItem="0" numFmtId="2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FA3C4-EEA4-4C5A-87BD-CF25A076327B}" name="Table1" displayName="Table1" ref="A1:AD4961" totalsRowShown="0" headerRowDxfId="32" dataDxfId="31">
  <autoFilter ref="A1:AD4961" xr:uid="{34CB4784-77B1-0145-99E6-A7551A9E7F22}"/>
  <tableColumns count="30">
    <tableColumn id="1" xr3:uid="{E3BA4588-B806-43B8-AC6B-7F6EC6AFA15F}" name="Passenger_ID" dataDxfId="30"/>
    <tableColumn id="2" xr3:uid="{9F5A5F5E-7712-4813-9A4E-FBAB36487D6A}" name="Passenger_Name" dataDxfId="29"/>
    <tableColumn id="3" xr3:uid="{23D40E7D-B0FC-4155-995F-BEE6E155B1C0}" name="Age" dataDxfId="28"/>
    <tableColumn id="4" xr3:uid="{889FE28E-457A-461B-A2A1-C4E7D44DA7A1}" name="Gender" dataDxfId="27"/>
    <tableColumn id="5" xr3:uid="{8566AAB0-47F2-4D3C-B56D-D6F36D037390}" name="Nationality" dataDxfId="26"/>
    <tableColumn id="6" xr3:uid="{934DF5E7-6451-4379-8EDA-E8E9293A1198}" name="Frequent_Flyer_Status" dataDxfId="25"/>
    <tableColumn id="7" xr3:uid="{C8B0AA31-4FDF-460D-BAEB-F0B2C9C18C08}" name="Flight_Number" dataDxfId="24"/>
    <tableColumn id="8" xr3:uid="{EA1E30D4-ECA7-41C1-85CD-1C30C8965AE4}" name="Departure_Airport" dataDxfId="23"/>
    <tableColumn id="9" xr3:uid="{C58972A7-C259-457F-96D7-0D148A3193E7}" name="Arrival_Airport" dataDxfId="22"/>
    <tableColumn id="10" xr3:uid="{72F98180-9F03-40C1-AD0F-F2E08CDAE9E9}" name="Flight_Distance" dataDxfId="21"/>
    <tableColumn id="11" xr3:uid="{7B9D46B6-B3E8-4A91-9A95-0FA61AC2B128}" name="Scheduled_Departure_Time" dataDxfId="20"/>
    <tableColumn id="12" xr3:uid="{7DA02396-05B1-46A7-86C6-7C8789DD1AFC}" name="Scheduled_Arrival_Time" dataDxfId="19"/>
    <tableColumn id="13" xr3:uid="{DC8083AA-EE51-45FE-8A7A-440EEAB69E91}" name="Flight_Date" dataDxfId="18"/>
    <tableColumn id="14" xr3:uid="{F4106916-6539-4D1A-987D-42E48DBDC3FB}" name="Actual_Departure_Time" dataDxfId="17"/>
    <tableColumn id="15" xr3:uid="{4B5415B3-FB8B-48DA-AA3E-FF68435C3BEF}" name="Actual_Arrival_Time" dataDxfId="16"/>
    <tableColumn id="16" xr3:uid="{2CCCC46D-D6CE-499A-AA02-3A4555E1464F}" name="Flight_Delay_Minutes" dataDxfId="15"/>
    <tableColumn id="17" xr3:uid="{D082AA29-C4A9-408B-8997-DADD0C7DB4E7}" name="Ticket_Price" dataDxfId="14"/>
    <tableColumn id="18" xr3:uid="{0CA35F34-06A5-4653-B756-D28832803136}" name="Ticket_Class" dataDxfId="13"/>
    <tableColumn id="19" xr3:uid="{5FED1AD2-BBC2-4504-9791-8BCB0967CA39}" name="Customer_Feedback_Score" dataDxfId="12"/>
    <tableColumn id="20" xr3:uid="{0C19A369-BB07-485A-B748-026BF4B8ABCA}" name="Meal_Preference" dataDxfId="11"/>
    <tableColumn id="21" xr3:uid="{701B5691-F5B5-48FD-994E-1613ACFF763F}" name="In-Flight_Purchases" dataDxfId="10"/>
    <tableColumn id="22" xr3:uid="{18A40C5B-8AFB-4170-A7D6-5145F8B3B594}" name="Fuel_Consumption_Liters" dataDxfId="9"/>
    <tableColumn id="23" xr3:uid="{BC479ED3-3F29-4250-8ADF-9E383ABF27BC}" name="Cancellation_Status" dataDxfId="8"/>
    <tableColumn id="24" xr3:uid="{01D9ED8C-D6C3-4084-8C94-5951136B273B}" name="Flight_Crew_Rating" dataDxfId="7"/>
    <tableColumn id="25" xr3:uid="{EAF62771-88D1-4069-AE7F-D32814C665B4}" name="Operating_Cost" dataDxfId="6"/>
    <tableColumn id="26" xr3:uid="{B2BCC1A5-D201-4A86-9342-CF4A033AA596}" name="Revenue" dataDxfId="5"/>
    <tableColumn id="27" xr3:uid="{D58B5372-4641-4D11-B265-FED3C53718C0}" name="Age_Group " dataDxfId="4">
      <calculatedColumnFormula>IF(C2&lt;=29,"18-29",IF(C2&lt;=39,"30-39",IF(C2&lt;=49,"40-49",IF(C2&lt;=59,"50-59","60+"))))</calculatedColumnFormula>
    </tableColumn>
    <tableColumn id="28" xr3:uid="{59033A46-6FEF-4F48-B49F-72CC51570941}" name="Delay_Category" dataDxfId="3">
      <calculatedColumnFormula>IF(P2&lt;=30,"On-Time",IF(P2&lt;=120,"Moderate","Severe"))</calculatedColumnFormula>
    </tableColumn>
    <tableColumn id="29" xr3:uid="{DF626566-2DF8-423F-A257-7745E38EE9F1}" name="Revenue_Cost_Ratio" dataDxfId="2">
      <calculatedColumnFormula>ROUND(Z2/Y2,2)</calculatedColumnFormula>
    </tableColumn>
    <tableColumn id="30" xr3:uid="{B188323E-6B60-4FAE-8236-5613FFBA0BA2}" name="Distance_Category" dataDxfId="1">
      <calculatedColumnFormula>IF(J2&lt;=3000,"Short-haul",IF(J2&lt;=7000,"Medium-haul","Long-haul"))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4784-77B1-0145-99E6-A7551A9E7F22}">
  <dimension ref="A1:AD4961"/>
  <sheetViews>
    <sheetView workbookViewId="0">
      <selection activeCell="V3" sqref="V3"/>
    </sheetView>
  </sheetViews>
  <sheetFormatPr defaultColWidth="11.19921875" defaultRowHeight="15.6" x14ac:dyDescent="0.3"/>
  <cols>
    <col min="1" max="1" width="42" customWidth="1"/>
    <col min="2" max="2" width="22.19921875" customWidth="1"/>
    <col min="5" max="5" width="14.296875" customWidth="1"/>
    <col min="6" max="6" width="24.296875" customWidth="1"/>
    <col min="7" max="7" width="20.296875" customWidth="1"/>
    <col min="8" max="8" width="21.59765625" customWidth="1"/>
    <col min="9" max="10" width="17.8984375" customWidth="1"/>
    <col min="11" max="11" width="29.296875" style="4" customWidth="1"/>
    <col min="12" max="12" width="24.796875" style="4" customWidth="1"/>
    <col min="13" max="13" width="17.69921875" style="8" customWidth="1"/>
    <col min="14" max="14" width="25.5" style="4" customWidth="1"/>
    <col min="15" max="15" width="21.59765625" style="4" customWidth="1"/>
    <col min="16" max="16" width="22.69921875" style="6" customWidth="1"/>
    <col min="17" max="17" width="15.796875" style="6" customWidth="1"/>
    <col min="18" max="18" width="15.796875" customWidth="1"/>
    <col min="19" max="19" width="26.69921875" customWidth="1"/>
    <col min="20" max="20" width="20.69921875" customWidth="1"/>
    <col min="21" max="21" width="22.5" style="6" customWidth="1"/>
    <col min="22" max="22" width="24.296875" style="6" customWidth="1"/>
    <col min="23" max="23" width="24.3984375" customWidth="1"/>
    <col min="24" max="24" width="20.796875" customWidth="1"/>
    <col min="25" max="25" width="18.09765625" style="6" customWidth="1"/>
    <col min="26" max="26" width="13.09765625" style="6" customWidth="1"/>
    <col min="27" max="27" width="14.5" customWidth="1"/>
    <col min="28" max="28" width="19.09765625" customWidth="1"/>
    <col min="29" max="29" width="25.8984375" customWidth="1"/>
    <col min="30" max="30" width="24.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9" t="s">
        <v>11</v>
      </c>
      <c r="M1" s="7" t="s">
        <v>12</v>
      </c>
      <c r="N1" s="9" t="s">
        <v>13</v>
      </c>
      <c r="O1" s="9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1" t="s">
        <v>23</v>
      </c>
      <c r="Y1" s="5" t="s">
        <v>24</v>
      </c>
      <c r="Z1" s="5" t="s">
        <v>25</v>
      </c>
      <c r="AA1" s="5" t="s">
        <v>6420</v>
      </c>
      <c r="AB1" s="5" t="s">
        <v>6421</v>
      </c>
      <c r="AC1" s="5" t="s">
        <v>6422</v>
      </c>
      <c r="AD1" s="5" t="s">
        <v>6423</v>
      </c>
    </row>
    <row r="2" spans="1:30" x14ac:dyDescent="0.3">
      <c r="A2" s="1" t="s">
        <v>26</v>
      </c>
      <c r="B2" s="1" t="s">
        <v>27</v>
      </c>
      <c r="C2" s="1">
        <v>23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11386</v>
      </c>
      <c r="K2" s="3">
        <v>0.60561342592592593</v>
      </c>
      <c r="L2" s="3">
        <v>0.13269675925925925</v>
      </c>
      <c r="M2" s="7">
        <v>45671</v>
      </c>
      <c r="N2" s="3">
        <v>0.6708912037037037</v>
      </c>
      <c r="O2" s="3">
        <v>0.19797453703703705</v>
      </c>
      <c r="P2" s="5">
        <v>94</v>
      </c>
      <c r="Q2" s="5">
        <v>186.81</v>
      </c>
      <c r="R2" s="1" t="s">
        <v>34</v>
      </c>
      <c r="S2" s="1">
        <v>5</v>
      </c>
      <c r="T2" s="1" t="s">
        <v>35</v>
      </c>
      <c r="U2" s="5">
        <v>190.89</v>
      </c>
      <c r="V2" s="5">
        <v>57993.088239238503</v>
      </c>
      <c r="W2" s="1" t="s">
        <v>36</v>
      </c>
      <c r="X2" s="1">
        <v>4.92</v>
      </c>
      <c r="Y2" s="5">
        <v>74591.710000000006</v>
      </c>
      <c r="Z2" s="5">
        <v>11994.02</v>
      </c>
      <c r="AA2" s="5" t="str">
        <f t="shared" ref="AA2:AA65" si="0">IF(C2&lt;=29,"18-29",IF(C2&lt;=39,"30-39",IF(C2&lt;=49,"40-49",IF(C2&lt;=59,"50-59","60+"))))</f>
        <v>18-29</v>
      </c>
      <c r="AB2" s="5" t="str">
        <f t="shared" ref="AB2:AB65" si="1">IF(P2&lt;=30,"On-Time",IF(P2&lt;=120,"Moderate","Severe"))</f>
        <v>Moderate</v>
      </c>
      <c r="AC2" s="5">
        <f t="shared" ref="AC2:AC65" si="2">ROUND(Z2/Y2,2)</f>
        <v>0.16</v>
      </c>
      <c r="AD2" s="5" t="str">
        <f t="shared" ref="AD2:AD65" si="3">IF(J2&lt;=3000,"Short-haul",IF(J2&lt;=7000,"Medium-haul","Long-haul"))</f>
        <v>Long-haul</v>
      </c>
    </row>
    <row r="3" spans="1:30" x14ac:dyDescent="0.3">
      <c r="A3" s="1" t="s">
        <v>37</v>
      </c>
      <c r="B3" s="1" t="s">
        <v>38</v>
      </c>
      <c r="C3" s="1">
        <v>67</v>
      </c>
      <c r="D3" s="1" t="s">
        <v>39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>
        <v>11386</v>
      </c>
      <c r="K3" s="9">
        <v>0.60561342592592593</v>
      </c>
      <c r="L3" s="3">
        <v>0.13269675925925925</v>
      </c>
      <c r="M3" s="7">
        <v>45660</v>
      </c>
      <c r="N3" s="3">
        <v>0.6708912037037037</v>
      </c>
      <c r="O3" s="3">
        <v>0.19797453703703705</v>
      </c>
      <c r="P3" s="5">
        <v>94</v>
      </c>
      <c r="Q3" s="5">
        <v>1159.3399999999999</v>
      </c>
      <c r="R3" s="1" t="s">
        <v>40</v>
      </c>
      <c r="S3" s="1">
        <v>5</v>
      </c>
      <c r="T3" s="1" t="s">
        <v>41</v>
      </c>
      <c r="U3" s="5">
        <v>86.19</v>
      </c>
      <c r="V3" s="5">
        <v>57565.615741094298</v>
      </c>
      <c r="W3" s="1" t="s">
        <v>42</v>
      </c>
      <c r="X3" s="1">
        <v>3.47</v>
      </c>
      <c r="Y3" s="5">
        <v>74078.740000000005</v>
      </c>
      <c r="Z3" s="5">
        <v>74215</v>
      </c>
      <c r="AA3" s="5" t="str">
        <f t="shared" si="0"/>
        <v>60+</v>
      </c>
      <c r="AB3" s="5" t="str">
        <f t="shared" si="1"/>
        <v>Moderate</v>
      </c>
      <c r="AC3" s="5">
        <f t="shared" si="2"/>
        <v>1</v>
      </c>
      <c r="AD3" s="5" t="str">
        <f t="shared" si="3"/>
        <v>Long-haul</v>
      </c>
    </row>
    <row r="4" spans="1:30" x14ac:dyDescent="0.3">
      <c r="A4" s="1" t="s">
        <v>43</v>
      </c>
      <c r="B4" s="1" t="s">
        <v>44</v>
      </c>
      <c r="C4" s="1">
        <v>33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>
        <v>11386</v>
      </c>
      <c r="K4" s="3">
        <v>0.60561342592592593</v>
      </c>
      <c r="L4" s="3">
        <v>0.13269675925925925</v>
      </c>
      <c r="M4" s="7">
        <v>45662</v>
      </c>
      <c r="N4" s="3">
        <v>0.6708912037037037</v>
      </c>
      <c r="O4" s="3">
        <v>0.19797453703703705</v>
      </c>
      <c r="P4" s="5">
        <v>94</v>
      </c>
      <c r="Q4" s="5">
        <v>1249.49</v>
      </c>
      <c r="R4" s="1" t="s">
        <v>34</v>
      </c>
      <c r="S4" s="1">
        <v>3</v>
      </c>
      <c r="T4" s="1" t="s">
        <v>45</v>
      </c>
      <c r="U4" s="5">
        <v>168</v>
      </c>
      <c r="V4" s="5">
        <v>57547.187971199099</v>
      </c>
      <c r="W4" s="1" t="s">
        <v>36</v>
      </c>
      <c r="X4" s="1">
        <v>3.05</v>
      </c>
      <c r="Y4" s="5">
        <v>74056.63</v>
      </c>
      <c r="Z4" s="5">
        <v>80000.960000000006</v>
      </c>
      <c r="AA4" s="5" t="str">
        <f t="shared" si="0"/>
        <v>30-39</v>
      </c>
      <c r="AB4" s="5" t="str">
        <f t="shared" si="1"/>
        <v>Moderate</v>
      </c>
      <c r="AC4" s="5">
        <f t="shared" si="2"/>
        <v>1.08</v>
      </c>
      <c r="AD4" s="5" t="str">
        <f t="shared" si="3"/>
        <v>Long-haul</v>
      </c>
    </row>
    <row r="5" spans="1:30" x14ac:dyDescent="0.3">
      <c r="A5" s="1" t="s">
        <v>46</v>
      </c>
      <c r="B5" s="1" t="s">
        <v>47</v>
      </c>
      <c r="C5" s="1">
        <v>33</v>
      </c>
      <c r="D5" s="1" t="s">
        <v>28</v>
      </c>
      <c r="E5" s="1" t="s">
        <v>29</v>
      </c>
      <c r="F5" s="1" t="s">
        <v>48</v>
      </c>
      <c r="G5" s="1" t="s">
        <v>31</v>
      </c>
      <c r="H5" s="1" t="s">
        <v>32</v>
      </c>
      <c r="I5" s="1" t="s">
        <v>33</v>
      </c>
      <c r="J5" s="1">
        <v>11386</v>
      </c>
      <c r="K5" s="3">
        <v>0.60561342592592593</v>
      </c>
      <c r="L5" s="3">
        <v>0.13269675925925925</v>
      </c>
      <c r="M5" s="7">
        <v>45661</v>
      </c>
      <c r="N5" s="3">
        <v>0.6708912037037037</v>
      </c>
      <c r="O5" s="3">
        <v>0.19797453703703705</v>
      </c>
      <c r="P5" s="5">
        <v>94</v>
      </c>
      <c r="Q5" s="5">
        <v>1299.77</v>
      </c>
      <c r="R5" s="1" t="s">
        <v>40</v>
      </c>
      <c r="S5" s="1">
        <v>3</v>
      </c>
      <c r="T5" s="1" t="s">
        <v>49</v>
      </c>
      <c r="U5" s="5">
        <v>188.32</v>
      </c>
      <c r="V5" s="5">
        <v>58172.593631958502</v>
      </c>
      <c r="W5" s="1" t="s">
        <v>42</v>
      </c>
      <c r="X5" s="1">
        <v>4.21</v>
      </c>
      <c r="Y5" s="5">
        <v>74807.11</v>
      </c>
      <c r="Z5" s="5">
        <v>83222.94</v>
      </c>
      <c r="AA5" s="5" t="str">
        <f t="shared" si="0"/>
        <v>30-39</v>
      </c>
      <c r="AB5" s="5" t="str">
        <f t="shared" si="1"/>
        <v>Moderate</v>
      </c>
      <c r="AC5" s="5">
        <f t="shared" si="2"/>
        <v>1.1100000000000001</v>
      </c>
      <c r="AD5" s="5" t="str">
        <f t="shared" si="3"/>
        <v>Long-haul</v>
      </c>
    </row>
    <row r="6" spans="1:30" x14ac:dyDescent="0.3">
      <c r="A6" s="1" t="s">
        <v>50</v>
      </c>
      <c r="B6" s="1" t="s">
        <v>51</v>
      </c>
      <c r="C6" s="1">
        <v>52</v>
      </c>
      <c r="D6" s="1" t="s">
        <v>39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>
        <v>11386</v>
      </c>
      <c r="K6" s="3">
        <v>0.60561342592592593</v>
      </c>
      <c r="L6" s="3">
        <v>0.13269675925925925</v>
      </c>
      <c r="M6" s="7">
        <v>45668</v>
      </c>
      <c r="N6" s="3">
        <v>0.6708912037037037</v>
      </c>
      <c r="O6" s="3">
        <v>0.19797453703703705</v>
      </c>
      <c r="P6" s="5">
        <v>94</v>
      </c>
      <c r="Q6" s="5">
        <v>1113.8699999999999</v>
      </c>
      <c r="R6" s="1" t="s">
        <v>40</v>
      </c>
      <c r="S6" s="1">
        <v>5</v>
      </c>
      <c r="T6" s="1" t="s">
        <v>45</v>
      </c>
      <c r="U6" s="5">
        <v>151.6</v>
      </c>
      <c r="V6" s="5">
        <v>57569.523393260897</v>
      </c>
      <c r="W6" s="1" t="s">
        <v>36</v>
      </c>
      <c r="X6" s="1">
        <v>4.1100000000000003</v>
      </c>
      <c r="Y6" s="5">
        <v>74083.429999999993</v>
      </c>
      <c r="Z6" s="5">
        <v>71318</v>
      </c>
      <c r="AA6" s="5" t="str">
        <f t="shared" si="0"/>
        <v>50-59</v>
      </c>
      <c r="AB6" s="5" t="str">
        <f t="shared" si="1"/>
        <v>Moderate</v>
      </c>
      <c r="AC6" s="5">
        <f t="shared" si="2"/>
        <v>0.96</v>
      </c>
      <c r="AD6" s="5" t="str">
        <f t="shared" si="3"/>
        <v>Long-haul</v>
      </c>
    </row>
    <row r="7" spans="1:30" x14ac:dyDescent="0.3">
      <c r="A7" s="1" t="s">
        <v>52</v>
      </c>
      <c r="B7" s="1" t="s">
        <v>53</v>
      </c>
      <c r="C7" s="1">
        <v>26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>
        <v>11386</v>
      </c>
      <c r="K7" s="3">
        <v>0.60561342592592593</v>
      </c>
      <c r="L7" s="3">
        <v>0.13269675925925925</v>
      </c>
      <c r="M7" s="7">
        <v>45664</v>
      </c>
      <c r="N7" s="3">
        <v>0.6708912037037037</v>
      </c>
      <c r="O7" s="3">
        <v>0.19797453703703705</v>
      </c>
      <c r="P7" s="5">
        <v>94</v>
      </c>
      <c r="Q7" s="5">
        <v>572.36</v>
      </c>
      <c r="R7" s="1" t="s">
        <v>40</v>
      </c>
      <c r="S7" s="1">
        <v>5</v>
      </c>
      <c r="T7" s="1" t="s">
        <v>41</v>
      </c>
      <c r="U7" s="5">
        <v>9.5299999999999994</v>
      </c>
      <c r="V7" s="5">
        <v>57758.465008000501</v>
      </c>
      <c r="W7" s="1" t="s">
        <v>36</v>
      </c>
      <c r="X7" s="1">
        <v>3.77</v>
      </c>
      <c r="Y7" s="5">
        <v>74310.16</v>
      </c>
      <c r="Z7" s="5">
        <v>36632.949999999997</v>
      </c>
      <c r="AA7" s="5" t="str">
        <f t="shared" si="0"/>
        <v>18-29</v>
      </c>
      <c r="AB7" s="5" t="str">
        <f t="shared" si="1"/>
        <v>Moderate</v>
      </c>
      <c r="AC7" s="5">
        <f t="shared" si="2"/>
        <v>0.49</v>
      </c>
      <c r="AD7" s="5" t="str">
        <f t="shared" si="3"/>
        <v>Long-haul</v>
      </c>
    </row>
    <row r="8" spans="1:30" x14ac:dyDescent="0.3">
      <c r="A8" s="2" t="s">
        <v>54</v>
      </c>
      <c r="B8" s="1" t="s">
        <v>55</v>
      </c>
      <c r="C8" s="1">
        <v>40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>
        <v>11386</v>
      </c>
      <c r="K8" s="3">
        <v>0.60561342592592593</v>
      </c>
      <c r="L8" s="3">
        <v>0.13269675925925925</v>
      </c>
      <c r="M8" s="7">
        <v>45666</v>
      </c>
      <c r="N8" s="3">
        <v>0.6708912037037037</v>
      </c>
      <c r="O8" s="3">
        <v>0.19797453703703705</v>
      </c>
      <c r="P8" s="5">
        <v>94</v>
      </c>
      <c r="Q8" s="5">
        <v>403.72</v>
      </c>
      <c r="R8" s="1" t="s">
        <v>56</v>
      </c>
      <c r="S8" s="1">
        <v>3</v>
      </c>
      <c r="T8" s="1" t="s">
        <v>41</v>
      </c>
      <c r="U8" s="5">
        <v>94.62</v>
      </c>
      <c r="V8" s="5">
        <v>58057.276620842</v>
      </c>
      <c r="W8" s="1" t="s">
        <v>42</v>
      </c>
      <c r="X8" s="1">
        <v>4.34</v>
      </c>
      <c r="Y8" s="5">
        <v>74668.73</v>
      </c>
      <c r="Z8" s="5">
        <v>25857</v>
      </c>
      <c r="AA8" s="5" t="str">
        <f t="shared" si="0"/>
        <v>40-49</v>
      </c>
      <c r="AB8" s="5" t="str">
        <f t="shared" si="1"/>
        <v>Moderate</v>
      </c>
      <c r="AC8" s="5">
        <f t="shared" si="2"/>
        <v>0.35</v>
      </c>
      <c r="AD8" s="5" t="str">
        <f t="shared" si="3"/>
        <v>Long-haul</v>
      </c>
    </row>
    <row r="9" spans="1:30" x14ac:dyDescent="0.3">
      <c r="A9" s="1" t="s">
        <v>57</v>
      </c>
      <c r="B9" s="1" t="s">
        <v>58</v>
      </c>
      <c r="C9" s="1">
        <v>60</v>
      </c>
      <c r="D9" s="1" t="s">
        <v>39</v>
      </c>
      <c r="E9" s="1" t="s">
        <v>29</v>
      </c>
      <c r="F9" s="1" t="s">
        <v>30</v>
      </c>
      <c r="G9" s="1" t="s">
        <v>31</v>
      </c>
      <c r="H9" s="1" t="s">
        <v>32</v>
      </c>
      <c r="I9" s="1" t="s">
        <v>33</v>
      </c>
      <c r="J9" s="1">
        <v>11386</v>
      </c>
      <c r="K9" s="3">
        <v>0.60561342592592593</v>
      </c>
      <c r="L9" s="3">
        <v>0.13269675925925925</v>
      </c>
      <c r="M9" s="7">
        <v>45663</v>
      </c>
      <c r="N9" s="3">
        <v>0.6708912037037037</v>
      </c>
      <c r="O9" s="3">
        <v>0.19797453703703705</v>
      </c>
      <c r="P9" s="5">
        <v>94</v>
      </c>
      <c r="Q9" s="5">
        <v>514.76</v>
      </c>
      <c r="R9" s="1" t="s">
        <v>34</v>
      </c>
      <c r="S9" s="1">
        <v>5</v>
      </c>
      <c r="T9" s="1" t="s">
        <v>35</v>
      </c>
      <c r="U9" s="5">
        <v>6.03</v>
      </c>
      <c r="V9" s="5">
        <v>58179.7017234144</v>
      </c>
      <c r="W9" s="1" t="s">
        <v>42</v>
      </c>
      <c r="X9" s="1">
        <v>4.6900000000000004</v>
      </c>
      <c r="Y9" s="5">
        <v>74815.64</v>
      </c>
      <c r="Z9" s="5">
        <v>32945.85</v>
      </c>
      <c r="AA9" s="5" t="str">
        <f t="shared" si="0"/>
        <v>60+</v>
      </c>
      <c r="AB9" s="5" t="str">
        <f t="shared" si="1"/>
        <v>Moderate</v>
      </c>
      <c r="AC9" s="5">
        <f t="shared" si="2"/>
        <v>0.44</v>
      </c>
      <c r="AD9" s="5" t="str">
        <f t="shared" si="3"/>
        <v>Long-haul</v>
      </c>
    </row>
    <row r="10" spans="1:30" x14ac:dyDescent="0.3">
      <c r="A10" s="1" t="s">
        <v>59</v>
      </c>
      <c r="B10" s="1" t="s">
        <v>60</v>
      </c>
      <c r="C10" s="1">
        <v>54</v>
      </c>
      <c r="D10" s="1" t="s">
        <v>28</v>
      </c>
      <c r="E10" s="1" t="s">
        <v>29</v>
      </c>
      <c r="F10" s="1" t="s">
        <v>48</v>
      </c>
      <c r="G10" s="1" t="s">
        <v>61</v>
      </c>
      <c r="H10" s="1" t="s">
        <v>62</v>
      </c>
      <c r="I10" s="1" t="s">
        <v>63</v>
      </c>
      <c r="J10" s="1">
        <v>3448</v>
      </c>
      <c r="K10" s="3">
        <v>0.87703703703703706</v>
      </c>
      <c r="L10" s="3">
        <v>3.6064814814814813E-2</v>
      </c>
      <c r="M10" s="7">
        <v>45672</v>
      </c>
      <c r="N10" s="3">
        <v>0.91175925925925927</v>
      </c>
      <c r="O10" s="3">
        <v>7.0787037037037037E-2</v>
      </c>
      <c r="P10" s="5">
        <v>50</v>
      </c>
      <c r="Q10" s="5">
        <v>487.24</v>
      </c>
      <c r="R10" s="1" t="s">
        <v>34</v>
      </c>
      <c r="S10" s="1">
        <v>5</v>
      </c>
      <c r="T10" s="1" t="s">
        <v>45</v>
      </c>
      <c r="U10" s="5">
        <v>63.7</v>
      </c>
      <c r="V10" s="5">
        <v>18583.493876278899</v>
      </c>
      <c r="W10" s="1" t="s">
        <v>42</v>
      </c>
      <c r="X10" s="1">
        <v>4.57</v>
      </c>
      <c r="Y10" s="5">
        <v>27300.19</v>
      </c>
      <c r="Z10" s="5">
        <v>31196.1</v>
      </c>
      <c r="AA10" s="5" t="str">
        <f t="shared" si="0"/>
        <v>50-59</v>
      </c>
      <c r="AB10" s="5" t="str">
        <f t="shared" si="1"/>
        <v>Moderate</v>
      </c>
      <c r="AC10" s="5">
        <f t="shared" si="2"/>
        <v>1.1399999999999999</v>
      </c>
      <c r="AD10" s="5" t="str">
        <f t="shared" si="3"/>
        <v>Medium-haul</v>
      </c>
    </row>
    <row r="11" spans="1:30" x14ac:dyDescent="0.3">
      <c r="A11" s="1" t="s">
        <v>64</v>
      </c>
      <c r="B11" s="1" t="s">
        <v>65</v>
      </c>
      <c r="C11" s="1">
        <v>33</v>
      </c>
      <c r="D11" s="1" t="s">
        <v>39</v>
      </c>
      <c r="E11" s="1" t="s">
        <v>29</v>
      </c>
      <c r="F11" s="1" t="s">
        <v>48</v>
      </c>
      <c r="G11" s="1" t="s">
        <v>61</v>
      </c>
      <c r="H11" s="1" t="s">
        <v>62</v>
      </c>
      <c r="I11" s="1" t="s">
        <v>63</v>
      </c>
      <c r="J11" s="1">
        <v>3448</v>
      </c>
      <c r="K11" s="3">
        <v>0.87703703703703706</v>
      </c>
      <c r="L11" s="3">
        <v>3.6064814814814813E-2</v>
      </c>
      <c r="M11" s="7">
        <v>45659</v>
      </c>
      <c r="N11" s="3">
        <v>0.91175925925925927</v>
      </c>
      <c r="O11" s="3">
        <v>7.0787037037037037E-2</v>
      </c>
      <c r="P11" s="5">
        <v>50</v>
      </c>
      <c r="Q11" s="5">
        <v>712.29</v>
      </c>
      <c r="R11" s="1" t="s">
        <v>40</v>
      </c>
      <c r="S11" s="1">
        <v>3</v>
      </c>
      <c r="T11" s="1" t="s">
        <v>45</v>
      </c>
      <c r="U11" s="5">
        <v>183.7</v>
      </c>
      <c r="V11" s="5">
        <v>17795.677453125201</v>
      </c>
      <c r="W11" s="1" t="s">
        <v>36</v>
      </c>
      <c r="X11" s="1">
        <v>3.12</v>
      </c>
      <c r="Y11" s="5">
        <v>26354.81</v>
      </c>
      <c r="Z11" s="5">
        <v>45623.3</v>
      </c>
      <c r="AA11" s="5" t="str">
        <f t="shared" si="0"/>
        <v>30-39</v>
      </c>
      <c r="AB11" s="5" t="str">
        <f t="shared" si="1"/>
        <v>Moderate</v>
      </c>
      <c r="AC11" s="5">
        <f t="shared" si="2"/>
        <v>1.73</v>
      </c>
      <c r="AD11" s="5" t="str">
        <f t="shared" si="3"/>
        <v>Medium-haul</v>
      </c>
    </row>
    <row r="12" spans="1:30" x14ac:dyDescent="0.3">
      <c r="A12" s="1" t="s">
        <v>66</v>
      </c>
      <c r="B12" s="1" t="s">
        <v>67</v>
      </c>
      <c r="C12" s="1">
        <v>40</v>
      </c>
      <c r="D12" s="1" t="s">
        <v>28</v>
      </c>
      <c r="E12" s="1" t="s">
        <v>29</v>
      </c>
      <c r="F12" s="1" t="s">
        <v>48</v>
      </c>
      <c r="G12" s="1" t="s">
        <v>61</v>
      </c>
      <c r="H12" s="1" t="s">
        <v>62</v>
      </c>
      <c r="I12" s="1" t="s">
        <v>63</v>
      </c>
      <c r="J12" s="1">
        <v>3448</v>
      </c>
      <c r="K12" s="3">
        <v>0.87703703703703706</v>
      </c>
      <c r="L12" s="3">
        <v>3.6064814814814813E-2</v>
      </c>
      <c r="M12" s="7">
        <v>45668</v>
      </c>
      <c r="N12" s="3">
        <v>0.91175925925925927</v>
      </c>
      <c r="O12" s="3">
        <v>7.0787037037037037E-2</v>
      </c>
      <c r="P12" s="5">
        <v>50</v>
      </c>
      <c r="Q12" s="5">
        <v>1074.28</v>
      </c>
      <c r="R12" s="1" t="s">
        <v>34</v>
      </c>
      <c r="S12" s="1">
        <v>3</v>
      </c>
      <c r="T12" s="1" t="s">
        <v>49</v>
      </c>
      <c r="U12" s="5">
        <v>199.97</v>
      </c>
      <c r="V12" s="5">
        <v>18086.579651921398</v>
      </c>
      <c r="W12" s="1" t="s">
        <v>42</v>
      </c>
      <c r="X12" s="1">
        <v>4.0199999999999996</v>
      </c>
      <c r="Y12" s="5">
        <v>26703.9</v>
      </c>
      <c r="Z12" s="5">
        <v>68793.91</v>
      </c>
      <c r="AA12" s="5" t="str">
        <f t="shared" si="0"/>
        <v>40-49</v>
      </c>
      <c r="AB12" s="5" t="str">
        <f t="shared" si="1"/>
        <v>Moderate</v>
      </c>
      <c r="AC12" s="5">
        <f t="shared" si="2"/>
        <v>2.58</v>
      </c>
      <c r="AD12" s="5" t="str">
        <f t="shared" si="3"/>
        <v>Medium-haul</v>
      </c>
    </row>
    <row r="13" spans="1:30" x14ac:dyDescent="0.3">
      <c r="A13" s="1" t="s">
        <v>68</v>
      </c>
      <c r="B13" s="1" t="s">
        <v>69</v>
      </c>
      <c r="C13" s="1">
        <v>30</v>
      </c>
      <c r="D13" s="1" t="s">
        <v>28</v>
      </c>
      <c r="E13" s="1" t="s">
        <v>29</v>
      </c>
      <c r="F13" s="1" t="s">
        <v>48</v>
      </c>
      <c r="G13" s="1" t="s">
        <v>61</v>
      </c>
      <c r="H13" s="1" t="s">
        <v>62</v>
      </c>
      <c r="I13" s="1" t="s">
        <v>63</v>
      </c>
      <c r="J13" s="1">
        <v>3448</v>
      </c>
      <c r="K13" s="3">
        <v>0.87703703703703706</v>
      </c>
      <c r="L13" s="3">
        <v>3.6064814814814813E-2</v>
      </c>
      <c r="M13" s="7">
        <v>45667</v>
      </c>
      <c r="N13" s="3">
        <v>0.91175925925925927</v>
      </c>
      <c r="O13" s="3">
        <v>7.0787037037037037E-2</v>
      </c>
      <c r="P13" s="5">
        <v>50</v>
      </c>
      <c r="Q13" s="5">
        <v>661.75</v>
      </c>
      <c r="R13" s="1" t="s">
        <v>40</v>
      </c>
      <c r="S13" s="1">
        <v>3</v>
      </c>
      <c r="T13" s="1" t="s">
        <v>35</v>
      </c>
      <c r="U13" s="5">
        <v>25.79</v>
      </c>
      <c r="V13" s="5">
        <v>18003.8674768807</v>
      </c>
      <c r="W13" s="1" t="s">
        <v>36</v>
      </c>
      <c r="X13" s="1">
        <v>3.57</v>
      </c>
      <c r="Y13" s="5">
        <v>26604.639999999999</v>
      </c>
      <c r="Z13" s="5">
        <v>42357.16</v>
      </c>
      <c r="AA13" s="5" t="str">
        <f t="shared" si="0"/>
        <v>30-39</v>
      </c>
      <c r="AB13" s="5" t="str">
        <f t="shared" si="1"/>
        <v>Moderate</v>
      </c>
      <c r="AC13" s="5">
        <f t="shared" si="2"/>
        <v>1.59</v>
      </c>
      <c r="AD13" s="5" t="str">
        <f t="shared" si="3"/>
        <v>Medium-haul</v>
      </c>
    </row>
    <row r="14" spans="1:30" x14ac:dyDescent="0.3">
      <c r="A14" s="1" t="s">
        <v>70</v>
      </c>
      <c r="B14" s="1" t="s">
        <v>71</v>
      </c>
      <c r="C14" s="1">
        <v>48</v>
      </c>
      <c r="D14" s="1" t="s">
        <v>39</v>
      </c>
      <c r="E14" s="1" t="s">
        <v>29</v>
      </c>
      <c r="F14" s="1" t="s">
        <v>48</v>
      </c>
      <c r="G14" s="1" t="s">
        <v>61</v>
      </c>
      <c r="H14" s="1" t="s">
        <v>62</v>
      </c>
      <c r="I14" s="1" t="s">
        <v>63</v>
      </c>
      <c r="J14" s="1">
        <v>3448</v>
      </c>
      <c r="K14" s="3">
        <v>0.87703703703703706</v>
      </c>
      <c r="L14" s="3">
        <v>3.6064814814814813E-2</v>
      </c>
      <c r="M14" s="7">
        <v>45671</v>
      </c>
      <c r="N14" s="3">
        <v>0.91175925925925927</v>
      </c>
      <c r="O14" s="3">
        <v>7.0787037037037037E-2</v>
      </c>
      <c r="P14" s="5">
        <v>50</v>
      </c>
      <c r="Q14" s="5">
        <v>418.84</v>
      </c>
      <c r="R14" s="1" t="s">
        <v>40</v>
      </c>
      <c r="S14" s="1">
        <v>5</v>
      </c>
      <c r="T14" s="1" t="s">
        <v>35</v>
      </c>
      <c r="U14" s="5">
        <v>79.19</v>
      </c>
      <c r="V14" s="5">
        <v>18233.525038082498</v>
      </c>
      <c r="W14" s="1" t="s">
        <v>42</v>
      </c>
      <c r="X14" s="1">
        <v>3.94</v>
      </c>
      <c r="Y14" s="5">
        <v>26880.23</v>
      </c>
      <c r="Z14" s="5">
        <v>26821.599999999999</v>
      </c>
      <c r="AA14" s="5" t="str">
        <f t="shared" si="0"/>
        <v>40-49</v>
      </c>
      <c r="AB14" s="5" t="str">
        <f t="shared" si="1"/>
        <v>Moderate</v>
      </c>
      <c r="AC14" s="5">
        <f t="shared" si="2"/>
        <v>1</v>
      </c>
      <c r="AD14" s="5" t="str">
        <f t="shared" si="3"/>
        <v>Medium-haul</v>
      </c>
    </row>
    <row r="15" spans="1:30" x14ac:dyDescent="0.3">
      <c r="A15" s="1" t="s">
        <v>72</v>
      </c>
      <c r="B15" s="1" t="s">
        <v>73</v>
      </c>
      <c r="C15" s="1">
        <v>27</v>
      </c>
      <c r="D15" s="1" t="s">
        <v>39</v>
      </c>
      <c r="E15" s="1" t="s">
        <v>29</v>
      </c>
      <c r="F15" s="1" t="s">
        <v>30</v>
      </c>
      <c r="G15" s="1" t="s">
        <v>74</v>
      </c>
      <c r="H15" s="1" t="s">
        <v>75</v>
      </c>
      <c r="I15" s="1" t="s">
        <v>76</v>
      </c>
      <c r="J15" s="1">
        <v>10686</v>
      </c>
      <c r="K15" s="3">
        <v>0.41190972222222222</v>
      </c>
      <c r="L15" s="3">
        <v>0.90635416666666668</v>
      </c>
      <c r="M15" s="7">
        <v>45671</v>
      </c>
      <c r="N15" s="3">
        <v>0.47302083333333333</v>
      </c>
      <c r="O15" s="3">
        <v>0.9674652777777778</v>
      </c>
      <c r="P15" s="5">
        <v>88</v>
      </c>
      <c r="Q15" s="5">
        <v>131.28</v>
      </c>
      <c r="R15" s="1" t="s">
        <v>56</v>
      </c>
      <c r="S15" s="1">
        <v>5</v>
      </c>
      <c r="T15" s="1" t="s">
        <v>35</v>
      </c>
      <c r="U15" s="5">
        <v>48.15</v>
      </c>
      <c r="V15" s="5">
        <v>53996.845800742201</v>
      </c>
      <c r="W15" s="1" t="s">
        <v>36</v>
      </c>
      <c r="X15" s="1">
        <v>3.73</v>
      </c>
      <c r="Y15" s="5">
        <v>69796.210000000006</v>
      </c>
      <c r="Z15" s="5">
        <v>8411.5499999999993</v>
      </c>
      <c r="AA15" s="5" t="str">
        <f t="shared" si="0"/>
        <v>18-29</v>
      </c>
      <c r="AB15" s="5" t="str">
        <f t="shared" si="1"/>
        <v>Moderate</v>
      </c>
      <c r="AC15" s="5">
        <f t="shared" si="2"/>
        <v>0.12</v>
      </c>
      <c r="AD15" s="5" t="str">
        <f t="shared" si="3"/>
        <v>Long-haul</v>
      </c>
    </row>
    <row r="16" spans="1:30" x14ac:dyDescent="0.3">
      <c r="A16" s="1" t="s">
        <v>64</v>
      </c>
      <c r="B16" s="1" t="s">
        <v>65</v>
      </c>
      <c r="C16" s="1">
        <v>33</v>
      </c>
      <c r="D16" s="1" t="s">
        <v>39</v>
      </c>
      <c r="E16" s="1" t="s">
        <v>29</v>
      </c>
      <c r="F16" s="1" t="s">
        <v>48</v>
      </c>
      <c r="G16" s="1" t="s">
        <v>74</v>
      </c>
      <c r="H16" s="1" t="s">
        <v>75</v>
      </c>
      <c r="I16" s="1" t="s">
        <v>76</v>
      </c>
      <c r="J16" s="1">
        <v>10686</v>
      </c>
      <c r="K16" s="3">
        <v>0.41190972222222222</v>
      </c>
      <c r="L16" s="3">
        <v>0.90635416666666668</v>
      </c>
      <c r="M16" s="7">
        <v>45670</v>
      </c>
      <c r="N16" s="3">
        <v>0.47302083333333333</v>
      </c>
      <c r="O16" s="3">
        <v>0.9674652777777778</v>
      </c>
      <c r="P16" s="5">
        <v>88</v>
      </c>
      <c r="Q16" s="5">
        <v>1058.31</v>
      </c>
      <c r="R16" s="1" t="s">
        <v>56</v>
      </c>
      <c r="S16" s="1">
        <v>3</v>
      </c>
      <c r="T16" s="1" t="s">
        <v>45</v>
      </c>
      <c r="U16" s="5">
        <v>18.87</v>
      </c>
      <c r="V16" s="5">
        <v>53938.035662045302</v>
      </c>
      <c r="W16" s="1" t="s">
        <v>42</v>
      </c>
      <c r="X16" s="1">
        <v>3.78</v>
      </c>
      <c r="Y16" s="5">
        <v>69725.64</v>
      </c>
      <c r="Z16" s="5">
        <v>67735.61</v>
      </c>
      <c r="AA16" s="5" t="str">
        <f t="shared" si="0"/>
        <v>30-39</v>
      </c>
      <c r="AB16" s="5" t="str">
        <f t="shared" si="1"/>
        <v>Moderate</v>
      </c>
      <c r="AC16" s="5">
        <f t="shared" si="2"/>
        <v>0.97</v>
      </c>
      <c r="AD16" s="5" t="str">
        <f t="shared" si="3"/>
        <v>Long-haul</v>
      </c>
    </row>
    <row r="17" spans="1:30" x14ac:dyDescent="0.3">
      <c r="A17" s="1" t="s">
        <v>77</v>
      </c>
      <c r="B17" s="1" t="s">
        <v>78</v>
      </c>
      <c r="C17" s="1">
        <v>29</v>
      </c>
      <c r="D17" s="1" t="s">
        <v>28</v>
      </c>
      <c r="E17" s="1" t="s">
        <v>29</v>
      </c>
      <c r="F17" s="1" t="s">
        <v>30</v>
      </c>
      <c r="G17" s="1" t="s">
        <v>74</v>
      </c>
      <c r="H17" s="1" t="s">
        <v>75</v>
      </c>
      <c r="I17" s="1" t="s">
        <v>76</v>
      </c>
      <c r="J17" s="1">
        <v>10686</v>
      </c>
      <c r="K17" s="3">
        <v>0.41190972222222222</v>
      </c>
      <c r="L17" s="3">
        <v>0.90635416666666668</v>
      </c>
      <c r="M17" s="7">
        <v>45667</v>
      </c>
      <c r="N17" s="3">
        <v>0.47302083333333333</v>
      </c>
      <c r="O17" s="3">
        <v>0.9674652777777778</v>
      </c>
      <c r="P17" s="5">
        <v>88</v>
      </c>
      <c r="Q17" s="5">
        <v>363.49</v>
      </c>
      <c r="R17" s="1" t="s">
        <v>56</v>
      </c>
      <c r="S17" s="1">
        <v>5</v>
      </c>
      <c r="T17" s="1" t="s">
        <v>41</v>
      </c>
      <c r="U17" s="5">
        <v>101.62</v>
      </c>
      <c r="V17" s="5">
        <v>54241.110188629602</v>
      </c>
      <c r="W17" s="1" t="s">
        <v>36</v>
      </c>
      <c r="X17" s="1">
        <v>4.3899999999999997</v>
      </c>
      <c r="Y17" s="5">
        <v>70089.33</v>
      </c>
      <c r="Z17" s="5">
        <v>23283.68</v>
      </c>
      <c r="AA17" s="5" t="str">
        <f t="shared" si="0"/>
        <v>18-29</v>
      </c>
      <c r="AB17" s="5" t="str">
        <f t="shared" si="1"/>
        <v>Moderate</v>
      </c>
      <c r="AC17" s="5">
        <f t="shared" si="2"/>
        <v>0.33</v>
      </c>
      <c r="AD17" s="5" t="str">
        <f t="shared" si="3"/>
        <v>Long-haul</v>
      </c>
    </row>
    <row r="18" spans="1:30" x14ac:dyDescent="0.3">
      <c r="A18" s="1" t="s">
        <v>79</v>
      </c>
      <c r="B18" s="1" t="s">
        <v>80</v>
      </c>
      <c r="C18" s="1">
        <v>45</v>
      </c>
      <c r="D18" s="1" t="s">
        <v>39</v>
      </c>
      <c r="E18" s="1" t="s">
        <v>29</v>
      </c>
      <c r="F18" s="1" t="s">
        <v>30</v>
      </c>
      <c r="G18" s="1" t="s">
        <v>74</v>
      </c>
      <c r="H18" s="1" t="s">
        <v>75</v>
      </c>
      <c r="I18" s="1" t="s">
        <v>76</v>
      </c>
      <c r="J18" s="1">
        <v>10686</v>
      </c>
      <c r="K18" s="3">
        <v>0.41190972222222222</v>
      </c>
      <c r="L18" s="3">
        <v>0.90635416666666668</v>
      </c>
      <c r="M18" s="7">
        <v>45665</v>
      </c>
      <c r="N18" s="3">
        <v>0.47302083333333333</v>
      </c>
      <c r="O18" s="3">
        <v>0.9674652777777778</v>
      </c>
      <c r="P18" s="5">
        <v>88</v>
      </c>
      <c r="Q18" s="5">
        <v>710.49</v>
      </c>
      <c r="R18" s="1" t="s">
        <v>34</v>
      </c>
      <c r="S18" s="1">
        <v>5</v>
      </c>
      <c r="T18" s="1" t="s">
        <v>41</v>
      </c>
      <c r="U18" s="5">
        <v>34.17</v>
      </c>
      <c r="V18" s="5">
        <v>54822.757014425399</v>
      </c>
      <c r="W18" s="1" t="s">
        <v>42</v>
      </c>
      <c r="X18" s="1">
        <v>4</v>
      </c>
      <c r="Y18" s="5">
        <v>70787.31</v>
      </c>
      <c r="Z18" s="5">
        <v>45478.19</v>
      </c>
      <c r="AA18" s="5" t="str">
        <f t="shared" si="0"/>
        <v>40-49</v>
      </c>
      <c r="AB18" s="5" t="str">
        <f t="shared" si="1"/>
        <v>Moderate</v>
      </c>
      <c r="AC18" s="5">
        <f t="shared" si="2"/>
        <v>0.64</v>
      </c>
      <c r="AD18" s="5" t="str">
        <f t="shared" si="3"/>
        <v>Long-haul</v>
      </c>
    </row>
    <row r="19" spans="1:30" x14ac:dyDescent="0.3">
      <c r="A19" s="1" t="s">
        <v>81</v>
      </c>
      <c r="B19" s="1" t="s">
        <v>82</v>
      </c>
      <c r="C19" s="1">
        <v>37</v>
      </c>
      <c r="D19" s="1" t="s">
        <v>39</v>
      </c>
      <c r="E19" s="1" t="s">
        <v>29</v>
      </c>
      <c r="F19" s="1" t="s">
        <v>48</v>
      </c>
      <c r="G19" s="1" t="s">
        <v>74</v>
      </c>
      <c r="H19" s="1" t="s">
        <v>75</v>
      </c>
      <c r="I19" s="1" t="s">
        <v>76</v>
      </c>
      <c r="J19" s="1">
        <v>10686</v>
      </c>
      <c r="K19" s="3">
        <v>0.41190972222222222</v>
      </c>
      <c r="L19" s="3">
        <v>0.90635416666666668</v>
      </c>
      <c r="M19" s="7">
        <v>45661</v>
      </c>
      <c r="N19" s="3">
        <v>0.47302083333333333</v>
      </c>
      <c r="O19" s="3">
        <v>0.9674652777777778</v>
      </c>
      <c r="P19" s="5">
        <v>88</v>
      </c>
      <c r="Q19" s="5">
        <v>185.1</v>
      </c>
      <c r="R19" s="1" t="s">
        <v>40</v>
      </c>
      <c r="S19" s="1">
        <v>3</v>
      </c>
      <c r="T19" s="1" t="s">
        <v>83</v>
      </c>
      <c r="U19" s="5">
        <v>7.71</v>
      </c>
      <c r="V19" s="5">
        <v>54801.122700389104</v>
      </c>
      <c r="W19" s="1" t="s">
        <v>36</v>
      </c>
      <c r="X19" s="1">
        <v>4.18</v>
      </c>
      <c r="Y19" s="5">
        <v>70761.350000000006</v>
      </c>
      <c r="Z19" s="5">
        <v>11847.94</v>
      </c>
      <c r="AA19" s="5" t="str">
        <f t="shared" si="0"/>
        <v>30-39</v>
      </c>
      <c r="AB19" s="5" t="str">
        <f t="shared" si="1"/>
        <v>Moderate</v>
      </c>
      <c r="AC19" s="5">
        <f t="shared" si="2"/>
        <v>0.17</v>
      </c>
      <c r="AD19" s="5" t="str">
        <f t="shared" si="3"/>
        <v>Long-haul</v>
      </c>
    </row>
    <row r="20" spans="1:30" x14ac:dyDescent="0.3">
      <c r="A20" s="1" t="s">
        <v>84</v>
      </c>
      <c r="B20" s="1" t="s">
        <v>85</v>
      </c>
      <c r="C20" s="1">
        <v>53</v>
      </c>
      <c r="D20" s="1" t="s">
        <v>28</v>
      </c>
      <c r="E20" s="1" t="s">
        <v>29</v>
      </c>
      <c r="F20" s="1" t="s">
        <v>48</v>
      </c>
      <c r="G20" s="1" t="s">
        <v>74</v>
      </c>
      <c r="H20" s="1" t="s">
        <v>75</v>
      </c>
      <c r="I20" s="1" t="s">
        <v>76</v>
      </c>
      <c r="J20" s="1">
        <v>10686</v>
      </c>
      <c r="K20" s="3">
        <v>0.41190972222222222</v>
      </c>
      <c r="L20" s="3">
        <v>0.90635416666666668</v>
      </c>
      <c r="M20" s="7">
        <v>45668</v>
      </c>
      <c r="N20" s="3">
        <v>0.47302083333333333</v>
      </c>
      <c r="O20" s="3">
        <v>0.9674652777777778</v>
      </c>
      <c r="P20" s="5">
        <v>88</v>
      </c>
      <c r="Q20" s="5">
        <v>889.46</v>
      </c>
      <c r="R20" s="1" t="s">
        <v>40</v>
      </c>
      <c r="S20" s="1">
        <v>5</v>
      </c>
      <c r="T20" s="1" t="s">
        <v>41</v>
      </c>
      <c r="U20" s="5">
        <v>121.69</v>
      </c>
      <c r="V20" s="5">
        <v>54505.671811577602</v>
      </c>
      <c r="W20" s="1" t="s">
        <v>36</v>
      </c>
      <c r="X20" s="1">
        <v>4.92</v>
      </c>
      <c r="Y20" s="5">
        <v>70406.81</v>
      </c>
      <c r="Z20" s="5">
        <v>56949.78</v>
      </c>
      <c r="AA20" s="5" t="str">
        <f t="shared" si="0"/>
        <v>50-59</v>
      </c>
      <c r="AB20" s="5" t="str">
        <f t="shared" si="1"/>
        <v>Moderate</v>
      </c>
      <c r="AC20" s="5">
        <f t="shared" si="2"/>
        <v>0.81</v>
      </c>
      <c r="AD20" s="5" t="str">
        <f t="shared" si="3"/>
        <v>Long-haul</v>
      </c>
    </row>
    <row r="21" spans="1:30" x14ac:dyDescent="0.3">
      <c r="A21" s="1" t="s">
        <v>86</v>
      </c>
      <c r="B21" s="1" t="s">
        <v>87</v>
      </c>
      <c r="C21" s="1">
        <v>36</v>
      </c>
      <c r="D21" s="1" t="s">
        <v>28</v>
      </c>
      <c r="E21" s="1" t="s">
        <v>29</v>
      </c>
      <c r="F21" s="1" t="s">
        <v>48</v>
      </c>
      <c r="G21" s="1" t="s">
        <v>74</v>
      </c>
      <c r="H21" s="1" t="s">
        <v>75</v>
      </c>
      <c r="I21" s="1" t="s">
        <v>76</v>
      </c>
      <c r="J21" s="1">
        <v>10686</v>
      </c>
      <c r="K21" s="3">
        <v>0.41190972222222222</v>
      </c>
      <c r="L21" s="3">
        <v>0.90635416666666668</v>
      </c>
      <c r="M21" s="7">
        <v>45666</v>
      </c>
      <c r="N21" s="3">
        <v>0.47302083333333333</v>
      </c>
      <c r="O21" s="3">
        <v>0.9674652777777778</v>
      </c>
      <c r="P21" s="5">
        <v>88</v>
      </c>
      <c r="Q21" s="5">
        <v>502.95</v>
      </c>
      <c r="R21" s="1" t="s">
        <v>56</v>
      </c>
      <c r="S21" s="1">
        <v>3</v>
      </c>
      <c r="T21" s="1" t="s">
        <v>83</v>
      </c>
      <c r="U21" s="5">
        <v>110.05</v>
      </c>
      <c r="V21" s="5">
        <v>54524.182969637797</v>
      </c>
      <c r="W21" s="1" t="s">
        <v>36</v>
      </c>
      <c r="X21" s="1">
        <v>4.8899999999999997</v>
      </c>
      <c r="Y21" s="5">
        <v>70429.02</v>
      </c>
      <c r="Z21" s="5">
        <v>32210.81</v>
      </c>
      <c r="AA21" s="5" t="str">
        <f t="shared" si="0"/>
        <v>30-39</v>
      </c>
      <c r="AB21" s="5" t="str">
        <f t="shared" si="1"/>
        <v>Moderate</v>
      </c>
      <c r="AC21" s="5">
        <f t="shared" si="2"/>
        <v>0.46</v>
      </c>
      <c r="AD21" s="5" t="str">
        <f t="shared" si="3"/>
        <v>Long-haul</v>
      </c>
    </row>
    <row r="22" spans="1:30" x14ac:dyDescent="0.3">
      <c r="A22" s="1" t="s">
        <v>88</v>
      </c>
      <c r="B22" s="1" t="s">
        <v>89</v>
      </c>
      <c r="C22" s="1">
        <v>29</v>
      </c>
      <c r="D22" s="1" t="s">
        <v>28</v>
      </c>
      <c r="E22" s="1" t="s">
        <v>29</v>
      </c>
      <c r="F22" s="1" t="s">
        <v>30</v>
      </c>
      <c r="G22" s="1" t="s">
        <v>90</v>
      </c>
      <c r="H22" s="1" t="s">
        <v>91</v>
      </c>
      <c r="I22" s="1" t="s">
        <v>63</v>
      </c>
      <c r="J22" s="1">
        <v>14253</v>
      </c>
      <c r="K22" s="3">
        <v>0.71406250000000004</v>
      </c>
      <c r="L22" s="3">
        <v>0.3737847222222222</v>
      </c>
      <c r="M22" s="7">
        <v>45662</v>
      </c>
      <c r="N22" s="3">
        <v>0.77239583333333328</v>
      </c>
      <c r="O22" s="3">
        <v>0.43211805555555555</v>
      </c>
      <c r="P22" s="5">
        <v>126</v>
      </c>
      <c r="Q22" s="5">
        <v>1495.09</v>
      </c>
      <c r="R22" s="1" t="s">
        <v>34</v>
      </c>
      <c r="S22" s="1">
        <v>5</v>
      </c>
      <c r="T22" s="1" t="s">
        <v>41</v>
      </c>
      <c r="U22" s="5">
        <v>58.36</v>
      </c>
      <c r="V22" s="5">
        <v>72194.236180873995</v>
      </c>
      <c r="W22" s="1" t="s">
        <v>36</v>
      </c>
      <c r="X22" s="1">
        <v>4.3499999999999996</v>
      </c>
      <c r="Y22" s="5">
        <v>91633.08</v>
      </c>
      <c r="Z22" s="5">
        <v>95697.43</v>
      </c>
      <c r="AA22" s="5" t="str">
        <f t="shared" si="0"/>
        <v>18-29</v>
      </c>
      <c r="AB22" s="5" t="str">
        <f t="shared" si="1"/>
        <v>Severe</v>
      </c>
      <c r="AC22" s="5">
        <f t="shared" si="2"/>
        <v>1.04</v>
      </c>
      <c r="AD22" s="5" t="str">
        <f t="shared" si="3"/>
        <v>Long-haul</v>
      </c>
    </row>
    <row r="23" spans="1:30" x14ac:dyDescent="0.3">
      <c r="A23" s="1" t="s">
        <v>92</v>
      </c>
      <c r="B23" s="1" t="s">
        <v>93</v>
      </c>
      <c r="C23" s="1">
        <v>22</v>
      </c>
      <c r="D23" s="1" t="s">
        <v>28</v>
      </c>
      <c r="E23" s="1" t="s">
        <v>29</v>
      </c>
      <c r="F23" s="1" t="s">
        <v>30</v>
      </c>
      <c r="G23" s="1" t="s">
        <v>90</v>
      </c>
      <c r="H23" s="1" t="s">
        <v>91</v>
      </c>
      <c r="I23" s="1" t="s">
        <v>63</v>
      </c>
      <c r="J23" s="1">
        <v>14253</v>
      </c>
      <c r="K23" s="3">
        <v>0.71406250000000004</v>
      </c>
      <c r="L23" s="3">
        <v>0.3737847222222222</v>
      </c>
      <c r="M23" s="7">
        <v>45669</v>
      </c>
      <c r="N23" s="3">
        <v>0.77239583333333328</v>
      </c>
      <c r="O23" s="3">
        <v>0.43211805555555555</v>
      </c>
      <c r="P23" s="5">
        <v>126</v>
      </c>
      <c r="Q23" s="5">
        <v>264.2</v>
      </c>
      <c r="R23" s="1" t="s">
        <v>40</v>
      </c>
      <c r="S23" s="1">
        <v>5</v>
      </c>
      <c r="T23" s="1" t="s">
        <v>49</v>
      </c>
      <c r="U23" s="5">
        <v>62.93</v>
      </c>
      <c r="V23" s="5">
        <v>72239.733941242201</v>
      </c>
      <c r="W23" s="1" t="s">
        <v>42</v>
      </c>
      <c r="X23" s="1">
        <v>4.97</v>
      </c>
      <c r="Y23" s="5">
        <v>91687.679999999993</v>
      </c>
      <c r="Z23" s="5">
        <v>16921.39</v>
      </c>
      <c r="AA23" s="5" t="str">
        <f t="shared" si="0"/>
        <v>18-29</v>
      </c>
      <c r="AB23" s="5" t="str">
        <f t="shared" si="1"/>
        <v>Severe</v>
      </c>
      <c r="AC23" s="5">
        <f t="shared" si="2"/>
        <v>0.18</v>
      </c>
      <c r="AD23" s="5" t="str">
        <f t="shared" si="3"/>
        <v>Long-haul</v>
      </c>
    </row>
    <row r="24" spans="1:30" x14ac:dyDescent="0.3">
      <c r="A24" s="1" t="s">
        <v>94</v>
      </c>
      <c r="B24" s="1" t="s">
        <v>95</v>
      </c>
      <c r="C24" s="1">
        <v>33</v>
      </c>
      <c r="D24" s="1" t="s">
        <v>28</v>
      </c>
      <c r="E24" s="1" t="s">
        <v>29</v>
      </c>
      <c r="F24" s="1" t="s">
        <v>30</v>
      </c>
      <c r="G24" s="1" t="s">
        <v>90</v>
      </c>
      <c r="H24" s="1" t="s">
        <v>91</v>
      </c>
      <c r="I24" s="1" t="s">
        <v>63</v>
      </c>
      <c r="J24" s="1">
        <v>14253</v>
      </c>
      <c r="K24" s="3">
        <v>0.71406250000000004</v>
      </c>
      <c r="L24" s="3">
        <v>0.3737847222222222</v>
      </c>
      <c r="M24" s="7">
        <v>45667</v>
      </c>
      <c r="N24" s="3">
        <v>0.77239583333333328</v>
      </c>
      <c r="O24" s="3">
        <v>0.43211805555555555</v>
      </c>
      <c r="P24" s="5">
        <v>126</v>
      </c>
      <c r="Q24" s="5">
        <v>282.32</v>
      </c>
      <c r="R24" s="1" t="s">
        <v>56</v>
      </c>
      <c r="S24" s="1">
        <v>3</v>
      </c>
      <c r="T24" s="1" t="s">
        <v>45</v>
      </c>
      <c r="U24" s="5">
        <v>69.67</v>
      </c>
      <c r="V24" s="5">
        <v>72274.415195883499</v>
      </c>
      <c r="W24" s="1" t="s">
        <v>36</v>
      </c>
      <c r="X24" s="1">
        <v>4.76</v>
      </c>
      <c r="Y24" s="5">
        <v>91729.3</v>
      </c>
      <c r="Z24" s="5">
        <v>18082.41</v>
      </c>
      <c r="AA24" s="5" t="str">
        <f t="shared" si="0"/>
        <v>30-39</v>
      </c>
      <c r="AB24" s="5" t="str">
        <f t="shared" si="1"/>
        <v>Severe</v>
      </c>
      <c r="AC24" s="5">
        <f t="shared" si="2"/>
        <v>0.2</v>
      </c>
      <c r="AD24" s="5" t="str">
        <f t="shared" si="3"/>
        <v>Long-haul</v>
      </c>
    </row>
    <row r="25" spans="1:30" x14ac:dyDescent="0.3">
      <c r="A25" s="1" t="s">
        <v>96</v>
      </c>
      <c r="B25" s="1" t="s">
        <v>97</v>
      </c>
      <c r="C25" s="1">
        <v>53</v>
      </c>
      <c r="D25" s="1" t="s">
        <v>39</v>
      </c>
      <c r="E25" s="1" t="s">
        <v>29</v>
      </c>
      <c r="F25" s="1" t="s">
        <v>48</v>
      </c>
      <c r="G25" s="1" t="s">
        <v>90</v>
      </c>
      <c r="H25" s="1" t="s">
        <v>91</v>
      </c>
      <c r="I25" s="1" t="s">
        <v>63</v>
      </c>
      <c r="J25" s="1">
        <v>14253</v>
      </c>
      <c r="K25" s="3">
        <v>0.71406250000000004</v>
      </c>
      <c r="L25" s="3">
        <v>0.3737847222222222</v>
      </c>
      <c r="M25" s="7">
        <v>45661</v>
      </c>
      <c r="N25" s="3">
        <v>0.77239583333333328</v>
      </c>
      <c r="O25" s="3">
        <v>0.43211805555555555</v>
      </c>
      <c r="P25" s="5">
        <v>126</v>
      </c>
      <c r="Q25" s="5">
        <v>440.51</v>
      </c>
      <c r="R25" s="1" t="s">
        <v>40</v>
      </c>
      <c r="S25" s="1">
        <v>5</v>
      </c>
      <c r="T25" s="1" t="s">
        <v>45</v>
      </c>
      <c r="U25" s="5">
        <v>12.06</v>
      </c>
      <c r="V25" s="5">
        <v>72013.387362580601</v>
      </c>
      <c r="W25" s="1" t="s">
        <v>36</v>
      </c>
      <c r="X25" s="1">
        <v>4.7699999999999996</v>
      </c>
      <c r="Y25" s="5">
        <v>91416.06</v>
      </c>
      <c r="Z25" s="5">
        <v>28195.05</v>
      </c>
      <c r="AA25" s="5" t="str">
        <f t="shared" si="0"/>
        <v>50-59</v>
      </c>
      <c r="AB25" s="5" t="str">
        <f t="shared" si="1"/>
        <v>Severe</v>
      </c>
      <c r="AC25" s="5">
        <f t="shared" si="2"/>
        <v>0.31</v>
      </c>
      <c r="AD25" s="5" t="str">
        <f t="shared" si="3"/>
        <v>Long-haul</v>
      </c>
    </row>
    <row r="26" spans="1:30" x14ac:dyDescent="0.3">
      <c r="A26" s="1" t="s">
        <v>98</v>
      </c>
      <c r="B26" s="1" t="s">
        <v>99</v>
      </c>
      <c r="C26" s="1">
        <v>54</v>
      </c>
      <c r="D26" s="1" t="s">
        <v>28</v>
      </c>
      <c r="E26" s="1" t="s">
        <v>29</v>
      </c>
      <c r="F26" s="1" t="s">
        <v>48</v>
      </c>
      <c r="G26" s="1" t="s">
        <v>90</v>
      </c>
      <c r="H26" s="1" t="s">
        <v>91</v>
      </c>
      <c r="I26" s="1" t="s">
        <v>63</v>
      </c>
      <c r="J26" s="1">
        <v>14253</v>
      </c>
      <c r="K26" s="3">
        <v>0.71406250000000004</v>
      </c>
      <c r="L26" s="3">
        <v>0.3737847222222222</v>
      </c>
      <c r="M26" s="7">
        <v>45659</v>
      </c>
      <c r="N26" s="3">
        <v>0.77239583333333328</v>
      </c>
      <c r="O26" s="3">
        <v>0.43211805555555555</v>
      </c>
      <c r="P26" s="5">
        <v>126</v>
      </c>
      <c r="Q26" s="5">
        <v>65.22</v>
      </c>
      <c r="R26" s="1" t="s">
        <v>56</v>
      </c>
      <c r="S26" s="1">
        <v>5</v>
      </c>
      <c r="T26" s="1" t="s">
        <v>41</v>
      </c>
      <c r="U26" s="5">
        <v>123.36</v>
      </c>
      <c r="V26" s="5">
        <v>72748.617194598497</v>
      </c>
      <c r="W26" s="1" t="s">
        <v>42</v>
      </c>
      <c r="X26" s="1">
        <v>3.51</v>
      </c>
      <c r="Y26" s="5">
        <v>92298.34</v>
      </c>
      <c r="Z26" s="5">
        <v>4198.75</v>
      </c>
      <c r="AA26" s="5" t="str">
        <f t="shared" si="0"/>
        <v>50-59</v>
      </c>
      <c r="AB26" s="5" t="str">
        <f t="shared" si="1"/>
        <v>Severe</v>
      </c>
      <c r="AC26" s="5">
        <f t="shared" si="2"/>
        <v>0.05</v>
      </c>
      <c r="AD26" s="5" t="str">
        <f t="shared" si="3"/>
        <v>Long-haul</v>
      </c>
    </row>
    <row r="27" spans="1:30" x14ac:dyDescent="0.3">
      <c r="A27" s="1" t="s">
        <v>100</v>
      </c>
      <c r="B27" s="1" t="s">
        <v>101</v>
      </c>
      <c r="C27" s="1">
        <v>54</v>
      </c>
      <c r="D27" s="1" t="s">
        <v>28</v>
      </c>
      <c r="E27" s="1" t="s">
        <v>29</v>
      </c>
      <c r="F27" s="1" t="s">
        <v>48</v>
      </c>
      <c r="G27" s="1" t="s">
        <v>90</v>
      </c>
      <c r="H27" s="1" t="s">
        <v>91</v>
      </c>
      <c r="I27" s="1" t="s">
        <v>63</v>
      </c>
      <c r="J27" s="1">
        <v>14253</v>
      </c>
      <c r="K27" s="3">
        <v>0.71406250000000004</v>
      </c>
      <c r="L27" s="3">
        <v>0.3737847222222222</v>
      </c>
      <c r="M27" s="7">
        <v>45666</v>
      </c>
      <c r="N27" s="3">
        <v>0.77239583333333328</v>
      </c>
      <c r="O27" s="3">
        <v>0.43211805555555555</v>
      </c>
      <c r="P27" s="5">
        <v>126</v>
      </c>
      <c r="Q27" s="5">
        <v>830.01</v>
      </c>
      <c r="R27" s="1" t="s">
        <v>56</v>
      </c>
      <c r="S27" s="1">
        <v>5</v>
      </c>
      <c r="T27" s="1" t="s">
        <v>35</v>
      </c>
      <c r="U27" s="5">
        <v>93.53</v>
      </c>
      <c r="V27" s="5">
        <v>72075.880022940793</v>
      </c>
      <c r="W27" s="1" t="s">
        <v>36</v>
      </c>
      <c r="X27" s="1">
        <v>4.16</v>
      </c>
      <c r="Y27" s="5">
        <v>91491.06</v>
      </c>
      <c r="Z27" s="5">
        <v>53139.35</v>
      </c>
      <c r="AA27" s="5" t="str">
        <f t="shared" si="0"/>
        <v>50-59</v>
      </c>
      <c r="AB27" s="5" t="str">
        <f t="shared" si="1"/>
        <v>Severe</v>
      </c>
      <c r="AC27" s="5">
        <f t="shared" si="2"/>
        <v>0.57999999999999996</v>
      </c>
      <c r="AD27" s="5" t="str">
        <f t="shared" si="3"/>
        <v>Long-haul</v>
      </c>
    </row>
    <row r="28" spans="1:30" x14ac:dyDescent="0.3">
      <c r="A28" s="1" t="s">
        <v>102</v>
      </c>
      <c r="B28" s="1" t="s">
        <v>103</v>
      </c>
      <c r="C28" s="1">
        <v>63</v>
      </c>
      <c r="D28" s="1" t="s">
        <v>39</v>
      </c>
      <c r="E28" s="1" t="s">
        <v>29</v>
      </c>
      <c r="F28" s="1" t="s">
        <v>30</v>
      </c>
      <c r="G28" s="1" t="s">
        <v>90</v>
      </c>
      <c r="H28" s="1" t="s">
        <v>91</v>
      </c>
      <c r="I28" s="1" t="s">
        <v>63</v>
      </c>
      <c r="J28" s="1">
        <v>14253</v>
      </c>
      <c r="K28" s="3">
        <v>0.71406250000000004</v>
      </c>
      <c r="L28" s="3">
        <v>0.3737847222222222</v>
      </c>
      <c r="M28" s="7">
        <v>45662</v>
      </c>
      <c r="N28" s="3">
        <v>0.77239583333333328</v>
      </c>
      <c r="O28" s="3">
        <v>0.43211805555555555</v>
      </c>
      <c r="P28" s="5">
        <v>126</v>
      </c>
      <c r="Q28" s="5">
        <v>554.23</v>
      </c>
      <c r="R28" s="1" t="s">
        <v>40</v>
      </c>
      <c r="S28" s="1">
        <v>5</v>
      </c>
      <c r="T28" s="1" t="s">
        <v>49</v>
      </c>
      <c r="U28" s="5">
        <v>127.91</v>
      </c>
      <c r="V28" s="5">
        <v>72499.075715893705</v>
      </c>
      <c r="W28" s="1" t="s">
        <v>42</v>
      </c>
      <c r="X28" s="1">
        <v>3.34</v>
      </c>
      <c r="Y28" s="5">
        <v>91998.89</v>
      </c>
      <c r="Z28" s="5">
        <v>35496.300000000003</v>
      </c>
      <c r="AA28" s="5" t="str">
        <f t="shared" si="0"/>
        <v>60+</v>
      </c>
      <c r="AB28" s="5" t="str">
        <f t="shared" si="1"/>
        <v>Severe</v>
      </c>
      <c r="AC28" s="5">
        <f t="shared" si="2"/>
        <v>0.39</v>
      </c>
      <c r="AD28" s="5" t="str">
        <f t="shared" si="3"/>
        <v>Long-haul</v>
      </c>
    </row>
    <row r="29" spans="1:30" x14ac:dyDescent="0.3">
      <c r="A29" s="1" t="s">
        <v>104</v>
      </c>
      <c r="B29" s="1" t="s">
        <v>105</v>
      </c>
      <c r="C29" s="1">
        <v>26</v>
      </c>
      <c r="D29" s="1" t="s">
        <v>39</v>
      </c>
      <c r="E29" s="1" t="s">
        <v>29</v>
      </c>
      <c r="F29" s="1" t="s">
        <v>48</v>
      </c>
      <c r="G29" s="1" t="s">
        <v>90</v>
      </c>
      <c r="H29" s="1" t="s">
        <v>91</v>
      </c>
      <c r="I29" s="1" t="s">
        <v>63</v>
      </c>
      <c r="J29" s="1">
        <v>14253</v>
      </c>
      <c r="K29" s="3">
        <v>0.71406250000000004</v>
      </c>
      <c r="L29" s="3">
        <v>0.3737847222222222</v>
      </c>
      <c r="M29" s="7">
        <v>45661</v>
      </c>
      <c r="N29" s="3">
        <v>0.77239583333333328</v>
      </c>
      <c r="O29" s="3">
        <v>0.43211805555555555</v>
      </c>
      <c r="P29" s="5">
        <v>126</v>
      </c>
      <c r="Q29" s="5">
        <v>555.02</v>
      </c>
      <c r="R29" s="1" t="s">
        <v>40</v>
      </c>
      <c r="S29" s="1">
        <v>5</v>
      </c>
      <c r="T29" s="1" t="s">
        <v>41</v>
      </c>
      <c r="U29" s="5">
        <v>190.49</v>
      </c>
      <c r="V29" s="5">
        <v>72600.348569348207</v>
      </c>
      <c r="W29" s="1" t="s">
        <v>42</v>
      </c>
      <c r="X29" s="1">
        <v>4.54</v>
      </c>
      <c r="Y29" s="5">
        <v>92120.42</v>
      </c>
      <c r="Z29" s="5">
        <v>35559.379999999997</v>
      </c>
      <c r="AA29" s="5" t="str">
        <f t="shared" si="0"/>
        <v>18-29</v>
      </c>
      <c r="AB29" s="5" t="str">
        <f t="shared" si="1"/>
        <v>Severe</v>
      </c>
      <c r="AC29" s="5">
        <f t="shared" si="2"/>
        <v>0.39</v>
      </c>
      <c r="AD29" s="5" t="str">
        <f t="shared" si="3"/>
        <v>Long-haul</v>
      </c>
    </row>
    <row r="30" spans="1:30" x14ac:dyDescent="0.3">
      <c r="A30" s="2" t="s">
        <v>106</v>
      </c>
      <c r="B30" s="1" t="s">
        <v>107</v>
      </c>
      <c r="C30" s="1">
        <v>28</v>
      </c>
      <c r="D30" s="1" t="s">
        <v>28</v>
      </c>
      <c r="E30" s="1" t="s">
        <v>29</v>
      </c>
      <c r="F30" s="1" t="s">
        <v>48</v>
      </c>
      <c r="G30" s="1" t="s">
        <v>90</v>
      </c>
      <c r="H30" s="1" t="s">
        <v>91</v>
      </c>
      <c r="I30" s="1" t="s">
        <v>63</v>
      </c>
      <c r="J30" s="1">
        <v>14253</v>
      </c>
      <c r="K30" s="3">
        <v>0.71406250000000004</v>
      </c>
      <c r="L30" s="3">
        <v>0.3737847222222222</v>
      </c>
      <c r="M30" s="7">
        <v>45661</v>
      </c>
      <c r="N30" s="3">
        <v>0.77239583333333328</v>
      </c>
      <c r="O30" s="3">
        <v>0.43211805555555555</v>
      </c>
      <c r="P30" s="5">
        <v>126</v>
      </c>
      <c r="Q30" s="5">
        <v>788.22</v>
      </c>
      <c r="R30" s="1" t="s">
        <v>40</v>
      </c>
      <c r="S30" s="1">
        <v>5</v>
      </c>
      <c r="T30" s="1" t="s">
        <v>49</v>
      </c>
      <c r="U30" s="5">
        <v>192.94</v>
      </c>
      <c r="V30" s="5">
        <v>72350.206433143205</v>
      </c>
      <c r="W30" s="1" t="s">
        <v>42</v>
      </c>
      <c r="X30" s="1">
        <v>4.38</v>
      </c>
      <c r="Y30" s="5">
        <v>91820.25</v>
      </c>
      <c r="Z30" s="5">
        <v>50484.67</v>
      </c>
      <c r="AA30" s="5" t="str">
        <f t="shared" si="0"/>
        <v>18-29</v>
      </c>
      <c r="AB30" s="5" t="str">
        <f t="shared" si="1"/>
        <v>Severe</v>
      </c>
      <c r="AC30" s="5">
        <f t="shared" si="2"/>
        <v>0.55000000000000004</v>
      </c>
      <c r="AD30" s="5" t="str">
        <f t="shared" si="3"/>
        <v>Long-haul</v>
      </c>
    </row>
    <row r="31" spans="1:30" x14ac:dyDescent="0.3">
      <c r="A31" s="1" t="s">
        <v>108</v>
      </c>
      <c r="B31" s="1" t="s">
        <v>109</v>
      </c>
      <c r="C31" s="1">
        <v>45</v>
      </c>
      <c r="D31" s="1" t="s">
        <v>28</v>
      </c>
      <c r="E31" s="1" t="s">
        <v>29</v>
      </c>
      <c r="F31" s="1" t="s">
        <v>30</v>
      </c>
      <c r="G31" s="1" t="s">
        <v>90</v>
      </c>
      <c r="H31" s="1" t="s">
        <v>91</v>
      </c>
      <c r="I31" s="1" t="s">
        <v>63</v>
      </c>
      <c r="J31" s="1">
        <v>14253</v>
      </c>
      <c r="K31" s="3">
        <v>0.71406250000000004</v>
      </c>
      <c r="L31" s="3">
        <v>0.3737847222222222</v>
      </c>
      <c r="M31" s="7">
        <v>45669</v>
      </c>
      <c r="N31" s="3">
        <v>0.77239583333333328</v>
      </c>
      <c r="O31" s="3">
        <v>0.43211805555555555</v>
      </c>
      <c r="P31" s="5">
        <v>126</v>
      </c>
      <c r="Q31" s="5">
        <v>152.77000000000001</v>
      </c>
      <c r="R31" s="1" t="s">
        <v>40</v>
      </c>
      <c r="S31" s="1">
        <v>5</v>
      </c>
      <c r="T31" s="1" t="s">
        <v>41</v>
      </c>
      <c r="U31" s="5">
        <v>65.900000000000006</v>
      </c>
      <c r="V31" s="5">
        <v>71778.971788467505</v>
      </c>
      <c r="W31" s="1" t="s">
        <v>36</v>
      </c>
      <c r="X31" s="1">
        <v>3.04</v>
      </c>
      <c r="Y31" s="5">
        <v>91134.77</v>
      </c>
      <c r="Z31" s="5">
        <v>9790.4599999999991</v>
      </c>
      <c r="AA31" s="5" t="str">
        <f t="shared" si="0"/>
        <v>40-49</v>
      </c>
      <c r="AB31" s="5" t="str">
        <f t="shared" si="1"/>
        <v>Severe</v>
      </c>
      <c r="AC31" s="5">
        <f t="shared" si="2"/>
        <v>0.11</v>
      </c>
      <c r="AD31" s="5" t="str">
        <f t="shared" si="3"/>
        <v>Long-haul</v>
      </c>
    </row>
    <row r="32" spans="1:30" x14ac:dyDescent="0.3">
      <c r="A32" s="1" t="s">
        <v>110</v>
      </c>
      <c r="B32" s="1" t="s">
        <v>111</v>
      </c>
      <c r="C32" s="1">
        <v>69</v>
      </c>
      <c r="D32" s="1" t="s">
        <v>39</v>
      </c>
      <c r="E32" s="1" t="s">
        <v>29</v>
      </c>
      <c r="F32" s="1" t="s">
        <v>48</v>
      </c>
      <c r="G32" s="1" t="s">
        <v>90</v>
      </c>
      <c r="H32" s="1" t="s">
        <v>91</v>
      </c>
      <c r="I32" s="1" t="s">
        <v>63</v>
      </c>
      <c r="J32" s="1">
        <v>14253</v>
      </c>
      <c r="K32" s="3">
        <v>0.71406250000000004</v>
      </c>
      <c r="L32" s="3">
        <v>0.3737847222222222</v>
      </c>
      <c r="M32" s="7">
        <v>45659</v>
      </c>
      <c r="N32" s="3">
        <v>0.77239583333333328</v>
      </c>
      <c r="O32" s="3">
        <v>0.43211805555555555</v>
      </c>
      <c r="P32" s="5">
        <v>126</v>
      </c>
      <c r="Q32" s="5">
        <v>356.82</v>
      </c>
      <c r="R32" s="1" t="s">
        <v>34</v>
      </c>
      <c r="S32" s="1">
        <v>5</v>
      </c>
      <c r="T32" s="1" t="s">
        <v>45</v>
      </c>
      <c r="U32" s="5">
        <v>76.069999999999993</v>
      </c>
      <c r="V32" s="5">
        <v>72116.798030467806</v>
      </c>
      <c r="W32" s="1" t="s">
        <v>36</v>
      </c>
      <c r="X32" s="1">
        <v>3.11</v>
      </c>
      <c r="Y32" s="5">
        <v>91540.160000000003</v>
      </c>
      <c r="Z32" s="5">
        <v>22851.69</v>
      </c>
      <c r="AA32" s="5" t="str">
        <f t="shared" si="0"/>
        <v>60+</v>
      </c>
      <c r="AB32" s="5" t="str">
        <f t="shared" si="1"/>
        <v>Severe</v>
      </c>
      <c r="AC32" s="5">
        <f t="shared" si="2"/>
        <v>0.25</v>
      </c>
      <c r="AD32" s="5" t="str">
        <f t="shared" si="3"/>
        <v>Long-haul</v>
      </c>
    </row>
    <row r="33" spans="1:30" x14ac:dyDescent="0.3">
      <c r="A33" s="1" t="s">
        <v>112</v>
      </c>
      <c r="B33" s="1" t="s">
        <v>113</v>
      </c>
      <c r="C33" s="1">
        <v>74</v>
      </c>
      <c r="D33" s="1" t="s">
        <v>39</v>
      </c>
      <c r="E33" s="1" t="s">
        <v>29</v>
      </c>
      <c r="F33" s="1" t="s">
        <v>30</v>
      </c>
      <c r="G33" s="1" t="s">
        <v>114</v>
      </c>
      <c r="H33" s="1" t="s">
        <v>115</v>
      </c>
      <c r="I33" s="1" t="s">
        <v>62</v>
      </c>
      <c r="J33" s="1">
        <v>7728</v>
      </c>
      <c r="K33" s="3">
        <v>0.23081018518518517</v>
      </c>
      <c r="L33" s="3">
        <v>0.5884490740740741</v>
      </c>
      <c r="M33" s="7">
        <v>45662</v>
      </c>
      <c r="N33" s="3">
        <v>0.25719907407407405</v>
      </c>
      <c r="O33" s="3">
        <v>0.614837962962963</v>
      </c>
      <c r="P33" s="5">
        <v>38</v>
      </c>
      <c r="Q33" s="5">
        <v>482.25</v>
      </c>
      <c r="R33" s="1" t="s">
        <v>34</v>
      </c>
      <c r="S33" s="1">
        <v>5</v>
      </c>
      <c r="T33" s="1" t="s">
        <v>41</v>
      </c>
      <c r="U33" s="5">
        <v>72.930000000000007</v>
      </c>
      <c r="V33" s="5">
        <v>39310.041351213898</v>
      </c>
      <c r="W33" s="1" t="s">
        <v>42</v>
      </c>
      <c r="X33" s="1">
        <v>3.78</v>
      </c>
      <c r="Y33" s="5">
        <v>52172.05</v>
      </c>
      <c r="Z33" s="5">
        <v>30878.59</v>
      </c>
      <c r="AA33" s="5" t="str">
        <f t="shared" si="0"/>
        <v>60+</v>
      </c>
      <c r="AB33" s="5" t="str">
        <f t="shared" si="1"/>
        <v>Moderate</v>
      </c>
      <c r="AC33" s="5">
        <f t="shared" si="2"/>
        <v>0.59</v>
      </c>
      <c r="AD33" s="5" t="str">
        <f t="shared" si="3"/>
        <v>Long-haul</v>
      </c>
    </row>
    <row r="34" spans="1:30" x14ac:dyDescent="0.3">
      <c r="A34" s="1" t="s">
        <v>116</v>
      </c>
      <c r="B34" s="1" t="s">
        <v>117</v>
      </c>
      <c r="C34" s="1">
        <v>27</v>
      </c>
      <c r="D34" s="1" t="s">
        <v>39</v>
      </c>
      <c r="E34" s="1" t="s">
        <v>29</v>
      </c>
      <c r="F34" s="1" t="s">
        <v>48</v>
      </c>
      <c r="G34" s="1" t="s">
        <v>114</v>
      </c>
      <c r="H34" s="1" t="s">
        <v>115</v>
      </c>
      <c r="I34" s="1" t="s">
        <v>62</v>
      </c>
      <c r="J34" s="1">
        <v>7728</v>
      </c>
      <c r="K34" s="3">
        <v>0.23081018518518517</v>
      </c>
      <c r="L34" s="3">
        <v>0.5884490740740741</v>
      </c>
      <c r="M34" s="7">
        <v>45664</v>
      </c>
      <c r="N34" s="3">
        <v>0.25719907407407405</v>
      </c>
      <c r="O34" s="3">
        <v>0.614837962962963</v>
      </c>
      <c r="P34" s="5">
        <v>38</v>
      </c>
      <c r="Q34" s="5">
        <v>650.85</v>
      </c>
      <c r="R34" s="1" t="s">
        <v>34</v>
      </c>
      <c r="S34" s="1">
        <v>5</v>
      </c>
      <c r="T34" s="1" t="s">
        <v>41</v>
      </c>
      <c r="U34" s="5">
        <v>68.739999999999995</v>
      </c>
      <c r="V34" s="5">
        <v>39893.569366631702</v>
      </c>
      <c r="W34" s="1" t="s">
        <v>42</v>
      </c>
      <c r="X34" s="1">
        <v>4.01</v>
      </c>
      <c r="Y34" s="5">
        <v>52872.28</v>
      </c>
      <c r="Z34" s="5">
        <v>41668.15</v>
      </c>
      <c r="AA34" s="5" t="str">
        <f t="shared" si="0"/>
        <v>18-29</v>
      </c>
      <c r="AB34" s="5" t="str">
        <f t="shared" si="1"/>
        <v>Moderate</v>
      </c>
      <c r="AC34" s="5">
        <f t="shared" si="2"/>
        <v>0.79</v>
      </c>
      <c r="AD34" s="5" t="str">
        <f t="shared" si="3"/>
        <v>Long-haul</v>
      </c>
    </row>
    <row r="35" spans="1:30" x14ac:dyDescent="0.3">
      <c r="A35" s="2" t="s">
        <v>54</v>
      </c>
      <c r="B35" s="1" t="s">
        <v>55</v>
      </c>
      <c r="C35" s="1">
        <v>40</v>
      </c>
      <c r="D35" s="1" t="s">
        <v>28</v>
      </c>
      <c r="E35" s="1" t="s">
        <v>29</v>
      </c>
      <c r="F35" s="1" t="s">
        <v>30</v>
      </c>
      <c r="G35" s="1" t="s">
        <v>114</v>
      </c>
      <c r="H35" s="1" t="s">
        <v>115</v>
      </c>
      <c r="I35" s="1" t="s">
        <v>62</v>
      </c>
      <c r="J35" s="1">
        <v>7728</v>
      </c>
      <c r="K35" s="3">
        <v>0.23081018518518517</v>
      </c>
      <c r="L35" s="3">
        <v>0.5884490740740741</v>
      </c>
      <c r="M35" s="7">
        <v>45661</v>
      </c>
      <c r="N35" s="3">
        <v>0.25719907407407405</v>
      </c>
      <c r="O35" s="3">
        <v>0.614837962962963</v>
      </c>
      <c r="P35" s="5">
        <v>38</v>
      </c>
      <c r="Q35" s="5">
        <v>923.69</v>
      </c>
      <c r="R35" s="1" t="s">
        <v>34</v>
      </c>
      <c r="S35" s="1">
        <v>3</v>
      </c>
      <c r="T35" s="1" t="s">
        <v>83</v>
      </c>
      <c r="U35" s="5">
        <v>7.25</v>
      </c>
      <c r="V35" s="5">
        <v>39516.952684525502</v>
      </c>
      <c r="W35" s="1" t="s">
        <v>42</v>
      </c>
      <c r="X35" s="1">
        <v>4.59</v>
      </c>
      <c r="Y35" s="5">
        <v>52420.34</v>
      </c>
      <c r="Z35" s="5">
        <v>59117.61</v>
      </c>
      <c r="AA35" s="5" t="str">
        <f t="shared" si="0"/>
        <v>40-49</v>
      </c>
      <c r="AB35" s="5" t="str">
        <f t="shared" si="1"/>
        <v>Moderate</v>
      </c>
      <c r="AC35" s="5">
        <f t="shared" si="2"/>
        <v>1.1299999999999999</v>
      </c>
      <c r="AD35" s="5" t="str">
        <f t="shared" si="3"/>
        <v>Long-haul</v>
      </c>
    </row>
    <row r="36" spans="1:30" x14ac:dyDescent="0.3">
      <c r="A36" s="1" t="s">
        <v>118</v>
      </c>
      <c r="B36" s="1" t="s">
        <v>119</v>
      </c>
      <c r="C36" s="1">
        <v>33</v>
      </c>
      <c r="D36" s="1" t="s">
        <v>28</v>
      </c>
      <c r="E36" s="1" t="s">
        <v>29</v>
      </c>
      <c r="F36" s="1" t="s">
        <v>48</v>
      </c>
      <c r="G36" s="1" t="s">
        <v>114</v>
      </c>
      <c r="H36" s="1" t="s">
        <v>115</v>
      </c>
      <c r="I36" s="1" t="s">
        <v>62</v>
      </c>
      <c r="J36" s="1">
        <v>7728</v>
      </c>
      <c r="K36" s="3">
        <v>0.23081018518518517</v>
      </c>
      <c r="L36" s="3">
        <v>0.5884490740740741</v>
      </c>
      <c r="M36" s="7">
        <v>45665</v>
      </c>
      <c r="N36" s="3">
        <v>0.25719907407407405</v>
      </c>
      <c r="O36" s="3">
        <v>0.614837962962963</v>
      </c>
      <c r="P36" s="5">
        <v>38</v>
      </c>
      <c r="Q36" s="5">
        <v>78.400000000000006</v>
      </c>
      <c r="R36" s="1" t="s">
        <v>40</v>
      </c>
      <c r="S36" s="1">
        <v>3</v>
      </c>
      <c r="T36" s="1" t="s">
        <v>49</v>
      </c>
      <c r="U36" s="5">
        <v>113.49</v>
      </c>
      <c r="V36" s="5">
        <v>39661.054771585499</v>
      </c>
      <c r="W36" s="1" t="s">
        <v>42</v>
      </c>
      <c r="X36" s="1">
        <v>4.45</v>
      </c>
      <c r="Y36" s="5">
        <v>52593.27</v>
      </c>
      <c r="Z36" s="5">
        <v>5040.3</v>
      </c>
      <c r="AA36" s="5" t="str">
        <f t="shared" si="0"/>
        <v>30-39</v>
      </c>
      <c r="AB36" s="5" t="str">
        <f t="shared" si="1"/>
        <v>Moderate</v>
      </c>
      <c r="AC36" s="5">
        <f t="shared" si="2"/>
        <v>0.1</v>
      </c>
      <c r="AD36" s="5" t="str">
        <f t="shared" si="3"/>
        <v>Long-haul</v>
      </c>
    </row>
    <row r="37" spans="1:30" x14ac:dyDescent="0.3">
      <c r="A37" s="1" t="s">
        <v>120</v>
      </c>
      <c r="B37" s="1" t="s">
        <v>121</v>
      </c>
      <c r="C37" s="1">
        <v>36</v>
      </c>
      <c r="D37" s="1" t="s">
        <v>28</v>
      </c>
      <c r="E37" s="1" t="s">
        <v>29</v>
      </c>
      <c r="F37" s="1" t="s">
        <v>30</v>
      </c>
      <c r="G37" s="1" t="s">
        <v>114</v>
      </c>
      <c r="H37" s="1" t="s">
        <v>115</v>
      </c>
      <c r="I37" s="1" t="s">
        <v>62</v>
      </c>
      <c r="J37" s="1">
        <v>7728</v>
      </c>
      <c r="K37" s="3">
        <v>0.23081018518518517</v>
      </c>
      <c r="L37" s="3">
        <v>0.5884490740740741</v>
      </c>
      <c r="M37" s="7">
        <v>45668</v>
      </c>
      <c r="N37" s="3">
        <v>0.25719907407407405</v>
      </c>
      <c r="O37" s="3">
        <v>0.614837962962963</v>
      </c>
      <c r="P37" s="5">
        <v>38</v>
      </c>
      <c r="Q37" s="5">
        <v>802.15</v>
      </c>
      <c r="R37" s="1" t="s">
        <v>40</v>
      </c>
      <c r="S37" s="1">
        <v>3</v>
      </c>
      <c r="T37" s="1" t="s">
        <v>35</v>
      </c>
      <c r="U37" s="5">
        <v>70.930000000000007</v>
      </c>
      <c r="V37" s="5">
        <v>40118.081139158501</v>
      </c>
      <c r="W37" s="1" t="s">
        <v>42</v>
      </c>
      <c r="X37" s="1">
        <v>4.6100000000000003</v>
      </c>
      <c r="Y37" s="5">
        <v>53141.7</v>
      </c>
      <c r="Z37" s="5">
        <v>51351.79</v>
      </c>
      <c r="AA37" s="5" t="str">
        <f t="shared" si="0"/>
        <v>30-39</v>
      </c>
      <c r="AB37" s="5" t="str">
        <f t="shared" si="1"/>
        <v>Moderate</v>
      </c>
      <c r="AC37" s="5">
        <f t="shared" si="2"/>
        <v>0.97</v>
      </c>
      <c r="AD37" s="5" t="str">
        <f t="shared" si="3"/>
        <v>Long-haul</v>
      </c>
    </row>
    <row r="38" spans="1:30" x14ac:dyDescent="0.3">
      <c r="A38" s="1" t="s">
        <v>122</v>
      </c>
      <c r="B38" s="1" t="s">
        <v>123</v>
      </c>
      <c r="C38" s="1">
        <v>71</v>
      </c>
      <c r="D38" s="1" t="s">
        <v>28</v>
      </c>
      <c r="E38" s="1" t="s">
        <v>29</v>
      </c>
      <c r="F38" s="1" t="s">
        <v>30</v>
      </c>
      <c r="G38" s="1" t="s">
        <v>114</v>
      </c>
      <c r="H38" s="1" t="s">
        <v>115</v>
      </c>
      <c r="I38" s="1" t="s">
        <v>62</v>
      </c>
      <c r="J38" s="1">
        <v>7728</v>
      </c>
      <c r="K38" s="3">
        <v>0.23081018518518517</v>
      </c>
      <c r="L38" s="3">
        <v>0.5884490740740741</v>
      </c>
      <c r="M38" s="7">
        <v>45668</v>
      </c>
      <c r="N38" s="3">
        <v>0.25719907407407405</v>
      </c>
      <c r="O38" s="3">
        <v>0.614837962962963</v>
      </c>
      <c r="P38" s="5">
        <v>38</v>
      </c>
      <c r="Q38" s="5">
        <v>470.94</v>
      </c>
      <c r="R38" s="1" t="s">
        <v>34</v>
      </c>
      <c r="S38" s="1">
        <v>5</v>
      </c>
      <c r="T38" s="1" t="s">
        <v>45</v>
      </c>
      <c r="U38" s="5">
        <v>49.61</v>
      </c>
      <c r="V38" s="5">
        <v>39356.062886272302</v>
      </c>
      <c r="W38" s="1" t="s">
        <v>42</v>
      </c>
      <c r="X38" s="1">
        <v>4.9000000000000004</v>
      </c>
      <c r="Y38" s="5">
        <v>52227.28</v>
      </c>
      <c r="Z38" s="5">
        <v>30150.080000000002</v>
      </c>
      <c r="AA38" s="5" t="str">
        <f t="shared" si="0"/>
        <v>60+</v>
      </c>
      <c r="AB38" s="5" t="str">
        <f t="shared" si="1"/>
        <v>Moderate</v>
      </c>
      <c r="AC38" s="5">
        <f t="shared" si="2"/>
        <v>0.57999999999999996</v>
      </c>
      <c r="AD38" s="5" t="str">
        <f t="shared" si="3"/>
        <v>Long-haul</v>
      </c>
    </row>
    <row r="39" spans="1:30" x14ac:dyDescent="0.3">
      <c r="A39" s="1" t="s">
        <v>124</v>
      </c>
      <c r="B39" s="1" t="s">
        <v>125</v>
      </c>
      <c r="C39" s="1">
        <v>30</v>
      </c>
      <c r="D39" s="1" t="s">
        <v>28</v>
      </c>
      <c r="E39" s="1" t="s">
        <v>29</v>
      </c>
      <c r="F39" s="1" t="s">
        <v>30</v>
      </c>
      <c r="G39" s="1" t="s">
        <v>114</v>
      </c>
      <c r="H39" s="1" t="s">
        <v>115</v>
      </c>
      <c r="I39" s="1" t="s">
        <v>62</v>
      </c>
      <c r="J39" s="1">
        <v>7728</v>
      </c>
      <c r="K39" s="3">
        <v>0.23081018518518517</v>
      </c>
      <c r="L39" s="3">
        <v>0.5884490740740741</v>
      </c>
      <c r="M39" s="7">
        <v>45670</v>
      </c>
      <c r="N39" s="3">
        <v>0.25719907407407405</v>
      </c>
      <c r="O39" s="3">
        <v>0.614837962962963</v>
      </c>
      <c r="P39" s="5">
        <v>38</v>
      </c>
      <c r="Q39" s="5">
        <v>1470.44</v>
      </c>
      <c r="R39" s="1" t="s">
        <v>40</v>
      </c>
      <c r="S39" s="1">
        <v>3</v>
      </c>
      <c r="T39" s="1" t="s">
        <v>45</v>
      </c>
      <c r="U39" s="5">
        <v>78.53</v>
      </c>
      <c r="V39" s="5">
        <v>39548.814947766303</v>
      </c>
      <c r="W39" s="1" t="s">
        <v>36</v>
      </c>
      <c r="X39" s="1">
        <v>3.38</v>
      </c>
      <c r="Y39" s="5">
        <v>52458.58</v>
      </c>
      <c r="Z39" s="5">
        <v>94123.87</v>
      </c>
      <c r="AA39" s="5" t="str">
        <f t="shared" si="0"/>
        <v>30-39</v>
      </c>
      <c r="AB39" s="5" t="str">
        <f t="shared" si="1"/>
        <v>Moderate</v>
      </c>
      <c r="AC39" s="5">
        <f t="shared" si="2"/>
        <v>1.79</v>
      </c>
      <c r="AD39" s="5" t="str">
        <f t="shared" si="3"/>
        <v>Long-haul</v>
      </c>
    </row>
    <row r="40" spans="1:30" x14ac:dyDescent="0.3">
      <c r="A40" s="1" t="s">
        <v>126</v>
      </c>
      <c r="B40" s="1" t="s">
        <v>127</v>
      </c>
      <c r="C40" s="1">
        <v>18</v>
      </c>
      <c r="D40" s="1" t="s">
        <v>28</v>
      </c>
      <c r="E40" s="1" t="s">
        <v>29</v>
      </c>
      <c r="F40" s="1" t="s">
        <v>30</v>
      </c>
      <c r="G40" s="1" t="s">
        <v>114</v>
      </c>
      <c r="H40" s="1" t="s">
        <v>115</v>
      </c>
      <c r="I40" s="1" t="s">
        <v>62</v>
      </c>
      <c r="J40" s="1">
        <v>7728</v>
      </c>
      <c r="K40" s="3">
        <v>0.23081018518518517</v>
      </c>
      <c r="L40" s="3">
        <v>0.5884490740740741</v>
      </c>
      <c r="M40" s="7">
        <v>45664</v>
      </c>
      <c r="N40" s="3">
        <v>0.25719907407407405</v>
      </c>
      <c r="O40" s="3">
        <v>0.614837962962963</v>
      </c>
      <c r="P40" s="5">
        <v>38</v>
      </c>
      <c r="Q40" s="5">
        <v>1220.68</v>
      </c>
      <c r="R40" s="1" t="s">
        <v>40</v>
      </c>
      <c r="S40" s="1">
        <v>5</v>
      </c>
      <c r="T40" s="1" t="s">
        <v>41</v>
      </c>
      <c r="U40" s="5">
        <v>167.34</v>
      </c>
      <c r="V40" s="5">
        <v>39987.113980674301</v>
      </c>
      <c r="W40" s="1" t="s">
        <v>36</v>
      </c>
      <c r="X40" s="1">
        <v>4.7</v>
      </c>
      <c r="Y40" s="5">
        <v>52984.54</v>
      </c>
      <c r="Z40" s="5">
        <v>78156.990000000005</v>
      </c>
      <c r="AA40" s="5" t="str">
        <f t="shared" si="0"/>
        <v>18-29</v>
      </c>
      <c r="AB40" s="5" t="str">
        <f t="shared" si="1"/>
        <v>Moderate</v>
      </c>
      <c r="AC40" s="5">
        <f t="shared" si="2"/>
        <v>1.48</v>
      </c>
      <c r="AD40" s="5" t="str">
        <f t="shared" si="3"/>
        <v>Long-haul</v>
      </c>
    </row>
    <row r="41" spans="1:30" x14ac:dyDescent="0.3">
      <c r="A41" s="2" t="s">
        <v>128</v>
      </c>
      <c r="B41" s="1" t="s">
        <v>129</v>
      </c>
      <c r="C41" s="1">
        <v>62</v>
      </c>
      <c r="D41" s="1" t="s">
        <v>28</v>
      </c>
      <c r="E41" s="1" t="s">
        <v>29</v>
      </c>
      <c r="F41" s="1" t="s">
        <v>48</v>
      </c>
      <c r="G41" s="1" t="s">
        <v>114</v>
      </c>
      <c r="H41" s="1" t="s">
        <v>115</v>
      </c>
      <c r="I41" s="1" t="s">
        <v>62</v>
      </c>
      <c r="J41" s="1">
        <v>7728</v>
      </c>
      <c r="K41" s="3">
        <v>0.23081018518518517</v>
      </c>
      <c r="L41" s="3">
        <v>0.5884490740740741</v>
      </c>
      <c r="M41" s="7">
        <v>45658</v>
      </c>
      <c r="N41" s="3">
        <v>0.25719907407407405</v>
      </c>
      <c r="O41" s="3">
        <v>0.614837962962963</v>
      </c>
      <c r="P41" s="5">
        <v>38</v>
      </c>
      <c r="Q41" s="5">
        <v>993.95</v>
      </c>
      <c r="R41" s="1" t="s">
        <v>34</v>
      </c>
      <c r="S41" s="1">
        <v>5</v>
      </c>
      <c r="T41" s="1" t="s">
        <v>49</v>
      </c>
      <c r="U41" s="5">
        <v>13.54</v>
      </c>
      <c r="V41" s="5">
        <v>39647.1159377371</v>
      </c>
      <c r="W41" s="1" t="s">
        <v>36</v>
      </c>
      <c r="X41" s="1">
        <v>4.8099999999999996</v>
      </c>
      <c r="Y41" s="5">
        <v>52576.54</v>
      </c>
      <c r="Z41" s="5">
        <v>63615.51</v>
      </c>
      <c r="AA41" s="5" t="str">
        <f t="shared" si="0"/>
        <v>60+</v>
      </c>
      <c r="AB41" s="5" t="str">
        <f t="shared" si="1"/>
        <v>Moderate</v>
      </c>
      <c r="AC41" s="5">
        <f t="shared" si="2"/>
        <v>1.21</v>
      </c>
      <c r="AD41" s="5" t="str">
        <f t="shared" si="3"/>
        <v>Long-haul</v>
      </c>
    </row>
    <row r="42" spans="1:30" x14ac:dyDescent="0.3">
      <c r="A42" s="1" t="s">
        <v>130</v>
      </c>
      <c r="B42" s="1" t="s">
        <v>131</v>
      </c>
      <c r="C42" s="1">
        <v>60</v>
      </c>
      <c r="D42" s="1" t="s">
        <v>28</v>
      </c>
      <c r="E42" s="1" t="s">
        <v>29</v>
      </c>
      <c r="F42" s="1" t="s">
        <v>48</v>
      </c>
      <c r="G42" s="1" t="s">
        <v>114</v>
      </c>
      <c r="H42" s="1" t="s">
        <v>115</v>
      </c>
      <c r="I42" s="1" t="s">
        <v>62</v>
      </c>
      <c r="J42" s="1">
        <v>7728</v>
      </c>
      <c r="K42" s="3">
        <v>0.23081018518518517</v>
      </c>
      <c r="L42" s="3">
        <v>0.5884490740740741</v>
      </c>
      <c r="M42" s="7">
        <v>45670</v>
      </c>
      <c r="N42" s="3">
        <v>0.25719907407407405</v>
      </c>
      <c r="O42" s="3">
        <v>0.614837962962963</v>
      </c>
      <c r="P42" s="5">
        <v>38</v>
      </c>
      <c r="Q42" s="5">
        <v>754.61</v>
      </c>
      <c r="R42" s="1" t="s">
        <v>34</v>
      </c>
      <c r="S42" s="1">
        <v>5</v>
      </c>
      <c r="T42" s="1" t="s">
        <v>83</v>
      </c>
      <c r="U42" s="5">
        <v>49.32</v>
      </c>
      <c r="V42" s="5">
        <v>39219.161855288097</v>
      </c>
      <c r="W42" s="1" t="s">
        <v>42</v>
      </c>
      <c r="X42" s="1">
        <v>4.0199999999999996</v>
      </c>
      <c r="Y42" s="5">
        <v>52062.99</v>
      </c>
      <c r="Z42" s="5">
        <v>48304.9</v>
      </c>
      <c r="AA42" s="5" t="str">
        <f t="shared" si="0"/>
        <v>60+</v>
      </c>
      <c r="AB42" s="5" t="str">
        <f t="shared" si="1"/>
        <v>Moderate</v>
      </c>
      <c r="AC42" s="5">
        <f t="shared" si="2"/>
        <v>0.93</v>
      </c>
      <c r="AD42" s="5" t="str">
        <f t="shared" si="3"/>
        <v>Long-haul</v>
      </c>
    </row>
    <row r="43" spans="1:30" x14ac:dyDescent="0.3">
      <c r="A43" s="1" t="s">
        <v>132</v>
      </c>
      <c r="B43" s="1" t="s">
        <v>133</v>
      </c>
      <c r="C43" s="1">
        <v>52</v>
      </c>
      <c r="D43" s="1" t="s">
        <v>28</v>
      </c>
      <c r="E43" s="1" t="s">
        <v>29</v>
      </c>
      <c r="F43" s="1" t="s">
        <v>48</v>
      </c>
      <c r="G43" s="1" t="s">
        <v>134</v>
      </c>
      <c r="H43" s="1" t="s">
        <v>75</v>
      </c>
      <c r="I43" s="1" t="s">
        <v>135</v>
      </c>
      <c r="J43" s="1">
        <v>2357</v>
      </c>
      <c r="K43" s="3">
        <v>0.69140046296296298</v>
      </c>
      <c r="L43" s="3">
        <v>0.8004282407407407</v>
      </c>
      <c r="M43" s="7">
        <v>45658</v>
      </c>
      <c r="N43" s="3">
        <v>0.76709490740740738</v>
      </c>
      <c r="O43" s="3">
        <v>0.87612268518518521</v>
      </c>
      <c r="P43" s="5">
        <v>109</v>
      </c>
      <c r="Q43" s="5">
        <v>646.09</v>
      </c>
      <c r="R43" s="1" t="s">
        <v>56</v>
      </c>
      <c r="S43" s="1">
        <v>5</v>
      </c>
      <c r="T43" s="1" t="s">
        <v>45</v>
      </c>
      <c r="U43" s="5">
        <v>21.74</v>
      </c>
      <c r="V43" s="5">
        <v>12922.667751856199</v>
      </c>
      <c r="W43" s="1" t="s">
        <v>42</v>
      </c>
      <c r="X43" s="1">
        <v>4.41</v>
      </c>
      <c r="Y43" s="5">
        <v>20507.2</v>
      </c>
      <c r="Z43" s="5">
        <v>41354.11</v>
      </c>
      <c r="AA43" s="5" t="str">
        <f t="shared" si="0"/>
        <v>50-59</v>
      </c>
      <c r="AB43" s="5" t="str">
        <f t="shared" si="1"/>
        <v>Moderate</v>
      </c>
      <c r="AC43" s="5">
        <f t="shared" si="2"/>
        <v>2.02</v>
      </c>
      <c r="AD43" s="5" t="str">
        <f t="shared" si="3"/>
        <v>Short-haul</v>
      </c>
    </row>
    <row r="44" spans="1:30" x14ac:dyDescent="0.3">
      <c r="A44" s="1" t="s">
        <v>136</v>
      </c>
      <c r="B44" s="1" t="s">
        <v>137</v>
      </c>
      <c r="C44" s="1">
        <v>42</v>
      </c>
      <c r="D44" s="1" t="s">
        <v>28</v>
      </c>
      <c r="E44" s="1" t="s">
        <v>29</v>
      </c>
      <c r="F44" s="1" t="s">
        <v>30</v>
      </c>
      <c r="G44" s="1" t="s">
        <v>134</v>
      </c>
      <c r="H44" s="1" t="s">
        <v>75</v>
      </c>
      <c r="I44" s="1" t="s">
        <v>135</v>
      </c>
      <c r="J44" s="1">
        <v>2357</v>
      </c>
      <c r="K44" s="3">
        <v>0.69140046296296298</v>
      </c>
      <c r="L44" s="3">
        <v>0.8004282407407407</v>
      </c>
      <c r="M44" s="7">
        <v>45660</v>
      </c>
      <c r="N44" s="3">
        <v>0.76709490740740738</v>
      </c>
      <c r="O44" s="3">
        <v>0.87612268518518521</v>
      </c>
      <c r="P44" s="5">
        <v>109</v>
      </c>
      <c r="Q44" s="5">
        <v>361.79</v>
      </c>
      <c r="R44" s="1" t="s">
        <v>34</v>
      </c>
      <c r="S44" s="1">
        <v>5</v>
      </c>
      <c r="T44" s="1" t="s">
        <v>49</v>
      </c>
      <c r="U44" s="5">
        <v>144.38999999999999</v>
      </c>
      <c r="V44" s="5">
        <v>12834.3051456296</v>
      </c>
      <c r="W44" s="1" t="s">
        <v>36</v>
      </c>
      <c r="X44" s="1">
        <v>3.89</v>
      </c>
      <c r="Y44" s="5">
        <v>20401.169999999998</v>
      </c>
      <c r="Z44" s="5">
        <v>23183.439999999999</v>
      </c>
      <c r="AA44" s="5" t="str">
        <f t="shared" si="0"/>
        <v>40-49</v>
      </c>
      <c r="AB44" s="5" t="str">
        <f t="shared" si="1"/>
        <v>Moderate</v>
      </c>
      <c r="AC44" s="5">
        <f t="shared" si="2"/>
        <v>1.1399999999999999</v>
      </c>
      <c r="AD44" s="5" t="str">
        <f t="shared" si="3"/>
        <v>Short-haul</v>
      </c>
    </row>
    <row r="45" spans="1:30" x14ac:dyDescent="0.3">
      <c r="A45" s="1" t="s">
        <v>138</v>
      </c>
      <c r="B45" s="1" t="s">
        <v>139</v>
      </c>
      <c r="C45" s="1">
        <v>32</v>
      </c>
      <c r="D45" s="1" t="s">
        <v>28</v>
      </c>
      <c r="E45" s="1" t="s">
        <v>29</v>
      </c>
      <c r="F45" s="1" t="s">
        <v>48</v>
      </c>
      <c r="G45" s="1" t="s">
        <v>134</v>
      </c>
      <c r="H45" s="1" t="s">
        <v>75</v>
      </c>
      <c r="I45" s="1" t="s">
        <v>135</v>
      </c>
      <c r="J45" s="1">
        <v>2357</v>
      </c>
      <c r="K45" s="3">
        <v>0.69140046296296298</v>
      </c>
      <c r="L45" s="3">
        <v>0.8004282407407407</v>
      </c>
      <c r="M45" s="7">
        <v>45663</v>
      </c>
      <c r="N45" s="3">
        <v>0.76709490740740738</v>
      </c>
      <c r="O45" s="3">
        <v>0.87612268518518521</v>
      </c>
      <c r="P45" s="5">
        <v>109</v>
      </c>
      <c r="Q45" s="5">
        <v>823.72</v>
      </c>
      <c r="R45" s="1" t="s">
        <v>56</v>
      </c>
      <c r="S45" s="1">
        <v>3</v>
      </c>
      <c r="T45" s="1" t="s">
        <v>35</v>
      </c>
      <c r="U45" s="5">
        <v>103.19</v>
      </c>
      <c r="V45" s="5">
        <v>12374.3562224543</v>
      </c>
      <c r="W45" s="1" t="s">
        <v>42</v>
      </c>
      <c r="X45" s="1">
        <v>4.88</v>
      </c>
      <c r="Y45" s="5">
        <v>19849.23</v>
      </c>
      <c r="Z45" s="5">
        <v>52738.720000000001</v>
      </c>
      <c r="AA45" s="5" t="str">
        <f t="shared" si="0"/>
        <v>30-39</v>
      </c>
      <c r="AB45" s="5" t="str">
        <f t="shared" si="1"/>
        <v>Moderate</v>
      </c>
      <c r="AC45" s="5">
        <f t="shared" si="2"/>
        <v>2.66</v>
      </c>
      <c r="AD45" s="5" t="str">
        <f t="shared" si="3"/>
        <v>Short-haul</v>
      </c>
    </row>
    <row r="46" spans="1:30" x14ac:dyDescent="0.3">
      <c r="A46" s="1" t="s">
        <v>140</v>
      </c>
      <c r="B46" s="1" t="s">
        <v>141</v>
      </c>
      <c r="C46" s="1">
        <v>45</v>
      </c>
      <c r="D46" s="1" t="s">
        <v>28</v>
      </c>
      <c r="E46" s="1" t="s">
        <v>29</v>
      </c>
      <c r="F46" s="1" t="s">
        <v>30</v>
      </c>
      <c r="G46" s="1" t="s">
        <v>134</v>
      </c>
      <c r="H46" s="1" t="s">
        <v>75</v>
      </c>
      <c r="I46" s="1" t="s">
        <v>135</v>
      </c>
      <c r="J46" s="1">
        <v>2357</v>
      </c>
      <c r="K46" s="3">
        <v>0.69140046296296298</v>
      </c>
      <c r="L46" s="3">
        <v>0.8004282407407407</v>
      </c>
      <c r="M46" s="7">
        <v>45663</v>
      </c>
      <c r="N46" s="3">
        <v>0.76709490740740738</v>
      </c>
      <c r="O46" s="3">
        <v>0.87612268518518521</v>
      </c>
      <c r="P46" s="5">
        <v>109</v>
      </c>
      <c r="Q46" s="5">
        <v>171.5</v>
      </c>
      <c r="R46" s="1" t="s">
        <v>40</v>
      </c>
      <c r="S46" s="1">
        <v>5</v>
      </c>
      <c r="T46" s="1" t="s">
        <v>45</v>
      </c>
      <c r="U46" s="5">
        <v>177.19</v>
      </c>
      <c r="V46" s="5">
        <v>13242.755668399501</v>
      </c>
      <c r="W46" s="1" t="s">
        <v>42</v>
      </c>
      <c r="X46" s="1">
        <v>4.54</v>
      </c>
      <c r="Y46" s="5">
        <v>20891.310000000001</v>
      </c>
      <c r="Z46" s="5">
        <v>11011.44</v>
      </c>
      <c r="AA46" s="5" t="str">
        <f t="shared" si="0"/>
        <v>40-49</v>
      </c>
      <c r="AB46" s="5" t="str">
        <f t="shared" si="1"/>
        <v>Moderate</v>
      </c>
      <c r="AC46" s="5">
        <f t="shared" si="2"/>
        <v>0.53</v>
      </c>
      <c r="AD46" s="5" t="str">
        <f t="shared" si="3"/>
        <v>Short-haul</v>
      </c>
    </row>
    <row r="47" spans="1:30" x14ac:dyDescent="0.3">
      <c r="A47" s="1" t="s">
        <v>142</v>
      </c>
      <c r="B47" s="1" t="s">
        <v>143</v>
      </c>
      <c r="C47" s="1">
        <v>71</v>
      </c>
      <c r="D47" s="1" t="s">
        <v>28</v>
      </c>
      <c r="E47" s="1" t="s">
        <v>29</v>
      </c>
      <c r="F47" s="1" t="s">
        <v>48</v>
      </c>
      <c r="G47" s="1" t="s">
        <v>134</v>
      </c>
      <c r="H47" s="1" t="s">
        <v>75</v>
      </c>
      <c r="I47" s="1" t="s">
        <v>135</v>
      </c>
      <c r="J47" s="1">
        <v>2357</v>
      </c>
      <c r="K47" s="3">
        <v>0.69140046296296298</v>
      </c>
      <c r="L47" s="3">
        <v>0.8004282407407407</v>
      </c>
      <c r="M47" s="7">
        <v>45668</v>
      </c>
      <c r="N47" s="3">
        <v>0.76709490740740738</v>
      </c>
      <c r="O47" s="3">
        <v>0.87612268518518521</v>
      </c>
      <c r="P47" s="5">
        <v>109</v>
      </c>
      <c r="Q47" s="5">
        <v>1031.48</v>
      </c>
      <c r="R47" s="1" t="s">
        <v>40</v>
      </c>
      <c r="S47" s="1">
        <v>5</v>
      </c>
      <c r="T47" s="1" t="s">
        <v>35</v>
      </c>
      <c r="U47" s="5">
        <v>151.30000000000001</v>
      </c>
      <c r="V47" s="5">
        <v>13079.302527391899</v>
      </c>
      <c r="W47" s="1" t="s">
        <v>42</v>
      </c>
      <c r="X47" s="1">
        <v>4.12</v>
      </c>
      <c r="Y47" s="5">
        <v>20695.16</v>
      </c>
      <c r="Z47" s="5">
        <v>66044.98</v>
      </c>
      <c r="AA47" s="5" t="str">
        <f t="shared" si="0"/>
        <v>60+</v>
      </c>
      <c r="AB47" s="5" t="str">
        <f t="shared" si="1"/>
        <v>Moderate</v>
      </c>
      <c r="AC47" s="5">
        <f t="shared" si="2"/>
        <v>3.19</v>
      </c>
      <c r="AD47" s="5" t="str">
        <f t="shared" si="3"/>
        <v>Short-haul</v>
      </c>
    </row>
    <row r="48" spans="1:30" x14ac:dyDescent="0.3">
      <c r="A48" s="1" t="s">
        <v>144</v>
      </c>
      <c r="B48" s="1" t="s">
        <v>145</v>
      </c>
      <c r="C48" s="1">
        <v>72</v>
      </c>
      <c r="D48" s="1" t="s">
        <v>39</v>
      </c>
      <c r="E48" s="1" t="s">
        <v>29</v>
      </c>
      <c r="F48" s="1" t="s">
        <v>30</v>
      </c>
      <c r="G48" s="1" t="s">
        <v>134</v>
      </c>
      <c r="H48" s="1" t="s">
        <v>75</v>
      </c>
      <c r="I48" s="1" t="s">
        <v>135</v>
      </c>
      <c r="J48" s="1">
        <v>2357</v>
      </c>
      <c r="K48" s="3">
        <v>0.69140046296296298</v>
      </c>
      <c r="L48" s="3">
        <v>0.8004282407407407</v>
      </c>
      <c r="M48" s="7">
        <v>45670</v>
      </c>
      <c r="N48" s="3">
        <v>0.76709490740740738</v>
      </c>
      <c r="O48" s="3">
        <v>0.87612268518518521</v>
      </c>
      <c r="P48" s="5">
        <v>109</v>
      </c>
      <c r="Q48" s="5">
        <v>592.22</v>
      </c>
      <c r="R48" s="1" t="s">
        <v>40</v>
      </c>
      <c r="S48" s="1">
        <v>5</v>
      </c>
      <c r="T48" s="1" t="s">
        <v>45</v>
      </c>
      <c r="U48" s="5">
        <v>4.76</v>
      </c>
      <c r="V48" s="5">
        <v>13084.196955654699</v>
      </c>
      <c r="W48" s="1" t="s">
        <v>42</v>
      </c>
      <c r="X48" s="1">
        <v>3.38</v>
      </c>
      <c r="Y48" s="5">
        <v>20701.04</v>
      </c>
      <c r="Z48" s="5">
        <v>37903.03</v>
      </c>
      <c r="AA48" s="5" t="str">
        <f t="shared" si="0"/>
        <v>60+</v>
      </c>
      <c r="AB48" s="5" t="str">
        <f t="shared" si="1"/>
        <v>Moderate</v>
      </c>
      <c r="AC48" s="5">
        <f t="shared" si="2"/>
        <v>1.83</v>
      </c>
      <c r="AD48" s="5" t="str">
        <f t="shared" si="3"/>
        <v>Short-haul</v>
      </c>
    </row>
    <row r="49" spans="1:30" x14ac:dyDescent="0.3">
      <c r="A49" s="1" t="s">
        <v>146</v>
      </c>
      <c r="B49" s="1" t="s">
        <v>147</v>
      </c>
      <c r="C49" s="1">
        <v>72</v>
      </c>
      <c r="D49" s="1" t="s">
        <v>28</v>
      </c>
      <c r="E49" s="1" t="s">
        <v>29</v>
      </c>
      <c r="F49" s="1" t="s">
        <v>30</v>
      </c>
      <c r="G49" s="1" t="s">
        <v>134</v>
      </c>
      <c r="H49" s="1" t="s">
        <v>75</v>
      </c>
      <c r="I49" s="1" t="s">
        <v>135</v>
      </c>
      <c r="J49" s="1">
        <v>2357</v>
      </c>
      <c r="K49" s="3">
        <v>0.69140046296296298</v>
      </c>
      <c r="L49" s="3">
        <v>0.8004282407407407</v>
      </c>
      <c r="M49" s="7">
        <v>45661</v>
      </c>
      <c r="N49" s="3">
        <v>0.76709490740740738</v>
      </c>
      <c r="O49" s="3">
        <v>0.87612268518518521</v>
      </c>
      <c r="P49" s="5">
        <v>109</v>
      </c>
      <c r="Q49" s="5">
        <v>335.77</v>
      </c>
      <c r="R49" s="1" t="s">
        <v>34</v>
      </c>
      <c r="S49" s="1">
        <v>5</v>
      </c>
      <c r="T49" s="1" t="s">
        <v>45</v>
      </c>
      <c r="U49" s="5">
        <v>141.36000000000001</v>
      </c>
      <c r="V49" s="5">
        <v>12575.812893875</v>
      </c>
      <c r="W49" s="1" t="s">
        <v>42</v>
      </c>
      <c r="X49" s="1">
        <v>3.34</v>
      </c>
      <c r="Y49" s="5">
        <v>20090.98</v>
      </c>
      <c r="Z49" s="5">
        <v>21517.55</v>
      </c>
      <c r="AA49" s="5" t="str">
        <f t="shared" si="0"/>
        <v>60+</v>
      </c>
      <c r="AB49" s="5" t="str">
        <f t="shared" si="1"/>
        <v>Moderate</v>
      </c>
      <c r="AC49" s="5">
        <f t="shared" si="2"/>
        <v>1.07</v>
      </c>
      <c r="AD49" s="5" t="str">
        <f t="shared" si="3"/>
        <v>Short-haul</v>
      </c>
    </row>
    <row r="50" spans="1:30" x14ac:dyDescent="0.3">
      <c r="A50" s="1" t="s">
        <v>148</v>
      </c>
      <c r="B50" s="1" t="s">
        <v>149</v>
      </c>
      <c r="C50" s="1">
        <v>39</v>
      </c>
      <c r="D50" s="1" t="s">
        <v>39</v>
      </c>
      <c r="E50" s="1" t="s">
        <v>29</v>
      </c>
      <c r="F50" s="1" t="s">
        <v>30</v>
      </c>
      <c r="G50" s="1" t="s">
        <v>134</v>
      </c>
      <c r="H50" s="1" t="s">
        <v>75</v>
      </c>
      <c r="I50" s="1" t="s">
        <v>135</v>
      </c>
      <c r="J50" s="1">
        <v>2357</v>
      </c>
      <c r="K50" s="3">
        <v>0.69140046296296298</v>
      </c>
      <c r="L50" s="3">
        <v>0.8004282407407407</v>
      </c>
      <c r="M50" s="7">
        <v>45670</v>
      </c>
      <c r="N50" s="3">
        <v>0.76709490740740738</v>
      </c>
      <c r="O50" s="3">
        <v>0.87612268518518521</v>
      </c>
      <c r="P50" s="5">
        <v>109</v>
      </c>
      <c r="Q50" s="5">
        <v>318.43</v>
      </c>
      <c r="R50" s="1" t="s">
        <v>56</v>
      </c>
      <c r="S50" s="1">
        <v>3</v>
      </c>
      <c r="T50" s="1" t="s">
        <v>35</v>
      </c>
      <c r="U50" s="5">
        <v>42.01</v>
      </c>
      <c r="V50" s="5">
        <v>12461.470024989399</v>
      </c>
      <c r="W50" s="1" t="s">
        <v>42</v>
      </c>
      <c r="X50" s="1">
        <v>4.6100000000000003</v>
      </c>
      <c r="Y50" s="5">
        <v>19953.759999999998</v>
      </c>
      <c r="Z50" s="5">
        <v>20387.919999999998</v>
      </c>
      <c r="AA50" s="5" t="str">
        <f t="shared" si="0"/>
        <v>30-39</v>
      </c>
      <c r="AB50" s="5" t="str">
        <f t="shared" si="1"/>
        <v>Moderate</v>
      </c>
      <c r="AC50" s="5">
        <f t="shared" si="2"/>
        <v>1.02</v>
      </c>
      <c r="AD50" s="5" t="str">
        <f t="shared" si="3"/>
        <v>Short-haul</v>
      </c>
    </row>
    <row r="51" spans="1:30" x14ac:dyDescent="0.3">
      <c r="A51" s="1" t="s">
        <v>150</v>
      </c>
      <c r="B51" s="1" t="s">
        <v>151</v>
      </c>
      <c r="C51" s="1">
        <v>41</v>
      </c>
      <c r="D51" s="1" t="s">
        <v>28</v>
      </c>
      <c r="E51" s="1" t="s">
        <v>29</v>
      </c>
      <c r="F51" s="1" t="s">
        <v>30</v>
      </c>
      <c r="G51" s="1" t="s">
        <v>134</v>
      </c>
      <c r="H51" s="1" t="s">
        <v>75</v>
      </c>
      <c r="I51" s="1" t="s">
        <v>135</v>
      </c>
      <c r="J51" s="1">
        <v>2357</v>
      </c>
      <c r="K51" s="3">
        <v>0.69140046296296298</v>
      </c>
      <c r="L51" s="3">
        <v>0.8004282407407407</v>
      </c>
      <c r="M51" s="7">
        <v>45663</v>
      </c>
      <c r="N51" s="3">
        <v>0.76709490740740738</v>
      </c>
      <c r="O51" s="3">
        <v>0.87612268518518521</v>
      </c>
      <c r="P51" s="5">
        <v>109</v>
      </c>
      <c r="Q51" s="5">
        <v>927.64</v>
      </c>
      <c r="R51" s="1" t="s">
        <v>34</v>
      </c>
      <c r="S51" s="1">
        <v>5</v>
      </c>
      <c r="T51" s="1" t="s">
        <v>35</v>
      </c>
      <c r="U51" s="5">
        <v>0.23</v>
      </c>
      <c r="V51" s="5">
        <v>12401.788301110601</v>
      </c>
      <c r="W51" s="1" t="s">
        <v>42</v>
      </c>
      <c r="X51" s="1">
        <v>3.14</v>
      </c>
      <c r="Y51" s="5">
        <v>19882.150000000001</v>
      </c>
      <c r="Z51" s="5">
        <v>59369.01</v>
      </c>
      <c r="AA51" s="5" t="str">
        <f t="shared" si="0"/>
        <v>40-49</v>
      </c>
      <c r="AB51" s="5" t="str">
        <f t="shared" si="1"/>
        <v>Moderate</v>
      </c>
      <c r="AC51" s="5">
        <f t="shared" si="2"/>
        <v>2.99</v>
      </c>
      <c r="AD51" s="5" t="str">
        <f t="shared" si="3"/>
        <v>Short-haul</v>
      </c>
    </row>
    <row r="52" spans="1:30" x14ac:dyDescent="0.3">
      <c r="A52" s="1" t="s">
        <v>152</v>
      </c>
      <c r="B52" s="1" t="s">
        <v>153</v>
      </c>
      <c r="C52" s="1">
        <v>71</v>
      </c>
      <c r="D52" s="1" t="s">
        <v>28</v>
      </c>
      <c r="E52" s="1" t="s">
        <v>29</v>
      </c>
      <c r="F52" s="1" t="s">
        <v>48</v>
      </c>
      <c r="G52" s="1" t="s">
        <v>154</v>
      </c>
      <c r="H52" s="1" t="s">
        <v>155</v>
      </c>
      <c r="I52" s="1" t="s">
        <v>156</v>
      </c>
      <c r="J52" s="1">
        <v>11198</v>
      </c>
      <c r="K52" s="3">
        <v>0.28363425925925928</v>
      </c>
      <c r="L52" s="3">
        <v>0.80168981481481483</v>
      </c>
      <c r="M52" s="7">
        <v>45662</v>
      </c>
      <c r="N52" s="3">
        <v>0.31071759259259257</v>
      </c>
      <c r="O52" s="3">
        <v>0.82877314814814818</v>
      </c>
      <c r="P52" s="5">
        <v>39</v>
      </c>
      <c r="Q52" s="5">
        <v>513.85</v>
      </c>
      <c r="R52" s="1" t="s">
        <v>34</v>
      </c>
      <c r="S52" s="1">
        <v>5</v>
      </c>
      <c r="T52" s="1" t="s">
        <v>49</v>
      </c>
      <c r="U52" s="5">
        <v>46.89</v>
      </c>
      <c r="V52" s="5">
        <v>57061.420717872999</v>
      </c>
      <c r="W52" s="1" t="s">
        <v>42</v>
      </c>
      <c r="X52" s="1">
        <v>3.32</v>
      </c>
      <c r="Y52" s="5">
        <v>73473.7</v>
      </c>
      <c r="Z52" s="5">
        <v>32895.78</v>
      </c>
      <c r="AA52" s="5" t="str">
        <f t="shared" si="0"/>
        <v>60+</v>
      </c>
      <c r="AB52" s="5" t="str">
        <f t="shared" si="1"/>
        <v>Moderate</v>
      </c>
      <c r="AC52" s="5">
        <f t="shared" si="2"/>
        <v>0.45</v>
      </c>
      <c r="AD52" s="5" t="str">
        <f t="shared" si="3"/>
        <v>Long-haul</v>
      </c>
    </row>
    <row r="53" spans="1:30" x14ac:dyDescent="0.3">
      <c r="A53" s="1" t="s">
        <v>157</v>
      </c>
      <c r="B53" s="1" t="s">
        <v>158</v>
      </c>
      <c r="C53" s="1">
        <v>46</v>
      </c>
      <c r="D53" s="1" t="s">
        <v>39</v>
      </c>
      <c r="E53" s="1" t="s">
        <v>29</v>
      </c>
      <c r="F53" s="1" t="s">
        <v>30</v>
      </c>
      <c r="G53" s="1" t="s">
        <v>154</v>
      </c>
      <c r="H53" s="1" t="s">
        <v>155</v>
      </c>
      <c r="I53" s="1" t="s">
        <v>156</v>
      </c>
      <c r="J53" s="1">
        <v>11198</v>
      </c>
      <c r="K53" s="3">
        <v>0.28363425925925928</v>
      </c>
      <c r="L53" s="3">
        <v>0.80168981481481483</v>
      </c>
      <c r="M53" s="7">
        <v>45668</v>
      </c>
      <c r="N53" s="3">
        <v>0.31071759259259257</v>
      </c>
      <c r="O53" s="3">
        <v>0.82877314814814818</v>
      </c>
      <c r="P53" s="5">
        <v>39</v>
      </c>
      <c r="Q53" s="5">
        <v>659.38</v>
      </c>
      <c r="R53" s="1" t="s">
        <v>40</v>
      </c>
      <c r="S53" s="1">
        <v>5</v>
      </c>
      <c r="T53" s="1" t="s">
        <v>83</v>
      </c>
      <c r="U53" s="5">
        <v>102.91</v>
      </c>
      <c r="V53" s="5">
        <v>57163.164638027702</v>
      </c>
      <c r="W53" s="1" t="s">
        <v>42</v>
      </c>
      <c r="X53" s="1">
        <v>3.38</v>
      </c>
      <c r="Y53" s="5">
        <v>73595.8</v>
      </c>
      <c r="Z53" s="5">
        <v>42220.9</v>
      </c>
      <c r="AA53" s="5" t="str">
        <f t="shared" si="0"/>
        <v>40-49</v>
      </c>
      <c r="AB53" s="5" t="str">
        <f t="shared" si="1"/>
        <v>Moderate</v>
      </c>
      <c r="AC53" s="5">
        <f t="shared" si="2"/>
        <v>0.56999999999999995</v>
      </c>
      <c r="AD53" s="5" t="str">
        <f t="shared" si="3"/>
        <v>Long-haul</v>
      </c>
    </row>
    <row r="54" spans="1:30" x14ac:dyDescent="0.3">
      <c r="A54" s="1" t="s">
        <v>159</v>
      </c>
      <c r="B54" s="1" t="s">
        <v>160</v>
      </c>
      <c r="C54" s="1">
        <v>67</v>
      </c>
      <c r="D54" s="1" t="s">
        <v>39</v>
      </c>
      <c r="E54" s="1" t="s">
        <v>29</v>
      </c>
      <c r="F54" s="1" t="s">
        <v>30</v>
      </c>
      <c r="G54" s="1" t="s">
        <v>154</v>
      </c>
      <c r="H54" s="1" t="s">
        <v>155</v>
      </c>
      <c r="I54" s="1" t="s">
        <v>156</v>
      </c>
      <c r="J54" s="1">
        <v>11198</v>
      </c>
      <c r="K54" s="3">
        <v>0.28363425925925928</v>
      </c>
      <c r="L54" s="3">
        <v>0.80168981481481483</v>
      </c>
      <c r="M54" s="7">
        <v>45664</v>
      </c>
      <c r="N54" s="3">
        <v>0.31071759259259257</v>
      </c>
      <c r="O54" s="3">
        <v>0.82877314814814818</v>
      </c>
      <c r="P54" s="5">
        <v>39</v>
      </c>
      <c r="Q54" s="5">
        <v>1246.3599999999999</v>
      </c>
      <c r="R54" s="1" t="s">
        <v>34</v>
      </c>
      <c r="S54" s="1">
        <v>5</v>
      </c>
      <c r="T54" s="1" t="s">
        <v>35</v>
      </c>
      <c r="U54" s="5">
        <v>28.89</v>
      </c>
      <c r="V54" s="5">
        <v>56958.998568903997</v>
      </c>
      <c r="W54" s="1" t="s">
        <v>36</v>
      </c>
      <c r="X54" s="1">
        <v>3.34</v>
      </c>
      <c r="Y54" s="5">
        <v>73350.8</v>
      </c>
      <c r="Z54" s="5">
        <v>79772.820000000007</v>
      </c>
      <c r="AA54" s="5" t="str">
        <f t="shared" si="0"/>
        <v>60+</v>
      </c>
      <c r="AB54" s="5" t="str">
        <f t="shared" si="1"/>
        <v>Moderate</v>
      </c>
      <c r="AC54" s="5">
        <f t="shared" si="2"/>
        <v>1.0900000000000001</v>
      </c>
      <c r="AD54" s="5" t="str">
        <f t="shared" si="3"/>
        <v>Long-haul</v>
      </c>
    </row>
    <row r="55" spans="1:30" x14ac:dyDescent="0.3">
      <c r="A55" s="1" t="s">
        <v>161</v>
      </c>
      <c r="B55" s="1" t="s">
        <v>162</v>
      </c>
      <c r="C55" s="1">
        <v>48</v>
      </c>
      <c r="D55" s="1" t="s">
        <v>39</v>
      </c>
      <c r="E55" s="1" t="s">
        <v>29</v>
      </c>
      <c r="F55" s="1" t="s">
        <v>48</v>
      </c>
      <c r="G55" s="1" t="s">
        <v>154</v>
      </c>
      <c r="H55" s="1" t="s">
        <v>155</v>
      </c>
      <c r="I55" s="1" t="s">
        <v>156</v>
      </c>
      <c r="J55" s="1">
        <v>11198</v>
      </c>
      <c r="K55" s="3">
        <v>0.28363425925925928</v>
      </c>
      <c r="L55" s="3">
        <v>0.80168981481481483</v>
      </c>
      <c r="M55" s="7">
        <v>45669</v>
      </c>
      <c r="N55" s="3">
        <v>0.31071759259259257</v>
      </c>
      <c r="O55" s="3">
        <v>0.82877314814814818</v>
      </c>
      <c r="P55" s="5">
        <v>39</v>
      </c>
      <c r="Q55" s="5">
        <v>465.87</v>
      </c>
      <c r="R55" s="1" t="s">
        <v>56</v>
      </c>
      <c r="S55" s="1">
        <v>5</v>
      </c>
      <c r="T55" s="1" t="s">
        <v>49</v>
      </c>
      <c r="U55" s="5">
        <v>155.15</v>
      </c>
      <c r="V55" s="5">
        <v>57459.414125162199</v>
      </c>
      <c r="W55" s="1" t="s">
        <v>36</v>
      </c>
      <c r="X55" s="1">
        <v>4.71</v>
      </c>
      <c r="Y55" s="5">
        <v>73951.3</v>
      </c>
      <c r="Z55" s="5">
        <v>29846.71</v>
      </c>
      <c r="AA55" s="5" t="str">
        <f t="shared" si="0"/>
        <v>40-49</v>
      </c>
      <c r="AB55" s="5" t="str">
        <f t="shared" si="1"/>
        <v>Moderate</v>
      </c>
      <c r="AC55" s="5">
        <f t="shared" si="2"/>
        <v>0.4</v>
      </c>
      <c r="AD55" s="5" t="str">
        <f t="shared" si="3"/>
        <v>Long-haul</v>
      </c>
    </row>
    <row r="56" spans="1:30" x14ac:dyDescent="0.3">
      <c r="A56" s="1" t="s">
        <v>163</v>
      </c>
      <c r="B56" s="1" t="s">
        <v>164</v>
      </c>
      <c r="C56" s="1">
        <v>67</v>
      </c>
      <c r="D56" s="1" t="s">
        <v>28</v>
      </c>
      <c r="E56" s="1" t="s">
        <v>29</v>
      </c>
      <c r="F56" s="1" t="s">
        <v>48</v>
      </c>
      <c r="G56" s="1" t="s">
        <v>154</v>
      </c>
      <c r="H56" s="1" t="s">
        <v>155</v>
      </c>
      <c r="I56" s="1" t="s">
        <v>156</v>
      </c>
      <c r="J56" s="1">
        <v>11198</v>
      </c>
      <c r="K56" s="3">
        <v>0.28363425925925928</v>
      </c>
      <c r="L56" s="3">
        <v>0.80168981481481483</v>
      </c>
      <c r="M56" s="7">
        <v>45668</v>
      </c>
      <c r="N56" s="3">
        <v>0.31071759259259257</v>
      </c>
      <c r="O56" s="3">
        <v>0.82877314814814818</v>
      </c>
      <c r="P56" s="5">
        <v>39</v>
      </c>
      <c r="Q56" s="5">
        <v>448.66</v>
      </c>
      <c r="R56" s="1" t="s">
        <v>34</v>
      </c>
      <c r="S56" s="1">
        <v>5</v>
      </c>
      <c r="T56" s="1" t="s">
        <v>49</v>
      </c>
      <c r="U56" s="5">
        <v>28.71</v>
      </c>
      <c r="V56" s="5">
        <v>57429.443523688104</v>
      </c>
      <c r="W56" s="1" t="s">
        <v>36</v>
      </c>
      <c r="X56" s="1">
        <v>4.46</v>
      </c>
      <c r="Y56" s="5">
        <v>73915.33</v>
      </c>
      <c r="Z56" s="5">
        <v>28719.98</v>
      </c>
      <c r="AA56" s="5" t="str">
        <f t="shared" si="0"/>
        <v>60+</v>
      </c>
      <c r="AB56" s="5" t="str">
        <f t="shared" si="1"/>
        <v>Moderate</v>
      </c>
      <c r="AC56" s="5">
        <f t="shared" si="2"/>
        <v>0.39</v>
      </c>
      <c r="AD56" s="5" t="str">
        <f t="shared" si="3"/>
        <v>Long-haul</v>
      </c>
    </row>
    <row r="57" spans="1:30" x14ac:dyDescent="0.3">
      <c r="A57" s="1" t="s">
        <v>165</v>
      </c>
      <c r="B57" s="1" t="s">
        <v>166</v>
      </c>
      <c r="C57" s="1">
        <v>18</v>
      </c>
      <c r="D57" s="1" t="s">
        <v>28</v>
      </c>
      <c r="E57" s="1" t="s">
        <v>29</v>
      </c>
      <c r="F57" s="1" t="s">
        <v>30</v>
      </c>
      <c r="G57" s="1" t="s">
        <v>154</v>
      </c>
      <c r="H57" s="1" t="s">
        <v>155</v>
      </c>
      <c r="I57" s="1" t="s">
        <v>156</v>
      </c>
      <c r="J57" s="1">
        <v>11198</v>
      </c>
      <c r="K57" s="3">
        <v>0.28363425925925928</v>
      </c>
      <c r="L57" s="3">
        <v>0.80168981481481483</v>
      </c>
      <c r="M57" s="7">
        <v>45664</v>
      </c>
      <c r="N57" s="3">
        <v>0.31071759259259257</v>
      </c>
      <c r="O57" s="3">
        <v>0.82877314814814818</v>
      </c>
      <c r="P57" s="5">
        <v>39</v>
      </c>
      <c r="Q57" s="5">
        <v>476.02</v>
      </c>
      <c r="R57" s="1" t="s">
        <v>34</v>
      </c>
      <c r="S57" s="1">
        <v>5</v>
      </c>
      <c r="T57" s="1" t="s">
        <v>41</v>
      </c>
      <c r="U57" s="5">
        <v>151.02000000000001</v>
      </c>
      <c r="V57" s="5">
        <v>56638.876618398099</v>
      </c>
      <c r="W57" s="1" t="s">
        <v>42</v>
      </c>
      <c r="X57" s="1">
        <v>4.67</v>
      </c>
      <c r="Y57" s="5">
        <v>72966.649999999994</v>
      </c>
      <c r="Z57" s="5">
        <v>30495.48</v>
      </c>
      <c r="AA57" s="5" t="str">
        <f t="shared" si="0"/>
        <v>18-29</v>
      </c>
      <c r="AB57" s="5" t="str">
        <f t="shared" si="1"/>
        <v>Moderate</v>
      </c>
      <c r="AC57" s="5">
        <f t="shared" si="2"/>
        <v>0.42</v>
      </c>
      <c r="AD57" s="5" t="str">
        <f t="shared" si="3"/>
        <v>Long-haul</v>
      </c>
    </row>
    <row r="58" spans="1:30" x14ac:dyDescent="0.3">
      <c r="A58" s="1" t="s">
        <v>167</v>
      </c>
      <c r="B58" s="1" t="s">
        <v>168</v>
      </c>
      <c r="C58" s="1">
        <v>66</v>
      </c>
      <c r="D58" s="1" t="s">
        <v>28</v>
      </c>
      <c r="E58" s="1" t="s">
        <v>29</v>
      </c>
      <c r="F58" s="1" t="s">
        <v>48</v>
      </c>
      <c r="G58" s="1" t="s">
        <v>154</v>
      </c>
      <c r="H58" s="1" t="s">
        <v>155</v>
      </c>
      <c r="I58" s="1" t="s">
        <v>156</v>
      </c>
      <c r="J58" s="1">
        <v>11198</v>
      </c>
      <c r="K58" s="3">
        <v>0.28363425925925928</v>
      </c>
      <c r="L58" s="3">
        <v>0.80168981481481483</v>
      </c>
      <c r="M58" s="7">
        <v>45669</v>
      </c>
      <c r="N58" s="3">
        <v>0.31071759259259257</v>
      </c>
      <c r="O58" s="3">
        <v>0.82877314814814818</v>
      </c>
      <c r="P58" s="5">
        <v>39</v>
      </c>
      <c r="Q58" s="5">
        <v>1412.3</v>
      </c>
      <c r="R58" s="1" t="s">
        <v>56</v>
      </c>
      <c r="S58" s="1">
        <v>5</v>
      </c>
      <c r="T58" s="1" t="s">
        <v>35</v>
      </c>
      <c r="U58" s="5">
        <v>57.89</v>
      </c>
      <c r="V58" s="5">
        <v>56647.078468952597</v>
      </c>
      <c r="W58" s="1" t="s">
        <v>42</v>
      </c>
      <c r="X58" s="1">
        <v>4.8600000000000003</v>
      </c>
      <c r="Y58" s="5">
        <v>72976.490000000005</v>
      </c>
      <c r="Z58" s="5">
        <v>90398.78</v>
      </c>
      <c r="AA58" s="5" t="str">
        <f t="shared" si="0"/>
        <v>60+</v>
      </c>
      <c r="AB58" s="5" t="str">
        <f t="shared" si="1"/>
        <v>Moderate</v>
      </c>
      <c r="AC58" s="5">
        <f t="shared" si="2"/>
        <v>1.24</v>
      </c>
      <c r="AD58" s="5" t="str">
        <f t="shared" si="3"/>
        <v>Long-haul</v>
      </c>
    </row>
    <row r="59" spans="1:30" x14ac:dyDescent="0.3">
      <c r="A59" s="1" t="s">
        <v>169</v>
      </c>
      <c r="B59" s="1" t="s">
        <v>170</v>
      </c>
      <c r="C59" s="1">
        <v>70</v>
      </c>
      <c r="D59" s="1" t="s">
        <v>39</v>
      </c>
      <c r="E59" s="1" t="s">
        <v>29</v>
      </c>
      <c r="F59" s="1" t="s">
        <v>30</v>
      </c>
      <c r="G59" s="1" t="s">
        <v>154</v>
      </c>
      <c r="H59" s="1" t="s">
        <v>155</v>
      </c>
      <c r="I59" s="1" t="s">
        <v>156</v>
      </c>
      <c r="J59" s="1">
        <v>11198</v>
      </c>
      <c r="K59" s="3">
        <v>0.28363425925925928</v>
      </c>
      <c r="L59" s="3">
        <v>0.80168981481481483</v>
      </c>
      <c r="M59" s="7">
        <v>45671</v>
      </c>
      <c r="N59" s="3">
        <v>0.31071759259259257</v>
      </c>
      <c r="O59" s="3">
        <v>0.82877314814814818</v>
      </c>
      <c r="P59" s="5">
        <v>39</v>
      </c>
      <c r="Q59" s="5">
        <v>698.54</v>
      </c>
      <c r="R59" s="1" t="s">
        <v>40</v>
      </c>
      <c r="S59" s="1">
        <v>5</v>
      </c>
      <c r="T59" s="1" t="s">
        <v>83</v>
      </c>
      <c r="U59" s="5">
        <v>57.55</v>
      </c>
      <c r="V59" s="5">
        <v>56973.745586437602</v>
      </c>
      <c r="W59" s="1" t="s">
        <v>36</v>
      </c>
      <c r="X59" s="1">
        <v>3.68</v>
      </c>
      <c r="Y59" s="5">
        <v>73368.490000000005</v>
      </c>
      <c r="Z59" s="5">
        <v>44718.07</v>
      </c>
      <c r="AA59" s="5" t="str">
        <f t="shared" si="0"/>
        <v>60+</v>
      </c>
      <c r="AB59" s="5" t="str">
        <f t="shared" si="1"/>
        <v>Moderate</v>
      </c>
      <c r="AC59" s="5">
        <f t="shared" si="2"/>
        <v>0.61</v>
      </c>
      <c r="AD59" s="5" t="str">
        <f t="shared" si="3"/>
        <v>Long-haul</v>
      </c>
    </row>
    <row r="60" spans="1:30" x14ac:dyDescent="0.3">
      <c r="A60" s="1" t="s">
        <v>171</v>
      </c>
      <c r="B60" s="1" t="s">
        <v>172</v>
      </c>
      <c r="C60" s="1">
        <v>18</v>
      </c>
      <c r="D60" s="1" t="s">
        <v>28</v>
      </c>
      <c r="E60" s="1" t="s">
        <v>29</v>
      </c>
      <c r="F60" s="1" t="s">
        <v>48</v>
      </c>
      <c r="G60" s="1" t="s">
        <v>173</v>
      </c>
      <c r="H60" s="1" t="s">
        <v>174</v>
      </c>
      <c r="I60" s="1" t="s">
        <v>175</v>
      </c>
      <c r="J60" s="1">
        <v>5057</v>
      </c>
      <c r="K60" s="3">
        <v>0.60699074074074078</v>
      </c>
      <c r="L60" s="3">
        <v>0.8410185185185185</v>
      </c>
      <c r="M60" s="7">
        <v>45669</v>
      </c>
      <c r="N60" s="3">
        <v>0.60976851851851854</v>
      </c>
      <c r="O60" s="3">
        <v>0.84379629629629627</v>
      </c>
      <c r="P60" s="5">
        <v>4</v>
      </c>
      <c r="Q60" s="5">
        <v>1383.41</v>
      </c>
      <c r="R60" s="1" t="s">
        <v>56</v>
      </c>
      <c r="S60" s="1">
        <v>5</v>
      </c>
      <c r="T60" s="1" t="s">
        <v>41</v>
      </c>
      <c r="U60" s="5">
        <v>39.32</v>
      </c>
      <c r="V60" s="5">
        <v>26251.027157045901</v>
      </c>
      <c r="W60" s="1" t="s">
        <v>36</v>
      </c>
      <c r="X60" s="1">
        <v>3.61</v>
      </c>
      <c r="Y60" s="5">
        <v>36501.230000000003</v>
      </c>
      <c r="Z60" s="5">
        <v>88546.1</v>
      </c>
      <c r="AA60" s="5" t="str">
        <f t="shared" si="0"/>
        <v>18-29</v>
      </c>
      <c r="AB60" s="5" t="str">
        <f t="shared" si="1"/>
        <v>On-Time</v>
      </c>
      <c r="AC60" s="5">
        <f t="shared" si="2"/>
        <v>2.4300000000000002</v>
      </c>
      <c r="AD60" s="5" t="str">
        <f t="shared" si="3"/>
        <v>Medium-haul</v>
      </c>
    </row>
    <row r="61" spans="1:30" x14ac:dyDescent="0.3">
      <c r="A61" s="1" t="s">
        <v>176</v>
      </c>
      <c r="B61" s="1" t="s">
        <v>177</v>
      </c>
      <c r="C61" s="1">
        <v>74</v>
      </c>
      <c r="D61" s="1" t="s">
        <v>39</v>
      </c>
      <c r="E61" s="1" t="s">
        <v>29</v>
      </c>
      <c r="F61" s="1" t="s">
        <v>30</v>
      </c>
      <c r="G61" s="1" t="s">
        <v>173</v>
      </c>
      <c r="H61" s="1" t="s">
        <v>174</v>
      </c>
      <c r="I61" s="1" t="s">
        <v>175</v>
      </c>
      <c r="J61" s="1">
        <v>5057</v>
      </c>
      <c r="K61" s="3">
        <v>0.60699074074074078</v>
      </c>
      <c r="L61" s="3">
        <v>0.8410185185185185</v>
      </c>
      <c r="M61" s="7">
        <v>45660</v>
      </c>
      <c r="N61" s="3">
        <v>0.60976851851851854</v>
      </c>
      <c r="O61" s="3">
        <v>0.84379629629629627</v>
      </c>
      <c r="P61" s="5">
        <v>4</v>
      </c>
      <c r="Q61" s="5">
        <v>358.97</v>
      </c>
      <c r="R61" s="1" t="s">
        <v>34</v>
      </c>
      <c r="S61" s="1">
        <v>5</v>
      </c>
      <c r="T61" s="1" t="s">
        <v>35</v>
      </c>
      <c r="U61" s="5">
        <v>25.8</v>
      </c>
      <c r="V61" s="5">
        <v>26223.824064308599</v>
      </c>
      <c r="W61" s="1" t="s">
        <v>36</v>
      </c>
      <c r="X61" s="1">
        <v>4.21</v>
      </c>
      <c r="Y61" s="5">
        <v>36468.589999999997</v>
      </c>
      <c r="Z61" s="5">
        <v>22979.24</v>
      </c>
      <c r="AA61" s="5" t="str">
        <f t="shared" si="0"/>
        <v>60+</v>
      </c>
      <c r="AB61" s="5" t="str">
        <f t="shared" si="1"/>
        <v>On-Time</v>
      </c>
      <c r="AC61" s="5">
        <f t="shared" si="2"/>
        <v>0.63</v>
      </c>
      <c r="AD61" s="5" t="str">
        <f t="shared" si="3"/>
        <v>Medium-haul</v>
      </c>
    </row>
    <row r="62" spans="1:30" x14ac:dyDescent="0.3">
      <c r="A62" s="1" t="s">
        <v>178</v>
      </c>
      <c r="B62" s="1" t="s">
        <v>179</v>
      </c>
      <c r="C62" s="1">
        <v>55</v>
      </c>
      <c r="D62" s="1" t="s">
        <v>28</v>
      </c>
      <c r="E62" s="1" t="s">
        <v>29</v>
      </c>
      <c r="F62" s="1" t="s">
        <v>30</v>
      </c>
      <c r="G62" s="1" t="s">
        <v>173</v>
      </c>
      <c r="H62" s="1" t="s">
        <v>174</v>
      </c>
      <c r="I62" s="1" t="s">
        <v>175</v>
      </c>
      <c r="J62" s="1">
        <v>5057</v>
      </c>
      <c r="K62" s="3">
        <v>0.60699074074074078</v>
      </c>
      <c r="L62" s="3">
        <v>0.8410185185185185</v>
      </c>
      <c r="M62" s="7">
        <v>45666</v>
      </c>
      <c r="N62" s="3">
        <v>0.60976851851851854</v>
      </c>
      <c r="O62" s="3">
        <v>0.84379629629629627</v>
      </c>
      <c r="P62" s="5">
        <v>4</v>
      </c>
      <c r="Q62" s="5">
        <v>1345.24</v>
      </c>
      <c r="R62" s="1" t="s">
        <v>34</v>
      </c>
      <c r="S62" s="1">
        <v>5</v>
      </c>
      <c r="T62" s="1" t="s">
        <v>35</v>
      </c>
      <c r="U62" s="5">
        <v>119.11</v>
      </c>
      <c r="V62" s="5">
        <v>26702.464114865001</v>
      </c>
      <c r="W62" s="1" t="s">
        <v>42</v>
      </c>
      <c r="X62" s="1">
        <v>3.79</v>
      </c>
      <c r="Y62" s="5">
        <v>37042.959999999999</v>
      </c>
      <c r="Z62" s="5">
        <v>86119.18</v>
      </c>
      <c r="AA62" s="5" t="str">
        <f t="shared" si="0"/>
        <v>50-59</v>
      </c>
      <c r="AB62" s="5" t="str">
        <f t="shared" si="1"/>
        <v>On-Time</v>
      </c>
      <c r="AC62" s="5">
        <f t="shared" si="2"/>
        <v>2.3199999999999998</v>
      </c>
      <c r="AD62" s="5" t="str">
        <f t="shared" si="3"/>
        <v>Medium-haul</v>
      </c>
    </row>
    <row r="63" spans="1:30" x14ac:dyDescent="0.3">
      <c r="A63" s="1" t="s">
        <v>180</v>
      </c>
      <c r="B63" s="1" t="s">
        <v>181</v>
      </c>
      <c r="C63" s="1">
        <v>36</v>
      </c>
      <c r="D63" s="1" t="s">
        <v>28</v>
      </c>
      <c r="E63" s="1" t="s">
        <v>29</v>
      </c>
      <c r="F63" s="1" t="s">
        <v>30</v>
      </c>
      <c r="G63" s="1" t="s">
        <v>173</v>
      </c>
      <c r="H63" s="1" t="s">
        <v>174</v>
      </c>
      <c r="I63" s="1" t="s">
        <v>175</v>
      </c>
      <c r="J63" s="1">
        <v>5057</v>
      </c>
      <c r="K63" s="3">
        <v>0.60699074074074078</v>
      </c>
      <c r="L63" s="3">
        <v>0.8410185185185185</v>
      </c>
      <c r="M63" s="7">
        <v>45670</v>
      </c>
      <c r="N63" s="3">
        <v>0.60976851851851854</v>
      </c>
      <c r="O63" s="3">
        <v>0.84379629629629627</v>
      </c>
      <c r="P63" s="5">
        <v>4</v>
      </c>
      <c r="Q63" s="5">
        <v>604.15</v>
      </c>
      <c r="R63" s="1" t="s">
        <v>56</v>
      </c>
      <c r="S63" s="1">
        <v>3</v>
      </c>
      <c r="T63" s="1" t="s">
        <v>83</v>
      </c>
      <c r="U63" s="5">
        <v>193.79</v>
      </c>
      <c r="V63" s="5">
        <v>26472.276682401702</v>
      </c>
      <c r="W63" s="1" t="s">
        <v>36</v>
      </c>
      <c r="X63" s="1">
        <v>4.6500000000000004</v>
      </c>
      <c r="Y63" s="5">
        <v>36766.730000000003</v>
      </c>
      <c r="Z63" s="5">
        <v>38704.36</v>
      </c>
      <c r="AA63" s="5" t="str">
        <f t="shared" si="0"/>
        <v>30-39</v>
      </c>
      <c r="AB63" s="5" t="str">
        <f t="shared" si="1"/>
        <v>On-Time</v>
      </c>
      <c r="AC63" s="5">
        <f t="shared" si="2"/>
        <v>1.05</v>
      </c>
      <c r="AD63" s="5" t="str">
        <f t="shared" si="3"/>
        <v>Medium-haul</v>
      </c>
    </row>
    <row r="64" spans="1:30" x14ac:dyDescent="0.3">
      <c r="A64" s="1" t="s">
        <v>182</v>
      </c>
      <c r="B64" s="1" t="s">
        <v>183</v>
      </c>
      <c r="C64" s="1">
        <v>52</v>
      </c>
      <c r="D64" s="1" t="s">
        <v>39</v>
      </c>
      <c r="E64" s="1" t="s">
        <v>29</v>
      </c>
      <c r="F64" s="1" t="s">
        <v>48</v>
      </c>
      <c r="G64" s="1" t="s">
        <v>173</v>
      </c>
      <c r="H64" s="1" t="s">
        <v>174</v>
      </c>
      <c r="I64" s="1" t="s">
        <v>175</v>
      </c>
      <c r="J64" s="1">
        <v>5057</v>
      </c>
      <c r="K64" s="3">
        <v>0.60699074074074078</v>
      </c>
      <c r="L64" s="3">
        <v>0.8410185185185185</v>
      </c>
      <c r="M64" s="7">
        <v>45660</v>
      </c>
      <c r="N64" s="3">
        <v>0.60976851851851854</v>
      </c>
      <c r="O64" s="3">
        <v>0.84379629629629627</v>
      </c>
      <c r="P64" s="5">
        <v>4</v>
      </c>
      <c r="Q64" s="5">
        <v>890.57</v>
      </c>
      <c r="R64" s="1" t="s">
        <v>34</v>
      </c>
      <c r="S64" s="1">
        <v>5</v>
      </c>
      <c r="T64" s="1" t="s">
        <v>41</v>
      </c>
      <c r="U64" s="5">
        <v>144.1</v>
      </c>
      <c r="V64" s="5">
        <v>26384.5651374029</v>
      </c>
      <c r="W64" s="1" t="s">
        <v>42</v>
      </c>
      <c r="X64" s="1">
        <v>4.63</v>
      </c>
      <c r="Y64" s="5">
        <v>36661.480000000003</v>
      </c>
      <c r="Z64" s="5">
        <v>57025.3</v>
      </c>
      <c r="AA64" s="5" t="str">
        <f t="shared" si="0"/>
        <v>50-59</v>
      </c>
      <c r="AB64" s="5" t="str">
        <f t="shared" si="1"/>
        <v>On-Time</v>
      </c>
      <c r="AC64" s="5">
        <f t="shared" si="2"/>
        <v>1.56</v>
      </c>
      <c r="AD64" s="5" t="str">
        <f t="shared" si="3"/>
        <v>Medium-haul</v>
      </c>
    </row>
    <row r="65" spans="1:30" x14ac:dyDescent="0.3">
      <c r="A65" s="1" t="s">
        <v>184</v>
      </c>
      <c r="B65" s="1" t="s">
        <v>185</v>
      </c>
      <c r="C65" s="1">
        <v>42</v>
      </c>
      <c r="D65" s="1" t="s">
        <v>39</v>
      </c>
      <c r="E65" s="1" t="s">
        <v>29</v>
      </c>
      <c r="F65" s="1" t="s">
        <v>30</v>
      </c>
      <c r="G65" s="1" t="s">
        <v>173</v>
      </c>
      <c r="H65" s="1" t="s">
        <v>174</v>
      </c>
      <c r="I65" s="1" t="s">
        <v>175</v>
      </c>
      <c r="J65" s="1">
        <v>5057</v>
      </c>
      <c r="K65" s="3">
        <v>0.60699074074074078</v>
      </c>
      <c r="L65" s="3">
        <v>0.8410185185185185</v>
      </c>
      <c r="M65" s="7">
        <v>45664</v>
      </c>
      <c r="N65" s="3">
        <v>0.60976851851851854</v>
      </c>
      <c r="O65" s="3">
        <v>0.84379629629629627</v>
      </c>
      <c r="P65" s="5">
        <v>4</v>
      </c>
      <c r="Q65" s="5">
        <v>1310.68</v>
      </c>
      <c r="R65" s="1" t="s">
        <v>56</v>
      </c>
      <c r="S65" s="1">
        <v>5</v>
      </c>
      <c r="T65" s="1" t="s">
        <v>83</v>
      </c>
      <c r="U65" s="5">
        <v>196.53</v>
      </c>
      <c r="V65" s="5">
        <v>26325.227654746399</v>
      </c>
      <c r="W65" s="1" t="s">
        <v>42</v>
      </c>
      <c r="X65" s="1">
        <v>4.79</v>
      </c>
      <c r="Y65" s="5">
        <v>36590.269999999997</v>
      </c>
      <c r="Z65" s="5">
        <v>83922.83</v>
      </c>
      <c r="AA65" s="5" t="str">
        <f t="shared" si="0"/>
        <v>40-49</v>
      </c>
      <c r="AB65" s="5" t="str">
        <f t="shared" si="1"/>
        <v>On-Time</v>
      </c>
      <c r="AC65" s="5">
        <f t="shared" si="2"/>
        <v>2.29</v>
      </c>
      <c r="AD65" s="5" t="str">
        <f t="shared" si="3"/>
        <v>Medium-haul</v>
      </c>
    </row>
    <row r="66" spans="1:30" x14ac:dyDescent="0.3">
      <c r="A66" s="1" t="s">
        <v>186</v>
      </c>
      <c r="B66" s="1" t="s">
        <v>187</v>
      </c>
      <c r="C66" s="1">
        <v>29</v>
      </c>
      <c r="D66" s="1" t="s">
        <v>39</v>
      </c>
      <c r="E66" s="1" t="s">
        <v>29</v>
      </c>
      <c r="F66" s="1" t="s">
        <v>30</v>
      </c>
      <c r="G66" s="1" t="s">
        <v>173</v>
      </c>
      <c r="H66" s="1" t="s">
        <v>174</v>
      </c>
      <c r="I66" s="1" t="s">
        <v>175</v>
      </c>
      <c r="J66" s="1">
        <v>5057</v>
      </c>
      <c r="K66" s="3">
        <v>0.60699074074074078</v>
      </c>
      <c r="L66" s="3">
        <v>0.8410185185185185</v>
      </c>
      <c r="M66" s="7">
        <v>45668</v>
      </c>
      <c r="N66" s="3">
        <v>0.60976851851851854</v>
      </c>
      <c r="O66" s="3">
        <v>0.84379629629629627</v>
      </c>
      <c r="P66" s="5">
        <v>4</v>
      </c>
      <c r="Q66" s="5">
        <v>450.34</v>
      </c>
      <c r="R66" s="1" t="s">
        <v>34</v>
      </c>
      <c r="S66" s="1">
        <v>5</v>
      </c>
      <c r="T66" s="1" t="s">
        <v>41</v>
      </c>
      <c r="U66" s="5">
        <v>157.22</v>
      </c>
      <c r="V66" s="5">
        <v>26783.747094286598</v>
      </c>
      <c r="W66" s="1" t="s">
        <v>42</v>
      </c>
      <c r="X66" s="1">
        <v>3.73</v>
      </c>
      <c r="Y66" s="5">
        <v>37140.5</v>
      </c>
      <c r="Z66" s="5">
        <v>28853.200000000001</v>
      </c>
      <c r="AA66" s="5" t="str">
        <f t="shared" ref="AA66:AA129" si="4">IF(C66&lt;=29,"18-29",IF(C66&lt;=39,"30-39",IF(C66&lt;=49,"40-49",IF(C66&lt;=59,"50-59","60+"))))</f>
        <v>18-29</v>
      </c>
      <c r="AB66" s="5" t="str">
        <f t="shared" ref="AB66:AB129" si="5">IF(P66&lt;=30,"On-Time",IF(P66&lt;=120,"Moderate","Severe"))</f>
        <v>On-Time</v>
      </c>
      <c r="AC66" s="5">
        <f t="shared" ref="AC66:AC129" si="6">ROUND(Z66/Y66,2)</f>
        <v>0.78</v>
      </c>
      <c r="AD66" s="5" t="str">
        <f t="shared" ref="AD66:AD129" si="7">IF(J66&lt;=3000,"Short-haul",IF(J66&lt;=7000,"Medium-haul","Long-haul"))</f>
        <v>Medium-haul</v>
      </c>
    </row>
    <row r="67" spans="1:30" x14ac:dyDescent="0.3">
      <c r="A67" s="1" t="s">
        <v>188</v>
      </c>
      <c r="B67" s="1" t="s">
        <v>189</v>
      </c>
      <c r="C67" s="1">
        <v>45</v>
      </c>
      <c r="D67" s="1" t="s">
        <v>28</v>
      </c>
      <c r="E67" s="1" t="s">
        <v>29</v>
      </c>
      <c r="F67" s="1" t="s">
        <v>30</v>
      </c>
      <c r="G67" s="1" t="s">
        <v>190</v>
      </c>
      <c r="H67" s="1" t="s">
        <v>62</v>
      </c>
      <c r="I67" s="1" t="s">
        <v>32</v>
      </c>
      <c r="J67" s="1">
        <v>8155</v>
      </c>
      <c r="K67" s="3">
        <v>6.9907407407407404E-2</v>
      </c>
      <c r="L67" s="3">
        <v>0.44699074074074074</v>
      </c>
      <c r="M67" s="7">
        <v>45672</v>
      </c>
      <c r="N67" s="3">
        <v>0.12060185185185185</v>
      </c>
      <c r="O67" s="3">
        <v>0.49768518518518517</v>
      </c>
      <c r="P67" s="5">
        <v>73</v>
      </c>
      <c r="Q67" s="5">
        <v>1271.19</v>
      </c>
      <c r="R67" s="1" t="s">
        <v>40</v>
      </c>
      <c r="S67" s="1">
        <v>5</v>
      </c>
      <c r="T67" s="1" t="s">
        <v>45</v>
      </c>
      <c r="U67" s="5">
        <v>126.89</v>
      </c>
      <c r="V67" s="5">
        <v>41793.104735239001</v>
      </c>
      <c r="W67" s="1" t="s">
        <v>36</v>
      </c>
      <c r="X67" s="1">
        <v>3.23</v>
      </c>
      <c r="Y67" s="5">
        <v>55151.73</v>
      </c>
      <c r="Z67" s="5">
        <v>81381.539999999994</v>
      </c>
      <c r="AA67" s="5" t="str">
        <f t="shared" si="4"/>
        <v>40-49</v>
      </c>
      <c r="AB67" s="5" t="str">
        <f t="shared" si="5"/>
        <v>Moderate</v>
      </c>
      <c r="AC67" s="5">
        <f t="shared" si="6"/>
        <v>1.48</v>
      </c>
      <c r="AD67" s="5" t="str">
        <f t="shared" si="7"/>
        <v>Long-haul</v>
      </c>
    </row>
    <row r="68" spans="1:30" x14ac:dyDescent="0.3">
      <c r="A68" s="1" t="s">
        <v>124</v>
      </c>
      <c r="B68" s="1" t="s">
        <v>125</v>
      </c>
      <c r="C68" s="1">
        <v>30</v>
      </c>
      <c r="D68" s="1" t="s">
        <v>28</v>
      </c>
      <c r="E68" s="1" t="s">
        <v>29</v>
      </c>
      <c r="F68" s="1" t="s">
        <v>30</v>
      </c>
      <c r="G68" s="1" t="s">
        <v>190</v>
      </c>
      <c r="H68" s="1" t="s">
        <v>62</v>
      </c>
      <c r="I68" s="1" t="s">
        <v>32</v>
      </c>
      <c r="J68" s="1">
        <v>8155</v>
      </c>
      <c r="K68" s="3">
        <v>6.9907407407407404E-2</v>
      </c>
      <c r="L68" s="3">
        <v>0.44699074074074074</v>
      </c>
      <c r="M68" s="7">
        <v>45665</v>
      </c>
      <c r="N68" s="3">
        <v>0.12060185185185185</v>
      </c>
      <c r="O68" s="3">
        <v>0.49768518518518517</v>
      </c>
      <c r="P68" s="5">
        <v>73</v>
      </c>
      <c r="Q68" s="5">
        <v>216.84</v>
      </c>
      <c r="R68" s="1" t="s">
        <v>34</v>
      </c>
      <c r="S68" s="1">
        <v>3</v>
      </c>
      <c r="T68" s="1" t="s">
        <v>49</v>
      </c>
      <c r="U68" s="5">
        <v>14.79</v>
      </c>
      <c r="V68" s="5">
        <v>41573.276529156698</v>
      </c>
      <c r="W68" s="1" t="s">
        <v>36</v>
      </c>
      <c r="X68" s="1">
        <v>3.89</v>
      </c>
      <c r="Y68" s="5">
        <v>54887.93</v>
      </c>
      <c r="Z68" s="5">
        <v>13880.72</v>
      </c>
      <c r="AA68" s="5" t="str">
        <f t="shared" si="4"/>
        <v>30-39</v>
      </c>
      <c r="AB68" s="5" t="str">
        <f t="shared" si="5"/>
        <v>Moderate</v>
      </c>
      <c r="AC68" s="5">
        <f t="shared" si="6"/>
        <v>0.25</v>
      </c>
      <c r="AD68" s="5" t="str">
        <f t="shared" si="7"/>
        <v>Long-haul</v>
      </c>
    </row>
    <row r="69" spans="1:30" x14ac:dyDescent="0.3">
      <c r="A69" s="1" t="s">
        <v>191</v>
      </c>
      <c r="B69" s="1" t="s">
        <v>192</v>
      </c>
      <c r="C69" s="1">
        <v>42</v>
      </c>
      <c r="D69" s="1" t="s">
        <v>39</v>
      </c>
      <c r="E69" s="1" t="s">
        <v>29</v>
      </c>
      <c r="F69" s="1" t="s">
        <v>30</v>
      </c>
      <c r="G69" s="1" t="s">
        <v>190</v>
      </c>
      <c r="H69" s="1" t="s">
        <v>62</v>
      </c>
      <c r="I69" s="1" t="s">
        <v>32</v>
      </c>
      <c r="J69" s="1">
        <v>8155</v>
      </c>
      <c r="K69" s="3">
        <v>6.9907407407407404E-2</v>
      </c>
      <c r="L69" s="3">
        <v>0.44699074074074074</v>
      </c>
      <c r="M69" s="7">
        <v>45669</v>
      </c>
      <c r="N69" s="3">
        <v>0.12060185185185185</v>
      </c>
      <c r="O69" s="3">
        <v>0.49768518518518517</v>
      </c>
      <c r="P69" s="5">
        <v>73</v>
      </c>
      <c r="Q69" s="5">
        <v>362.37</v>
      </c>
      <c r="R69" s="1" t="s">
        <v>56</v>
      </c>
      <c r="S69" s="1">
        <v>5</v>
      </c>
      <c r="T69" s="1" t="s">
        <v>49</v>
      </c>
      <c r="U69" s="5">
        <v>198.07</v>
      </c>
      <c r="V69" s="5">
        <v>42157.652062971902</v>
      </c>
      <c r="W69" s="1" t="s">
        <v>42</v>
      </c>
      <c r="X69" s="1">
        <v>3.09</v>
      </c>
      <c r="Y69" s="5">
        <v>55589.18</v>
      </c>
      <c r="Z69" s="5">
        <v>23231.29</v>
      </c>
      <c r="AA69" s="5" t="str">
        <f t="shared" si="4"/>
        <v>40-49</v>
      </c>
      <c r="AB69" s="5" t="str">
        <f t="shared" si="5"/>
        <v>Moderate</v>
      </c>
      <c r="AC69" s="5">
        <f t="shared" si="6"/>
        <v>0.42</v>
      </c>
      <c r="AD69" s="5" t="str">
        <f t="shared" si="7"/>
        <v>Long-haul</v>
      </c>
    </row>
    <row r="70" spans="1:30" x14ac:dyDescent="0.3">
      <c r="A70" s="1" t="s">
        <v>193</v>
      </c>
      <c r="B70" s="1" t="s">
        <v>194</v>
      </c>
      <c r="C70" s="1">
        <v>32</v>
      </c>
      <c r="D70" s="1" t="s">
        <v>28</v>
      </c>
      <c r="E70" s="1" t="s">
        <v>29</v>
      </c>
      <c r="F70" s="1" t="s">
        <v>48</v>
      </c>
      <c r="G70" s="1" t="s">
        <v>190</v>
      </c>
      <c r="H70" s="1" t="s">
        <v>62</v>
      </c>
      <c r="I70" s="1" t="s">
        <v>32</v>
      </c>
      <c r="J70" s="1">
        <v>8155</v>
      </c>
      <c r="K70" s="3">
        <v>6.9907407407407404E-2</v>
      </c>
      <c r="L70" s="3">
        <v>0.44699074074074074</v>
      </c>
      <c r="M70" s="7">
        <v>45672</v>
      </c>
      <c r="N70" s="3">
        <v>0.12060185185185185</v>
      </c>
      <c r="O70" s="3">
        <v>0.49768518518518517</v>
      </c>
      <c r="P70" s="5">
        <v>73</v>
      </c>
      <c r="Q70" s="5">
        <v>521.29</v>
      </c>
      <c r="R70" s="1" t="s">
        <v>56</v>
      </c>
      <c r="S70" s="1">
        <v>3</v>
      </c>
      <c r="T70" s="1" t="s">
        <v>83</v>
      </c>
      <c r="U70" s="5">
        <v>67.48</v>
      </c>
      <c r="V70" s="5">
        <v>42009.932456250099</v>
      </c>
      <c r="W70" s="1" t="s">
        <v>42</v>
      </c>
      <c r="X70" s="1">
        <v>3.46</v>
      </c>
      <c r="Y70" s="5">
        <v>55411.92</v>
      </c>
      <c r="Z70" s="5">
        <v>33376.06</v>
      </c>
      <c r="AA70" s="5" t="str">
        <f t="shared" si="4"/>
        <v>30-39</v>
      </c>
      <c r="AB70" s="5" t="str">
        <f t="shared" si="5"/>
        <v>Moderate</v>
      </c>
      <c r="AC70" s="5">
        <f t="shared" si="6"/>
        <v>0.6</v>
      </c>
      <c r="AD70" s="5" t="str">
        <f t="shared" si="7"/>
        <v>Long-haul</v>
      </c>
    </row>
    <row r="71" spans="1:30" x14ac:dyDescent="0.3">
      <c r="A71" s="1" t="s">
        <v>195</v>
      </c>
      <c r="B71" s="1" t="s">
        <v>196</v>
      </c>
      <c r="C71" s="1">
        <v>67</v>
      </c>
      <c r="D71" s="1" t="s">
        <v>39</v>
      </c>
      <c r="E71" s="1" t="s">
        <v>29</v>
      </c>
      <c r="F71" s="1" t="s">
        <v>48</v>
      </c>
      <c r="G71" s="1" t="s">
        <v>190</v>
      </c>
      <c r="H71" s="1" t="s">
        <v>62</v>
      </c>
      <c r="I71" s="1" t="s">
        <v>32</v>
      </c>
      <c r="J71" s="1">
        <v>8155</v>
      </c>
      <c r="K71" s="3">
        <v>6.9907407407407404E-2</v>
      </c>
      <c r="L71" s="3">
        <v>0.44699074074074074</v>
      </c>
      <c r="M71" s="7">
        <v>45666</v>
      </c>
      <c r="N71" s="3">
        <v>0.12060185185185185</v>
      </c>
      <c r="O71" s="3">
        <v>0.49768518518518517</v>
      </c>
      <c r="P71" s="5">
        <v>73</v>
      </c>
      <c r="Q71" s="5">
        <v>819.18</v>
      </c>
      <c r="R71" s="1" t="s">
        <v>56</v>
      </c>
      <c r="S71" s="1">
        <v>5</v>
      </c>
      <c r="T71" s="1" t="s">
        <v>35</v>
      </c>
      <c r="U71" s="5">
        <v>13.57</v>
      </c>
      <c r="V71" s="5">
        <v>41955.003666432996</v>
      </c>
      <c r="W71" s="1" t="s">
        <v>42</v>
      </c>
      <c r="X71" s="1">
        <v>4.62</v>
      </c>
      <c r="Y71" s="5">
        <v>55346</v>
      </c>
      <c r="Z71" s="5">
        <v>52430.23</v>
      </c>
      <c r="AA71" s="5" t="str">
        <f t="shared" si="4"/>
        <v>60+</v>
      </c>
      <c r="AB71" s="5" t="str">
        <f t="shared" si="5"/>
        <v>Moderate</v>
      </c>
      <c r="AC71" s="5">
        <f t="shared" si="6"/>
        <v>0.95</v>
      </c>
      <c r="AD71" s="5" t="str">
        <f t="shared" si="7"/>
        <v>Long-haul</v>
      </c>
    </row>
    <row r="72" spans="1:30" x14ac:dyDescent="0.3">
      <c r="A72" s="1" t="s">
        <v>197</v>
      </c>
      <c r="B72" s="1" t="s">
        <v>198</v>
      </c>
      <c r="C72" s="1">
        <v>34</v>
      </c>
      <c r="D72" s="1" t="s">
        <v>39</v>
      </c>
      <c r="E72" s="1" t="s">
        <v>29</v>
      </c>
      <c r="F72" s="1" t="s">
        <v>30</v>
      </c>
      <c r="G72" s="1" t="s">
        <v>190</v>
      </c>
      <c r="H72" s="1" t="s">
        <v>62</v>
      </c>
      <c r="I72" s="1" t="s">
        <v>32</v>
      </c>
      <c r="J72" s="1">
        <v>8155</v>
      </c>
      <c r="K72" s="3">
        <v>6.9907407407407404E-2</v>
      </c>
      <c r="L72" s="3">
        <v>0.44699074074074074</v>
      </c>
      <c r="M72" s="7">
        <v>45661</v>
      </c>
      <c r="N72" s="3">
        <v>0.12060185185185185</v>
      </c>
      <c r="O72" s="3">
        <v>0.49768518518518517</v>
      </c>
      <c r="P72" s="5">
        <v>73</v>
      </c>
      <c r="Q72" s="5">
        <v>590.25</v>
      </c>
      <c r="R72" s="1" t="s">
        <v>34</v>
      </c>
      <c r="S72" s="1">
        <v>3</v>
      </c>
      <c r="T72" s="1" t="s">
        <v>83</v>
      </c>
      <c r="U72" s="5">
        <v>156.13</v>
      </c>
      <c r="V72" s="5">
        <v>42155.206584401902</v>
      </c>
      <c r="W72" s="1" t="s">
        <v>36</v>
      </c>
      <c r="X72" s="1">
        <v>3.37</v>
      </c>
      <c r="Y72" s="5">
        <v>55586.25</v>
      </c>
      <c r="Z72" s="5">
        <v>37807.230000000003</v>
      </c>
      <c r="AA72" s="5" t="str">
        <f t="shared" si="4"/>
        <v>30-39</v>
      </c>
      <c r="AB72" s="5" t="str">
        <f t="shared" si="5"/>
        <v>Moderate</v>
      </c>
      <c r="AC72" s="5">
        <f t="shared" si="6"/>
        <v>0.68</v>
      </c>
      <c r="AD72" s="5" t="str">
        <f t="shared" si="7"/>
        <v>Long-haul</v>
      </c>
    </row>
    <row r="73" spans="1:30" x14ac:dyDescent="0.3">
      <c r="A73" s="1" t="s">
        <v>199</v>
      </c>
      <c r="B73" s="1" t="s">
        <v>200</v>
      </c>
      <c r="C73" s="1">
        <v>42</v>
      </c>
      <c r="D73" s="1" t="s">
        <v>39</v>
      </c>
      <c r="E73" s="1" t="s">
        <v>29</v>
      </c>
      <c r="F73" s="1" t="s">
        <v>30</v>
      </c>
      <c r="G73" s="1" t="s">
        <v>190</v>
      </c>
      <c r="H73" s="1" t="s">
        <v>62</v>
      </c>
      <c r="I73" s="1" t="s">
        <v>32</v>
      </c>
      <c r="J73" s="1">
        <v>8155</v>
      </c>
      <c r="K73" s="3">
        <v>6.9907407407407404E-2</v>
      </c>
      <c r="L73" s="3">
        <v>0.44699074074074074</v>
      </c>
      <c r="M73" s="7">
        <v>45669</v>
      </c>
      <c r="N73" s="3">
        <v>0.12060185185185185</v>
      </c>
      <c r="O73" s="3">
        <v>0.49768518518518517</v>
      </c>
      <c r="P73" s="5">
        <v>73</v>
      </c>
      <c r="Q73" s="5">
        <v>1398.57</v>
      </c>
      <c r="R73" s="1" t="s">
        <v>40</v>
      </c>
      <c r="S73" s="1">
        <v>5</v>
      </c>
      <c r="T73" s="1" t="s">
        <v>41</v>
      </c>
      <c r="U73" s="5">
        <v>1.1299999999999999</v>
      </c>
      <c r="V73" s="5">
        <v>41563.722357810897</v>
      </c>
      <c r="W73" s="1" t="s">
        <v>42</v>
      </c>
      <c r="X73" s="1">
        <v>4.66</v>
      </c>
      <c r="Y73" s="5">
        <v>54876.47</v>
      </c>
      <c r="Z73" s="5">
        <v>89508.71</v>
      </c>
      <c r="AA73" s="5" t="str">
        <f t="shared" si="4"/>
        <v>40-49</v>
      </c>
      <c r="AB73" s="5" t="str">
        <f t="shared" si="5"/>
        <v>Moderate</v>
      </c>
      <c r="AC73" s="5">
        <f t="shared" si="6"/>
        <v>1.63</v>
      </c>
      <c r="AD73" s="5" t="str">
        <f t="shared" si="7"/>
        <v>Long-haul</v>
      </c>
    </row>
    <row r="74" spans="1:30" x14ac:dyDescent="0.3">
      <c r="A74" s="1" t="s">
        <v>201</v>
      </c>
      <c r="B74" s="1" t="s">
        <v>202</v>
      </c>
      <c r="C74" s="1">
        <v>59</v>
      </c>
      <c r="D74" s="1" t="s">
        <v>39</v>
      </c>
      <c r="E74" s="1" t="s">
        <v>29</v>
      </c>
      <c r="F74" s="1" t="s">
        <v>30</v>
      </c>
      <c r="G74" s="1" t="s">
        <v>190</v>
      </c>
      <c r="H74" s="1" t="s">
        <v>62</v>
      </c>
      <c r="I74" s="1" t="s">
        <v>32</v>
      </c>
      <c r="J74" s="1">
        <v>8155</v>
      </c>
      <c r="K74" s="3">
        <v>6.9907407407407404E-2</v>
      </c>
      <c r="L74" s="3">
        <v>0.44699074074074074</v>
      </c>
      <c r="M74" s="7">
        <v>45667</v>
      </c>
      <c r="N74" s="3">
        <v>0.12060185185185185</v>
      </c>
      <c r="O74" s="3">
        <v>0.49768518518518517</v>
      </c>
      <c r="P74" s="5">
        <v>73</v>
      </c>
      <c r="Q74" s="5">
        <v>538.57000000000005</v>
      </c>
      <c r="R74" s="1" t="s">
        <v>56</v>
      </c>
      <c r="S74" s="1">
        <v>5</v>
      </c>
      <c r="T74" s="1" t="s">
        <v>83</v>
      </c>
      <c r="U74" s="5">
        <v>89.9</v>
      </c>
      <c r="V74" s="5">
        <v>42177.844607145402</v>
      </c>
      <c r="W74" s="1" t="s">
        <v>42</v>
      </c>
      <c r="X74" s="1">
        <v>4</v>
      </c>
      <c r="Y74" s="5">
        <v>55613.41</v>
      </c>
      <c r="Z74" s="5">
        <v>34486.46</v>
      </c>
      <c r="AA74" s="5" t="str">
        <f t="shared" si="4"/>
        <v>50-59</v>
      </c>
      <c r="AB74" s="5" t="str">
        <f t="shared" si="5"/>
        <v>Moderate</v>
      </c>
      <c r="AC74" s="5">
        <f t="shared" si="6"/>
        <v>0.62</v>
      </c>
      <c r="AD74" s="5" t="str">
        <f t="shared" si="7"/>
        <v>Long-haul</v>
      </c>
    </row>
    <row r="75" spans="1:30" x14ac:dyDescent="0.3">
      <c r="A75" s="1" t="s">
        <v>167</v>
      </c>
      <c r="B75" s="1" t="s">
        <v>168</v>
      </c>
      <c r="C75" s="1">
        <v>66</v>
      </c>
      <c r="D75" s="1" t="s">
        <v>28</v>
      </c>
      <c r="E75" s="1" t="s">
        <v>29</v>
      </c>
      <c r="F75" s="1" t="s">
        <v>48</v>
      </c>
      <c r="G75" s="1" t="s">
        <v>203</v>
      </c>
      <c r="H75" s="1" t="s">
        <v>62</v>
      </c>
      <c r="I75" s="1" t="s">
        <v>76</v>
      </c>
      <c r="J75" s="1">
        <v>12679</v>
      </c>
      <c r="K75" s="3">
        <v>0.67755787037037041</v>
      </c>
      <c r="L75" s="3">
        <v>0.26436342592592593</v>
      </c>
      <c r="M75" s="7">
        <v>45662</v>
      </c>
      <c r="N75" s="3">
        <v>0.71297453703703706</v>
      </c>
      <c r="O75" s="3">
        <v>0.29978009259259258</v>
      </c>
      <c r="P75" s="5">
        <v>51</v>
      </c>
      <c r="Q75" s="5">
        <v>360.04</v>
      </c>
      <c r="R75" s="1" t="s">
        <v>40</v>
      </c>
      <c r="S75" s="1">
        <v>5</v>
      </c>
      <c r="T75" s="1" t="s">
        <v>83</v>
      </c>
      <c r="U75" s="5">
        <v>192.61</v>
      </c>
      <c r="V75" s="5">
        <v>64488.430830662597</v>
      </c>
      <c r="W75" s="1" t="s">
        <v>42</v>
      </c>
      <c r="X75" s="1">
        <v>4.09</v>
      </c>
      <c r="Y75" s="5">
        <v>82386.12</v>
      </c>
      <c r="Z75" s="5">
        <v>23081.08</v>
      </c>
      <c r="AA75" s="5" t="str">
        <f t="shared" si="4"/>
        <v>60+</v>
      </c>
      <c r="AB75" s="5" t="str">
        <f t="shared" si="5"/>
        <v>Moderate</v>
      </c>
      <c r="AC75" s="5">
        <f t="shared" si="6"/>
        <v>0.28000000000000003</v>
      </c>
      <c r="AD75" s="5" t="str">
        <f t="shared" si="7"/>
        <v>Long-haul</v>
      </c>
    </row>
    <row r="76" spans="1:30" x14ac:dyDescent="0.3">
      <c r="A76" s="1" t="s">
        <v>204</v>
      </c>
      <c r="B76" s="1" t="s">
        <v>205</v>
      </c>
      <c r="C76" s="1">
        <v>28</v>
      </c>
      <c r="D76" s="1" t="s">
        <v>28</v>
      </c>
      <c r="E76" s="1" t="s">
        <v>29</v>
      </c>
      <c r="F76" s="1" t="s">
        <v>30</v>
      </c>
      <c r="G76" s="1" t="s">
        <v>203</v>
      </c>
      <c r="H76" s="1" t="s">
        <v>62</v>
      </c>
      <c r="I76" s="1" t="s">
        <v>76</v>
      </c>
      <c r="J76" s="1">
        <v>12679</v>
      </c>
      <c r="K76" s="3">
        <v>0.67755787037037041</v>
      </c>
      <c r="L76" s="3">
        <v>0.26436342592592593</v>
      </c>
      <c r="M76" s="7">
        <v>45664</v>
      </c>
      <c r="N76" s="3">
        <v>0.71297453703703706</v>
      </c>
      <c r="O76" s="3">
        <v>0.29978009259259258</v>
      </c>
      <c r="P76" s="5">
        <v>51</v>
      </c>
      <c r="Q76" s="5">
        <v>1092.93</v>
      </c>
      <c r="R76" s="1" t="s">
        <v>34</v>
      </c>
      <c r="S76" s="1">
        <v>5</v>
      </c>
      <c r="T76" s="1" t="s">
        <v>49</v>
      </c>
      <c r="U76" s="5">
        <v>129.44</v>
      </c>
      <c r="V76" s="5">
        <v>64437.341427724903</v>
      </c>
      <c r="W76" s="1" t="s">
        <v>36</v>
      </c>
      <c r="X76" s="1">
        <v>4.17</v>
      </c>
      <c r="Y76" s="5">
        <v>82324.81</v>
      </c>
      <c r="Z76" s="5">
        <v>69973.41</v>
      </c>
      <c r="AA76" s="5" t="str">
        <f t="shared" si="4"/>
        <v>18-29</v>
      </c>
      <c r="AB76" s="5" t="str">
        <f t="shared" si="5"/>
        <v>Moderate</v>
      </c>
      <c r="AC76" s="5">
        <f t="shared" si="6"/>
        <v>0.85</v>
      </c>
      <c r="AD76" s="5" t="str">
        <f t="shared" si="7"/>
        <v>Long-haul</v>
      </c>
    </row>
    <row r="77" spans="1:30" x14ac:dyDescent="0.3">
      <c r="A77" s="1" t="s">
        <v>206</v>
      </c>
      <c r="B77" s="1" t="s">
        <v>207</v>
      </c>
      <c r="C77" s="1">
        <v>72</v>
      </c>
      <c r="D77" s="1" t="s">
        <v>28</v>
      </c>
      <c r="E77" s="1" t="s">
        <v>29</v>
      </c>
      <c r="F77" s="1" t="s">
        <v>48</v>
      </c>
      <c r="G77" s="1" t="s">
        <v>203</v>
      </c>
      <c r="H77" s="1" t="s">
        <v>62</v>
      </c>
      <c r="I77" s="1" t="s">
        <v>76</v>
      </c>
      <c r="J77" s="1">
        <v>12679</v>
      </c>
      <c r="K77" s="3">
        <v>0.67755787037037041</v>
      </c>
      <c r="L77" s="3">
        <v>0.26436342592592593</v>
      </c>
      <c r="M77" s="7">
        <v>45666</v>
      </c>
      <c r="N77" s="3">
        <v>0.71297453703703706</v>
      </c>
      <c r="O77" s="3">
        <v>0.29978009259259258</v>
      </c>
      <c r="P77" s="5">
        <v>51</v>
      </c>
      <c r="Q77" s="5">
        <v>894.94</v>
      </c>
      <c r="R77" s="1" t="s">
        <v>56</v>
      </c>
      <c r="S77" s="1">
        <v>5</v>
      </c>
      <c r="T77" s="1" t="s">
        <v>83</v>
      </c>
      <c r="U77" s="5">
        <v>89.06</v>
      </c>
      <c r="V77" s="5">
        <v>64220.5431562417</v>
      </c>
      <c r="W77" s="1" t="s">
        <v>42</v>
      </c>
      <c r="X77" s="1">
        <v>3.94</v>
      </c>
      <c r="Y77" s="5">
        <v>82064.649999999994</v>
      </c>
      <c r="Z77" s="5">
        <v>57293.97</v>
      </c>
      <c r="AA77" s="5" t="str">
        <f t="shared" si="4"/>
        <v>60+</v>
      </c>
      <c r="AB77" s="5" t="str">
        <f t="shared" si="5"/>
        <v>Moderate</v>
      </c>
      <c r="AC77" s="5">
        <f t="shared" si="6"/>
        <v>0.7</v>
      </c>
      <c r="AD77" s="5" t="str">
        <f t="shared" si="7"/>
        <v>Long-haul</v>
      </c>
    </row>
    <row r="78" spans="1:30" x14ac:dyDescent="0.3">
      <c r="A78" s="1" t="s">
        <v>98</v>
      </c>
      <c r="B78" s="1" t="s">
        <v>99</v>
      </c>
      <c r="C78" s="1">
        <v>54</v>
      </c>
      <c r="D78" s="1" t="s">
        <v>28</v>
      </c>
      <c r="E78" s="1" t="s">
        <v>29</v>
      </c>
      <c r="F78" s="1" t="s">
        <v>48</v>
      </c>
      <c r="G78" s="1" t="s">
        <v>203</v>
      </c>
      <c r="H78" s="1" t="s">
        <v>62</v>
      </c>
      <c r="I78" s="1" t="s">
        <v>76</v>
      </c>
      <c r="J78" s="1">
        <v>12679</v>
      </c>
      <c r="K78" s="3">
        <v>0.67755787037037041</v>
      </c>
      <c r="L78" s="3">
        <v>0.26436342592592593</v>
      </c>
      <c r="M78" s="7">
        <v>45668</v>
      </c>
      <c r="N78" s="3">
        <v>0.71297453703703706</v>
      </c>
      <c r="O78" s="3">
        <v>0.29978009259259258</v>
      </c>
      <c r="P78" s="5">
        <v>51</v>
      </c>
      <c r="Q78" s="5">
        <v>1429.91</v>
      </c>
      <c r="R78" s="1" t="s">
        <v>56</v>
      </c>
      <c r="S78" s="1">
        <v>5</v>
      </c>
      <c r="T78" s="1" t="s">
        <v>45</v>
      </c>
      <c r="U78" s="5">
        <v>2.4500000000000002</v>
      </c>
      <c r="V78" s="5">
        <v>64431.667799105802</v>
      </c>
      <c r="W78" s="1" t="s">
        <v>36</v>
      </c>
      <c r="X78" s="1">
        <v>3.58</v>
      </c>
      <c r="Y78" s="5">
        <v>82318</v>
      </c>
      <c r="Z78" s="5">
        <v>91514.73</v>
      </c>
      <c r="AA78" s="5" t="str">
        <f t="shared" si="4"/>
        <v>50-59</v>
      </c>
      <c r="AB78" s="5" t="str">
        <f t="shared" si="5"/>
        <v>Moderate</v>
      </c>
      <c r="AC78" s="5">
        <f t="shared" si="6"/>
        <v>1.1100000000000001</v>
      </c>
      <c r="AD78" s="5" t="str">
        <f t="shared" si="7"/>
        <v>Long-haul</v>
      </c>
    </row>
    <row r="79" spans="1:30" x14ac:dyDescent="0.3">
      <c r="A79" s="1" t="s">
        <v>208</v>
      </c>
      <c r="B79" s="1" t="s">
        <v>209</v>
      </c>
      <c r="C79" s="1">
        <v>73</v>
      </c>
      <c r="D79" s="1" t="s">
        <v>28</v>
      </c>
      <c r="E79" s="1" t="s">
        <v>29</v>
      </c>
      <c r="F79" s="1" t="s">
        <v>48</v>
      </c>
      <c r="G79" s="1" t="s">
        <v>203</v>
      </c>
      <c r="H79" s="1" t="s">
        <v>62</v>
      </c>
      <c r="I79" s="1" t="s">
        <v>76</v>
      </c>
      <c r="J79" s="1">
        <v>12679</v>
      </c>
      <c r="K79" s="3">
        <v>0.67755787037037041</v>
      </c>
      <c r="L79" s="3">
        <v>0.26436342592592593</v>
      </c>
      <c r="M79" s="7">
        <v>45667</v>
      </c>
      <c r="N79" s="3">
        <v>0.71297453703703706</v>
      </c>
      <c r="O79" s="3">
        <v>0.29978009259259258</v>
      </c>
      <c r="P79" s="5">
        <v>51</v>
      </c>
      <c r="Q79" s="5">
        <v>253.69</v>
      </c>
      <c r="R79" s="1" t="s">
        <v>56</v>
      </c>
      <c r="S79" s="1">
        <v>5</v>
      </c>
      <c r="T79" s="1" t="s">
        <v>83</v>
      </c>
      <c r="U79" s="5">
        <v>18.72</v>
      </c>
      <c r="V79" s="5">
        <v>64225.490186564297</v>
      </c>
      <c r="W79" s="1" t="s">
        <v>36</v>
      </c>
      <c r="X79" s="1">
        <v>4.59</v>
      </c>
      <c r="Y79" s="5">
        <v>82070.59</v>
      </c>
      <c r="Z79" s="5">
        <v>16239.9</v>
      </c>
      <c r="AA79" s="5" t="str">
        <f t="shared" si="4"/>
        <v>60+</v>
      </c>
      <c r="AB79" s="5" t="str">
        <f t="shared" si="5"/>
        <v>Moderate</v>
      </c>
      <c r="AC79" s="5">
        <f t="shared" si="6"/>
        <v>0.2</v>
      </c>
      <c r="AD79" s="5" t="str">
        <f t="shared" si="7"/>
        <v>Long-haul</v>
      </c>
    </row>
    <row r="80" spans="1:30" x14ac:dyDescent="0.3">
      <c r="A80" s="1" t="s">
        <v>210</v>
      </c>
      <c r="B80" s="1" t="s">
        <v>211</v>
      </c>
      <c r="C80" s="1">
        <v>47</v>
      </c>
      <c r="D80" s="1" t="s">
        <v>28</v>
      </c>
      <c r="E80" s="1" t="s">
        <v>29</v>
      </c>
      <c r="F80" s="1" t="s">
        <v>30</v>
      </c>
      <c r="G80" s="1" t="s">
        <v>203</v>
      </c>
      <c r="H80" s="1" t="s">
        <v>62</v>
      </c>
      <c r="I80" s="1" t="s">
        <v>76</v>
      </c>
      <c r="J80" s="1">
        <v>12679</v>
      </c>
      <c r="K80" s="3">
        <v>0.67755787037037041</v>
      </c>
      <c r="L80" s="3">
        <v>0.26436342592592593</v>
      </c>
      <c r="M80" s="7">
        <v>45661</v>
      </c>
      <c r="N80" s="3">
        <v>0.71297453703703706</v>
      </c>
      <c r="O80" s="3">
        <v>0.29978009259259258</v>
      </c>
      <c r="P80" s="5">
        <v>51</v>
      </c>
      <c r="Q80" s="5">
        <v>1342.74</v>
      </c>
      <c r="R80" s="1" t="s">
        <v>40</v>
      </c>
      <c r="S80" s="1">
        <v>5</v>
      </c>
      <c r="T80" s="1" t="s">
        <v>41</v>
      </c>
      <c r="U80" s="5">
        <v>31.08</v>
      </c>
      <c r="V80" s="5">
        <v>64795.820007658403</v>
      </c>
      <c r="W80" s="1" t="s">
        <v>42</v>
      </c>
      <c r="X80" s="1">
        <v>4</v>
      </c>
      <c r="Y80" s="5">
        <v>82754.98</v>
      </c>
      <c r="Z80" s="5">
        <v>85941.58</v>
      </c>
      <c r="AA80" s="5" t="str">
        <f t="shared" si="4"/>
        <v>40-49</v>
      </c>
      <c r="AB80" s="5" t="str">
        <f t="shared" si="5"/>
        <v>Moderate</v>
      </c>
      <c r="AC80" s="5">
        <f t="shared" si="6"/>
        <v>1.04</v>
      </c>
      <c r="AD80" s="5" t="str">
        <f t="shared" si="7"/>
        <v>Long-haul</v>
      </c>
    </row>
    <row r="81" spans="1:30" x14ac:dyDescent="0.3">
      <c r="A81" s="1" t="s">
        <v>212</v>
      </c>
      <c r="B81" s="1" t="s">
        <v>213</v>
      </c>
      <c r="C81" s="1">
        <v>43</v>
      </c>
      <c r="D81" s="1" t="s">
        <v>28</v>
      </c>
      <c r="E81" s="1" t="s">
        <v>29</v>
      </c>
      <c r="F81" s="1" t="s">
        <v>30</v>
      </c>
      <c r="G81" s="1" t="s">
        <v>203</v>
      </c>
      <c r="H81" s="1" t="s">
        <v>62</v>
      </c>
      <c r="I81" s="1" t="s">
        <v>76</v>
      </c>
      <c r="J81" s="1">
        <v>12679</v>
      </c>
      <c r="K81" s="3">
        <v>0.67755787037037041</v>
      </c>
      <c r="L81" s="3">
        <v>0.26436342592592593</v>
      </c>
      <c r="M81" s="7">
        <v>45668</v>
      </c>
      <c r="N81" s="3">
        <v>0.71297453703703706</v>
      </c>
      <c r="O81" s="3">
        <v>0.29978009259259258</v>
      </c>
      <c r="P81" s="5">
        <v>51</v>
      </c>
      <c r="Q81" s="5">
        <v>1477.49</v>
      </c>
      <c r="R81" s="1" t="s">
        <v>40</v>
      </c>
      <c r="S81" s="1">
        <v>5</v>
      </c>
      <c r="T81" s="1" t="s">
        <v>49</v>
      </c>
      <c r="U81" s="5">
        <v>90.37</v>
      </c>
      <c r="V81" s="5">
        <v>64421.103060409201</v>
      </c>
      <c r="W81" s="1" t="s">
        <v>42</v>
      </c>
      <c r="X81" s="1">
        <v>3.35</v>
      </c>
      <c r="Y81" s="5">
        <v>82305.320000000007</v>
      </c>
      <c r="Z81" s="5">
        <v>94577.43</v>
      </c>
      <c r="AA81" s="5" t="str">
        <f t="shared" si="4"/>
        <v>40-49</v>
      </c>
      <c r="AB81" s="5" t="str">
        <f t="shared" si="5"/>
        <v>Moderate</v>
      </c>
      <c r="AC81" s="5">
        <f t="shared" si="6"/>
        <v>1.1499999999999999</v>
      </c>
      <c r="AD81" s="5" t="str">
        <f t="shared" si="7"/>
        <v>Long-haul</v>
      </c>
    </row>
    <row r="82" spans="1:30" x14ac:dyDescent="0.3">
      <c r="A82" s="1" t="s">
        <v>214</v>
      </c>
      <c r="B82" s="1" t="s">
        <v>215</v>
      </c>
      <c r="C82" s="1">
        <v>34</v>
      </c>
      <c r="D82" s="1" t="s">
        <v>39</v>
      </c>
      <c r="E82" s="1" t="s">
        <v>29</v>
      </c>
      <c r="F82" s="1" t="s">
        <v>48</v>
      </c>
      <c r="G82" s="1" t="s">
        <v>216</v>
      </c>
      <c r="H82" s="1" t="s">
        <v>217</v>
      </c>
      <c r="I82" s="1" t="s">
        <v>174</v>
      </c>
      <c r="J82" s="1">
        <v>1891</v>
      </c>
      <c r="K82" s="3">
        <v>6.8564814814814815E-2</v>
      </c>
      <c r="L82" s="3">
        <v>0.15606481481481482</v>
      </c>
      <c r="M82" s="7">
        <v>45672</v>
      </c>
      <c r="N82" s="3">
        <v>7.7592592592592588E-2</v>
      </c>
      <c r="O82" s="3">
        <v>0.1650925925925926</v>
      </c>
      <c r="P82" s="5">
        <v>13</v>
      </c>
      <c r="Q82" s="5">
        <v>96.61</v>
      </c>
      <c r="R82" s="1" t="s">
        <v>56</v>
      </c>
      <c r="S82" s="1">
        <v>3</v>
      </c>
      <c r="T82" s="1" t="s">
        <v>41</v>
      </c>
      <c r="U82" s="5">
        <v>3.74</v>
      </c>
      <c r="V82" s="5">
        <v>10876.2282306255</v>
      </c>
      <c r="W82" s="1" t="s">
        <v>42</v>
      </c>
      <c r="X82" s="1">
        <v>3.89</v>
      </c>
      <c r="Y82" s="5">
        <v>18051.47</v>
      </c>
      <c r="Z82" s="5">
        <v>6183.79</v>
      </c>
      <c r="AA82" s="5" t="str">
        <f t="shared" si="4"/>
        <v>30-39</v>
      </c>
      <c r="AB82" s="5" t="str">
        <f t="shared" si="5"/>
        <v>On-Time</v>
      </c>
      <c r="AC82" s="5">
        <f t="shared" si="6"/>
        <v>0.34</v>
      </c>
      <c r="AD82" s="5" t="str">
        <f t="shared" si="7"/>
        <v>Short-haul</v>
      </c>
    </row>
    <row r="83" spans="1:30" x14ac:dyDescent="0.3">
      <c r="A83" s="1" t="s">
        <v>218</v>
      </c>
      <c r="B83" s="1" t="s">
        <v>219</v>
      </c>
      <c r="C83" s="1">
        <v>61</v>
      </c>
      <c r="D83" s="1" t="s">
        <v>28</v>
      </c>
      <c r="E83" s="1" t="s">
        <v>29</v>
      </c>
      <c r="F83" s="1" t="s">
        <v>30</v>
      </c>
      <c r="G83" s="1" t="s">
        <v>216</v>
      </c>
      <c r="H83" s="1" t="s">
        <v>217</v>
      </c>
      <c r="I83" s="1" t="s">
        <v>174</v>
      </c>
      <c r="J83" s="1">
        <v>1891</v>
      </c>
      <c r="K83" s="3">
        <v>6.8564814814814815E-2</v>
      </c>
      <c r="L83" s="3">
        <v>0.15606481481481482</v>
      </c>
      <c r="M83" s="7">
        <v>45658</v>
      </c>
      <c r="N83" s="3">
        <v>7.7592592592592588E-2</v>
      </c>
      <c r="O83" s="3">
        <v>0.1650925925925926</v>
      </c>
      <c r="P83" s="5">
        <v>13</v>
      </c>
      <c r="Q83" s="5">
        <v>1499.63</v>
      </c>
      <c r="R83" s="1" t="s">
        <v>56</v>
      </c>
      <c r="S83" s="1">
        <v>5</v>
      </c>
      <c r="T83" s="1" t="s">
        <v>41</v>
      </c>
      <c r="U83" s="5">
        <v>131.52000000000001</v>
      </c>
      <c r="V83" s="5">
        <v>10896.779275393201</v>
      </c>
      <c r="W83" s="1" t="s">
        <v>42</v>
      </c>
      <c r="X83" s="1">
        <v>4.67</v>
      </c>
      <c r="Y83" s="5">
        <v>18076.14</v>
      </c>
      <c r="Z83" s="5">
        <v>96002.62</v>
      </c>
      <c r="AA83" s="5" t="str">
        <f t="shared" si="4"/>
        <v>60+</v>
      </c>
      <c r="AB83" s="5" t="str">
        <f t="shared" si="5"/>
        <v>On-Time</v>
      </c>
      <c r="AC83" s="5">
        <f t="shared" si="6"/>
        <v>5.31</v>
      </c>
      <c r="AD83" s="5" t="str">
        <f t="shared" si="7"/>
        <v>Short-haul</v>
      </c>
    </row>
    <row r="84" spans="1:30" x14ac:dyDescent="0.3">
      <c r="A84" s="1" t="s">
        <v>220</v>
      </c>
      <c r="B84" s="1" t="s">
        <v>221</v>
      </c>
      <c r="C84" s="1">
        <v>22</v>
      </c>
      <c r="D84" s="1" t="s">
        <v>39</v>
      </c>
      <c r="E84" s="1" t="s">
        <v>29</v>
      </c>
      <c r="F84" s="1" t="s">
        <v>30</v>
      </c>
      <c r="G84" s="1" t="s">
        <v>216</v>
      </c>
      <c r="H84" s="1" t="s">
        <v>217</v>
      </c>
      <c r="I84" s="1" t="s">
        <v>174</v>
      </c>
      <c r="J84" s="1">
        <v>1891</v>
      </c>
      <c r="K84" s="3">
        <v>6.8564814814814815E-2</v>
      </c>
      <c r="L84" s="3">
        <v>0.15606481481481482</v>
      </c>
      <c r="M84" s="7">
        <v>45661</v>
      </c>
      <c r="N84" s="3">
        <v>7.7592592592592588E-2</v>
      </c>
      <c r="O84" s="3">
        <v>0.1650925925925926</v>
      </c>
      <c r="P84" s="5">
        <v>13</v>
      </c>
      <c r="Q84" s="5">
        <v>433.37</v>
      </c>
      <c r="R84" s="1" t="s">
        <v>34</v>
      </c>
      <c r="S84" s="1">
        <v>5</v>
      </c>
      <c r="T84" s="1" t="s">
        <v>45</v>
      </c>
      <c r="U84" s="5">
        <v>182.3</v>
      </c>
      <c r="V84" s="5">
        <v>10053.123676895601</v>
      </c>
      <c r="W84" s="1" t="s">
        <v>42</v>
      </c>
      <c r="X84" s="1">
        <v>3.38</v>
      </c>
      <c r="Y84" s="5">
        <v>17063.75</v>
      </c>
      <c r="Z84" s="5">
        <v>27772.14</v>
      </c>
      <c r="AA84" s="5" t="str">
        <f t="shared" si="4"/>
        <v>18-29</v>
      </c>
      <c r="AB84" s="5" t="str">
        <f t="shared" si="5"/>
        <v>On-Time</v>
      </c>
      <c r="AC84" s="5">
        <f t="shared" si="6"/>
        <v>1.63</v>
      </c>
      <c r="AD84" s="5" t="str">
        <f t="shared" si="7"/>
        <v>Short-haul</v>
      </c>
    </row>
    <row r="85" spans="1:30" x14ac:dyDescent="0.3">
      <c r="A85" s="2" t="s">
        <v>222</v>
      </c>
      <c r="B85" s="1" t="s">
        <v>223</v>
      </c>
      <c r="C85" s="1">
        <v>54</v>
      </c>
      <c r="D85" s="1" t="s">
        <v>39</v>
      </c>
      <c r="E85" s="1" t="s">
        <v>29</v>
      </c>
      <c r="F85" s="1" t="s">
        <v>48</v>
      </c>
      <c r="G85" s="1" t="s">
        <v>216</v>
      </c>
      <c r="H85" s="1" t="s">
        <v>217</v>
      </c>
      <c r="I85" s="1" t="s">
        <v>174</v>
      </c>
      <c r="J85" s="1">
        <v>1891</v>
      </c>
      <c r="K85" s="3">
        <v>6.8564814814814815E-2</v>
      </c>
      <c r="L85" s="3">
        <v>0.15606481481481482</v>
      </c>
      <c r="M85" s="7">
        <v>45659</v>
      </c>
      <c r="N85" s="3">
        <v>7.7592592592592588E-2</v>
      </c>
      <c r="O85" s="3">
        <v>0.1650925925925926</v>
      </c>
      <c r="P85" s="5">
        <v>13</v>
      </c>
      <c r="Q85" s="5">
        <v>833.31</v>
      </c>
      <c r="R85" s="1" t="s">
        <v>56</v>
      </c>
      <c r="S85" s="1">
        <v>5</v>
      </c>
      <c r="T85" s="1" t="s">
        <v>35</v>
      </c>
      <c r="U85" s="5">
        <v>61.37</v>
      </c>
      <c r="V85" s="5">
        <v>10767.041571288</v>
      </c>
      <c r="W85" s="1" t="s">
        <v>36</v>
      </c>
      <c r="X85" s="1">
        <v>3.17</v>
      </c>
      <c r="Y85" s="5">
        <v>17920.45</v>
      </c>
      <c r="Z85" s="5">
        <v>53344.11</v>
      </c>
      <c r="AA85" s="5" t="str">
        <f t="shared" si="4"/>
        <v>50-59</v>
      </c>
      <c r="AB85" s="5" t="str">
        <f t="shared" si="5"/>
        <v>On-Time</v>
      </c>
      <c r="AC85" s="5">
        <f t="shared" si="6"/>
        <v>2.98</v>
      </c>
      <c r="AD85" s="5" t="str">
        <f t="shared" si="7"/>
        <v>Short-haul</v>
      </c>
    </row>
    <row r="86" spans="1:30" x14ac:dyDescent="0.3">
      <c r="A86" s="1" t="s">
        <v>224</v>
      </c>
      <c r="B86" s="1" t="s">
        <v>225</v>
      </c>
      <c r="C86" s="1">
        <v>55</v>
      </c>
      <c r="D86" s="1" t="s">
        <v>28</v>
      </c>
      <c r="E86" s="1" t="s">
        <v>29</v>
      </c>
      <c r="F86" s="1" t="s">
        <v>48</v>
      </c>
      <c r="G86" s="1" t="s">
        <v>216</v>
      </c>
      <c r="H86" s="1" t="s">
        <v>217</v>
      </c>
      <c r="I86" s="1" t="s">
        <v>174</v>
      </c>
      <c r="J86" s="1">
        <v>1891</v>
      </c>
      <c r="K86" s="3">
        <v>6.8564814814814815E-2</v>
      </c>
      <c r="L86" s="3">
        <v>0.15606481481481482</v>
      </c>
      <c r="M86" s="7">
        <v>45664</v>
      </c>
      <c r="N86" s="3">
        <v>7.7592592592592588E-2</v>
      </c>
      <c r="O86" s="3">
        <v>0.1650925925925926</v>
      </c>
      <c r="P86" s="5">
        <v>13</v>
      </c>
      <c r="Q86" s="5">
        <v>390.86</v>
      </c>
      <c r="R86" s="1" t="s">
        <v>56</v>
      </c>
      <c r="S86" s="1">
        <v>5</v>
      </c>
      <c r="T86" s="1" t="s">
        <v>45</v>
      </c>
      <c r="U86" s="5">
        <v>10.41</v>
      </c>
      <c r="V86" s="5">
        <v>10700.515771812001</v>
      </c>
      <c r="W86" s="1" t="s">
        <v>36</v>
      </c>
      <c r="X86" s="1">
        <v>3.46</v>
      </c>
      <c r="Y86" s="5">
        <v>17840.62</v>
      </c>
      <c r="Z86" s="5">
        <v>25017.119999999999</v>
      </c>
      <c r="AA86" s="5" t="str">
        <f t="shared" si="4"/>
        <v>50-59</v>
      </c>
      <c r="AB86" s="5" t="str">
        <f t="shared" si="5"/>
        <v>On-Time</v>
      </c>
      <c r="AC86" s="5">
        <f t="shared" si="6"/>
        <v>1.4</v>
      </c>
      <c r="AD86" s="5" t="str">
        <f t="shared" si="7"/>
        <v>Short-haul</v>
      </c>
    </row>
    <row r="87" spans="1:30" x14ac:dyDescent="0.3">
      <c r="A87" s="1" t="s">
        <v>226</v>
      </c>
      <c r="B87" s="1" t="s">
        <v>227</v>
      </c>
      <c r="C87" s="1">
        <v>33</v>
      </c>
      <c r="D87" s="1" t="s">
        <v>39</v>
      </c>
      <c r="E87" s="1" t="s">
        <v>29</v>
      </c>
      <c r="F87" s="1" t="s">
        <v>30</v>
      </c>
      <c r="G87" s="1" t="s">
        <v>216</v>
      </c>
      <c r="H87" s="1" t="s">
        <v>217</v>
      </c>
      <c r="I87" s="1" t="s">
        <v>174</v>
      </c>
      <c r="J87" s="1">
        <v>1891</v>
      </c>
      <c r="K87" s="3">
        <v>6.8564814814814815E-2</v>
      </c>
      <c r="L87" s="3">
        <v>0.15606481481481482</v>
      </c>
      <c r="M87" s="7">
        <v>45669</v>
      </c>
      <c r="N87" s="3">
        <v>7.7592592592592588E-2</v>
      </c>
      <c r="O87" s="3">
        <v>0.1650925925925926</v>
      </c>
      <c r="P87" s="5">
        <v>13</v>
      </c>
      <c r="Q87" s="5">
        <v>1352.47</v>
      </c>
      <c r="R87" s="1" t="s">
        <v>34</v>
      </c>
      <c r="S87" s="1">
        <v>3</v>
      </c>
      <c r="T87" s="1" t="s">
        <v>49</v>
      </c>
      <c r="U87" s="5">
        <v>89.49</v>
      </c>
      <c r="V87" s="5">
        <v>10475.397581389199</v>
      </c>
      <c r="W87" s="1" t="s">
        <v>36</v>
      </c>
      <c r="X87" s="1">
        <v>4.1500000000000004</v>
      </c>
      <c r="Y87" s="5">
        <v>17570.48</v>
      </c>
      <c r="Z87" s="5">
        <v>86575.98</v>
      </c>
      <c r="AA87" s="5" t="str">
        <f t="shared" si="4"/>
        <v>30-39</v>
      </c>
      <c r="AB87" s="5" t="str">
        <f t="shared" si="5"/>
        <v>On-Time</v>
      </c>
      <c r="AC87" s="5">
        <f t="shared" si="6"/>
        <v>4.93</v>
      </c>
      <c r="AD87" s="5" t="str">
        <f t="shared" si="7"/>
        <v>Short-haul</v>
      </c>
    </row>
    <row r="88" spans="1:30" x14ac:dyDescent="0.3">
      <c r="A88" s="1" t="s">
        <v>228</v>
      </c>
      <c r="B88" s="1" t="s">
        <v>229</v>
      </c>
      <c r="C88" s="1">
        <v>62</v>
      </c>
      <c r="D88" s="1" t="s">
        <v>28</v>
      </c>
      <c r="E88" s="1" t="s">
        <v>29</v>
      </c>
      <c r="F88" s="1" t="s">
        <v>30</v>
      </c>
      <c r="G88" s="1" t="s">
        <v>216</v>
      </c>
      <c r="H88" s="1" t="s">
        <v>217</v>
      </c>
      <c r="I88" s="1" t="s">
        <v>174</v>
      </c>
      <c r="J88" s="1">
        <v>1891</v>
      </c>
      <c r="K88" s="3">
        <v>6.8564814814814815E-2</v>
      </c>
      <c r="L88" s="3">
        <v>0.15606481481481482</v>
      </c>
      <c r="M88" s="7">
        <v>45663</v>
      </c>
      <c r="N88" s="3">
        <v>7.7592592592592588E-2</v>
      </c>
      <c r="O88" s="3">
        <v>0.1650925925925926</v>
      </c>
      <c r="P88" s="5">
        <v>13</v>
      </c>
      <c r="Q88" s="5">
        <v>1354.5</v>
      </c>
      <c r="R88" s="1" t="s">
        <v>40</v>
      </c>
      <c r="S88" s="1">
        <v>5</v>
      </c>
      <c r="T88" s="1" t="s">
        <v>41</v>
      </c>
      <c r="U88" s="5">
        <v>9.42</v>
      </c>
      <c r="V88" s="5">
        <v>10311.0873147529</v>
      </c>
      <c r="W88" s="1" t="s">
        <v>42</v>
      </c>
      <c r="X88" s="1">
        <v>3.67</v>
      </c>
      <c r="Y88" s="5">
        <v>17373.3</v>
      </c>
      <c r="Z88" s="5">
        <v>86689.88</v>
      </c>
      <c r="AA88" s="5" t="str">
        <f t="shared" si="4"/>
        <v>60+</v>
      </c>
      <c r="AB88" s="5" t="str">
        <f t="shared" si="5"/>
        <v>On-Time</v>
      </c>
      <c r="AC88" s="5">
        <f t="shared" si="6"/>
        <v>4.99</v>
      </c>
      <c r="AD88" s="5" t="str">
        <f t="shared" si="7"/>
        <v>Short-haul</v>
      </c>
    </row>
    <row r="89" spans="1:30" x14ac:dyDescent="0.3">
      <c r="A89" s="1" t="s">
        <v>230</v>
      </c>
      <c r="B89" s="1" t="s">
        <v>231</v>
      </c>
      <c r="C89" s="1">
        <v>25</v>
      </c>
      <c r="D89" s="1" t="s">
        <v>39</v>
      </c>
      <c r="E89" s="1" t="s">
        <v>29</v>
      </c>
      <c r="F89" s="1" t="s">
        <v>48</v>
      </c>
      <c r="G89" s="1" t="s">
        <v>232</v>
      </c>
      <c r="H89" s="1" t="s">
        <v>233</v>
      </c>
      <c r="I89" s="1" t="s">
        <v>63</v>
      </c>
      <c r="J89" s="1">
        <v>3312</v>
      </c>
      <c r="K89" s="3">
        <v>0.19921296296296295</v>
      </c>
      <c r="L89" s="3">
        <v>0.35199074074074072</v>
      </c>
      <c r="M89" s="7">
        <v>45672</v>
      </c>
      <c r="N89" s="3">
        <v>0.2915740740740741</v>
      </c>
      <c r="O89" s="3">
        <v>0.44435185185185183</v>
      </c>
      <c r="P89" s="5">
        <v>133</v>
      </c>
      <c r="Q89" s="5">
        <v>1428.97</v>
      </c>
      <c r="R89" s="1" t="s">
        <v>34</v>
      </c>
      <c r="S89" s="1">
        <v>5</v>
      </c>
      <c r="T89" s="1" t="s">
        <v>83</v>
      </c>
      <c r="U89" s="5">
        <v>23.69</v>
      </c>
      <c r="V89" s="5">
        <v>17208.089734962901</v>
      </c>
      <c r="W89" s="1" t="s">
        <v>42</v>
      </c>
      <c r="X89" s="1">
        <v>3.8</v>
      </c>
      <c r="Y89" s="5">
        <v>38474.565000000002</v>
      </c>
      <c r="Z89" s="5">
        <v>54875.292000000001</v>
      </c>
      <c r="AA89" s="5" t="str">
        <f t="shared" si="4"/>
        <v>18-29</v>
      </c>
      <c r="AB89" s="5" t="str">
        <f t="shared" si="5"/>
        <v>Severe</v>
      </c>
      <c r="AC89" s="5">
        <f t="shared" si="6"/>
        <v>1.43</v>
      </c>
      <c r="AD89" s="5" t="str">
        <f t="shared" si="7"/>
        <v>Medium-haul</v>
      </c>
    </row>
    <row r="90" spans="1:30" x14ac:dyDescent="0.3">
      <c r="A90" s="1" t="s">
        <v>176</v>
      </c>
      <c r="B90" s="1" t="s">
        <v>177</v>
      </c>
      <c r="C90" s="1">
        <v>74</v>
      </c>
      <c r="D90" s="1" t="s">
        <v>39</v>
      </c>
      <c r="E90" s="1" t="s">
        <v>29</v>
      </c>
      <c r="F90" s="1" t="s">
        <v>30</v>
      </c>
      <c r="G90" s="1" t="s">
        <v>232</v>
      </c>
      <c r="H90" s="1" t="s">
        <v>233</v>
      </c>
      <c r="I90" s="1" t="s">
        <v>63</v>
      </c>
      <c r="J90" s="1">
        <v>3312</v>
      </c>
      <c r="K90" s="3">
        <v>0.19921296296296295</v>
      </c>
      <c r="L90" s="3">
        <v>0.35199074074074072</v>
      </c>
      <c r="M90" s="7">
        <v>45659</v>
      </c>
      <c r="N90" s="3">
        <v>0.2915740740740741</v>
      </c>
      <c r="O90" s="3">
        <v>0.44435185185185183</v>
      </c>
      <c r="P90" s="5">
        <v>133</v>
      </c>
      <c r="Q90" s="5">
        <v>1009.35</v>
      </c>
      <c r="R90" s="1" t="s">
        <v>56</v>
      </c>
      <c r="S90" s="1">
        <v>5</v>
      </c>
      <c r="T90" s="1" t="s">
        <v>49</v>
      </c>
      <c r="U90" s="5">
        <v>72.790000000000006</v>
      </c>
      <c r="V90" s="5">
        <v>17248.417320711</v>
      </c>
      <c r="W90" s="1" t="s">
        <v>36</v>
      </c>
      <c r="X90" s="1">
        <v>3.65</v>
      </c>
      <c r="Y90" s="5">
        <v>38547.1499999999</v>
      </c>
      <c r="Z90" s="5">
        <v>38767.775999999998</v>
      </c>
      <c r="AA90" s="5" t="str">
        <f t="shared" si="4"/>
        <v>60+</v>
      </c>
      <c r="AB90" s="5" t="str">
        <f t="shared" si="5"/>
        <v>Severe</v>
      </c>
      <c r="AC90" s="5">
        <f t="shared" si="6"/>
        <v>1.01</v>
      </c>
      <c r="AD90" s="5" t="str">
        <f t="shared" si="7"/>
        <v>Medium-haul</v>
      </c>
    </row>
    <row r="91" spans="1:30" x14ac:dyDescent="0.3">
      <c r="A91" s="1" t="s">
        <v>234</v>
      </c>
      <c r="B91" s="1" t="s">
        <v>235</v>
      </c>
      <c r="C91" s="1">
        <v>69</v>
      </c>
      <c r="D91" s="1" t="s">
        <v>39</v>
      </c>
      <c r="E91" s="1" t="s">
        <v>29</v>
      </c>
      <c r="F91" s="1" t="s">
        <v>30</v>
      </c>
      <c r="G91" s="1" t="s">
        <v>232</v>
      </c>
      <c r="H91" s="1" t="s">
        <v>233</v>
      </c>
      <c r="I91" s="1" t="s">
        <v>63</v>
      </c>
      <c r="J91" s="1">
        <v>3312</v>
      </c>
      <c r="K91" s="3">
        <v>0.19921296296296295</v>
      </c>
      <c r="L91" s="3">
        <v>0.35199074074074072</v>
      </c>
      <c r="M91" s="7">
        <v>45667</v>
      </c>
      <c r="N91" s="3">
        <v>0.2915740740740741</v>
      </c>
      <c r="O91" s="3">
        <v>0.44435185185185183</v>
      </c>
      <c r="P91" s="5">
        <v>133</v>
      </c>
      <c r="Q91" s="5">
        <v>1060.78</v>
      </c>
      <c r="R91" s="1" t="s">
        <v>34</v>
      </c>
      <c r="S91" s="1">
        <v>5</v>
      </c>
      <c r="T91" s="1" t="s">
        <v>45</v>
      </c>
      <c r="U91" s="5">
        <v>45.87</v>
      </c>
      <c r="V91" s="5">
        <v>17606.096278593501</v>
      </c>
      <c r="W91" s="1" t="s">
        <v>42</v>
      </c>
      <c r="X91" s="1">
        <v>4.49</v>
      </c>
      <c r="Y91" s="5">
        <v>39190.979999999901</v>
      </c>
      <c r="Z91" s="5">
        <v>40739.453999999998</v>
      </c>
      <c r="AA91" s="5" t="str">
        <f t="shared" si="4"/>
        <v>60+</v>
      </c>
      <c r="AB91" s="5" t="str">
        <f t="shared" si="5"/>
        <v>Severe</v>
      </c>
      <c r="AC91" s="5">
        <f t="shared" si="6"/>
        <v>1.04</v>
      </c>
      <c r="AD91" s="5" t="str">
        <f t="shared" si="7"/>
        <v>Medium-haul</v>
      </c>
    </row>
    <row r="92" spans="1:30" x14ac:dyDescent="0.3">
      <c r="A92" s="1" t="s">
        <v>236</v>
      </c>
      <c r="B92" s="1" t="s">
        <v>237</v>
      </c>
      <c r="C92" s="1">
        <v>40</v>
      </c>
      <c r="D92" s="1" t="s">
        <v>39</v>
      </c>
      <c r="E92" s="1" t="s">
        <v>29</v>
      </c>
      <c r="F92" s="1" t="s">
        <v>48</v>
      </c>
      <c r="G92" s="1" t="s">
        <v>232</v>
      </c>
      <c r="H92" s="1" t="s">
        <v>233</v>
      </c>
      <c r="I92" s="1" t="s">
        <v>63</v>
      </c>
      <c r="J92" s="1">
        <v>3312</v>
      </c>
      <c r="K92" s="3">
        <v>0.19921296296296295</v>
      </c>
      <c r="L92" s="3">
        <v>0.35199074074074072</v>
      </c>
      <c r="M92" s="7">
        <v>45672</v>
      </c>
      <c r="N92" s="3">
        <v>0.2915740740740741</v>
      </c>
      <c r="O92" s="3">
        <v>0.44435185185185183</v>
      </c>
      <c r="P92" s="5">
        <v>133</v>
      </c>
      <c r="Q92" s="5">
        <v>1373.89</v>
      </c>
      <c r="R92" s="1" t="s">
        <v>56</v>
      </c>
      <c r="S92" s="1">
        <v>3</v>
      </c>
      <c r="T92" s="1" t="s">
        <v>49</v>
      </c>
      <c r="U92" s="5">
        <v>88.34</v>
      </c>
      <c r="V92" s="5">
        <v>17858.6632356222</v>
      </c>
      <c r="W92" s="1" t="s">
        <v>36</v>
      </c>
      <c r="X92" s="1">
        <v>3.06</v>
      </c>
      <c r="Y92" s="5">
        <v>39645.599999999999</v>
      </c>
      <c r="Z92" s="5">
        <v>52767.978000000003</v>
      </c>
      <c r="AA92" s="5" t="str">
        <f t="shared" si="4"/>
        <v>40-49</v>
      </c>
      <c r="AB92" s="5" t="str">
        <f t="shared" si="5"/>
        <v>Severe</v>
      </c>
      <c r="AC92" s="5">
        <f t="shared" si="6"/>
        <v>1.33</v>
      </c>
      <c r="AD92" s="5" t="str">
        <f t="shared" si="7"/>
        <v>Medium-haul</v>
      </c>
    </row>
    <row r="93" spans="1:30" x14ac:dyDescent="0.3">
      <c r="A93" s="1" t="s">
        <v>238</v>
      </c>
      <c r="B93" s="1" t="s">
        <v>239</v>
      </c>
      <c r="C93" s="1">
        <v>75</v>
      </c>
      <c r="D93" s="1" t="s">
        <v>39</v>
      </c>
      <c r="E93" s="1" t="s">
        <v>29</v>
      </c>
      <c r="F93" s="1" t="s">
        <v>30</v>
      </c>
      <c r="G93" s="1" t="s">
        <v>232</v>
      </c>
      <c r="H93" s="1" t="s">
        <v>233</v>
      </c>
      <c r="I93" s="1" t="s">
        <v>63</v>
      </c>
      <c r="J93" s="1">
        <v>3312</v>
      </c>
      <c r="K93" s="3">
        <v>0.19921296296296295</v>
      </c>
      <c r="L93" s="3">
        <v>0.35199074074074072</v>
      </c>
      <c r="M93" s="7">
        <v>45659</v>
      </c>
      <c r="N93" s="3">
        <v>0.2915740740740741</v>
      </c>
      <c r="O93" s="3">
        <v>0.44435185185185183</v>
      </c>
      <c r="P93" s="5">
        <v>133</v>
      </c>
      <c r="Q93" s="5">
        <v>287.14</v>
      </c>
      <c r="R93" s="1" t="s">
        <v>34</v>
      </c>
      <c r="S93" s="1">
        <v>5</v>
      </c>
      <c r="T93" s="1" t="s">
        <v>35</v>
      </c>
      <c r="U93" s="5">
        <v>161.09</v>
      </c>
      <c r="V93" s="5">
        <v>17175.6391685501</v>
      </c>
      <c r="W93" s="1" t="s">
        <v>36</v>
      </c>
      <c r="X93" s="1">
        <v>3.69</v>
      </c>
      <c r="Y93" s="5">
        <v>38416.154999999999</v>
      </c>
      <c r="Z93" s="5">
        <v>11045.508</v>
      </c>
      <c r="AA93" s="5" t="str">
        <f t="shared" si="4"/>
        <v>60+</v>
      </c>
      <c r="AB93" s="5" t="str">
        <f t="shared" si="5"/>
        <v>Severe</v>
      </c>
      <c r="AC93" s="5">
        <f t="shared" si="6"/>
        <v>0.28999999999999998</v>
      </c>
      <c r="AD93" s="5" t="str">
        <f t="shared" si="7"/>
        <v>Medium-haul</v>
      </c>
    </row>
    <row r="94" spans="1:30" x14ac:dyDescent="0.3">
      <c r="A94" s="1" t="s">
        <v>240</v>
      </c>
      <c r="B94" s="1" t="s">
        <v>241</v>
      </c>
      <c r="C94" s="1">
        <v>26</v>
      </c>
      <c r="D94" s="1" t="s">
        <v>28</v>
      </c>
      <c r="E94" s="1" t="s">
        <v>29</v>
      </c>
      <c r="F94" s="1" t="s">
        <v>48</v>
      </c>
      <c r="G94" s="1" t="s">
        <v>232</v>
      </c>
      <c r="H94" s="1" t="s">
        <v>233</v>
      </c>
      <c r="I94" s="1" t="s">
        <v>63</v>
      </c>
      <c r="J94" s="1">
        <v>3312</v>
      </c>
      <c r="K94" s="3">
        <v>0.19921296296296295</v>
      </c>
      <c r="L94" s="3">
        <v>0.35199074074074072</v>
      </c>
      <c r="M94" s="7">
        <v>45667</v>
      </c>
      <c r="N94" s="3">
        <v>0.2915740740740741</v>
      </c>
      <c r="O94" s="3">
        <v>0.44435185185185183</v>
      </c>
      <c r="P94" s="5">
        <v>133</v>
      </c>
      <c r="Q94" s="5">
        <v>1231.5999999999999</v>
      </c>
      <c r="R94" s="1" t="s">
        <v>56</v>
      </c>
      <c r="S94" s="1">
        <v>5</v>
      </c>
      <c r="T94" s="1" t="s">
        <v>49</v>
      </c>
      <c r="U94" s="5">
        <v>128.33000000000001</v>
      </c>
      <c r="V94" s="5">
        <v>18038.733689160999</v>
      </c>
      <c r="W94" s="1" t="s">
        <v>42</v>
      </c>
      <c r="X94" s="1">
        <v>4.49</v>
      </c>
      <c r="Y94" s="5">
        <v>39969.72</v>
      </c>
      <c r="Z94" s="5">
        <v>47308.841999999997</v>
      </c>
      <c r="AA94" s="5" t="str">
        <f t="shared" si="4"/>
        <v>18-29</v>
      </c>
      <c r="AB94" s="5" t="str">
        <f t="shared" si="5"/>
        <v>Severe</v>
      </c>
      <c r="AC94" s="5">
        <f t="shared" si="6"/>
        <v>1.18</v>
      </c>
      <c r="AD94" s="5" t="str">
        <f t="shared" si="7"/>
        <v>Medium-haul</v>
      </c>
    </row>
    <row r="95" spans="1:30" x14ac:dyDescent="0.3">
      <c r="A95" s="1" t="s">
        <v>242</v>
      </c>
      <c r="B95" s="1" t="s">
        <v>243</v>
      </c>
      <c r="C95" s="1">
        <v>66</v>
      </c>
      <c r="D95" s="1" t="s">
        <v>39</v>
      </c>
      <c r="E95" s="1" t="s">
        <v>29</v>
      </c>
      <c r="F95" s="1" t="s">
        <v>48</v>
      </c>
      <c r="G95" s="1" t="s">
        <v>244</v>
      </c>
      <c r="H95" s="1" t="s">
        <v>76</v>
      </c>
      <c r="I95" s="1" t="s">
        <v>75</v>
      </c>
      <c r="J95" s="1">
        <v>9251</v>
      </c>
      <c r="K95" s="3">
        <v>0.17449074074074075</v>
      </c>
      <c r="L95" s="3">
        <v>0.60226851851851848</v>
      </c>
      <c r="M95" s="7">
        <v>45664</v>
      </c>
      <c r="N95" s="3">
        <v>0.19115740740740741</v>
      </c>
      <c r="O95" s="3">
        <v>0.6189351851851852</v>
      </c>
      <c r="P95" s="5">
        <v>24</v>
      </c>
      <c r="Q95" s="5">
        <v>179.62</v>
      </c>
      <c r="R95" s="1" t="s">
        <v>40</v>
      </c>
      <c r="S95" s="1">
        <v>5</v>
      </c>
      <c r="T95" s="1" t="s">
        <v>35</v>
      </c>
      <c r="U95" s="5">
        <v>134.97999999999999</v>
      </c>
      <c r="V95" s="5">
        <v>47367.087869644602</v>
      </c>
      <c r="W95" s="1" t="s">
        <v>36</v>
      </c>
      <c r="X95" s="1">
        <v>4.5999999999999996</v>
      </c>
      <c r="Y95" s="5">
        <v>92760.764999999999</v>
      </c>
      <c r="Z95" s="5">
        <v>6913.6080000000002</v>
      </c>
      <c r="AA95" s="5" t="str">
        <f t="shared" si="4"/>
        <v>60+</v>
      </c>
      <c r="AB95" s="5" t="str">
        <f t="shared" si="5"/>
        <v>On-Time</v>
      </c>
      <c r="AC95" s="5">
        <f t="shared" si="6"/>
        <v>7.0000000000000007E-2</v>
      </c>
      <c r="AD95" s="5" t="str">
        <f t="shared" si="7"/>
        <v>Long-haul</v>
      </c>
    </row>
    <row r="96" spans="1:30" x14ac:dyDescent="0.3">
      <c r="A96" s="1" t="s">
        <v>245</v>
      </c>
      <c r="B96" s="1" t="s">
        <v>246</v>
      </c>
      <c r="C96" s="1">
        <v>27</v>
      </c>
      <c r="D96" s="1" t="s">
        <v>28</v>
      </c>
      <c r="E96" s="1" t="s">
        <v>29</v>
      </c>
      <c r="F96" s="1" t="s">
        <v>48</v>
      </c>
      <c r="G96" s="1" t="s">
        <v>244</v>
      </c>
      <c r="H96" s="1" t="s">
        <v>76</v>
      </c>
      <c r="I96" s="1" t="s">
        <v>75</v>
      </c>
      <c r="J96" s="1">
        <v>9251</v>
      </c>
      <c r="K96" s="3">
        <v>0.17449074074074075</v>
      </c>
      <c r="L96" s="3">
        <v>0.60226851851851848</v>
      </c>
      <c r="M96" s="7">
        <v>45664</v>
      </c>
      <c r="N96" s="3">
        <v>0.19115740740740741</v>
      </c>
      <c r="O96" s="3">
        <v>0.6189351851851852</v>
      </c>
      <c r="P96" s="5">
        <v>24</v>
      </c>
      <c r="Q96" s="5">
        <v>790.69</v>
      </c>
      <c r="R96" s="1" t="s">
        <v>34</v>
      </c>
      <c r="S96" s="1">
        <v>5</v>
      </c>
      <c r="T96" s="1" t="s">
        <v>45</v>
      </c>
      <c r="U96" s="5">
        <v>197.9</v>
      </c>
      <c r="V96" s="5">
        <v>47238.793127363097</v>
      </c>
      <c r="W96" s="1" t="s">
        <v>42</v>
      </c>
      <c r="X96" s="1">
        <v>3.94</v>
      </c>
      <c r="Y96" s="5">
        <v>92529.824999999997</v>
      </c>
      <c r="Z96" s="5">
        <v>30386.243999999999</v>
      </c>
      <c r="AA96" s="5" t="str">
        <f t="shared" si="4"/>
        <v>18-29</v>
      </c>
      <c r="AB96" s="5" t="str">
        <f t="shared" si="5"/>
        <v>On-Time</v>
      </c>
      <c r="AC96" s="5">
        <f t="shared" si="6"/>
        <v>0.33</v>
      </c>
      <c r="AD96" s="5" t="str">
        <f t="shared" si="7"/>
        <v>Long-haul</v>
      </c>
    </row>
    <row r="97" spans="1:30" x14ac:dyDescent="0.3">
      <c r="A97" s="1" t="s">
        <v>247</v>
      </c>
      <c r="B97" s="1" t="s">
        <v>248</v>
      </c>
      <c r="C97" s="1">
        <v>30</v>
      </c>
      <c r="D97" s="1" t="s">
        <v>28</v>
      </c>
      <c r="E97" s="1" t="s">
        <v>29</v>
      </c>
      <c r="F97" s="1" t="s">
        <v>30</v>
      </c>
      <c r="G97" s="1" t="s">
        <v>244</v>
      </c>
      <c r="H97" s="1" t="s">
        <v>76</v>
      </c>
      <c r="I97" s="1" t="s">
        <v>75</v>
      </c>
      <c r="J97" s="1">
        <v>9251</v>
      </c>
      <c r="K97" s="3">
        <v>0.17449074074074075</v>
      </c>
      <c r="L97" s="3">
        <v>0.60226851851851848</v>
      </c>
      <c r="M97" s="7">
        <v>45659</v>
      </c>
      <c r="N97" s="3">
        <v>0.19115740740740741</v>
      </c>
      <c r="O97" s="3">
        <v>0.6189351851851852</v>
      </c>
      <c r="P97" s="5">
        <v>24</v>
      </c>
      <c r="Q97" s="5">
        <v>968.12</v>
      </c>
      <c r="R97" s="1" t="s">
        <v>56</v>
      </c>
      <c r="S97" s="1">
        <v>3</v>
      </c>
      <c r="T97" s="1" t="s">
        <v>41</v>
      </c>
      <c r="U97" s="5">
        <v>75.78</v>
      </c>
      <c r="V97" s="5">
        <v>47433.339554732403</v>
      </c>
      <c r="W97" s="1" t="s">
        <v>42</v>
      </c>
      <c r="X97" s="1">
        <v>3.53</v>
      </c>
      <c r="Y97" s="5">
        <v>92880.014999999999</v>
      </c>
      <c r="Z97" s="5">
        <v>37184.9039999999</v>
      </c>
      <c r="AA97" s="5" t="str">
        <f t="shared" si="4"/>
        <v>30-39</v>
      </c>
      <c r="AB97" s="5" t="str">
        <f t="shared" si="5"/>
        <v>On-Time</v>
      </c>
      <c r="AC97" s="5">
        <f t="shared" si="6"/>
        <v>0.4</v>
      </c>
      <c r="AD97" s="5" t="str">
        <f t="shared" si="7"/>
        <v>Long-haul</v>
      </c>
    </row>
    <row r="98" spans="1:30" x14ac:dyDescent="0.3">
      <c r="A98" s="1" t="s">
        <v>249</v>
      </c>
      <c r="B98" s="1" t="s">
        <v>250</v>
      </c>
      <c r="C98" s="1">
        <v>72</v>
      </c>
      <c r="D98" s="1" t="s">
        <v>28</v>
      </c>
      <c r="E98" s="1" t="s">
        <v>29</v>
      </c>
      <c r="F98" s="1" t="s">
        <v>48</v>
      </c>
      <c r="G98" s="1" t="s">
        <v>244</v>
      </c>
      <c r="H98" s="1" t="s">
        <v>76</v>
      </c>
      <c r="I98" s="1" t="s">
        <v>75</v>
      </c>
      <c r="J98" s="1">
        <v>9251</v>
      </c>
      <c r="K98" s="3">
        <v>0.17449074074074075</v>
      </c>
      <c r="L98" s="3">
        <v>0.60226851851851848</v>
      </c>
      <c r="M98" s="7">
        <v>45665</v>
      </c>
      <c r="N98" s="3">
        <v>0.19115740740740741</v>
      </c>
      <c r="O98" s="3">
        <v>0.6189351851851852</v>
      </c>
      <c r="P98" s="5">
        <v>24</v>
      </c>
      <c r="Q98" s="5">
        <v>696.02</v>
      </c>
      <c r="R98" s="1" t="s">
        <v>34</v>
      </c>
      <c r="S98" s="1">
        <v>5</v>
      </c>
      <c r="T98" s="1" t="s">
        <v>35</v>
      </c>
      <c r="U98" s="5">
        <v>134.86000000000001</v>
      </c>
      <c r="V98" s="5">
        <v>47090.542978727099</v>
      </c>
      <c r="W98" s="1" t="s">
        <v>36</v>
      </c>
      <c r="X98" s="1">
        <v>4.1500000000000004</v>
      </c>
      <c r="Y98" s="5">
        <v>92262.975000000006</v>
      </c>
      <c r="Z98" s="5">
        <v>26743.35</v>
      </c>
      <c r="AA98" s="5" t="str">
        <f t="shared" si="4"/>
        <v>60+</v>
      </c>
      <c r="AB98" s="5" t="str">
        <f t="shared" si="5"/>
        <v>On-Time</v>
      </c>
      <c r="AC98" s="5">
        <f t="shared" si="6"/>
        <v>0.28999999999999998</v>
      </c>
      <c r="AD98" s="5" t="str">
        <f t="shared" si="7"/>
        <v>Long-haul</v>
      </c>
    </row>
    <row r="99" spans="1:30" x14ac:dyDescent="0.3">
      <c r="A99" s="1" t="s">
        <v>251</v>
      </c>
      <c r="B99" s="1" t="s">
        <v>252</v>
      </c>
      <c r="C99" s="1">
        <v>22</v>
      </c>
      <c r="D99" s="1" t="s">
        <v>39</v>
      </c>
      <c r="E99" s="1" t="s">
        <v>29</v>
      </c>
      <c r="F99" s="1" t="s">
        <v>30</v>
      </c>
      <c r="G99" s="1" t="s">
        <v>244</v>
      </c>
      <c r="H99" s="1" t="s">
        <v>76</v>
      </c>
      <c r="I99" s="1" t="s">
        <v>75</v>
      </c>
      <c r="J99" s="1">
        <v>9251</v>
      </c>
      <c r="K99" s="3">
        <v>0.17449074074074075</v>
      </c>
      <c r="L99" s="3">
        <v>0.60226851851851848</v>
      </c>
      <c r="M99" s="7">
        <v>45662</v>
      </c>
      <c r="N99" s="3">
        <v>0.19115740740740741</v>
      </c>
      <c r="O99" s="3">
        <v>0.6189351851851852</v>
      </c>
      <c r="P99" s="5">
        <v>24</v>
      </c>
      <c r="Q99" s="5">
        <v>1008.64</v>
      </c>
      <c r="R99" s="1" t="s">
        <v>56</v>
      </c>
      <c r="S99" s="1">
        <v>5</v>
      </c>
      <c r="T99" s="1" t="s">
        <v>41</v>
      </c>
      <c r="U99" s="5">
        <v>157.85</v>
      </c>
      <c r="V99" s="5">
        <v>47189.535232714799</v>
      </c>
      <c r="W99" s="1" t="s">
        <v>36</v>
      </c>
      <c r="X99" s="1">
        <v>3.78</v>
      </c>
      <c r="Y99" s="5">
        <v>92441.16</v>
      </c>
      <c r="Z99" s="5">
        <v>38750.718000000001</v>
      </c>
      <c r="AA99" s="5" t="str">
        <f t="shared" si="4"/>
        <v>18-29</v>
      </c>
      <c r="AB99" s="5" t="str">
        <f t="shared" si="5"/>
        <v>On-Time</v>
      </c>
      <c r="AC99" s="5">
        <f t="shared" si="6"/>
        <v>0.42</v>
      </c>
      <c r="AD99" s="5" t="str">
        <f t="shared" si="7"/>
        <v>Long-haul</v>
      </c>
    </row>
    <row r="100" spans="1:30" x14ac:dyDescent="0.3">
      <c r="A100" s="1" t="s">
        <v>253</v>
      </c>
      <c r="B100" s="1" t="s">
        <v>254</v>
      </c>
      <c r="C100" s="1">
        <v>31</v>
      </c>
      <c r="D100" s="1" t="s">
        <v>28</v>
      </c>
      <c r="E100" s="1" t="s">
        <v>29</v>
      </c>
      <c r="F100" s="1" t="s">
        <v>48</v>
      </c>
      <c r="G100" s="1" t="s">
        <v>244</v>
      </c>
      <c r="H100" s="1" t="s">
        <v>76</v>
      </c>
      <c r="I100" s="1" t="s">
        <v>75</v>
      </c>
      <c r="J100" s="1">
        <v>9251</v>
      </c>
      <c r="K100" s="3">
        <v>0.17449074074074075</v>
      </c>
      <c r="L100" s="3">
        <v>0.60226851851851848</v>
      </c>
      <c r="M100" s="7">
        <v>45667</v>
      </c>
      <c r="N100" s="3">
        <v>0.19115740740740741</v>
      </c>
      <c r="O100" s="3">
        <v>0.6189351851851852</v>
      </c>
      <c r="P100" s="5">
        <v>24</v>
      </c>
      <c r="Q100" s="5">
        <v>1441.9</v>
      </c>
      <c r="R100" s="1" t="s">
        <v>56</v>
      </c>
      <c r="S100" s="1">
        <v>3</v>
      </c>
      <c r="T100" s="1" t="s">
        <v>83</v>
      </c>
      <c r="U100" s="5">
        <v>109.32</v>
      </c>
      <c r="V100" s="5">
        <v>47180.801041896899</v>
      </c>
      <c r="W100" s="1" t="s">
        <v>36</v>
      </c>
      <c r="X100" s="1">
        <v>3.62</v>
      </c>
      <c r="Y100" s="5">
        <v>92425.44</v>
      </c>
      <c r="Z100" s="5">
        <v>55382.076000000001</v>
      </c>
      <c r="AA100" s="5" t="str">
        <f t="shared" si="4"/>
        <v>30-39</v>
      </c>
      <c r="AB100" s="5" t="str">
        <f t="shared" si="5"/>
        <v>On-Time</v>
      </c>
      <c r="AC100" s="5">
        <f t="shared" si="6"/>
        <v>0.6</v>
      </c>
      <c r="AD100" s="5" t="str">
        <f t="shared" si="7"/>
        <v>Long-haul</v>
      </c>
    </row>
    <row r="101" spans="1:30" x14ac:dyDescent="0.3">
      <c r="A101" s="1" t="s">
        <v>255</v>
      </c>
      <c r="B101" s="1" t="s">
        <v>256</v>
      </c>
      <c r="C101" s="1">
        <v>41</v>
      </c>
      <c r="D101" s="1" t="s">
        <v>28</v>
      </c>
      <c r="E101" s="1" t="s">
        <v>29</v>
      </c>
      <c r="F101" s="1" t="s">
        <v>30</v>
      </c>
      <c r="G101" s="1" t="s">
        <v>244</v>
      </c>
      <c r="H101" s="1" t="s">
        <v>76</v>
      </c>
      <c r="I101" s="1" t="s">
        <v>75</v>
      </c>
      <c r="J101" s="1">
        <v>9251</v>
      </c>
      <c r="K101" s="3">
        <v>0.17449074074074075</v>
      </c>
      <c r="L101" s="3">
        <v>0.60226851851851848</v>
      </c>
      <c r="M101" s="7">
        <v>45672</v>
      </c>
      <c r="N101" s="3">
        <v>0.19115740740740741</v>
      </c>
      <c r="O101" s="3">
        <v>0.6189351851851852</v>
      </c>
      <c r="P101" s="5">
        <v>24</v>
      </c>
      <c r="Q101" s="5">
        <v>190.52</v>
      </c>
      <c r="R101" s="1" t="s">
        <v>40</v>
      </c>
      <c r="S101" s="1">
        <v>5</v>
      </c>
      <c r="T101" s="1" t="s">
        <v>41</v>
      </c>
      <c r="U101" s="5">
        <v>102.16</v>
      </c>
      <c r="V101" s="5">
        <v>47005.753672633102</v>
      </c>
      <c r="W101" s="1" t="s">
        <v>42</v>
      </c>
      <c r="X101" s="1">
        <v>3.12</v>
      </c>
      <c r="Y101" s="5">
        <v>92110.35</v>
      </c>
      <c r="Z101" s="5">
        <v>7328.2259999999997</v>
      </c>
      <c r="AA101" s="5" t="str">
        <f t="shared" si="4"/>
        <v>40-49</v>
      </c>
      <c r="AB101" s="5" t="str">
        <f t="shared" si="5"/>
        <v>On-Time</v>
      </c>
      <c r="AC101" s="5">
        <f t="shared" si="6"/>
        <v>0.08</v>
      </c>
      <c r="AD101" s="5" t="str">
        <f t="shared" si="7"/>
        <v>Long-haul</v>
      </c>
    </row>
    <row r="102" spans="1:30" x14ac:dyDescent="0.3">
      <c r="A102" s="1" t="s">
        <v>257</v>
      </c>
      <c r="B102" s="1" t="s">
        <v>258</v>
      </c>
      <c r="C102" s="1">
        <v>64</v>
      </c>
      <c r="D102" s="1" t="s">
        <v>28</v>
      </c>
      <c r="E102" s="1" t="s">
        <v>29</v>
      </c>
      <c r="F102" s="1" t="s">
        <v>30</v>
      </c>
      <c r="G102" s="1" t="s">
        <v>244</v>
      </c>
      <c r="H102" s="1" t="s">
        <v>76</v>
      </c>
      <c r="I102" s="1" t="s">
        <v>75</v>
      </c>
      <c r="J102" s="1">
        <v>9251</v>
      </c>
      <c r="K102" s="3">
        <v>0.17449074074074075</v>
      </c>
      <c r="L102" s="3">
        <v>0.60226851851851848</v>
      </c>
      <c r="M102" s="7">
        <v>45665</v>
      </c>
      <c r="N102" s="3">
        <v>0.19115740740740741</v>
      </c>
      <c r="O102" s="3">
        <v>0.6189351851851852</v>
      </c>
      <c r="P102" s="5">
        <v>24</v>
      </c>
      <c r="Q102" s="5">
        <v>1157.8900000000001</v>
      </c>
      <c r="R102" s="1" t="s">
        <v>34</v>
      </c>
      <c r="S102" s="1">
        <v>5</v>
      </c>
      <c r="T102" s="1" t="s">
        <v>35</v>
      </c>
      <c r="U102" s="5">
        <v>138.01</v>
      </c>
      <c r="V102" s="5">
        <v>47018.027695541998</v>
      </c>
      <c r="W102" s="1" t="s">
        <v>36</v>
      </c>
      <c r="X102" s="1">
        <v>3.29</v>
      </c>
      <c r="Y102" s="5">
        <v>92132.444999999905</v>
      </c>
      <c r="Z102" s="5">
        <v>44479.536</v>
      </c>
      <c r="AA102" s="5" t="str">
        <f t="shared" si="4"/>
        <v>60+</v>
      </c>
      <c r="AB102" s="5" t="str">
        <f t="shared" si="5"/>
        <v>On-Time</v>
      </c>
      <c r="AC102" s="5">
        <f t="shared" si="6"/>
        <v>0.48</v>
      </c>
      <c r="AD102" s="5" t="str">
        <f t="shared" si="7"/>
        <v>Long-haul</v>
      </c>
    </row>
    <row r="103" spans="1:30" x14ac:dyDescent="0.3">
      <c r="A103" s="1" t="s">
        <v>201</v>
      </c>
      <c r="B103" s="1" t="s">
        <v>202</v>
      </c>
      <c r="C103" s="1">
        <v>59</v>
      </c>
      <c r="D103" s="1" t="s">
        <v>39</v>
      </c>
      <c r="E103" s="1" t="s">
        <v>29</v>
      </c>
      <c r="F103" s="1" t="s">
        <v>30</v>
      </c>
      <c r="G103" s="1" t="s">
        <v>244</v>
      </c>
      <c r="H103" s="1" t="s">
        <v>76</v>
      </c>
      <c r="I103" s="1" t="s">
        <v>75</v>
      </c>
      <c r="J103" s="1">
        <v>9251</v>
      </c>
      <c r="K103" s="3">
        <v>0.17449074074074075</v>
      </c>
      <c r="L103" s="3">
        <v>0.60226851851851848</v>
      </c>
      <c r="M103" s="7">
        <v>45659</v>
      </c>
      <c r="N103" s="3">
        <v>0.19115740740740741</v>
      </c>
      <c r="O103" s="3">
        <v>0.6189351851851852</v>
      </c>
      <c r="P103" s="5">
        <v>24</v>
      </c>
      <c r="Q103" s="5">
        <v>1280.04</v>
      </c>
      <c r="R103" s="1" t="s">
        <v>56</v>
      </c>
      <c r="S103" s="1">
        <v>5</v>
      </c>
      <c r="T103" s="1" t="s">
        <v>49</v>
      </c>
      <c r="U103" s="5">
        <v>36.6</v>
      </c>
      <c r="V103" s="5">
        <v>46869.641895033397</v>
      </c>
      <c r="W103" s="1" t="s">
        <v>42</v>
      </c>
      <c r="X103" s="1">
        <v>4.8099999999999996</v>
      </c>
      <c r="Y103" s="5">
        <v>91865.354999999996</v>
      </c>
      <c r="Z103" s="5">
        <v>49157.928</v>
      </c>
      <c r="AA103" s="5" t="str">
        <f t="shared" si="4"/>
        <v>50-59</v>
      </c>
      <c r="AB103" s="5" t="str">
        <f t="shared" si="5"/>
        <v>On-Time</v>
      </c>
      <c r="AC103" s="5">
        <f t="shared" si="6"/>
        <v>0.54</v>
      </c>
      <c r="AD103" s="5" t="str">
        <f t="shared" si="7"/>
        <v>Long-haul</v>
      </c>
    </row>
    <row r="104" spans="1:30" x14ac:dyDescent="0.3">
      <c r="A104" s="1" t="s">
        <v>259</v>
      </c>
      <c r="B104" s="1" t="s">
        <v>260</v>
      </c>
      <c r="C104" s="1">
        <v>41</v>
      </c>
      <c r="D104" s="1" t="s">
        <v>39</v>
      </c>
      <c r="E104" s="1" t="s">
        <v>29</v>
      </c>
      <c r="F104" s="1" t="s">
        <v>48</v>
      </c>
      <c r="G104" s="1" t="s">
        <v>261</v>
      </c>
      <c r="H104" s="1" t="s">
        <v>262</v>
      </c>
      <c r="I104" s="1" t="s">
        <v>75</v>
      </c>
      <c r="J104" s="1">
        <v>10648</v>
      </c>
      <c r="K104" s="3">
        <v>0.92479166666666668</v>
      </c>
      <c r="L104" s="3">
        <v>0.41715277777777776</v>
      </c>
      <c r="M104" s="7">
        <v>45671</v>
      </c>
      <c r="N104" s="3">
        <v>0.92618055555555556</v>
      </c>
      <c r="O104" s="3">
        <v>0.41854166666666665</v>
      </c>
      <c r="P104" s="5">
        <v>2</v>
      </c>
      <c r="Q104" s="5">
        <v>235.04</v>
      </c>
      <c r="R104" s="1" t="s">
        <v>56</v>
      </c>
      <c r="S104" s="1">
        <v>5</v>
      </c>
      <c r="T104" s="1" t="s">
        <v>45</v>
      </c>
      <c r="U104" s="5">
        <v>30.22</v>
      </c>
      <c r="V104" s="5">
        <v>53986.272829638801</v>
      </c>
      <c r="W104" s="1" t="s">
        <v>36</v>
      </c>
      <c r="X104" s="1">
        <v>3.71</v>
      </c>
      <c r="Y104" s="5">
        <v>69783.53</v>
      </c>
      <c r="Z104" s="5">
        <v>15048.6</v>
      </c>
      <c r="AA104" s="5" t="str">
        <f t="shared" si="4"/>
        <v>40-49</v>
      </c>
      <c r="AB104" s="5" t="str">
        <f t="shared" si="5"/>
        <v>On-Time</v>
      </c>
      <c r="AC104" s="5">
        <f t="shared" si="6"/>
        <v>0.22</v>
      </c>
      <c r="AD104" s="5" t="str">
        <f t="shared" si="7"/>
        <v>Long-haul</v>
      </c>
    </row>
    <row r="105" spans="1:30" x14ac:dyDescent="0.3">
      <c r="A105" s="1" t="s">
        <v>263</v>
      </c>
      <c r="B105" s="1" t="s">
        <v>264</v>
      </c>
      <c r="C105" s="1">
        <v>28</v>
      </c>
      <c r="D105" s="1" t="s">
        <v>28</v>
      </c>
      <c r="E105" s="1" t="s">
        <v>29</v>
      </c>
      <c r="F105" s="1" t="s">
        <v>48</v>
      </c>
      <c r="G105" s="1" t="s">
        <v>261</v>
      </c>
      <c r="H105" s="1" t="s">
        <v>262</v>
      </c>
      <c r="I105" s="1" t="s">
        <v>75</v>
      </c>
      <c r="J105" s="1">
        <v>10648</v>
      </c>
      <c r="K105" s="3">
        <v>0.92479166666666668</v>
      </c>
      <c r="L105" s="3">
        <v>0.41715277777777776</v>
      </c>
      <c r="M105" s="7">
        <v>45669</v>
      </c>
      <c r="N105" s="3">
        <v>0.92618055555555556</v>
      </c>
      <c r="O105" s="3">
        <v>0.41854166666666665</v>
      </c>
      <c r="P105" s="5">
        <v>2</v>
      </c>
      <c r="Q105" s="5">
        <v>876.8</v>
      </c>
      <c r="R105" s="1" t="s">
        <v>40</v>
      </c>
      <c r="S105" s="1">
        <v>5</v>
      </c>
      <c r="T105" s="1" t="s">
        <v>41</v>
      </c>
      <c r="U105" s="5">
        <v>183.25</v>
      </c>
      <c r="V105" s="5">
        <v>54187.837103479302</v>
      </c>
      <c r="W105" s="1" t="s">
        <v>36</v>
      </c>
      <c r="X105" s="1">
        <v>4.1399999999999997</v>
      </c>
      <c r="Y105" s="5">
        <v>70025.399999999994</v>
      </c>
      <c r="Z105" s="5">
        <v>56151.85</v>
      </c>
      <c r="AA105" s="5" t="str">
        <f t="shared" si="4"/>
        <v>18-29</v>
      </c>
      <c r="AB105" s="5" t="str">
        <f t="shared" si="5"/>
        <v>On-Time</v>
      </c>
      <c r="AC105" s="5">
        <f t="shared" si="6"/>
        <v>0.8</v>
      </c>
      <c r="AD105" s="5" t="str">
        <f t="shared" si="7"/>
        <v>Long-haul</v>
      </c>
    </row>
    <row r="106" spans="1:30" x14ac:dyDescent="0.3">
      <c r="A106" s="1" t="s">
        <v>265</v>
      </c>
      <c r="B106" s="1" t="s">
        <v>266</v>
      </c>
      <c r="C106" s="1">
        <v>44</v>
      </c>
      <c r="D106" s="1" t="s">
        <v>39</v>
      </c>
      <c r="E106" s="1" t="s">
        <v>29</v>
      </c>
      <c r="F106" s="1" t="s">
        <v>30</v>
      </c>
      <c r="G106" s="1" t="s">
        <v>261</v>
      </c>
      <c r="H106" s="1" t="s">
        <v>262</v>
      </c>
      <c r="I106" s="1" t="s">
        <v>75</v>
      </c>
      <c r="J106" s="1">
        <v>10648</v>
      </c>
      <c r="K106" s="3">
        <v>0.92479166666666668</v>
      </c>
      <c r="L106" s="3">
        <v>0.41715277777777776</v>
      </c>
      <c r="M106" s="7">
        <v>45662</v>
      </c>
      <c r="N106" s="3">
        <v>0.92618055555555556</v>
      </c>
      <c r="O106" s="3">
        <v>0.41854166666666665</v>
      </c>
      <c r="P106" s="5">
        <v>2</v>
      </c>
      <c r="Q106" s="5">
        <v>240.57</v>
      </c>
      <c r="R106" s="1" t="s">
        <v>56</v>
      </c>
      <c r="S106" s="1">
        <v>5</v>
      </c>
      <c r="T106" s="1" t="s">
        <v>49</v>
      </c>
      <c r="U106" s="5">
        <v>110.57</v>
      </c>
      <c r="V106" s="5">
        <v>54280.112474677502</v>
      </c>
      <c r="W106" s="1" t="s">
        <v>36</v>
      </c>
      <c r="X106" s="1">
        <v>3.52</v>
      </c>
      <c r="Y106" s="5">
        <v>70136.13</v>
      </c>
      <c r="Z106" s="5">
        <v>15418.59</v>
      </c>
      <c r="AA106" s="5" t="str">
        <f t="shared" si="4"/>
        <v>40-49</v>
      </c>
      <c r="AB106" s="5" t="str">
        <f t="shared" si="5"/>
        <v>On-Time</v>
      </c>
      <c r="AC106" s="5">
        <f t="shared" si="6"/>
        <v>0.22</v>
      </c>
      <c r="AD106" s="5" t="str">
        <f t="shared" si="7"/>
        <v>Long-haul</v>
      </c>
    </row>
    <row r="107" spans="1:30" x14ac:dyDescent="0.3">
      <c r="A107" s="1" t="s">
        <v>267</v>
      </c>
      <c r="B107" s="1" t="s">
        <v>268</v>
      </c>
      <c r="C107" s="1">
        <v>73</v>
      </c>
      <c r="D107" s="1" t="s">
        <v>28</v>
      </c>
      <c r="E107" s="1" t="s">
        <v>29</v>
      </c>
      <c r="F107" s="1" t="s">
        <v>30</v>
      </c>
      <c r="G107" s="1" t="s">
        <v>261</v>
      </c>
      <c r="H107" s="1" t="s">
        <v>262</v>
      </c>
      <c r="I107" s="1" t="s">
        <v>75</v>
      </c>
      <c r="J107" s="1">
        <v>10648</v>
      </c>
      <c r="K107" s="3">
        <v>0.92479166666666668</v>
      </c>
      <c r="L107" s="3">
        <v>0.41715277777777776</v>
      </c>
      <c r="M107" s="7">
        <v>45663</v>
      </c>
      <c r="N107" s="3">
        <v>0.92618055555555556</v>
      </c>
      <c r="O107" s="3">
        <v>0.41854166666666665</v>
      </c>
      <c r="P107" s="5">
        <v>2</v>
      </c>
      <c r="Q107" s="5">
        <v>1265.94</v>
      </c>
      <c r="R107" s="1" t="s">
        <v>56</v>
      </c>
      <c r="S107" s="1">
        <v>5</v>
      </c>
      <c r="T107" s="1" t="s">
        <v>45</v>
      </c>
      <c r="U107" s="5">
        <v>26.97</v>
      </c>
      <c r="V107" s="5">
        <v>54297.294380704901</v>
      </c>
      <c r="W107" s="1" t="s">
        <v>42</v>
      </c>
      <c r="X107" s="1">
        <v>3.07</v>
      </c>
      <c r="Y107" s="5">
        <v>70156.75</v>
      </c>
      <c r="Z107" s="5">
        <v>81025.55</v>
      </c>
      <c r="AA107" s="5" t="str">
        <f t="shared" si="4"/>
        <v>60+</v>
      </c>
      <c r="AB107" s="5" t="str">
        <f t="shared" si="5"/>
        <v>On-Time</v>
      </c>
      <c r="AC107" s="5">
        <f t="shared" si="6"/>
        <v>1.1499999999999999</v>
      </c>
      <c r="AD107" s="5" t="str">
        <f t="shared" si="7"/>
        <v>Long-haul</v>
      </c>
    </row>
    <row r="108" spans="1:30" x14ac:dyDescent="0.3">
      <c r="A108" s="1" t="s">
        <v>269</v>
      </c>
      <c r="B108" s="1" t="s">
        <v>270</v>
      </c>
      <c r="C108" s="1">
        <v>58</v>
      </c>
      <c r="D108" s="1" t="s">
        <v>28</v>
      </c>
      <c r="E108" s="1" t="s">
        <v>29</v>
      </c>
      <c r="F108" s="1" t="s">
        <v>48</v>
      </c>
      <c r="G108" s="1" t="s">
        <v>261</v>
      </c>
      <c r="H108" s="1" t="s">
        <v>262</v>
      </c>
      <c r="I108" s="1" t="s">
        <v>75</v>
      </c>
      <c r="J108" s="1">
        <v>10648</v>
      </c>
      <c r="K108" s="3">
        <v>0.92479166666666668</v>
      </c>
      <c r="L108" s="3">
        <v>0.41715277777777776</v>
      </c>
      <c r="M108" s="7">
        <v>45661</v>
      </c>
      <c r="N108" s="3">
        <v>0.92618055555555556</v>
      </c>
      <c r="O108" s="3">
        <v>0.41854166666666665</v>
      </c>
      <c r="P108" s="5">
        <v>2</v>
      </c>
      <c r="Q108" s="5">
        <v>1034.92</v>
      </c>
      <c r="R108" s="1" t="s">
        <v>56</v>
      </c>
      <c r="S108" s="1">
        <v>5</v>
      </c>
      <c r="T108" s="1" t="s">
        <v>41</v>
      </c>
      <c r="U108" s="5">
        <v>51.81</v>
      </c>
      <c r="V108" s="5">
        <v>53908.812380542498</v>
      </c>
      <c r="W108" s="1" t="s">
        <v>36</v>
      </c>
      <c r="X108" s="1">
        <v>4.79</v>
      </c>
      <c r="Y108" s="5">
        <v>69690.570000000007</v>
      </c>
      <c r="Z108" s="5">
        <v>66245.240000000005</v>
      </c>
      <c r="AA108" s="5" t="str">
        <f t="shared" si="4"/>
        <v>50-59</v>
      </c>
      <c r="AB108" s="5" t="str">
        <f t="shared" si="5"/>
        <v>On-Time</v>
      </c>
      <c r="AC108" s="5">
        <f t="shared" si="6"/>
        <v>0.95</v>
      </c>
      <c r="AD108" s="5" t="str">
        <f t="shared" si="7"/>
        <v>Long-haul</v>
      </c>
    </row>
    <row r="109" spans="1:30" x14ac:dyDescent="0.3">
      <c r="A109" s="1" t="s">
        <v>271</v>
      </c>
      <c r="B109" s="1" t="s">
        <v>272</v>
      </c>
      <c r="C109" s="1">
        <v>26</v>
      </c>
      <c r="D109" s="1" t="s">
        <v>28</v>
      </c>
      <c r="E109" s="1" t="s">
        <v>29</v>
      </c>
      <c r="F109" s="1" t="s">
        <v>30</v>
      </c>
      <c r="G109" s="1" t="s">
        <v>261</v>
      </c>
      <c r="H109" s="1" t="s">
        <v>262</v>
      </c>
      <c r="I109" s="1" t="s">
        <v>75</v>
      </c>
      <c r="J109" s="1">
        <v>10648</v>
      </c>
      <c r="K109" s="3">
        <v>0.92479166666666668</v>
      </c>
      <c r="L109" s="3">
        <v>0.41715277777777776</v>
      </c>
      <c r="M109" s="7">
        <v>45662</v>
      </c>
      <c r="N109" s="3">
        <v>0.92618055555555556</v>
      </c>
      <c r="O109" s="3">
        <v>0.41854166666666665</v>
      </c>
      <c r="P109" s="5">
        <v>2</v>
      </c>
      <c r="Q109" s="5">
        <v>829.85</v>
      </c>
      <c r="R109" s="1" t="s">
        <v>40</v>
      </c>
      <c r="S109" s="1">
        <v>5</v>
      </c>
      <c r="T109" s="1" t="s">
        <v>35</v>
      </c>
      <c r="U109" s="5">
        <v>120.36</v>
      </c>
      <c r="V109" s="5">
        <v>54492.8038084566</v>
      </c>
      <c r="W109" s="1" t="s">
        <v>36</v>
      </c>
      <c r="X109" s="1">
        <v>4.1500000000000004</v>
      </c>
      <c r="Y109" s="5">
        <v>70391.360000000001</v>
      </c>
      <c r="Z109" s="5">
        <v>53134.47</v>
      </c>
      <c r="AA109" s="5" t="str">
        <f t="shared" si="4"/>
        <v>18-29</v>
      </c>
      <c r="AB109" s="5" t="str">
        <f t="shared" si="5"/>
        <v>On-Time</v>
      </c>
      <c r="AC109" s="5">
        <f t="shared" si="6"/>
        <v>0.75</v>
      </c>
      <c r="AD109" s="5" t="str">
        <f t="shared" si="7"/>
        <v>Long-haul</v>
      </c>
    </row>
    <row r="110" spans="1:30" x14ac:dyDescent="0.3">
      <c r="A110" s="1" t="s">
        <v>273</v>
      </c>
      <c r="B110" s="1" t="s">
        <v>274</v>
      </c>
      <c r="C110" s="1">
        <v>18</v>
      </c>
      <c r="D110" s="1" t="s">
        <v>28</v>
      </c>
      <c r="E110" s="1" t="s">
        <v>29</v>
      </c>
      <c r="F110" s="1" t="s">
        <v>30</v>
      </c>
      <c r="G110" s="1" t="s">
        <v>261</v>
      </c>
      <c r="H110" s="1" t="s">
        <v>262</v>
      </c>
      <c r="I110" s="1" t="s">
        <v>75</v>
      </c>
      <c r="J110" s="1">
        <v>10648</v>
      </c>
      <c r="K110" s="3">
        <v>0.92479166666666668</v>
      </c>
      <c r="L110" s="3">
        <v>0.41715277777777776</v>
      </c>
      <c r="M110" s="7">
        <v>45667</v>
      </c>
      <c r="N110" s="3">
        <v>0.92618055555555556</v>
      </c>
      <c r="O110" s="3">
        <v>0.41854166666666665</v>
      </c>
      <c r="P110" s="5">
        <v>2</v>
      </c>
      <c r="Q110" s="5">
        <v>1123.23</v>
      </c>
      <c r="R110" s="1" t="s">
        <v>40</v>
      </c>
      <c r="S110" s="1">
        <v>5</v>
      </c>
      <c r="T110" s="1" t="s">
        <v>83</v>
      </c>
      <c r="U110" s="5">
        <v>55.28</v>
      </c>
      <c r="V110" s="5">
        <v>54576.9266729593</v>
      </c>
      <c r="W110" s="1" t="s">
        <v>36</v>
      </c>
      <c r="X110" s="1">
        <v>3.33</v>
      </c>
      <c r="Y110" s="5">
        <v>70492.31</v>
      </c>
      <c r="Z110" s="5">
        <v>71897.78</v>
      </c>
      <c r="AA110" s="5" t="str">
        <f t="shared" si="4"/>
        <v>18-29</v>
      </c>
      <c r="AB110" s="5" t="str">
        <f t="shared" si="5"/>
        <v>On-Time</v>
      </c>
      <c r="AC110" s="5">
        <f t="shared" si="6"/>
        <v>1.02</v>
      </c>
      <c r="AD110" s="5" t="str">
        <f t="shared" si="7"/>
        <v>Long-haul</v>
      </c>
    </row>
    <row r="111" spans="1:30" x14ac:dyDescent="0.3">
      <c r="A111" s="1" t="s">
        <v>210</v>
      </c>
      <c r="B111" s="1" t="s">
        <v>211</v>
      </c>
      <c r="C111" s="1">
        <v>47</v>
      </c>
      <c r="D111" s="1" t="s">
        <v>28</v>
      </c>
      <c r="E111" s="1" t="s">
        <v>29</v>
      </c>
      <c r="F111" s="1" t="s">
        <v>30</v>
      </c>
      <c r="G111" s="1" t="s">
        <v>275</v>
      </c>
      <c r="H111" s="1" t="s">
        <v>115</v>
      </c>
      <c r="I111" s="1" t="s">
        <v>33</v>
      </c>
      <c r="J111" s="1">
        <v>13817</v>
      </c>
      <c r="K111" s="3">
        <v>0.91703703703703698</v>
      </c>
      <c r="L111" s="3">
        <v>0.55662037037037038</v>
      </c>
      <c r="M111" s="7">
        <v>45671</v>
      </c>
      <c r="N111" s="3">
        <v>0.92120370370370375</v>
      </c>
      <c r="O111" s="3">
        <v>0.56078703703703703</v>
      </c>
      <c r="P111" s="5">
        <v>6</v>
      </c>
      <c r="Q111" s="5">
        <v>72.69</v>
      </c>
      <c r="R111" s="1" t="s">
        <v>56</v>
      </c>
      <c r="S111" s="1">
        <v>5</v>
      </c>
      <c r="T111" s="1" t="s">
        <v>45</v>
      </c>
      <c r="U111" s="5">
        <v>119.05</v>
      </c>
      <c r="V111" s="5">
        <v>69971.433574309602</v>
      </c>
      <c r="W111" s="1" t="s">
        <v>36</v>
      </c>
      <c r="X111" s="1">
        <v>3.4</v>
      </c>
      <c r="Y111" s="5">
        <v>88965.72</v>
      </c>
      <c r="Z111" s="5">
        <v>4675.97</v>
      </c>
      <c r="AA111" s="5" t="str">
        <f t="shared" si="4"/>
        <v>40-49</v>
      </c>
      <c r="AB111" s="5" t="str">
        <f t="shared" si="5"/>
        <v>On-Time</v>
      </c>
      <c r="AC111" s="5">
        <f t="shared" si="6"/>
        <v>0.05</v>
      </c>
      <c r="AD111" s="5" t="str">
        <f t="shared" si="7"/>
        <v>Long-haul</v>
      </c>
    </row>
    <row r="112" spans="1:30" x14ac:dyDescent="0.3">
      <c r="A112" s="1" t="s">
        <v>276</v>
      </c>
      <c r="B112" s="1" t="s">
        <v>277</v>
      </c>
      <c r="C112" s="1">
        <v>19</v>
      </c>
      <c r="D112" s="1" t="s">
        <v>39</v>
      </c>
      <c r="E112" s="1" t="s">
        <v>29</v>
      </c>
      <c r="F112" s="1" t="s">
        <v>48</v>
      </c>
      <c r="G112" s="1" t="s">
        <v>275</v>
      </c>
      <c r="H112" s="1" t="s">
        <v>115</v>
      </c>
      <c r="I112" s="1" t="s">
        <v>33</v>
      </c>
      <c r="J112" s="1">
        <v>13817</v>
      </c>
      <c r="K112" s="3">
        <v>0.91703703703703698</v>
      </c>
      <c r="L112" s="3">
        <v>0.55662037037037038</v>
      </c>
      <c r="M112" s="7">
        <v>45667</v>
      </c>
      <c r="N112" s="3">
        <v>0.92120370370370375</v>
      </c>
      <c r="O112" s="3">
        <v>0.56078703703703703</v>
      </c>
      <c r="P112" s="5">
        <v>6</v>
      </c>
      <c r="Q112" s="5">
        <v>651.32000000000005</v>
      </c>
      <c r="R112" s="1" t="s">
        <v>40</v>
      </c>
      <c r="S112" s="1">
        <v>5</v>
      </c>
      <c r="T112" s="1" t="s">
        <v>49</v>
      </c>
      <c r="U112" s="5">
        <v>56.07</v>
      </c>
      <c r="V112" s="5">
        <v>70386.158567397404</v>
      </c>
      <c r="W112" s="1" t="s">
        <v>36</v>
      </c>
      <c r="X112" s="1">
        <v>4.76</v>
      </c>
      <c r="Y112" s="5">
        <v>89463.39</v>
      </c>
      <c r="Z112" s="5">
        <v>41695.69</v>
      </c>
      <c r="AA112" s="5" t="str">
        <f t="shared" si="4"/>
        <v>18-29</v>
      </c>
      <c r="AB112" s="5" t="str">
        <f t="shared" si="5"/>
        <v>On-Time</v>
      </c>
      <c r="AC112" s="5">
        <f t="shared" si="6"/>
        <v>0.47</v>
      </c>
      <c r="AD112" s="5" t="str">
        <f t="shared" si="7"/>
        <v>Long-haul</v>
      </c>
    </row>
    <row r="113" spans="1:30" x14ac:dyDescent="0.3">
      <c r="A113" s="1" t="s">
        <v>167</v>
      </c>
      <c r="B113" s="1" t="s">
        <v>168</v>
      </c>
      <c r="C113" s="1">
        <v>66</v>
      </c>
      <c r="D113" s="1" t="s">
        <v>28</v>
      </c>
      <c r="E113" s="1" t="s">
        <v>29</v>
      </c>
      <c r="F113" s="1" t="s">
        <v>48</v>
      </c>
      <c r="G113" s="1" t="s">
        <v>275</v>
      </c>
      <c r="H113" s="1" t="s">
        <v>115</v>
      </c>
      <c r="I113" s="1" t="s">
        <v>33</v>
      </c>
      <c r="J113" s="1">
        <v>13817</v>
      </c>
      <c r="K113" s="3">
        <v>0.91703703703703698</v>
      </c>
      <c r="L113" s="3">
        <v>0.55662037037037038</v>
      </c>
      <c r="M113" s="7">
        <v>45660</v>
      </c>
      <c r="N113" s="3">
        <v>0.92120370370370375</v>
      </c>
      <c r="O113" s="3">
        <v>0.56078703703703703</v>
      </c>
      <c r="P113" s="5">
        <v>6</v>
      </c>
      <c r="Q113" s="5">
        <v>490.59</v>
      </c>
      <c r="R113" s="1" t="s">
        <v>56</v>
      </c>
      <c r="S113" s="1">
        <v>5</v>
      </c>
      <c r="T113" s="1" t="s">
        <v>41</v>
      </c>
      <c r="U113" s="5">
        <v>30.01</v>
      </c>
      <c r="V113" s="5">
        <v>70579.043703804302</v>
      </c>
      <c r="W113" s="1" t="s">
        <v>42</v>
      </c>
      <c r="X113" s="1">
        <v>3.1</v>
      </c>
      <c r="Y113" s="5">
        <v>89694.85</v>
      </c>
      <c r="Z113" s="5">
        <v>31403.759999999998</v>
      </c>
      <c r="AA113" s="5" t="str">
        <f t="shared" si="4"/>
        <v>60+</v>
      </c>
      <c r="AB113" s="5" t="str">
        <f t="shared" si="5"/>
        <v>On-Time</v>
      </c>
      <c r="AC113" s="5">
        <f t="shared" si="6"/>
        <v>0.35</v>
      </c>
      <c r="AD113" s="5" t="str">
        <f t="shared" si="7"/>
        <v>Long-haul</v>
      </c>
    </row>
    <row r="114" spans="1:30" x14ac:dyDescent="0.3">
      <c r="A114" s="1" t="s">
        <v>218</v>
      </c>
      <c r="B114" s="1" t="s">
        <v>219</v>
      </c>
      <c r="C114" s="1">
        <v>61</v>
      </c>
      <c r="D114" s="1" t="s">
        <v>28</v>
      </c>
      <c r="E114" s="1" t="s">
        <v>29</v>
      </c>
      <c r="F114" s="1" t="s">
        <v>30</v>
      </c>
      <c r="G114" s="1" t="s">
        <v>275</v>
      </c>
      <c r="H114" s="1" t="s">
        <v>115</v>
      </c>
      <c r="I114" s="1" t="s">
        <v>33</v>
      </c>
      <c r="J114" s="1">
        <v>13817</v>
      </c>
      <c r="K114" s="3">
        <v>0.91703703703703698</v>
      </c>
      <c r="L114" s="3">
        <v>0.55662037037037038</v>
      </c>
      <c r="M114" s="7">
        <v>45671</v>
      </c>
      <c r="N114" s="3">
        <v>0.92120370370370375</v>
      </c>
      <c r="O114" s="3">
        <v>0.56078703703703703</v>
      </c>
      <c r="P114" s="5">
        <v>6</v>
      </c>
      <c r="Q114" s="5">
        <v>439.83</v>
      </c>
      <c r="R114" s="1" t="s">
        <v>40</v>
      </c>
      <c r="S114" s="1">
        <v>5</v>
      </c>
      <c r="T114" s="1" t="s">
        <v>45</v>
      </c>
      <c r="U114" s="5">
        <v>97.37</v>
      </c>
      <c r="V114" s="5">
        <v>70204.787147023395</v>
      </c>
      <c r="W114" s="1" t="s">
        <v>42</v>
      </c>
      <c r="X114" s="1">
        <v>3.11</v>
      </c>
      <c r="Y114" s="5">
        <v>89245.74</v>
      </c>
      <c r="Z114" s="5">
        <v>28168.59</v>
      </c>
      <c r="AA114" s="5" t="str">
        <f t="shared" si="4"/>
        <v>60+</v>
      </c>
      <c r="AB114" s="5" t="str">
        <f t="shared" si="5"/>
        <v>On-Time</v>
      </c>
      <c r="AC114" s="5">
        <f t="shared" si="6"/>
        <v>0.32</v>
      </c>
      <c r="AD114" s="5" t="str">
        <f t="shared" si="7"/>
        <v>Long-haul</v>
      </c>
    </row>
    <row r="115" spans="1:30" x14ac:dyDescent="0.3">
      <c r="A115" s="1" t="s">
        <v>278</v>
      </c>
      <c r="B115" s="1" t="s">
        <v>279</v>
      </c>
      <c r="C115" s="1">
        <v>48</v>
      </c>
      <c r="D115" s="1" t="s">
        <v>28</v>
      </c>
      <c r="E115" s="1" t="s">
        <v>29</v>
      </c>
      <c r="F115" s="1" t="s">
        <v>30</v>
      </c>
      <c r="G115" s="1" t="s">
        <v>275</v>
      </c>
      <c r="H115" s="1" t="s">
        <v>115</v>
      </c>
      <c r="I115" s="1" t="s">
        <v>33</v>
      </c>
      <c r="J115" s="1">
        <v>13817</v>
      </c>
      <c r="K115" s="3">
        <v>0.91703703703703698</v>
      </c>
      <c r="L115" s="3">
        <v>0.55662037037037038</v>
      </c>
      <c r="M115" s="7">
        <v>45659</v>
      </c>
      <c r="N115" s="3">
        <v>0.92120370370370375</v>
      </c>
      <c r="O115" s="3">
        <v>0.56078703703703703</v>
      </c>
      <c r="P115" s="5">
        <v>6</v>
      </c>
      <c r="Q115" s="5">
        <v>578.14</v>
      </c>
      <c r="R115" s="1" t="s">
        <v>40</v>
      </c>
      <c r="S115" s="1">
        <v>5</v>
      </c>
      <c r="T115" s="1" t="s">
        <v>45</v>
      </c>
      <c r="U115" s="5">
        <v>71.87</v>
      </c>
      <c r="V115" s="5">
        <v>69692.019504233496</v>
      </c>
      <c r="W115" s="1" t="s">
        <v>36</v>
      </c>
      <c r="X115" s="1">
        <v>4.42</v>
      </c>
      <c r="Y115" s="5">
        <v>88630.42</v>
      </c>
      <c r="Z115" s="5">
        <v>37015.33</v>
      </c>
      <c r="AA115" s="5" t="str">
        <f t="shared" si="4"/>
        <v>40-49</v>
      </c>
      <c r="AB115" s="5" t="str">
        <f t="shared" si="5"/>
        <v>On-Time</v>
      </c>
      <c r="AC115" s="5">
        <f t="shared" si="6"/>
        <v>0.42</v>
      </c>
      <c r="AD115" s="5" t="str">
        <f t="shared" si="7"/>
        <v>Long-haul</v>
      </c>
    </row>
    <row r="116" spans="1:30" x14ac:dyDescent="0.3">
      <c r="A116" s="1" t="s">
        <v>280</v>
      </c>
      <c r="B116" s="1" t="s">
        <v>281</v>
      </c>
      <c r="C116" s="1">
        <v>42</v>
      </c>
      <c r="D116" s="1" t="s">
        <v>28</v>
      </c>
      <c r="E116" s="1" t="s">
        <v>29</v>
      </c>
      <c r="F116" s="1" t="s">
        <v>30</v>
      </c>
      <c r="G116" s="1" t="s">
        <v>275</v>
      </c>
      <c r="H116" s="1" t="s">
        <v>115</v>
      </c>
      <c r="I116" s="1" t="s">
        <v>33</v>
      </c>
      <c r="J116" s="1">
        <v>13817</v>
      </c>
      <c r="K116" s="3">
        <v>0.91703703703703698</v>
      </c>
      <c r="L116" s="3">
        <v>0.55662037037037038</v>
      </c>
      <c r="M116" s="7">
        <v>45668</v>
      </c>
      <c r="N116" s="3">
        <v>0.92120370370370375</v>
      </c>
      <c r="O116" s="3">
        <v>0.56078703703703703</v>
      </c>
      <c r="P116" s="5">
        <v>6</v>
      </c>
      <c r="Q116" s="5">
        <v>250.75</v>
      </c>
      <c r="R116" s="1" t="s">
        <v>34</v>
      </c>
      <c r="S116" s="1">
        <v>5</v>
      </c>
      <c r="T116" s="1" t="s">
        <v>35</v>
      </c>
      <c r="U116" s="5">
        <v>160.77000000000001</v>
      </c>
      <c r="V116" s="5">
        <v>69870.336487348803</v>
      </c>
      <c r="W116" s="1" t="s">
        <v>36</v>
      </c>
      <c r="X116" s="1">
        <v>4.4000000000000004</v>
      </c>
      <c r="Y116" s="5">
        <v>88844.4</v>
      </c>
      <c r="Z116" s="5">
        <v>16080.15</v>
      </c>
      <c r="AA116" s="5" t="str">
        <f t="shared" si="4"/>
        <v>40-49</v>
      </c>
      <c r="AB116" s="5" t="str">
        <f t="shared" si="5"/>
        <v>On-Time</v>
      </c>
      <c r="AC116" s="5">
        <f t="shared" si="6"/>
        <v>0.18</v>
      </c>
      <c r="AD116" s="5" t="str">
        <f t="shared" si="7"/>
        <v>Long-haul</v>
      </c>
    </row>
    <row r="117" spans="1:30" x14ac:dyDescent="0.3">
      <c r="A117" s="1" t="s">
        <v>178</v>
      </c>
      <c r="B117" s="1" t="s">
        <v>179</v>
      </c>
      <c r="C117" s="1">
        <v>55</v>
      </c>
      <c r="D117" s="1" t="s">
        <v>28</v>
      </c>
      <c r="E117" s="1" t="s">
        <v>29</v>
      </c>
      <c r="F117" s="1" t="s">
        <v>30</v>
      </c>
      <c r="G117" s="1" t="s">
        <v>275</v>
      </c>
      <c r="H117" s="1" t="s">
        <v>115</v>
      </c>
      <c r="I117" s="1" t="s">
        <v>33</v>
      </c>
      <c r="J117" s="1">
        <v>13817</v>
      </c>
      <c r="K117" s="3">
        <v>0.91703703703703698</v>
      </c>
      <c r="L117" s="3">
        <v>0.55662037037037038</v>
      </c>
      <c r="M117" s="7">
        <v>45660</v>
      </c>
      <c r="N117" s="3">
        <v>0.92120370370370375</v>
      </c>
      <c r="O117" s="3">
        <v>0.56078703703703703</v>
      </c>
      <c r="P117" s="5">
        <v>6</v>
      </c>
      <c r="Q117" s="5">
        <v>484.57</v>
      </c>
      <c r="R117" s="1" t="s">
        <v>34</v>
      </c>
      <c r="S117" s="1">
        <v>5</v>
      </c>
      <c r="T117" s="1" t="s">
        <v>49</v>
      </c>
      <c r="U117" s="5">
        <v>24.23</v>
      </c>
      <c r="V117" s="5">
        <v>70242.322785689801</v>
      </c>
      <c r="W117" s="1" t="s">
        <v>36</v>
      </c>
      <c r="X117" s="1">
        <v>4.5</v>
      </c>
      <c r="Y117" s="5">
        <v>89290.79</v>
      </c>
      <c r="Z117" s="5">
        <v>31017.33</v>
      </c>
      <c r="AA117" s="5" t="str">
        <f t="shared" si="4"/>
        <v>50-59</v>
      </c>
      <c r="AB117" s="5" t="str">
        <f t="shared" si="5"/>
        <v>On-Time</v>
      </c>
      <c r="AC117" s="5">
        <f t="shared" si="6"/>
        <v>0.35</v>
      </c>
      <c r="AD117" s="5" t="str">
        <f t="shared" si="7"/>
        <v>Long-haul</v>
      </c>
    </row>
    <row r="118" spans="1:30" x14ac:dyDescent="0.3">
      <c r="A118" s="1" t="s">
        <v>282</v>
      </c>
      <c r="B118" s="1" t="s">
        <v>283</v>
      </c>
      <c r="C118" s="1">
        <v>54</v>
      </c>
      <c r="D118" s="1" t="s">
        <v>28</v>
      </c>
      <c r="E118" s="1" t="s">
        <v>29</v>
      </c>
      <c r="F118" s="1" t="s">
        <v>30</v>
      </c>
      <c r="G118" s="1" t="s">
        <v>275</v>
      </c>
      <c r="H118" s="1" t="s">
        <v>115</v>
      </c>
      <c r="I118" s="1" t="s">
        <v>33</v>
      </c>
      <c r="J118" s="1">
        <v>13817</v>
      </c>
      <c r="K118" s="3">
        <v>0.91703703703703698</v>
      </c>
      <c r="L118" s="3">
        <v>0.55662037037037038</v>
      </c>
      <c r="M118" s="7">
        <v>45664</v>
      </c>
      <c r="N118" s="3">
        <v>0.92120370370370375</v>
      </c>
      <c r="O118" s="3">
        <v>0.56078703703703703</v>
      </c>
      <c r="P118" s="5">
        <v>6</v>
      </c>
      <c r="Q118" s="5">
        <v>1179.1500000000001</v>
      </c>
      <c r="R118" s="1" t="s">
        <v>40</v>
      </c>
      <c r="S118" s="1">
        <v>5</v>
      </c>
      <c r="T118" s="1" t="s">
        <v>35</v>
      </c>
      <c r="U118" s="5">
        <v>113.62</v>
      </c>
      <c r="V118" s="5">
        <v>69757.681699560504</v>
      </c>
      <c r="W118" s="1" t="s">
        <v>36</v>
      </c>
      <c r="X118" s="1">
        <v>4.59</v>
      </c>
      <c r="Y118" s="5">
        <v>88709.22</v>
      </c>
      <c r="Z118" s="5">
        <v>75488.320000000007</v>
      </c>
      <c r="AA118" s="5" t="str">
        <f t="shared" si="4"/>
        <v>50-59</v>
      </c>
      <c r="AB118" s="5" t="str">
        <f t="shared" si="5"/>
        <v>On-Time</v>
      </c>
      <c r="AC118" s="5">
        <f t="shared" si="6"/>
        <v>0.85</v>
      </c>
      <c r="AD118" s="5" t="str">
        <f t="shared" si="7"/>
        <v>Long-haul</v>
      </c>
    </row>
    <row r="119" spans="1:30" x14ac:dyDescent="0.3">
      <c r="A119" s="1" t="s">
        <v>59</v>
      </c>
      <c r="B119" s="1" t="s">
        <v>60</v>
      </c>
      <c r="C119" s="1">
        <v>54</v>
      </c>
      <c r="D119" s="1" t="s">
        <v>28</v>
      </c>
      <c r="E119" s="1" t="s">
        <v>29</v>
      </c>
      <c r="F119" s="1" t="s">
        <v>48</v>
      </c>
      <c r="G119" s="1" t="s">
        <v>275</v>
      </c>
      <c r="H119" s="1" t="s">
        <v>115</v>
      </c>
      <c r="I119" s="1" t="s">
        <v>33</v>
      </c>
      <c r="J119" s="1">
        <v>13817</v>
      </c>
      <c r="K119" s="3">
        <v>0.91703703703703698</v>
      </c>
      <c r="L119" s="3">
        <v>0.55662037037037038</v>
      </c>
      <c r="M119" s="7">
        <v>45669</v>
      </c>
      <c r="N119" s="3">
        <v>0.92120370370370375</v>
      </c>
      <c r="O119" s="3">
        <v>0.56078703703703703</v>
      </c>
      <c r="P119" s="5">
        <v>6</v>
      </c>
      <c r="Q119" s="5">
        <v>481.33</v>
      </c>
      <c r="R119" s="1" t="s">
        <v>56</v>
      </c>
      <c r="S119" s="1">
        <v>5</v>
      </c>
      <c r="T119" s="1" t="s">
        <v>35</v>
      </c>
      <c r="U119" s="5">
        <v>172.15</v>
      </c>
      <c r="V119" s="5">
        <v>69651.399358263196</v>
      </c>
      <c r="W119" s="1" t="s">
        <v>36</v>
      </c>
      <c r="X119" s="1">
        <v>4.6399999999999997</v>
      </c>
      <c r="Y119" s="5">
        <v>88581.68</v>
      </c>
      <c r="Z119" s="5">
        <v>30839.55</v>
      </c>
      <c r="AA119" s="5" t="str">
        <f t="shared" si="4"/>
        <v>50-59</v>
      </c>
      <c r="AB119" s="5" t="str">
        <f t="shared" si="5"/>
        <v>On-Time</v>
      </c>
      <c r="AC119" s="5">
        <f t="shared" si="6"/>
        <v>0.35</v>
      </c>
      <c r="AD119" s="5" t="str">
        <f t="shared" si="7"/>
        <v>Long-haul</v>
      </c>
    </row>
    <row r="120" spans="1:30" x14ac:dyDescent="0.3">
      <c r="A120" s="1" t="s">
        <v>284</v>
      </c>
      <c r="B120" s="1" t="s">
        <v>285</v>
      </c>
      <c r="C120" s="1">
        <v>36</v>
      </c>
      <c r="D120" s="1" t="s">
        <v>39</v>
      </c>
      <c r="E120" s="1" t="s">
        <v>29</v>
      </c>
      <c r="F120" s="1" t="s">
        <v>30</v>
      </c>
      <c r="G120" s="1" t="s">
        <v>286</v>
      </c>
      <c r="H120" s="1" t="s">
        <v>76</v>
      </c>
      <c r="I120" s="1" t="s">
        <v>175</v>
      </c>
      <c r="J120" s="1">
        <v>11652</v>
      </c>
      <c r="K120" s="3">
        <v>0.94499999999999995</v>
      </c>
      <c r="L120" s="3">
        <v>0.48388888888888887</v>
      </c>
      <c r="M120" s="7">
        <v>45667</v>
      </c>
      <c r="N120" s="3">
        <v>0.95680555555555558</v>
      </c>
      <c r="O120" s="3">
        <v>0.49569444444444444</v>
      </c>
      <c r="P120" s="5">
        <v>17</v>
      </c>
      <c r="Q120" s="5">
        <v>1240.29</v>
      </c>
      <c r="R120" s="1" t="s">
        <v>34</v>
      </c>
      <c r="S120" s="1">
        <v>3</v>
      </c>
      <c r="T120" s="1" t="s">
        <v>41</v>
      </c>
      <c r="U120" s="5">
        <v>107.7</v>
      </c>
      <c r="V120" s="5">
        <v>59188.062955547102</v>
      </c>
      <c r="W120" s="1" t="s">
        <v>36</v>
      </c>
      <c r="X120" s="1">
        <v>4.7</v>
      </c>
      <c r="Y120" s="5">
        <v>114038.519999999</v>
      </c>
      <c r="Z120" s="5">
        <v>47640.06</v>
      </c>
      <c r="AA120" s="5" t="str">
        <f t="shared" si="4"/>
        <v>30-39</v>
      </c>
      <c r="AB120" s="5" t="str">
        <f t="shared" si="5"/>
        <v>On-Time</v>
      </c>
      <c r="AC120" s="5">
        <f t="shared" si="6"/>
        <v>0.42</v>
      </c>
      <c r="AD120" s="5" t="str">
        <f t="shared" si="7"/>
        <v>Long-haul</v>
      </c>
    </row>
    <row r="121" spans="1:30" x14ac:dyDescent="0.3">
      <c r="A121" s="1" t="s">
        <v>287</v>
      </c>
      <c r="B121" s="1" t="s">
        <v>288</v>
      </c>
      <c r="C121" s="1">
        <v>63</v>
      </c>
      <c r="D121" s="1" t="s">
        <v>28</v>
      </c>
      <c r="E121" s="1" t="s">
        <v>29</v>
      </c>
      <c r="F121" s="1" t="s">
        <v>30</v>
      </c>
      <c r="G121" s="1" t="s">
        <v>286</v>
      </c>
      <c r="H121" s="1" t="s">
        <v>76</v>
      </c>
      <c r="I121" s="1" t="s">
        <v>175</v>
      </c>
      <c r="J121" s="1">
        <v>11652</v>
      </c>
      <c r="K121" s="3">
        <v>0.94499999999999995</v>
      </c>
      <c r="L121" s="3">
        <v>0.48388888888888887</v>
      </c>
      <c r="M121" s="7">
        <v>45666</v>
      </c>
      <c r="N121" s="3">
        <v>0.95680555555555558</v>
      </c>
      <c r="O121" s="3">
        <v>0.49569444444444444</v>
      </c>
      <c r="P121" s="5">
        <v>17</v>
      </c>
      <c r="Q121" s="5">
        <v>1018.67</v>
      </c>
      <c r="R121" s="1" t="s">
        <v>56</v>
      </c>
      <c r="S121" s="1">
        <v>5</v>
      </c>
      <c r="T121" s="1" t="s">
        <v>41</v>
      </c>
      <c r="U121" s="5">
        <v>98.38</v>
      </c>
      <c r="V121" s="5">
        <v>58842.191251561402</v>
      </c>
      <c r="W121" s="1" t="s">
        <v>42</v>
      </c>
      <c r="X121" s="1">
        <v>3.13</v>
      </c>
      <c r="Y121" s="5">
        <v>113415.94500000001</v>
      </c>
      <c r="Z121" s="5">
        <v>39128.735999999997</v>
      </c>
      <c r="AA121" s="5" t="str">
        <f t="shared" si="4"/>
        <v>60+</v>
      </c>
      <c r="AB121" s="5" t="str">
        <f t="shared" si="5"/>
        <v>On-Time</v>
      </c>
      <c r="AC121" s="5">
        <f t="shared" si="6"/>
        <v>0.35</v>
      </c>
      <c r="AD121" s="5" t="str">
        <f t="shared" si="7"/>
        <v>Long-haul</v>
      </c>
    </row>
    <row r="122" spans="1:30" x14ac:dyDescent="0.3">
      <c r="A122" s="1" t="s">
        <v>289</v>
      </c>
      <c r="B122" s="1" t="s">
        <v>290</v>
      </c>
      <c r="C122" s="1">
        <v>26</v>
      </c>
      <c r="D122" s="1" t="s">
        <v>28</v>
      </c>
      <c r="E122" s="1" t="s">
        <v>29</v>
      </c>
      <c r="F122" s="1" t="s">
        <v>30</v>
      </c>
      <c r="G122" s="1" t="s">
        <v>286</v>
      </c>
      <c r="H122" s="1" t="s">
        <v>76</v>
      </c>
      <c r="I122" s="1" t="s">
        <v>175</v>
      </c>
      <c r="J122" s="1">
        <v>11652</v>
      </c>
      <c r="K122" s="3">
        <v>0.94499999999999995</v>
      </c>
      <c r="L122" s="3">
        <v>0.48388888888888887</v>
      </c>
      <c r="M122" s="7">
        <v>45662</v>
      </c>
      <c r="N122" s="3">
        <v>0.95680555555555558</v>
      </c>
      <c r="O122" s="3">
        <v>0.49569444444444444</v>
      </c>
      <c r="P122" s="5">
        <v>17</v>
      </c>
      <c r="Q122" s="5">
        <v>1366.46</v>
      </c>
      <c r="R122" s="1" t="s">
        <v>40</v>
      </c>
      <c r="S122" s="1">
        <v>5</v>
      </c>
      <c r="T122" s="1" t="s">
        <v>49</v>
      </c>
      <c r="U122" s="5">
        <v>66.95</v>
      </c>
      <c r="V122" s="5">
        <v>59378.164152212303</v>
      </c>
      <c r="W122" s="1" t="s">
        <v>42</v>
      </c>
      <c r="X122" s="1">
        <v>3.04</v>
      </c>
      <c r="Y122" s="5">
        <v>114380.7</v>
      </c>
      <c r="Z122" s="5">
        <v>52480.097999999998</v>
      </c>
      <c r="AA122" s="5" t="str">
        <f t="shared" si="4"/>
        <v>18-29</v>
      </c>
      <c r="AB122" s="5" t="str">
        <f t="shared" si="5"/>
        <v>On-Time</v>
      </c>
      <c r="AC122" s="5">
        <f t="shared" si="6"/>
        <v>0.46</v>
      </c>
      <c r="AD122" s="5" t="str">
        <f t="shared" si="7"/>
        <v>Long-haul</v>
      </c>
    </row>
    <row r="123" spans="1:30" x14ac:dyDescent="0.3">
      <c r="A123" s="1" t="s">
        <v>291</v>
      </c>
      <c r="B123" s="1" t="s">
        <v>292</v>
      </c>
      <c r="C123" s="1">
        <v>48</v>
      </c>
      <c r="D123" s="1" t="s">
        <v>39</v>
      </c>
      <c r="E123" s="1" t="s">
        <v>29</v>
      </c>
      <c r="F123" s="1" t="s">
        <v>48</v>
      </c>
      <c r="G123" s="1" t="s">
        <v>286</v>
      </c>
      <c r="H123" s="1" t="s">
        <v>76</v>
      </c>
      <c r="I123" s="1" t="s">
        <v>175</v>
      </c>
      <c r="J123" s="1">
        <v>11652</v>
      </c>
      <c r="K123" s="3">
        <v>0.94499999999999995</v>
      </c>
      <c r="L123" s="3">
        <v>0.48388888888888887</v>
      </c>
      <c r="M123" s="7">
        <v>45668</v>
      </c>
      <c r="N123" s="3">
        <v>0.95680555555555558</v>
      </c>
      <c r="O123" s="3">
        <v>0.49569444444444444</v>
      </c>
      <c r="P123" s="5">
        <v>17</v>
      </c>
      <c r="Q123" s="5">
        <v>482.43</v>
      </c>
      <c r="R123" s="1" t="s">
        <v>34</v>
      </c>
      <c r="S123" s="1">
        <v>5</v>
      </c>
      <c r="T123" s="1" t="s">
        <v>83</v>
      </c>
      <c r="U123" s="5">
        <v>142.79</v>
      </c>
      <c r="V123" s="5">
        <v>59040.7416382351</v>
      </c>
      <c r="W123" s="1" t="s">
        <v>42</v>
      </c>
      <c r="X123" s="1">
        <v>3.99</v>
      </c>
      <c r="Y123" s="5">
        <v>113773.334999999</v>
      </c>
      <c r="Z123" s="5">
        <v>18542.448</v>
      </c>
      <c r="AA123" s="5" t="str">
        <f t="shared" si="4"/>
        <v>40-49</v>
      </c>
      <c r="AB123" s="5" t="str">
        <f t="shared" si="5"/>
        <v>On-Time</v>
      </c>
      <c r="AC123" s="5">
        <f t="shared" si="6"/>
        <v>0.16</v>
      </c>
      <c r="AD123" s="5" t="str">
        <f t="shared" si="7"/>
        <v>Long-haul</v>
      </c>
    </row>
    <row r="124" spans="1:30" x14ac:dyDescent="0.3">
      <c r="A124" s="1" t="s">
        <v>293</v>
      </c>
      <c r="B124" s="1" t="s">
        <v>294</v>
      </c>
      <c r="C124" s="1">
        <v>57</v>
      </c>
      <c r="D124" s="1" t="s">
        <v>39</v>
      </c>
      <c r="E124" s="1" t="s">
        <v>29</v>
      </c>
      <c r="F124" s="1" t="s">
        <v>30</v>
      </c>
      <c r="G124" s="1" t="s">
        <v>286</v>
      </c>
      <c r="H124" s="1" t="s">
        <v>76</v>
      </c>
      <c r="I124" s="1" t="s">
        <v>175</v>
      </c>
      <c r="J124" s="1">
        <v>11652</v>
      </c>
      <c r="K124" s="3">
        <v>0.94499999999999995</v>
      </c>
      <c r="L124" s="3">
        <v>0.48388888888888887</v>
      </c>
      <c r="M124" s="7">
        <v>45658</v>
      </c>
      <c r="N124" s="3">
        <v>0.95680555555555558</v>
      </c>
      <c r="O124" s="3">
        <v>0.49569444444444444</v>
      </c>
      <c r="P124" s="5">
        <v>17</v>
      </c>
      <c r="Q124" s="5">
        <v>287.36</v>
      </c>
      <c r="R124" s="1" t="s">
        <v>56</v>
      </c>
      <c r="S124" s="1">
        <v>5</v>
      </c>
      <c r="T124" s="1" t="s">
        <v>83</v>
      </c>
      <c r="U124" s="5">
        <v>178.58</v>
      </c>
      <c r="V124" s="5">
        <v>59071.228406663096</v>
      </c>
      <c r="W124" s="1" t="s">
        <v>42</v>
      </c>
      <c r="X124" s="1">
        <v>3.19</v>
      </c>
      <c r="Y124" s="5">
        <v>113828.205</v>
      </c>
      <c r="Z124" s="5">
        <v>11056.0559999999</v>
      </c>
      <c r="AA124" s="5" t="str">
        <f t="shared" si="4"/>
        <v>50-59</v>
      </c>
      <c r="AB124" s="5" t="str">
        <f t="shared" si="5"/>
        <v>On-Time</v>
      </c>
      <c r="AC124" s="5">
        <f t="shared" si="6"/>
        <v>0.1</v>
      </c>
      <c r="AD124" s="5" t="str">
        <f t="shared" si="7"/>
        <v>Long-haul</v>
      </c>
    </row>
    <row r="125" spans="1:30" x14ac:dyDescent="0.3">
      <c r="A125" s="1" t="s">
        <v>295</v>
      </c>
      <c r="B125" s="1" t="s">
        <v>296</v>
      </c>
      <c r="C125" s="1">
        <v>49</v>
      </c>
      <c r="D125" s="1" t="s">
        <v>28</v>
      </c>
      <c r="E125" s="1" t="s">
        <v>29</v>
      </c>
      <c r="F125" s="1" t="s">
        <v>48</v>
      </c>
      <c r="G125" s="1" t="s">
        <v>286</v>
      </c>
      <c r="H125" s="1" t="s">
        <v>76</v>
      </c>
      <c r="I125" s="1" t="s">
        <v>175</v>
      </c>
      <c r="J125" s="1">
        <v>11652</v>
      </c>
      <c r="K125" s="3">
        <v>0.94499999999999995</v>
      </c>
      <c r="L125" s="3">
        <v>0.48388888888888887</v>
      </c>
      <c r="M125" s="7">
        <v>45660</v>
      </c>
      <c r="N125" s="3">
        <v>0.95680555555555558</v>
      </c>
      <c r="O125" s="3">
        <v>0.49569444444444444</v>
      </c>
      <c r="P125" s="5">
        <v>17</v>
      </c>
      <c r="Q125" s="5">
        <v>586.79</v>
      </c>
      <c r="R125" s="1" t="s">
        <v>34</v>
      </c>
      <c r="S125" s="1">
        <v>5</v>
      </c>
      <c r="T125" s="1" t="s">
        <v>35</v>
      </c>
      <c r="U125" s="5">
        <v>186.51</v>
      </c>
      <c r="V125" s="5">
        <v>59480.657480479698</v>
      </c>
      <c r="W125" s="1" t="s">
        <v>36</v>
      </c>
      <c r="X125" s="1">
        <v>3.84</v>
      </c>
      <c r="Y125" s="5">
        <v>114565.185</v>
      </c>
      <c r="Z125" s="5">
        <v>22555.1159999999</v>
      </c>
      <c r="AA125" s="5" t="str">
        <f t="shared" si="4"/>
        <v>40-49</v>
      </c>
      <c r="AB125" s="5" t="str">
        <f t="shared" si="5"/>
        <v>On-Time</v>
      </c>
      <c r="AC125" s="5">
        <f t="shared" si="6"/>
        <v>0.2</v>
      </c>
      <c r="AD125" s="5" t="str">
        <f t="shared" si="7"/>
        <v>Long-haul</v>
      </c>
    </row>
    <row r="126" spans="1:30" x14ac:dyDescent="0.3">
      <c r="A126" s="1" t="s">
        <v>297</v>
      </c>
      <c r="B126" s="1" t="s">
        <v>298</v>
      </c>
      <c r="C126" s="1">
        <v>45</v>
      </c>
      <c r="D126" s="1" t="s">
        <v>39</v>
      </c>
      <c r="E126" s="1" t="s">
        <v>29</v>
      </c>
      <c r="F126" s="1" t="s">
        <v>48</v>
      </c>
      <c r="G126" s="1" t="s">
        <v>286</v>
      </c>
      <c r="H126" s="1" t="s">
        <v>76</v>
      </c>
      <c r="I126" s="1" t="s">
        <v>175</v>
      </c>
      <c r="J126" s="1">
        <v>11652</v>
      </c>
      <c r="K126" s="3">
        <v>0.94499999999999995</v>
      </c>
      <c r="L126" s="3">
        <v>0.48388888888888887</v>
      </c>
      <c r="M126" s="7">
        <v>45669</v>
      </c>
      <c r="N126" s="3">
        <v>0.95680555555555558</v>
      </c>
      <c r="O126" s="3">
        <v>0.49569444444444444</v>
      </c>
      <c r="P126" s="5">
        <v>17</v>
      </c>
      <c r="Q126" s="5">
        <v>456.52</v>
      </c>
      <c r="R126" s="1" t="s">
        <v>40</v>
      </c>
      <c r="S126" s="1">
        <v>5</v>
      </c>
      <c r="T126" s="1" t="s">
        <v>49</v>
      </c>
      <c r="U126" s="5">
        <v>129.44999999999999</v>
      </c>
      <c r="V126" s="5">
        <v>59590.343384640197</v>
      </c>
      <c r="W126" s="1" t="s">
        <v>36</v>
      </c>
      <c r="X126" s="1">
        <v>3.36</v>
      </c>
      <c r="Y126" s="5">
        <v>114762.61500000001</v>
      </c>
      <c r="Z126" s="5">
        <v>17545.901999999998</v>
      </c>
      <c r="AA126" s="5" t="str">
        <f t="shared" si="4"/>
        <v>40-49</v>
      </c>
      <c r="AB126" s="5" t="str">
        <f t="shared" si="5"/>
        <v>On-Time</v>
      </c>
      <c r="AC126" s="5">
        <f t="shared" si="6"/>
        <v>0.15</v>
      </c>
      <c r="AD126" s="5" t="str">
        <f t="shared" si="7"/>
        <v>Long-haul</v>
      </c>
    </row>
    <row r="127" spans="1:30" x14ac:dyDescent="0.3">
      <c r="A127" s="2" t="s">
        <v>106</v>
      </c>
      <c r="B127" s="1" t="s">
        <v>107</v>
      </c>
      <c r="C127" s="1">
        <v>28</v>
      </c>
      <c r="D127" s="1" t="s">
        <v>28</v>
      </c>
      <c r="E127" s="1" t="s">
        <v>29</v>
      </c>
      <c r="F127" s="1" t="s">
        <v>48</v>
      </c>
      <c r="G127" s="1" t="s">
        <v>286</v>
      </c>
      <c r="H127" s="1" t="s">
        <v>76</v>
      </c>
      <c r="I127" s="1" t="s">
        <v>175</v>
      </c>
      <c r="J127" s="1">
        <v>11652</v>
      </c>
      <c r="K127" s="3">
        <v>0.94499999999999995</v>
      </c>
      <c r="L127" s="3">
        <v>0.48388888888888887</v>
      </c>
      <c r="M127" s="7">
        <v>45660</v>
      </c>
      <c r="N127" s="3">
        <v>0.95680555555555558</v>
      </c>
      <c r="O127" s="3">
        <v>0.49569444444444444</v>
      </c>
      <c r="P127" s="5">
        <v>17</v>
      </c>
      <c r="Q127" s="5">
        <v>850.65</v>
      </c>
      <c r="R127" s="1" t="s">
        <v>34</v>
      </c>
      <c r="S127" s="1">
        <v>5</v>
      </c>
      <c r="T127" s="1" t="s">
        <v>41</v>
      </c>
      <c r="U127" s="5">
        <v>159.19</v>
      </c>
      <c r="V127" s="5">
        <v>58771.58725371</v>
      </c>
      <c r="W127" s="1" t="s">
        <v>42</v>
      </c>
      <c r="X127" s="1">
        <v>3.33</v>
      </c>
      <c r="Y127" s="5">
        <v>113288.849999999</v>
      </c>
      <c r="Z127" s="5">
        <v>32684.063999999998</v>
      </c>
      <c r="AA127" s="5" t="str">
        <f t="shared" si="4"/>
        <v>18-29</v>
      </c>
      <c r="AB127" s="5" t="str">
        <f t="shared" si="5"/>
        <v>On-Time</v>
      </c>
      <c r="AC127" s="5">
        <f t="shared" si="6"/>
        <v>0.28999999999999998</v>
      </c>
      <c r="AD127" s="5" t="str">
        <f t="shared" si="7"/>
        <v>Long-haul</v>
      </c>
    </row>
    <row r="128" spans="1:30" x14ac:dyDescent="0.3">
      <c r="A128" s="1" t="s">
        <v>299</v>
      </c>
      <c r="B128" s="1" t="s">
        <v>300</v>
      </c>
      <c r="C128" s="1">
        <v>41</v>
      </c>
      <c r="D128" s="1" t="s">
        <v>28</v>
      </c>
      <c r="E128" s="1" t="s">
        <v>29</v>
      </c>
      <c r="F128" s="1" t="s">
        <v>48</v>
      </c>
      <c r="G128" s="1" t="s">
        <v>286</v>
      </c>
      <c r="H128" s="1" t="s">
        <v>76</v>
      </c>
      <c r="I128" s="1" t="s">
        <v>175</v>
      </c>
      <c r="J128" s="1">
        <v>11652</v>
      </c>
      <c r="K128" s="3">
        <v>0.94499999999999995</v>
      </c>
      <c r="L128" s="3">
        <v>0.48388888888888887</v>
      </c>
      <c r="M128" s="7">
        <v>45670</v>
      </c>
      <c r="N128" s="3">
        <v>0.95680555555555558</v>
      </c>
      <c r="O128" s="3">
        <v>0.49569444444444444</v>
      </c>
      <c r="P128" s="5">
        <v>17</v>
      </c>
      <c r="Q128" s="5">
        <v>146.27000000000001</v>
      </c>
      <c r="R128" s="1" t="s">
        <v>34</v>
      </c>
      <c r="S128" s="1">
        <v>5</v>
      </c>
      <c r="T128" s="1" t="s">
        <v>49</v>
      </c>
      <c r="U128" s="5">
        <v>31.81</v>
      </c>
      <c r="V128" s="5">
        <v>58845.301892355601</v>
      </c>
      <c r="W128" s="1" t="s">
        <v>36</v>
      </c>
      <c r="X128" s="1">
        <v>4.7300000000000004</v>
      </c>
      <c r="Y128" s="5">
        <v>113421.54</v>
      </c>
      <c r="Z128" s="5">
        <v>5620.5839999999998</v>
      </c>
      <c r="AA128" s="5" t="str">
        <f t="shared" si="4"/>
        <v>40-49</v>
      </c>
      <c r="AB128" s="5" t="str">
        <f t="shared" si="5"/>
        <v>On-Time</v>
      </c>
      <c r="AC128" s="5">
        <f t="shared" si="6"/>
        <v>0.05</v>
      </c>
      <c r="AD128" s="5" t="str">
        <f t="shared" si="7"/>
        <v>Long-haul</v>
      </c>
    </row>
    <row r="129" spans="1:30" x14ac:dyDescent="0.3">
      <c r="A129" s="1" t="s">
        <v>301</v>
      </c>
      <c r="B129" s="1" t="s">
        <v>302</v>
      </c>
      <c r="C129" s="1">
        <v>18</v>
      </c>
      <c r="D129" s="1" t="s">
        <v>28</v>
      </c>
      <c r="E129" s="1" t="s">
        <v>29</v>
      </c>
      <c r="F129" s="1" t="s">
        <v>48</v>
      </c>
      <c r="G129" s="1" t="s">
        <v>286</v>
      </c>
      <c r="H129" s="1" t="s">
        <v>76</v>
      </c>
      <c r="I129" s="1" t="s">
        <v>175</v>
      </c>
      <c r="J129" s="1">
        <v>11652</v>
      </c>
      <c r="K129" s="3">
        <v>0.94499999999999995</v>
      </c>
      <c r="L129" s="3">
        <v>0.48388888888888887</v>
      </c>
      <c r="M129" s="7">
        <v>45667</v>
      </c>
      <c r="N129" s="3">
        <v>0.95680555555555558</v>
      </c>
      <c r="O129" s="3">
        <v>0.49569444444444444</v>
      </c>
      <c r="P129" s="5">
        <v>17</v>
      </c>
      <c r="Q129" s="5">
        <v>697.24</v>
      </c>
      <c r="R129" s="1" t="s">
        <v>40</v>
      </c>
      <c r="S129" s="1">
        <v>5</v>
      </c>
      <c r="T129" s="1" t="s">
        <v>49</v>
      </c>
      <c r="U129" s="5">
        <v>76.430000000000007</v>
      </c>
      <c r="V129" s="5">
        <v>59070.624457043799</v>
      </c>
      <c r="W129" s="1" t="s">
        <v>42</v>
      </c>
      <c r="X129" s="1">
        <v>3.39</v>
      </c>
      <c r="Y129" s="5">
        <v>113827.125</v>
      </c>
      <c r="Z129" s="5">
        <v>26783.19</v>
      </c>
      <c r="AA129" s="5" t="str">
        <f t="shared" si="4"/>
        <v>18-29</v>
      </c>
      <c r="AB129" s="5" t="str">
        <f t="shared" si="5"/>
        <v>On-Time</v>
      </c>
      <c r="AC129" s="5">
        <f t="shared" si="6"/>
        <v>0.24</v>
      </c>
      <c r="AD129" s="5" t="str">
        <f t="shared" si="7"/>
        <v>Long-haul</v>
      </c>
    </row>
    <row r="130" spans="1:30" x14ac:dyDescent="0.3">
      <c r="A130" s="2" t="s">
        <v>303</v>
      </c>
      <c r="B130" s="1" t="s">
        <v>304</v>
      </c>
      <c r="C130" s="1">
        <v>20</v>
      </c>
      <c r="D130" s="1" t="s">
        <v>39</v>
      </c>
      <c r="E130" s="1" t="s">
        <v>29</v>
      </c>
      <c r="F130" s="1" t="s">
        <v>48</v>
      </c>
      <c r="G130" s="1" t="s">
        <v>286</v>
      </c>
      <c r="H130" s="1" t="s">
        <v>76</v>
      </c>
      <c r="I130" s="1" t="s">
        <v>175</v>
      </c>
      <c r="J130" s="1">
        <v>11652</v>
      </c>
      <c r="K130" s="3">
        <v>0.94499999999999995</v>
      </c>
      <c r="L130" s="3">
        <v>0.48388888888888887</v>
      </c>
      <c r="M130" s="7">
        <v>45664</v>
      </c>
      <c r="N130" s="3">
        <v>0.95680555555555558</v>
      </c>
      <c r="O130" s="3">
        <v>0.49569444444444444</v>
      </c>
      <c r="P130" s="5">
        <v>17</v>
      </c>
      <c r="Q130" s="5">
        <v>104.96</v>
      </c>
      <c r="R130" s="1" t="s">
        <v>56</v>
      </c>
      <c r="S130" s="1">
        <v>5</v>
      </c>
      <c r="T130" s="1" t="s">
        <v>83</v>
      </c>
      <c r="U130" s="5">
        <v>38.89</v>
      </c>
      <c r="V130" s="5">
        <v>59253.300793553302</v>
      </c>
      <c r="W130" s="1" t="s">
        <v>36</v>
      </c>
      <c r="X130" s="1">
        <v>4.03</v>
      </c>
      <c r="Y130" s="5">
        <v>114155.94</v>
      </c>
      <c r="Z130" s="5">
        <v>4035.1320000000001</v>
      </c>
      <c r="AA130" s="5" t="str">
        <f t="shared" ref="AA130:AA193" si="8">IF(C130&lt;=29,"18-29",IF(C130&lt;=39,"30-39",IF(C130&lt;=49,"40-49",IF(C130&lt;=59,"50-59","60+"))))</f>
        <v>18-29</v>
      </c>
      <c r="AB130" s="5" t="str">
        <f t="shared" ref="AB130:AB193" si="9">IF(P130&lt;=30,"On-Time",IF(P130&lt;=120,"Moderate","Severe"))</f>
        <v>On-Time</v>
      </c>
      <c r="AC130" s="5">
        <f t="shared" ref="AC130:AC193" si="10">ROUND(Z130/Y130,2)</f>
        <v>0.04</v>
      </c>
      <c r="AD130" s="5" t="str">
        <f t="shared" ref="AD130:AD193" si="11">IF(J130&lt;=3000,"Short-haul",IF(J130&lt;=7000,"Medium-haul","Long-haul"))</f>
        <v>Long-haul</v>
      </c>
    </row>
    <row r="131" spans="1:30" x14ac:dyDescent="0.3">
      <c r="A131" s="1" t="s">
        <v>305</v>
      </c>
      <c r="B131" s="1" t="s">
        <v>306</v>
      </c>
      <c r="C131" s="1">
        <v>20</v>
      </c>
      <c r="D131" s="1" t="s">
        <v>39</v>
      </c>
      <c r="E131" s="1" t="s">
        <v>29</v>
      </c>
      <c r="F131" s="1" t="s">
        <v>48</v>
      </c>
      <c r="G131" s="1" t="s">
        <v>286</v>
      </c>
      <c r="H131" s="1" t="s">
        <v>76</v>
      </c>
      <c r="I131" s="1" t="s">
        <v>175</v>
      </c>
      <c r="J131" s="1">
        <v>11652</v>
      </c>
      <c r="K131" s="3">
        <v>0.94499999999999995</v>
      </c>
      <c r="L131" s="3">
        <v>0.48388888888888887</v>
      </c>
      <c r="M131" s="7">
        <v>45665</v>
      </c>
      <c r="N131" s="3">
        <v>0.95680555555555558</v>
      </c>
      <c r="O131" s="3">
        <v>0.49569444444444444</v>
      </c>
      <c r="P131" s="5">
        <v>17</v>
      </c>
      <c r="Q131" s="5">
        <v>575.09</v>
      </c>
      <c r="R131" s="1" t="s">
        <v>40</v>
      </c>
      <c r="S131" s="1">
        <v>5</v>
      </c>
      <c r="T131" s="1" t="s">
        <v>35</v>
      </c>
      <c r="U131" s="5">
        <v>148.57</v>
      </c>
      <c r="V131" s="5">
        <v>59549.662093283303</v>
      </c>
      <c r="W131" s="1" t="s">
        <v>36</v>
      </c>
      <c r="X131" s="1">
        <v>4.91</v>
      </c>
      <c r="Y131" s="5">
        <v>114689.38499999999</v>
      </c>
      <c r="Z131" s="5">
        <v>22101.281999999999</v>
      </c>
      <c r="AA131" s="5" t="str">
        <f t="shared" si="8"/>
        <v>18-29</v>
      </c>
      <c r="AB131" s="5" t="str">
        <f t="shared" si="9"/>
        <v>On-Time</v>
      </c>
      <c r="AC131" s="5">
        <f t="shared" si="10"/>
        <v>0.19</v>
      </c>
      <c r="AD131" s="5" t="str">
        <f t="shared" si="11"/>
        <v>Long-haul</v>
      </c>
    </row>
    <row r="132" spans="1:30" x14ac:dyDescent="0.3">
      <c r="A132" s="1" t="s">
        <v>102</v>
      </c>
      <c r="B132" s="1" t="s">
        <v>103</v>
      </c>
      <c r="C132" s="1">
        <v>63</v>
      </c>
      <c r="D132" s="1" t="s">
        <v>39</v>
      </c>
      <c r="E132" s="1" t="s">
        <v>29</v>
      </c>
      <c r="F132" s="1" t="s">
        <v>30</v>
      </c>
      <c r="G132" s="1" t="s">
        <v>307</v>
      </c>
      <c r="H132" s="1" t="s">
        <v>308</v>
      </c>
      <c r="I132" s="1" t="s">
        <v>33</v>
      </c>
      <c r="J132" s="1">
        <v>14406</v>
      </c>
      <c r="K132" s="3">
        <v>0.40773148148148147</v>
      </c>
      <c r="L132" s="3">
        <v>7.4398148148148144E-2</v>
      </c>
      <c r="M132" s="7">
        <v>45671</v>
      </c>
      <c r="N132" s="3">
        <v>0.40773148148148147</v>
      </c>
      <c r="O132" s="3">
        <v>7.4398148148148144E-2</v>
      </c>
      <c r="P132" s="5">
        <v>0</v>
      </c>
      <c r="Q132" s="5">
        <v>854.26</v>
      </c>
      <c r="R132" s="1" t="s">
        <v>56</v>
      </c>
      <c r="S132" s="1">
        <v>5</v>
      </c>
      <c r="T132" s="1" t="s">
        <v>49</v>
      </c>
      <c r="U132" s="5">
        <v>142.25</v>
      </c>
      <c r="V132" s="5">
        <v>72910.256835051099</v>
      </c>
      <c r="W132" s="1" t="s">
        <v>42</v>
      </c>
      <c r="X132" s="1">
        <v>3.46</v>
      </c>
      <c r="Y132" s="5">
        <v>92492.31</v>
      </c>
      <c r="Z132" s="5">
        <v>54701.09</v>
      </c>
      <c r="AA132" s="5" t="str">
        <f t="shared" si="8"/>
        <v>60+</v>
      </c>
      <c r="AB132" s="5" t="str">
        <f t="shared" si="9"/>
        <v>On-Time</v>
      </c>
      <c r="AC132" s="5">
        <f t="shared" si="10"/>
        <v>0.59</v>
      </c>
      <c r="AD132" s="5" t="str">
        <f t="shared" si="11"/>
        <v>Long-haul</v>
      </c>
    </row>
    <row r="133" spans="1:30" x14ac:dyDescent="0.3">
      <c r="A133" s="1" t="s">
        <v>309</v>
      </c>
      <c r="B133" s="1" t="s">
        <v>310</v>
      </c>
      <c r="C133" s="1">
        <v>74</v>
      </c>
      <c r="D133" s="1" t="s">
        <v>39</v>
      </c>
      <c r="E133" s="1" t="s">
        <v>29</v>
      </c>
      <c r="F133" s="1" t="s">
        <v>30</v>
      </c>
      <c r="G133" s="1" t="s">
        <v>307</v>
      </c>
      <c r="H133" s="1" t="s">
        <v>308</v>
      </c>
      <c r="I133" s="1" t="s">
        <v>33</v>
      </c>
      <c r="J133" s="1">
        <v>14406</v>
      </c>
      <c r="K133" s="3">
        <v>0.40773148148148147</v>
      </c>
      <c r="L133" s="3">
        <v>7.4398148148148144E-2</v>
      </c>
      <c r="M133" s="7">
        <v>45667</v>
      </c>
      <c r="N133" s="3">
        <v>0.40773148148148147</v>
      </c>
      <c r="O133" s="3">
        <v>7.4398148148148144E-2</v>
      </c>
      <c r="P133" s="5">
        <v>0</v>
      </c>
      <c r="Q133" s="5">
        <v>664.06</v>
      </c>
      <c r="R133" s="1" t="s">
        <v>56</v>
      </c>
      <c r="S133" s="1">
        <v>5</v>
      </c>
      <c r="T133" s="1" t="s">
        <v>83</v>
      </c>
      <c r="U133" s="5">
        <v>14.34</v>
      </c>
      <c r="V133" s="5">
        <v>72777.322502012103</v>
      </c>
      <c r="W133" s="1" t="s">
        <v>36</v>
      </c>
      <c r="X133" s="1">
        <v>4.8600000000000003</v>
      </c>
      <c r="Y133" s="5">
        <v>92332.79</v>
      </c>
      <c r="Z133" s="5">
        <v>42502.71</v>
      </c>
      <c r="AA133" s="5" t="str">
        <f t="shared" si="8"/>
        <v>60+</v>
      </c>
      <c r="AB133" s="5" t="str">
        <f t="shared" si="9"/>
        <v>On-Time</v>
      </c>
      <c r="AC133" s="5">
        <f t="shared" si="10"/>
        <v>0.46</v>
      </c>
      <c r="AD133" s="5" t="str">
        <f t="shared" si="11"/>
        <v>Long-haul</v>
      </c>
    </row>
    <row r="134" spans="1:30" x14ac:dyDescent="0.3">
      <c r="A134" s="1" t="s">
        <v>116</v>
      </c>
      <c r="B134" s="1" t="s">
        <v>117</v>
      </c>
      <c r="C134" s="1">
        <v>27</v>
      </c>
      <c r="D134" s="1" t="s">
        <v>39</v>
      </c>
      <c r="E134" s="1" t="s">
        <v>29</v>
      </c>
      <c r="F134" s="1" t="s">
        <v>48</v>
      </c>
      <c r="G134" s="1" t="s">
        <v>307</v>
      </c>
      <c r="H134" s="1" t="s">
        <v>308</v>
      </c>
      <c r="I134" s="1" t="s">
        <v>33</v>
      </c>
      <c r="J134" s="1">
        <v>14406</v>
      </c>
      <c r="K134" s="3">
        <v>0.40773148148148147</v>
      </c>
      <c r="L134" s="3">
        <v>7.4398148148148144E-2</v>
      </c>
      <c r="M134" s="7">
        <v>45663</v>
      </c>
      <c r="N134" s="3">
        <v>0.40773148148148147</v>
      </c>
      <c r="O134" s="3">
        <v>7.4398148148148144E-2</v>
      </c>
      <c r="P134" s="5">
        <v>0</v>
      </c>
      <c r="Q134" s="5">
        <v>1487.84</v>
      </c>
      <c r="R134" s="1" t="s">
        <v>40</v>
      </c>
      <c r="S134" s="1">
        <v>5</v>
      </c>
      <c r="T134" s="1" t="s">
        <v>41</v>
      </c>
      <c r="U134" s="5">
        <v>127.44</v>
      </c>
      <c r="V134" s="5">
        <v>72944.335185003205</v>
      </c>
      <c r="W134" s="1" t="s">
        <v>42</v>
      </c>
      <c r="X134" s="1">
        <v>4.38</v>
      </c>
      <c r="Y134" s="5">
        <v>92533.2</v>
      </c>
      <c r="Z134" s="5">
        <v>95247.25</v>
      </c>
      <c r="AA134" s="5" t="str">
        <f t="shared" si="8"/>
        <v>18-29</v>
      </c>
      <c r="AB134" s="5" t="str">
        <f t="shared" si="9"/>
        <v>On-Time</v>
      </c>
      <c r="AC134" s="5">
        <f t="shared" si="10"/>
        <v>1.03</v>
      </c>
      <c r="AD134" s="5" t="str">
        <f t="shared" si="11"/>
        <v>Long-haul</v>
      </c>
    </row>
    <row r="135" spans="1:30" x14ac:dyDescent="0.3">
      <c r="A135" s="1" t="s">
        <v>311</v>
      </c>
      <c r="B135" s="1" t="s">
        <v>312</v>
      </c>
      <c r="C135" s="1">
        <v>45</v>
      </c>
      <c r="D135" s="1" t="s">
        <v>39</v>
      </c>
      <c r="E135" s="1" t="s">
        <v>29</v>
      </c>
      <c r="F135" s="1" t="s">
        <v>48</v>
      </c>
      <c r="G135" s="1" t="s">
        <v>307</v>
      </c>
      <c r="H135" s="1" t="s">
        <v>308</v>
      </c>
      <c r="I135" s="1" t="s">
        <v>33</v>
      </c>
      <c r="J135" s="1">
        <v>14406</v>
      </c>
      <c r="K135" s="3">
        <v>0.40773148148148147</v>
      </c>
      <c r="L135" s="3">
        <v>7.4398148148148144E-2</v>
      </c>
      <c r="M135" s="7">
        <v>45659</v>
      </c>
      <c r="N135" s="3">
        <v>0.40773148148148147</v>
      </c>
      <c r="O135" s="3">
        <v>7.4398148148148144E-2</v>
      </c>
      <c r="P135" s="5">
        <v>0</v>
      </c>
      <c r="Q135" s="5">
        <v>892.23</v>
      </c>
      <c r="R135" s="1" t="s">
        <v>34</v>
      </c>
      <c r="S135" s="1">
        <v>5</v>
      </c>
      <c r="T135" s="1" t="s">
        <v>83</v>
      </c>
      <c r="U135" s="5">
        <v>108.4</v>
      </c>
      <c r="V135" s="5">
        <v>72640.243785394894</v>
      </c>
      <c r="W135" s="1" t="s">
        <v>36</v>
      </c>
      <c r="X135" s="1">
        <v>3.94</v>
      </c>
      <c r="Y135" s="5">
        <v>92168.29</v>
      </c>
      <c r="Z135" s="5">
        <v>57124.4</v>
      </c>
      <c r="AA135" s="5" t="str">
        <f t="shared" si="8"/>
        <v>40-49</v>
      </c>
      <c r="AB135" s="5" t="str">
        <f t="shared" si="9"/>
        <v>On-Time</v>
      </c>
      <c r="AC135" s="5">
        <f t="shared" si="10"/>
        <v>0.62</v>
      </c>
      <c r="AD135" s="5" t="str">
        <f t="shared" si="11"/>
        <v>Long-haul</v>
      </c>
    </row>
    <row r="136" spans="1:30" x14ac:dyDescent="0.3">
      <c r="A136" s="1" t="s">
        <v>313</v>
      </c>
      <c r="B136" s="1" t="s">
        <v>314</v>
      </c>
      <c r="C136" s="1">
        <v>19</v>
      </c>
      <c r="D136" s="1" t="s">
        <v>39</v>
      </c>
      <c r="E136" s="1" t="s">
        <v>29</v>
      </c>
      <c r="F136" s="1" t="s">
        <v>48</v>
      </c>
      <c r="G136" s="1" t="s">
        <v>307</v>
      </c>
      <c r="H136" s="1" t="s">
        <v>308</v>
      </c>
      <c r="I136" s="1" t="s">
        <v>33</v>
      </c>
      <c r="J136" s="1">
        <v>14406</v>
      </c>
      <c r="K136" s="3">
        <v>0.40773148148148147</v>
      </c>
      <c r="L136" s="3">
        <v>7.4398148148148144E-2</v>
      </c>
      <c r="M136" s="7">
        <v>45668</v>
      </c>
      <c r="N136" s="3">
        <v>0.40773148148148147</v>
      </c>
      <c r="O136" s="3">
        <v>7.4398148148148144E-2</v>
      </c>
      <c r="P136" s="5">
        <v>0</v>
      </c>
      <c r="Q136" s="5">
        <v>652.74</v>
      </c>
      <c r="R136" s="1" t="s">
        <v>40</v>
      </c>
      <c r="S136" s="1">
        <v>5</v>
      </c>
      <c r="T136" s="1" t="s">
        <v>45</v>
      </c>
      <c r="U136" s="5">
        <v>36.89</v>
      </c>
      <c r="V136" s="5">
        <v>73149.107403364294</v>
      </c>
      <c r="W136" s="1" t="s">
        <v>36</v>
      </c>
      <c r="X136" s="1">
        <v>3.78</v>
      </c>
      <c r="Y136" s="5">
        <v>92778.93</v>
      </c>
      <c r="Z136" s="5">
        <v>41782.74</v>
      </c>
      <c r="AA136" s="5" t="str">
        <f t="shared" si="8"/>
        <v>18-29</v>
      </c>
      <c r="AB136" s="5" t="str">
        <f t="shared" si="9"/>
        <v>On-Time</v>
      </c>
      <c r="AC136" s="5">
        <f t="shared" si="10"/>
        <v>0.45</v>
      </c>
      <c r="AD136" s="5" t="str">
        <f t="shared" si="11"/>
        <v>Long-haul</v>
      </c>
    </row>
    <row r="137" spans="1:30" x14ac:dyDescent="0.3">
      <c r="A137" s="1" t="s">
        <v>315</v>
      </c>
      <c r="B137" s="1" t="s">
        <v>316</v>
      </c>
      <c r="C137" s="1">
        <v>52</v>
      </c>
      <c r="D137" s="1" t="s">
        <v>39</v>
      </c>
      <c r="E137" s="1" t="s">
        <v>29</v>
      </c>
      <c r="F137" s="1" t="s">
        <v>30</v>
      </c>
      <c r="G137" s="1" t="s">
        <v>307</v>
      </c>
      <c r="H137" s="1" t="s">
        <v>308</v>
      </c>
      <c r="I137" s="1" t="s">
        <v>33</v>
      </c>
      <c r="J137" s="1">
        <v>14406</v>
      </c>
      <c r="K137" s="3">
        <v>0.40773148148148147</v>
      </c>
      <c r="L137" s="3">
        <v>7.4398148148148144E-2</v>
      </c>
      <c r="M137" s="7">
        <v>45667</v>
      </c>
      <c r="N137" s="3">
        <v>0.40773148148148147</v>
      </c>
      <c r="O137" s="3">
        <v>7.4398148148148144E-2</v>
      </c>
      <c r="P137" s="5">
        <v>0</v>
      </c>
      <c r="Q137" s="5">
        <v>1485.98</v>
      </c>
      <c r="R137" s="1" t="s">
        <v>34</v>
      </c>
      <c r="S137" s="1">
        <v>5</v>
      </c>
      <c r="T137" s="1" t="s">
        <v>49</v>
      </c>
      <c r="U137" s="5">
        <v>136.30000000000001</v>
      </c>
      <c r="V137" s="5">
        <v>73208.399531115399</v>
      </c>
      <c r="W137" s="1" t="s">
        <v>36</v>
      </c>
      <c r="X137" s="1">
        <v>3.55</v>
      </c>
      <c r="Y137" s="5">
        <v>92850.08</v>
      </c>
      <c r="Z137" s="5">
        <v>95129.98</v>
      </c>
      <c r="AA137" s="5" t="str">
        <f t="shared" si="8"/>
        <v>50-59</v>
      </c>
      <c r="AB137" s="5" t="str">
        <f t="shared" si="9"/>
        <v>On-Time</v>
      </c>
      <c r="AC137" s="5">
        <f t="shared" si="10"/>
        <v>1.02</v>
      </c>
      <c r="AD137" s="5" t="str">
        <f t="shared" si="11"/>
        <v>Long-haul</v>
      </c>
    </row>
    <row r="138" spans="1:30" x14ac:dyDescent="0.3">
      <c r="A138" s="1" t="s">
        <v>317</v>
      </c>
      <c r="B138" s="1" t="s">
        <v>318</v>
      </c>
      <c r="C138" s="1">
        <v>34</v>
      </c>
      <c r="D138" s="1" t="s">
        <v>28</v>
      </c>
      <c r="E138" s="1" t="s">
        <v>29</v>
      </c>
      <c r="F138" s="1" t="s">
        <v>48</v>
      </c>
      <c r="G138" s="1" t="s">
        <v>307</v>
      </c>
      <c r="H138" s="1" t="s">
        <v>308</v>
      </c>
      <c r="I138" s="1" t="s">
        <v>33</v>
      </c>
      <c r="J138" s="1">
        <v>14406</v>
      </c>
      <c r="K138" s="3">
        <v>0.40773148148148147</v>
      </c>
      <c r="L138" s="3">
        <v>7.4398148148148144E-2</v>
      </c>
      <c r="M138" s="7">
        <v>45666</v>
      </c>
      <c r="N138" s="3">
        <v>0.40773148148148147</v>
      </c>
      <c r="O138" s="3">
        <v>7.4398148148148144E-2</v>
      </c>
      <c r="P138" s="5">
        <v>0</v>
      </c>
      <c r="Q138" s="5">
        <v>806.98</v>
      </c>
      <c r="R138" s="1" t="s">
        <v>56</v>
      </c>
      <c r="S138" s="1">
        <v>3</v>
      </c>
      <c r="T138" s="1" t="s">
        <v>49</v>
      </c>
      <c r="U138" s="5">
        <v>171.79</v>
      </c>
      <c r="V138" s="5">
        <v>72756.834159135295</v>
      </c>
      <c r="W138" s="1" t="s">
        <v>42</v>
      </c>
      <c r="X138" s="1">
        <v>3.42</v>
      </c>
      <c r="Y138" s="5">
        <v>92308.2</v>
      </c>
      <c r="Z138" s="5">
        <v>51681.08</v>
      </c>
      <c r="AA138" s="5" t="str">
        <f t="shared" si="8"/>
        <v>30-39</v>
      </c>
      <c r="AB138" s="5" t="str">
        <f t="shared" si="9"/>
        <v>On-Time</v>
      </c>
      <c r="AC138" s="5">
        <f t="shared" si="10"/>
        <v>0.56000000000000005</v>
      </c>
      <c r="AD138" s="5" t="str">
        <f t="shared" si="11"/>
        <v>Long-haul</v>
      </c>
    </row>
    <row r="139" spans="1:30" x14ac:dyDescent="0.3">
      <c r="A139" s="1" t="s">
        <v>319</v>
      </c>
      <c r="B139" s="1" t="s">
        <v>320</v>
      </c>
      <c r="C139" s="1">
        <v>25</v>
      </c>
      <c r="D139" s="1" t="s">
        <v>39</v>
      </c>
      <c r="E139" s="1" t="s">
        <v>29</v>
      </c>
      <c r="F139" s="1" t="s">
        <v>48</v>
      </c>
      <c r="G139" s="1" t="s">
        <v>307</v>
      </c>
      <c r="H139" s="1" t="s">
        <v>308</v>
      </c>
      <c r="I139" s="1" t="s">
        <v>33</v>
      </c>
      <c r="J139" s="1">
        <v>14406</v>
      </c>
      <c r="K139" s="3">
        <v>0.40773148148148147</v>
      </c>
      <c r="L139" s="3">
        <v>7.4398148148148144E-2</v>
      </c>
      <c r="M139" s="7">
        <v>45669</v>
      </c>
      <c r="N139" s="3">
        <v>0.40773148148148147</v>
      </c>
      <c r="O139" s="3">
        <v>7.4398148148148144E-2</v>
      </c>
      <c r="P139" s="5">
        <v>0</v>
      </c>
      <c r="Q139" s="5">
        <v>1154.03</v>
      </c>
      <c r="R139" s="1" t="s">
        <v>40</v>
      </c>
      <c r="S139" s="1">
        <v>5</v>
      </c>
      <c r="T139" s="1" t="s">
        <v>41</v>
      </c>
      <c r="U139" s="5">
        <v>117.5</v>
      </c>
      <c r="V139" s="5">
        <v>72725.916279882804</v>
      </c>
      <c r="W139" s="1" t="s">
        <v>36</v>
      </c>
      <c r="X139" s="1">
        <v>3.29</v>
      </c>
      <c r="Y139" s="5">
        <v>92271.1</v>
      </c>
      <c r="Z139" s="5">
        <v>73881.42</v>
      </c>
      <c r="AA139" s="5" t="str">
        <f t="shared" si="8"/>
        <v>18-29</v>
      </c>
      <c r="AB139" s="5" t="str">
        <f t="shared" si="9"/>
        <v>On-Time</v>
      </c>
      <c r="AC139" s="5">
        <f t="shared" si="10"/>
        <v>0.8</v>
      </c>
      <c r="AD139" s="5" t="str">
        <f t="shared" si="11"/>
        <v>Long-haul</v>
      </c>
    </row>
    <row r="140" spans="1:30" x14ac:dyDescent="0.3">
      <c r="A140" s="1" t="s">
        <v>321</v>
      </c>
      <c r="B140" s="1" t="s">
        <v>322</v>
      </c>
      <c r="C140" s="1">
        <v>62</v>
      </c>
      <c r="D140" s="1" t="s">
        <v>28</v>
      </c>
      <c r="E140" s="1" t="s">
        <v>29</v>
      </c>
      <c r="F140" s="1" t="s">
        <v>30</v>
      </c>
      <c r="G140" s="1" t="s">
        <v>307</v>
      </c>
      <c r="H140" s="1" t="s">
        <v>308</v>
      </c>
      <c r="I140" s="1" t="s">
        <v>33</v>
      </c>
      <c r="J140" s="1">
        <v>14406</v>
      </c>
      <c r="K140" s="3">
        <v>0.40773148148148147</v>
      </c>
      <c r="L140" s="3">
        <v>7.4398148148148144E-2</v>
      </c>
      <c r="M140" s="7">
        <v>45670</v>
      </c>
      <c r="N140" s="3">
        <v>0.40773148148148147</v>
      </c>
      <c r="O140" s="3">
        <v>7.4398148148148144E-2</v>
      </c>
      <c r="P140" s="5">
        <v>0</v>
      </c>
      <c r="Q140" s="5">
        <v>815.63</v>
      </c>
      <c r="R140" s="1" t="s">
        <v>40</v>
      </c>
      <c r="S140" s="1">
        <v>5</v>
      </c>
      <c r="T140" s="1" t="s">
        <v>45</v>
      </c>
      <c r="U140" s="5">
        <v>42.25</v>
      </c>
      <c r="V140" s="5">
        <v>73077.533396844607</v>
      </c>
      <c r="W140" s="1" t="s">
        <v>42</v>
      </c>
      <c r="X140" s="1">
        <v>4.8600000000000003</v>
      </c>
      <c r="Y140" s="5">
        <v>92693.04</v>
      </c>
      <c r="Z140" s="5">
        <v>52208.77</v>
      </c>
      <c r="AA140" s="5" t="str">
        <f t="shared" si="8"/>
        <v>60+</v>
      </c>
      <c r="AB140" s="5" t="str">
        <f t="shared" si="9"/>
        <v>On-Time</v>
      </c>
      <c r="AC140" s="5">
        <f t="shared" si="10"/>
        <v>0.56000000000000005</v>
      </c>
      <c r="AD140" s="5" t="str">
        <f t="shared" si="11"/>
        <v>Long-haul</v>
      </c>
    </row>
    <row r="141" spans="1:30" x14ac:dyDescent="0.3">
      <c r="A141" s="1" t="s">
        <v>323</v>
      </c>
      <c r="B141" s="1" t="s">
        <v>324</v>
      </c>
      <c r="C141" s="1">
        <v>58</v>
      </c>
      <c r="D141" s="1" t="s">
        <v>39</v>
      </c>
      <c r="E141" s="1" t="s">
        <v>29</v>
      </c>
      <c r="F141" s="1" t="s">
        <v>30</v>
      </c>
      <c r="G141" s="1" t="s">
        <v>307</v>
      </c>
      <c r="H141" s="1" t="s">
        <v>308</v>
      </c>
      <c r="I141" s="1" t="s">
        <v>33</v>
      </c>
      <c r="J141" s="1">
        <v>14406</v>
      </c>
      <c r="K141" s="3">
        <v>0.40773148148148147</v>
      </c>
      <c r="L141" s="3">
        <v>7.4398148148148144E-2</v>
      </c>
      <c r="M141" s="7">
        <v>45664</v>
      </c>
      <c r="N141" s="3">
        <v>0.40773148148148147</v>
      </c>
      <c r="O141" s="3">
        <v>7.4398148148148144E-2</v>
      </c>
      <c r="P141" s="5">
        <v>0</v>
      </c>
      <c r="Q141" s="5">
        <v>395.1</v>
      </c>
      <c r="R141" s="1" t="s">
        <v>40</v>
      </c>
      <c r="S141" s="1">
        <v>5</v>
      </c>
      <c r="T141" s="1" t="s">
        <v>83</v>
      </c>
      <c r="U141" s="5">
        <v>86.33</v>
      </c>
      <c r="V141" s="5">
        <v>73476.132432217099</v>
      </c>
      <c r="W141" s="1" t="s">
        <v>36</v>
      </c>
      <c r="X141" s="1">
        <v>4.13</v>
      </c>
      <c r="Y141" s="5">
        <v>93171.36</v>
      </c>
      <c r="Z141" s="5">
        <v>25303.67</v>
      </c>
      <c r="AA141" s="5" t="str">
        <f t="shared" si="8"/>
        <v>50-59</v>
      </c>
      <c r="AB141" s="5" t="str">
        <f t="shared" si="9"/>
        <v>On-Time</v>
      </c>
      <c r="AC141" s="5">
        <f t="shared" si="10"/>
        <v>0.27</v>
      </c>
      <c r="AD141" s="5" t="str">
        <f t="shared" si="11"/>
        <v>Long-haul</v>
      </c>
    </row>
    <row r="142" spans="1:30" x14ac:dyDescent="0.3">
      <c r="A142" s="1" t="s">
        <v>325</v>
      </c>
      <c r="B142" s="1" t="s">
        <v>326</v>
      </c>
      <c r="C142" s="1">
        <v>39</v>
      </c>
      <c r="D142" s="1" t="s">
        <v>28</v>
      </c>
      <c r="E142" s="1" t="s">
        <v>29</v>
      </c>
      <c r="F142" s="1" t="s">
        <v>48</v>
      </c>
      <c r="G142" s="1" t="s">
        <v>327</v>
      </c>
      <c r="H142" s="1" t="s">
        <v>175</v>
      </c>
      <c r="I142" s="1" t="s">
        <v>262</v>
      </c>
      <c r="J142" s="1">
        <v>3625</v>
      </c>
      <c r="K142" s="3">
        <v>0.10141203703703704</v>
      </c>
      <c r="L142" s="3">
        <v>0.26877314814814812</v>
      </c>
      <c r="M142" s="7">
        <v>45671</v>
      </c>
      <c r="N142" s="3">
        <v>0.15627314814814816</v>
      </c>
      <c r="O142" s="3">
        <v>0.32363425925925926</v>
      </c>
      <c r="P142" s="5">
        <v>79</v>
      </c>
      <c r="Q142" s="5">
        <v>187.41</v>
      </c>
      <c r="R142" s="1" t="s">
        <v>34</v>
      </c>
      <c r="S142" s="1">
        <v>3</v>
      </c>
      <c r="T142" s="1" t="s">
        <v>45</v>
      </c>
      <c r="U142" s="5">
        <v>20.67</v>
      </c>
      <c r="V142" s="5">
        <v>18993.505049235999</v>
      </c>
      <c r="W142" s="1" t="s">
        <v>42</v>
      </c>
      <c r="X142" s="1">
        <v>4.67</v>
      </c>
      <c r="Y142" s="5">
        <v>27792.21</v>
      </c>
      <c r="Z142" s="5">
        <v>11998.37</v>
      </c>
      <c r="AA142" s="5" t="str">
        <f t="shared" si="8"/>
        <v>30-39</v>
      </c>
      <c r="AB142" s="5" t="str">
        <f t="shared" si="9"/>
        <v>Moderate</v>
      </c>
      <c r="AC142" s="5">
        <f t="shared" si="10"/>
        <v>0.43</v>
      </c>
      <c r="AD142" s="5" t="str">
        <f t="shared" si="11"/>
        <v>Medium-haul</v>
      </c>
    </row>
    <row r="143" spans="1:30" x14ac:dyDescent="0.3">
      <c r="A143" s="1" t="s">
        <v>328</v>
      </c>
      <c r="B143" s="1" t="s">
        <v>329</v>
      </c>
      <c r="C143" s="1">
        <v>47</v>
      </c>
      <c r="D143" s="1" t="s">
        <v>39</v>
      </c>
      <c r="E143" s="1" t="s">
        <v>29</v>
      </c>
      <c r="F143" s="1" t="s">
        <v>30</v>
      </c>
      <c r="G143" s="1" t="s">
        <v>327</v>
      </c>
      <c r="H143" s="1" t="s">
        <v>175</v>
      </c>
      <c r="I143" s="1" t="s">
        <v>262</v>
      </c>
      <c r="J143" s="1">
        <v>3625</v>
      </c>
      <c r="K143" s="3">
        <v>0.10141203703703704</v>
      </c>
      <c r="L143" s="3">
        <v>0.26877314814814812</v>
      </c>
      <c r="M143" s="7">
        <v>45664</v>
      </c>
      <c r="N143" s="3">
        <v>0.15627314814814816</v>
      </c>
      <c r="O143" s="3">
        <v>0.32363425925925926</v>
      </c>
      <c r="P143" s="5">
        <v>79</v>
      </c>
      <c r="Q143" s="5">
        <v>184.65</v>
      </c>
      <c r="R143" s="1" t="s">
        <v>56</v>
      </c>
      <c r="S143" s="1">
        <v>5</v>
      </c>
      <c r="T143" s="1" t="s">
        <v>45</v>
      </c>
      <c r="U143" s="5">
        <v>143.47999999999999</v>
      </c>
      <c r="V143" s="5">
        <v>19153.8363717422</v>
      </c>
      <c r="W143" s="1" t="s">
        <v>42</v>
      </c>
      <c r="X143" s="1">
        <v>4.88</v>
      </c>
      <c r="Y143" s="5">
        <v>27984.6</v>
      </c>
      <c r="Z143" s="5">
        <v>11846.3</v>
      </c>
      <c r="AA143" s="5" t="str">
        <f t="shared" si="8"/>
        <v>40-49</v>
      </c>
      <c r="AB143" s="5" t="str">
        <f t="shared" si="9"/>
        <v>Moderate</v>
      </c>
      <c r="AC143" s="5">
        <f t="shared" si="10"/>
        <v>0.42</v>
      </c>
      <c r="AD143" s="5" t="str">
        <f t="shared" si="11"/>
        <v>Medium-haul</v>
      </c>
    </row>
    <row r="144" spans="1:30" x14ac:dyDescent="0.3">
      <c r="A144" s="1" t="s">
        <v>330</v>
      </c>
      <c r="B144" s="1" t="s">
        <v>331</v>
      </c>
      <c r="C144" s="1">
        <v>58</v>
      </c>
      <c r="D144" s="1" t="s">
        <v>39</v>
      </c>
      <c r="E144" s="1" t="s">
        <v>29</v>
      </c>
      <c r="F144" s="1" t="s">
        <v>30</v>
      </c>
      <c r="G144" s="1" t="s">
        <v>327</v>
      </c>
      <c r="H144" s="1" t="s">
        <v>175</v>
      </c>
      <c r="I144" s="1" t="s">
        <v>262</v>
      </c>
      <c r="J144" s="1">
        <v>3625</v>
      </c>
      <c r="K144" s="3">
        <v>0.10141203703703704</v>
      </c>
      <c r="L144" s="3">
        <v>0.26877314814814812</v>
      </c>
      <c r="M144" s="7">
        <v>45659</v>
      </c>
      <c r="N144" s="3">
        <v>0.15627314814814816</v>
      </c>
      <c r="O144" s="3">
        <v>0.32363425925925926</v>
      </c>
      <c r="P144" s="5">
        <v>79</v>
      </c>
      <c r="Q144" s="5">
        <v>1355.48</v>
      </c>
      <c r="R144" s="1" t="s">
        <v>56</v>
      </c>
      <c r="S144" s="1">
        <v>5</v>
      </c>
      <c r="T144" s="1" t="s">
        <v>35</v>
      </c>
      <c r="U144" s="5">
        <v>97.62</v>
      </c>
      <c r="V144" s="5">
        <v>18926.857036455302</v>
      </c>
      <c r="W144" s="1" t="s">
        <v>36</v>
      </c>
      <c r="X144" s="1">
        <v>4.38</v>
      </c>
      <c r="Y144" s="5">
        <v>27712.23</v>
      </c>
      <c r="Z144" s="5">
        <v>86770.240000000005</v>
      </c>
      <c r="AA144" s="5" t="str">
        <f t="shared" si="8"/>
        <v>50-59</v>
      </c>
      <c r="AB144" s="5" t="str">
        <f t="shared" si="9"/>
        <v>Moderate</v>
      </c>
      <c r="AC144" s="5">
        <f t="shared" si="10"/>
        <v>3.13</v>
      </c>
      <c r="AD144" s="5" t="str">
        <f t="shared" si="11"/>
        <v>Medium-haul</v>
      </c>
    </row>
    <row r="145" spans="1:30" x14ac:dyDescent="0.3">
      <c r="A145" s="1" t="s">
        <v>332</v>
      </c>
      <c r="B145" s="1" t="s">
        <v>333</v>
      </c>
      <c r="C145" s="1">
        <v>64</v>
      </c>
      <c r="D145" s="1" t="s">
        <v>39</v>
      </c>
      <c r="E145" s="1" t="s">
        <v>29</v>
      </c>
      <c r="F145" s="1" t="s">
        <v>30</v>
      </c>
      <c r="G145" s="1" t="s">
        <v>327</v>
      </c>
      <c r="H145" s="1" t="s">
        <v>175</v>
      </c>
      <c r="I145" s="1" t="s">
        <v>262</v>
      </c>
      <c r="J145" s="1">
        <v>3625</v>
      </c>
      <c r="K145" s="3">
        <v>0.10141203703703704</v>
      </c>
      <c r="L145" s="3">
        <v>0.26877314814814812</v>
      </c>
      <c r="M145" s="7">
        <v>45660</v>
      </c>
      <c r="N145" s="3">
        <v>0.15627314814814816</v>
      </c>
      <c r="O145" s="3">
        <v>0.32363425925925926</v>
      </c>
      <c r="P145" s="5">
        <v>79</v>
      </c>
      <c r="Q145" s="5">
        <v>198.35</v>
      </c>
      <c r="R145" s="1" t="s">
        <v>40</v>
      </c>
      <c r="S145" s="1">
        <v>5</v>
      </c>
      <c r="T145" s="1" t="s">
        <v>35</v>
      </c>
      <c r="U145" s="5">
        <v>193.93</v>
      </c>
      <c r="V145" s="5">
        <v>19583.074560260899</v>
      </c>
      <c r="W145" s="1" t="s">
        <v>42</v>
      </c>
      <c r="X145" s="1">
        <v>3.23</v>
      </c>
      <c r="Y145" s="5">
        <v>28499.69</v>
      </c>
      <c r="Z145" s="5">
        <v>12733.19</v>
      </c>
      <c r="AA145" s="5" t="str">
        <f t="shared" si="8"/>
        <v>60+</v>
      </c>
      <c r="AB145" s="5" t="str">
        <f t="shared" si="9"/>
        <v>Moderate</v>
      </c>
      <c r="AC145" s="5">
        <f t="shared" si="10"/>
        <v>0.45</v>
      </c>
      <c r="AD145" s="5" t="str">
        <f t="shared" si="11"/>
        <v>Medium-haul</v>
      </c>
    </row>
    <row r="146" spans="1:30" x14ac:dyDescent="0.3">
      <c r="A146" s="1" t="s">
        <v>334</v>
      </c>
      <c r="B146" s="1" t="s">
        <v>335</v>
      </c>
      <c r="C146" s="1">
        <v>63</v>
      </c>
      <c r="D146" s="1" t="s">
        <v>39</v>
      </c>
      <c r="E146" s="1" t="s">
        <v>29</v>
      </c>
      <c r="F146" s="1" t="s">
        <v>30</v>
      </c>
      <c r="G146" s="1" t="s">
        <v>336</v>
      </c>
      <c r="H146" s="1" t="s">
        <v>337</v>
      </c>
      <c r="I146" s="1" t="s">
        <v>175</v>
      </c>
      <c r="J146" s="1">
        <v>4648</v>
      </c>
      <c r="K146" s="3">
        <v>0.70817129629629627</v>
      </c>
      <c r="L146" s="3">
        <v>0.92275462962962962</v>
      </c>
      <c r="M146" s="7">
        <v>45672</v>
      </c>
      <c r="N146" s="3">
        <v>0.81233796296296301</v>
      </c>
      <c r="O146" s="3">
        <v>2.6921296296296297E-2</v>
      </c>
      <c r="P146" s="5">
        <v>150</v>
      </c>
      <c r="Q146" s="5">
        <v>1461.7</v>
      </c>
      <c r="R146" s="1" t="s">
        <v>34</v>
      </c>
      <c r="S146" s="1">
        <v>5</v>
      </c>
      <c r="T146" s="1" t="s">
        <v>45</v>
      </c>
      <c r="U146" s="5">
        <v>27.37</v>
      </c>
      <c r="V146" s="5">
        <v>24174.9108209031</v>
      </c>
      <c r="W146" s="1" t="s">
        <v>36</v>
      </c>
      <c r="X146" s="1">
        <v>4.54</v>
      </c>
      <c r="Y146" s="5">
        <v>34009.89</v>
      </c>
      <c r="Z146" s="5">
        <v>93554.27</v>
      </c>
      <c r="AA146" s="5" t="str">
        <f t="shared" si="8"/>
        <v>60+</v>
      </c>
      <c r="AB146" s="5" t="str">
        <f t="shared" si="9"/>
        <v>Severe</v>
      </c>
      <c r="AC146" s="5">
        <f t="shared" si="10"/>
        <v>2.75</v>
      </c>
      <c r="AD146" s="5" t="str">
        <f t="shared" si="11"/>
        <v>Medium-haul</v>
      </c>
    </row>
    <row r="147" spans="1:30" x14ac:dyDescent="0.3">
      <c r="A147" s="1" t="s">
        <v>338</v>
      </c>
      <c r="B147" s="1" t="s">
        <v>339</v>
      </c>
      <c r="C147" s="1">
        <v>42</v>
      </c>
      <c r="D147" s="1" t="s">
        <v>39</v>
      </c>
      <c r="E147" s="1" t="s">
        <v>29</v>
      </c>
      <c r="F147" s="1" t="s">
        <v>30</v>
      </c>
      <c r="G147" s="1" t="s">
        <v>336</v>
      </c>
      <c r="H147" s="1" t="s">
        <v>337</v>
      </c>
      <c r="I147" s="1" t="s">
        <v>175</v>
      </c>
      <c r="J147" s="1">
        <v>4648</v>
      </c>
      <c r="K147" s="3">
        <v>0.70817129629629627</v>
      </c>
      <c r="L147" s="3">
        <v>0.92275462962962962</v>
      </c>
      <c r="M147" s="7">
        <v>45666</v>
      </c>
      <c r="N147" s="3">
        <v>0.81233796296296301</v>
      </c>
      <c r="O147" s="3">
        <v>2.6921296296296297E-2</v>
      </c>
      <c r="P147" s="5">
        <v>150</v>
      </c>
      <c r="Q147" s="5">
        <v>1439.88</v>
      </c>
      <c r="R147" s="1" t="s">
        <v>40</v>
      </c>
      <c r="S147" s="1">
        <v>5</v>
      </c>
      <c r="T147" s="1" t="s">
        <v>45</v>
      </c>
      <c r="U147" s="5">
        <v>56.95</v>
      </c>
      <c r="V147" s="5">
        <v>23795.711145987199</v>
      </c>
      <c r="W147" s="1" t="s">
        <v>36</v>
      </c>
      <c r="X147" s="1">
        <v>4.12</v>
      </c>
      <c r="Y147" s="5">
        <v>33554.85</v>
      </c>
      <c r="Z147" s="5">
        <v>92163.71</v>
      </c>
      <c r="AA147" s="5" t="str">
        <f t="shared" si="8"/>
        <v>40-49</v>
      </c>
      <c r="AB147" s="5" t="str">
        <f t="shared" si="9"/>
        <v>Severe</v>
      </c>
      <c r="AC147" s="5">
        <f t="shared" si="10"/>
        <v>2.75</v>
      </c>
      <c r="AD147" s="5" t="str">
        <f t="shared" si="11"/>
        <v>Medium-haul</v>
      </c>
    </row>
    <row r="148" spans="1:30" x14ac:dyDescent="0.3">
      <c r="A148" s="1" t="s">
        <v>340</v>
      </c>
      <c r="B148" s="1" t="s">
        <v>341</v>
      </c>
      <c r="C148" s="1">
        <v>65</v>
      </c>
      <c r="D148" s="1" t="s">
        <v>28</v>
      </c>
      <c r="E148" s="1" t="s">
        <v>29</v>
      </c>
      <c r="F148" s="1" t="s">
        <v>30</v>
      </c>
      <c r="G148" s="1" t="s">
        <v>336</v>
      </c>
      <c r="H148" s="1" t="s">
        <v>337</v>
      </c>
      <c r="I148" s="1" t="s">
        <v>175</v>
      </c>
      <c r="J148" s="1">
        <v>4648</v>
      </c>
      <c r="K148" s="3">
        <v>0.70817129629629627</v>
      </c>
      <c r="L148" s="3">
        <v>0.92275462962962962</v>
      </c>
      <c r="M148" s="7">
        <v>45659</v>
      </c>
      <c r="N148" s="3">
        <v>0.81233796296296301</v>
      </c>
      <c r="O148" s="3">
        <v>2.6921296296296297E-2</v>
      </c>
      <c r="P148" s="5">
        <v>150</v>
      </c>
      <c r="Q148" s="5">
        <v>1151.1600000000001</v>
      </c>
      <c r="R148" s="1" t="s">
        <v>40</v>
      </c>
      <c r="S148" s="1">
        <v>5</v>
      </c>
      <c r="T148" s="1" t="s">
        <v>45</v>
      </c>
      <c r="U148" s="5">
        <v>26.51</v>
      </c>
      <c r="V148" s="5">
        <v>24232.9828473405</v>
      </c>
      <c r="W148" s="1" t="s">
        <v>42</v>
      </c>
      <c r="X148" s="1">
        <v>4.08</v>
      </c>
      <c r="Y148" s="5">
        <v>34079.58</v>
      </c>
      <c r="Z148" s="5">
        <v>73679.539999999994</v>
      </c>
      <c r="AA148" s="5" t="str">
        <f t="shared" si="8"/>
        <v>60+</v>
      </c>
      <c r="AB148" s="5" t="str">
        <f t="shared" si="9"/>
        <v>Severe</v>
      </c>
      <c r="AC148" s="5">
        <f t="shared" si="10"/>
        <v>2.16</v>
      </c>
      <c r="AD148" s="5" t="str">
        <f t="shared" si="11"/>
        <v>Medium-haul</v>
      </c>
    </row>
    <row r="149" spans="1:30" x14ac:dyDescent="0.3">
      <c r="A149" s="1" t="s">
        <v>342</v>
      </c>
      <c r="B149" s="1" t="s">
        <v>343</v>
      </c>
      <c r="C149" s="1">
        <v>39</v>
      </c>
      <c r="D149" s="1" t="s">
        <v>39</v>
      </c>
      <c r="E149" s="1" t="s">
        <v>29</v>
      </c>
      <c r="F149" s="1" t="s">
        <v>30</v>
      </c>
      <c r="G149" s="1" t="s">
        <v>336</v>
      </c>
      <c r="H149" s="1" t="s">
        <v>337</v>
      </c>
      <c r="I149" s="1" t="s">
        <v>175</v>
      </c>
      <c r="J149" s="1">
        <v>4648</v>
      </c>
      <c r="K149" s="3">
        <v>0.70817129629629627</v>
      </c>
      <c r="L149" s="3">
        <v>0.92275462962962962</v>
      </c>
      <c r="M149" s="7">
        <v>45658</v>
      </c>
      <c r="N149" s="3">
        <v>0.81233796296296301</v>
      </c>
      <c r="O149" s="3">
        <v>2.6921296296296297E-2</v>
      </c>
      <c r="P149" s="5">
        <v>150</v>
      </c>
      <c r="Q149" s="5">
        <v>356.39</v>
      </c>
      <c r="R149" s="1" t="s">
        <v>34</v>
      </c>
      <c r="S149" s="1">
        <v>3</v>
      </c>
      <c r="T149" s="1" t="s">
        <v>41</v>
      </c>
      <c r="U149" s="5">
        <v>128.82</v>
      </c>
      <c r="V149" s="5">
        <v>24550.075060756801</v>
      </c>
      <c r="W149" s="1" t="s">
        <v>42</v>
      </c>
      <c r="X149" s="1">
        <v>4.6100000000000003</v>
      </c>
      <c r="Y149" s="5">
        <v>34460.089999999997</v>
      </c>
      <c r="Z149" s="5">
        <v>22834.720000000001</v>
      </c>
      <c r="AA149" s="5" t="str">
        <f t="shared" si="8"/>
        <v>30-39</v>
      </c>
      <c r="AB149" s="5" t="str">
        <f t="shared" si="9"/>
        <v>Severe</v>
      </c>
      <c r="AC149" s="5">
        <f t="shared" si="10"/>
        <v>0.66</v>
      </c>
      <c r="AD149" s="5" t="str">
        <f t="shared" si="11"/>
        <v>Medium-haul</v>
      </c>
    </row>
    <row r="150" spans="1:30" x14ac:dyDescent="0.3">
      <c r="A150" s="1" t="s">
        <v>344</v>
      </c>
      <c r="B150" s="1" t="s">
        <v>345</v>
      </c>
      <c r="C150" s="1">
        <v>24</v>
      </c>
      <c r="D150" s="1" t="s">
        <v>39</v>
      </c>
      <c r="E150" s="1" t="s">
        <v>29</v>
      </c>
      <c r="F150" s="1" t="s">
        <v>30</v>
      </c>
      <c r="G150" s="1" t="s">
        <v>336</v>
      </c>
      <c r="H150" s="1" t="s">
        <v>337</v>
      </c>
      <c r="I150" s="1" t="s">
        <v>175</v>
      </c>
      <c r="J150" s="1">
        <v>4648</v>
      </c>
      <c r="K150" s="3">
        <v>0.70817129629629627</v>
      </c>
      <c r="L150" s="3">
        <v>0.92275462962962962</v>
      </c>
      <c r="M150" s="7">
        <v>45658</v>
      </c>
      <c r="N150" s="3">
        <v>0.81233796296296301</v>
      </c>
      <c r="O150" s="3">
        <v>2.6921296296296297E-2</v>
      </c>
      <c r="P150" s="5">
        <v>150</v>
      </c>
      <c r="Q150" s="5">
        <v>714.43</v>
      </c>
      <c r="R150" s="1" t="s">
        <v>56</v>
      </c>
      <c r="S150" s="1">
        <v>5</v>
      </c>
      <c r="T150" s="1" t="s">
        <v>45</v>
      </c>
      <c r="U150" s="5">
        <v>123.82</v>
      </c>
      <c r="V150" s="5">
        <v>23951.527154928201</v>
      </c>
      <c r="W150" s="1" t="s">
        <v>42</v>
      </c>
      <c r="X150" s="1">
        <v>3.63</v>
      </c>
      <c r="Y150" s="5">
        <v>33741.83</v>
      </c>
      <c r="Z150" s="5">
        <v>45748.28</v>
      </c>
      <c r="AA150" s="5" t="str">
        <f t="shared" si="8"/>
        <v>18-29</v>
      </c>
      <c r="AB150" s="5" t="str">
        <f t="shared" si="9"/>
        <v>Severe</v>
      </c>
      <c r="AC150" s="5">
        <f t="shared" si="10"/>
        <v>1.36</v>
      </c>
      <c r="AD150" s="5" t="str">
        <f t="shared" si="11"/>
        <v>Medium-haul</v>
      </c>
    </row>
    <row r="151" spans="1:30" x14ac:dyDescent="0.3">
      <c r="A151" s="1" t="s">
        <v>346</v>
      </c>
      <c r="B151" s="1" t="s">
        <v>347</v>
      </c>
      <c r="C151" s="1">
        <v>26</v>
      </c>
      <c r="D151" s="1" t="s">
        <v>39</v>
      </c>
      <c r="E151" s="1" t="s">
        <v>29</v>
      </c>
      <c r="F151" s="1" t="s">
        <v>30</v>
      </c>
      <c r="G151" s="1" t="s">
        <v>336</v>
      </c>
      <c r="H151" s="1" t="s">
        <v>337</v>
      </c>
      <c r="I151" s="1" t="s">
        <v>175</v>
      </c>
      <c r="J151" s="1">
        <v>4648</v>
      </c>
      <c r="K151" s="3">
        <v>0.70817129629629627</v>
      </c>
      <c r="L151" s="3">
        <v>0.92275462962962962</v>
      </c>
      <c r="M151" s="7">
        <v>45667</v>
      </c>
      <c r="N151" s="3">
        <v>0.81233796296296301</v>
      </c>
      <c r="O151" s="3">
        <v>2.6921296296296297E-2</v>
      </c>
      <c r="P151" s="5">
        <v>150</v>
      </c>
      <c r="Q151" s="5">
        <v>407.96</v>
      </c>
      <c r="R151" s="1" t="s">
        <v>40</v>
      </c>
      <c r="S151" s="1">
        <v>5</v>
      </c>
      <c r="T151" s="1" t="s">
        <v>83</v>
      </c>
      <c r="U151" s="5">
        <v>15.42</v>
      </c>
      <c r="V151" s="5">
        <v>24542.7980190177</v>
      </c>
      <c r="W151" s="1" t="s">
        <v>42</v>
      </c>
      <c r="X151" s="1">
        <v>4.38</v>
      </c>
      <c r="Y151" s="5">
        <v>34451.360000000001</v>
      </c>
      <c r="Z151" s="5">
        <v>26112.52</v>
      </c>
      <c r="AA151" s="5" t="str">
        <f t="shared" si="8"/>
        <v>18-29</v>
      </c>
      <c r="AB151" s="5" t="str">
        <f t="shared" si="9"/>
        <v>Severe</v>
      </c>
      <c r="AC151" s="5">
        <f t="shared" si="10"/>
        <v>0.76</v>
      </c>
      <c r="AD151" s="5" t="str">
        <f t="shared" si="11"/>
        <v>Medium-haul</v>
      </c>
    </row>
    <row r="152" spans="1:30" x14ac:dyDescent="0.3">
      <c r="A152" s="1" t="s">
        <v>348</v>
      </c>
      <c r="B152" s="1" t="s">
        <v>349</v>
      </c>
      <c r="C152" s="1">
        <v>52</v>
      </c>
      <c r="D152" s="1" t="s">
        <v>28</v>
      </c>
      <c r="E152" s="1" t="s">
        <v>29</v>
      </c>
      <c r="F152" s="1" t="s">
        <v>30</v>
      </c>
      <c r="G152" s="1" t="s">
        <v>336</v>
      </c>
      <c r="H152" s="1" t="s">
        <v>337</v>
      </c>
      <c r="I152" s="1" t="s">
        <v>175</v>
      </c>
      <c r="J152" s="1">
        <v>4648</v>
      </c>
      <c r="K152" s="3">
        <v>0.70817129629629627</v>
      </c>
      <c r="L152" s="3">
        <v>0.92275462962962962</v>
      </c>
      <c r="M152" s="7">
        <v>45666</v>
      </c>
      <c r="N152" s="3">
        <v>0.81233796296296301</v>
      </c>
      <c r="O152" s="3">
        <v>2.6921296296296297E-2</v>
      </c>
      <c r="P152" s="5">
        <v>150</v>
      </c>
      <c r="Q152" s="5">
        <v>1172.48</v>
      </c>
      <c r="R152" s="1" t="s">
        <v>40</v>
      </c>
      <c r="S152" s="1">
        <v>5</v>
      </c>
      <c r="T152" s="1" t="s">
        <v>35</v>
      </c>
      <c r="U152" s="5">
        <v>147.52000000000001</v>
      </c>
      <c r="V152" s="5">
        <v>24243.543357414899</v>
      </c>
      <c r="W152" s="1" t="s">
        <v>42</v>
      </c>
      <c r="X152" s="1">
        <v>4.16</v>
      </c>
      <c r="Y152" s="5">
        <v>34092.25</v>
      </c>
      <c r="Z152" s="5">
        <v>75068.22</v>
      </c>
      <c r="AA152" s="5" t="str">
        <f t="shared" si="8"/>
        <v>50-59</v>
      </c>
      <c r="AB152" s="5" t="str">
        <f t="shared" si="9"/>
        <v>Severe</v>
      </c>
      <c r="AC152" s="5">
        <f t="shared" si="10"/>
        <v>2.2000000000000002</v>
      </c>
      <c r="AD152" s="5" t="str">
        <f t="shared" si="11"/>
        <v>Medium-haul</v>
      </c>
    </row>
    <row r="153" spans="1:30" x14ac:dyDescent="0.3">
      <c r="A153" s="1" t="s">
        <v>350</v>
      </c>
      <c r="B153" s="1" t="s">
        <v>351</v>
      </c>
      <c r="C153" s="1">
        <v>24</v>
      </c>
      <c r="D153" s="1" t="s">
        <v>28</v>
      </c>
      <c r="E153" s="1" t="s">
        <v>29</v>
      </c>
      <c r="F153" s="1" t="s">
        <v>48</v>
      </c>
      <c r="G153" s="1" t="s">
        <v>352</v>
      </c>
      <c r="H153" s="1" t="s">
        <v>217</v>
      </c>
      <c r="I153" s="1" t="s">
        <v>32</v>
      </c>
      <c r="J153" s="1">
        <v>3765</v>
      </c>
      <c r="K153" s="3">
        <v>0.88836805555555554</v>
      </c>
      <c r="L153" s="3">
        <v>6.267361111111111E-2</v>
      </c>
      <c r="M153" s="7">
        <v>45670</v>
      </c>
      <c r="N153" s="3">
        <v>0.8911458333333333</v>
      </c>
      <c r="O153" s="3">
        <v>6.5451388888888892E-2</v>
      </c>
      <c r="P153" s="5">
        <v>4</v>
      </c>
      <c r="Q153" s="5">
        <v>1381.47</v>
      </c>
      <c r="R153" s="1" t="s">
        <v>56</v>
      </c>
      <c r="S153" s="1">
        <v>5</v>
      </c>
      <c r="T153" s="1" t="s">
        <v>49</v>
      </c>
      <c r="U153" s="5">
        <v>48.3</v>
      </c>
      <c r="V153" s="5">
        <v>19611.203864806401</v>
      </c>
      <c r="W153" s="1" t="s">
        <v>36</v>
      </c>
      <c r="X153" s="1">
        <v>4.3099999999999996</v>
      </c>
      <c r="Y153" s="5">
        <v>28533.439999999999</v>
      </c>
      <c r="Z153" s="5">
        <v>88423.74</v>
      </c>
      <c r="AA153" s="5" t="str">
        <f t="shared" si="8"/>
        <v>18-29</v>
      </c>
      <c r="AB153" s="5" t="str">
        <f t="shared" si="9"/>
        <v>On-Time</v>
      </c>
      <c r="AC153" s="5">
        <f t="shared" si="10"/>
        <v>3.1</v>
      </c>
      <c r="AD153" s="5" t="str">
        <f t="shared" si="11"/>
        <v>Medium-haul</v>
      </c>
    </row>
    <row r="154" spans="1:30" x14ac:dyDescent="0.3">
      <c r="A154" s="1" t="s">
        <v>353</v>
      </c>
      <c r="B154" s="1" t="s">
        <v>354</v>
      </c>
      <c r="C154" s="1">
        <v>49</v>
      </c>
      <c r="D154" s="1" t="s">
        <v>28</v>
      </c>
      <c r="E154" s="1" t="s">
        <v>29</v>
      </c>
      <c r="F154" s="1" t="s">
        <v>30</v>
      </c>
      <c r="G154" s="1" t="s">
        <v>352</v>
      </c>
      <c r="H154" s="1" t="s">
        <v>217</v>
      </c>
      <c r="I154" s="1" t="s">
        <v>32</v>
      </c>
      <c r="J154" s="1">
        <v>3765</v>
      </c>
      <c r="K154" s="3">
        <v>0.88836805555555554</v>
      </c>
      <c r="L154" s="3">
        <v>6.267361111111111E-2</v>
      </c>
      <c r="M154" s="7">
        <v>45666</v>
      </c>
      <c r="N154" s="3">
        <v>0.8911458333333333</v>
      </c>
      <c r="O154" s="3">
        <v>6.5451388888888892E-2</v>
      </c>
      <c r="P154" s="5">
        <v>4</v>
      </c>
      <c r="Q154" s="5">
        <v>1153.75</v>
      </c>
      <c r="R154" s="1" t="s">
        <v>40</v>
      </c>
      <c r="S154" s="1">
        <v>5</v>
      </c>
      <c r="T154" s="1" t="s">
        <v>83</v>
      </c>
      <c r="U154" s="5">
        <v>82.57</v>
      </c>
      <c r="V154" s="5">
        <v>19997.312470390301</v>
      </c>
      <c r="W154" s="1" t="s">
        <v>36</v>
      </c>
      <c r="X154" s="1">
        <v>4.0999999999999996</v>
      </c>
      <c r="Y154" s="5">
        <v>28996.77</v>
      </c>
      <c r="Z154" s="5">
        <v>73856.509999999995</v>
      </c>
      <c r="AA154" s="5" t="str">
        <f t="shared" si="8"/>
        <v>40-49</v>
      </c>
      <c r="AB154" s="5" t="str">
        <f t="shared" si="9"/>
        <v>On-Time</v>
      </c>
      <c r="AC154" s="5">
        <f t="shared" si="10"/>
        <v>2.5499999999999998</v>
      </c>
      <c r="AD154" s="5" t="str">
        <f t="shared" si="11"/>
        <v>Medium-haul</v>
      </c>
    </row>
    <row r="155" spans="1:30" x14ac:dyDescent="0.3">
      <c r="A155" s="1" t="s">
        <v>355</v>
      </c>
      <c r="B155" s="1" t="s">
        <v>356</v>
      </c>
      <c r="C155" s="1">
        <v>65</v>
      </c>
      <c r="D155" s="1" t="s">
        <v>28</v>
      </c>
      <c r="E155" s="1" t="s">
        <v>29</v>
      </c>
      <c r="F155" s="1" t="s">
        <v>48</v>
      </c>
      <c r="G155" s="1" t="s">
        <v>352</v>
      </c>
      <c r="H155" s="1" t="s">
        <v>217</v>
      </c>
      <c r="I155" s="1" t="s">
        <v>32</v>
      </c>
      <c r="J155" s="1">
        <v>3765</v>
      </c>
      <c r="K155" s="3">
        <v>0.88836805555555554</v>
      </c>
      <c r="L155" s="3">
        <v>6.267361111111111E-2</v>
      </c>
      <c r="M155" s="7">
        <v>45670</v>
      </c>
      <c r="N155" s="3">
        <v>0.8911458333333333</v>
      </c>
      <c r="O155" s="3">
        <v>6.5451388888888892E-2</v>
      </c>
      <c r="P155" s="5">
        <v>4</v>
      </c>
      <c r="Q155" s="5">
        <v>1410.02</v>
      </c>
      <c r="R155" s="1" t="s">
        <v>40</v>
      </c>
      <c r="S155" s="1">
        <v>5</v>
      </c>
      <c r="T155" s="1" t="s">
        <v>35</v>
      </c>
      <c r="U155" s="5">
        <v>2.25</v>
      </c>
      <c r="V155" s="5">
        <v>19515.868108114999</v>
      </c>
      <c r="W155" s="1" t="s">
        <v>42</v>
      </c>
      <c r="X155" s="1">
        <v>3.49</v>
      </c>
      <c r="Y155" s="5">
        <v>28419.040000000001</v>
      </c>
      <c r="Z155" s="5">
        <v>90241.73</v>
      </c>
      <c r="AA155" s="5" t="str">
        <f t="shared" si="8"/>
        <v>60+</v>
      </c>
      <c r="AB155" s="5" t="str">
        <f t="shared" si="9"/>
        <v>On-Time</v>
      </c>
      <c r="AC155" s="5">
        <f t="shared" si="10"/>
        <v>3.18</v>
      </c>
      <c r="AD155" s="5" t="str">
        <f t="shared" si="11"/>
        <v>Medium-haul</v>
      </c>
    </row>
    <row r="156" spans="1:30" x14ac:dyDescent="0.3">
      <c r="A156" s="1" t="s">
        <v>357</v>
      </c>
      <c r="B156" s="1" t="s">
        <v>358</v>
      </c>
      <c r="C156" s="1">
        <v>71</v>
      </c>
      <c r="D156" s="1" t="s">
        <v>39</v>
      </c>
      <c r="E156" s="1" t="s">
        <v>29</v>
      </c>
      <c r="F156" s="1" t="s">
        <v>30</v>
      </c>
      <c r="G156" s="1" t="s">
        <v>352</v>
      </c>
      <c r="H156" s="1" t="s">
        <v>217</v>
      </c>
      <c r="I156" s="1" t="s">
        <v>32</v>
      </c>
      <c r="J156" s="1">
        <v>3765</v>
      </c>
      <c r="K156" s="3">
        <v>0.88836805555555554</v>
      </c>
      <c r="L156" s="3">
        <v>6.267361111111111E-2</v>
      </c>
      <c r="M156" s="7">
        <v>45661</v>
      </c>
      <c r="N156" s="3">
        <v>0.8911458333333333</v>
      </c>
      <c r="O156" s="3">
        <v>6.5451388888888892E-2</v>
      </c>
      <c r="P156" s="5">
        <v>4</v>
      </c>
      <c r="Q156" s="5">
        <v>287.06</v>
      </c>
      <c r="R156" s="1" t="s">
        <v>34</v>
      </c>
      <c r="S156" s="1">
        <v>5</v>
      </c>
      <c r="T156" s="1" t="s">
        <v>45</v>
      </c>
      <c r="U156" s="5">
        <v>101.21</v>
      </c>
      <c r="V156" s="5">
        <v>19375.815568122802</v>
      </c>
      <c r="W156" s="1" t="s">
        <v>42</v>
      </c>
      <c r="X156" s="1">
        <v>4.26</v>
      </c>
      <c r="Y156" s="5">
        <v>28250.98</v>
      </c>
      <c r="Z156" s="5">
        <v>18392.080000000002</v>
      </c>
      <c r="AA156" s="5" t="str">
        <f t="shared" si="8"/>
        <v>60+</v>
      </c>
      <c r="AB156" s="5" t="str">
        <f t="shared" si="9"/>
        <v>On-Time</v>
      </c>
      <c r="AC156" s="5">
        <f t="shared" si="10"/>
        <v>0.65</v>
      </c>
      <c r="AD156" s="5" t="str">
        <f t="shared" si="11"/>
        <v>Medium-haul</v>
      </c>
    </row>
    <row r="157" spans="1:30" x14ac:dyDescent="0.3">
      <c r="A157" s="1" t="s">
        <v>359</v>
      </c>
      <c r="B157" s="1" t="s">
        <v>360</v>
      </c>
      <c r="C157" s="1">
        <v>68</v>
      </c>
      <c r="D157" s="1" t="s">
        <v>39</v>
      </c>
      <c r="E157" s="1" t="s">
        <v>29</v>
      </c>
      <c r="F157" s="1" t="s">
        <v>48</v>
      </c>
      <c r="G157" s="1" t="s">
        <v>352</v>
      </c>
      <c r="H157" s="1" t="s">
        <v>217</v>
      </c>
      <c r="I157" s="1" t="s">
        <v>32</v>
      </c>
      <c r="J157" s="1">
        <v>3765</v>
      </c>
      <c r="K157" s="3">
        <v>0.88836805555555554</v>
      </c>
      <c r="L157" s="3">
        <v>6.267361111111111E-2</v>
      </c>
      <c r="M157" s="7">
        <v>45660</v>
      </c>
      <c r="N157" s="3">
        <v>0.8911458333333333</v>
      </c>
      <c r="O157" s="3">
        <v>6.5451388888888892E-2</v>
      </c>
      <c r="P157" s="5">
        <v>4</v>
      </c>
      <c r="Q157" s="5">
        <v>944.32</v>
      </c>
      <c r="R157" s="1" t="s">
        <v>34</v>
      </c>
      <c r="S157" s="1">
        <v>5</v>
      </c>
      <c r="T157" s="1" t="s">
        <v>35</v>
      </c>
      <c r="U157" s="5">
        <v>82.94</v>
      </c>
      <c r="V157" s="5">
        <v>19729.4431152545</v>
      </c>
      <c r="W157" s="1" t="s">
        <v>42</v>
      </c>
      <c r="X157" s="1">
        <v>3.36</v>
      </c>
      <c r="Y157" s="5">
        <v>28675.33</v>
      </c>
      <c r="Z157" s="5">
        <v>60453.07</v>
      </c>
      <c r="AA157" s="5" t="str">
        <f t="shared" si="8"/>
        <v>60+</v>
      </c>
      <c r="AB157" s="5" t="str">
        <f t="shared" si="9"/>
        <v>On-Time</v>
      </c>
      <c r="AC157" s="5">
        <f t="shared" si="10"/>
        <v>2.11</v>
      </c>
      <c r="AD157" s="5" t="str">
        <f t="shared" si="11"/>
        <v>Medium-haul</v>
      </c>
    </row>
    <row r="158" spans="1:30" x14ac:dyDescent="0.3">
      <c r="A158" s="1" t="s">
        <v>361</v>
      </c>
      <c r="B158" s="1" t="s">
        <v>362</v>
      </c>
      <c r="C158" s="1">
        <v>51</v>
      </c>
      <c r="D158" s="1" t="s">
        <v>39</v>
      </c>
      <c r="E158" s="1" t="s">
        <v>29</v>
      </c>
      <c r="F158" s="1" t="s">
        <v>30</v>
      </c>
      <c r="G158" s="1" t="s">
        <v>352</v>
      </c>
      <c r="H158" s="1" t="s">
        <v>217</v>
      </c>
      <c r="I158" s="1" t="s">
        <v>32</v>
      </c>
      <c r="J158" s="1">
        <v>3765</v>
      </c>
      <c r="K158" s="3">
        <v>0.88836805555555554</v>
      </c>
      <c r="L158" s="3">
        <v>6.267361111111111E-2</v>
      </c>
      <c r="M158" s="7">
        <v>45658</v>
      </c>
      <c r="N158" s="3">
        <v>0.8911458333333333</v>
      </c>
      <c r="O158" s="3">
        <v>6.5451388888888892E-2</v>
      </c>
      <c r="P158" s="5">
        <v>4</v>
      </c>
      <c r="Q158" s="5">
        <v>1411.37</v>
      </c>
      <c r="R158" s="1" t="s">
        <v>56</v>
      </c>
      <c r="S158" s="1">
        <v>5</v>
      </c>
      <c r="T158" s="1" t="s">
        <v>41</v>
      </c>
      <c r="U158" s="5">
        <v>49.85</v>
      </c>
      <c r="V158" s="5">
        <v>19615.233697695101</v>
      </c>
      <c r="W158" s="1" t="s">
        <v>36</v>
      </c>
      <c r="X158" s="1">
        <v>3.17</v>
      </c>
      <c r="Y158" s="5">
        <v>28538.28</v>
      </c>
      <c r="Z158" s="5">
        <v>90337.65</v>
      </c>
      <c r="AA158" s="5" t="str">
        <f t="shared" si="8"/>
        <v>50-59</v>
      </c>
      <c r="AB158" s="5" t="str">
        <f t="shared" si="9"/>
        <v>On-Time</v>
      </c>
      <c r="AC158" s="5">
        <f t="shared" si="10"/>
        <v>3.17</v>
      </c>
      <c r="AD158" s="5" t="str">
        <f t="shared" si="11"/>
        <v>Medium-haul</v>
      </c>
    </row>
    <row r="159" spans="1:30" x14ac:dyDescent="0.3">
      <c r="A159" s="1" t="s">
        <v>247</v>
      </c>
      <c r="B159" s="1" t="s">
        <v>248</v>
      </c>
      <c r="C159" s="1">
        <v>30</v>
      </c>
      <c r="D159" s="1" t="s">
        <v>28</v>
      </c>
      <c r="E159" s="1" t="s">
        <v>29</v>
      </c>
      <c r="F159" s="1" t="s">
        <v>30</v>
      </c>
      <c r="G159" s="1" t="s">
        <v>352</v>
      </c>
      <c r="H159" s="1" t="s">
        <v>217</v>
      </c>
      <c r="I159" s="1" t="s">
        <v>32</v>
      </c>
      <c r="J159" s="1">
        <v>3765</v>
      </c>
      <c r="K159" s="3">
        <v>0.88836805555555554</v>
      </c>
      <c r="L159" s="3">
        <v>6.267361111111111E-2</v>
      </c>
      <c r="M159" s="7">
        <v>45663</v>
      </c>
      <c r="N159" s="3">
        <v>0.8911458333333333</v>
      </c>
      <c r="O159" s="3">
        <v>6.5451388888888892E-2</v>
      </c>
      <c r="P159" s="5">
        <v>4</v>
      </c>
      <c r="Q159" s="5">
        <v>1269.48</v>
      </c>
      <c r="R159" s="1" t="s">
        <v>34</v>
      </c>
      <c r="S159" s="1">
        <v>3</v>
      </c>
      <c r="T159" s="1" t="s">
        <v>41</v>
      </c>
      <c r="U159" s="5">
        <v>180.63</v>
      </c>
      <c r="V159" s="5">
        <v>19922.200515821802</v>
      </c>
      <c r="W159" s="1" t="s">
        <v>36</v>
      </c>
      <c r="X159" s="1">
        <v>3.55</v>
      </c>
      <c r="Y159" s="5">
        <v>28906.639999999999</v>
      </c>
      <c r="Z159" s="5">
        <v>81282.850000000006</v>
      </c>
      <c r="AA159" s="5" t="str">
        <f t="shared" si="8"/>
        <v>30-39</v>
      </c>
      <c r="AB159" s="5" t="str">
        <f t="shared" si="9"/>
        <v>On-Time</v>
      </c>
      <c r="AC159" s="5">
        <f t="shared" si="10"/>
        <v>2.81</v>
      </c>
      <c r="AD159" s="5" t="str">
        <f t="shared" si="11"/>
        <v>Medium-haul</v>
      </c>
    </row>
    <row r="160" spans="1:30" x14ac:dyDescent="0.3">
      <c r="A160" s="1" t="s">
        <v>152</v>
      </c>
      <c r="B160" s="1" t="s">
        <v>153</v>
      </c>
      <c r="C160" s="1">
        <v>71</v>
      </c>
      <c r="D160" s="1" t="s">
        <v>28</v>
      </c>
      <c r="E160" s="1" t="s">
        <v>29</v>
      </c>
      <c r="F160" s="1" t="s">
        <v>48</v>
      </c>
      <c r="G160" s="1" t="s">
        <v>352</v>
      </c>
      <c r="H160" s="1" t="s">
        <v>217</v>
      </c>
      <c r="I160" s="1" t="s">
        <v>32</v>
      </c>
      <c r="J160" s="1">
        <v>3765</v>
      </c>
      <c r="K160" s="3">
        <v>0.88836805555555554</v>
      </c>
      <c r="L160" s="3">
        <v>6.267361111111111E-2</v>
      </c>
      <c r="M160" s="7">
        <v>45672</v>
      </c>
      <c r="N160" s="3">
        <v>0.8911458333333333</v>
      </c>
      <c r="O160" s="3">
        <v>6.5451388888888892E-2</v>
      </c>
      <c r="P160" s="5">
        <v>4</v>
      </c>
      <c r="Q160" s="5">
        <v>1023.55</v>
      </c>
      <c r="R160" s="1" t="s">
        <v>56</v>
      </c>
      <c r="S160" s="1">
        <v>5</v>
      </c>
      <c r="T160" s="1" t="s">
        <v>49</v>
      </c>
      <c r="U160" s="5">
        <v>44.91</v>
      </c>
      <c r="V160" s="5">
        <v>19511.973833989199</v>
      </c>
      <c r="W160" s="1" t="s">
        <v>36</v>
      </c>
      <c r="X160" s="1">
        <v>3.66</v>
      </c>
      <c r="Y160" s="5">
        <v>28414.37</v>
      </c>
      <c r="Z160" s="5">
        <v>65516.18</v>
      </c>
      <c r="AA160" s="5" t="str">
        <f t="shared" si="8"/>
        <v>60+</v>
      </c>
      <c r="AB160" s="5" t="str">
        <f t="shared" si="9"/>
        <v>On-Time</v>
      </c>
      <c r="AC160" s="5">
        <f t="shared" si="10"/>
        <v>2.31</v>
      </c>
      <c r="AD160" s="5" t="str">
        <f t="shared" si="11"/>
        <v>Medium-haul</v>
      </c>
    </row>
    <row r="161" spans="1:30" x14ac:dyDescent="0.3">
      <c r="A161" s="1" t="s">
        <v>363</v>
      </c>
      <c r="B161" s="1" t="s">
        <v>364</v>
      </c>
      <c r="C161" s="1">
        <v>59</v>
      </c>
      <c r="D161" s="1" t="s">
        <v>39</v>
      </c>
      <c r="E161" s="1" t="s">
        <v>29</v>
      </c>
      <c r="F161" s="1" t="s">
        <v>48</v>
      </c>
      <c r="G161" s="1" t="s">
        <v>352</v>
      </c>
      <c r="H161" s="1" t="s">
        <v>217</v>
      </c>
      <c r="I161" s="1" t="s">
        <v>32</v>
      </c>
      <c r="J161" s="1">
        <v>3765</v>
      </c>
      <c r="K161" s="3">
        <v>0.88836805555555554</v>
      </c>
      <c r="L161" s="3">
        <v>6.267361111111111E-2</v>
      </c>
      <c r="M161" s="7">
        <v>45660</v>
      </c>
      <c r="N161" s="3">
        <v>0.8911458333333333</v>
      </c>
      <c r="O161" s="3">
        <v>6.5451388888888892E-2</v>
      </c>
      <c r="P161" s="5">
        <v>4</v>
      </c>
      <c r="Q161" s="5">
        <v>1223.94</v>
      </c>
      <c r="R161" s="1" t="s">
        <v>56</v>
      </c>
      <c r="S161" s="1">
        <v>5</v>
      </c>
      <c r="T161" s="1" t="s">
        <v>35</v>
      </c>
      <c r="U161" s="5">
        <v>69.14</v>
      </c>
      <c r="V161" s="5">
        <v>20058.470551251299</v>
      </c>
      <c r="W161" s="1" t="s">
        <v>42</v>
      </c>
      <c r="X161" s="1">
        <v>3.4</v>
      </c>
      <c r="Y161" s="5">
        <v>29070.16</v>
      </c>
      <c r="Z161" s="5">
        <v>78345.990000000005</v>
      </c>
      <c r="AA161" s="5" t="str">
        <f t="shared" si="8"/>
        <v>50-59</v>
      </c>
      <c r="AB161" s="5" t="str">
        <f t="shared" si="9"/>
        <v>On-Time</v>
      </c>
      <c r="AC161" s="5">
        <f t="shared" si="10"/>
        <v>2.7</v>
      </c>
      <c r="AD161" s="5" t="str">
        <f t="shared" si="11"/>
        <v>Medium-haul</v>
      </c>
    </row>
    <row r="162" spans="1:30" x14ac:dyDescent="0.3">
      <c r="A162" s="1" t="s">
        <v>365</v>
      </c>
      <c r="B162" s="1" t="s">
        <v>366</v>
      </c>
      <c r="C162" s="1">
        <v>71</v>
      </c>
      <c r="D162" s="1" t="s">
        <v>39</v>
      </c>
      <c r="E162" s="1" t="s">
        <v>29</v>
      </c>
      <c r="F162" s="1" t="s">
        <v>48</v>
      </c>
      <c r="G162" s="1" t="s">
        <v>352</v>
      </c>
      <c r="H162" s="1" t="s">
        <v>217</v>
      </c>
      <c r="I162" s="1" t="s">
        <v>32</v>
      </c>
      <c r="J162" s="1">
        <v>3765</v>
      </c>
      <c r="K162" s="3">
        <v>0.88836805555555554</v>
      </c>
      <c r="L162" s="3">
        <v>6.267361111111111E-2</v>
      </c>
      <c r="M162" s="7">
        <v>45668</v>
      </c>
      <c r="N162" s="3">
        <v>0.8911458333333333</v>
      </c>
      <c r="O162" s="3">
        <v>6.5451388888888892E-2</v>
      </c>
      <c r="P162" s="5">
        <v>4</v>
      </c>
      <c r="Q162" s="5">
        <v>636.54999999999995</v>
      </c>
      <c r="R162" s="1" t="s">
        <v>34</v>
      </c>
      <c r="S162" s="1">
        <v>5</v>
      </c>
      <c r="T162" s="1" t="s">
        <v>41</v>
      </c>
      <c r="U162" s="5">
        <v>0.5</v>
      </c>
      <c r="V162" s="5">
        <v>19677.366474485199</v>
      </c>
      <c r="W162" s="1" t="s">
        <v>42</v>
      </c>
      <c r="X162" s="1">
        <v>3.24</v>
      </c>
      <c r="Y162" s="5">
        <v>28612.84</v>
      </c>
      <c r="Z162" s="5">
        <v>40739.300000000003</v>
      </c>
      <c r="AA162" s="5" t="str">
        <f t="shared" si="8"/>
        <v>60+</v>
      </c>
      <c r="AB162" s="5" t="str">
        <f t="shared" si="9"/>
        <v>On-Time</v>
      </c>
      <c r="AC162" s="5">
        <f t="shared" si="10"/>
        <v>1.42</v>
      </c>
      <c r="AD162" s="5" t="str">
        <f t="shared" si="11"/>
        <v>Medium-haul</v>
      </c>
    </row>
    <row r="163" spans="1:30" x14ac:dyDescent="0.3">
      <c r="A163" s="1" t="s">
        <v>367</v>
      </c>
      <c r="B163" s="1" t="s">
        <v>368</v>
      </c>
      <c r="C163" s="1">
        <v>68</v>
      </c>
      <c r="D163" s="1" t="s">
        <v>39</v>
      </c>
      <c r="E163" s="1" t="s">
        <v>29</v>
      </c>
      <c r="F163" s="1" t="s">
        <v>30</v>
      </c>
      <c r="G163" s="1" t="s">
        <v>352</v>
      </c>
      <c r="H163" s="1" t="s">
        <v>217</v>
      </c>
      <c r="I163" s="1" t="s">
        <v>32</v>
      </c>
      <c r="J163" s="1">
        <v>3765</v>
      </c>
      <c r="K163" s="3">
        <v>0.88836805555555554</v>
      </c>
      <c r="L163" s="3">
        <v>6.267361111111111E-2</v>
      </c>
      <c r="M163" s="7">
        <v>45659</v>
      </c>
      <c r="N163" s="3">
        <v>0.8911458333333333</v>
      </c>
      <c r="O163" s="3">
        <v>6.5451388888888892E-2</v>
      </c>
      <c r="P163" s="5">
        <v>4</v>
      </c>
      <c r="Q163" s="5">
        <v>248.31</v>
      </c>
      <c r="R163" s="1" t="s">
        <v>56</v>
      </c>
      <c r="S163" s="1">
        <v>5</v>
      </c>
      <c r="T163" s="1" t="s">
        <v>49</v>
      </c>
      <c r="U163" s="5">
        <v>167.79</v>
      </c>
      <c r="V163" s="5">
        <v>20279.924440564999</v>
      </c>
      <c r="W163" s="1" t="s">
        <v>36</v>
      </c>
      <c r="X163" s="1">
        <v>3.63</v>
      </c>
      <c r="Y163" s="5">
        <v>29335.91</v>
      </c>
      <c r="Z163" s="5">
        <v>15925.4</v>
      </c>
      <c r="AA163" s="5" t="str">
        <f t="shared" si="8"/>
        <v>60+</v>
      </c>
      <c r="AB163" s="5" t="str">
        <f t="shared" si="9"/>
        <v>On-Time</v>
      </c>
      <c r="AC163" s="5">
        <f t="shared" si="10"/>
        <v>0.54</v>
      </c>
      <c r="AD163" s="5" t="str">
        <f t="shared" si="11"/>
        <v>Medium-haul</v>
      </c>
    </row>
    <row r="164" spans="1:30" x14ac:dyDescent="0.3">
      <c r="A164" s="1" t="s">
        <v>369</v>
      </c>
      <c r="B164" s="1" t="s">
        <v>370</v>
      </c>
      <c r="C164" s="1">
        <v>26</v>
      </c>
      <c r="D164" s="1" t="s">
        <v>28</v>
      </c>
      <c r="E164" s="1" t="s">
        <v>29</v>
      </c>
      <c r="F164" s="1" t="s">
        <v>48</v>
      </c>
      <c r="G164" s="1" t="s">
        <v>352</v>
      </c>
      <c r="H164" s="1" t="s">
        <v>217</v>
      </c>
      <c r="I164" s="1" t="s">
        <v>32</v>
      </c>
      <c r="J164" s="1">
        <v>3765</v>
      </c>
      <c r="K164" s="3">
        <v>0.88836805555555554</v>
      </c>
      <c r="L164" s="3">
        <v>6.267361111111111E-2</v>
      </c>
      <c r="M164" s="7">
        <v>45667</v>
      </c>
      <c r="N164" s="3">
        <v>0.8911458333333333</v>
      </c>
      <c r="O164" s="3">
        <v>6.5451388888888892E-2</v>
      </c>
      <c r="P164" s="5">
        <v>4</v>
      </c>
      <c r="Q164" s="5">
        <v>342.34</v>
      </c>
      <c r="R164" s="1" t="s">
        <v>40</v>
      </c>
      <c r="S164" s="1">
        <v>5</v>
      </c>
      <c r="T164" s="1" t="s">
        <v>83</v>
      </c>
      <c r="U164" s="5">
        <v>130.05000000000001</v>
      </c>
      <c r="V164" s="5">
        <v>19511.993280622599</v>
      </c>
      <c r="W164" s="1" t="s">
        <v>42</v>
      </c>
      <c r="X164" s="1">
        <v>4.66</v>
      </c>
      <c r="Y164" s="5">
        <v>28414.39</v>
      </c>
      <c r="Z164" s="5">
        <v>21935.77</v>
      </c>
      <c r="AA164" s="5" t="str">
        <f t="shared" si="8"/>
        <v>18-29</v>
      </c>
      <c r="AB164" s="5" t="str">
        <f t="shared" si="9"/>
        <v>On-Time</v>
      </c>
      <c r="AC164" s="5">
        <f t="shared" si="10"/>
        <v>0.77</v>
      </c>
      <c r="AD164" s="5" t="str">
        <f t="shared" si="11"/>
        <v>Medium-haul</v>
      </c>
    </row>
    <row r="165" spans="1:30" x14ac:dyDescent="0.3">
      <c r="A165" s="1" t="s">
        <v>289</v>
      </c>
      <c r="B165" s="1" t="s">
        <v>290</v>
      </c>
      <c r="C165" s="1">
        <v>26</v>
      </c>
      <c r="D165" s="1" t="s">
        <v>28</v>
      </c>
      <c r="E165" s="1" t="s">
        <v>29</v>
      </c>
      <c r="F165" s="1" t="s">
        <v>30</v>
      </c>
      <c r="G165" s="1" t="s">
        <v>352</v>
      </c>
      <c r="H165" s="1" t="s">
        <v>217</v>
      </c>
      <c r="I165" s="1" t="s">
        <v>32</v>
      </c>
      <c r="J165" s="1">
        <v>3765</v>
      </c>
      <c r="K165" s="3">
        <v>0.88836805555555554</v>
      </c>
      <c r="L165" s="3">
        <v>6.267361111111111E-2</v>
      </c>
      <c r="M165" s="7">
        <v>45670</v>
      </c>
      <c r="N165" s="3">
        <v>0.8911458333333333</v>
      </c>
      <c r="O165" s="3">
        <v>6.5451388888888892E-2</v>
      </c>
      <c r="P165" s="5">
        <v>4</v>
      </c>
      <c r="Q165" s="5">
        <v>815.94</v>
      </c>
      <c r="R165" s="1" t="s">
        <v>40</v>
      </c>
      <c r="S165" s="1">
        <v>5</v>
      </c>
      <c r="T165" s="1" t="s">
        <v>49</v>
      </c>
      <c r="U165" s="5">
        <v>77.069999999999993</v>
      </c>
      <c r="V165" s="5">
        <v>19907.619709050901</v>
      </c>
      <c r="W165" s="1" t="s">
        <v>36</v>
      </c>
      <c r="X165" s="1">
        <v>4.76</v>
      </c>
      <c r="Y165" s="5">
        <v>28889.14</v>
      </c>
      <c r="Z165" s="5">
        <v>52235.57</v>
      </c>
      <c r="AA165" s="5" t="str">
        <f t="shared" si="8"/>
        <v>18-29</v>
      </c>
      <c r="AB165" s="5" t="str">
        <f t="shared" si="9"/>
        <v>On-Time</v>
      </c>
      <c r="AC165" s="5">
        <f t="shared" si="10"/>
        <v>1.81</v>
      </c>
      <c r="AD165" s="5" t="str">
        <f t="shared" si="11"/>
        <v>Medium-haul</v>
      </c>
    </row>
    <row r="166" spans="1:30" x14ac:dyDescent="0.3">
      <c r="A166" s="1" t="s">
        <v>371</v>
      </c>
      <c r="B166" s="1" t="s">
        <v>372</v>
      </c>
      <c r="C166" s="1">
        <v>64</v>
      </c>
      <c r="D166" s="1" t="s">
        <v>39</v>
      </c>
      <c r="E166" s="1" t="s">
        <v>29</v>
      </c>
      <c r="F166" s="1" t="s">
        <v>30</v>
      </c>
      <c r="G166" s="1" t="s">
        <v>352</v>
      </c>
      <c r="H166" s="1" t="s">
        <v>217</v>
      </c>
      <c r="I166" s="1" t="s">
        <v>32</v>
      </c>
      <c r="J166" s="1">
        <v>3765</v>
      </c>
      <c r="K166" s="3">
        <v>0.88836805555555554</v>
      </c>
      <c r="L166" s="3">
        <v>6.267361111111111E-2</v>
      </c>
      <c r="M166" s="7">
        <v>45658</v>
      </c>
      <c r="N166" s="3">
        <v>0.8911458333333333</v>
      </c>
      <c r="O166" s="3">
        <v>6.5451388888888892E-2</v>
      </c>
      <c r="P166" s="5">
        <v>4</v>
      </c>
      <c r="Q166" s="5">
        <v>851.4</v>
      </c>
      <c r="R166" s="1" t="s">
        <v>40</v>
      </c>
      <c r="S166" s="1">
        <v>5</v>
      </c>
      <c r="T166" s="1" t="s">
        <v>83</v>
      </c>
      <c r="U166" s="5">
        <v>168.46</v>
      </c>
      <c r="V166" s="5">
        <v>19836.771909685802</v>
      </c>
      <c r="W166" s="1" t="s">
        <v>36</v>
      </c>
      <c r="X166" s="1">
        <v>3.65</v>
      </c>
      <c r="Y166" s="5">
        <v>28804.13</v>
      </c>
      <c r="Z166" s="5">
        <v>54523.29</v>
      </c>
      <c r="AA166" s="5" t="str">
        <f t="shared" si="8"/>
        <v>60+</v>
      </c>
      <c r="AB166" s="5" t="str">
        <f t="shared" si="9"/>
        <v>On-Time</v>
      </c>
      <c r="AC166" s="5">
        <f t="shared" si="10"/>
        <v>1.89</v>
      </c>
      <c r="AD166" s="5" t="str">
        <f t="shared" si="11"/>
        <v>Medium-haul</v>
      </c>
    </row>
    <row r="167" spans="1:30" x14ac:dyDescent="0.3">
      <c r="A167" s="1" t="s">
        <v>328</v>
      </c>
      <c r="B167" s="1" t="s">
        <v>329</v>
      </c>
      <c r="C167" s="1">
        <v>47</v>
      </c>
      <c r="D167" s="1" t="s">
        <v>39</v>
      </c>
      <c r="E167" s="1" t="s">
        <v>29</v>
      </c>
      <c r="F167" s="1" t="s">
        <v>30</v>
      </c>
      <c r="G167" s="1" t="s">
        <v>373</v>
      </c>
      <c r="H167" s="1" t="s">
        <v>156</v>
      </c>
      <c r="I167" s="1" t="s">
        <v>337</v>
      </c>
      <c r="J167" s="1">
        <v>7175</v>
      </c>
      <c r="K167" s="3">
        <v>0.68959490740740736</v>
      </c>
      <c r="L167" s="3">
        <v>2.1539351851851851E-2</v>
      </c>
      <c r="M167" s="7">
        <v>45671</v>
      </c>
      <c r="N167" s="3">
        <v>0.79584490740740743</v>
      </c>
      <c r="O167" s="3">
        <v>0.12778935185185186</v>
      </c>
      <c r="P167" s="5">
        <v>153</v>
      </c>
      <c r="Q167" s="5">
        <v>482.28</v>
      </c>
      <c r="R167" s="1" t="s">
        <v>40</v>
      </c>
      <c r="S167" s="1">
        <v>5</v>
      </c>
      <c r="T167" s="1" t="s">
        <v>45</v>
      </c>
      <c r="U167" s="5">
        <v>151.55000000000001</v>
      </c>
      <c r="V167" s="5">
        <v>36557.033787623201</v>
      </c>
      <c r="W167" s="1" t="s">
        <v>42</v>
      </c>
      <c r="X167" s="1">
        <v>4.43</v>
      </c>
      <c r="Y167" s="5">
        <v>48868.44</v>
      </c>
      <c r="Z167" s="5">
        <v>30896.23</v>
      </c>
      <c r="AA167" s="5" t="str">
        <f t="shared" si="8"/>
        <v>40-49</v>
      </c>
      <c r="AB167" s="5" t="str">
        <f t="shared" si="9"/>
        <v>Severe</v>
      </c>
      <c r="AC167" s="5">
        <f t="shared" si="10"/>
        <v>0.63</v>
      </c>
      <c r="AD167" s="5" t="str">
        <f t="shared" si="11"/>
        <v>Long-haul</v>
      </c>
    </row>
    <row r="168" spans="1:30" x14ac:dyDescent="0.3">
      <c r="A168" s="1" t="s">
        <v>374</v>
      </c>
      <c r="B168" s="1" t="s">
        <v>375</v>
      </c>
      <c r="C168" s="1">
        <v>19</v>
      </c>
      <c r="D168" s="1" t="s">
        <v>28</v>
      </c>
      <c r="E168" s="1" t="s">
        <v>29</v>
      </c>
      <c r="F168" s="1" t="s">
        <v>30</v>
      </c>
      <c r="G168" s="1" t="s">
        <v>373</v>
      </c>
      <c r="H168" s="1" t="s">
        <v>156</v>
      </c>
      <c r="I168" s="1" t="s">
        <v>337</v>
      </c>
      <c r="J168" s="1">
        <v>7175</v>
      </c>
      <c r="K168" s="3">
        <v>0.68959490740740736</v>
      </c>
      <c r="L168" s="3">
        <v>2.1539351851851851E-2</v>
      </c>
      <c r="M168" s="7">
        <v>45663</v>
      </c>
      <c r="N168" s="3">
        <v>0.79584490740740743</v>
      </c>
      <c r="O168" s="3">
        <v>0.12778935185185186</v>
      </c>
      <c r="P168" s="5">
        <v>153</v>
      </c>
      <c r="Q168" s="5">
        <v>1248.3900000000001</v>
      </c>
      <c r="R168" s="1" t="s">
        <v>56</v>
      </c>
      <c r="S168" s="1">
        <v>5</v>
      </c>
      <c r="T168" s="1" t="s">
        <v>45</v>
      </c>
      <c r="U168" s="5">
        <v>95.32</v>
      </c>
      <c r="V168" s="5">
        <v>36821.007029433204</v>
      </c>
      <c r="W168" s="1" t="s">
        <v>42</v>
      </c>
      <c r="X168" s="1">
        <v>4.04</v>
      </c>
      <c r="Y168" s="5">
        <v>49185.21</v>
      </c>
      <c r="Z168" s="5">
        <v>79916.02</v>
      </c>
      <c r="AA168" s="5" t="str">
        <f t="shared" si="8"/>
        <v>18-29</v>
      </c>
      <c r="AB168" s="5" t="str">
        <f t="shared" si="9"/>
        <v>Severe</v>
      </c>
      <c r="AC168" s="5">
        <f t="shared" si="10"/>
        <v>1.62</v>
      </c>
      <c r="AD168" s="5" t="str">
        <f t="shared" si="11"/>
        <v>Long-haul</v>
      </c>
    </row>
    <row r="169" spans="1:30" x14ac:dyDescent="0.3">
      <c r="A169" s="1" t="s">
        <v>376</v>
      </c>
      <c r="B169" s="1" t="s">
        <v>377</v>
      </c>
      <c r="C169" s="1">
        <v>70</v>
      </c>
      <c r="D169" s="1" t="s">
        <v>28</v>
      </c>
      <c r="E169" s="1" t="s">
        <v>29</v>
      </c>
      <c r="F169" s="1" t="s">
        <v>30</v>
      </c>
      <c r="G169" s="1" t="s">
        <v>373</v>
      </c>
      <c r="H169" s="1" t="s">
        <v>156</v>
      </c>
      <c r="I169" s="1" t="s">
        <v>337</v>
      </c>
      <c r="J169" s="1">
        <v>7175</v>
      </c>
      <c r="K169" s="3">
        <v>0.68959490740740736</v>
      </c>
      <c r="L169" s="3">
        <v>2.1539351851851851E-2</v>
      </c>
      <c r="M169" s="7">
        <v>45670</v>
      </c>
      <c r="N169" s="3">
        <v>0.79584490740740743</v>
      </c>
      <c r="O169" s="3">
        <v>0.12778935185185186</v>
      </c>
      <c r="P169" s="5">
        <v>153</v>
      </c>
      <c r="Q169" s="5">
        <v>1262.8399999999999</v>
      </c>
      <c r="R169" s="1" t="s">
        <v>56</v>
      </c>
      <c r="S169" s="1">
        <v>5</v>
      </c>
      <c r="T169" s="1" t="s">
        <v>41</v>
      </c>
      <c r="U169" s="5">
        <v>158.68</v>
      </c>
      <c r="V169" s="5">
        <v>36551.756004822899</v>
      </c>
      <c r="W169" s="1" t="s">
        <v>36</v>
      </c>
      <c r="X169" s="1">
        <v>3.21</v>
      </c>
      <c r="Y169" s="5">
        <v>48862.11</v>
      </c>
      <c r="Z169" s="5">
        <v>80853.5</v>
      </c>
      <c r="AA169" s="5" t="str">
        <f t="shared" si="8"/>
        <v>60+</v>
      </c>
      <c r="AB169" s="5" t="str">
        <f t="shared" si="9"/>
        <v>Severe</v>
      </c>
      <c r="AC169" s="5">
        <f t="shared" si="10"/>
        <v>1.65</v>
      </c>
      <c r="AD169" s="5" t="str">
        <f t="shared" si="11"/>
        <v>Long-haul</v>
      </c>
    </row>
    <row r="170" spans="1:30" x14ac:dyDescent="0.3">
      <c r="A170" s="2" t="s">
        <v>378</v>
      </c>
      <c r="B170" s="1" t="s">
        <v>379</v>
      </c>
      <c r="C170" s="1">
        <v>68</v>
      </c>
      <c r="D170" s="1" t="s">
        <v>28</v>
      </c>
      <c r="E170" s="1" t="s">
        <v>29</v>
      </c>
      <c r="F170" s="1" t="s">
        <v>30</v>
      </c>
      <c r="G170" s="1" t="s">
        <v>373</v>
      </c>
      <c r="H170" s="1" t="s">
        <v>156</v>
      </c>
      <c r="I170" s="1" t="s">
        <v>337</v>
      </c>
      <c r="J170" s="1">
        <v>7175</v>
      </c>
      <c r="K170" s="3">
        <v>0.68959490740740736</v>
      </c>
      <c r="L170" s="3">
        <v>2.1539351851851851E-2</v>
      </c>
      <c r="M170" s="7">
        <v>45662</v>
      </c>
      <c r="N170" s="3">
        <v>0.79584490740740743</v>
      </c>
      <c r="O170" s="3">
        <v>0.12778935185185186</v>
      </c>
      <c r="P170" s="5">
        <v>153</v>
      </c>
      <c r="Q170" s="5">
        <v>380.24</v>
      </c>
      <c r="R170" s="1" t="s">
        <v>40</v>
      </c>
      <c r="S170" s="1">
        <v>5</v>
      </c>
      <c r="T170" s="1" t="s">
        <v>49</v>
      </c>
      <c r="U170" s="5">
        <v>147.56</v>
      </c>
      <c r="V170" s="5">
        <v>37229.343513387299</v>
      </c>
      <c r="W170" s="1" t="s">
        <v>42</v>
      </c>
      <c r="X170" s="1">
        <v>4.3099999999999996</v>
      </c>
      <c r="Y170" s="5">
        <v>49675.21</v>
      </c>
      <c r="Z170" s="5">
        <v>24364.87</v>
      </c>
      <c r="AA170" s="5" t="str">
        <f t="shared" si="8"/>
        <v>60+</v>
      </c>
      <c r="AB170" s="5" t="str">
        <f t="shared" si="9"/>
        <v>Severe</v>
      </c>
      <c r="AC170" s="5">
        <f t="shared" si="10"/>
        <v>0.49</v>
      </c>
      <c r="AD170" s="5" t="str">
        <f t="shared" si="11"/>
        <v>Long-haul</v>
      </c>
    </row>
    <row r="171" spans="1:30" x14ac:dyDescent="0.3">
      <c r="A171" s="1" t="s">
        <v>380</v>
      </c>
      <c r="B171" s="1" t="s">
        <v>381</v>
      </c>
      <c r="C171" s="1">
        <v>50</v>
      </c>
      <c r="D171" s="1" t="s">
        <v>39</v>
      </c>
      <c r="E171" s="1" t="s">
        <v>29</v>
      </c>
      <c r="F171" s="1" t="s">
        <v>30</v>
      </c>
      <c r="G171" s="1" t="s">
        <v>373</v>
      </c>
      <c r="H171" s="1" t="s">
        <v>156</v>
      </c>
      <c r="I171" s="1" t="s">
        <v>337</v>
      </c>
      <c r="J171" s="1">
        <v>7175</v>
      </c>
      <c r="K171" s="3">
        <v>0.68959490740740736</v>
      </c>
      <c r="L171" s="3">
        <v>2.1539351851851851E-2</v>
      </c>
      <c r="M171" s="7">
        <v>45659</v>
      </c>
      <c r="N171" s="3">
        <v>0.79584490740740743</v>
      </c>
      <c r="O171" s="3">
        <v>0.12778935185185186</v>
      </c>
      <c r="P171" s="5">
        <v>153</v>
      </c>
      <c r="Q171" s="5">
        <v>240.44</v>
      </c>
      <c r="R171" s="1" t="s">
        <v>40</v>
      </c>
      <c r="S171" s="1">
        <v>5</v>
      </c>
      <c r="T171" s="1" t="s">
        <v>83</v>
      </c>
      <c r="U171" s="5">
        <v>142.06</v>
      </c>
      <c r="V171" s="5">
        <v>37037.004966876797</v>
      </c>
      <c r="W171" s="1" t="s">
        <v>42</v>
      </c>
      <c r="X171" s="1">
        <v>3.99</v>
      </c>
      <c r="Y171" s="5">
        <v>49444.41</v>
      </c>
      <c r="Z171" s="5">
        <v>15416.57</v>
      </c>
      <c r="AA171" s="5" t="str">
        <f t="shared" si="8"/>
        <v>50-59</v>
      </c>
      <c r="AB171" s="5" t="str">
        <f t="shared" si="9"/>
        <v>Severe</v>
      </c>
      <c r="AC171" s="5">
        <f t="shared" si="10"/>
        <v>0.31</v>
      </c>
      <c r="AD171" s="5" t="str">
        <f t="shared" si="11"/>
        <v>Long-haul</v>
      </c>
    </row>
    <row r="172" spans="1:30" x14ac:dyDescent="0.3">
      <c r="A172" s="1" t="s">
        <v>382</v>
      </c>
      <c r="B172" s="1" t="s">
        <v>383</v>
      </c>
      <c r="C172" s="1">
        <v>44</v>
      </c>
      <c r="D172" s="1" t="s">
        <v>39</v>
      </c>
      <c r="E172" s="1" t="s">
        <v>29</v>
      </c>
      <c r="F172" s="1" t="s">
        <v>48</v>
      </c>
      <c r="G172" s="1" t="s">
        <v>373</v>
      </c>
      <c r="H172" s="1" t="s">
        <v>156</v>
      </c>
      <c r="I172" s="1" t="s">
        <v>337</v>
      </c>
      <c r="J172" s="1">
        <v>7175</v>
      </c>
      <c r="K172" s="3">
        <v>0.68959490740740736</v>
      </c>
      <c r="L172" s="3">
        <v>2.1539351851851851E-2</v>
      </c>
      <c r="M172" s="7">
        <v>45668</v>
      </c>
      <c r="N172" s="3">
        <v>0.79584490740740743</v>
      </c>
      <c r="O172" s="3">
        <v>0.12778935185185186</v>
      </c>
      <c r="P172" s="5">
        <v>153</v>
      </c>
      <c r="Q172" s="5">
        <v>252.79</v>
      </c>
      <c r="R172" s="1" t="s">
        <v>56</v>
      </c>
      <c r="S172" s="1">
        <v>5</v>
      </c>
      <c r="T172" s="1" t="s">
        <v>35</v>
      </c>
      <c r="U172" s="5">
        <v>144.18</v>
      </c>
      <c r="V172" s="5">
        <v>37050.997435862599</v>
      </c>
      <c r="W172" s="1" t="s">
        <v>36</v>
      </c>
      <c r="X172" s="1">
        <v>4.4000000000000004</v>
      </c>
      <c r="Y172" s="5">
        <v>49461.2</v>
      </c>
      <c r="Z172" s="5">
        <v>16207.4</v>
      </c>
      <c r="AA172" s="5" t="str">
        <f t="shared" si="8"/>
        <v>40-49</v>
      </c>
      <c r="AB172" s="5" t="str">
        <f t="shared" si="9"/>
        <v>Severe</v>
      </c>
      <c r="AC172" s="5">
        <f t="shared" si="10"/>
        <v>0.33</v>
      </c>
      <c r="AD172" s="5" t="str">
        <f t="shared" si="11"/>
        <v>Long-haul</v>
      </c>
    </row>
    <row r="173" spans="1:30" x14ac:dyDescent="0.3">
      <c r="A173" s="1" t="s">
        <v>230</v>
      </c>
      <c r="B173" s="1" t="s">
        <v>231</v>
      </c>
      <c r="C173" s="1">
        <v>25</v>
      </c>
      <c r="D173" s="1" t="s">
        <v>39</v>
      </c>
      <c r="E173" s="1" t="s">
        <v>29</v>
      </c>
      <c r="F173" s="1" t="s">
        <v>48</v>
      </c>
      <c r="G173" s="1" t="s">
        <v>373</v>
      </c>
      <c r="H173" s="1" t="s">
        <v>156</v>
      </c>
      <c r="I173" s="1" t="s">
        <v>337</v>
      </c>
      <c r="J173" s="1">
        <v>7175</v>
      </c>
      <c r="K173" s="3">
        <v>0.68959490740740736</v>
      </c>
      <c r="L173" s="3">
        <v>2.1539351851851851E-2</v>
      </c>
      <c r="M173" s="7">
        <v>45664</v>
      </c>
      <c r="N173" s="3">
        <v>0.79584490740740743</v>
      </c>
      <c r="O173" s="3">
        <v>0.12778935185185186</v>
      </c>
      <c r="P173" s="5">
        <v>153</v>
      </c>
      <c r="Q173" s="5">
        <v>560.5</v>
      </c>
      <c r="R173" s="1" t="s">
        <v>34</v>
      </c>
      <c r="S173" s="1">
        <v>5</v>
      </c>
      <c r="T173" s="1" t="s">
        <v>83</v>
      </c>
      <c r="U173" s="5">
        <v>174.32</v>
      </c>
      <c r="V173" s="5">
        <v>37164.322164842102</v>
      </c>
      <c r="W173" s="1" t="s">
        <v>42</v>
      </c>
      <c r="X173" s="1">
        <v>4.01</v>
      </c>
      <c r="Y173" s="5">
        <v>49597.19</v>
      </c>
      <c r="Z173" s="5">
        <v>35906.86</v>
      </c>
      <c r="AA173" s="5" t="str">
        <f t="shared" si="8"/>
        <v>18-29</v>
      </c>
      <c r="AB173" s="5" t="str">
        <f t="shared" si="9"/>
        <v>Severe</v>
      </c>
      <c r="AC173" s="5">
        <f t="shared" si="10"/>
        <v>0.72</v>
      </c>
      <c r="AD173" s="5" t="str">
        <f t="shared" si="11"/>
        <v>Long-haul</v>
      </c>
    </row>
    <row r="174" spans="1:30" x14ac:dyDescent="0.3">
      <c r="A174" s="1" t="s">
        <v>265</v>
      </c>
      <c r="B174" s="1" t="s">
        <v>266</v>
      </c>
      <c r="C174" s="1">
        <v>44</v>
      </c>
      <c r="D174" s="1" t="s">
        <v>39</v>
      </c>
      <c r="E174" s="1" t="s">
        <v>29</v>
      </c>
      <c r="F174" s="1" t="s">
        <v>30</v>
      </c>
      <c r="G174" s="1" t="s">
        <v>384</v>
      </c>
      <c r="H174" s="1" t="s">
        <v>385</v>
      </c>
      <c r="I174" s="1" t="s">
        <v>155</v>
      </c>
      <c r="J174" s="1">
        <v>14015</v>
      </c>
      <c r="K174" s="3">
        <v>0.82975694444444448</v>
      </c>
      <c r="L174" s="3">
        <v>0.47836805555555556</v>
      </c>
      <c r="M174" s="7">
        <v>45670</v>
      </c>
      <c r="N174" s="3">
        <v>0.87142361111111111</v>
      </c>
      <c r="O174" s="3">
        <v>0.52003472222222225</v>
      </c>
      <c r="P174" s="5">
        <v>60</v>
      </c>
      <c r="Q174" s="5">
        <v>287.87</v>
      </c>
      <c r="R174" s="1" t="s">
        <v>56</v>
      </c>
      <c r="S174" s="1">
        <v>5</v>
      </c>
      <c r="T174" s="1" t="s">
        <v>83</v>
      </c>
      <c r="U174" s="5">
        <v>154.94</v>
      </c>
      <c r="V174" s="5">
        <v>70632.672191474805</v>
      </c>
      <c r="W174" s="1" t="s">
        <v>36</v>
      </c>
      <c r="X174" s="1">
        <v>3.58</v>
      </c>
      <c r="Y174" s="5">
        <v>89759.21</v>
      </c>
      <c r="Z174" s="5">
        <v>18454.669999999998</v>
      </c>
      <c r="AA174" s="5" t="str">
        <f t="shared" si="8"/>
        <v>40-49</v>
      </c>
      <c r="AB174" s="5" t="str">
        <f t="shared" si="9"/>
        <v>Moderate</v>
      </c>
      <c r="AC174" s="5">
        <f t="shared" si="10"/>
        <v>0.21</v>
      </c>
      <c r="AD174" s="5" t="str">
        <f t="shared" si="11"/>
        <v>Long-haul</v>
      </c>
    </row>
    <row r="175" spans="1:30" x14ac:dyDescent="0.3">
      <c r="A175" s="1" t="s">
        <v>386</v>
      </c>
      <c r="B175" s="1" t="s">
        <v>387</v>
      </c>
      <c r="C175" s="1">
        <v>34</v>
      </c>
      <c r="D175" s="1" t="s">
        <v>28</v>
      </c>
      <c r="E175" s="1" t="s">
        <v>29</v>
      </c>
      <c r="F175" s="1" t="s">
        <v>30</v>
      </c>
      <c r="G175" s="1" t="s">
        <v>384</v>
      </c>
      <c r="H175" s="1" t="s">
        <v>385</v>
      </c>
      <c r="I175" s="1" t="s">
        <v>155</v>
      </c>
      <c r="J175" s="1">
        <v>14015</v>
      </c>
      <c r="K175" s="3">
        <v>0.82975694444444448</v>
      </c>
      <c r="L175" s="3">
        <v>0.47836805555555556</v>
      </c>
      <c r="M175" s="7">
        <v>45671</v>
      </c>
      <c r="N175" s="3">
        <v>0.87142361111111111</v>
      </c>
      <c r="O175" s="3">
        <v>0.52003472222222225</v>
      </c>
      <c r="P175" s="5">
        <v>60</v>
      </c>
      <c r="Q175" s="5">
        <v>1185.33</v>
      </c>
      <c r="R175" s="1" t="s">
        <v>40</v>
      </c>
      <c r="S175" s="1">
        <v>3</v>
      </c>
      <c r="T175" s="1" t="s">
        <v>41</v>
      </c>
      <c r="U175" s="5">
        <v>164.1</v>
      </c>
      <c r="V175" s="5">
        <v>70631.141365703399</v>
      </c>
      <c r="W175" s="1" t="s">
        <v>42</v>
      </c>
      <c r="X175" s="1">
        <v>3.03</v>
      </c>
      <c r="Y175" s="5">
        <v>89757.37</v>
      </c>
      <c r="Z175" s="5">
        <v>75893.94</v>
      </c>
      <c r="AA175" s="5" t="str">
        <f t="shared" si="8"/>
        <v>30-39</v>
      </c>
      <c r="AB175" s="5" t="str">
        <f t="shared" si="9"/>
        <v>Moderate</v>
      </c>
      <c r="AC175" s="5">
        <f t="shared" si="10"/>
        <v>0.85</v>
      </c>
      <c r="AD175" s="5" t="str">
        <f t="shared" si="11"/>
        <v>Long-haul</v>
      </c>
    </row>
    <row r="176" spans="1:30" x14ac:dyDescent="0.3">
      <c r="A176" s="1" t="s">
        <v>388</v>
      </c>
      <c r="B176" s="1" t="s">
        <v>389</v>
      </c>
      <c r="C176" s="1">
        <v>53</v>
      </c>
      <c r="D176" s="1" t="s">
        <v>39</v>
      </c>
      <c r="E176" s="1" t="s">
        <v>29</v>
      </c>
      <c r="F176" s="1" t="s">
        <v>48</v>
      </c>
      <c r="G176" s="1" t="s">
        <v>384</v>
      </c>
      <c r="H176" s="1" t="s">
        <v>385</v>
      </c>
      <c r="I176" s="1" t="s">
        <v>155</v>
      </c>
      <c r="J176" s="1">
        <v>14015</v>
      </c>
      <c r="K176" s="3">
        <v>0.82975694444444448</v>
      </c>
      <c r="L176" s="3">
        <v>0.47836805555555556</v>
      </c>
      <c r="M176" s="7">
        <v>45661</v>
      </c>
      <c r="N176" s="3">
        <v>0.87142361111111111</v>
      </c>
      <c r="O176" s="3">
        <v>0.52003472222222225</v>
      </c>
      <c r="P176" s="5">
        <v>60</v>
      </c>
      <c r="Q176" s="5">
        <v>238.71</v>
      </c>
      <c r="R176" s="1" t="s">
        <v>40</v>
      </c>
      <c r="S176" s="1">
        <v>5</v>
      </c>
      <c r="T176" s="1" t="s">
        <v>35</v>
      </c>
      <c r="U176" s="5">
        <v>197.09</v>
      </c>
      <c r="V176" s="5">
        <v>70728.815818614705</v>
      </c>
      <c r="W176" s="1" t="s">
        <v>42</v>
      </c>
      <c r="X176" s="1">
        <v>4.18</v>
      </c>
      <c r="Y176" s="5">
        <v>89874.58</v>
      </c>
      <c r="Z176" s="5">
        <v>15316.86</v>
      </c>
      <c r="AA176" s="5" t="str">
        <f t="shared" si="8"/>
        <v>50-59</v>
      </c>
      <c r="AB176" s="5" t="str">
        <f t="shared" si="9"/>
        <v>Moderate</v>
      </c>
      <c r="AC176" s="5">
        <f t="shared" si="10"/>
        <v>0.17</v>
      </c>
      <c r="AD176" s="5" t="str">
        <f t="shared" si="11"/>
        <v>Long-haul</v>
      </c>
    </row>
    <row r="177" spans="1:30" x14ac:dyDescent="0.3">
      <c r="A177" s="1" t="s">
        <v>390</v>
      </c>
      <c r="B177" s="1" t="s">
        <v>391</v>
      </c>
      <c r="C177" s="1">
        <v>74</v>
      </c>
      <c r="D177" s="1" t="s">
        <v>28</v>
      </c>
      <c r="E177" s="1" t="s">
        <v>29</v>
      </c>
      <c r="F177" s="1" t="s">
        <v>30</v>
      </c>
      <c r="G177" s="1" t="s">
        <v>384</v>
      </c>
      <c r="H177" s="1" t="s">
        <v>385</v>
      </c>
      <c r="I177" s="1" t="s">
        <v>155</v>
      </c>
      <c r="J177" s="1">
        <v>14015</v>
      </c>
      <c r="K177" s="3">
        <v>0.82975694444444448</v>
      </c>
      <c r="L177" s="3">
        <v>0.47836805555555556</v>
      </c>
      <c r="M177" s="7">
        <v>45670</v>
      </c>
      <c r="N177" s="3">
        <v>0.87142361111111111</v>
      </c>
      <c r="O177" s="3">
        <v>0.52003472222222225</v>
      </c>
      <c r="P177" s="5">
        <v>60</v>
      </c>
      <c r="Q177" s="5">
        <v>247.42</v>
      </c>
      <c r="R177" s="1" t="s">
        <v>56</v>
      </c>
      <c r="S177" s="1">
        <v>5</v>
      </c>
      <c r="T177" s="1" t="s">
        <v>35</v>
      </c>
      <c r="U177" s="5">
        <v>198.17</v>
      </c>
      <c r="V177" s="5">
        <v>70667.576296647007</v>
      </c>
      <c r="W177" s="1" t="s">
        <v>42</v>
      </c>
      <c r="X177" s="1">
        <v>4.0599999999999996</v>
      </c>
      <c r="Y177" s="5">
        <v>89801.09</v>
      </c>
      <c r="Z177" s="5">
        <v>15874.51</v>
      </c>
      <c r="AA177" s="5" t="str">
        <f t="shared" si="8"/>
        <v>60+</v>
      </c>
      <c r="AB177" s="5" t="str">
        <f t="shared" si="9"/>
        <v>Moderate</v>
      </c>
      <c r="AC177" s="5">
        <f t="shared" si="10"/>
        <v>0.18</v>
      </c>
      <c r="AD177" s="5" t="str">
        <f t="shared" si="11"/>
        <v>Long-haul</v>
      </c>
    </row>
    <row r="178" spans="1:30" x14ac:dyDescent="0.3">
      <c r="A178" s="1" t="s">
        <v>392</v>
      </c>
      <c r="B178" s="1" t="s">
        <v>393</v>
      </c>
      <c r="C178" s="1">
        <v>42</v>
      </c>
      <c r="D178" s="1" t="s">
        <v>39</v>
      </c>
      <c r="E178" s="1" t="s">
        <v>29</v>
      </c>
      <c r="F178" s="1" t="s">
        <v>30</v>
      </c>
      <c r="G178" s="1" t="s">
        <v>384</v>
      </c>
      <c r="H178" s="1" t="s">
        <v>385</v>
      </c>
      <c r="I178" s="1" t="s">
        <v>155</v>
      </c>
      <c r="J178" s="1">
        <v>14015</v>
      </c>
      <c r="K178" s="3">
        <v>0.82975694444444448</v>
      </c>
      <c r="L178" s="3">
        <v>0.47836805555555556</v>
      </c>
      <c r="M178" s="7">
        <v>45659</v>
      </c>
      <c r="N178" s="3">
        <v>0.87142361111111111</v>
      </c>
      <c r="O178" s="3">
        <v>0.52003472222222225</v>
      </c>
      <c r="P178" s="5">
        <v>60</v>
      </c>
      <c r="Q178" s="5">
        <v>213.61</v>
      </c>
      <c r="R178" s="1" t="s">
        <v>34</v>
      </c>
      <c r="S178" s="1">
        <v>5</v>
      </c>
      <c r="T178" s="1" t="s">
        <v>83</v>
      </c>
      <c r="U178" s="5">
        <v>153.27000000000001</v>
      </c>
      <c r="V178" s="5">
        <v>70738.652800983502</v>
      </c>
      <c r="W178" s="1" t="s">
        <v>36</v>
      </c>
      <c r="X178" s="1">
        <v>4.54</v>
      </c>
      <c r="Y178" s="5">
        <v>89886.38</v>
      </c>
      <c r="Z178" s="5">
        <v>13701.69</v>
      </c>
      <c r="AA178" s="5" t="str">
        <f t="shared" si="8"/>
        <v>40-49</v>
      </c>
      <c r="AB178" s="5" t="str">
        <f t="shared" si="9"/>
        <v>Moderate</v>
      </c>
      <c r="AC178" s="5">
        <f t="shared" si="10"/>
        <v>0.15</v>
      </c>
      <c r="AD178" s="5" t="str">
        <f t="shared" si="11"/>
        <v>Long-haul</v>
      </c>
    </row>
    <row r="179" spans="1:30" x14ac:dyDescent="0.3">
      <c r="A179" s="1" t="s">
        <v>394</v>
      </c>
      <c r="B179" s="1" t="s">
        <v>395</v>
      </c>
      <c r="C179" s="1">
        <v>55</v>
      </c>
      <c r="D179" s="1" t="s">
        <v>28</v>
      </c>
      <c r="E179" s="1" t="s">
        <v>29</v>
      </c>
      <c r="F179" s="1" t="s">
        <v>48</v>
      </c>
      <c r="G179" s="1" t="s">
        <v>384</v>
      </c>
      <c r="H179" s="1" t="s">
        <v>385</v>
      </c>
      <c r="I179" s="1" t="s">
        <v>155</v>
      </c>
      <c r="J179" s="1">
        <v>14015</v>
      </c>
      <c r="K179" s="3">
        <v>0.82975694444444448</v>
      </c>
      <c r="L179" s="3">
        <v>0.47836805555555556</v>
      </c>
      <c r="M179" s="7">
        <v>45668</v>
      </c>
      <c r="N179" s="3">
        <v>0.87142361111111111</v>
      </c>
      <c r="O179" s="3">
        <v>0.52003472222222225</v>
      </c>
      <c r="P179" s="5">
        <v>60</v>
      </c>
      <c r="Q179" s="5">
        <v>1428.22</v>
      </c>
      <c r="R179" s="1" t="s">
        <v>40</v>
      </c>
      <c r="S179" s="1">
        <v>5</v>
      </c>
      <c r="T179" s="1" t="s">
        <v>45</v>
      </c>
      <c r="U179" s="5">
        <v>171.9</v>
      </c>
      <c r="V179" s="5">
        <v>70809.032941452795</v>
      </c>
      <c r="W179" s="1" t="s">
        <v>42</v>
      </c>
      <c r="X179" s="1">
        <v>3.4</v>
      </c>
      <c r="Y179" s="5">
        <v>89970.84</v>
      </c>
      <c r="Z179" s="5">
        <v>91440.46</v>
      </c>
      <c r="AA179" s="5" t="str">
        <f t="shared" si="8"/>
        <v>50-59</v>
      </c>
      <c r="AB179" s="5" t="str">
        <f t="shared" si="9"/>
        <v>Moderate</v>
      </c>
      <c r="AC179" s="5">
        <f t="shared" si="10"/>
        <v>1.02</v>
      </c>
      <c r="AD179" s="5" t="str">
        <f t="shared" si="11"/>
        <v>Long-haul</v>
      </c>
    </row>
    <row r="180" spans="1:30" x14ac:dyDescent="0.3">
      <c r="A180" s="1" t="s">
        <v>396</v>
      </c>
      <c r="B180" s="1" t="s">
        <v>397</v>
      </c>
      <c r="C180" s="1">
        <v>19</v>
      </c>
      <c r="D180" s="1" t="s">
        <v>39</v>
      </c>
      <c r="E180" s="1" t="s">
        <v>29</v>
      </c>
      <c r="F180" s="1" t="s">
        <v>48</v>
      </c>
      <c r="G180" s="1" t="s">
        <v>384</v>
      </c>
      <c r="H180" s="1" t="s">
        <v>385</v>
      </c>
      <c r="I180" s="1" t="s">
        <v>155</v>
      </c>
      <c r="J180" s="1">
        <v>14015</v>
      </c>
      <c r="K180" s="3">
        <v>0.82975694444444448</v>
      </c>
      <c r="L180" s="3">
        <v>0.47836805555555556</v>
      </c>
      <c r="M180" s="7">
        <v>45658</v>
      </c>
      <c r="N180" s="3">
        <v>0.87142361111111111</v>
      </c>
      <c r="O180" s="3">
        <v>0.52003472222222225</v>
      </c>
      <c r="P180" s="5">
        <v>60</v>
      </c>
      <c r="Q180" s="5">
        <v>1423.85</v>
      </c>
      <c r="R180" s="1" t="s">
        <v>34</v>
      </c>
      <c r="S180" s="1">
        <v>5</v>
      </c>
      <c r="T180" s="1" t="s">
        <v>41</v>
      </c>
      <c r="U180" s="5">
        <v>32.799999999999997</v>
      </c>
      <c r="V180" s="5">
        <v>71531.763428688093</v>
      </c>
      <c r="W180" s="1" t="s">
        <v>42</v>
      </c>
      <c r="X180" s="1">
        <v>4.92</v>
      </c>
      <c r="Y180" s="5">
        <v>90838.12</v>
      </c>
      <c r="Z180" s="5">
        <v>91132.96</v>
      </c>
      <c r="AA180" s="5" t="str">
        <f t="shared" si="8"/>
        <v>18-29</v>
      </c>
      <c r="AB180" s="5" t="str">
        <f t="shared" si="9"/>
        <v>Moderate</v>
      </c>
      <c r="AC180" s="5">
        <f t="shared" si="10"/>
        <v>1</v>
      </c>
      <c r="AD180" s="5" t="str">
        <f t="shared" si="11"/>
        <v>Long-haul</v>
      </c>
    </row>
    <row r="181" spans="1:30" x14ac:dyDescent="0.3">
      <c r="A181" s="1" t="s">
        <v>398</v>
      </c>
      <c r="B181" s="1" t="s">
        <v>399</v>
      </c>
      <c r="C181" s="1">
        <v>75</v>
      </c>
      <c r="D181" s="1" t="s">
        <v>28</v>
      </c>
      <c r="E181" s="1" t="s">
        <v>29</v>
      </c>
      <c r="F181" s="1" t="s">
        <v>48</v>
      </c>
      <c r="G181" s="1" t="s">
        <v>384</v>
      </c>
      <c r="H181" s="1" t="s">
        <v>385</v>
      </c>
      <c r="I181" s="1" t="s">
        <v>155</v>
      </c>
      <c r="J181" s="1">
        <v>14015</v>
      </c>
      <c r="K181" s="3">
        <v>0.82975694444444448</v>
      </c>
      <c r="L181" s="3">
        <v>0.47836805555555556</v>
      </c>
      <c r="M181" s="7">
        <v>45671</v>
      </c>
      <c r="N181" s="3">
        <v>0.87142361111111111</v>
      </c>
      <c r="O181" s="3">
        <v>0.52003472222222225</v>
      </c>
      <c r="P181" s="5">
        <v>60</v>
      </c>
      <c r="Q181" s="5">
        <v>584.09</v>
      </c>
      <c r="R181" s="1" t="s">
        <v>34</v>
      </c>
      <c r="S181" s="1">
        <v>5</v>
      </c>
      <c r="T181" s="1" t="s">
        <v>35</v>
      </c>
      <c r="U181" s="5">
        <v>127.84</v>
      </c>
      <c r="V181" s="5">
        <v>70961.099269718601</v>
      </c>
      <c r="W181" s="1" t="s">
        <v>36</v>
      </c>
      <c r="X181" s="1">
        <v>3.93</v>
      </c>
      <c r="Y181" s="5">
        <v>90153.32</v>
      </c>
      <c r="Z181" s="5">
        <v>37407.33</v>
      </c>
      <c r="AA181" s="5" t="str">
        <f t="shared" si="8"/>
        <v>60+</v>
      </c>
      <c r="AB181" s="5" t="str">
        <f t="shared" si="9"/>
        <v>Moderate</v>
      </c>
      <c r="AC181" s="5">
        <f t="shared" si="10"/>
        <v>0.41</v>
      </c>
      <c r="AD181" s="5" t="str">
        <f t="shared" si="11"/>
        <v>Long-haul</v>
      </c>
    </row>
    <row r="182" spans="1:30" x14ac:dyDescent="0.3">
      <c r="A182" s="1" t="s">
        <v>257</v>
      </c>
      <c r="B182" s="1" t="s">
        <v>258</v>
      </c>
      <c r="C182" s="1">
        <v>64</v>
      </c>
      <c r="D182" s="1" t="s">
        <v>28</v>
      </c>
      <c r="E182" s="1" t="s">
        <v>29</v>
      </c>
      <c r="F182" s="1" t="s">
        <v>30</v>
      </c>
      <c r="G182" s="1" t="s">
        <v>384</v>
      </c>
      <c r="H182" s="1" t="s">
        <v>385</v>
      </c>
      <c r="I182" s="1" t="s">
        <v>155</v>
      </c>
      <c r="J182" s="1">
        <v>14015</v>
      </c>
      <c r="K182" s="3">
        <v>0.82975694444444448</v>
      </c>
      <c r="L182" s="3">
        <v>0.47836805555555556</v>
      </c>
      <c r="M182" s="7">
        <v>45660</v>
      </c>
      <c r="N182" s="3">
        <v>0.87142361111111111</v>
      </c>
      <c r="O182" s="3">
        <v>0.52003472222222225</v>
      </c>
      <c r="P182" s="5">
        <v>60</v>
      </c>
      <c r="Q182" s="5">
        <v>1176.5999999999999</v>
      </c>
      <c r="R182" s="1" t="s">
        <v>56</v>
      </c>
      <c r="S182" s="1">
        <v>5</v>
      </c>
      <c r="T182" s="1" t="s">
        <v>41</v>
      </c>
      <c r="U182" s="5">
        <v>167.44</v>
      </c>
      <c r="V182" s="5">
        <v>71195.029007032193</v>
      </c>
      <c r="W182" s="1" t="s">
        <v>36</v>
      </c>
      <c r="X182" s="1">
        <v>3.87</v>
      </c>
      <c r="Y182" s="5">
        <v>90434.03</v>
      </c>
      <c r="Z182" s="5">
        <v>75335.89</v>
      </c>
      <c r="AA182" s="5" t="str">
        <f t="shared" si="8"/>
        <v>60+</v>
      </c>
      <c r="AB182" s="5" t="str">
        <f t="shared" si="9"/>
        <v>Moderate</v>
      </c>
      <c r="AC182" s="5">
        <f t="shared" si="10"/>
        <v>0.83</v>
      </c>
      <c r="AD182" s="5" t="str">
        <f t="shared" si="11"/>
        <v>Long-haul</v>
      </c>
    </row>
    <row r="183" spans="1:30" x14ac:dyDescent="0.3">
      <c r="A183" s="1" t="s">
        <v>400</v>
      </c>
      <c r="B183" s="1" t="s">
        <v>401</v>
      </c>
      <c r="C183" s="1">
        <v>47</v>
      </c>
      <c r="D183" s="1" t="s">
        <v>39</v>
      </c>
      <c r="E183" s="1" t="s">
        <v>29</v>
      </c>
      <c r="F183" s="1" t="s">
        <v>48</v>
      </c>
      <c r="G183" s="1" t="s">
        <v>384</v>
      </c>
      <c r="H183" s="1" t="s">
        <v>385</v>
      </c>
      <c r="I183" s="1" t="s">
        <v>155</v>
      </c>
      <c r="J183" s="1">
        <v>14015</v>
      </c>
      <c r="K183" s="3">
        <v>0.82975694444444448</v>
      </c>
      <c r="L183" s="3">
        <v>0.47836805555555556</v>
      </c>
      <c r="M183" s="7">
        <v>45666</v>
      </c>
      <c r="N183" s="3">
        <v>0.87142361111111111</v>
      </c>
      <c r="O183" s="3">
        <v>0.52003472222222225</v>
      </c>
      <c r="P183" s="5">
        <v>60</v>
      </c>
      <c r="Q183" s="5">
        <v>324.29000000000002</v>
      </c>
      <c r="R183" s="1" t="s">
        <v>40</v>
      </c>
      <c r="S183" s="1">
        <v>5</v>
      </c>
      <c r="T183" s="1" t="s">
        <v>45</v>
      </c>
      <c r="U183" s="5">
        <v>59.85</v>
      </c>
      <c r="V183" s="5">
        <v>71283.430952477298</v>
      </c>
      <c r="W183" s="1" t="s">
        <v>42</v>
      </c>
      <c r="X183" s="1">
        <v>3.58</v>
      </c>
      <c r="Y183" s="5">
        <v>90540.12</v>
      </c>
      <c r="Z183" s="5">
        <v>20766.53</v>
      </c>
      <c r="AA183" s="5" t="str">
        <f t="shared" si="8"/>
        <v>40-49</v>
      </c>
      <c r="AB183" s="5" t="str">
        <f t="shared" si="9"/>
        <v>Moderate</v>
      </c>
      <c r="AC183" s="5">
        <f t="shared" si="10"/>
        <v>0.23</v>
      </c>
      <c r="AD183" s="5" t="str">
        <f t="shared" si="11"/>
        <v>Long-haul</v>
      </c>
    </row>
    <row r="184" spans="1:30" x14ac:dyDescent="0.3">
      <c r="A184" s="1" t="s">
        <v>224</v>
      </c>
      <c r="B184" s="1" t="s">
        <v>225</v>
      </c>
      <c r="C184" s="1">
        <v>55</v>
      </c>
      <c r="D184" s="1" t="s">
        <v>28</v>
      </c>
      <c r="E184" s="1" t="s">
        <v>29</v>
      </c>
      <c r="F184" s="1" t="s">
        <v>48</v>
      </c>
      <c r="G184" s="1" t="s">
        <v>384</v>
      </c>
      <c r="H184" s="1" t="s">
        <v>385</v>
      </c>
      <c r="I184" s="1" t="s">
        <v>155</v>
      </c>
      <c r="J184" s="1">
        <v>14015</v>
      </c>
      <c r="K184" s="3">
        <v>0.82975694444444448</v>
      </c>
      <c r="L184" s="3">
        <v>0.47836805555555556</v>
      </c>
      <c r="M184" s="7">
        <v>45663</v>
      </c>
      <c r="N184" s="3">
        <v>0.87142361111111111</v>
      </c>
      <c r="O184" s="3">
        <v>0.52003472222222225</v>
      </c>
      <c r="P184" s="5">
        <v>60</v>
      </c>
      <c r="Q184" s="5">
        <v>1316.21</v>
      </c>
      <c r="R184" s="1" t="s">
        <v>34</v>
      </c>
      <c r="S184" s="1">
        <v>5</v>
      </c>
      <c r="T184" s="1" t="s">
        <v>83</v>
      </c>
      <c r="U184" s="5">
        <v>36.200000000000003</v>
      </c>
      <c r="V184" s="5">
        <v>70974.147917612499</v>
      </c>
      <c r="W184" s="1" t="s">
        <v>42</v>
      </c>
      <c r="X184" s="1">
        <v>4.54</v>
      </c>
      <c r="Y184" s="5">
        <v>90168.98</v>
      </c>
      <c r="Z184" s="5">
        <v>84244.68</v>
      </c>
      <c r="AA184" s="5" t="str">
        <f t="shared" si="8"/>
        <v>50-59</v>
      </c>
      <c r="AB184" s="5" t="str">
        <f t="shared" si="9"/>
        <v>Moderate</v>
      </c>
      <c r="AC184" s="5">
        <f t="shared" si="10"/>
        <v>0.93</v>
      </c>
      <c r="AD184" s="5" t="str">
        <f t="shared" si="11"/>
        <v>Long-haul</v>
      </c>
    </row>
    <row r="185" spans="1:30" x14ac:dyDescent="0.3">
      <c r="A185" s="1" t="s">
        <v>402</v>
      </c>
      <c r="B185" s="1" t="s">
        <v>403</v>
      </c>
      <c r="C185" s="1">
        <v>37</v>
      </c>
      <c r="D185" s="1" t="s">
        <v>28</v>
      </c>
      <c r="E185" s="1" t="s">
        <v>29</v>
      </c>
      <c r="F185" s="1" t="s">
        <v>48</v>
      </c>
      <c r="G185" s="1" t="s">
        <v>384</v>
      </c>
      <c r="H185" s="1" t="s">
        <v>385</v>
      </c>
      <c r="I185" s="1" t="s">
        <v>155</v>
      </c>
      <c r="J185" s="1">
        <v>14015</v>
      </c>
      <c r="K185" s="3">
        <v>0.82975694444444448</v>
      </c>
      <c r="L185" s="3">
        <v>0.47836805555555556</v>
      </c>
      <c r="M185" s="7">
        <v>45665</v>
      </c>
      <c r="N185" s="3">
        <v>0.87142361111111111</v>
      </c>
      <c r="O185" s="3">
        <v>0.52003472222222225</v>
      </c>
      <c r="P185" s="5">
        <v>60</v>
      </c>
      <c r="Q185" s="5">
        <v>826.55</v>
      </c>
      <c r="R185" s="1" t="s">
        <v>56</v>
      </c>
      <c r="S185" s="1">
        <v>3</v>
      </c>
      <c r="T185" s="1" t="s">
        <v>41</v>
      </c>
      <c r="U185" s="5">
        <v>107.03</v>
      </c>
      <c r="V185" s="5">
        <v>70882.096150059398</v>
      </c>
      <c r="W185" s="1" t="s">
        <v>42</v>
      </c>
      <c r="X185" s="1">
        <v>3.77</v>
      </c>
      <c r="Y185" s="5">
        <v>90058.52</v>
      </c>
      <c r="Z185" s="5">
        <v>52920.61</v>
      </c>
      <c r="AA185" s="5" t="str">
        <f t="shared" si="8"/>
        <v>30-39</v>
      </c>
      <c r="AB185" s="5" t="str">
        <f t="shared" si="9"/>
        <v>Moderate</v>
      </c>
      <c r="AC185" s="5">
        <f t="shared" si="10"/>
        <v>0.59</v>
      </c>
      <c r="AD185" s="5" t="str">
        <f t="shared" si="11"/>
        <v>Long-haul</v>
      </c>
    </row>
    <row r="186" spans="1:30" x14ac:dyDescent="0.3">
      <c r="A186" s="1" t="s">
        <v>404</v>
      </c>
      <c r="B186" s="1" t="s">
        <v>405</v>
      </c>
      <c r="C186" s="1">
        <v>60</v>
      </c>
      <c r="D186" s="1" t="s">
        <v>28</v>
      </c>
      <c r="E186" s="1" t="s">
        <v>29</v>
      </c>
      <c r="F186" s="1" t="s">
        <v>30</v>
      </c>
      <c r="G186" s="1" t="s">
        <v>406</v>
      </c>
      <c r="H186" s="1" t="s">
        <v>262</v>
      </c>
      <c r="I186" s="1" t="s">
        <v>407</v>
      </c>
      <c r="J186" s="1">
        <v>723</v>
      </c>
      <c r="K186" s="3">
        <v>0.99890046296296298</v>
      </c>
      <c r="L186" s="3">
        <v>3.2233796296296295E-2</v>
      </c>
      <c r="M186" s="7">
        <v>45670</v>
      </c>
      <c r="N186" s="3">
        <v>1.3483796296296296E-2</v>
      </c>
      <c r="O186" s="3">
        <v>4.6817129629629632E-2</v>
      </c>
      <c r="P186" s="5">
        <v>21</v>
      </c>
      <c r="Q186" s="5">
        <v>520.42999999999995</v>
      </c>
      <c r="R186" s="1" t="s">
        <v>56</v>
      </c>
      <c r="S186" s="1">
        <v>5</v>
      </c>
      <c r="T186" s="1" t="s">
        <v>41</v>
      </c>
      <c r="U186" s="5">
        <v>80.84</v>
      </c>
      <c r="V186" s="5">
        <v>4586.46857697411</v>
      </c>
      <c r="W186" s="1" t="s">
        <v>36</v>
      </c>
      <c r="X186" s="1">
        <v>4.63</v>
      </c>
      <c r="Y186" s="5">
        <v>10503.76</v>
      </c>
      <c r="Z186" s="5">
        <v>33323.69</v>
      </c>
      <c r="AA186" s="5" t="str">
        <f t="shared" si="8"/>
        <v>60+</v>
      </c>
      <c r="AB186" s="5" t="str">
        <f t="shared" si="9"/>
        <v>On-Time</v>
      </c>
      <c r="AC186" s="5">
        <f t="shared" si="10"/>
        <v>3.17</v>
      </c>
      <c r="AD186" s="5" t="str">
        <f t="shared" si="11"/>
        <v>Short-haul</v>
      </c>
    </row>
    <row r="187" spans="1:30" x14ac:dyDescent="0.3">
      <c r="A187" s="1" t="s">
        <v>408</v>
      </c>
      <c r="B187" s="1" t="s">
        <v>409</v>
      </c>
      <c r="C187" s="1">
        <v>54</v>
      </c>
      <c r="D187" s="1" t="s">
        <v>39</v>
      </c>
      <c r="E187" s="1" t="s">
        <v>29</v>
      </c>
      <c r="F187" s="1" t="s">
        <v>48</v>
      </c>
      <c r="G187" s="1" t="s">
        <v>406</v>
      </c>
      <c r="H187" s="1" t="s">
        <v>262</v>
      </c>
      <c r="I187" s="1" t="s">
        <v>407</v>
      </c>
      <c r="J187" s="1">
        <v>723</v>
      </c>
      <c r="K187" s="3">
        <v>0.99890046296296298</v>
      </c>
      <c r="L187" s="3">
        <v>3.2233796296296295E-2</v>
      </c>
      <c r="M187" s="7">
        <v>45660</v>
      </c>
      <c r="N187" s="3">
        <v>1.3483796296296296E-2</v>
      </c>
      <c r="O187" s="3">
        <v>4.6817129629629632E-2</v>
      </c>
      <c r="P187" s="5">
        <v>21</v>
      </c>
      <c r="Q187" s="5">
        <v>563.21</v>
      </c>
      <c r="R187" s="1" t="s">
        <v>56</v>
      </c>
      <c r="S187" s="1">
        <v>5</v>
      </c>
      <c r="T187" s="1" t="s">
        <v>49</v>
      </c>
      <c r="U187" s="5">
        <v>84.19</v>
      </c>
      <c r="V187" s="5">
        <v>4916.7422588214004</v>
      </c>
      <c r="W187" s="1" t="s">
        <v>42</v>
      </c>
      <c r="X187" s="1">
        <v>4.88</v>
      </c>
      <c r="Y187" s="5">
        <v>10900.09</v>
      </c>
      <c r="Z187" s="5">
        <v>36062.28</v>
      </c>
      <c r="AA187" s="5" t="str">
        <f t="shared" si="8"/>
        <v>50-59</v>
      </c>
      <c r="AB187" s="5" t="str">
        <f t="shared" si="9"/>
        <v>On-Time</v>
      </c>
      <c r="AC187" s="5">
        <f t="shared" si="10"/>
        <v>3.31</v>
      </c>
      <c r="AD187" s="5" t="str">
        <f t="shared" si="11"/>
        <v>Short-haul</v>
      </c>
    </row>
    <row r="188" spans="1:30" x14ac:dyDescent="0.3">
      <c r="A188" s="1" t="s">
        <v>410</v>
      </c>
      <c r="B188" s="1" t="s">
        <v>411</v>
      </c>
      <c r="C188" s="1">
        <v>69</v>
      </c>
      <c r="D188" s="1" t="s">
        <v>28</v>
      </c>
      <c r="E188" s="1" t="s">
        <v>29</v>
      </c>
      <c r="F188" s="1" t="s">
        <v>30</v>
      </c>
      <c r="G188" s="1" t="s">
        <v>406</v>
      </c>
      <c r="H188" s="1" t="s">
        <v>262</v>
      </c>
      <c r="I188" s="1" t="s">
        <v>407</v>
      </c>
      <c r="J188" s="1">
        <v>723</v>
      </c>
      <c r="K188" s="3">
        <v>0.99890046296296298</v>
      </c>
      <c r="L188" s="3">
        <v>3.2233796296296295E-2</v>
      </c>
      <c r="M188" s="7">
        <v>45660</v>
      </c>
      <c r="N188" s="3">
        <v>1.3483796296296296E-2</v>
      </c>
      <c r="O188" s="3">
        <v>4.6817129629629632E-2</v>
      </c>
      <c r="P188" s="5">
        <v>21</v>
      </c>
      <c r="Q188" s="5">
        <v>847.58</v>
      </c>
      <c r="R188" s="1" t="s">
        <v>56</v>
      </c>
      <c r="S188" s="1">
        <v>5</v>
      </c>
      <c r="T188" s="1" t="s">
        <v>35</v>
      </c>
      <c r="U188" s="5">
        <v>40.89</v>
      </c>
      <c r="V188" s="5">
        <v>4381.0644617743601</v>
      </c>
      <c r="W188" s="1" t="s">
        <v>36</v>
      </c>
      <c r="X188" s="1">
        <v>4.72</v>
      </c>
      <c r="Y188" s="5">
        <v>10257.280000000001</v>
      </c>
      <c r="Z188" s="5">
        <v>54253.3</v>
      </c>
      <c r="AA188" s="5" t="str">
        <f t="shared" si="8"/>
        <v>60+</v>
      </c>
      <c r="AB188" s="5" t="str">
        <f t="shared" si="9"/>
        <v>On-Time</v>
      </c>
      <c r="AC188" s="5">
        <f t="shared" si="10"/>
        <v>5.29</v>
      </c>
      <c r="AD188" s="5" t="str">
        <f t="shared" si="11"/>
        <v>Short-haul</v>
      </c>
    </row>
    <row r="189" spans="1:30" x14ac:dyDescent="0.3">
      <c r="A189" s="1" t="s">
        <v>412</v>
      </c>
      <c r="B189" s="1" t="s">
        <v>413</v>
      </c>
      <c r="C189" s="1">
        <v>36</v>
      </c>
      <c r="D189" s="1" t="s">
        <v>28</v>
      </c>
      <c r="E189" s="1" t="s">
        <v>29</v>
      </c>
      <c r="F189" s="1" t="s">
        <v>48</v>
      </c>
      <c r="G189" s="1" t="s">
        <v>406</v>
      </c>
      <c r="H189" s="1" t="s">
        <v>262</v>
      </c>
      <c r="I189" s="1" t="s">
        <v>407</v>
      </c>
      <c r="J189" s="1">
        <v>723</v>
      </c>
      <c r="K189" s="3">
        <v>0.99890046296296298</v>
      </c>
      <c r="L189" s="3">
        <v>3.2233796296296295E-2</v>
      </c>
      <c r="M189" s="7">
        <v>45665</v>
      </c>
      <c r="N189" s="3">
        <v>1.3483796296296296E-2</v>
      </c>
      <c r="O189" s="3">
        <v>4.6817129629629632E-2</v>
      </c>
      <c r="P189" s="5">
        <v>21</v>
      </c>
      <c r="Q189" s="5">
        <v>563.49</v>
      </c>
      <c r="R189" s="1" t="s">
        <v>34</v>
      </c>
      <c r="S189" s="1">
        <v>3</v>
      </c>
      <c r="T189" s="1" t="s">
        <v>35</v>
      </c>
      <c r="U189" s="5">
        <v>199.7</v>
      </c>
      <c r="V189" s="5">
        <v>4352.0387050789304</v>
      </c>
      <c r="W189" s="1" t="s">
        <v>42</v>
      </c>
      <c r="X189" s="1">
        <v>4.07</v>
      </c>
      <c r="Y189" s="5">
        <v>10222.450000000001</v>
      </c>
      <c r="Z189" s="5">
        <v>36103.300000000003</v>
      </c>
      <c r="AA189" s="5" t="str">
        <f t="shared" si="8"/>
        <v>30-39</v>
      </c>
      <c r="AB189" s="5" t="str">
        <f t="shared" si="9"/>
        <v>On-Time</v>
      </c>
      <c r="AC189" s="5">
        <f t="shared" si="10"/>
        <v>3.53</v>
      </c>
      <c r="AD189" s="5" t="str">
        <f t="shared" si="11"/>
        <v>Short-haul</v>
      </c>
    </row>
    <row r="190" spans="1:30" x14ac:dyDescent="0.3">
      <c r="A190" s="1" t="s">
        <v>414</v>
      </c>
      <c r="B190" s="1" t="s">
        <v>415</v>
      </c>
      <c r="C190" s="1">
        <v>57</v>
      </c>
      <c r="D190" s="1" t="s">
        <v>28</v>
      </c>
      <c r="E190" s="1" t="s">
        <v>29</v>
      </c>
      <c r="F190" s="1" t="s">
        <v>30</v>
      </c>
      <c r="G190" s="1" t="s">
        <v>406</v>
      </c>
      <c r="H190" s="1" t="s">
        <v>262</v>
      </c>
      <c r="I190" s="1" t="s">
        <v>407</v>
      </c>
      <c r="J190" s="1">
        <v>723</v>
      </c>
      <c r="K190" s="3">
        <v>0.99890046296296298</v>
      </c>
      <c r="L190" s="3">
        <v>3.2233796296296295E-2</v>
      </c>
      <c r="M190" s="7">
        <v>45672</v>
      </c>
      <c r="N190" s="3">
        <v>1.3483796296296296E-2</v>
      </c>
      <c r="O190" s="3">
        <v>4.6817129629629632E-2</v>
      </c>
      <c r="P190" s="5">
        <v>21</v>
      </c>
      <c r="Q190" s="5">
        <v>1251.58</v>
      </c>
      <c r="R190" s="1" t="s">
        <v>56</v>
      </c>
      <c r="S190" s="1">
        <v>5</v>
      </c>
      <c r="T190" s="1" t="s">
        <v>41</v>
      </c>
      <c r="U190" s="5">
        <v>135.88</v>
      </c>
      <c r="V190" s="5">
        <v>4169.3038253352697</v>
      </c>
      <c r="W190" s="1" t="s">
        <v>36</v>
      </c>
      <c r="X190" s="1">
        <v>4.46</v>
      </c>
      <c r="Y190" s="5">
        <v>10003.16</v>
      </c>
      <c r="Z190" s="5">
        <v>80128.3</v>
      </c>
      <c r="AA190" s="5" t="str">
        <f t="shared" si="8"/>
        <v>50-59</v>
      </c>
      <c r="AB190" s="5" t="str">
        <f t="shared" si="9"/>
        <v>On-Time</v>
      </c>
      <c r="AC190" s="5">
        <f t="shared" si="10"/>
        <v>8.01</v>
      </c>
      <c r="AD190" s="5" t="str">
        <f t="shared" si="11"/>
        <v>Short-haul</v>
      </c>
    </row>
    <row r="191" spans="1:30" x14ac:dyDescent="0.3">
      <c r="A191" s="1" t="s">
        <v>416</v>
      </c>
      <c r="B191" s="1" t="s">
        <v>417</v>
      </c>
      <c r="C191" s="1">
        <v>58</v>
      </c>
      <c r="D191" s="1" t="s">
        <v>28</v>
      </c>
      <c r="E191" s="1" t="s">
        <v>29</v>
      </c>
      <c r="F191" s="1" t="s">
        <v>30</v>
      </c>
      <c r="G191" s="1" t="s">
        <v>406</v>
      </c>
      <c r="H191" s="1" t="s">
        <v>262</v>
      </c>
      <c r="I191" s="1" t="s">
        <v>407</v>
      </c>
      <c r="J191" s="1">
        <v>723</v>
      </c>
      <c r="K191" s="3">
        <v>0.99890046296296298</v>
      </c>
      <c r="L191" s="3">
        <v>3.2233796296296295E-2</v>
      </c>
      <c r="M191" s="7">
        <v>45665</v>
      </c>
      <c r="N191" s="3">
        <v>1.3483796296296296E-2</v>
      </c>
      <c r="O191" s="3">
        <v>4.6817129629629632E-2</v>
      </c>
      <c r="P191" s="5">
        <v>21</v>
      </c>
      <c r="Q191" s="5">
        <v>311.74</v>
      </c>
      <c r="R191" s="1" t="s">
        <v>40</v>
      </c>
      <c r="S191" s="1">
        <v>5</v>
      </c>
      <c r="T191" s="1" t="s">
        <v>41</v>
      </c>
      <c r="U191" s="5">
        <v>189.2</v>
      </c>
      <c r="V191" s="5">
        <v>4254.5612369901</v>
      </c>
      <c r="W191" s="1" t="s">
        <v>36</v>
      </c>
      <c r="X191" s="1">
        <v>3.51</v>
      </c>
      <c r="Y191" s="5">
        <v>10105.469999999999</v>
      </c>
      <c r="Z191" s="5">
        <v>19989.2</v>
      </c>
      <c r="AA191" s="5" t="str">
        <f t="shared" si="8"/>
        <v>50-59</v>
      </c>
      <c r="AB191" s="5" t="str">
        <f t="shared" si="9"/>
        <v>On-Time</v>
      </c>
      <c r="AC191" s="5">
        <f t="shared" si="10"/>
        <v>1.98</v>
      </c>
      <c r="AD191" s="5" t="str">
        <f t="shared" si="11"/>
        <v>Short-haul</v>
      </c>
    </row>
    <row r="192" spans="1:30" x14ac:dyDescent="0.3">
      <c r="A192" s="1" t="s">
        <v>319</v>
      </c>
      <c r="B192" s="1" t="s">
        <v>320</v>
      </c>
      <c r="C192" s="1">
        <v>25</v>
      </c>
      <c r="D192" s="1" t="s">
        <v>39</v>
      </c>
      <c r="E192" s="1" t="s">
        <v>29</v>
      </c>
      <c r="F192" s="1" t="s">
        <v>48</v>
      </c>
      <c r="G192" s="1" t="s">
        <v>406</v>
      </c>
      <c r="H192" s="1" t="s">
        <v>262</v>
      </c>
      <c r="I192" s="1" t="s">
        <v>407</v>
      </c>
      <c r="J192" s="1">
        <v>723</v>
      </c>
      <c r="K192" s="3">
        <v>0.99890046296296298</v>
      </c>
      <c r="L192" s="3">
        <v>3.2233796296296295E-2</v>
      </c>
      <c r="M192" s="7">
        <v>45658</v>
      </c>
      <c r="N192" s="3">
        <v>1.3483796296296296E-2</v>
      </c>
      <c r="O192" s="3">
        <v>4.6817129629629632E-2</v>
      </c>
      <c r="P192" s="5">
        <v>21</v>
      </c>
      <c r="Q192" s="5">
        <v>1391.62</v>
      </c>
      <c r="R192" s="1" t="s">
        <v>56</v>
      </c>
      <c r="S192" s="1">
        <v>5</v>
      </c>
      <c r="T192" s="1" t="s">
        <v>45</v>
      </c>
      <c r="U192" s="5">
        <v>125.93</v>
      </c>
      <c r="V192" s="5">
        <v>5099.2157581935999</v>
      </c>
      <c r="W192" s="1" t="s">
        <v>42</v>
      </c>
      <c r="X192" s="1">
        <v>3.82</v>
      </c>
      <c r="Y192" s="5">
        <v>11119.06</v>
      </c>
      <c r="Z192" s="5">
        <v>89088.87</v>
      </c>
      <c r="AA192" s="5" t="str">
        <f t="shared" si="8"/>
        <v>18-29</v>
      </c>
      <c r="AB192" s="5" t="str">
        <f t="shared" si="9"/>
        <v>On-Time</v>
      </c>
      <c r="AC192" s="5">
        <f t="shared" si="10"/>
        <v>8.01</v>
      </c>
      <c r="AD192" s="5" t="str">
        <f t="shared" si="11"/>
        <v>Short-haul</v>
      </c>
    </row>
    <row r="193" spans="1:30" x14ac:dyDescent="0.3">
      <c r="A193" s="1" t="s">
        <v>182</v>
      </c>
      <c r="B193" s="1" t="s">
        <v>183</v>
      </c>
      <c r="C193" s="1">
        <v>52</v>
      </c>
      <c r="D193" s="1" t="s">
        <v>39</v>
      </c>
      <c r="E193" s="1" t="s">
        <v>29</v>
      </c>
      <c r="F193" s="1" t="s">
        <v>48</v>
      </c>
      <c r="G193" s="1" t="s">
        <v>406</v>
      </c>
      <c r="H193" s="1" t="s">
        <v>262</v>
      </c>
      <c r="I193" s="1" t="s">
        <v>407</v>
      </c>
      <c r="J193" s="1">
        <v>723</v>
      </c>
      <c r="K193" s="3">
        <v>0.99890046296296298</v>
      </c>
      <c r="L193" s="3">
        <v>3.2233796296296295E-2</v>
      </c>
      <c r="M193" s="7">
        <v>45667</v>
      </c>
      <c r="N193" s="3">
        <v>1.3483796296296296E-2</v>
      </c>
      <c r="O193" s="3">
        <v>4.6817129629629632E-2</v>
      </c>
      <c r="P193" s="5">
        <v>21</v>
      </c>
      <c r="Q193" s="5">
        <v>1387.33</v>
      </c>
      <c r="R193" s="1" t="s">
        <v>56</v>
      </c>
      <c r="S193" s="1">
        <v>5</v>
      </c>
      <c r="T193" s="1" t="s">
        <v>49</v>
      </c>
      <c r="U193" s="5">
        <v>102.36</v>
      </c>
      <c r="V193" s="5">
        <v>4346.0506871787302</v>
      </c>
      <c r="W193" s="1" t="s">
        <v>36</v>
      </c>
      <c r="X193" s="1">
        <v>3.84</v>
      </c>
      <c r="Y193" s="5">
        <v>10215.26</v>
      </c>
      <c r="Z193" s="5">
        <v>88809.59</v>
      </c>
      <c r="AA193" s="5" t="str">
        <f t="shared" si="8"/>
        <v>50-59</v>
      </c>
      <c r="AB193" s="5" t="str">
        <f t="shared" si="9"/>
        <v>On-Time</v>
      </c>
      <c r="AC193" s="5">
        <f t="shared" si="10"/>
        <v>8.69</v>
      </c>
      <c r="AD193" s="5" t="str">
        <f t="shared" si="11"/>
        <v>Short-haul</v>
      </c>
    </row>
    <row r="194" spans="1:30" x14ac:dyDescent="0.3">
      <c r="A194" s="1" t="s">
        <v>50</v>
      </c>
      <c r="B194" s="1" t="s">
        <v>51</v>
      </c>
      <c r="C194" s="1">
        <v>52</v>
      </c>
      <c r="D194" s="1" t="s">
        <v>39</v>
      </c>
      <c r="E194" s="1" t="s">
        <v>29</v>
      </c>
      <c r="F194" s="1" t="s">
        <v>30</v>
      </c>
      <c r="G194" s="1" t="s">
        <v>406</v>
      </c>
      <c r="H194" s="1" t="s">
        <v>262</v>
      </c>
      <c r="I194" s="1" t="s">
        <v>407</v>
      </c>
      <c r="J194" s="1">
        <v>723</v>
      </c>
      <c r="K194" s="3">
        <v>0.99890046296296298</v>
      </c>
      <c r="L194" s="3">
        <v>3.2233796296296295E-2</v>
      </c>
      <c r="M194" s="7">
        <v>45664</v>
      </c>
      <c r="N194" s="3">
        <v>1.3483796296296296E-2</v>
      </c>
      <c r="O194" s="3">
        <v>4.6817129629629632E-2</v>
      </c>
      <c r="P194" s="5">
        <v>21</v>
      </c>
      <c r="Q194" s="5">
        <v>305.48</v>
      </c>
      <c r="R194" s="1" t="s">
        <v>56</v>
      </c>
      <c r="S194" s="1">
        <v>5</v>
      </c>
      <c r="T194" s="1" t="s">
        <v>49</v>
      </c>
      <c r="U194" s="5">
        <v>82.79</v>
      </c>
      <c r="V194" s="5">
        <v>4129.9191241426997</v>
      </c>
      <c r="W194" s="1" t="s">
        <v>42</v>
      </c>
      <c r="X194" s="1">
        <v>4</v>
      </c>
      <c r="Y194" s="5">
        <v>9955.9</v>
      </c>
      <c r="Z194" s="5">
        <v>19567.28</v>
      </c>
      <c r="AA194" s="5" t="str">
        <f t="shared" ref="AA194:AA257" si="12">IF(C194&lt;=29,"18-29",IF(C194&lt;=39,"30-39",IF(C194&lt;=49,"40-49",IF(C194&lt;=59,"50-59","60+"))))</f>
        <v>50-59</v>
      </c>
      <c r="AB194" s="5" t="str">
        <f t="shared" ref="AB194:AB257" si="13">IF(P194&lt;=30,"On-Time",IF(P194&lt;=120,"Moderate","Severe"))</f>
        <v>On-Time</v>
      </c>
      <c r="AC194" s="5">
        <f t="shared" ref="AC194:AC257" si="14">ROUND(Z194/Y194,2)</f>
        <v>1.97</v>
      </c>
      <c r="AD194" s="5" t="str">
        <f t="shared" ref="AD194:AD257" si="15">IF(J194&lt;=3000,"Short-haul",IF(J194&lt;=7000,"Medium-haul","Long-haul"))</f>
        <v>Short-haul</v>
      </c>
    </row>
    <row r="195" spans="1:30" x14ac:dyDescent="0.3">
      <c r="A195" s="1" t="s">
        <v>418</v>
      </c>
      <c r="B195" s="1" t="s">
        <v>419</v>
      </c>
      <c r="C195" s="1">
        <v>57</v>
      </c>
      <c r="D195" s="1" t="s">
        <v>28</v>
      </c>
      <c r="E195" s="1" t="s">
        <v>29</v>
      </c>
      <c r="F195" s="1" t="s">
        <v>30</v>
      </c>
      <c r="G195" s="1" t="s">
        <v>406</v>
      </c>
      <c r="H195" s="1" t="s">
        <v>262</v>
      </c>
      <c r="I195" s="1" t="s">
        <v>407</v>
      </c>
      <c r="J195" s="1">
        <v>723</v>
      </c>
      <c r="K195" s="3">
        <v>0.99890046296296298</v>
      </c>
      <c r="L195" s="3">
        <v>3.2233796296296295E-2</v>
      </c>
      <c r="M195" s="7">
        <v>45662</v>
      </c>
      <c r="N195" s="3">
        <v>1.3483796296296296E-2</v>
      </c>
      <c r="O195" s="3">
        <v>4.6817129629629632E-2</v>
      </c>
      <c r="P195" s="5">
        <v>21</v>
      </c>
      <c r="Q195" s="5">
        <v>250.06</v>
      </c>
      <c r="R195" s="1" t="s">
        <v>34</v>
      </c>
      <c r="S195" s="1">
        <v>5</v>
      </c>
      <c r="T195" s="1" t="s">
        <v>83</v>
      </c>
      <c r="U195" s="5">
        <v>49.84</v>
      </c>
      <c r="V195" s="5">
        <v>4239.7229652697497</v>
      </c>
      <c r="W195" s="1" t="s">
        <v>42</v>
      </c>
      <c r="X195" s="1">
        <v>4.95</v>
      </c>
      <c r="Y195" s="5">
        <v>10087.67</v>
      </c>
      <c r="Z195" s="5">
        <v>16013.81</v>
      </c>
      <c r="AA195" s="5" t="str">
        <f t="shared" si="12"/>
        <v>50-59</v>
      </c>
      <c r="AB195" s="5" t="str">
        <f t="shared" si="13"/>
        <v>On-Time</v>
      </c>
      <c r="AC195" s="5">
        <f t="shared" si="14"/>
        <v>1.59</v>
      </c>
      <c r="AD195" s="5" t="str">
        <f t="shared" si="15"/>
        <v>Short-haul</v>
      </c>
    </row>
    <row r="196" spans="1:30" x14ac:dyDescent="0.3">
      <c r="A196" s="1" t="s">
        <v>420</v>
      </c>
      <c r="B196" s="1" t="s">
        <v>421</v>
      </c>
      <c r="C196" s="1">
        <v>18</v>
      </c>
      <c r="D196" s="1" t="s">
        <v>28</v>
      </c>
      <c r="E196" s="1" t="s">
        <v>29</v>
      </c>
      <c r="F196" s="1" t="s">
        <v>48</v>
      </c>
      <c r="G196" s="1" t="s">
        <v>406</v>
      </c>
      <c r="H196" s="1" t="s">
        <v>262</v>
      </c>
      <c r="I196" s="1" t="s">
        <v>407</v>
      </c>
      <c r="J196" s="1">
        <v>723</v>
      </c>
      <c r="K196" s="3">
        <v>0.99890046296296298</v>
      </c>
      <c r="L196" s="3">
        <v>3.2233796296296295E-2</v>
      </c>
      <c r="M196" s="7">
        <v>45668</v>
      </c>
      <c r="N196" s="3">
        <v>1.3483796296296296E-2</v>
      </c>
      <c r="O196" s="3">
        <v>4.6817129629629632E-2</v>
      </c>
      <c r="P196" s="5">
        <v>21</v>
      </c>
      <c r="Q196" s="5">
        <v>1208.58</v>
      </c>
      <c r="R196" s="1" t="s">
        <v>34</v>
      </c>
      <c r="S196" s="1">
        <v>5</v>
      </c>
      <c r="T196" s="1" t="s">
        <v>49</v>
      </c>
      <c r="U196" s="5">
        <v>124.64</v>
      </c>
      <c r="V196" s="5">
        <v>4131.2079591916799</v>
      </c>
      <c r="W196" s="1" t="s">
        <v>36</v>
      </c>
      <c r="X196" s="1">
        <v>4.76</v>
      </c>
      <c r="Y196" s="5">
        <v>9957.4500000000007</v>
      </c>
      <c r="Z196" s="5">
        <v>77374.05</v>
      </c>
      <c r="AA196" s="5" t="str">
        <f t="shared" si="12"/>
        <v>18-29</v>
      </c>
      <c r="AB196" s="5" t="str">
        <f t="shared" si="13"/>
        <v>On-Time</v>
      </c>
      <c r="AC196" s="5">
        <f t="shared" si="14"/>
        <v>7.77</v>
      </c>
      <c r="AD196" s="5" t="str">
        <f t="shared" si="15"/>
        <v>Short-haul</v>
      </c>
    </row>
    <row r="197" spans="1:30" x14ac:dyDescent="0.3">
      <c r="A197" s="1" t="s">
        <v>422</v>
      </c>
      <c r="B197" s="1" t="s">
        <v>423</v>
      </c>
      <c r="C197" s="1">
        <v>58</v>
      </c>
      <c r="D197" s="1" t="s">
        <v>28</v>
      </c>
      <c r="E197" s="1" t="s">
        <v>29</v>
      </c>
      <c r="F197" s="1" t="s">
        <v>30</v>
      </c>
      <c r="G197" s="1" t="s">
        <v>424</v>
      </c>
      <c r="H197" s="1" t="s">
        <v>115</v>
      </c>
      <c r="I197" s="1" t="s">
        <v>175</v>
      </c>
      <c r="J197" s="1">
        <v>2963</v>
      </c>
      <c r="K197" s="3">
        <v>0.80759259259259264</v>
      </c>
      <c r="L197" s="3">
        <v>0.94439814814814815</v>
      </c>
      <c r="M197" s="7">
        <v>45668</v>
      </c>
      <c r="N197" s="3">
        <v>0.89787037037037032</v>
      </c>
      <c r="O197" s="3">
        <v>3.4675925925925923E-2</v>
      </c>
      <c r="P197" s="5">
        <v>130</v>
      </c>
      <c r="Q197" s="5">
        <v>310.18</v>
      </c>
      <c r="R197" s="1" t="s">
        <v>56</v>
      </c>
      <c r="S197" s="1">
        <v>5</v>
      </c>
      <c r="T197" s="1" t="s">
        <v>83</v>
      </c>
      <c r="U197" s="5">
        <v>43.42</v>
      </c>
      <c r="V197" s="5">
        <v>15409.3929854242</v>
      </c>
      <c r="W197" s="1" t="s">
        <v>42</v>
      </c>
      <c r="X197" s="1">
        <v>3.52</v>
      </c>
      <c r="Y197" s="5">
        <v>23491.27</v>
      </c>
      <c r="Z197" s="5">
        <v>19860.2</v>
      </c>
      <c r="AA197" s="5" t="str">
        <f t="shared" si="12"/>
        <v>50-59</v>
      </c>
      <c r="AB197" s="5" t="str">
        <f t="shared" si="13"/>
        <v>Severe</v>
      </c>
      <c r="AC197" s="5">
        <f t="shared" si="14"/>
        <v>0.85</v>
      </c>
      <c r="AD197" s="5" t="str">
        <f t="shared" si="15"/>
        <v>Short-haul</v>
      </c>
    </row>
    <row r="198" spans="1:30" x14ac:dyDescent="0.3">
      <c r="A198" s="1" t="s">
        <v>425</v>
      </c>
      <c r="B198" s="1" t="s">
        <v>426</v>
      </c>
      <c r="C198" s="1">
        <v>69</v>
      </c>
      <c r="D198" s="1" t="s">
        <v>39</v>
      </c>
      <c r="E198" s="1" t="s">
        <v>29</v>
      </c>
      <c r="F198" s="1" t="s">
        <v>30</v>
      </c>
      <c r="G198" s="1" t="s">
        <v>424</v>
      </c>
      <c r="H198" s="1" t="s">
        <v>115</v>
      </c>
      <c r="I198" s="1" t="s">
        <v>175</v>
      </c>
      <c r="J198" s="1">
        <v>2963</v>
      </c>
      <c r="K198" s="3">
        <v>0.80759259259259264</v>
      </c>
      <c r="L198" s="3">
        <v>0.94439814814814815</v>
      </c>
      <c r="M198" s="7">
        <v>45664</v>
      </c>
      <c r="N198" s="3">
        <v>0.89787037037037032</v>
      </c>
      <c r="O198" s="3">
        <v>3.4675925925925923E-2</v>
      </c>
      <c r="P198" s="5">
        <v>130</v>
      </c>
      <c r="Q198" s="5">
        <v>625.63</v>
      </c>
      <c r="R198" s="1" t="s">
        <v>34</v>
      </c>
      <c r="S198" s="1">
        <v>5</v>
      </c>
      <c r="T198" s="1" t="s">
        <v>49</v>
      </c>
      <c r="U198" s="5">
        <v>179.67</v>
      </c>
      <c r="V198" s="5">
        <v>15749.8518269796</v>
      </c>
      <c r="W198" s="1" t="s">
        <v>42</v>
      </c>
      <c r="X198" s="1">
        <v>3.89</v>
      </c>
      <c r="Y198" s="5">
        <v>23899.82</v>
      </c>
      <c r="Z198" s="5">
        <v>40076.25</v>
      </c>
      <c r="AA198" s="5" t="str">
        <f t="shared" si="12"/>
        <v>60+</v>
      </c>
      <c r="AB198" s="5" t="str">
        <f t="shared" si="13"/>
        <v>Severe</v>
      </c>
      <c r="AC198" s="5">
        <f t="shared" si="14"/>
        <v>1.68</v>
      </c>
      <c r="AD198" s="5" t="str">
        <f t="shared" si="15"/>
        <v>Short-haul</v>
      </c>
    </row>
    <row r="199" spans="1:30" x14ac:dyDescent="0.3">
      <c r="A199" s="1" t="s">
        <v>427</v>
      </c>
      <c r="B199" s="1" t="s">
        <v>428</v>
      </c>
      <c r="C199" s="1">
        <v>29</v>
      </c>
      <c r="D199" s="1" t="s">
        <v>28</v>
      </c>
      <c r="E199" s="1" t="s">
        <v>29</v>
      </c>
      <c r="F199" s="1" t="s">
        <v>30</v>
      </c>
      <c r="G199" s="1" t="s">
        <v>424</v>
      </c>
      <c r="H199" s="1" t="s">
        <v>115</v>
      </c>
      <c r="I199" s="1" t="s">
        <v>175</v>
      </c>
      <c r="J199" s="1">
        <v>2963</v>
      </c>
      <c r="K199" s="3">
        <v>0.80759259259259264</v>
      </c>
      <c r="L199" s="3">
        <v>0.94439814814814815</v>
      </c>
      <c r="M199" s="7">
        <v>45666</v>
      </c>
      <c r="N199" s="3">
        <v>0.89787037037037032</v>
      </c>
      <c r="O199" s="3">
        <v>3.4675925925925923E-2</v>
      </c>
      <c r="P199" s="5">
        <v>130</v>
      </c>
      <c r="Q199" s="5">
        <v>1422.64</v>
      </c>
      <c r="R199" s="1" t="s">
        <v>34</v>
      </c>
      <c r="S199" s="1">
        <v>5</v>
      </c>
      <c r="T199" s="1" t="s">
        <v>45</v>
      </c>
      <c r="U199" s="5">
        <v>20.34</v>
      </c>
      <c r="V199" s="5">
        <v>15522.437664593501</v>
      </c>
      <c r="W199" s="1" t="s">
        <v>36</v>
      </c>
      <c r="X199" s="1">
        <v>4.7</v>
      </c>
      <c r="Y199" s="5">
        <v>23626.93</v>
      </c>
      <c r="Z199" s="5">
        <v>91053.03</v>
      </c>
      <c r="AA199" s="5" t="str">
        <f t="shared" si="12"/>
        <v>18-29</v>
      </c>
      <c r="AB199" s="5" t="str">
        <f t="shared" si="13"/>
        <v>Severe</v>
      </c>
      <c r="AC199" s="5">
        <f t="shared" si="14"/>
        <v>3.85</v>
      </c>
      <c r="AD199" s="5" t="str">
        <f t="shared" si="15"/>
        <v>Short-haul</v>
      </c>
    </row>
    <row r="200" spans="1:30" x14ac:dyDescent="0.3">
      <c r="A200" s="1" t="s">
        <v>195</v>
      </c>
      <c r="B200" s="1" t="s">
        <v>196</v>
      </c>
      <c r="C200" s="1">
        <v>67</v>
      </c>
      <c r="D200" s="1" t="s">
        <v>39</v>
      </c>
      <c r="E200" s="1" t="s">
        <v>29</v>
      </c>
      <c r="F200" s="1" t="s">
        <v>48</v>
      </c>
      <c r="G200" s="1" t="s">
        <v>424</v>
      </c>
      <c r="H200" s="1" t="s">
        <v>115</v>
      </c>
      <c r="I200" s="1" t="s">
        <v>175</v>
      </c>
      <c r="J200" s="1">
        <v>2963</v>
      </c>
      <c r="K200" s="3">
        <v>0.80759259259259264</v>
      </c>
      <c r="L200" s="3">
        <v>0.94439814814814815</v>
      </c>
      <c r="M200" s="7">
        <v>45669</v>
      </c>
      <c r="N200" s="3">
        <v>0.89787037037037032</v>
      </c>
      <c r="O200" s="3">
        <v>3.4675925925925923E-2</v>
      </c>
      <c r="P200" s="5">
        <v>130</v>
      </c>
      <c r="Q200" s="5">
        <v>534.33000000000004</v>
      </c>
      <c r="R200" s="1" t="s">
        <v>40</v>
      </c>
      <c r="S200" s="1">
        <v>5</v>
      </c>
      <c r="T200" s="1" t="s">
        <v>41</v>
      </c>
      <c r="U200" s="5">
        <v>132.22999999999999</v>
      </c>
      <c r="V200" s="5">
        <v>15319.378909851999</v>
      </c>
      <c r="W200" s="1" t="s">
        <v>42</v>
      </c>
      <c r="X200" s="1">
        <v>3.56</v>
      </c>
      <c r="Y200" s="5">
        <v>23383.25</v>
      </c>
      <c r="Z200" s="5">
        <v>34223.57</v>
      </c>
      <c r="AA200" s="5" t="str">
        <f t="shared" si="12"/>
        <v>60+</v>
      </c>
      <c r="AB200" s="5" t="str">
        <f t="shared" si="13"/>
        <v>Severe</v>
      </c>
      <c r="AC200" s="5">
        <f t="shared" si="14"/>
        <v>1.46</v>
      </c>
      <c r="AD200" s="5" t="str">
        <f t="shared" si="15"/>
        <v>Short-haul</v>
      </c>
    </row>
    <row r="201" spans="1:30" x14ac:dyDescent="0.3">
      <c r="A201" s="1" t="s">
        <v>357</v>
      </c>
      <c r="B201" s="1" t="s">
        <v>358</v>
      </c>
      <c r="C201" s="1">
        <v>71</v>
      </c>
      <c r="D201" s="1" t="s">
        <v>39</v>
      </c>
      <c r="E201" s="1" t="s">
        <v>29</v>
      </c>
      <c r="F201" s="1" t="s">
        <v>30</v>
      </c>
      <c r="G201" s="1" t="s">
        <v>424</v>
      </c>
      <c r="H201" s="1" t="s">
        <v>115</v>
      </c>
      <c r="I201" s="1" t="s">
        <v>175</v>
      </c>
      <c r="J201" s="1">
        <v>2963</v>
      </c>
      <c r="K201" s="3">
        <v>0.80759259259259264</v>
      </c>
      <c r="L201" s="3">
        <v>0.94439814814814815</v>
      </c>
      <c r="M201" s="7">
        <v>45661</v>
      </c>
      <c r="N201" s="3">
        <v>0.89787037037037032</v>
      </c>
      <c r="O201" s="3">
        <v>3.4675925925925923E-2</v>
      </c>
      <c r="P201" s="5">
        <v>130</v>
      </c>
      <c r="Q201" s="5">
        <v>227.8</v>
      </c>
      <c r="R201" s="1" t="s">
        <v>56</v>
      </c>
      <c r="S201" s="1">
        <v>5</v>
      </c>
      <c r="T201" s="1" t="s">
        <v>49</v>
      </c>
      <c r="U201" s="5">
        <v>184.91</v>
      </c>
      <c r="V201" s="5">
        <v>15430.445327436</v>
      </c>
      <c r="W201" s="1" t="s">
        <v>42</v>
      </c>
      <c r="X201" s="1">
        <v>4.6100000000000003</v>
      </c>
      <c r="Y201" s="5">
        <v>23516.53</v>
      </c>
      <c r="Z201" s="5">
        <v>14616.18</v>
      </c>
      <c r="AA201" s="5" t="str">
        <f t="shared" si="12"/>
        <v>60+</v>
      </c>
      <c r="AB201" s="5" t="str">
        <f t="shared" si="13"/>
        <v>Severe</v>
      </c>
      <c r="AC201" s="5">
        <f t="shared" si="14"/>
        <v>0.62</v>
      </c>
      <c r="AD201" s="5" t="str">
        <f t="shared" si="15"/>
        <v>Short-haul</v>
      </c>
    </row>
    <row r="202" spans="1:30" x14ac:dyDescent="0.3">
      <c r="A202" s="1" t="s">
        <v>429</v>
      </c>
      <c r="B202" s="1" t="s">
        <v>430</v>
      </c>
      <c r="C202" s="1">
        <v>33</v>
      </c>
      <c r="D202" s="1" t="s">
        <v>28</v>
      </c>
      <c r="E202" s="1" t="s">
        <v>29</v>
      </c>
      <c r="F202" s="1" t="s">
        <v>48</v>
      </c>
      <c r="G202" s="1" t="s">
        <v>424</v>
      </c>
      <c r="H202" s="1" t="s">
        <v>115</v>
      </c>
      <c r="I202" s="1" t="s">
        <v>175</v>
      </c>
      <c r="J202" s="1">
        <v>2963</v>
      </c>
      <c r="K202" s="3">
        <v>0.80759259259259264</v>
      </c>
      <c r="L202" s="3">
        <v>0.94439814814814815</v>
      </c>
      <c r="M202" s="7">
        <v>45659</v>
      </c>
      <c r="N202" s="3">
        <v>0.89787037037037032</v>
      </c>
      <c r="O202" s="3">
        <v>3.4675925925925923E-2</v>
      </c>
      <c r="P202" s="5">
        <v>130</v>
      </c>
      <c r="Q202" s="5">
        <v>1496.91</v>
      </c>
      <c r="R202" s="1" t="s">
        <v>40</v>
      </c>
      <c r="S202" s="1">
        <v>3</v>
      </c>
      <c r="T202" s="1" t="s">
        <v>83</v>
      </c>
      <c r="U202" s="5">
        <v>41.16</v>
      </c>
      <c r="V202" s="5">
        <v>16022.5984201744</v>
      </c>
      <c r="W202" s="1" t="s">
        <v>36</v>
      </c>
      <c r="X202" s="1">
        <v>3.5</v>
      </c>
      <c r="Y202" s="5">
        <v>24227.119999999999</v>
      </c>
      <c r="Z202" s="5">
        <v>95810.47</v>
      </c>
      <c r="AA202" s="5" t="str">
        <f t="shared" si="12"/>
        <v>30-39</v>
      </c>
      <c r="AB202" s="5" t="str">
        <f t="shared" si="13"/>
        <v>Severe</v>
      </c>
      <c r="AC202" s="5">
        <f t="shared" si="14"/>
        <v>3.95</v>
      </c>
      <c r="AD202" s="5" t="str">
        <f t="shared" si="15"/>
        <v>Short-haul</v>
      </c>
    </row>
    <row r="203" spans="1:30" x14ac:dyDescent="0.3">
      <c r="A203" s="1" t="s">
        <v>431</v>
      </c>
      <c r="B203" s="1" t="s">
        <v>432</v>
      </c>
      <c r="C203" s="1">
        <v>35</v>
      </c>
      <c r="D203" s="1" t="s">
        <v>39</v>
      </c>
      <c r="E203" s="1" t="s">
        <v>29</v>
      </c>
      <c r="F203" s="1" t="s">
        <v>48</v>
      </c>
      <c r="G203" s="1" t="s">
        <v>424</v>
      </c>
      <c r="H203" s="1" t="s">
        <v>115</v>
      </c>
      <c r="I203" s="1" t="s">
        <v>175</v>
      </c>
      <c r="J203" s="1">
        <v>2963</v>
      </c>
      <c r="K203" s="3">
        <v>0.80759259259259264</v>
      </c>
      <c r="L203" s="3">
        <v>0.94439814814814815</v>
      </c>
      <c r="M203" s="7">
        <v>45662</v>
      </c>
      <c r="N203" s="3">
        <v>0.89787037037037032</v>
      </c>
      <c r="O203" s="3">
        <v>3.4675925925925923E-2</v>
      </c>
      <c r="P203" s="5">
        <v>130</v>
      </c>
      <c r="Q203" s="5">
        <v>160.94</v>
      </c>
      <c r="R203" s="1" t="s">
        <v>40</v>
      </c>
      <c r="S203" s="1">
        <v>3</v>
      </c>
      <c r="T203" s="1" t="s">
        <v>49</v>
      </c>
      <c r="U203" s="5">
        <v>187.1</v>
      </c>
      <c r="V203" s="5">
        <v>15557.0493360254</v>
      </c>
      <c r="W203" s="1" t="s">
        <v>36</v>
      </c>
      <c r="X203" s="1">
        <v>3.39</v>
      </c>
      <c r="Y203" s="5">
        <v>23668.46</v>
      </c>
      <c r="Z203" s="5">
        <v>10337.58</v>
      </c>
      <c r="AA203" s="5" t="str">
        <f t="shared" si="12"/>
        <v>30-39</v>
      </c>
      <c r="AB203" s="5" t="str">
        <f t="shared" si="13"/>
        <v>Severe</v>
      </c>
      <c r="AC203" s="5">
        <f t="shared" si="14"/>
        <v>0.44</v>
      </c>
      <c r="AD203" s="5" t="str">
        <f t="shared" si="15"/>
        <v>Short-haul</v>
      </c>
    </row>
    <row r="204" spans="1:30" x14ac:dyDescent="0.3">
      <c r="A204" s="1" t="s">
        <v>433</v>
      </c>
      <c r="B204" s="1" t="s">
        <v>434</v>
      </c>
      <c r="C204" s="1">
        <v>35</v>
      </c>
      <c r="D204" s="1" t="s">
        <v>28</v>
      </c>
      <c r="E204" s="1" t="s">
        <v>29</v>
      </c>
      <c r="F204" s="1" t="s">
        <v>30</v>
      </c>
      <c r="G204" s="1" t="s">
        <v>424</v>
      </c>
      <c r="H204" s="1" t="s">
        <v>115</v>
      </c>
      <c r="I204" s="1" t="s">
        <v>175</v>
      </c>
      <c r="J204" s="1">
        <v>2963</v>
      </c>
      <c r="K204" s="3">
        <v>0.80759259259259264</v>
      </c>
      <c r="L204" s="3">
        <v>0.94439814814814815</v>
      </c>
      <c r="M204" s="7">
        <v>45664</v>
      </c>
      <c r="N204" s="3">
        <v>0.89787037037037032</v>
      </c>
      <c r="O204" s="3">
        <v>3.4675925925925923E-2</v>
      </c>
      <c r="P204" s="5">
        <v>130</v>
      </c>
      <c r="Q204" s="5">
        <v>1038.5</v>
      </c>
      <c r="R204" s="1" t="s">
        <v>56</v>
      </c>
      <c r="S204" s="1">
        <v>3</v>
      </c>
      <c r="T204" s="1" t="s">
        <v>49</v>
      </c>
      <c r="U204" s="5">
        <v>8.3800000000000008</v>
      </c>
      <c r="V204" s="5">
        <v>16175.893338271801</v>
      </c>
      <c r="W204" s="1" t="s">
        <v>36</v>
      </c>
      <c r="X204" s="1">
        <v>3.07</v>
      </c>
      <c r="Y204" s="5">
        <v>24411.07</v>
      </c>
      <c r="Z204" s="5">
        <v>66465.679999999993</v>
      </c>
      <c r="AA204" s="5" t="str">
        <f t="shared" si="12"/>
        <v>30-39</v>
      </c>
      <c r="AB204" s="5" t="str">
        <f t="shared" si="13"/>
        <v>Severe</v>
      </c>
      <c r="AC204" s="5">
        <f t="shared" si="14"/>
        <v>2.72</v>
      </c>
      <c r="AD204" s="5" t="str">
        <f t="shared" si="15"/>
        <v>Short-haul</v>
      </c>
    </row>
    <row r="205" spans="1:30" x14ac:dyDescent="0.3">
      <c r="A205" s="1" t="s">
        <v>435</v>
      </c>
      <c r="B205" s="1" t="s">
        <v>436</v>
      </c>
      <c r="C205" s="1">
        <v>40</v>
      </c>
      <c r="D205" s="1" t="s">
        <v>39</v>
      </c>
      <c r="E205" s="1" t="s">
        <v>29</v>
      </c>
      <c r="F205" s="1" t="s">
        <v>30</v>
      </c>
      <c r="G205" s="1" t="s">
        <v>437</v>
      </c>
      <c r="H205" s="1" t="s">
        <v>32</v>
      </c>
      <c r="I205" s="1" t="s">
        <v>262</v>
      </c>
      <c r="J205" s="1">
        <v>5909</v>
      </c>
      <c r="K205" s="3">
        <v>0.68765046296296295</v>
      </c>
      <c r="L205" s="3">
        <v>0.96056712962962965</v>
      </c>
      <c r="M205" s="7">
        <v>45664</v>
      </c>
      <c r="N205" s="3">
        <v>0.80015046296296299</v>
      </c>
      <c r="O205" s="3">
        <v>7.3067129629629635E-2</v>
      </c>
      <c r="P205" s="5">
        <v>162</v>
      </c>
      <c r="Q205" s="5">
        <v>1256.48</v>
      </c>
      <c r="R205" s="1" t="s">
        <v>34</v>
      </c>
      <c r="S205" s="1">
        <v>3</v>
      </c>
      <c r="T205" s="1" t="s">
        <v>35</v>
      </c>
      <c r="U205" s="5">
        <v>194.31</v>
      </c>
      <c r="V205" s="5">
        <v>30744.643873915302</v>
      </c>
      <c r="W205" s="1" t="s">
        <v>42</v>
      </c>
      <c r="X205" s="1">
        <v>4.79</v>
      </c>
      <c r="Y205" s="5">
        <v>41893.57</v>
      </c>
      <c r="Z205" s="5">
        <v>80453.58</v>
      </c>
      <c r="AA205" s="5" t="str">
        <f t="shared" si="12"/>
        <v>40-49</v>
      </c>
      <c r="AB205" s="5" t="str">
        <f t="shared" si="13"/>
        <v>Severe</v>
      </c>
      <c r="AC205" s="5">
        <f t="shared" si="14"/>
        <v>1.92</v>
      </c>
      <c r="AD205" s="5" t="str">
        <f t="shared" si="15"/>
        <v>Medium-haul</v>
      </c>
    </row>
    <row r="206" spans="1:30" x14ac:dyDescent="0.3">
      <c r="A206" s="1" t="s">
        <v>438</v>
      </c>
      <c r="B206" s="1" t="s">
        <v>439</v>
      </c>
      <c r="C206" s="1">
        <v>51</v>
      </c>
      <c r="D206" s="1" t="s">
        <v>39</v>
      </c>
      <c r="E206" s="1" t="s">
        <v>29</v>
      </c>
      <c r="F206" s="1" t="s">
        <v>30</v>
      </c>
      <c r="G206" s="1" t="s">
        <v>437</v>
      </c>
      <c r="H206" s="1" t="s">
        <v>32</v>
      </c>
      <c r="I206" s="1" t="s">
        <v>262</v>
      </c>
      <c r="J206" s="1">
        <v>5909</v>
      </c>
      <c r="K206" s="3">
        <v>0.68765046296296295</v>
      </c>
      <c r="L206" s="3">
        <v>0.96056712962962965</v>
      </c>
      <c r="M206" s="7">
        <v>45670</v>
      </c>
      <c r="N206" s="3">
        <v>0.80015046296296299</v>
      </c>
      <c r="O206" s="3">
        <v>7.3067129629629635E-2</v>
      </c>
      <c r="P206" s="5">
        <v>162</v>
      </c>
      <c r="Q206" s="5">
        <v>434.21</v>
      </c>
      <c r="R206" s="1" t="s">
        <v>40</v>
      </c>
      <c r="S206" s="1">
        <v>5</v>
      </c>
      <c r="T206" s="1" t="s">
        <v>83</v>
      </c>
      <c r="U206" s="5">
        <v>29.51</v>
      </c>
      <c r="V206" s="5">
        <v>30099.226360513301</v>
      </c>
      <c r="W206" s="1" t="s">
        <v>42</v>
      </c>
      <c r="X206" s="1">
        <v>3.64</v>
      </c>
      <c r="Y206" s="5">
        <v>41119.07</v>
      </c>
      <c r="Z206" s="5">
        <v>27795.34</v>
      </c>
      <c r="AA206" s="5" t="str">
        <f t="shared" si="12"/>
        <v>50-59</v>
      </c>
      <c r="AB206" s="5" t="str">
        <f t="shared" si="13"/>
        <v>Severe</v>
      </c>
      <c r="AC206" s="5">
        <f t="shared" si="14"/>
        <v>0.68</v>
      </c>
      <c r="AD206" s="5" t="str">
        <f t="shared" si="15"/>
        <v>Medium-haul</v>
      </c>
    </row>
    <row r="207" spans="1:30" x14ac:dyDescent="0.3">
      <c r="A207" s="1" t="s">
        <v>440</v>
      </c>
      <c r="B207" s="1" t="s">
        <v>441</v>
      </c>
      <c r="C207" s="1">
        <v>57</v>
      </c>
      <c r="D207" s="1" t="s">
        <v>28</v>
      </c>
      <c r="E207" s="1" t="s">
        <v>29</v>
      </c>
      <c r="F207" s="1" t="s">
        <v>30</v>
      </c>
      <c r="G207" s="1" t="s">
        <v>437</v>
      </c>
      <c r="H207" s="1" t="s">
        <v>32</v>
      </c>
      <c r="I207" s="1" t="s">
        <v>262</v>
      </c>
      <c r="J207" s="1">
        <v>5909</v>
      </c>
      <c r="K207" s="3">
        <v>0.68765046296296295</v>
      </c>
      <c r="L207" s="3">
        <v>0.96056712962962965</v>
      </c>
      <c r="M207" s="7">
        <v>45667</v>
      </c>
      <c r="N207" s="3">
        <v>0.80015046296296299</v>
      </c>
      <c r="O207" s="3">
        <v>7.3067129629629635E-2</v>
      </c>
      <c r="P207" s="5">
        <v>162</v>
      </c>
      <c r="Q207" s="5">
        <v>1138.33</v>
      </c>
      <c r="R207" s="1" t="s">
        <v>56</v>
      </c>
      <c r="S207" s="1">
        <v>5</v>
      </c>
      <c r="T207" s="1" t="s">
        <v>41</v>
      </c>
      <c r="U207" s="5">
        <v>7.41</v>
      </c>
      <c r="V207" s="5">
        <v>30142.2012143172</v>
      </c>
      <c r="W207" s="1" t="s">
        <v>36</v>
      </c>
      <c r="X207" s="1">
        <v>3.14</v>
      </c>
      <c r="Y207" s="5">
        <v>41170.639999999999</v>
      </c>
      <c r="Z207" s="5">
        <v>72854.600000000006</v>
      </c>
      <c r="AA207" s="5" t="str">
        <f t="shared" si="12"/>
        <v>50-59</v>
      </c>
      <c r="AB207" s="5" t="str">
        <f t="shared" si="13"/>
        <v>Severe</v>
      </c>
      <c r="AC207" s="5">
        <f t="shared" si="14"/>
        <v>1.77</v>
      </c>
      <c r="AD207" s="5" t="str">
        <f t="shared" si="15"/>
        <v>Medium-haul</v>
      </c>
    </row>
    <row r="208" spans="1:30" x14ac:dyDescent="0.3">
      <c r="A208" s="1" t="s">
        <v>104</v>
      </c>
      <c r="B208" s="1" t="s">
        <v>105</v>
      </c>
      <c r="C208" s="1">
        <v>26</v>
      </c>
      <c r="D208" s="1" t="s">
        <v>39</v>
      </c>
      <c r="E208" s="1" t="s">
        <v>29</v>
      </c>
      <c r="F208" s="1" t="s">
        <v>48</v>
      </c>
      <c r="G208" s="1" t="s">
        <v>437</v>
      </c>
      <c r="H208" s="1" t="s">
        <v>32</v>
      </c>
      <c r="I208" s="1" t="s">
        <v>262</v>
      </c>
      <c r="J208" s="1">
        <v>5909</v>
      </c>
      <c r="K208" s="3">
        <v>0.68765046296296295</v>
      </c>
      <c r="L208" s="3">
        <v>0.96056712962962965</v>
      </c>
      <c r="M208" s="7">
        <v>45661</v>
      </c>
      <c r="N208" s="3">
        <v>0.80015046296296299</v>
      </c>
      <c r="O208" s="3">
        <v>7.3067129629629635E-2</v>
      </c>
      <c r="P208" s="5">
        <v>162</v>
      </c>
      <c r="Q208" s="5">
        <v>119.12</v>
      </c>
      <c r="R208" s="1" t="s">
        <v>34</v>
      </c>
      <c r="S208" s="1">
        <v>5</v>
      </c>
      <c r="T208" s="1" t="s">
        <v>49</v>
      </c>
      <c r="U208" s="5">
        <v>0.18</v>
      </c>
      <c r="V208" s="5">
        <v>30674.422649345899</v>
      </c>
      <c r="W208" s="1" t="s">
        <v>42</v>
      </c>
      <c r="X208" s="1">
        <v>3.12</v>
      </c>
      <c r="Y208" s="5">
        <v>41809.31</v>
      </c>
      <c r="Z208" s="5">
        <v>7623.72</v>
      </c>
      <c r="AA208" s="5" t="str">
        <f t="shared" si="12"/>
        <v>18-29</v>
      </c>
      <c r="AB208" s="5" t="str">
        <f t="shared" si="13"/>
        <v>Severe</v>
      </c>
      <c r="AC208" s="5">
        <f t="shared" si="14"/>
        <v>0.18</v>
      </c>
      <c r="AD208" s="5" t="str">
        <f t="shared" si="15"/>
        <v>Medium-haul</v>
      </c>
    </row>
    <row r="209" spans="1:30" x14ac:dyDescent="0.3">
      <c r="A209" s="1" t="s">
        <v>126</v>
      </c>
      <c r="B209" s="1" t="s">
        <v>127</v>
      </c>
      <c r="C209" s="1">
        <v>18</v>
      </c>
      <c r="D209" s="1" t="s">
        <v>28</v>
      </c>
      <c r="E209" s="1" t="s">
        <v>29</v>
      </c>
      <c r="F209" s="1" t="s">
        <v>30</v>
      </c>
      <c r="G209" s="1" t="s">
        <v>437</v>
      </c>
      <c r="H209" s="1" t="s">
        <v>32</v>
      </c>
      <c r="I209" s="1" t="s">
        <v>262</v>
      </c>
      <c r="J209" s="1">
        <v>5909</v>
      </c>
      <c r="K209" s="3">
        <v>0.68765046296296295</v>
      </c>
      <c r="L209" s="3">
        <v>0.96056712962962965</v>
      </c>
      <c r="M209" s="7">
        <v>45669</v>
      </c>
      <c r="N209" s="3">
        <v>0.80015046296296299</v>
      </c>
      <c r="O209" s="3">
        <v>7.3067129629629635E-2</v>
      </c>
      <c r="P209" s="5">
        <v>162</v>
      </c>
      <c r="Q209" s="5">
        <v>237.4</v>
      </c>
      <c r="R209" s="1" t="s">
        <v>56</v>
      </c>
      <c r="S209" s="1">
        <v>5</v>
      </c>
      <c r="T209" s="1" t="s">
        <v>49</v>
      </c>
      <c r="U209" s="5">
        <v>116.23</v>
      </c>
      <c r="V209" s="5">
        <v>30354.309996510601</v>
      </c>
      <c r="W209" s="1" t="s">
        <v>42</v>
      </c>
      <c r="X209" s="1">
        <v>4.59</v>
      </c>
      <c r="Y209" s="5">
        <v>41425.17</v>
      </c>
      <c r="Z209" s="5">
        <v>15216.85</v>
      </c>
      <c r="AA209" s="5" t="str">
        <f t="shared" si="12"/>
        <v>18-29</v>
      </c>
      <c r="AB209" s="5" t="str">
        <f t="shared" si="13"/>
        <v>Severe</v>
      </c>
      <c r="AC209" s="5">
        <f t="shared" si="14"/>
        <v>0.37</v>
      </c>
      <c r="AD209" s="5" t="str">
        <f t="shared" si="15"/>
        <v>Medium-haul</v>
      </c>
    </row>
    <row r="210" spans="1:30" x14ac:dyDescent="0.3">
      <c r="A210" s="2" t="s">
        <v>442</v>
      </c>
      <c r="B210" s="1" t="s">
        <v>443</v>
      </c>
      <c r="C210" s="1">
        <v>33</v>
      </c>
      <c r="D210" s="1" t="s">
        <v>28</v>
      </c>
      <c r="E210" s="1" t="s">
        <v>29</v>
      </c>
      <c r="F210" s="1" t="s">
        <v>48</v>
      </c>
      <c r="G210" s="1" t="s">
        <v>437</v>
      </c>
      <c r="H210" s="1" t="s">
        <v>32</v>
      </c>
      <c r="I210" s="1" t="s">
        <v>262</v>
      </c>
      <c r="J210" s="1">
        <v>5909</v>
      </c>
      <c r="K210" s="3">
        <v>0.68765046296296295</v>
      </c>
      <c r="L210" s="3">
        <v>0.96056712962962965</v>
      </c>
      <c r="M210" s="7">
        <v>45663</v>
      </c>
      <c r="N210" s="3">
        <v>0.80015046296296299</v>
      </c>
      <c r="O210" s="3">
        <v>7.3067129629629635E-2</v>
      </c>
      <c r="P210" s="5">
        <v>162</v>
      </c>
      <c r="Q210" s="5">
        <v>1226.9100000000001</v>
      </c>
      <c r="R210" s="1" t="s">
        <v>34</v>
      </c>
      <c r="S210" s="1">
        <v>3</v>
      </c>
      <c r="T210" s="1" t="s">
        <v>45</v>
      </c>
      <c r="U210" s="5">
        <v>198.71</v>
      </c>
      <c r="V210" s="5">
        <v>30088.166096266501</v>
      </c>
      <c r="W210" s="1" t="s">
        <v>36</v>
      </c>
      <c r="X210" s="1">
        <v>4.72</v>
      </c>
      <c r="Y210" s="5">
        <v>41105.800000000003</v>
      </c>
      <c r="Z210" s="5">
        <v>78561.98</v>
      </c>
      <c r="AA210" s="5" t="str">
        <f t="shared" si="12"/>
        <v>30-39</v>
      </c>
      <c r="AB210" s="5" t="str">
        <f t="shared" si="13"/>
        <v>Severe</v>
      </c>
      <c r="AC210" s="5">
        <f t="shared" si="14"/>
        <v>1.91</v>
      </c>
      <c r="AD210" s="5" t="str">
        <f t="shared" si="15"/>
        <v>Medium-haul</v>
      </c>
    </row>
    <row r="211" spans="1:30" x14ac:dyDescent="0.3">
      <c r="A211" s="1" t="s">
        <v>444</v>
      </c>
      <c r="B211" s="1" t="s">
        <v>445</v>
      </c>
      <c r="C211" s="1">
        <v>32</v>
      </c>
      <c r="D211" s="1" t="s">
        <v>28</v>
      </c>
      <c r="E211" s="1" t="s">
        <v>29</v>
      </c>
      <c r="F211" s="1" t="s">
        <v>48</v>
      </c>
      <c r="G211" s="1" t="s">
        <v>437</v>
      </c>
      <c r="H211" s="1" t="s">
        <v>32</v>
      </c>
      <c r="I211" s="1" t="s">
        <v>262</v>
      </c>
      <c r="J211" s="1">
        <v>5909</v>
      </c>
      <c r="K211" s="3">
        <v>0.68765046296296295</v>
      </c>
      <c r="L211" s="3">
        <v>0.96056712962962965</v>
      </c>
      <c r="M211" s="7">
        <v>45670</v>
      </c>
      <c r="N211" s="3">
        <v>0.80015046296296299</v>
      </c>
      <c r="O211" s="3">
        <v>7.3067129629629635E-2</v>
      </c>
      <c r="P211" s="5">
        <v>162</v>
      </c>
      <c r="Q211" s="5">
        <v>213.23</v>
      </c>
      <c r="R211" s="1" t="s">
        <v>56</v>
      </c>
      <c r="S211" s="1">
        <v>3</v>
      </c>
      <c r="T211" s="1" t="s">
        <v>49</v>
      </c>
      <c r="U211" s="5">
        <v>61.31</v>
      </c>
      <c r="V211" s="5">
        <v>30606.995966445302</v>
      </c>
      <c r="W211" s="1" t="s">
        <v>42</v>
      </c>
      <c r="X211" s="1">
        <v>4.51</v>
      </c>
      <c r="Y211" s="5">
        <v>41728.400000000001</v>
      </c>
      <c r="Z211" s="5">
        <v>13658.98</v>
      </c>
      <c r="AA211" s="5" t="str">
        <f t="shared" si="12"/>
        <v>30-39</v>
      </c>
      <c r="AB211" s="5" t="str">
        <f t="shared" si="13"/>
        <v>Severe</v>
      </c>
      <c r="AC211" s="5">
        <f t="shared" si="14"/>
        <v>0.33</v>
      </c>
      <c r="AD211" s="5" t="str">
        <f t="shared" si="15"/>
        <v>Medium-haul</v>
      </c>
    </row>
    <row r="212" spans="1:30" x14ac:dyDescent="0.3">
      <c r="A212" s="1" t="s">
        <v>446</v>
      </c>
      <c r="B212" s="1" t="s">
        <v>447</v>
      </c>
      <c r="C212" s="1">
        <v>39</v>
      </c>
      <c r="D212" s="1" t="s">
        <v>28</v>
      </c>
      <c r="E212" s="1" t="s">
        <v>29</v>
      </c>
      <c r="F212" s="1" t="s">
        <v>48</v>
      </c>
      <c r="G212" s="1" t="s">
        <v>437</v>
      </c>
      <c r="H212" s="1" t="s">
        <v>32</v>
      </c>
      <c r="I212" s="1" t="s">
        <v>262</v>
      </c>
      <c r="J212" s="1">
        <v>5909</v>
      </c>
      <c r="K212" s="3">
        <v>0.68765046296296295</v>
      </c>
      <c r="L212" s="3">
        <v>0.96056712962962965</v>
      </c>
      <c r="M212" s="7">
        <v>45670</v>
      </c>
      <c r="N212" s="3">
        <v>0.80015046296296299</v>
      </c>
      <c r="O212" s="3">
        <v>7.3067129629629635E-2</v>
      </c>
      <c r="P212" s="5">
        <v>162</v>
      </c>
      <c r="Q212" s="5">
        <v>1477.23</v>
      </c>
      <c r="R212" s="1" t="s">
        <v>56</v>
      </c>
      <c r="S212" s="1">
        <v>3</v>
      </c>
      <c r="T212" s="1" t="s">
        <v>35</v>
      </c>
      <c r="U212" s="5">
        <v>111.06</v>
      </c>
      <c r="V212" s="5">
        <v>30148.878639553001</v>
      </c>
      <c r="W212" s="1" t="s">
        <v>42</v>
      </c>
      <c r="X212" s="1">
        <v>3.54</v>
      </c>
      <c r="Y212" s="5">
        <v>41178.65</v>
      </c>
      <c r="Z212" s="5">
        <v>94564.93</v>
      </c>
      <c r="AA212" s="5" t="str">
        <f t="shared" si="12"/>
        <v>30-39</v>
      </c>
      <c r="AB212" s="5" t="str">
        <f t="shared" si="13"/>
        <v>Severe</v>
      </c>
      <c r="AC212" s="5">
        <f t="shared" si="14"/>
        <v>2.2999999999999998</v>
      </c>
      <c r="AD212" s="5" t="str">
        <f t="shared" si="15"/>
        <v>Medium-haul</v>
      </c>
    </row>
    <row r="213" spans="1:30" x14ac:dyDescent="0.3">
      <c r="A213" s="1" t="s">
        <v>448</v>
      </c>
      <c r="B213" s="1" t="s">
        <v>449</v>
      </c>
      <c r="C213" s="1">
        <v>65</v>
      </c>
      <c r="D213" s="1" t="s">
        <v>39</v>
      </c>
      <c r="E213" s="1" t="s">
        <v>29</v>
      </c>
      <c r="F213" s="1" t="s">
        <v>48</v>
      </c>
      <c r="G213" s="1" t="s">
        <v>437</v>
      </c>
      <c r="H213" s="1" t="s">
        <v>32</v>
      </c>
      <c r="I213" s="1" t="s">
        <v>262</v>
      </c>
      <c r="J213" s="1">
        <v>5909</v>
      </c>
      <c r="K213" s="3">
        <v>0.68765046296296295</v>
      </c>
      <c r="L213" s="3">
        <v>0.96056712962962965</v>
      </c>
      <c r="M213" s="7">
        <v>45672</v>
      </c>
      <c r="N213" s="3">
        <v>0.80015046296296299</v>
      </c>
      <c r="O213" s="3">
        <v>7.3067129629629635E-2</v>
      </c>
      <c r="P213" s="5">
        <v>162</v>
      </c>
      <c r="Q213" s="5">
        <v>348.72</v>
      </c>
      <c r="R213" s="1" t="s">
        <v>40</v>
      </c>
      <c r="S213" s="1">
        <v>5</v>
      </c>
      <c r="T213" s="1" t="s">
        <v>35</v>
      </c>
      <c r="U213" s="5">
        <v>195.86</v>
      </c>
      <c r="V213" s="5">
        <v>30301.689241587399</v>
      </c>
      <c r="W213" s="1" t="s">
        <v>36</v>
      </c>
      <c r="X213" s="1">
        <v>3.61</v>
      </c>
      <c r="Y213" s="5">
        <v>41362.03</v>
      </c>
      <c r="Z213" s="5">
        <v>22357.25</v>
      </c>
      <c r="AA213" s="5" t="str">
        <f t="shared" si="12"/>
        <v>60+</v>
      </c>
      <c r="AB213" s="5" t="str">
        <f t="shared" si="13"/>
        <v>Severe</v>
      </c>
      <c r="AC213" s="5">
        <f t="shared" si="14"/>
        <v>0.54</v>
      </c>
      <c r="AD213" s="5" t="str">
        <f t="shared" si="15"/>
        <v>Medium-haul</v>
      </c>
    </row>
    <row r="214" spans="1:30" x14ac:dyDescent="0.3">
      <c r="A214" s="1" t="s">
        <v>450</v>
      </c>
      <c r="B214" s="1" t="s">
        <v>451</v>
      </c>
      <c r="C214" s="1">
        <v>39</v>
      </c>
      <c r="D214" s="1" t="s">
        <v>39</v>
      </c>
      <c r="E214" s="1" t="s">
        <v>29</v>
      </c>
      <c r="F214" s="1" t="s">
        <v>30</v>
      </c>
      <c r="G214" s="1" t="s">
        <v>452</v>
      </c>
      <c r="H214" s="1" t="s">
        <v>233</v>
      </c>
      <c r="I214" s="1" t="s">
        <v>308</v>
      </c>
      <c r="J214" s="1">
        <v>13746</v>
      </c>
      <c r="K214" s="3">
        <v>0.63680555555555551</v>
      </c>
      <c r="L214" s="3">
        <v>0.27291666666666664</v>
      </c>
      <c r="M214" s="7">
        <v>45663</v>
      </c>
      <c r="N214" s="3">
        <v>0.73333333333333328</v>
      </c>
      <c r="O214" s="3">
        <v>0.36944444444444446</v>
      </c>
      <c r="P214" s="5">
        <v>139</v>
      </c>
      <c r="Q214" s="5">
        <v>691.99</v>
      </c>
      <c r="R214" s="1" t="s">
        <v>56</v>
      </c>
      <c r="S214" s="1">
        <v>3</v>
      </c>
      <c r="T214" s="1" t="s">
        <v>83</v>
      </c>
      <c r="U214" s="5">
        <v>53.96</v>
      </c>
      <c r="V214" s="5">
        <v>69901.784439970099</v>
      </c>
      <c r="W214" s="1" t="s">
        <v>42</v>
      </c>
      <c r="X214" s="1">
        <v>3.06</v>
      </c>
      <c r="Y214" s="5">
        <v>133323.21</v>
      </c>
      <c r="Z214" s="5">
        <v>26578.89</v>
      </c>
      <c r="AA214" s="5" t="str">
        <f t="shared" si="12"/>
        <v>30-39</v>
      </c>
      <c r="AB214" s="5" t="str">
        <f t="shared" si="13"/>
        <v>Severe</v>
      </c>
      <c r="AC214" s="5">
        <f t="shared" si="14"/>
        <v>0.2</v>
      </c>
      <c r="AD214" s="5" t="str">
        <f t="shared" si="15"/>
        <v>Long-haul</v>
      </c>
    </row>
    <row r="215" spans="1:30" x14ac:dyDescent="0.3">
      <c r="A215" s="1" t="s">
        <v>453</v>
      </c>
      <c r="B215" s="1" t="s">
        <v>454</v>
      </c>
      <c r="C215" s="1">
        <v>55</v>
      </c>
      <c r="D215" s="1" t="s">
        <v>28</v>
      </c>
      <c r="E215" s="1" t="s">
        <v>29</v>
      </c>
      <c r="F215" s="1" t="s">
        <v>30</v>
      </c>
      <c r="G215" s="1" t="s">
        <v>452</v>
      </c>
      <c r="H215" s="1" t="s">
        <v>233</v>
      </c>
      <c r="I215" s="1" t="s">
        <v>308</v>
      </c>
      <c r="J215" s="1">
        <v>13746</v>
      </c>
      <c r="K215" s="3">
        <v>0.63680555555555551</v>
      </c>
      <c r="L215" s="3">
        <v>0.27291666666666664</v>
      </c>
      <c r="M215" s="7">
        <v>45662</v>
      </c>
      <c r="N215" s="3">
        <v>0.73333333333333328</v>
      </c>
      <c r="O215" s="3">
        <v>0.36944444444444446</v>
      </c>
      <c r="P215" s="5">
        <v>139</v>
      </c>
      <c r="Q215" s="5">
        <v>317.92</v>
      </c>
      <c r="R215" s="1" t="s">
        <v>56</v>
      </c>
      <c r="S215" s="1">
        <v>5</v>
      </c>
      <c r="T215" s="1" t="s">
        <v>49</v>
      </c>
      <c r="U215" s="5">
        <v>27.27</v>
      </c>
      <c r="V215" s="5">
        <v>69804.325038113297</v>
      </c>
      <c r="W215" s="1" t="s">
        <v>42</v>
      </c>
      <c r="X215" s="1">
        <v>4.8899999999999997</v>
      </c>
      <c r="Y215" s="5">
        <v>133147.785</v>
      </c>
      <c r="Z215" s="5">
        <v>12211.397999999999</v>
      </c>
      <c r="AA215" s="5" t="str">
        <f t="shared" si="12"/>
        <v>50-59</v>
      </c>
      <c r="AB215" s="5" t="str">
        <f t="shared" si="13"/>
        <v>Severe</v>
      </c>
      <c r="AC215" s="5">
        <f t="shared" si="14"/>
        <v>0.09</v>
      </c>
      <c r="AD215" s="5" t="str">
        <f t="shared" si="15"/>
        <v>Long-haul</v>
      </c>
    </row>
    <row r="216" spans="1:30" x14ac:dyDescent="0.3">
      <c r="A216" s="1" t="s">
        <v>455</v>
      </c>
      <c r="B216" s="1" t="s">
        <v>456</v>
      </c>
      <c r="C216" s="1">
        <v>57</v>
      </c>
      <c r="D216" s="1" t="s">
        <v>39</v>
      </c>
      <c r="E216" s="1" t="s">
        <v>29</v>
      </c>
      <c r="F216" s="1" t="s">
        <v>30</v>
      </c>
      <c r="G216" s="1" t="s">
        <v>452</v>
      </c>
      <c r="H216" s="1" t="s">
        <v>233</v>
      </c>
      <c r="I216" s="1" t="s">
        <v>308</v>
      </c>
      <c r="J216" s="1">
        <v>13746</v>
      </c>
      <c r="K216" s="3">
        <v>0.63680555555555551</v>
      </c>
      <c r="L216" s="3">
        <v>0.27291666666666664</v>
      </c>
      <c r="M216" s="7">
        <v>45658</v>
      </c>
      <c r="N216" s="3">
        <v>0.73333333333333328</v>
      </c>
      <c r="O216" s="3">
        <v>0.36944444444444446</v>
      </c>
      <c r="P216" s="5">
        <v>139</v>
      </c>
      <c r="Q216" s="5">
        <v>216.57</v>
      </c>
      <c r="R216" s="1" t="s">
        <v>56</v>
      </c>
      <c r="S216" s="1">
        <v>5</v>
      </c>
      <c r="T216" s="1" t="s">
        <v>49</v>
      </c>
      <c r="U216" s="5">
        <v>163.53</v>
      </c>
      <c r="V216" s="5">
        <v>69842.998785010903</v>
      </c>
      <c r="W216" s="1" t="s">
        <v>42</v>
      </c>
      <c r="X216" s="1">
        <v>4.9800000000000004</v>
      </c>
      <c r="Y216" s="5">
        <v>133217.4</v>
      </c>
      <c r="Z216" s="5">
        <v>8335.9140000000007</v>
      </c>
      <c r="AA216" s="5" t="str">
        <f t="shared" si="12"/>
        <v>50-59</v>
      </c>
      <c r="AB216" s="5" t="str">
        <f t="shared" si="13"/>
        <v>Severe</v>
      </c>
      <c r="AC216" s="5">
        <f t="shared" si="14"/>
        <v>0.06</v>
      </c>
      <c r="AD216" s="5" t="str">
        <f t="shared" si="15"/>
        <v>Long-haul</v>
      </c>
    </row>
    <row r="217" spans="1:30" x14ac:dyDescent="0.3">
      <c r="A217" s="1" t="s">
        <v>457</v>
      </c>
      <c r="B217" s="1" t="s">
        <v>458</v>
      </c>
      <c r="C217" s="1">
        <v>75</v>
      </c>
      <c r="D217" s="1" t="s">
        <v>28</v>
      </c>
      <c r="E217" s="1" t="s">
        <v>29</v>
      </c>
      <c r="F217" s="1" t="s">
        <v>30</v>
      </c>
      <c r="G217" s="1" t="s">
        <v>452</v>
      </c>
      <c r="H217" s="1" t="s">
        <v>233</v>
      </c>
      <c r="I217" s="1" t="s">
        <v>308</v>
      </c>
      <c r="J217" s="1">
        <v>13746</v>
      </c>
      <c r="K217" s="3">
        <v>0.63680555555555551</v>
      </c>
      <c r="L217" s="3">
        <v>0.27291666666666664</v>
      </c>
      <c r="M217" s="7">
        <v>45662</v>
      </c>
      <c r="N217" s="3">
        <v>0.73333333333333328</v>
      </c>
      <c r="O217" s="3">
        <v>0.36944444444444446</v>
      </c>
      <c r="P217" s="5">
        <v>139</v>
      </c>
      <c r="Q217" s="5">
        <v>93.7</v>
      </c>
      <c r="R217" s="1" t="s">
        <v>34</v>
      </c>
      <c r="S217" s="1">
        <v>5</v>
      </c>
      <c r="T217" s="1" t="s">
        <v>41</v>
      </c>
      <c r="U217" s="5">
        <v>98.88</v>
      </c>
      <c r="V217" s="5">
        <v>70182.269619410799</v>
      </c>
      <c r="W217" s="1" t="s">
        <v>36</v>
      </c>
      <c r="X217" s="1">
        <v>3.98</v>
      </c>
      <c r="Y217" s="5">
        <v>133828.07999999999</v>
      </c>
      <c r="Z217" s="5">
        <v>3609.9479999999999</v>
      </c>
      <c r="AA217" s="5" t="str">
        <f t="shared" si="12"/>
        <v>60+</v>
      </c>
      <c r="AB217" s="5" t="str">
        <f t="shared" si="13"/>
        <v>Severe</v>
      </c>
      <c r="AC217" s="5">
        <f t="shared" si="14"/>
        <v>0.03</v>
      </c>
      <c r="AD217" s="5" t="str">
        <f t="shared" si="15"/>
        <v>Long-haul</v>
      </c>
    </row>
    <row r="218" spans="1:30" x14ac:dyDescent="0.3">
      <c r="A218" s="1" t="s">
        <v>236</v>
      </c>
      <c r="B218" s="1" t="s">
        <v>237</v>
      </c>
      <c r="C218" s="1">
        <v>40</v>
      </c>
      <c r="D218" s="1" t="s">
        <v>39</v>
      </c>
      <c r="E218" s="1" t="s">
        <v>29</v>
      </c>
      <c r="F218" s="1" t="s">
        <v>48</v>
      </c>
      <c r="G218" s="1" t="s">
        <v>452</v>
      </c>
      <c r="H218" s="1" t="s">
        <v>233</v>
      </c>
      <c r="I218" s="1" t="s">
        <v>308</v>
      </c>
      <c r="J218" s="1">
        <v>13746</v>
      </c>
      <c r="K218" s="3">
        <v>0.63680555555555551</v>
      </c>
      <c r="L218" s="3">
        <v>0.27291666666666664</v>
      </c>
      <c r="M218" s="7">
        <v>45661</v>
      </c>
      <c r="N218" s="3">
        <v>0.73333333333333328</v>
      </c>
      <c r="O218" s="3">
        <v>0.36944444444444446</v>
      </c>
      <c r="P218" s="5">
        <v>139</v>
      </c>
      <c r="Q218" s="5">
        <v>559.54</v>
      </c>
      <c r="R218" s="1" t="s">
        <v>56</v>
      </c>
      <c r="S218" s="1">
        <v>3</v>
      </c>
      <c r="T218" s="1" t="s">
        <v>45</v>
      </c>
      <c r="U218" s="5">
        <v>108.52</v>
      </c>
      <c r="V218" s="5">
        <v>69411.791184003494</v>
      </c>
      <c r="W218" s="1" t="s">
        <v>36</v>
      </c>
      <c r="X218" s="1">
        <v>4.21</v>
      </c>
      <c r="Y218" s="5">
        <v>132441.22499999899</v>
      </c>
      <c r="Z218" s="5">
        <v>21499.356</v>
      </c>
      <c r="AA218" s="5" t="str">
        <f t="shared" si="12"/>
        <v>40-49</v>
      </c>
      <c r="AB218" s="5" t="str">
        <f t="shared" si="13"/>
        <v>Severe</v>
      </c>
      <c r="AC218" s="5">
        <f t="shared" si="14"/>
        <v>0.16</v>
      </c>
      <c r="AD218" s="5" t="str">
        <f t="shared" si="15"/>
        <v>Long-haul</v>
      </c>
    </row>
    <row r="219" spans="1:30" x14ac:dyDescent="0.3">
      <c r="A219" s="1" t="s">
        <v>459</v>
      </c>
      <c r="B219" s="1" t="s">
        <v>460</v>
      </c>
      <c r="C219" s="1">
        <v>57</v>
      </c>
      <c r="D219" s="1" t="s">
        <v>39</v>
      </c>
      <c r="E219" s="1" t="s">
        <v>29</v>
      </c>
      <c r="F219" s="1" t="s">
        <v>48</v>
      </c>
      <c r="G219" s="1" t="s">
        <v>461</v>
      </c>
      <c r="H219" s="1" t="s">
        <v>262</v>
      </c>
      <c r="I219" s="1" t="s">
        <v>174</v>
      </c>
      <c r="J219" s="1">
        <v>1919</v>
      </c>
      <c r="K219" s="3">
        <v>0.6821180555555556</v>
      </c>
      <c r="L219" s="3">
        <v>0.77031249999999996</v>
      </c>
      <c r="M219" s="7">
        <v>45662</v>
      </c>
      <c r="N219" s="3">
        <v>0.74739583333333337</v>
      </c>
      <c r="O219" s="3">
        <v>0.83559027777777772</v>
      </c>
      <c r="P219" s="5">
        <v>94</v>
      </c>
      <c r="Q219" s="5">
        <v>1028.3</v>
      </c>
      <c r="R219" s="1" t="s">
        <v>56</v>
      </c>
      <c r="S219" s="1">
        <v>5</v>
      </c>
      <c r="T219" s="1" t="s">
        <v>49</v>
      </c>
      <c r="U219" s="5">
        <v>12.8</v>
      </c>
      <c r="V219" s="5">
        <v>10714.6849442149</v>
      </c>
      <c r="W219" s="1" t="s">
        <v>36</v>
      </c>
      <c r="X219" s="1">
        <v>4.72</v>
      </c>
      <c r="Y219" s="5">
        <v>17857.62</v>
      </c>
      <c r="Z219" s="5">
        <v>65813.759999999995</v>
      </c>
      <c r="AA219" s="5" t="str">
        <f t="shared" si="12"/>
        <v>50-59</v>
      </c>
      <c r="AB219" s="5" t="str">
        <f t="shared" si="13"/>
        <v>Moderate</v>
      </c>
      <c r="AC219" s="5">
        <f t="shared" si="14"/>
        <v>3.69</v>
      </c>
      <c r="AD219" s="5" t="str">
        <f t="shared" si="15"/>
        <v>Short-haul</v>
      </c>
    </row>
    <row r="220" spans="1:30" x14ac:dyDescent="0.3">
      <c r="A220" s="1" t="s">
        <v>278</v>
      </c>
      <c r="B220" s="1" t="s">
        <v>279</v>
      </c>
      <c r="C220" s="1">
        <v>48</v>
      </c>
      <c r="D220" s="1" t="s">
        <v>28</v>
      </c>
      <c r="E220" s="1" t="s">
        <v>29</v>
      </c>
      <c r="F220" s="1" t="s">
        <v>30</v>
      </c>
      <c r="G220" s="1" t="s">
        <v>461</v>
      </c>
      <c r="H220" s="1" t="s">
        <v>262</v>
      </c>
      <c r="I220" s="1" t="s">
        <v>174</v>
      </c>
      <c r="J220" s="1">
        <v>1919</v>
      </c>
      <c r="K220" s="3">
        <v>0.6821180555555556</v>
      </c>
      <c r="L220" s="3">
        <v>0.77031249999999996</v>
      </c>
      <c r="M220" s="7">
        <v>45663</v>
      </c>
      <c r="N220" s="3">
        <v>0.74739583333333337</v>
      </c>
      <c r="O220" s="3">
        <v>0.83559027777777772</v>
      </c>
      <c r="P220" s="5">
        <v>94</v>
      </c>
      <c r="Q220" s="5">
        <v>542.94000000000005</v>
      </c>
      <c r="R220" s="1" t="s">
        <v>34</v>
      </c>
      <c r="S220" s="1">
        <v>5</v>
      </c>
      <c r="T220" s="1" t="s">
        <v>35</v>
      </c>
      <c r="U220" s="5">
        <v>82.85</v>
      </c>
      <c r="V220" s="5">
        <v>10267.559614068899</v>
      </c>
      <c r="W220" s="1" t="s">
        <v>42</v>
      </c>
      <c r="X220" s="1">
        <v>4.47</v>
      </c>
      <c r="Y220" s="5">
        <v>17321.07</v>
      </c>
      <c r="Z220" s="5">
        <v>34764.730000000003</v>
      </c>
      <c r="AA220" s="5" t="str">
        <f t="shared" si="12"/>
        <v>40-49</v>
      </c>
      <c r="AB220" s="5" t="str">
        <f t="shared" si="13"/>
        <v>Moderate</v>
      </c>
      <c r="AC220" s="5">
        <f t="shared" si="14"/>
        <v>2.0099999999999998</v>
      </c>
      <c r="AD220" s="5" t="str">
        <f t="shared" si="15"/>
        <v>Short-haul</v>
      </c>
    </row>
    <row r="221" spans="1:30" x14ac:dyDescent="0.3">
      <c r="A221" s="1" t="s">
        <v>289</v>
      </c>
      <c r="B221" s="1" t="s">
        <v>290</v>
      </c>
      <c r="C221" s="1">
        <v>26</v>
      </c>
      <c r="D221" s="1" t="s">
        <v>28</v>
      </c>
      <c r="E221" s="1" t="s">
        <v>29</v>
      </c>
      <c r="F221" s="1" t="s">
        <v>30</v>
      </c>
      <c r="G221" s="1" t="s">
        <v>461</v>
      </c>
      <c r="H221" s="1" t="s">
        <v>262</v>
      </c>
      <c r="I221" s="1" t="s">
        <v>174</v>
      </c>
      <c r="J221" s="1">
        <v>1919</v>
      </c>
      <c r="K221" s="3">
        <v>0.6821180555555556</v>
      </c>
      <c r="L221" s="3">
        <v>0.77031249999999996</v>
      </c>
      <c r="M221" s="7">
        <v>45664</v>
      </c>
      <c r="N221" s="3">
        <v>0.74739583333333337</v>
      </c>
      <c r="O221" s="3">
        <v>0.83559027777777772</v>
      </c>
      <c r="P221" s="5">
        <v>94</v>
      </c>
      <c r="Q221" s="5">
        <v>1348.91</v>
      </c>
      <c r="R221" s="1" t="s">
        <v>40</v>
      </c>
      <c r="S221" s="1">
        <v>5</v>
      </c>
      <c r="T221" s="1" t="s">
        <v>45</v>
      </c>
      <c r="U221" s="5">
        <v>157.5</v>
      </c>
      <c r="V221" s="5">
        <v>10590.5633773107</v>
      </c>
      <c r="W221" s="1" t="s">
        <v>42</v>
      </c>
      <c r="X221" s="1">
        <v>3.11</v>
      </c>
      <c r="Y221" s="5">
        <v>17708.68</v>
      </c>
      <c r="Z221" s="5">
        <v>86361.74</v>
      </c>
      <c r="AA221" s="5" t="str">
        <f t="shared" si="12"/>
        <v>18-29</v>
      </c>
      <c r="AB221" s="5" t="str">
        <f t="shared" si="13"/>
        <v>Moderate</v>
      </c>
      <c r="AC221" s="5">
        <f t="shared" si="14"/>
        <v>4.88</v>
      </c>
      <c r="AD221" s="5" t="str">
        <f t="shared" si="15"/>
        <v>Short-haul</v>
      </c>
    </row>
    <row r="222" spans="1:30" x14ac:dyDescent="0.3">
      <c r="A222" s="2" t="s">
        <v>442</v>
      </c>
      <c r="B222" s="1" t="s">
        <v>443</v>
      </c>
      <c r="C222" s="1">
        <v>33</v>
      </c>
      <c r="D222" s="1" t="s">
        <v>28</v>
      </c>
      <c r="E222" s="1" t="s">
        <v>29</v>
      </c>
      <c r="F222" s="1" t="s">
        <v>48</v>
      </c>
      <c r="G222" s="1" t="s">
        <v>461</v>
      </c>
      <c r="H222" s="1" t="s">
        <v>262</v>
      </c>
      <c r="I222" s="1" t="s">
        <v>174</v>
      </c>
      <c r="J222" s="1">
        <v>1919</v>
      </c>
      <c r="K222" s="3">
        <v>0.6821180555555556</v>
      </c>
      <c r="L222" s="3">
        <v>0.77031249999999996</v>
      </c>
      <c r="M222" s="7">
        <v>45663</v>
      </c>
      <c r="N222" s="3">
        <v>0.74739583333333337</v>
      </c>
      <c r="O222" s="3">
        <v>0.83559027777777772</v>
      </c>
      <c r="P222" s="5">
        <v>94</v>
      </c>
      <c r="Q222" s="5">
        <v>512.88</v>
      </c>
      <c r="R222" s="1" t="s">
        <v>40</v>
      </c>
      <c r="S222" s="1">
        <v>3</v>
      </c>
      <c r="T222" s="1" t="s">
        <v>49</v>
      </c>
      <c r="U222" s="5">
        <v>40.92</v>
      </c>
      <c r="V222" s="5">
        <v>10720.320298116299</v>
      </c>
      <c r="W222" s="1" t="s">
        <v>42</v>
      </c>
      <c r="X222" s="1">
        <v>3.47</v>
      </c>
      <c r="Y222" s="5">
        <v>17864.38</v>
      </c>
      <c r="Z222" s="5">
        <v>32832.5</v>
      </c>
      <c r="AA222" s="5" t="str">
        <f t="shared" si="12"/>
        <v>30-39</v>
      </c>
      <c r="AB222" s="5" t="str">
        <f t="shared" si="13"/>
        <v>Moderate</v>
      </c>
      <c r="AC222" s="5">
        <f t="shared" si="14"/>
        <v>1.84</v>
      </c>
      <c r="AD222" s="5" t="str">
        <f t="shared" si="15"/>
        <v>Short-haul</v>
      </c>
    </row>
    <row r="223" spans="1:30" x14ac:dyDescent="0.3">
      <c r="A223" s="2" t="s">
        <v>303</v>
      </c>
      <c r="B223" s="1" t="s">
        <v>304</v>
      </c>
      <c r="C223" s="1">
        <v>20</v>
      </c>
      <c r="D223" s="1" t="s">
        <v>39</v>
      </c>
      <c r="E223" s="1" t="s">
        <v>29</v>
      </c>
      <c r="F223" s="1" t="s">
        <v>48</v>
      </c>
      <c r="G223" s="1" t="s">
        <v>461</v>
      </c>
      <c r="H223" s="1" t="s">
        <v>262</v>
      </c>
      <c r="I223" s="1" t="s">
        <v>174</v>
      </c>
      <c r="J223" s="1">
        <v>1919</v>
      </c>
      <c r="K223" s="3">
        <v>0.6821180555555556</v>
      </c>
      <c r="L223" s="3">
        <v>0.77031249999999996</v>
      </c>
      <c r="M223" s="7">
        <v>45660</v>
      </c>
      <c r="N223" s="3">
        <v>0.74739583333333337</v>
      </c>
      <c r="O223" s="3">
        <v>0.83559027777777772</v>
      </c>
      <c r="P223" s="5">
        <v>94</v>
      </c>
      <c r="Q223" s="5">
        <v>499.38</v>
      </c>
      <c r="R223" s="1" t="s">
        <v>40</v>
      </c>
      <c r="S223" s="1">
        <v>5</v>
      </c>
      <c r="T223" s="1" t="s">
        <v>45</v>
      </c>
      <c r="U223" s="5">
        <v>95.54</v>
      </c>
      <c r="V223" s="5">
        <v>10786.491928997501</v>
      </c>
      <c r="W223" s="1" t="s">
        <v>42</v>
      </c>
      <c r="X223" s="1">
        <v>3.38</v>
      </c>
      <c r="Y223" s="5">
        <v>17943.79</v>
      </c>
      <c r="Z223" s="5">
        <v>31979.43</v>
      </c>
      <c r="AA223" s="5" t="str">
        <f t="shared" si="12"/>
        <v>18-29</v>
      </c>
      <c r="AB223" s="5" t="str">
        <f t="shared" si="13"/>
        <v>Moderate</v>
      </c>
      <c r="AC223" s="5">
        <f t="shared" si="14"/>
        <v>1.78</v>
      </c>
      <c r="AD223" s="5" t="str">
        <f t="shared" si="15"/>
        <v>Short-haul</v>
      </c>
    </row>
    <row r="224" spans="1:30" x14ac:dyDescent="0.3">
      <c r="A224" s="2" t="s">
        <v>462</v>
      </c>
      <c r="B224" s="1" t="s">
        <v>463</v>
      </c>
      <c r="C224" s="1">
        <v>25</v>
      </c>
      <c r="D224" s="1" t="s">
        <v>28</v>
      </c>
      <c r="E224" s="1" t="s">
        <v>29</v>
      </c>
      <c r="F224" s="1" t="s">
        <v>48</v>
      </c>
      <c r="G224" s="1" t="s">
        <v>461</v>
      </c>
      <c r="H224" s="1" t="s">
        <v>262</v>
      </c>
      <c r="I224" s="1" t="s">
        <v>174</v>
      </c>
      <c r="J224" s="1">
        <v>1919</v>
      </c>
      <c r="K224" s="3">
        <v>0.6821180555555556</v>
      </c>
      <c r="L224" s="3">
        <v>0.77031249999999996</v>
      </c>
      <c r="M224" s="7">
        <v>45672</v>
      </c>
      <c r="N224" s="3">
        <v>0.74739583333333337</v>
      </c>
      <c r="O224" s="3">
        <v>0.83559027777777772</v>
      </c>
      <c r="P224" s="5">
        <v>94</v>
      </c>
      <c r="Q224" s="5">
        <v>958.68</v>
      </c>
      <c r="R224" s="1" t="s">
        <v>34</v>
      </c>
      <c r="S224" s="1">
        <v>5</v>
      </c>
      <c r="T224" s="1" t="s">
        <v>35</v>
      </c>
      <c r="U224" s="5">
        <v>145.25</v>
      </c>
      <c r="V224" s="5">
        <v>10733.271004329999</v>
      </c>
      <c r="W224" s="1" t="s">
        <v>36</v>
      </c>
      <c r="X224" s="1">
        <v>3.31</v>
      </c>
      <c r="Y224" s="5">
        <v>17879.93</v>
      </c>
      <c r="Z224" s="5">
        <v>61384.57</v>
      </c>
      <c r="AA224" s="5" t="str">
        <f t="shared" si="12"/>
        <v>18-29</v>
      </c>
      <c r="AB224" s="5" t="str">
        <f t="shared" si="13"/>
        <v>Moderate</v>
      </c>
      <c r="AC224" s="5">
        <f t="shared" si="14"/>
        <v>3.43</v>
      </c>
      <c r="AD224" s="5" t="str">
        <f t="shared" si="15"/>
        <v>Short-haul</v>
      </c>
    </row>
    <row r="225" spans="1:30" x14ac:dyDescent="0.3">
      <c r="A225" s="1" t="s">
        <v>464</v>
      </c>
      <c r="B225" s="1" t="s">
        <v>465</v>
      </c>
      <c r="C225" s="1">
        <v>18</v>
      </c>
      <c r="D225" s="1" t="s">
        <v>28</v>
      </c>
      <c r="E225" s="1" t="s">
        <v>29</v>
      </c>
      <c r="F225" s="1" t="s">
        <v>48</v>
      </c>
      <c r="G225" s="1" t="s">
        <v>461</v>
      </c>
      <c r="H225" s="1" t="s">
        <v>262</v>
      </c>
      <c r="I225" s="1" t="s">
        <v>174</v>
      </c>
      <c r="J225" s="1">
        <v>1919</v>
      </c>
      <c r="K225" s="3">
        <v>0.6821180555555556</v>
      </c>
      <c r="L225" s="3">
        <v>0.77031249999999996</v>
      </c>
      <c r="M225" s="7">
        <v>45670</v>
      </c>
      <c r="N225" s="3">
        <v>0.74739583333333337</v>
      </c>
      <c r="O225" s="3">
        <v>0.83559027777777772</v>
      </c>
      <c r="P225" s="5">
        <v>94</v>
      </c>
      <c r="Q225" s="5">
        <v>243.27</v>
      </c>
      <c r="R225" s="1" t="s">
        <v>40</v>
      </c>
      <c r="S225" s="1">
        <v>5</v>
      </c>
      <c r="T225" s="1" t="s">
        <v>83</v>
      </c>
      <c r="U225" s="5">
        <v>134.38999999999999</v>
      </c>
      <c r="V225" s="5">
        <v>10789.382962272301</v>
      </c>
      <c r="W225" s="1" t="s">
        <v>36</v>
      </c>
      <c r="X225" s="1">
        <v>3.23</v>
      </c>
      <c r="Y225" s="5">
        <v>17947.259999999998</v>
      </c>
      <c r="Z225" s="5">
        <v>15596.16</v>
      </c>
      <c r="AA225" s="5" t="str">
        <f t="shared" si="12"/>
        <v>18-29</v>
      </c>
      <c r="AB225" s="5" t="str">
        <f t="shared" si="13"/>
        <v>Moderate</v>
      </c>
      <c r="AC225" s="5">
        <f t="shared" si="14"/>
        <v>0.87</v>
      </c>
      <c r="AD225" s="5" t="str">
        <f t="shared" si="15"/>
        <v>Short-haul</v>
      </c>
    </row>
    <row r="226" spans="1:30" x14ac:dyDescent="0.3">
      <c r="A226" s="1" t="s">
        <v>440</v>
      </c>
      <c r="B226" s="1" t="s">
        <v>441</v>
      </c>
      <c r="C226" s="1">
        <v>57</v>
      </c>
      <c r="D226" s="1" t="s">
        <v>28</v>
      </c>
      <c r="E226" s="1" t="s">
        <v>29</v>
      </c>
      <c r="F226" s="1" t="s">
        <v>30</v>
      </c>
      <c r="G226" s="1" t="s">
        <v>461</v>
      </c>
      <c r="H226" s="1" t="s">
        <v>262</v>
      </c>
      <c r="I226" s="1" t="s">
        <v>174</v>
      </c>
      <c r="J226" s="1">
        <v>1919</v>
      </c>
      <c r="K226" s="3">
        <v>0.6821180555555556</v>
      </c>
      <c r="L226" s="3">
        <v>0.77031249999999996</v>
      </c>
      <c r="M226" s="7">
        <v>45672</v>
      </c>
      <c r="N226" s="3">
        <v>0.74739583333333337</v>
      </c>
      <c r="O226" s="3">
        <v>0.83559027777777772</v>
      </c>
      <c r="P226" s="5">
        <v>94</v>
      </c>
      <c r="Q226" s="5">
        <v>1184.46</v>
      </c>
      <c r="R226" s="1" t="s">
        <v>56</v>
      </c>
      <c r="S226" s="1">
        <v>5</v>
      </c>
      <c r="T226" s="1" t="s">
        <v>83</v>
      </c>
      <c r="U226" s="5">
        <v>17.170000000000002</v>
      </c>
      <c r="V226" s="5">
        <v>10984.3096369665</v>
      </c>
      <c r="W226" s="1" t="s">
        <v>36</v>
      </c>
      <c r="X226" s="1">
        <v>4</v>
      </c>
      <c r="Y226" s="5">
        <v>18181.169999999998</v>
      </c>
      <c r="Z226" s="5">
        <v>75808.87</v>
      </c>
      <c r="AA226" s="5" t="str">
        <f t="shared" si="12"/>
        <v>50-59</v>
      </c>
      <c r="AB226" s="5" t="str">
        <f t="shared" si="13"/>
        <v>Moderate</v>
      </c>
      <c r="AC226" s="5">
        <f t="shared" si="14"/>
        <v>4.17</v>
      </c>
      <c r="AD226" s="5" t="str">
        <f t="shared" si="15"/>
        <v>Short-haul</v>
      </c>
    </row>
    <row r="227" spans="1:30" x14ac:dyDescent="0.3">
      <c r="A227" s="1" t="s">
        <v>466</v>
      </c>
      <c r="B227" s="1" t="s">
        <v>467</v>
      </c>
      <c r="C227" s="1">
        <v>39</v>
      </c>
      <c r="D227" s="1" t="s">
        <v>28</v>
      </c>
      <c r="E227" s="1" t="s">
        <v>29</v>
      </c>
      <c r="F227" s="1" t="s">
        <v>30</v>
      </c>
      <c r="G227" s="1" t="s">
        <v>461</v>
      </c>
      <c r="H227" s="1" t="s">
        <v>262</v>
      </c>
      <c r="I227" s="1" t="s">
        <v>174</v>
      </c>
      <c r="J227" s="1">
        <v>1919</v>
      </c>
      <c r="K227" s="3">
        <v>0.6821180555555556</v>
      </c>
      <c r="L227" s="3">
        <v>0.77031249999999996</v>
      </c>
      <c r="M227" s="7">
        <v>45663</v>
      </c>
      <c r="N227" s="3">
        <v>0.74739583333333337</v>
      </c>
      <c r="O227" s="3">
        <v>0.83559027777777772</v>
      </c>
      <c r="P227" s="5">
        <v>94</v>
      </c>
      <c r="Q227" s="5">
        <v>1275.29</v>
      </c>
      <c r="R227" s="1" t="s">
        <v>34</v>
      </c>
      <c r="S227" s="1">
        <v>3</v>
      </c>
      <c r="T227" s="1" t="s">
        <v>45</v>
      </c>
      <c r="U227" s="5">
        <v>125.83</v>
      </c>
      <c r="V227" s="5">
        <v>10238.4502475564</v>
      </c>
      <c r="W227" s="1" t="s">
        <v>42</v>
      </c>
      <c r="X227" s="1">
        <v>3.06</v>
      </c>
      <c r="Y227" s="5">
        <v>17286.14</v>
      </c>
      <c r="Z227" s="5">
        <v>81643.73</v>
      </c>
      <c r="AA227" s="5" t="str">
        <f t="shared" si="12"/>
        <v>30-39</v>
      </c>
      <c r="AB227" s="5" t="str">
        <f t="shared" si="13"/>
        <v>Moderate</v>
      </c>
      <c r="AC227" s="5">
        <f t="shared" si="14"/>
        <v>4.72</v>
      </c>
      <c r="AD227" s="5" t="str">
        <f t="shared" si="15"/>
        <v>Short-haul</v>
      </c>
    </row>
    <row r="228" spans="1:30" x14ac:dyDescent="0.3">
      <c r="A228" s="1" t="s">
        <v>228</v>
      </c>
      <c r="B228" s="1" t="s">
        <v>229</v>
      </c>
      <c r="C228" s="1">
        <v>62</v>
      </c>
      <c r="D228" s="1" t="s">
        <v>28</v>
      </c>
      <c r="E228" s="1" t="s">
        <v>29</v>
      </c>
      <c r="F228" s="1" t="s">
        <v>30</v>
      </c>
      <c r="G228" s="1" t="s">
        <v>461</v>
      </c>
      <c r="H228" s="1" t="s">
        <v>262</v>
      </c>
      <c r="I228" s="1" t="s">
        <v>174</v>
      </c>
      <c r="J228" s="1">
        <v>1919</v>
      </c>
      <c r="K228" s="3">
        <v>0.6821180555555556</v>
      </c>
      <c r="L228" s="3">
        <v>0.77031249999999996</v>
      </c>
      <c r="M228" s="7">
        <v>45659</v>
      </c>
      <c r="N228" s="3">
        <v>0.74739583333333337</v>
      </c>
      <c r="O228" s="3">
        <v>0.83559027777777772</v>
      </c>
      <c r="P228" s="5">
        <v>94</v>
      </c>
      <c r="Q228" s="5">
        <v>693.32</v>
      </c>
      <c r="R228" s="1" t="s">
        <v>40</v>
      </c>
      <c r="S228" s="1">
        <v>5</v>
      </c>
      <c r="T228" s="1" t="s">
        <v>45</v>
      </c>
      <c r="U228" s="5">
        <v>89.3</v>
      </c>
      <c r="V228" s="5">
        <v>10518.403017705299</v>
      </c>
      <c r="W228" s="1" t="s">
        <v>36</v>
      </c>
      <c r="X228" s="1">
        <v>4.9400000000000004</v>
      </c>
      <c r="Y228" s="5">
        <v>17622.080000000002</v>
      </c>
      <c r="Z228" s="5">
        <v>44390.34</v>
      </c>
      <c r="AA228" s="5" t="str">
        <f t="shared" si="12"/>
        <v>60+</v>
      </c>
      <c r="AB228" s="5" t="str">
        <f t="shared" si="13"/>
        <v>Moderate</v>
      </c>
      <c r="AC228" s="5">
        <f t="shared" si="14"/>
        <v>2.52</v>
      </c>
      <c r="AD228" s="5" t="str">
        <f t="shared" si="15"/>
        <v>Short-haul</v>
      </c>
    </row>
    <row r="229" spans="1:30" x14ac:dyDescent="0.3">
      <c r="A229" s="1" t="s">
        <v>284</v>
      </c>
      <c r="B229" s="1" t="s">
        <v>285</v>
      </c>
      <c r="C229" s="1">
        <v>36</v>
      </c>
      <c r="D229" s="1" t="s">
        <v>39</v>
      </c>
      <c r="E229" s="1" t="s">
        <v>29</v>
      </c>
      <c r="F229" s="1" t="s">
        <v>30</v>
      </c>
      <c r="G229" s="1" t="s">
        <v>461</v>
      </c>
      <c r="H229" s="1" t="s">
        <v>262</v>
      </c>
      <c r="I229" s="1" t="s">
        <v>174</v>
      </c>
      <c r="J229" s="1">
        <v>1919</v>
      </c>
      <c r="K229" s="3">
        <v>0.6821180555555556</v>
      </c>
      <c r="L229" s="3">
        <v>0.77031249999999996</v>
      </c>
      <c r="M229" s="7">
        <v>45669</v>
      </c>
      <c r="N229" s="3">
        <v>0.74739583333333337</v>
      </c>
      <c r="O229" s="3">
        <v>0.83559027777777772</v>
      </c>
      <c r="P229" s="5">
        <v>94</v>
      </c>
      <c r="Q229" s="5">
        <v>523.52</v>
      </c>
      <c r="R229" s="1" t="s">
        <v>40</v>
      </c>
      <c r="S229" s="1">
        <v>3</v>
      </c>
      <c r="T229" s="1" t="s">
        <v>45</v>
      </c>
      <c r="U229" s="5">
        <v>189.37</v>
      </c>
      <c r="V229" s="5">
        <v>10462.759668196901</v>
      </c>
      <c r="W229" s="1" t="s">
        <v>36</v>
      </c>
      <c r="X229" s="1">
        <v>3.83</v>
      </c>
      <c r="Y229" s="5">
        <v>17555.310000000001</v>
      </c>
      <c r="Z229" s="5">
        <v>33543.15</v>
      </c>
      <c r="AA229" s="5" t="str">
        <f t="shared" si="12"/>
        <v>30-39</v>
      </c>
      <c r="AB229" s="5" t="str">
        <f t="shared" si="13"/>
        <v>Moderate</v>
      </c>
      <c r="AC229" s="5">
        <f t="shared" si="14"/>
        <v>1.91</v>
      </c>
      <c r="AD229" s="5" t="str">
        <f t="shared" si="15"/>
        <v>Short-haul</v>
      </c>
    </row>
    <row r="230" spans="1:30" x14ac:dyDescent="0.3">
      <c r="A230" s="1" t="s">
        <v>353</v>
      </c>
      <c r="B230" s="1" t="s">
        <v>354</v>
      </c>
      <c r="C230" s="1">
        <v>49</v>
      </c>
      <c r="D230" s="1" t="s">
        <v>28</v>
      </c>
      <c r="E230" s="1" t="s">
        <v>29</v>
      </c>
      <c r="F230" s="1" t="s">
        <v>30</v>
      </c>
      <c r="G230" s="1" t="s">
        <v>461</v>
      </c>
      <c r="H230" s="1" t="s">
        <v>262</v>
      </c>
      <c r="I230" s="1" t="s">
        <v>174</v>
      </c>
      <c r="J230" s="1">
        <v>1919</v>
      </c>
      <c r="K230" s="3">
        <v>0.6821180555555556</v>
      </c>
      <c r="L230" s="3">
        <v>0.77031249999999996</v>
      </c>
      <c r="M230" s="7">
        <v>45662</v>
      </c>
      <c r="N230" s="3">
        <v>0.74739583333333337</v>
      </c>
      <c r="O230" s="3">
        <v>0.83559027777777772</v>
      </c>
      <c r="P230" s="5">
        <v>94</v>
      </c>
      <c r="Q230" s="5">
        <v>514.44000000000005</v>
      </c>
      <c r="R230" s="1" t="s">
        <v>56</v>
      </c>
      <c r="S230" s="1">
        <v>5</v>
      </c>
      <c r="T230" s="1" t="s">
        <v>83</v>
      </c>
      <c r="U230" s="5">
        <v>169.11</v>
      </c>
      <c r="V230" s="5">
        <v>10604.088669975399</v>
      </c>
      <c r="W230" s="1" t="s">
        <v>36</v>
      </c>
      <c r="X230" s="1">
        <v>4.4400000000000004</v>
      </c>
      <c r="Y230" s="5">
        <v>17724.91</v>
      </c>
      <c r="Z230" s="5">
        <v>32957.980000000003</v>
      </c>
      <c r="AA230" s="5" t="str">
        <f t="shared" si="12"/>
        <v>40-49</v>
      </c>
      <c r="AB230" s="5" t="str">
        <f t="shared" si="13"/>
        <v>Moderate</v>
      </c>
      <c r="AC230" s="5">
        <f t="shared" si="14"/>
        <v>1.86</v>
      </c>
      <c r="AD230" s="5" t="str">
        <f t="shared" si="15"/>
        <v>Short-haul</v>
      </c>
    </row>
    <row r="231" spans="1:30" x14ac:dyDescent="0.3">
      <c r="A231" s="1" t="s">
        <v>468</v>
      </c>
      <c r="B231" s="1" t="s">
        <v>469</v>
      </c>
      <c r="C231" s="1">
        <v>54</v>
      </c>
      <c r="D231" s="1" t="s">
        <v>39</v>
      </c>
      <c r="E231" s="1" t="s">
        <v>29</v>
      </c>
      <c r="F231" s="1" t="s">
        <v>48</v>
      </c>
      <c r="G231" s="1" t="s">
        <v>470</v>
      </c>
      <c r="H231" s="1" t="s">
        <v>76</v>
      </c>
      <c r="I231" s="1" t="s">
        <v>135</v>
      </c>
      <c r="J231" s="1">
        <v>14469</v>
      </c>
      <c r="K231" s="3">
        <v>0.2003587962962963</v>
      </c>
      <c r="L231" s="3">
        <v>0.86980324074074078</v>
      </c>
      <c r="M231" s="7">
        <v>45662</v>
      </c>
      <c r="N231" s="3">
        <v>0.2691087962962963</v>
      </c>
      <c r="O231" s="3">
        <v>0.93855324074074076</v>
      </c>
      <c r="P231" s="5">
        <v>99</v>
      </c>
      <c r="Q231" s="5">
        <v>425.03</v>
      </c>
      <c r="R231" s="1" t="s">
        <v>56</v>
      </c>
      <c r="S231" s="1">
        <v>5</v>
      </c>
      <c r="T231" s="1" t="s">
        <v>45</v>
      </c>
      <c r="U231" s="5">
        <v>89.17</v>
      </c>
      <c r="V231" s="5">
        <v>73361.169669715993</v>
      </c>
      <c r="W231" s="1" t="s">
        <v>36</v>
      </c>
      <c r="X231" s="1">
        <v>3.32</v>
      </c>
      <c r="Y231" s="5">
        <v>139550.09999999899</v>
      </c>
      <c r="Z231" s="5">
        <v>16331.8499999999</v>
      </c>
      <c r="AA231" s="5" t="str">
        <f t="shared" si="12"/>
        <v>50-59</v>
      </c>
      <c r="AB231" s="5" t="str">
        <f t="shared" si="13"/>
        <v>Moderate</v>
      </c>
      <c r="AC231" s="5">
        <f t="shared" si="14"/>
        <v>0.12</v>
      </c>
      <c r="AD231" s="5" t="str">
        <f t="shared" si="15"/>
        <v>Long-haul</v>
      </c>
    </row>
    <row r="232" spans="1:30" x14ac:dyDescent="0.3">
      <c r="A232" s="1" t="s">
        <v>471</v>
      </c>
      <c r="B232" s="1" t="s">
        <v>472</v>
      </c>
      <c r="C232" s="1">
        <v>74</v>
      </c>
      <c r="D232" s="1" t="s">
        <v>28</v>
      </c>
      <c r="E232" s="1" t="s">
        <v>29</v>
      </c>
      <c r="F232" s="1" t="s">
        <v>30</v>
      </c>
      <c r="G232" s="1" t="s">
        <v>470</v>
      </c>
      <c r="H232" s="1" t="s">
        <v>76</v>
      </c>
      <c r="I232" s="1" t="s">
        <v>135</v>
      </c>
      <c r="J232" s="1">
        <v>14469</v>
      </c>
      <c r="K232" s="3">
        <v>0.2003587962962963</v>
      </c>
      <c r="L232" s="3">
        <v>0.86980324074074078</v>
      </c>
      <c r="M232" s="7">
        <v>45665</v>
      </c>
      <c r="N232" s="3">
        <v>0.2691087962962963</v>
      </c>
      <c r="O232" s="3">
        <v>0.93855324074074076</v>
      </c>
      <c r="P232" s="5">
        <v>99</v>
      </c>
      <c r="Q232" s="5">
        <v>773.02</v>
      </c>
      <c r="R232" s="1" t="s">
        <v>56</v>
      </c>
      <c r="S232" s="1">
        <v>5</v>
      </c>
      <c r="T232" s="1" t="s">
        <v>83</v>
      </c>
      <c r="U232" s="5">
        <v>44.94</v>
      </c>
      <c r="V232" s="5">
        <v>73573.024169790297</v>
      </c>
      <c r="W232" s="1" t="s">
        <v>36</v>
      </c>
      <c r="X232" s="1">
        <v>3.09</v>
      </c>
      <c r="Y232" s="5">
        <v>139931.44500000001</v>
      </c>
      <c r="Z232" s="5">
        <v>29689.361999999899</v>
      </c>
      <c r="AA232" s="5" t="str">
        <f t="shared" si="12"/>
        <v>60+</v>
      </c>
      <c r="AB232" s="5" t="str">
        <f t="shared" si="13"/>
        <v>Moderate</v>
      </c>
      <c r="AC232" s="5">
        <f t="shared" si="14"/>
        <v>0.21</v>
      </c>
      <c r="AD232" s="5" t="str">
        <f t="shared" si="15"/>
        <v>Long-haul</v>
      </c>
    </row>
    <row r="233" spans="1:30" x14ac:dyDescent="0.3">
      <c r="A233" s="1" t="s">
        <v>188</v>
      </c>
      <c r="B233" s="1" t="s">
        <v>189</v>
      </c>
      <c r="C233" s="1">
        <v>45</v>
      </c>
      <c r="D233" s="1" t="s">
        <v>28</v>
      </c>
      <c r="E233" s="1" t="s">
        <v>29</v>
      </c>
      <c r="F233" s="1" t="s">
        <v>30</v>
      </c>
      <c r="G233" s="1" t="s">
        <v>470</v>
      </c>
      <c r="H233" s="1" t="s">
        <v>76</v>
      </c>
      <c r="I233" s="1" t="s">
        <v>135</v>
      </c>
      <c r="J233" s="1">
        <v>14469</v>
      </c>
      <c r="K233" s="3">
        <v>0.2003587962962963</v>
      </c>
      <c r="L233" s="3">
        <v>0.86980324074074078</v>
      </c>
      <c r="M233" s="7">
        <v>45666</v>
      </c>
      <c r="N233" s="3">
        <v>0.2691087962962963</v>
      </c>
      <c r="O233" s="3">
        <v>0.93855324074074076</v>
      </c>
      <c r="P233" s="5">
        <v>99</v>
      </c>
      <c r="Q233" s="5">
        <v>1238.04</v>
      </c>
      <c r="R233" s="1" t="s">
        <v>34</v>
      </c>
      <c r="S233" s="1">
        <v>5</v>
      </c>
      <c r="T233" s="1" t="s">
        <v>49</v>
      </c>
      <c r="U233" s="5">
        <v>37.56</v>
      </c>
      <c r="V233" s="5">
        <v>73396.137218041898</v>
      </c>
      <c r="W233" s="1" t="s">
        <v>42</v>
      </c>
      <c r="X233" s="1">
        <v>3.33</v>
      </c>
      <c r="Y233" s="5">
        <v>139613.04</v>
      </c>
      <c r="Z233" s="5">
        <v>47545.241999999998</v>
      </c>
      <c r="AA233" s="5" t="str">
        <f t="shared" si="12"/>
        <v>40-49</v>
      </c>
      <c r="AB233" s="5" t="str">
        <f t="shared" si="13"/>
        <v>Moderate</v>
      </c>
      <c r="AC233" s="5">
        <f t="shared" si="14"/>
        <v>0.34</v>
      </c>
      <c r="AD233" s="5" t="str">
        <f t="shared" si="15"/>
        <v>Long-haul</v>
      </c>
    </row>
    <row r="234" spans="1:30" x14ac:dyDescent="0.3">
      <c r="A234" s="1" t="s">
        <v>473</v>
      </c>
      <c r="B234" s="1" t="s">
        <v>474</v>
      </c>
      <c r="C234" s="1">
        <v>67</v>
      </c>
      <c r="D234" s="1" t="s">
        <v>39</v>
      </c>
      <c r="E234" s="1" t="s">
        <v>29</v>
      </c>
      <c r="F234" s="1" t="s">
        <v>48</v>
      </c>
      <c r="G234" s="1" t="s">
        <v>470</v>
      </c>
      <c r="H234" s="1" t="s">
        <v>76</v>
      </c>
      <c r="I234" s="1" t="s">
        <v>135</v>
      </c>
      <c r="J234" s="1">
        <v>14469</v>
      </c>
      <c r="K234" s="3">
        <v>0.2003587962962963</v>
      </c>
      <c r="L234" s="3">
        <v>0.86980324074074078</v>
      </c>
      <c r="M234" s="7">
        <v>45669</v>
      </c>
      <c r="N234" s="3">
        <v>0.2691087962962963</v>
      </c>
      <c r="O234" s="3">
        <v>0.93855324074074076</v>
      </c>
      <c r="P234" s="5">
        <v>99</v>
      </c>
      <c r="Q234" s="5">
        <v>62.31</v>
      </c>
      <c r="R234" s="1" t="s">
        <v>34</v>
      </c>
      <c r="S234" s="1">
        <v>5</v>
      </c>
      <c r="T234" s="1" t="s">
        <v>45</v>
      </c>
      <c r="U234" s="5">
        <v>135.43</v>
      </c>
      <c r="V234" s="5">
        <v>73339.542253070103</v>
      </c>
      <c r="W234" s="1" t="s">
        <v>42</v>
      </c>
      <c r="X234" s="1">
        <v>3.48</v>
      </c>
      <c r="Y234" s="5">
        <v>139511.17499999999</v>
      </c>
      <c r="Z234" s="5">
        <v>2408.9579999999901</v>
      </c>
      <c r="AA234" s="5" t="str">
        <f t="shared" si="12"/>
        <v>60+</v>
      </c>
      <c r="AB234" s="5" t="str">
        <f t="shared" si="13"/>
        <v>Moderate</v>
      </c>
      <c r="AC234" s="5">
        <f t="shared" si="14"/>
        <v>0.02</v>
      </c>
      <c r="AD234" s="5" t="str">
        <f t="shared" si="15"/>
        <v>Long-haul</v>
      </c>
    </row>
    <row r="235" spans="1:30" x14ac:dyDescent="0.3">
      <c r="A235" s="1" t="s">
        <v>475</v>
      </c>
      <c r="B235" s="1" t="s">
        <v>476</v>
      </c>
      <c r="C235" s="1">
        <v>34</v>
      </c>
      <c r="D235" s="1" t="s">
        <v>28</v>
      </c>
      <c r="E235" s="1" t="s">
        <v>29</v>
      </c>
      <c r="F235" s="1" t="s">
        <v>48</v>
      </c>
      <c r="G235" s="1" t="s">
        <v>470</v>
      </c>
      <c r="H235" s="1" t="s">
        <v>76</v>
      </c>
      <c r="I235" s="1" t="s">
        <v>135</v>
      </c>
      <c r="J235" s="1">
        <v>14469</v>
      </c>
      <c r="K235" s="3">
        <v>0.2003587962962963</v>
      </c>
      <c r="L235" s="3">
        <v>0.86980324074074078</v>
      </c>
      <c r="M235" s="7">
        <v>45668</v>
      </c>
      <c r="N235" s="3">
        <v>0.2691087962962963</v>
      </c>
      <c r="O235" s="3">
        <v>0.93855324074074076</v>
      </c>
      <c r="P235" s="5">
        <v>99</v>
      </c>
      <c r="Q235" s="5">
        <v>1038.25</v>
      </c>
      <c r="R235" s="1" t="s">
        <v>40</v>
      </c>
      <c r="S235" s="1">
        <v>3</v>
      </c>
      <c r="T235" s="1" t="s">
        <v>49</v>
      </c>
      <c r="U235" s="5">
        <v>77.739999999999995</v>
      </c>
      <c r="V235" s="5">
        <v>73588.989288651806</v>
      </c>
      <c r="W235" s="1" t="s">
        <v>36</v>
      </c>
      <c r="X235" s="1">
        <v>5</v>
      </c>
      <c r="Y235" s="5">
        <v>139960.185</v>
      </c>
      <c r="Z235" s="5">
        <v>39878.129999999997</v>
      </c>
      <c r="AA235" s="5" t="str">
        <f t="shared" si="12"/>
        <v>30-39</v>
      </c>
      <c r="AB235" s="5" t="str">
        <f t="shared" si="13"/>
        <v>Moderate</v>
      </c>
      <c r="AC235" s="5">
        <f t="shared" si="14"/>
        <v>0.28000000000000003</v>
      </c>
      <c r="AD235" s="5" t="str">
        <f t="shared" si="15"/>
        <v>Long-haul</v>
      </c>
    </row>
    <row r="236" spans="1:30" x14ac:dyDescent="0.3">
      <c r="A236" s="1" t="s">
        <v>477</v>
      </c>
      <c r="B236" s="1" t="s">
        <v>478</v>
      </c>
      <c r="C236" s="1">
        <v>55</v>
      </c>
      <c r="D236" s="1" t="s">
        <v>28</v>
      </c>
      <c r="E236" s="1" t="s">
        <v>29</v>
      </c>
      <c r="F236" s="1" t="s">
        <v>30</v>
      </c>
      <c r="G236" s="1" t="s">
        <v>479</v>
      </c>
      <c r="H236" s="1" t="s">
        <v>233</v>
      </c>
      <c r="I236" s="1" t="s">
        <v>76</v>
      </c>
      <c r="J236" s="1">
        <v>7101</v>
      </c>
      <c r="K236" s="3">
        <v>0.65505787037037033</v>
      </c>
      <c r="L236" s="3">
        <v>0.98353009259259261</v>
      </c>
      <c r="M236" s="7">
        <v>45658</v>
      </c>
      <c r="N236" s="3">
        <v>0.71130787037037035</v>
      </c>
      <c r="O236" s="3">
        <v>3.9780092592592596E-2</v>
      </c>
      <c r="P236" s="5">
        <v>81</v>
      </c>
      <c r="Q236" s="5">
        <v>113.85</v>
      </c>
      <c r="R236" s="1" t="s">
        <v>56</v>
      </c>
      <c r="S236" s="1">
        <v>5</v>
      </c>
      <c r="T236" s="1" t="s">
        <v>45</v>
      </c>
      <c r="U236" s="5">
        <v>119.63</v>
      </c>
      <c r="V236" s="5">
        <v>36615.897086487799</v>
      </c>
      <c r="W236" s="1" t="s">
        <v>36</v>
      </c>
      <c r="X236" s="1">
        <v>3.49</v>
      </c>
      <c r="Y236" s="5">
        <v>73408.62</v>
      </c>
      <c r="Z236" s="5">
        <v>4386.1979999999903</v>
      </c>
      <c r="AA236" s="5" t="str">
        <f t="shared" si="12"/>
        <v>50-59</v>
      </c>
      <c r="AB236" s="5" t="str">
        <f t="shared" si="13"/>
        <v>Moderate</v>
      </c>
      <c r="AC236" s="5">
        <f t="shared" si="14"/>
        <v>0.06</v>
      </c>
      <c r="AD236" s="5" t="str">
        <f t="shared" si="15"/>
        <v>Long-haul</v>
      </c>
    </row>
    <row r="237" spans="1:30" x14ac:dyDescent="0.3">
      <c r="A237" s="1" t="s">
        <v>480</v>
      </c>
      <c r="B237" s="1" t="s">
        <v>377</v>
      </c>
      <c r="C237" s="1">
        <v>56</v>
      </c>
      <c r="D237" s="1" t="s">
        <v>39</v>
      </c>
      <c r="E237" s="1" t="s">
        <v>29</v>
      </c>
      <c r="F237" s="1" t="s">
        <v>30</v>
      </c>
      <c r="G237" s="1" t="s">
        <v>479</v>
      </c>
      <c r="H237" s="1" t="s">
        <v>233</v>
      </c>
      <c r="I237" s="1" t="s">
        <v>76</v>
      </c>
      <c r="J237" s="1">
        <v>7101</v>
      </c>
      <c r="K237" s="3">
        <v>0.65505787037037033</v>
      </c>
      <c r="L237" s="3">
        <v>0.98353009259259261</v>
      </c>
      <c r="M237" s="7">
        <v>45664</v>
      </c>
      <c r="N237" s="3">
        <v>0.71130787037037035</v>
      </c>
      <c r="O237" s="3">
        <v>3.9780092592592596E-2</v>
      </c>
      <c r="P237" s="5">
        <v>81</v>
      </c>
      <c r="Q237" s="5">
        <v>789.39</v>
      </c>
      <c r="R237" s="1" t="s">
        <v>34</v>
      </c>
      <c r="S237" s="1">
        <v>5</v>
      </c>
      <c r="T237" s="1" t="s">
        <v>45</v>
      </c>
      <c r="U237" s="5">
        <v>53.02</v>
      </c>
      <c r="V237" s="5">
        <v>36727.254255345302</v>
      </c>
      <c r="W237" s="1" t="s">
        <v>42</v>
      </c>
      <c r="X237" s="1">
        <v>3.68</v>
      </c>
      <c r="Y237" s="5">
        <v>73609.065000000002</v>
      </c>
      <c r="Z237" s="5">
        <v>30318.9359999999</v>
      </c>
      <c r="AA237" s="5" t="str">
        <f t="shared" si="12"/>
        <v>50-59</v>
      </c>
      <c r="AB237" s="5" t="str">
        <f t="shared" si="13"/>
        <v>Moderate</v>
      </c>
      <c r="AC237" s="5">
        <f t="shared" si="14"/>
        <v>0.41</v>
      </c>
      <c r="AD237" s="5" t="str">
        <f t="shared" si="15"/>
        <v>Long-haul</v>
      </c>
    </row>
    <row r="238" spans="1:30" x14ac:dyDescent="0.3">
      <c r="A238" s="1" t="s">
        <v>481</v>
      </c>
      <c r="B238" s="1" t="s">
        <v>482</v>
      </c>
      <c r="C238" s="1">
        <v>56</v>
      </c>
      <c r="D238" s="1" t="s">
        <v>39</v>
      </c>
      <c r="E238" s="1" t="s">
        <v>29</v>
      </c>
      <c r="F238" s="1" t="s">
        <v>30</v>
      </c>
      <c r="G238" s="1" t="s">
        <v>479</v>
      </c>
      <c r="H238" s="1" t="s">
        <v>233</v>
      </c>
      <c r="I238" s="1" t="s">
        <v>76</v>
      </c>
      <c r="J238" s="1">
        <v>7101</v>
      </c>
      <c r="K238" s="3">
        <v>0.65505787037037033</v>
      </c>
      <c r="L238" s="3">
        <v>0.98353009259259261</v>
      </c>
      <c r="M238" s="7">
        <v>45669</v>
      </c>
      <c r="N238" s="3">
        <v>0.71130787037037035</v>
      </c>
      <c r="O238" s="3">
        <v>3.9780092592592596E-2</v>
      </c>
      <c r="P238" s="5">
        <v>81</v>
      </c>
      <c r="Q238" s="5">
        <v>1293.77</v>
      </c>
      <c r="R238" s="1" t="s">
        <v>40</v>
      </c>
      <c r="S238" s="1">
        <v>5</v>
      </c>
      <c r="T238" s="1" t="s">
        <v>41</v>
      </c>
      <c r="U238" s="5">
        <v>169.75</v>
      </c>
      <c r="V238" s="5">
        <v>36656.377939522798</v>
      </c>
      <c r="W238" s="1" t="s">
        <v>42</v>
      </c>
      <c r="X238" s="1">
        <v>3.81</v>
      </c>
      <c r="Y238" s="5">
        <v>73481.475000000006</v>
      </c>
      <c r="Z238" s="5">
        <v>49701.137999999999</v>
      </c>
      <c r="AA238" s="5" t="str">
        <f t="shared" si="12"/>
        <v>50-59</v>
      </c>
      <c r="AB238" s="5" t="str">
        <f t="shared" si="13"/>
        <v>Moderate</v>
      </c>
      <c r="AC238" s="5">
        <f t="shared" si="14"/>
        <v>0.68</v>
      </c>
      <c r="AD238" s="5" t="str">
        <f t="shared" si="15"/>
        <v>Long-haul</v>
      </c>
    </row>
    <row r="239" spans="1:30" x14ac:dyDescent="0.3">
      <c r="A239" s="1" t="s">
        <v>297</v>
      </c>
      <c r="B239" s="1" t="s">
        <v>298</v>
      </c>
      <c r="C239" s="1">
        <v>45</v>
      </c>
      <c r="D239" s="1" t="s">
        <v>39</v>
      </c>
      <c r="E239" s="1" t="s">
        <v>29</v>
      </c>
      <c r="F239" s="1" t="s">
        <v>48</v>
      </c>
      <c r="G239" s="1" t="s">
        <v>479</v>
      </c>
      <c r="H239" s="1" t="s">
        <v>233</v>
      </c>
      <c r="I239" s="1" t="s">
        <v>76</v>
      </c>
      <c r="J239" s="1">
        <v>7101</v>
      </c>
      <c r="K239" s="3">
        <v>0.65505787037037033</v>
      </c>
      <c r="L239" s="3">
        <v>0.98353009259259261</v>
      </c>
      <c r="M239" s="7">
        <v>45666</v>
      </c>
      <c r="N239" s="3">
        <v>0.71130787037037035</v>
      </c>
      <c r="O239" s="3">
        <v>3.9780092592592596E-2</v>
      </c>
      <c r="P239" s="5">
        <v>81</v>
      </c>
      <c r="Q239" s="5">
        <v>1490.43</v>
      </c>
      <c r="R239" s="1" t="s">
        <v>34</v>
      </c>
      <c r="S239" s="1">
        <v>5</v>
      </c>
      <c r="T239" s="1" t="s">
        <v>35</v>
      </c>
      <c r="U239" s="5">
        <v>2.41</v>
      </c>
      <c r="V239" s="5">
        <v>36910.807895974402</v>
      </c>
      <c r="W239" s="1" t="s">
        <v>42</v>
      </c>
      <c r="X239" s="1">
        <v>3.51</v>
      </c>
      <c r="Y239" s="5">
        <v>73939.455000000002</v>
      </c>
      <c r="Z239" s="5">
        <v>57232.799999999901</v>
      </c>
      <c r="AA239" s="5" t="str">
        <f t="shared" si="12"/>
        <v>40-49</v>
      </c>
      <c r="AB239" s="5" t="str">
        <f t="shared" si="13"/>
        <v>Moderate</v>
      </c>
      <c r="AC239" s="5">
        <f t="shared" si="14"/>
        <v>0.77</v>
      </c>
      <c r="AD239" s="5" t="str">
        <f t="shared" si="15"/>
        <v>Long-haul</v>
      </c>
    </row>
    <row r="240" spans="1:30" x14ac:dyDescent="0.3">
      <c r="A240" s="1" t="s">
        <v>353</v>
      </c>
      <c r="B240" s="1" t="s">
        <v>354</v>
      </c>
      <c r="C240" s="1">
        <v>49</v>
      </c>
      <c r="D240" s="1" t="s">
        <v>28</v>
      </c>
      <c r="E240" s="1" t="s">
        <v>29</v>
      </c>
      <c r="F240" s="1" t="s">
        <v>30</v>
      </c>
      <c r="G240" s="1" t="s">
        <v>479</v>
      </c>
      <c r="H240" s="1" t="s">
        <v>233</v>
      </c>
      <c r="I240" s="1" t="s">
        <v>76</v>
      </c>
      <c r="J240" s="1">
        <v>7101</v>
      </c>
      <c r="K240" s="3">
        <v>0.65505787037037033</v>
      </c>
      <c r="L240" s="3">
        <v>0.98353009259259261</v>
      </c>
      <c r="M240" s="7">
        <v>45664</v>
      </c>
      <c r="N240" s="3">
        <v>0.71130787037037035</v>
      </c>
      <c r="O240" s="3">
        <v>3.9780092592592596E-2</v>
      </c>
      <c r="P240" s="5">
        <v>81</v>
      </c>
      <c r="Q240" s="5">
        <v>1420.65</v>
      </c>
      <c r="R240" s="1" t="s">
        <v>56</v>
      </c>
      <c r="S240" s="1">
        <v>5</v>
      </c>
      <c r="T240" s="1" t="s">
        <v>83</v>
      </c>
      <c r="U240" s="5">
        <v>180.82</v>
      </c>
      <c r="V240" s="5">
        <v>36339.211963751397</v>
      </c>
      <c r="W240" s="1" t="s">
        <v>42</v>
      </c>
      <c r="X240" s="1">
        <v>4.29</v>
      </c>
      <c r="Y240" s="5">
        <v>72910.574999999997</v>
      </c>
      <c r="Z240" s="5">
        <v>54574.655999999901</v>
      </c>
      <c r="AA240" s="5" t="str">
        <f t="shared" si="12"/>
        <v>40-49</v>
      </c>
      <c r="AB240" s="5" t="str">
        <f t="shared" si="13"/>
        <v>Moderate</v>
      </c>
      <c r="AC240" s="5">
        <f t="shared" si="14"/>
        <v>0.75</v>
      </c>
      <c r="AD240" s="5" t="str">
        <f t="shared" si="15"/>
        <v>Long-haul</v>
      </c>
    </row>
    <row r="241" spans="1:30" x14ac:dyDescent="0.3">
      <c r="A241" s="1" t="s">
        <v>293</v>
      </c>
      <c r="B241" s="1" t="s">
        <v>294</v>
      </c>
      <c r="C241" s="1">
        <v>57</v>
      </c>
      <c r="D241" s="1" t="s">
        <v>39</v>
      </c>
      <c r="E241" s="1" t="s">
        <v>29</v>
      </c>
      <c r="F241" s="1" t="s">
        <v>30</v>
      </c>
      <c r="G241" s="1" t="s">
        <v>479</v>
      </c>
      <c r="H241" s="1" t="s">
        <v>233</v>
      </c>
      <c r="I241" s="1" t="s">
        <v>76</v>
      </c>
      <c r="J241" s="1">
        <v>7101</v>
      </c>
      <c r="K241" s="3">
        <v>0.65505787037037033</v>
      </c>
      <c r="L241" s="3">
        <v>0.98353009259259261</v>
      </c>
      <c r="M241" s="7">
        <v>45666</v>
      </c>
      <c r="N241" s="3">
        <v>0.71130787037037035</v>
      </c>
      <c r="O241" s="3">
        <v>3.9780092592592596E-2</v>
      </c>
      <c r="P241" s="5">
        <v>81</v>
      </c>
      <c r="Q241" s="5">
        <v>630.35</v>
      </c>
      <c r="R241" s="1" t="s">
        <v>56</v>
      </c>
      <c r="S241" s="1">
        <v>5</v>
      </c>
      <c r="T241" s="1" t="s">
        <v>83</v>
      </c>
      <c r="U241" s="5">
        <v>81.48</v>
      </c>
      <c r="V241" s="5">
        <v>36088.110686317297</v>
      </c>
      <c r="W241" s="1" t="s">
        <v>42</v>
      </c>
      <c r="X241" s="1">
        <v>4.1500000000000004</v>
      </c>
      <c r="Y241" s="5">
        <v>72458.595000000001</v>
      </c>
      <c r="Z241" s="5">
        <v>24215.219999999899</v>
      </c>
      <c r="AA241" s="5" t="str">
        <f t="shared" si="12"/>
        <v>50-59</v>
      </c>
      <c r="AB241" s="5" t="str">
        <f t="shared" si="13"/>
        <v>Moderate</v>
      </c>
      <c r="AC241" s="5">
        <f t="shared" si="14"/>
        <v>0.33</v>
      </c>
      <c r="AD241" s="5" t="str">
        <f t="shared" si="15"/>
        <v>Long-haul</v>
      </c>
    </row>
    <row r="242" spans="1:30" x14ac:dyDescent="0.3">
      <c r="A242" s="1" t="s">
        <v>483</v>
      </c>
      <c r="B242" s="1" t="s">
        <v>484</v>
      </c>
      <c r="C242" s="1">
        <v>41</v>
      </c>
      <c r="D242" s="1" t="s">
        <v>28</v>
      </c>
      <c r="E242" s="1" t="s">
        <v>29</v>
      </c>
      <c r="F242" s="1" t="s">
        <v>48</v>
      </c>
      <c r="G242" s="1" t="s">
        <v>479</v>
      </c>
      <c r="H242" s="1" t="s">
        <v>233</v>
      </c>
      <c r="I242" s="1" t="s">
        <v>76</v>
      </c>
      <c r="J242" s="1">
        <v>7101</v>
      </c>
      <c r="K242" s="3">
        <v>0.65505787037037033</v>
      </c>
      <c r="L242" s="3">
        <v>0.98353009259259261</v>
      </c>
      <c r="M242" s="7">
        <v>45670</v>
      </c>
      <c r="N242" s="3">
        <v>0.71130787037037035</v>
      </c>
      <c r="O242" s="3">
        <v>3.9780092592592596E-2</v>
      </c>
      <c r="P242" s="5">
        <v>81</v>
      </c>
      <c r="Q242" s="5">
        <v>180.27</v>
      </c>
      <c r="R242" s="1" t="s">
        <v>56</v>
      </c>
      <c r="S242" s="1">
        <v>5</v>
      </c>
      <c r="T242" s="1" t="s">
        <v>83</v>
      </c>
      <c r="U242" s="5">
        <v>131.76</v>
      </c>
      <c r="V242" s="5">
        <v>36749.937523353299</v>
      </c>
      <c r="W242" s="1" t="s">
        <v>36</v>
      </c>
      <c r="X242" s="1">
        <v>3.76</v>
      </c>
      <c r="Y242" s="5">
        <v>73649.895000000004</v>
      </c>
      <c r="Z242" s="5">
        <v>6938.1779999999899</v>
      </c>
      <c r="AA242" s="5" t="str">
        <f t="shared" si="12"/>
        <v>40-49</v>
      </c>
      <c r="AB242" s="5" t="str">
        <f t="shared" si="13"/>
        <v>Moderate</v>
      </c>
      <c r="AC242" s="5">
        <f t="shared" si="14"/>
        <v>0.09</v>
      </c>
      <c r="AD242" s="5" t="str">
        <f t="shared" si="15"/>
        <v>Long-haul</v>
      </c>
    </row>
    <row r="243" spans="1:30" x14ac:dyDescent="0.3">
      <c r="A243" s="1" t="s">
        <v>453</v>
      </c>
      <c r="B243" s="1" t="s">
        <v>454</v>
      </c>
      <c r="C243" s="1">
        <v>55</v>
      </c>
      <c r="D243" s="1" t="s">
        <v>28</v>
      </c>
      <c r="E243" s="1" t="s">
        <v>29</v>
      </c>
      <c r="F243" s="1" t="s">
        <v>30</v>
      </c>
      <c r="G243" s="1" t="s">
        <v>485</v>
      </c>
      <c r="H243" s="1" t="s">
        <v>217</v>
      </c>
      <c r="I243" s="1" t="s">
        <v>91</v>
      </c>
      <c r="J243" s="1">
        <v>4870</v>
      </c>
      <c r="K243" s="3">
        <v>0.34583333333333333</v>
      </c>
      <c r="L243" s="3">
        <v>0.5708333333333333</v>
      </c>
      <c r="M243" s="7">
        <v>45671</v>
      </c>
      <c r="N243" s="3">
        <v>0.46875</v>
      </c>
      <c r="O243" s="3">
        <v>0.69374999999999998</v>
      </c>
      <c r="P243" s="5">
        <v>177</v>
      </c>
      <c r="Q243" s="5">
        <v>776.54</v>
      </c>
      <c r="R243" s="1" t="s">
        <v>40</v>
      </c>
      <c r="S243" s="1">
        <v>5</v>
      </c>
      <c r="T243" s="1" t="s">
        <v>35</v>
      </c>
      <c r="U243" s="5">
        <v>172.49</v>
      </c>
      <c r="V243" s="5">
        <v>25516.067105634698</v>
      </c>
      <c r="W243" s="1" t="s">
        <v>42</v>
      </c>
      <c r="X243" s="1">
        <v>3.51</v>
      </c>
      <c r="Y243" s="5">
        <v>35619.279999999999</v>
      </c>
      <c r="Z243" s="5">
        <v>49733.06</v>
      </c>
      <c r="AA243" s="5" t="str">
        <f t="shared" si="12"/>
        <v>50-59</v>
      </c>
      <c r="AB243" s="5" t="str">
        <f t="shared" si="13"/>
        <v>Severe</v>
      </c>
      <c r="AC243" s="5">
        <f t="shared" si="14"/>
        <v>1.4</v>
      </c>
      <c r="AD243" s="5" t="str">
        <f t="shared" si="15"/>
        <v>Medium-haul</v>
      </c>
    </row>
    <row r="244" spans="1:30" x14ac:dyDescent="0.3">
      <c r="A244" s="1" t="s">
        <v>486</v>
      </c>
      <c r="B244" s="1" t="s">
        <v>487</v>
      </c>
      <c r="C244" s="1">
        <v>51</v>
      </c>
      <c r="D244" s="1" t="s">
        <v>28</v>
      </c>
      <c r="E244" s="1" t="s">
        <v>29</v>
      </c>
      <c r="F244" s="1" t="s">
        <v>30</v>
      </c>
      <c r="G244" s="1" t="s">
        <v>485</v>
      </c>
      <c r="H244" s="1" t="s">
        <v>217</v>
      </c>
      <c r="I244" s="1" t="s">
        <v>91</v>
      </c>
      <c r="J244" s="1">
        <v>4870</v>
      </c>
      <c r="K244" s="3">
        <v>0.34583333333333333</v>
      </c>
      <c r="L244" s="3">
        <v>0.5708333333333333</v>
      </c>
      <c r="M244" s="7">
        <v>45671</v>
      </c>
      <c r="N244" s="3">
        <v>0.46875</v>
      </c>
      <c r="O244" s="3">
        <v>0.69374999999999998</v>
      </c>
      <c r="P244" s="5">
        <v>177</v>
      </c>
      <c r="Q244" s="5">
        <v>958.05</v>
      </c>
      <c r="R244" s="1" t="s">
        <v>40</v>
      </c>
      <c r="S244" s="1">
        <v>5</v>
      </c>
      <c r="T244" s="1" t="s">
        <v>41</v>
      </c>
      <c r="U244" s="5">
        <v>142.86000000000001</v>
      </c>
      <c r="V244" s="5">
        <v>25307.201196638802</v>
      </c>
      <c r="W244" s="1" t="s">
        <v>36</v>
      </c>
      <c r="X244" s="1">
        <v>3.4</v>
      </c>
      <c r="Y244" s="5">
        <v>35368.639999999999</v>
      </c>
      <c r="Z244" s="5">
        <v>61343.77</v>
      </c>
      <c r="AA244" s="5" t="str">
        <f t="shared" si="12"/>
        <v>50-59</v>
      </c>
      <c r="AB244" s="5" t="str">
        <f t="shared" si="13"/>
        <v>Severe</v>
      </c>
      <c r="AC244" s="5">
        <f t="shared" si="14"/>
        <v>1.73</v>
      </c>
      <c r="AD244" s="5" t="str">
        <f t="shared" si="15"/>
        <v>Medium-haul</v>
      </c>
    </row>
    <row r="245" spans="1:30" x14ac:dyDescent="0.3">
      <c r="A245" s="1" t="s">
        <v>488</v>
      </c>
      <c r="B245" s="1" t="s">
        <v>489</v>
      </c>
      <c r="C245" s="1">
        <v>55</v>
      </c>
      <c r="D245" s="1" t="s">
        <v>28</v>
      </c>
      <c r="E245" s="1" t="s">
        <v>29</v>
      </c>
      <c r="F245" s="1" t="s">
        <v>48</v>
      </c>
      <c r="G245" s="1" t="s">
        <v>485</v>
      </c>
      <c r="H245" s="1" t="s">
        <v>217</v>
      </c>
      <c r="I245" s="1" t="s">
        <v>91</v>
      </c>
      <c r="J245" s="1">
        <v>4870</v>
      </c>
      <c r="K245" s="3">
        <v>0.34583333333333333</v>
      </c>
      <c r="L245" s="3">
        <v>0.5708333333333333</v>
      </c>
      <c r="M245" s="7">
        <v>45661</v>
      </c>
      <c r="N245" s="3">
        <v>0.46875</v>
      </c>
      <c r="O245" s="3">
        <v>0.69374999999999998</v>
      </c>
      <c r="P245" s="5">
        <v>177</v>
      </c>
      <c r="Q245" s="5">
        <v>1406.79</v>
      </c>
      <c r="R245" s="1" t="s">
        <v>34</v>
      </c>
      <c r="S245" s="1">
        <v>5</v>
      </c>
      <c r="T245" s="1" t="s">
        <v>41</v>
      </c>
      <c r="U245" s="5">
        <v>122.34</v>
      </c>
      <c r="V245" s="5">
        <v>25549.630274812</v>
      </c>
      <c r="W245" s="1" t="s">
        <v>42</v>
      </c>
      <c r="X245" s="1">
        <v>3.64</v>
      </c>
      <c r="Y245" s="5">
        <v>35659.56</v>
      </c>
      <c r="Z245" s="5">
        <v>90059.03</v>
      </c>
      <c r="AA245" s="5" t="str">
        <f t="shared" si="12"/>
        <v>50-59</v>
      </c>
      <c r="AB245" s="5" t="str">
        <f t="shared" si="13"/>
        <v>Severe</v>
      </c>
      <c r="AC245" s="5">
        <f t="shared" si="14"/>
        <v>2.5299999999999998</v>
      </c>
      <c r="AD245" s="5" t="str">
        <f t="shared" si="15"/>
        <v>Medium-haul</v>
      </c>
    </row>
    <row r="246" spans="1:30" x14ac:dyDescent="0.3">
      <c r="A246" s="1" t="s">
        <v>490</v>
      </c>
      <c r="B246" s="1" t="s">
        <v>491</v>
      </c>
      <c r="C246" s="1">
        <v>71</v>
      </c>
      <c r="D246" s="1" t="s">
        <v>28</v>
      </c>
      <c r="E246" s="1" t="s">
        <v>29</v>
      </c>
      <c r="F246" s="1" t="s">
        <v>48</v>
      </c>
      <c r="G246" s="1" t="s">
        <v>485</v>
      </c>
      <c r="H246" s="1" t="s">
        <v>217</v>
      </c>
      <c r="I246" s="1" t="s">
        <v>91</v>
      </c>
      <c r="J246" s="1">
        <v>4870</v>
      </c>
      <c r="K246" s="3">
        <v>0.34583333333333333</v>
      </c>
      <c r="L246" s="3">
        <v>0.5708333333333333</v>
      </c>
      <c r="M246" s="7">
        <v>45670</v>
      </c>
      <c r="N246" s="3">
        <v>0.46875</v>
      </c>
      <c r="O246" s="3">
        <v>0.69374999999999998</v>
      </c>
      <c r="P246" s="5">
        <v>177</v>
      </c>
      <c r="Q246" s="5">
        <v>210.45</v>
      </c>
      <c r="R246" s="1" t="s">
        <v>34</v>
      </c>
      <c r="S246" s="1">
        <v>5</v>
      </c>
      <c r="T246" s="1" t="s">
        <v>49</v>
      </c>
      <c r="U246" s="5">
        <v>9.34</v>
      </c>
      <c r="V246" s="5">
        <v>25173.497091850099</v>
      </c>
      <c r="W246" s="1" t="s">
        <v>36</v>
      </c>
      <c r="X246" s="1">
        <v>3.9</v>
      </c>
      <c r="Y246" s="5">
        <v>35208.199999999997</v>
      </c>
      <c r="Z246" s="5">
        <v>13470.67</v>
      </c>
      <c r="AA246" s="5" t="str">
        <f t="shared" si="12"/>
        <v>60+</v>
      </c>
      <c r="AB246" s="5" t="str">
        <f t="shared" si="13"/>
        <v>Severe</v>
      </c>
      <c r="AC246" s="5">
        <f t="shared" si="14"/>
        <v>0.38</v>
      </c>
      <c r="AD246" s="5" t="str">
        <f t="shared" si="15"/>
        <v>Medium-haul</v>
      </c>
    </row>
    <row r="247" spans="1:30" x14ac:dyDescent="0.3">
      <c r="A247" s="1" t="s">
        <v>492</v>
      </c>
      <c r="B247" s="1" t="s">
        <v>493</v>
      </c>
      <c r="C247" s="1">
        <v>18</v>
      </c>
      <c r="D247" s="1" t="s">
        <v>28</v>
      </c>
      <c r="E247" s="1" t="s">
        <v>29</v>
      </c>
      <c r="F247" s="1" t="s">
        <v>30</v>
      </c>
      <c r="G247" s="1" t="s">
        <v>485</v>
      </c>
      <c r="H247" s="1" t="s">
        <v>217</v>
      </c>
      <c r="I247" s="1" t="s">
        <v>91</v>
      </c>
      <c r="J247" s="1">
        <v>4870</v>
      </c>
      <c r="K247" s="3">
        <v>0.34583333333333333</v>
      </c>
      <c r="L247" s="3">
        <v>0.5708333333333333</v>
      </c>
      <c r="M247" s="7">
        <v>45663</v>
      </c>
      <c r="N247" s="3">
        <v>0.46875</v>
      </c>
      <c r="O247" s="3">
        <v>0.69374999999999998</v>
      </c>
      <c r="P247" s="5">
        <v>177</v>
      </c>
      <c r="Q247" s="5">
        <v>803.71</v>
      </c>
      <c r="R247" s="1" t="s">
        <v>40</v>
      </c>
      <c r="S247" s="1">
        <v>5</v>
      </c>
      <c r="T247" s="1" t="s">
        <v>45</v>
      </c>
      <c r="U247" s="5">
        <v>131.11000000000001</v>
      </c>
      <c r="V247" s="5">
        <v>24960.5381576703</v>
      </c>
      <c r="W247" s="1" t="s">
        <v>42</v>
      </c>
      <c r="X247" s="1">
        <v>3</v>
      </c>
      <c r="Y247" s="5">
        <v>34952.65</v>
      </c>
      <c r="Z247" s="5">
        <v>51463.66</v>
      </c>
      <c r="AA247" s="5" t="str">
        <f t="shared" si="12"/>
        <v>18-29</v>
      </c>
      <c r="AB247" s="5" t="str">
        <f t="shared" si="13"/>
        <v>Severe</v>
      </c>
      <c r="AC247" s="5">
        <f t="shared" si="14"/>
        <v>1.47</v>
      </c>
      <c r="AD247" s="5" t="str">
        <f t="shared" si="15"/>
        <v>Medium-haul</v>
      </c>
    </row>
    <row r="248" spans="1:30" x14ac:dyDescent="0.3">
      <c r="A248" s="1" t="s">
        <v>334</v>
      </c>
      <c r="B248" s="1" t="s">
        <v>335</v>
      </c>
      <c r="C248" s="1">
        <v>63</v>
      </c>
      <c r="D248" s="1" t="s">
        <v>39</v>
      </c>
      <c r="E248" s="1" t="s">
        <v>29</v>
      </c>
      <c r="F248" s="1" t="s">
        <v>30</v>
      </c>
      <c r="G248" s="1" t="s">
        <v>485</v>
      </c>
      <c r="H248" s="1" t="s">
        <v>217</v>
      </c>
      <c r="I248" s="1" t="s">
        <v>91</v>
      </c>
      <c r="J248" s="1">
        <v>4870</v>
      </c>
      <c r="K248" s="3">
        <v>0.34583333333333333</v>
      </c>
      <c r="L248" s="3">
        <v>0.5708333333333333</v>
      </c>
      <c r="M248" s="7">
        <v>45661</v>
      </c>
      <c r="N248" s="3">
        <v>0.46875</v>
      </c>
      <c r="O248" s="3">
        <v>0.69374999999999998</v>
      </c>
      <c r="P248" s="5">
        <v>177</v>
      </c>
      <c r="Q248" s="5">
        <v>1246.1199999999999</v>
      </c>
      <c r="R248" s="1" t="s">
        <v>56</v>
      </c>
      <c r="S248" s="1">
        <v>5</v>
      </c>
      <c r="T248" s="1" t="s">
        <v>83</v>
      </c>
      <c r="U248" s="5">
        <v>149.32</v>
      </c>
      <c r="V248" s="5">
        <v>25193.704362502998</v>
      </c>
      <c r="W248" s="1" t="s">
        <v>36</v>
      </c>
      <c r="X248" s="1">
        <v>4.71</v>
      </c>
      <c r="Y248" s="5">
        <v>35232.449999999997</v>
      </c>
      <c r="Z248" s="5">
        <v>79781.539999999994</v>
      </c>
      <c r="AA248" s="5" t="str">
        <f t="shared" si="12"/>
        <v>60+</v>
      </c>
      <c r="AB248" s="5" t="str">
        <f t="shared" si="13"/>
        <v>Severe</v>
      </c>
      <c r="AC248" s="5">
        <f t="shared" si="14"/>
        <v>2.2599999999999998</v>
      </c>
      <c r="AD248" s="5" t="str">
        <f t="shared" si="15"/>
        <v>Medium-haul</v>
      </c>
    </row>
    <row r="249" spans="1:30" x14ac:dyDescent="0.3">
      <c r="A249" s="1" t="s">
        <v>494</v>
      </c>
      <c r="B249" s="1" t="s">
        <v>495</v>
      </c>
      <c r="C249" s="1">
        <v>37</v>
      </c>
      <c r="D249" s="1" t="s">
        <v>28</v>
      </c>
      <c r="E249" s="1" t="s">
        <v>29</v>
      </c>
      <c r="F249" s="1" t="s">
        <v>48</v>
      </c>
      <c r="G249" s="1" t="s">
        <v>485</v>
      </c>
      <c r="H249" s="1" t="s">
        <v>217</v>
      </c>
      <c r="I249" s="1" t="s">
        <v>91</v>
      </c>
      <c r="J249" s="1">
        <v>4870</v>
      </c>
      <c r="K249" s="3">
        <v>0.34583333333333333</v>
      </c>
      <c r="L249" s="3">
        <v>0.5708333333333333</v>
      </c>
      <c r="M249" s="7">
        <v>45665</v>
      </c>
      <c r="N249" s="3">
        <v>0.46875</v>
      </c>
      <c r="O249" s="3">
        <v>0.69374999999999998</v>
      </c>
      <c r="P249" s="5">
        <v>177</v>
      </c>
      <c r="Q249" s="5">
        <v>1106.94</v>
      </c>
      <c r="R249" s="1" t="s">
        <v>56</v>
      </c>
      <c r="S249" s="1">
        <v>3</v>
      </c>
      <c r="T249" s="1" t="s">
        <v>41</v>
      </c>
      <c r="U249" s="5">
        <v>54.87</v>
      </c>
      <c r="V249" s="5">
        <v>25328.496567974998</v>
      </c>
      <c r="W249" s="1" t="s">
        <v>36</v>
      </c>
      <c r="X249" s="1">
        <v>3.83</v>
      </c>
      <c r="Y249" s="5">
        <v>35394.199999999997</v>
      </c>
      <c r="Z249" s="5">
        <v>70855.13</v>
      </c>
      <c r="AA249" s="5" t="str">
        <f t="shared" si="12"/>
        <v>30-39</v>
      </c>
      <c r="AB249" s="5" t="str">
        <f t="shared" si="13"/>
        <v>Severe</v>
      </c>
      <c r="AC249" s="5">
        <f t="shared" si="14"/>
        <v>2</v>
      </c>
      <c r="AD249" s="5" t="str">
        <f t="shared" si="15"/>
        <v>Medium-haul</v>
      </c>
    </row>
    <row r="250" spans="1:30" x14ac:dyDescent="0.3">
      <c r="A250" s="1" t="s">
        <v>496</v>
      </c>
      <c r="B250" s="1" t="s">
        <v>497</v>
      </c>
      <c r="C250" s="1">
        <v>29</v>
      </c>
      <c r="D250" s="1" t="s">
        <v>28</v>
      </c>
      <c r="E250" s="1" t="s">
        <v>29</v>
      </c>
      <c r="F250" s="1" t="s">
        <v>48</v>
      </c>
      <c r="G250" s="1" t="s">
        <v>485</v>
      </c>
      <c r="H250" s="1" t="s">
        <v>217</v>
      </c>
      <c r="I250" s="1" t="s">
        <v>91</v>
      </c>
      <c r="J250" s="1">
        <v>4870</v>
      </c>
      <c r="K250" s="3">
        <v>0.34583333333333333</v>
      </c>
      <c r="L250" s="3">
        <v>0.5708333333333333</v>
      </c>
      <c r="M250" s="7">
        <v>45661</v>
      </c>
      <c r="N250" s="3">
        <v>0.46875</v>
      </c>
      <c r="O250" s="3">
        <v>0.69374999999999998</v>
      </c>
      <c r="P250" s="5">
        <v>177</v>
      </c>
      <c r="Q250" s="5">
        <v>1274.3900000000001</v>
      </c>
      <c r="R250" s="1" t="s">
        <v>34</v>
      </c>
      <c r="S250" s="1">
        <v>5</v>
      </c>
      <c r="T250" s="1" t="s">
        <v>45</v>
      </c>
      <c r="U250" s="5">
        <v>177.42</v>
      </c>
      <c r="V250" s="5">
        <v>25733.871276565202</v>
      </c>
      <c r="W250" s="1" t="s">
        <v>36</v>
      </c>
      <c r="X250" s="1">
        <v>4.08</v>
      </c>
      <c r="Y250" s="5">
        <v>35880.65</v>
      </c>
      <c r="Z250" s="5">
        <v>81596.44</v>
      </c>
      <c r="AA250" s="5" t="str">
        <f t="shared" si="12"/>
        <v>18-29</v>
      </c>
      <c r="AB250" s="5" t="str">
        <f t="shared" si="13"/>
        <v>Severe</v>
      </c>
      <c r="AC250" s="5">
        <f t="shared" si="14"/>
        <v>2.27</v>
      </c>
      <c r="AD250" s="5" t="str">
        <f t="shared" si="15"/>
        <v>Medium-haul</v>
      </c>
    </row>
    <row r="251" spans="1:30" x14ac:dyDescent="0.3">
      <c r="A251" s="1" t="s">
        <v>498</v>
      </c>
      <c r="B251" s="1" t="s">
        <v>499</v>
      </c>
      <c r="C251" s="1">
        <v>61</v>
      </c>
      <c r="D251" s="1" t="s">
        <v>39</v>
      </c>
      <c r="E251" s="1" t="s">
        <v>29</v>
      </c>
      <c r="F251" s="1" t="s">
        <v>30</v>
      </c>
      <c r="G251" s="1" t="s">
        <v>485</v>
      </c>
      <c r="H251" s="1" t="s">
        <v>217</v>
      </c>
      <c r="I251" s="1" t="s">
        <v>91</v>
      </c>
      <c r="J251" s="1">
        <v>4870</v>
      </c>
      <c r="K251" s="3">
        <v>0.34583333333333333</v>
      </c>
      <c r="L251" s="3">
        <v>0.5708333333333333</v>
      </c>
      <c r="M251" s="7">
        <v>45670</v>
      </c>
      <c r="N251" s="3">
        <v>0.46875</v>
      </c>
      <c r="O251" s="3">
        <v>0.69374999999999998</v>
      </c>
      <c r="P251" s="5">
        <v>177</v>
      </c>
      <c r="Q251" s="5">
        <v>983.61</v>
      </c>
      <c r="R251" s="1" t="s">
        <v>56</v>
      </c>
      <c r="S251" s="1">
        <v>5</v>
      </c>
      <c r="T251" s="1" t="s">
        <v>49</v>
      </c>
      <c r="U251" s="5">
        <v>4.32</v>
      </c>
      <c r="V251" s="5">
        <v>24894.555103994699</v>
      </c>
      <c r="W251" s="1" t="s">
        <v>42</v>
      </c>
      <c r="X251" s="1">
        <v>3.39</v>
      </c>
      <c r="Y251" s="5">
        <v>34873.47</v>
      </c>
      <c r="Z251" s="5">
        <v>62951.9</v>
      </c>
      <c r="AA251" s="5" t="str">
        <f t="shared" si="12"/>
        <v>60+</v>
      </c>
      <c r="AB251" s="5" t="str">
        <f t="shared" si="13"/>
        <v>Severe</v>
      </c>
      <c r="AC251" s="5">
        <f t="shared" si="14"/>
        <v>1.81</v>
      </c>
      <c r="AD251" s="5" t="str">
        <f t="shared" si="15"/>
        <v>Medium-haul</v>
      </c>
    </row>
    <row r="252" spans="1:30" x14ac:dyDescent="0.3">
      <c r="A252" s="1" t="s">
        <v>184</v>
      </c>
      <c r="B252" s="1" t="s">
        <v>185</v>
      </c>
      <c r="C252" s="1">
        <v>42</v>
      </c>
      <c r="D252" s="1" t="s">
        <v>39</v>
      </c>
      <c r="E252" s="1" t="s">
        <v>29</v>
      </c>
      <c r="F252" s="1" t="s">
        <v>30</v>
      </c>
      <c r="G252" s="1" t="s">
        <v>485</v>
      </c>
      <c r="H252" s="1" t="s">
        <v>217</v>
      </c>
      <c r="I252" s="1" t="s">
        <v>91</v>
      </c>
      <c r="J252" s="1">
        <v>4870</v>
      </c>
      <c r="K252" s="3">
        <v>0.34583333333333333</v>
      </c>
      <c r="L252" s="3">
        <v>0.5708333333333333</v>
      </c>
      <c r="M252" s="7">
        <v>45672</v>
      </c>
      <c r="N252" s="3">
        <v>0.46875</v>
      </c>
      <c r="O252" s="3">
        <v>0.69374999999999998</v>
      </c>
      <c r="P252" s="5">
        <v>177</v>
      </c>
      <c r="Q252" s="5">
        <v>374.82</v>
      </c>
      <c r="R252" s="1" t="s">
        <v>56</v>
      </c>
      <c r="S252" s="1">
        <v>5</v>
      </c>
      <c r="T252" s="1" t="s">
        <v>45</v>
      </c>
      <c r="U252" s="5">
        <v>66.459999999999994</v>
      </c>
      <c r="V252" s="5">
        <v>24929.452205030098</v>
      </c>
      <c r="W252" s="1" t="s">
        <v>42</v>
      </c>
      <c r="X252" s="1">
        <v>4.9800000000000004</v>
      </c>
      <c r="Y252" s="5">
        <v>34915.339999999997</v>
      </c>
      <c r="Z252" s="5">
        <v>24001.77</v>
      </c>
      <c r="AA252" s="5" t="str">
        <f t="shared" si="12"/>
        <v>40-49</v>
      </c>
      <c r="AB252" s="5" t="str">
        <f t="shared" si="13"/>
        <v>Severe</v>
      </c>
      <c r="AC252" s="5">
        <f t="shared" si="14"/>
        <v>0.69</v>
      </c>
      <c r="AD252" s="5" t="str">
        <f t="shared" si="15"/>
        <v>Medium-haul</v>
      </c>
    </row>
    <row r="253" spans="1:30" x14ac:dyDescent="0.3">
      <c r="A253" s="1" t="s">
        <v>500</v>
      </c>
      <c r="B253" s="1" t="s">
        <v>501</v>
      </c>
      <c r="C253" s="1">
        <v>28</v>
      </c>
      <c r="D253" s="1" t="s">
        <v>28</v>
      </c>
      <c r="E253" s="1" t="s">
        <v>29</v>
      </c>
      <c r="F253" s="1" t="s">
        <v>30</v>
      </c>
      <c r="G253" s="1" t="s">
        <v>485</v>
      </c>
      <c r="H253" s="1" t="s">
        <v>217</v>
      </c>
      <c r="I253" s="1" t="s">
        <v>91</v>
      </c>
      <c r="J253" s="1">
        <v>4870</v>
      </c>
      <c r="K253" s="3">
        <v>0.34583333333333333</v>
      </c>
      <c r="L253" s="3">
        <v>0.5708333333333333</v>
      </c>
      <c r="M253" s="7">
        <v>45671</v>
      </c>
      <c r="N253" s="3">
        <v>0.46875</v>
      </c>
      <c r="O253" s="3">
        <v>0.69374999999999998</v>
      </c>
      <c r="P253" s="5">
        <v>177</v>
      </c>
      <c r="Q253" s="5">
        <v>555.41999999999996</v>
      </c>
      <c r="R253" s="1" t="s">
        <v>40</v>
      </c>
      <c r="S253" s="1">
        <v>5</v>
      </c>
      <c r="T253" s="1" t="s">
        <v>45</v>
      </c>
      <c r="U253" s="5">
        <v>39.409999999999997</v>
      </c>
      <c r="V253" s="5">
        <v>25441.050895284701</v>
      </c>
      <c r="W253" s="1" t="s">
        <v>36</v>
      </c>
      <c r="X253" s="1">
        <v>3.85</v>
      </c>
      <c r="Y253" s="5">
        <v>35529.26</v>
      </c>
      <c r="Z253" s="5">
        <v>35554.76</v>
      </c>
      <c r="AA253" s="5" t="str">
        <f t="shared" si="12"/>
        <v>18-29</v>
      </c>
      <c r="AB253" s="5" t="str">
        <f t="shared" si="13"/>
        <v>Severe</v>
      </c>
      <c r="AC253" s="5">
        <f t="shared" si="14"/>
        <v>1</v>
      </c>
      <c r="AD253" s="5" t="str">
        <f t="shared" si="15"/>
        <v>Medium-haul</v>
      </c>
    </row>
    <row r="254" spans="1:30" x14ac:dyDescent="0.3">
      <c r="A254" s="1" t="s">
        <v>502</v>
      </c>
      <c r="B254" s="1" t="s">
        <v>503</v>
      </c>
      <c r="C254" s="1">
        <v>21</v>
      </c>
      <c r="D254" s="1" t="s">
        <v>39</v>
      </c>
      <c r="E254" s="1" t="s">
        <v>29</v>
      </c>
      <c r="F254" s="1" t="s">
        <v>30</v>
      </c>
      <c r="G254" s="1" t="s">
        <v>504</v>
      </c>
      <c r="H254" s="1" t="s">
        <v>337</v>
      </c>
      <c r="I254" s="1" t="s">
        <v>308</v>
      </c>
      <c r="J254" s="1">
        <v>13175</v>
      </c>
      <c r="K254" s="3">
        <v>0.68254629629629626</v>
      </c>
      <c r="L254" s="3">
        <v>0.29226851851851854</v>
      </c>
      <c r="M254" s="7">
        <v>45669</v>
      </c>
      <c r="N254" s="3">
        <v>0.76518518518518519</v>
      </c>
      <c r="O254" s="3">
        <v>0.37490740740740741</v>
      </c>
      <c r="P254" s="5">
        <v>119</v>
      </c>
      <c r="Q254" s="5">
        <v>723.92</v>
      </c>
      <c r="R254" s="1" t="s">
        <v>56</v>
      </c>
      <c r="S254" s="1">
        <v>5</v>
      </c>
      <c r="T254" s="1" t="s">
        <v>49</v>
      </c>
      <c r="U254" s="5">
        <v>143.37</v>
      </c>
      <c r="V254" s="5">
        <v>67238.398223191805</v>
      </c>
      <c r="W254" s="1" t="s">
        <v>36</v>
      </c>
      <c r="X254" s="1">
        <v>4.3099999999999996</v>
      </c>
      <c r="Y254" s="5">
        <v>85686.080000000002</v>
      </c>
      <c r="Z254" s="5">
        <v>46359.55</v>
      </c>
      <c r="AA254" s="5" t="str">
        <f t="shared" si="12"/>
        <v>18-29</v>
      </c>
      <c r="AB254" s="5" t="str">
        <f t="shared" si="13"/>
        <v>Moderate</v>
      </c>
      <c r="AC254" s="5">
        <f t="shared" si="14"/>
        <v>0.54</v>
      </c>
      <c r="AD254" s="5" t="str">
        <f t="shared" si="15"/>
        <v>Long-haul</v>
      </c>
    </row>
    <row r="255" spans="1:30" x14ac:dyDescent="0.3">
      <c r="A255" s="1" t="s">
        <v>37</v>
      </c>
      <c r="B255" s="1" t="s">
        <v>38</v>
      </c>
      <c r="C255" s="1">
        <v>67</v>
      </c>
      <c r="D255" s="1" t="s">
        <v>39</v>
      </c>
      <c r="E255" s="1" t="s">
        <v>29</v>
      </c>
      <c r="F255" s="1" t="s">
        <v>30</v>
      </c>
      <c r="G255" s="1" t="s">
        <v>504</v>
      </c>
      <c r="H255" s="1" t="s">
        <v>337</v>
      </c>
      <c r="I255" s="1" t="s">
        <v>308</v>
      </c>
      <c r="J255" s="1">
        <v>13175</v>
      </c>
      <c r="K255" s="3">
        <v>0.68254629629629626</v>
      </c>
      <c r="L255" s="3">
        <v>0.29226851851851854</v>
      </c>
      <c r="M255" s="7">
        <v>45661</v>
      </c>
      <c r="N255" s="3">
        <v>0.76518518518518519</v>
      </c>
      <c r="O255" s="3">
        <v>0.37490740740740741</v>
      </c>
      <c r="P255" s="5">
        <v>119</v>
      </c>
      <c r="Q255" s="5">
        <v>1065.44</v>
      </c>
      <c r="R255" s="1" t="s">
        <v>40</v>
      </c>
      <c r="S255" s="1">
        <v>5</v>
      </c>
      <c r="T255" s="1" t="s">
        <v>83</v>
      </c>
      <c r="U255" s="5">
        <v>166.34</v>
      </c>
      <c r="V255" s="5">
        <v>67116.128385635806</v>
      </c>
      <c r="W255" s="1" t="s">
        <v>36</v>
      </c>
      <c r="X255" s="1">
        <v>4.55</v>
      </c>
      <c r="Y255" s="5">
        <v>85539.35</v>
      </c>
      <c r="Z255" s="5">
        <v>68221.429999999993</v>
      </c>
      <c r="AA255" s="5" t="str">
        <f t="shared" si="12"/>
        <v>60+</v>
      </c>
      <c r="AB255" s="5" t="str">
        <f t="shared" si="13"/>
        <v>Moderate</v>
      </c>
      <c r="AC255" s="5">
        <f t="shared" si="14"/>
        <v>0.8</v>
      </c>
      <c r="AD255" s="5" t="str">
        <f t="shared" si="15"/>
        <v>Long-haul</v>
      </c>
    </row>
    <row r="256" spans="1:30" x14ac:dyDescent="0.3">
      <c r="A256" s="1" t="s">
        <v>505</v>
      </c>
      <c r="B256" s="1" t="s">
        <v>506</v>
      </c>
      <c r="C256" s="1">
        <v>35</v>
      </c>
      <c r="D256" s="1" t="s">
        <v>39</v>
      </c>
      <c r="E256" s="1" t="s">
        <v>29</v>
      </c>
      <c r="F256" s="1" t="s">
        <v>30</v>
      </c>
      <c r="G256" s="1" t="s">
        <v>504</v>
      </c>
      <c r="H256" s="1" t="s">
        <v>337</v>
      </c>
      <c r="I256" s="1" t="s">
        <v>308</v>
      </c>
      <c r="J256" s="1">
        <v>13175</v>
      </c>
      <c r="K256" s="3">
        <v>0.68254629629629626</v>
      </c>
      <c r="L256" s="3">
        <v>0.29226851851851854</v>
      </c>
      <c r="M256" s="7">
        <v>45667</v>
      </c>
      <c r="N256" s="3">
        <v>0.76518518518518519</v>
      </c>
      <c r="O256" s="3">
        <v>0.37490740740740741</v>
      </c>
      <c r="P256" s="5">
        <v>119</v>
      </c>
      <c r="Q256" s="5">
        <v>1066.53</v>
      </c>
      <c r="R256" s="1" t="s">
        <v>34</v>
      </c>
      <c r="S256" s="1">
        <v>3</v>
      </c>
      <c r="T256" s="1" t="s">
        <v>35</v>
      </c>
      <c r="U256" s="5">
        <v>22.12</v>
      </c>
      <c r="V256" s="5">
        <v>67228.915928440998</v>
      </c>
      <c r="W256" s="1" t="s">
        <v>42</v>
      </c>
      <c r="X256" s="1">
        <v>4.0199999999999996</v>
      </c>
      <c r="Y256" s="5">
        <v>85674.7</v>
      </c>
      <c r="Z256" s="5">
        <v>68262.34</v>
      </c>
      <c r="AA256" s="5" t="str">
        <f t="shared" si="12"/>
        <v>30-39</v>
      </c>
      <c r="AB256" s="5" t="str">
        <f t="shared" si="13"/>
        <v>Moderate</v>
      </c>
      <c r="AC256" s="5">
        <f t="shared" si="14"/>
        <v>0.8</v>
      </c>
      <c r="AD256" s="5" t="str">
        <f t="shared" si="15"/>
        <v>Long-haul</v>
      </c>
    </row>
    <row r="257" spans="1:30" x14ac:dyDescent="0.3">
      <c r="A257" s="1" t="s">
        <v>43</v>
      </c>
      <c r="B257" s="1" t="s">
        <v>44</v>
      </c>
      <c r="C257" s="1">
        <v>33</v>
      </c>
      <c r="D257" s="1" t="s">
        <v>28</v>
      </c>
      <c r="E257" s="1" t="s">
        <v>29</v>
      </c>
      <c r="F257" s="1" t="s">
        <v>30</v>
      </c>
      <c r="G257" s="1" t="s">
        <v>504</v>
      </c>
      <c r="H257" s="1" t="s">
        <v>337</v>
      </c>
      <c r="I257" s="1" t="s">
        <v>308</v>
      </c>
      <c r="J257" s="1">
        <v>13175</v>
      </c>
      <c r="K257" s="3">
        <v>0.68254629629629626</v>
      </c>
      <c r="L257" s="3">
        <v>0.29226851851851854</v>
      </c>
      <c r="M257" s="7">
        <v>45668</v>
      </c>
      <c r="N257" s="3">
        <v>0.76518518518518519</v>
      </c>
      <c r="O257" s="3">
        <v>0.37490740740740741</v>
      </c>
      <c r="P257" s="5">
        <v>119</v>
      </c>
      <c r="Q257" s="5">
        <v>483.24</v>
      </c>
      <c r="R257" s="1" t="s">
        <v>56</v>
      </c>
      <c r="S257" s="1">
        <v>3</v>
      </c>
      <c r="T257" s="1" t="s">
        <v>35</v>
      </c>
      <c r="U257" s="5">
        <v>144.79</v>
      </c>
      <c r="V257" s="5">
        <v>66931.819742335298</v>
      </c>
      <c r="W257" s="1" t="s">
        <v>36</v>
      </c>
      <c r="X257" s="1">
        <v>3.41</v>
      </c>
      <c r="Y257" s="5">
        <v>85318.18</v>
      </c>
      <c r="Z257" s="5">
        <v>30956.32</v>
      </c>
      <c r="AA257" s="5" t="str">
        <f t="shared" si="12"/>
        <v>30-39</v>
      </c>
      <c r="AB257" s="5" t="str">
        <f t="shared" si="13"/>
        <v>Moderate</v>
      </c>
      <c r="AC257" s="5">
        <f t="shared" si="14"/>
        <v>0.36</v>
      </c>
      <c r="AD257" s="5" t="str">
        <f t="shared" si="15"/>
        <v>Long-haul</v>
      </c>
    </row>
    <row r="258" spans="1:30" x14ac:dyDescent="0.3">
      <c r="A258" s="1" t="s">
        <v>507</v>
      </c>
      <c r="B258" s="1" t="s">
        <v>508</v>
      </c>
      <c r="C258" s="1">
        <v>18</v>
      </c>
      <c r="D258" s="1" t="s">
        <v>39</v>
      </c>
      <c r="E258" s="1" t="s">
        <v>29</v>
      </c>
      <c r="F258" s="1" t="s">
        <v>30</v>
      </c>
      <c r="G258" s="1" t="s">
        <v>504</v>
      </c>
      <c r="H258" s="1" t="s">
        <v>337</v>
      </c>
      <c r="I258" s="1" t="s">
        <v>308</v>
      </c>
      <c r="J258" s="1">
        <v>13175</v>
      </c>
      <c r="K258" s="3">
        <v>0.68254629629629626</v>
      </c>
      <c r="L258" s="3">
        <v>0.29226851851851854</v>
      </c>
      <c r="M258" s="7">
        <v>45667</v>
      </c>
      <c r="N258" s="3">
        <v>0.76518518518518519</v>
      </c>
      <c r="O258" s="3">
        <v>0.37490740740740741</v>
      </c>
      <c r="P258" s="5">
        <v>119</v>
      </c>
      <c r="Q258" s="5">
        <v>1402.15</v>
      </c>
      <c r="R258" s="1" t="s">
        <v>56</v>
      </c>
      <c r="S258" s="1">
        <v>5</v>
      </c>
      <c r="T258" s="1" t="s">
        <v>35</v>
      </c>
      <c r="U258" s="5">
        <v>10.220000000000001</v>
      </c>
      <c r="V258" s="5">
        <v>66707.684389278205</v>
      </c>
      <c r="W258" s="1" t="s">
        <v>36</v>
      </c>
      <c r="X258" s="1">
        <v>4.88</v>
      </c>
      <c r="Y258" s="5">
        <v>85049.22</v>
      </c>
      <c r="Z258" s="5">
        <v>89739.64</v>
      </c>
      <c r="AA258" s="5" t="str">
        <f t="shared" ref="AA258:AA321" si="16">IF(C258&lt;=29,"18-29",IF(C258&lt;=39,"30-39",IF(C258&lt;=49,"40-49",IF(C258&lt;=59,"50-59","60+"))))</f>
        <v>18-29</v>
      </c>
      <c r="AB258" s="5" t="str">
        <f t="shared" ref="AB258:AB321" si="17">IF(P258&lt;=30,"On-Time",IF(P258&lt;=120,"Moderate","Severe"))</f>
        <v>Moderate</v>
      </c>
      <c r="AC258" s="5">
        <f t="shared" ref="AC258:AC321" si="18">ROUND(Z258/Y258,2)</f>
        <v>1.06</v>
      </c>
      <c r="AD258" s="5" t="str">
        <f t="shared" ref="AD258:AD321" si="19">IF(J258&lt;=3000,"Short-haul",IF(J258&lt;=7000,"Medium-haul","Long-haul"))</f>
        <v>Long-haul</v>
      </c>
    </row>
    <row r="259" spans="1:30" x14ac:dyDescent="0.3">
      <c r="A259" s="1" t="s">
        <v>509</v>
      </c>
      <c r="B259" s="1" t="s">
        <v>510</v>
      </c>
      <c r="C259" s="1">
        <v>46</v>
      </c>
      <c r="D259" s="1" t="s">
        <v>39</v>
      </c>
      <c r="E259" s="1" t="s">
        <v>29</v>
      </c>
      <c r="F259" s="1" t="s">
        <v>48</v>
      </c>
      <c r="G259" s="1" t="s">
        <v>504</v>
      </c>
      <c r="H259" s="1" t="s">
        <v>337</v>
      </c>
      <c r="I259" s="1" t="s">
        <v>308</v>
      </c>
      <c r="J259" s="1">
        <v>13175</v>
      </c>
      <c r="K259" s="3">
        <v>0.68254629629629626</v>
      </c>
      <c r="L259" s="3">
        <v>0.29226851851851854</v>
      </c>
      <c r="M259" s="7">
        <v>45664</v>
      </c>
      <c r="N259" s="3">
        <v>0.76518518518518519</v>
      </c>
      <c r="O259" s="3">
        <v>0.37490740740740741</v>
      </c>
      <c r="P259" s="5">
        <v>119</v>
      </c>
      <c r="Q259" s="5">
        <v>796.71</v>
      </c>
      <c r="R259" s="1" t="s">
        <v>40</v>
      </c>
      <c r="S259" s="1">
        <v>5</v>
      </c>
      <c r="T259" s="1" t="s">
        <v>49</v>
      </c>
      <c r="U259" s="5">
        <v>186.09</v>
      </c>
      <c r="V259" s="5">
        <v>66852.592385264405</v>
      </c>
      <c r="W259" s="1" t="s">
        <v>42</v>
      </c>
      <c r="X259" s="1">
        <v>4.88</v>
      </c>
      <c r="Y259" s="5">
        <v>85223.11</v>
      </c>
      <c r="Z259" s="5">
        <v>51026.66</v>
      </c>
      <c r="AA259" s="5" t="str">
        <f t="shared" si="16"/>
        <v>40-49</v>
      </c>
      <c r="AB259" s="5" t="str">
        <f t="shared" si="17"/>
        <v>Moderate</v>
      </c>
      <c r="AC259" s="5">
        <f t="shared" si="18"/>
        <v>0.6</v>
      </c>
      <c r="AD259" s="5" t="str">
        <f t="shared" si="19"/>
        <v>Long-haul</v>
      </c>
    </row>
    <row r="260" spans="1:30" x14ac:dyDescent="0.3">
      <c r="A260" s="1" t="s">
        <v>201</v>
      </c>
      <c r="B260" s="1" t="s">
        <v>202</v>
      </c>
      <c r="C260" s="1">
        <v>59</v>
      </c>
      <c r="D260" s="1" t="s">
        <v>39</v>
      </c>
      <c r="E260" s="1" t="s">
        <v>29</v>
      </c>
      <c r="F260" s="1" t="s">
        <v>30</v>
      </c>
      <c r="G260" s="1" t="s">
        <v>504</v>
      </c>
      <c r="H260" s="1" t="s">
        <v>337</v>
      </c>
      <c r="I260" s="1" t="s">
        <v>308</v>
      </c>
      <c r="J260" s="1">
        <v>13175</v>
      </c>
      <c r="K260" s="3">
        <v>0.68254629629629626</v>
      </c>
      <c r="L260" s="3">
        <v>0.29226851851851854</v>
      </c>
      <c r="M260" s="7">
        <v>45665</v>
      </c>
      <c r="N260" s="3">
        <v>0.76518518518518519</v>
      </c>
      <c r="O260" s="3">
        <v>0.37490740740740741</v>
      </c>
      <c r="P260" s="5">
        <v>119</v>
      </c>
      <c r="Q260" s="5">
        <v>588.05999999999995</v>
      </c>
      <c r="R260" s="1" t="s">
        <v>34</v>
      </c>
      <c r="S260" s="1">
        <v>5</v>
      </c>
      <c r="T260" s="1" t="s">
        <v>41</v>
      </c>
      <c r="U260" s="5">
        <v>38.69</v>
      </c>
      <c r="V260" s="5">
        <v>66643.327589516004</v>
      </c>
      <c r="W260" s="1" t="s">
        <v>36</v>
      </c>
      <c r="X260" s="1">
        <v>3.7</v>
      </c>
      <c r="Y260" s="5">
        <v>84971.99</v>
      </c>
      <c r="Z260" s="5">
        <v>37643.58</v>
      </c>
      <c r="AA260" s="5" t="str">
        <f t="shared" si="16"/>
        <v>50-59</v>
      </c>
      <c r="AB260" s="5" t="str">
        <f t="shared" si="17"/>
        <v>Moderate</v>
      </c>
      <c r="AC260" s="5">
        <f t="shared" si="18"/>
        <v>0.44</v>
      </c>
      <c r="AD260" s="5" t="str">
        <f t="shared" si="19"/>
        <v>Long-haul</v>
      </c>
    </row>
    <row r="261" spans="1:30" x14ac:dyDescent="0.3">
      <c r="A261" s="1" t="s">
        <v>511</v>
      </c>
      <c r="B261" s="1" t="s">
        <v>512</v>
      </c>
      <c r="C261" s="1">
        <v>56</v>
      </c>
      <c r="D261" s="1" t="s">
        <v>39</v>
      </c>
      <c r="E261" s="1" t="s">
        <v>29</v>
      </c>
      <c r="F261" s="1" t="s">
        <v>30</v>
      </c>
      <c r="G261" s="1" t="s">
        <v>504</v>
      </c>
      <c r="H261" s="1" t="s">
        <v>337</v>
      </c>
      <c r="I261" s="1" t="s">
        <v>308</v>
      </c>
      <c r="J261" s="1">
        <v>13175</v>
      </c>
      <c r="K261" s="3">
        <v>0.68254629629629626</v>
      </c>
      <c r="L261" s="3">
        <v>0.29226851851851854</v>
      </c>
      <c r="M261" s="7">
        <v>45670</v>
      </c>
      <c r="N261" s="3">
        <v>0.76518518518518519</v>
      </c>
      <c r="O261" s="3">
        <v>0.37490740740740741</v>
      </c>
      <c r="P261" s="5">
        <v>119</v>
      </c>
      <c r="Q261" s="5">
        <v>407.1</v>
      </c>
      <c r="R261" s="1" t="s">
        <v>40</v>
      </c>
      <c r="S261" s="1">
        <v>5</v>
      </c>
      <c r="T261" s="1" t="s">
        <v>35</v>
      </c>
      <c r="U261" s="5">
        <v>136.84</v>
      </c>
      <c r="V261" s="5">
        <v>66898.220981451304</v>
      </c>
      <c r="W261" s="1" t="s">
        <v>36</v>
      </c>
      <c r="X261" s="1">
        <v>4.6900000000000004</v>
      </c>
      <c r="Y261" s="5">
        <v>85277.87</v>
      </c>
      <c r="Z261" s="5">
        <v>26081.77</v>
      </c>
      <c r="AA261" s="5" t="str">
        <f t="shared" si="16"/>
        <v>50-59</v>
      </c>
      <c r="AB261" s="5" t="str">
        <f t="shared" si="17"/>
        <v>Moderate</v>
      </c>
      <c r="AC261" s="5">
        <f t="shared" si="18"/>
        <v>0.31</v>
      </c>
      <c r="AD261" s="5" t="str">
        <f t="shared" si="19"/>
        <v>Long-haul</v>
      </c>
    </row>
    <row r="262" spans="1:30" x14ac:dyDescent="0.3">
      <c r="A262" s="1" t="s">
        <v>488</v>
      </c>
      <c r="B262" s="1" t="s">
        <v>489</v>
      </c>
      <c r="C262" s="1">
        <v>55</v>
      </c>
      <c r="D262" s="1" t="s">
        <v>28</v>
      </c>
      <c r="E262" s="1" t="s">
        <v>29</v>
      </c>
      <c r="F262" s="1" t="s">
        <v>48</v>
      </c>
      <c r="G262" s="1" t="s">
        <v>513</v>
      </c>
      <c r="H262" s="1" t="s">
        <v>308</v>
      </c>
      <c r="I262" s="1" t="s">
        <v>385</v>
      </c>
      <c r="J262" s="1">
        <v>4998</v>
      </c>
      <c r="K262" s="3">
        <v>0.94207175925925923</v>
      </c>
      <c r="L262" s="3">
        <v>0.17332175925925927</v>
      </c>
      <c r="M262" s="7">
        <v>45663</v>
      </c>
      <c r="N262" s="3">
        <v>4.6932870370370368E-2</v>
      </c>
      <c r="O262" s="3">
        <v>0.27818287037037037</v>
      </c>
      <c r="P262" s="5">
        <v>226.5</v>
      </c>
      <c r="Q262" s="5">
        <v>399.49</v>
      </c>
      <c r="R262" s="1" t="s">
        <v>56</v>
      </c>
      <c r="S262" s="1">
        <v>5</v>
      </c>
      <c r="T262" s="1" t="s">
        <v>45</v>
      </c>
      <c r="U262" s="5">
        <v>150.75</v>
      </c>
      <c r="V262" s="5">
        <v>26474.5285803484</v>
      </c>
      <c r="W262" s="1" t="s">
        <v>36</v>
      </c>
      <c r="X262" s="1">
        <v>3.82</v>
      </c>
      <c r="Y262" s="5">
        <v>36769.43</v>
      </c>
      <c r="Z262" s="5">
        <v>25597.51</v>
      </c>
      <c r="AA262" s="5" t="str">
        <f t="shared" si="16"/>
        <v>50-59</v>
      </c>
      <c r="AB262" s="5" t="str">
        <f t="shared" si="17"/>
        <v>Severe</v>
      </c>
      <c r="AC262" s="5">
        <f t="shared" si="18"/>
        <v>0.7</v>
      </c>
      <c r="AD262" s="5" t="str">
        <f t="shared" si="19"/>
        <v>Medium-haul</v>
      </c>
    </row>
    <row r="263" spans="1:30" x14ac:dyDescent="0.3">
      <c r="A263" s="1" t="s">
        <v>514</v>
      </c>
      <c r="B263" s="1" t="s">
        <v>515</v>
      </c>
      <c r="C263" s="1">
        <v>67</v>
      </c>
      <c r="D263" s="1" t="s">
        <v>28</v>
      </c>
      <c r="E263" s="1" t="s">
        <v>29</v>
      </c>
      <c r="F263" s="1" t="s">
        <v>30</v>
      </c>
      <c r="G263" s="1" t="s">
        <v>513</v>
      </c>
      <c r="H263" s="1" t="s">
        <v>308</v>
      </c>
      <c r="I263" s="1" t="s">
        <v>385</v>
      </c>
      <c r="J263" s="1">
        <v>4998</v>
      </c>
      <c r="K263" s="3">
        <v>0.94207175925925923</v>
      </c>
      <c r="L263" s="3">
        <v>0.17332175925925927</v>
      </c>
      <c r="M263" s="7">
        <v>45666</v>
      </c>
      <c r="N263" s="3">
        <v>4.6932870370370368E-2</v>
      </c>
      <c r="O263" s="3">
        <v>0.27818287037037037</v>
      </c>
      <c r="P263" s="5">
        <v>226.5</v>
      </c>
      <c r="Q263" s="5">
        <v>205.67</v>
      </c>
      <c r="R263" s="1" t="s">
        <v>56</v>
      </c>
      <c r="S263" s="1">
        <v>5</v>
      </c>
      <c r="T263" s="1" t="s">
        <v>35</v>
      </c>
      <c r="U263" s="5">
        <v>43.99</v>
      </c>
      <c r="V263" s="5">
        <v>25738.439967322302</v>
      </c>
      <c r="W263" s="1" t="s">
        <v>36</v>
      </c>
      <c r="X263" s="1">
        <v>4.07</v>
      </c>
      <c r="Y263" s="5">
        <v>35886.129999999997</v>
      </c>
      <c r="Z263" s="5">
        <v>13171.68</v>
      </c>
      <c r="AA263" s="5" t="str">
        <f t="shared" si="16"/>
        <v>60+</v>
      </c>
      <c r="AB263" s="5" t="str">
        <f t="shared" si="17"/>
        <v>Severe</v>
      </c>
      <c r="AC263" s="5">
        <f t="shared" si="18"/>
        <v>0.37</v>
      </c>
      <c r="AD263" s="5" t="str">
        <f t="shared" si="19"/>
        <v>Medium-haul</v>
      </c>
    </row>
    <row r="264" spans="1:30" x14ac:dyDescent="0.3">
      <c r="A264" s="1" t="s">
        <v>516</v>
      </c>
      <c r="B264" s="1" t="s">
        <v>517</v>
      </c>
      <c r="C264" s="1">
        <v>25</v>
      </c>
      <c r="D264" s="1" t="s">
        <v>28</v>
      </c>
      <c r="E264" s="1" t="s">
        <v>29</v>
      </c>
      <c r="F264" s="1" t="s">
        <v>30</v>
      </c>
      <c r="G264" s="1" t="s">
        <v>513</v>
      </c>
      <c r="H264" s="1" t="s">
        <v>308</v>
      </c>
      <c r="I264" s="1" t="s">
        <v>385</v>
      </c>
      <c r="J264" s="1">
        <v>4998</v>
      </c>
      <c r="K264" s="3">
        <v>0.94207175925925923</v>
      </c>
      <c r="L264" s="3">
        <v>0.17332175925925927</v>
      </c>
      <c r="M264" s="7">
        <v>45672</v>
      </c>
      <c r="N264" s="3">
        <v>4.6932870370370368E-2</v>
      </c>
      <c r="O264" s="3">
        <v>0.27818287037037037</v>
      </c>
      <c r="P264" s="5">
        <v>226.5</v>
      </c>
      <c r="Q264" s="5">
        <v>607.20000000000005</v>
      </c>
      <c r="R264" s="1" t="s">
        <v>56</v>
      </c>
      <c r="S264" s="1">
        <v>5</v>
      </c>
      <c r="T264" s="1" t="s">
        <v>49</v>
      </c>
      <c r="U264" s="5">
        <v>99.6</v>
      </c>
      <c r="V264" s="5">
        <v>26298.3022659126</v>
      </c>
      <c r="W264" s="1" t="s">
        <v>36</v>
      </c>
      <c r="X264" s="1">
        <v>4.9000000000000004</v>
      </c>
      <c r="Y264" s="5">
        <v>36557.96</v>
      </c>
      <c r="Z264" s="5">
        <v>38880.720000000001</v>
      </c>
      <c r="AA264" s="5" t="str">
        <f t="shared" si="16"/>
        <v>18-29</v>
      </c>
      <c r="AB264" s="5" t="str">
        <f t="shared" si="17"/>
        <v>Severe</v>
      </c>
      <c r="AC264" s="5">
        <f t="shared" si="18"/>
        <v>1.06</v>
      </c>
      <c r="AD264" s="5" t="str">
        <f t="shared" si="19"/>
        <v>Medium-haul</v>
      </c>
    </row>
    <row r="265" spans="1:30" x14ac:dyDescent="0.3">
      <c r="A265" s="1" t="s">
        <v>518</v>
      </c>
      <c r="B265" s="1" t="s">
        <v>519</v>
      </c>
      <c r="C265" s="1">
        <v>53</v>
      </c>
      <c r="D265" s="1" t="s">
        <v>28</v>
      </c>
      <c r="E265" s="1" t="s">
        <v>29</v>
      </c>
      <c r="F265" s="1" t="s">
        <v>30</v>
      </c>
      <c r="G265" s="1" t="s">
        <v>513</v>
      </c>
      <c r="H265" s="1" t="s">
        <v>308</v>
      </c>
      <c r="I265" s="1" t="s">
        <v>385</v>
      </c>
      <c r="J265" s="1">
        <v>4998</v>
      </c>
      <c r="K265" s="3">
        <v>0.94207175925925923</v>
      </c>
      <c r="L265" s="3">
        <v>0.17332175925925927</v>
      </c>
      <c r="M265" s="7">
        <v>45668</v>
      </c>
      <c r="N265" s="3">
        <v>4.6932870370370368E-2</v>
      </c>
      <c r="O265" s="3">
        <v>0.27818287037037037</v>
      </c>
      <c r="P265" s="5">
        <v>226.5</v>
      </c>
      <c r="Q265" s="5">
        <v>744.02</v>
      </c>
      <c r="R265" s="1" t="s">
        <v>40</v>
      </c>
      <c r="S265" s="1">
        <v>5</v>
      </c>
      <c r="T265" s="1" t="s">
        <v>83</v>
      </c>
      <c r="U265" s="5">
        <v>28.35</v>
      </c>
      <c r="V265" s="5">
        <v>26176.1164744499</v>
      </c>
      <c r="W265" s="1" t="s">
        <v>42</v>
      </c>
      <c r="X265" s="1">
        <v>4.34</v>
      </c>
      <c r="Y265" s="5">
        <v>36411.339999999997</v>
      </c>
      <c r="Z265" s="5">
        <v>47622.95</v>
      </c>
      <c r="AA265" s="5" t="str">
        <f t="shared" si="16"/>
        <v>50-59</v>
      </c>
      <c r="AB265" s="5" t="str">
        <f t="shared" si="17"/>
        <v>Severe</v>
      </c>
      <c r="AC265" s="5">
        <f t="shared" si="18"/>
        <v>1.31</v>
      </c>
      <c r="AD265" s="5" t="str">
        <f t="shared" si="19"/>
        <v>Medium-haul</v>
      </c>
    </row>
    <row r="266" spans="1:30" x14ac:dyDescent="0.3">
      <c r="A266" s="1" t="s">
        <v>130</v>
      </c>
      <c r="B266" s="1" t="s">
        <v>131</v>
      </c>
      <c r="C266" s="1">
        <v>60</v>
      </c>
      <c r="D266" s="1" t="s">
        <v>28</v>
      </c>
      <c r="E266" s="1" t="s">
        <v>29</v>
      </c>
      <c r="F266" s="1" t="s">
        <v>48</v>
      </c>
      <c r="G266" s="1" t="s">
        <v>513</v>
      </c>
      <c r="H266" s="1" t="s">
        <v>308</v>
      </c>
      <c r="I266" s="1" t="s">
        <v>385</v>
      </c>
      <c r="J266" s="1">
        <v>4998</v>
      </c>
      <c r="K266" s="3">
        <v>0.94207175925925923</v>
      </c>
      <c r="L266" s="3">
        <v>0.17332175925925927</v>
      </c>
      <c r="M266" s="7">
        <v>45662</v>
      </c>
      <c r="N266" s="3">
        <v>4.6932870370370368E-2</v>
      </c>
      <c r="O266" s="3">
        <v>0.27818287037037037</v>
      </c>
      <c r="P266" s="5">
        <v>226.5</v>
      </c>
      <c r="Q266" s="5">
        <v>1293.78</v>
      </c>
      <c r="R266" s="1" t="s">
        <v>34</v>
      </c>
      <c r="S266" s="1">
        <v>5</v>
      </c>
      <c r="T266" s="1" t="s">
        <v>41</v>
      </c>
      <c r="U266" s="5">
        <v>62.69</v>
      </c>
      <c r="V266" s="5">
        <v>26247.073318996801</v>
      </c>
      <c r="W266" s="1" t="s">
        <v>36</v>
      </c>
      <c r="X266" s="1">
        <v>3.09</v>
      </c>
      <c r="Y266" s="5">
        <v>36496.49</v>
      </c>
      <c r="Z266" s="5">
        <v>82814.460000000006</v>
      </c>
      <c r="AA266" s="5" t="str">
        <f t="shared" si="16"/>
        <v>60+</v>
      </c>
      <c r="AB266" s="5" t="str">
        <f t="shared" si="17"/>
        <v>Severe</v>
      </c>
      <c r="AC266" s="5">
        <f t="shared" si="18"/>
        <v>2.27</v>
      </c>
      <c r="AD266" s="5" t="str">
        <f t="shared" si="19"/>
        <v>Medium-haul</v>
      </c>
    </row>
    <row r="267" spans="1:30" x14ac:dyDescent="0.3">
      <c r="A267" s="1" t="s">
        <v>520</v>
      </c>
      <c r="B267" s="1" t="s">
        <v>521</v>
      </c>
      <c r="C267" s="1">
        <v>20</v>
      </c>
      <c r="D267" s="1" t="s">
        <v>28</v>
      </c>
      <c r="E267" s="1" t="s">
        <v>29</v>
      </c>
      <c r="F267" s="1" t="s">
        <v>48</v>
      </c>
      <c r="G267" s="1" t="s">
        <v>513</v>
      </c>
      <c r="H267" s="1" t="s">
        <v>308</v>
      </c>
      <c r="I267" s="1" t="s">
        <v>385</v>
      </c>
      <c r="J267" s="1">
        <v>4998</v>
      </c>
      <c r="K267" s="3">
        <v>0.94207175925925923</v>
      </c>
      <c r="L267" s="3">
        <v>0.17332175925925927</v>
      </c>
      <c r="M267" s="7">
        <v>45667</v>
      </c>
      <c r="N267" s="3">
        <v>4.6932870370370368E-2</v>
      </c>
      <c r="O267" s="3">
        <v>0.27818287037037037</v>
      </c>
      <c r="P267" s="5">
        <v>226.5</v>
      </c>
      <c r="Q267" s="5">
        <v>1430.71</v>
      </c>
      <c r="R267" s="1" t="s">
        <v>34</v>
      </c>
      <c r="S267" s="1">
        <v>5</v>
      </c>
      <c r="T267" s="1" t="s">
        <v>35</v>
      </c>
      <c r="U267" s="5">
        <v>190.34</v>
      </c>
      <c r="V267" s="5">
        <v>25833.4356175254</v>
      </c>
      <c r="W267" s="1" t="s">
        <v>42</v>
      </c>
      <c r="X267" s="1">
        <v>3.39</v>
      </c>
      <c r="Y267" s="5">
        <v>36000.120000000003</v>
      </c>
      <c r="Z267" s="5">
        <v>91603.51</v>
      </c>
      <c r="AA267" s="5" t="str">
        <f t="shared" si="16"/>
        <v>18-29</v>
      </c>
      <c r="AB267" s="5" t="str">
        <f t="shared" si="17"/>
        <v>Severe</v>
      </c>
      <c r="AC267" s="5">
        <f t="shared" si="18"/>
        <v>2.54</v>
      </c>
      <c r="AD267" s="5" t="str">
        <f t="shared" si="19"/>
        <v>Medium-haul</v>
      </c>
    </row>
    <row r="268" spans="1:30" x14ac:dyDescent="0.3">
      <c r="A268" s="1" t="s">
        <v>522</v>
      </c>
      <c r="B268" s="1" t="s">
        <v>523</v>
      </c>
      <c r="C268" s="1">
        <v>50</v>
      </c>
      <c r="D268" s="1" t="s">
        <v>39</v>
      </c>
      <c r="E268" s="1" t="s">
        <v>29</v>
      </c>
      <c r="F268" s="1" t="s">
        <v>30</v>
      </c>
      <c r="G268" s="1" t="s">
        <v>513</v>
      </c>
      <c r="H268" s="1" t="s">
        <v>308</v>
      </c>
      <c r="I268" s="1" t="s">
        <v>385</v>
      </c>
      <c r="J268" s="1">
        <v>4998</v>
      </c>
      <c r="K268" s="3">
        <v>0.94207175925925923</v>
      </c>
      <c r="L268" s="3">
        <v>0.17332175925925927</v>
      </c>
      <c r="M268" s="7">
        <v>45672</v>
      </c>
      <c r="N268" s="3">
        <v>4.6932870370370368E-2</v>
      </c>
      <c r="O268" s="3">
        <v>0.27818287037037037</v>
      </c>
      <c r="P268" s="5">
        <v>226.5</v>
      </c>
      <c r="Q268" s="5">
        <v>1095.27</v>
      </c>
      <c r="R268" s="1" t="s">
        <v>56</v>
      </c>
      <c r="S268" s="1">
        <v>5</v>
      </c>
      <c r="T268" s="1" t="s">
        <v>41</v>
      </c>
      <c r="U268" s="5">
        <v>18.940000000000001</v>
      </c>
      <c r="V268" s="5">
        <v>26307.493670219101</v>
      </c>
      <c r="W268" s="1" t="s">
        <v>42</v>
      </c>
      <c r="X268" s="1">
        <v>4.51</v>
      </c>
      <c r="Y268" s="5">
        <v>36568.99</v>
      </c>
      <c r="Z268" s="5">
        <v>70101.070000000007</v>
      </c>
      <c r="AA268" s="5" t="str">
        <f t="shared" si="16"/>
        <v>50-59</v>
      </c>
      <c r="AB268" s="5" t="str">
        <f t="shared" si="17"/>
        <v>Severe</v>
      </c>
      <c r="AC268" s="5">
        <f t="shared" si="18"/>
        <v>1.92</v>
      </c>
      <c r="AD268" s="5" t="str">
        <f t="shared" si="19"/>
        <v>Medium-haul</v>
      </c>
    </row>
    <row r="269" spans="1:30" x14ac:dyDescent="0.3">
      <c r="A269" s="1" t="s">
        <v>524</v>
      </c>
      <c r="B269" s="1" t="s">
        <v>525</v>
      </c>
      <c r="C269" s="1">
        <v>19</v>
      </c>
      <c r="D269" s="1" t="s">
        <v>39</v>
      </c>
      <c r="E269" s="1" t="s">
        <v>29</v>
      </c>
      <c r="F269" s="1" t="s">
        <v>30</v>
      </c>
      <c r="G269" s="1" t="s">
        <v>526</v>
      </c>
      <c r="H269" s="1" t="s">
        <v>175</v>
      </c>
      <c r="I269" s="1" t="s">
        <v>33</v>
      </c>
      <c r="J269" s="1">
        <v>14251</v>
      </c>
      <c r="K269" s="3">
        <v>0.56265046296296295</v>
      </c>
      <c r="L269" s="3">
        <v>0.22237268518518519</v>
      </c>
      <c r="M269" s="7">
        <v>45668</v>
      </c>
      <c r="N269" s="3">
        <v>0.66681712962962958</v>
      </c>
      <c r="O269" s="3">
        <v>0.32653935185185184</v>
      </c>
      <c r="P269" s="5">
        <v>150</v>
      </c>
      <c r="Q269" s="5">
        <v>558.83000000000004</v>
      </c>
      <c r="R269" s="1" t="s">
        <v>56</v>
      </c>
      <c r="S269" s="1">
        <v>5</v>
      </c>
      <c r="T269" s="1" t="s">
        <v>83</v>
      </c>
      <c r="U269" s="5">
        <v>149.5</v>
      </c>
      <c r="V269" s="5">
        <v>71799.478309573402</v>
      </c>
      <c r="W269" s="1" t="s">
        <v>36</v>
      </c>
      <c r="X269" s="1">
        <v>4.91</v>
      </c>
      <c r="Y269" s="5">
        <v>91159.37</v>
      </c>
      <c r="Z269" s="5">
        <v>35795.019999999997</v>
      </c>
      <c r="AA269" s="5" t="str">
        <f t="shared" si="16"/>
        <v>18-29</v>
      </c>
      <c r="AB269" s="5" t="str">
        <f t="shared" si="17"/>
        <v>Severe</v>
      </c>
      <c r="AC269" s="5">
        <f t="shared" si="18"/>
        <v>0.39</v>
      </c>
      <c r="AD269" s="5" t="str">
        <f t="shared" si="19"/>
        <v>Long-haul</v>
      </c>
    </row>
    <row r="270" spans="1:30" x14ac:dyDescent="0.3">
      <c r="A270" s="1" t="s">
        <v>527</v>
      </c>
      <c r="B270" s="1" t="s">
        <v>528</v>
      </c>
      <c r="C270" s="1">
        <v>42</v>
      </c>
      <c r="D270" s="1" t="s">
        <v>39</v>
      </c>
      <c r="E270" s="1" t="s">
        <v>29</v>
      </c>
      <c r="F270" s="1" t="s">
        <v>48</v>
      </c>
      <c r="G270" s="1" t="s">
        <v>526</v>
      </c>
      <c r="H270" s="1" t="s">
        <v>175</v>
      </c>
      <c r="I270" s="1" t="s">
        <v>33</v>
      </c>
      <c r="J270" s="1">
        <v>14251</v>
      </c>
      <c r="K270" s="3">
        <v>0.56265046296296295</v>
      </c>
      <c r="L270" s="3">
        <v>0.22237268518518519</v>
      </c>
      <c r="M270" s="7">
        <v>45664</v>
      </c>
      <c r="N270" s="3">
        <v>0.66681712962962958</v>
      </c>
      <c r="O270" s="3">
        <v>0.32653935185185184</v>
      </c>
      <c r="P270" s="5">
        <v>150</v>
      </c>
      <c r="Q270" s="5">
        <v>528.22</v>
      </c>
      <c r="R270" s="1" t="s">
        <v>34</v>
      </c>
      <c r="S270" s="1">
        <v>5</v>
      </c>
      <c r="T270" s="1" t="s">
        <v>35</v>
      </c>
      <c r="U270" s="5">
        <v>170.61</v>
      </c>
      <c r="V270" s="5">
        <v>72184.539877918694</v>
      </c>
      <c r="W270" s="1" t="s">
        <v>42</v>
      </c>
      <c r="X270" s="1">
        <v>4.5199999999999996</v>
      </c>
      <c r="Y270" s="5">
        <v>91621.45</v>
      </c>
      <c r="Z270" s="5">
        <v>33840.199999999997</v>
      </c>
      <c r="AA270" s="5" t="str">
        <f t="shared" si="16"/>
        <v>40-49</v>
      </c>
      <c r="AB270" s="5" t="str">
        <f t="shared" si="17"/>
        <v>Severe</v>
      </c>
      <c r="AC270" s="5">
        <f t="shared" si="18"/>
        <v>0.37</v>
      </c>
      <c r="AD270" s="5" t="str">
        <f t="shared" si="19"/>
        <v>Long-haul</v>
      </c>
    </row>
    <row r="271" spans="1:30" x14ac:dyDescent="0.3">
      <c r="A271" s="1" t="s">
        <v>529</v>
      </c>
      <c r="B271" s="1" t="s">
        <v>530</v>
      </c>
      <c r="C271" s="1">
        <v>57</v>
      </c>
      <c r="D271" s="1" t="s">
        <v>28</v>
      </c>
      <c r="E271" s="1" t="s">
        <v>29</v>
      </c>
      <c r="F271" s="1" t="s">
        <v>30</v>
      </c>
      <c r="G271" s="1" t="s">
        <v>526</v>
      </c>
      <c r="H271" s="1" t="s">
        <v>175</v>
      </c>
      <c r="I271" s="1" t="s">
        <v>33</v>
      </c>
      <c r="J271" s="1">
        <v>14251</v>
      </c>
      <c r="K271" s="3">
        <v>0.56265046296296295</v>
      </c>
      <c r="L271" s="3">
        <v>0.22237268518518519</v>
      </c>
      <c r="M271" s="7">
        <v>45666</v>
      </c>
      <c r="N271" s="3">
        <v>0.66681712962962958</v>
      </c>
      <c r="O271" s="3">
        <v>0.32653935185185184</v>
      </c>
      <c r="P271" s="5">
        <v>150</v>
      </c>
      <c r="Q271" s="5">
        <v>1485.59</v>
      </c>
      <c r="R271" s="1" t="s">
        <v>34</v>
      </c>
      <c r="S271" s="1">
        <v>5</v>
      </c>
      <c r="T271" s="1" t="s">
        <v>41</v>
      </c>
      <c r="U271" s="5">
        <v>117.49</v>
      </c>
      <c r="V271" s="5">
        <v>72346.227523136797</v>
      </c>
      <c r="W271" s="1" t="s">
        <v>42</v>
      </c>
      <c r="X271" s="1">
        <v>3.41</v>
      </c>
      <c r="Y271" s="5">
        <v>91815.47</v>
      </c>
      <c r="Z271" s="5">
        <v>95101.26</v>
      </c>
      <c r="AA271" s="5" t="str">
        <f t="shared" si="16"/>
        <v>50-59</v>
      </c>
      <c r="AB271" s="5" t="str">
        <f t="shared" si="17"/>
        <v>Severe</v>
      </c>
      <c r="AC271" s="5">
        <f t="shared" si="18"/>
        <v>1.04</v>
      </c>
      <c r="AD271" s="5" t="str">
        <f t="shared" si="19"/>
        <v>Long-haul</v>
      </c>
    </row>
    <row r="272" spans="1:30" x14ac:dyDescent="0.3">
      <c r="A272" s="1" t="s">
        <v>531</v>
      </c>
      <c r="B272" s="1" t="s">
        <v>532</v>
      </c>
      <c r="C272" s="1">
        <v>31</v>
      </c>
      <c r="D272" s="1" t="s">
        <v>39</v>
      </c>
      <c r="E272" s="1" t="s">
        <v>29</v>
      </c>
      <c r="F272" s="1" t="s">
        <v>48</v>
      </c>
      <c r="G272" s="1" t="s">
        <v>526</v>
      </c>
      <c r="H272" s="1" t="s">
        <v>175</v>
      </c>
      <c r="I272" s="1" t="s">
        <v>33</v>
      </c>
      <c r="J272" s="1">
        <v>14251</v>
      </c>
      <c r="K272" s="3">
        <v>0.56265046296296295</v>
      </c>
      <c r="L272" s="3">
        <v>0.22237268518518519</v>
      </c>
      <c r="M272" s="7">
        <v>45665</v>
      </c>
      <c r="N272" s="3">
        <v>0.66681712962962958</v>
      </c>
      <c r="O272" s="3">
        <v>0.32653935185185184</v>
      </c>
      <c r="P272" s="5">
        <v>150</v>
      </c>
      <c r="Q272" s="5">
        <v>885.14</v>
      </c>
      <c r="R272" s="1" t="s">
        <v>40</v>
      </c>
      <c r="S272" s="1">
        <v>3</v>
      </c>
      <c r="T272" s="1" t="s">
        <v>83</v>
      </c>
      <c r="U272" s="5">
        <v>38.69</v>
      </c>
      <c r="V272" s="5">
        <v>72021.863488248695</v>
      </c>
      <c r="W272" s="1" t="s">
        <v>42</v>
      </c>
      <c r="X272" s="1">
        <v>4.51</v>
      </c>
      <c r="Y272" s="5">
        <v>91426.240000000005</v>
      </c>
      <c r="Z272" s="5">
        <v>56656.7</v>
      </c>
      <c r="AA272" s="5" t="str">
        <f t="shared" si="16"/>
        <v>30-39</v>
      </c>
      <c r="AB272" s="5" t="str">
        <f t="shared" si="17"/>
        <v>Severe</v>
      </c>
      <c r="AC272" s="5">
        <f t="shared" si="18"/>
        <v>0.62</v>
      </c>
      <c r="AD272" s="5" t="str">
        <f t="shared" si="19"/>
        <v>Long-haul</v>
      </c>
    </row>
    <row r="273" spans="1:30" x14ac:dyDescent="0.3">
      <c r="A273" s="1" t="s">
        <v>533</v>
      </c>
      <c r="B273" s="1" t="s">
        <v>534</v>
      </c>
      <c r="C273" s="1">
        <v>65</v>
      </c>
      <c r="D273" s="1" t="s">
        <v>39</v>
      </c>
      <c r="E273" s="1" t="s">
        <v>29</v>
      </c>
      <c r="F273" s="1" t="s">
        <v>48</v>
      </c>
      <c r="G273" s="1" t="s">
        <v>526</v>
      </c>
      <c r="H273" s="1" t="s">
        <v>175</v>
      </c>
      <c r="I273" s="1" t="s">
        <v>33</v>
      </c>
      <c r="J273" s="1">
        <v>14251</v>
      </c>
      <c r="K273" s="3">
        <v>0.56265046296296295</v>
      </c>
      <c r="L273" s="3">
        <v>0.22237268518518519</v>
      </c>
      <c r="M273" s="7">
        <v>45660</v>
      </c>
      <c r="N273" s="3">
        <v>0.66681712962962958</v>
      </c>
      <c r="O273" s="3">
        <v>0.32653935185185184</v>
      </c>
      <c r="P273" s="5">
        <v>150</v>
      </c>
      <c r="Q273" s="5">
        <v>1187.03</v>
      </c>
      <c r="R273" s="1" t="s">
        <v>56</v>
      </c>
      <c r="S273" s="1">
        <v>5</v>
      </c>
      <c r="T273" s="1" t="s">
        <v>35</v>
      </c>
      <c r="U273" s="5">
        <v>172.59</v>
      </c>
      <c r="V273" s="5">
        <v>71998.181620672796</v>
      </c>
      <c r="W273" s="1" t="s">
        <v>36</v>
      </c>
      <c r="X273" s="1">
        <v>3.08</v>
      </c>
      <c r="Y273" s="5">
        <v>91397.82</v>
      </c>
      <c r="Z273" s="5">
        <v>76004.44</v>
      </c>
      <c r="AA273" s="5" t="str">
        <f t="shared" si="16"/>
        <v>60+</v>
      </c>
      <c r="AB273" s="5" t="str">
        <f t="shared" si="17"/>
        <v>Severe</v>
      </c>
      <c r="AC273" s="5">
        <f t="shared" si="18"/>
        <v>0.83</v>
      </c>
      <c r="AD273" s="5" t="str">
        <f t="shared" si="19"/>
        <v>Long-haul</v>
      </c>
    </row>
    <row r="274" spans="1:30" x14ac:dyDescent="0.3">
      <c r="A274" s="1" t="s">
        <v>535</v>
      </c>
      <c r="B274" s="1" t="s">
        <v>536</v>
      </c>
      <c r="C274" s="1">
        <v>19</v>
      </c>
      <c r="D274" s="1" t="s">
        <v>39</v>
      </c>
      <c r="E274" s="1" t="s">
        <v>29</v>
      </c>
      <c r="F274" s="1" t="s">
        <v>48</v>
      </c>
      <c r="G274" s="1" t="s">
        <v>526</v>
      </c>
      <c r="H274" s="1" t="s">
        <v>175</v>
      </c>
      <c r="I274" s="1" t="s">
        <v>33</v>
      </c>
      <c r="J274" s="1">
        <v>14251</v>
      </c>
      <c r="K274" s="3">
        <v>0.56265046296296295</v>
      </c>
      <c r="L274" s="3">
        <v>0.22237268518518519</v>
      </c>
      <c r="M274" s="7">
        <v>45668</v>
      </c>
      <c r="N274" s="3">
        <v>0.66681712962962958</v>
      </c>
      <c r="O274" s="3">
        <v>0.32653935185185184</v>
      </c>
      <c r="P274" s="5">
        <v>150</v>
      </c>
      <c r="Q274" s="5">
        <v>843.91</v>
      </c>
      <c r="R274" s="1" t="s">
        <v>56</v>
      </c>
      <c r="S274" s="1">
        <v>5</v>
      </c>
      <c r="T274" s="1" t="s">
        <v>83</v>
      </c>
      <c r="U274" s="5">
        <v>41.04</v>
      </c>
      <c r="V274" s="5">
        <v>72375.810216090395</v>
      </c>
      <c r="W274" s="1" t="s">
        <v>42</v>
      </c>
      <c r="X274" s="1">
        <v>3.92</v>
      </c>
      <c r="Y274" s="5">
        <v>91850.97</v>
      </c>
      <c r="Z274" s="5">
        <v>54018.45</v>
      </c>
      <c r="AA274" s="5" t="str">
        <f t="shared" si="16"/>
        <v>18-29</v>
      </c>
      <c r="AB274" s="5" t="str">
        <f t="shared" si="17"/>
        <v>Severe</v>
      </c>
      <c r="AC274" s="5">
        <f t="shared" si="18"/>
        <v>0.59</v>
      </c>
      <c r="AD274" s="5" t="str">
        <f t="shared" si="19"/>
        <v>Long-haul</v>
      </c>
    </row>
    <row r="275" spans="1:30" x14ac:dyDescent="0.3">
      <c r="A275" s="2" t="s">
        <v>537</v>
      </c>
      <c r="B275" s="1" t="s">
        <v>538</v>
      </c>
      <c r="C275" s="1">
        <v>54</v>
      </c>
      <c r="D275" s="1" t="s">
        <v>39</v>
      </c>
      <c r="E275" s="1" t="s">
        <v>29</v>
      </c>
      <c r="F275" s="1" t="s">
        <v>48</v>
      </c>
      <c r="G275" s="1" t="s">
        <v>526</v>
      </c>
      <c r="H275" s="1" t="s">
        <v>175</v>
      </c>
      <c r="I275" s="1" t="s">
        <v>33</v>
      </c>
      <c r="J275" s="1">
        <v>14251</v>
      </c>
      <c r="K275" s="3">
        <v>0.56265046296296295</v>
      </c>
      <c r="L275" s="3">
        <v>0.22237268518518519</v>
      </c>
      <c r="M275" s="7">
        <v>45662</v>
      </c>
      <c r="N275" s="3">
        <v>0.66681712962962958</v>
      </c>
      <c r="O275" s="3">
        <v>0.32653935185185184</v>
      </c>
      <c r="P275" s="5">
        <v>150</v>
      </c>
      <c r="Q275" s="5">
        <v>679.13</v>
      </c>
      <c r="R275" s="1" t="s">
        <v>34</v>
      </c>
      <c r="S275" s="1">
        <v>5</v>
      </c>
      <c r="T275" s="1" t="s">
        <v>49</v>
      </c>
      <c r="U275" s="5">
        <v>27.38</v>
      </c>
      <c r="V275" s="5">
        <v>72306.956370835993</v>
      </c>
      <c r="W275" s="1" t="s">
        <v>36</v>
      </c>
      <c r="X275" s="1">
        <v>3.79</v>
      </c>
      <c r="Y275" s="5">
        <v>91768.35</v>
      </c>
      <c r="Z275" s="5">
        <v>43469.8</v>
      </c>
      <c r="AA275" s="5" t="str">
        <f t="shared" si="16"/>
        <v>50-59</v>
      </c>
      <c r="AB275" s="5" t="str">
        <f t="shared" si="17"/>
        <v>Severe</v>
      </c>
      <c r="AC275" s="5">
        <f t="shared" si="18"/>
        <v>0.47</v>
      </c>
      <c r="AD275" s="5" t="str">
        <f t="shared" si="19"/>
        <v>Long-haul</v>
      </c>
    </row>
    <row r="276" spans="1:30" x14ac:dyDescent="0.3">
      <c r="A276" s="1" t="s">
        <v>539</v>
      </c>
      <c r="B276" s="1" t="s">
        <v>540</v>
      </c>
      <c r="C276" s="1">
        <v>62</v>
      </c>
      <c r="D276" s="1" t="s">
        <v>28</v>
      </c>
      <c r="E276" s="1" t="s">
        <v>29</v>
      </c>
      <c r="F276" s="1" t="s">
        <v>48</v>
      </c>
      <c r="G276" s="1" t="s">
        <v>526</v>
      </c>
      <c r="H276" s="1" t="s">
        <v>175</v>
      </c>
      <c r="I276" s="1" t="s">
        <v>33</v>
      </c>
      <c r="J276" s="1">
        <v>14251</v>
      </c>
      <c r="K276" s="3">
        <v>0.56265046296296295</v>
      </c>
      <c r="L276" s="3">
        <v>0.22237268518518519</v>
      </c>
      <c r="M276" s="7">
        <v>45659</v>
      </c>
      <c r="N276" s="3">
        <v>0.66681712962962958</v>
      </c>
      <c r="O276" s="3">
        <v>0.32653935185185184</v>
      </c>
      <c r="P276" s="5">
        <v>150</v>
      </c>
      <c r="Q276" s="5">
        <v>148.9</v>
      </c>
      <c r="R276" s="1" t="s">
        <v>40</v>
      </c>
      <c r="S276" s="1">
        <v>5</v>
      </c>
      <c r="T276" s="1" t="s">
        <v>49</v>
      </c>
      <c r="U276" s="5">
        <v>165.08</v>
      </c>
      <c r="V276" s="5">
        <v>72049.988374850596</v>
      </c>
      <c r="W276" s="1" t="s">
        <v>36</v>
      </c>
      <c r="X276" s="1">
        <v>4.74</v>
      </c>
      <c r="Y276" s="5">
        <v>91459.99</v>
      </c>
      <c r="Z276" s="5">
        <v>9562.6200000000008</v>
      </c>
      <c r="AA276" s="5" t="str">
        <f t="shared" si="16"/>
        <v>60+</v>
      </c>
      <c r="AB276" s="5" t="str">
        <f t="shared" si="17"/>
        <v>Severe</v>
      </c>
      <c r="AC276" s="5">
        <f t="shared" si="18"/>
        <v>0.1</v>
      </c>
      <c r="AD276" s="5" t="str">
        <f t="shared" si="19"/>
        <v>Long-haul</v>
      </c>
    </row>
    <row r="277" spans="1:30" x14ac:dyDescent="0.3">
      <c r="A277" s="1" t="s">
        <v>191</v>
      </c>
      <c r="B277" s="1" t="s">
        <v>192</v>
      </c>
      <c r="C277" s="1">
        <v>42</v>
      </c>
      <c r="D277" s="1" t="s">
        <v>39</v>
      </c>
      <c r="E277" s="1" t="s">
        <v>29</v>
      </c>
      <c r="F277" s="1" t="s">
        <v>30</v>
      </c>
      <c r="G277" s="1" t="s">
        <v>541</v>
      </c>
      <c r="H277" s="1" t="s">
        <v>91</v>
      </c>
      <c r="I277" s="1" t="s">
        <v>75</v>
      </c>
      <c r="J277" s="1">
        <v>5970</v>
      </c>
      <c r="K277" s="3">
        <v>0.33739583333333334</v>
      </c>
      <c r="L277" s="3">
        <v>0.61378472222222225</v>
      </c>
      <c r="M277" s="7">
        <v>45661</v>
      </c>
      <c r="N277" s="3">
        <v>0.42072916666666665</v>
      </c>
      <c r="O277" s="3">
        <v>0.6971180555555555</v>
      </c>
      <c r="P277" s="5">
        <v>180</v>
      </c>
      <c r="Q277" s="5">
        <v>176.86</v>
      </c>
      <c r="R277" s="1" t="s">
        <v>34</v>
      </c>
      <c r="S277" s="1">
        <v>5</v>
      </c>
      <c r="T277" s="1" t="s">
        <v>49</v>
      </c>
      <c r="U277" s="5">
        <v>120.85</v>
      </c>
      <c r="V277" s="5">
        <v>30699.4167405966</v>
      </c>
      <c r="W277" s="1" t="s">
        <v>42</v>
      </c>
      <c r="X277" s="1">
        <v>4.25</v>
      </c>
      <c r="Y277" s="5">
        <v>41839.300000000003</v>
      </c>
      <c r="Z277" s="5">
        <v>11343.21</v>
      </c>
      <c r="AA277" s="5" t="str">
        <f t="shared" si="16"/>
        <v>40-49</v>
      </c>
      <c r="AB277" s="5" t="str">
        <f t="shared" si="17"/>
        <v>Severe</v>
      </c>
      <c r="AC277" s="5">
        <f t="shared" si="18"/>
        <v>0.27</v>
      </c>
      <c r="AD277" s="5" t="str">
        <f t="shared" si="19"/>
        <v>Medium-haul</v>
      </c>
    </row>
    <row r="278" spans="1:30" x14ac:dyDescent="0.3">
      <c r="A278" s="1" t="s">
        <v>542</v>
      </c>
      <c r="B278" s="1" t="s">
        <v>543</v>
      </c>
      <c r="C278" s="1">
        <v>72</v>
      </c>
      <c r="D278" s="1" t="s">
        <v>39</v>
      </c>
      <c r="E278" s="1" t="s">
        <v>29</v>
      </c>
      <c r="F278" s="1" t="s">
        <v>48</v>
      </c>
      <c r="G278" s="1" t="s">
        <v>541</v>
      </c>
      <c r="H278" s="1" t="s">
        <v>91</v>
      </c>
      <c r="I278" s="1" t="s">
        <v>75</v>
      </c>
      <c r="J278" s="1">
        <v>5970</v>
      </c>
      <c r="K278" s="3">
        <v>0.33739583333333334</v>
      </c>
      <c r="L278" s="3">
        <v>0.61378472222222225</v>
      </c>
      <c r="M278" s="7">
        <v>45663</v>
      </c>
      <c r="N278" s="3">
        <v>0.42072916666666665</v>
      </c>
      <c r="O278" s="3">
        <v>0.6971180555555555</v>
      </c>
      <c r="P278" s="5">
        <v>180</v>
      </c>
      <c r="Q278" s="5">
        <v>854.82</v>
      </c>
      <c r="R278" s="1" t="s">
        <v>56</v>
      </c>
      <c r="S278" s="1">
        <v>5</v>
      </c>
      <c r="T278" s="1" t="s">
        <v>35</v>
      </c>
      <c r="U278" s="5">
        <v>86.51</v>
      </c>
      <c r="V278" s="5">
        <v>30513.492609926401</v>
      </c>
      <c r="W278" s="1" t="s">
        <v>36</v>
      </c>
      <c r="X278" s="1">
        <v>4.6500000000000004</v>
      </c>
      <c r="Y278" s="5">
        <v>41616.19</v>
      </c>
      <c r="Z278" s="5">
        <v>54725.78</v>
      </c>
      <c r="AA278" s="5" t="str">
        <f t="shared" si="16"/>
        <v>60+</v>
      </c>
      <c r="AB278" s="5" t="str">
        <f t="shared" si="17"/>
        <v>Severe</v>
      </c>
      <c r="AC278" s="5">
        <f t="shared" si="18"/>
        <v>1.32</v>
      </c>
      <c r="AD278" s="5" t="str">
        <f t="shared" si="19"/>
        <v>Medium-haul</v>
      </c>
    </row>
    <row r="279" spans="1:30" x14ac:dyDescent="0.3">
      <c r="A279" s="1" t="s">
        <v>230</v>
      </c>
      <c r="B279" s="1" t="s">
        <v>231</v>
      </c>
      <c r="C279" s="1">
        <v>25</v>
      </c>
      <c r="D279" s="1" t="s">
        <v>39</v>
      </c>
      <c r="E279" s="1" t="s">
        <v>29</v>
      </c>
      <c r="F279" s="1" t="s">
        <v>48</v>
      </c>
      <c r="G279" s="1" t="s">
        <v>541</v>
      </c>
      <c r="H279" s="1" t="s">
        <v>91</v>
      </c>
      <c r="I279" s="1" t="s">
        <v>75</v>
      </c>
      <c r="J279" s="1">
        <v>5970</v>
      </c>
      <c r="K279" s="3">
        <v>0.33739583333333334</v>
      </c>
      <c r="L279" s="3">
        <v>0.61378472222222225</v>
      </c>
      <c r="M279" s="7">
        <v>45667</v>
      </c>
      <c r="N279" s="3">
        <v>0.42072916666666665</v>
      </c>
      <c r="O279" s="3">
        <v>0.6971180555555555</v>
      </c>
      <c r="P279" s="5">
        <v>180</v>
      </c>
      <c r="Q279" s="5">
        <v>502.54</v>
      </c>
      <c r="R279" s="1" t="s">
        <v>56</v>
      </c>
      <c r="S279" s="1">
        <v>5</v>
      </c>
      <c r="T279" s="1" t="s">
        <v>83</v>
      </c>
      <c r="U279" s="5">
        <v>137.62</v>
      </c>
      <c r="V279" s="5">
        <v>30459.717979070301</v>
      </c>
      <c r="W279" s="1" t="s">
        <v>42</v>
      </c>
      <c r="X279" s="1">
        <v>4.9000000000000004</v>
      </c>
      <c r="Y279" s="5">
        <v>41551.660000000003</v>
      </c>
      <c r="Z279" s="5">
        <v>32190.080000000002</v>
      </c>
      <c r="AA279" s="5" t="str">
        <f t="shared" si="16"/>
        <v>18-29</v>
      </c>
      <c r="AB279" s="5" t="str">
        <f t="shared" si="17"/>
        <v>Severe</v>
      </c>
      <c r="AC279" s="5">
        <f t="shared" si="18"/>
        <v>0.77</v>
      </c>
      <c r="AD279" s="5" t="str">
        <f t="shared" si="19"/>
        <v>Medium-haul</v>
      </c>
    </row>
    <row r="280" spans="1:30" x14ac:dyDescent="0.3">
      <c r="A280" s="1" t="s">
        <v>444</v>
      </c>
      <c r="B280" s="1" t="s">
        <v>445</v>
      </c>
      <c r="C280" s="1">
        <v>32</v>
      </c>
      <c r="D280" s="1" t="s">
        <v>28</v>
      </c>
      <c r="E280" s="1" t="s">
        <v>29</v>
      </c>
      <c r="F280" s="1" t="s">
        <v>48</v>
      </c>
      <c r="G280" s="1" t="s">
        <v>541</v>
      </c>
      <c r="H280" s="1" t="s">
        <v>91</v>
      </c>
      <c r="I280" s="1" t="s">
        <v>75</v>
      </c>
      <c r="J280" s="1">
        <v>5970</v>
      </c>
      <c r="K280" s="3">
        <v>0.33739583333333334</v>
      </c>
      <c r="L280" s="3">
        <v>0.61378472222222225</v>
      </c>
      <c r="M280" s="7">
        <v>45664</v>
      </c>
      <c r="N280" s="3">
        <v>0.42072916666666665</v>
      </c>
      <c r="O280" s="3">
        <v>0.6971180555555555</v>
      </c>
      <c r="P280" s="5">
        <v>180</v>
      </c>
      <c r="Q280" s="5">
        <v>1105.2</v>
      </c>
      <c r="R280" s="1" t="s">
        <v>56</v>
      </c>
      <c r="S280" s="1">
        <v>3</v>
      </c>
      <c r="T280" s="1" t="s">
        <v>49</v>
      </c>
      <c r="U280" s="5">
        <v>142.99</v>
      </c>
      <c r="V280" s="5">
        <v>30945.620532382301</v>
      </c>
      <c r="W280" s="1" t="s">
        <v>36</v>
      </c>
      <c r="X280" s="1">
        <v>3.72</v>
      </c>
      <c r="Y280" s="5">
        <v>42134.74</v>
      </c>
      <c r="Z280" s="5">
        <v>70761.399999999994</v>
      </c>
      <c r="AA280" s="5" t="str">
        <f t="shared" si="16"/>
        <v>30-39</v>
      </c>
      <c r="AB280" s="5" t="str">
        <f t="shared" si="17"/>
        <v>Severe</v>
      </c>
      <c r="AC280" s="5">
        <f t="shared" si="18"/>
        <v>1.68</v>
      </c>
      <c r="AD280" s="5" t="str">
        <f t="shared" si="19"/>
        <v>Medium-haul</v>
      </c>
    </row>
    <row r="281" spans="1:30" x14ac:dyDescent="0.3">
      <c r="A281" s="2" t="s">
        <v>544</v>
      </c>
      <c r="B281" s="1" t="s">
        <v>545</v>
      </c>
      <c r="C281" s="1">
        <v>56</v>
      </c>
      <c r="D281" s="1" t="s">
        <v>39</v>
      </c>
      <c r="E281" s="1" t="s">
        <v>29</v>
      </c>
      <c r="F281" s="1" t="s">
        <v>48</v>
      </c>
      <c r="G281" s="1" t="s">
        <v>546</v>
      </c>
      <c r="H281" s="1" t="s">
        <v>135</v>
      </c>
      <c r="I281" s="1" t="s">
        <v>308</v>
      </c>
      <c r="J281" s="1">
        <v>1215</v>
      </c>
      <c r="K281" s="3">
        <v>0.43312499999999998</v>
      </c>
      <c r="L281" s="3">
        <v>0.489375</v>
      </c>
      <c r="M281" s="7">
        <v>45672</v>
      </c>
      <c r="N281" s="3">
        <v>0.55326388888888889</v>
      </c>
      <c r="O281" s="3">
        <v>0.60951388888888891</v>
      </c>
      <c r="P281" s="5">
        <v>173</v>
      </c>
      <c r="Q281" s="5">
        <v>559.16999999999996</v>
      </c>
      <c r="R281" s="1" t="s">
        <v>34</v>
      </c>
      <c r="S281" s="1">
        <v>5</v>
      </c>
      <c r="T281" s="1" t="s">
        <v>41</v>
      </c>
      <c r="U281" s="5">
        <v>190.67</v>
      </c>
      <c r="V281" s="5">
        <v>7275.9901356014998</v>
      </c>
      <c r="W281" s="1" t="s">
        <v>36</v>
      </c>
      <c r="X281" s="1">
        <v>3.85</v>
      </c>
      <c r="Y281" s="5">
        <v>13731.19</v>
      </c>
      <c r="Z281" s="5">
        <v>35825.01</v>
      </c>
      <c r="AA281" s="5" t="str">
        <f t="shared" si="16"/>
        <v>50-59</v>
      </c>
      <c r="AB281" s="5" t="str">
        <f t="shared" si="17"/>
        <v>Severe</v>
      </c>
      <c r="AC281" s="5">
        <f t="shared" si="18"/>
        <v>2.61</v>
      </c>
      <c r="AD281" s="5" t="str">
        <f t="shared" si="19"/>
        <v>Short-haul</v>
      </c>
    </row>
    <row r="282" spans="1:30" x14ac:dyDescent="0.3">
      <c r="A282" s="1" t="s">
        <v>547</v>
      </c>
      <c r="B282" s="1" t="s">
        <v>548</v>
      </c>
      <c r="C282" s="1">
        <v>74</v>
      </c>
      <c r="D282" s="1" t="s">
        <v>28</v>
      </c>
      <c r="E282" s="1" t="s">
        <v>29</v>
      </c>
      <c r="F282" s="1" t="s">
        <v>30</v>
      </c>
      <c r="G282" s="1" t="s">
        <v>546</v>
      </c>
      <c r="H282" s="1" t="s">
        <v>135</v>
      </c>
      <c r="I282" s="1" t="s">
        <v>308</v>
      </c>
      <c r="J282" s="1">
        <v>1215</v>
      </c>
      <c r="K282" s="3">
        <v>0.43312499999999998</v>
      </c>
      <c r="L282" s="3">
        <v>0.489375</v>
      </c>
      <c r="M282" s="7">
        <v>45668</v>
      </c>
      <c r="N282" s="3">
        <v>0.55326388888888889</v>
      </c>
      <c r="O282" s="3">
        <v>0.60951388888888891</v>
      </c>
      <c r="P282" s="5">
        <v>173</v>
      </c>
      <c r="Q282" s="5">
        <v>390.01</v>
      </c>
      <c r="R282" s="1" t="s">
        <v>56</v>
      </c>
      <c r="S282" s="1">
        <v>5</v>
      </c>
      <c r="T282" s="1" t="s">
        <v>35</v>
      </c>
      <c r="U282" s="5">
        <v>153.21</v>
      </c>
      <c r="V282" s="5">
        <v>7378.6466035100902</v>
      </c>
      <c r="W282" s="1" t="s">
        <v>36</v>
      </c>
      <c r="X282" s="1">
        <v>3.96</v>
      </c>
      <c r="Y282" s="5">
        <v>13854.38</v>
      </c>
      <c r="Z282" s="5">
        <v>24991.279999999999</v>
      </c>
      <c r="AA282" s="5" t="str">
        <f t="shared" si="16"/>
        <v>60+</v>
      </c>
      <c r="AB282" s="5" t="str">
        <f t="shared" si="17"/>
        <v>Severe</v>
      </c>
      <c r="AC282" s="5">
        <f t="shared" si="18"/>
        <v>1.8</v>
      </c>
      <c r="AD282" s="5" t="str">
        <f t="shared" si="19"/>
        <v>Short-haul</v>
      </c>
    </row>
    <row r="283" spans="1:30" x14ac:dyDescent="0.3">
      <c r="A283" s="1" t="s">
        <v>435</v>
      </c>
      <c r="B283" s="1" t="s">
        <v>436</v>
      </c>
      <c r="C283" s="1">
        <v>40</v>
      </c>
      <c r="D283" s="1" t="s">
        <v>39</v>
      </c>
      <c r="E283" s="1" t="s">
        <v>29</v>
      </c>
      <c r="F283" s="1" t="s">
        <v>30</v>
      </c>
      <c r="G283" s="1" t="s">
        <v>546</v>
      </c>
      <c r="H283" s="1" t="s">
        <v>135</v>
      </c>
      <c r="I283" s="1" t="s">
        <v>308</v>
      </c>
      <c r="J283" s="1">
        <v>1215</v>
      </c>
      <c r="K283" s="3">
        <v>0.43312499999999998</v>
      </c>
      <c r="L283" s="3">
        <v>0.489375</v>
      </c>
      <c r="M283" s="7">
        <v>45671</v>
      </c>
      <c r="N283" s="3">
        <v>0.55326388888888889</v>
      </c>
      <c r="O283" s="3">
        <v>0.60951388888888891</v>
      </c>
      <c r="P283" s="5">
        <v>173</v>
      </c>
      <c r="Q283" s="5">
        <v>270.94</v>
      </c>
      <c r="R283" s="1" t="s">
        <v>56</v>
      </c>
      <c r="S283" s="1">
        <v>3</v>
      </c>
      <c r="T283" s="1" t="s">
        <v>83</v>
      </c>
      <c r="U283" s="5">
        <v>49.97</v>
      </c>
      <c r="V283" s="5">
        <v>6983.6934858678796</v>
      </c>
      <c r="W283" s="1" t="s">
        <v>36</v>
      </c>
      <c r="X283" s="1">
        <v>4.51</v>
      </c>
      <c r="Y283" s="5">
        <v>13380.43</v>
      </c>
      <c r="Z283" s="5">
        <v>17350.150000000001</v>
      </c>
      <c r="AA283" s="5" t="str">
        <f t="shared" si="16"/>
        <v>40-49</v>
      </c>
      <c r="AB283" s="5" t="str">
        <f t="shared" si="17"/>
        <v>Severe</v>
      </c>
      <c r="AC283" s="5">
        <f t="shared" si="18"/>
        <v>1.3</v>
      </c>
      <c r="AD283" s="5" t="str">
        <f t="shared" si="19"/>
        <v>Short-haul</v>
      </c>
    </row>
    <row r="284" spans="1:30" x14ac:dyDescent="0.3">
      <c r="A284" s="1" t="s">
        <v>549</v>
      </c>
      <c r="B284" s="1" t="s">
        <v>550</v>
      </c>
      <c r="C284" s="1">
        <v>54</v>
      </c>
      <c r="D284" s="1" t="s">
        <v>39</v>
      </c>
      <c r="E284" s="1" t="s">
        <v>29</v>
      </c>
      <c r="F284" s="1" t="s">
        <v>30</v>
      </c>
      <c r="G284" s="1" t="s">
        <v>546</v>
      </c>
      <c r="H284" s="1" t="s">
        <v>135</v>
      </c>
      <c r="I284" s="1" t="s">
        <v>308</v>
      </c>
      <c r="J284" s="1">
        <v>1215</v>
      </c>
      <c r="K284" s="3">
        <v>0.43312499999999998</v>
      </c>
      <c r="L284" s="3">
        <v>0.489375</v>
      </c>
      <c r="M284" s="7">
        <v>45666</v>
      </c>
      <c r="N284" s="3">
        <v>0.55326388888888889</v>
      </c>
      <c r="O284" s="3">
        <v>0.60951388888888891</v>
      </c>
      <c r="P284" s="5">
        <v>173</v>
      </c>
      <c r="Q284" s="5">
        <v>1194.27</v>
      </c>
      <c r="R284" s="1" t="s">
        <v>40</v>
      </c>
      <c r="S284" s="1">
        <v>5</v>
      </c>
      <c r="T284" s="1" t="s">
        <v>35</v>
      </c>
      <c r="U284" s="5">
        <v>146.71</v>
      </c>
      <c r="V284" s="5">
        <v>7501.4575841292699</v>
      </c>
      <c r="W284" s="1" t="s">
        <v>36</v>
      </c>
      <c r="X284" s="1">
        <v>3.75</v>
      </c>
      <c r="Y284" s="5">
        <v>14001.75</v>
      </c>
      <c r="Z284" s="5">
        <v>76462.62</v>
      </c>
      <c r="AA284" s="5" t="str">
        <f t="shared" si="16"/>
        <v>50-59</v>
      </c>
      <c r="AB284" s="5" t="str">
        <f t="shared" si="17"/>
        <v>Severe</v>
      </c>
      <c r="AC284" s="5">
        <f t="shared" si="18"/>
        <v>5.46</v>
      </c>
      <c r="AD284" s="5" t="str">
        <f t="shared" si="19"/>
        <v>Short-haul</v>
      </c>
    </row>
    <row r="285" spans="1:30" x14ac:dyDescent="0.3">
      <c r="A285" s="1" t="s">
        <v>350</v>
      </c>
      <c r="B285" s="1" t="s">
        <v>351</v>
      </c>
      <c r="C285" s="1">
        <v>24</v>
      </c>
      <c r="D285" s="1" t="s">
        <v>28</v>
      </c>
      <c r="E285" s="1" t="s">
        <v>29</v>
      </c>
      <c r="F285" s="1" t="s">
        <v>48</v>
      </c>
      <c r="G285" s="1" t="s">
        <v>546</v>
      </c>
      <c r="H285" s="1" t="s">
        <v>135</v>
      </c>
      <c r="I285" s="1" t="s">
        <v>308</v>
      </c>
      <c r="J285" s="1">
        <v>1215</v>
      </c>
      <c r="K285" s="3">
        <v>0.43312499999999998</v>
      </c>
      <c r="L285" s="3">
        <v>0.489375</v>
      </c>
      <c r="M285" s="7">
        <v>45670</v>
      </c>
      <c r="N285" s="3">
        <v>0.55326388888888889</v>
      </c>
      <c r="O285" s="3">
        <v>0.60951388888888891</v>
      </c>
      <c r="P285" s="5">
        <v>173</v>
      </c>
      <c r="Q285" s="5">
        <v>1275.43</v>
      </c>
      <c r="R285" s="1" t="s">
        <v>56</v>
      </c>
      <c r="S285" s="1">
        <v>5</v>
      </c>
      <c r="T285" s="1" t="s">
        <v>49</v>
      </c>
      <c r="U285" s="5">
        <v>87.25</v>
      </c>
      <c r="V285" s="5">
        <v>7505.7745595258002</v>
      </c>
      <c r="W285" s="1" t="s">
        <v>36</v>
      </c>
      <c r="X285" s="1">
        <v>4.8899999999999997</v>
      </c>
      <c r="Y285" s="5">
        <v>14006.93</v>
      </c>
      <c r="Z285" s="5">
        <v>81644.97</v>
      </c>
      <c r="AA285" s="5" t="str">
        <f t="shared" si="16"/>
        <v>18-29</v>
      </c>
      <c r="AB285" s="5" t="str">
        <f t="shared" si="17"/>
        <v>Severe</v>
      </c>
      <c r="AC285" s="5">
        <f t="shared" si="18"/>
        <v>5.83</v>
      </c>
      <c r="AD285" s="5" t="str">
        <f t="shared" si="19"/>
        <v>Short-haul</v>
      </c>
    </row>
    <row r="286" spans="1:30" x14ac:dyDescent="0.3">
      <c r="A286" s="1" t="s">
        <v>365</v>
      </c>
      <c r="B286" s="1" t="s">
        <v>366</v>
      </c>
      <c r="C286" s="1">
        <v>71</v>
      </c>
      <c r="D286" s="1" t="s">
        <v>39</v>
      </c>
      <c r="E286" s="1" t="s">
        <v>29</v>
      </c>
      <c r="F286" s="1" t="s">
        <v>48</v>
      </c>
      <c r="G286" s="1" t="s">
        <v>551</v>
      </c>
      <c r="H286" s="1" t="s">
        <v>385</v>
      </c>
      <c r="I286" s="1" t="s">
        <v>174</v>
      </c>
      <c r="J286" s="1">
        <v>2001</v>
      </c>
      <c r="K286" s="3">
        <v>0.3878125</v>
      </c>
      <c r="L286" s="3">
        <v>0.48017361111111112</v>
      </c>
      <c r="M286" s="7">
        <v>45661</v>
      </c>
      <c r="N286" s="3">
        <v>0.50309027777777782</v>
      </c>
      <c r="O286" s="3">
        <v>0.59545138888888893</v>
      </c>
      <c r="P286" s="5">
        <v>166</v>
      </c>
      <c r="Q286" s="5">
        <v>79.8</v>
      </c>
      <c r="R286" s="1" t="s">
        <v>34</v>
      </c>
      <c r="S286" s="1">
        <v>5</v>
      </c>
      <c r="T286" s="1" t="s">
        <v>49</v>
      </c>
      <c r="U286" s="5">
        <v>170.89</v>
      </c>
      <c r="V286" s="5">
        <v>10809.032201972201</v>
      </c>
      <c r="W286" s="1" t="s">
        <v>36</v>
      </c>
      <c r="X286" s="1">
        <v>3.82</v>
      </c>
      <c r="Y286" s="5">
        <v>17970.84</v>
      </c>
      <c r="Z286" s="5">
        <v>5141.38</v>
      </c>
      <c r="AA286" s="5" t="str">
        <f t="shared" si="16"/>
        <v>60+</v>
      </c>
      <c r="AB286" s="5" t="str">
        <f t="shared" si="17"/>
        <v>Severe</v>
      </c>
      <c r="AC286" s="5">
        <f t="shared" si="18"/>
        <v>0.28999999999999998</v>
      </c>
      <c r="AD286" s="5" t="str">
        <f t="shared" si="19"/>
        <v>Short-haul</v>
      </c>
    </row>
    <row r="287" spans="1:30" x14ac:dyDescent="0.3">
      <c r="A287" s="1" t="s">
        <v>52</v>
      </c>
      <c r="B287" s="1" t="s">
        <v>53</v>
      </c>
      <c r="C287" s="1">
        <v>26</v>
      </c>
      <c r="D287" s="1" t="s">
        <v>28</v>
      </c>
      <c r="E287" s="1" t="s">
        <v>29</v>
      </c>
      <c r="F287" s="1" t="s">
        <v>30</v>
      </c>
      <c r="G287" s="1" t="s">
        <v>551</v>
      </c>
      <c r="H287" s="1" t="s">
        <v>385</v>
      </c>
      <c r="I287" s="1" t="s">
        <v>174</v>
      </c>
      <c r="J287" s="1">
        <v>2001</v>
      </c>
      <c r="K287" s="3">
        <v>0.3878125</v>
      </c>
      <c r="L287" s="3">
        <v>0.48017361111111112</v>
      </c>
      <c r="M287" s="7">
        <v>45663</v>
      </c>
      <c r="N287" s="3">
        <v>0.50309027777777782</v>
      </c>
      <c r="O287" s="3">
        <v>0.59545138888888893</v>
      </c>
      <c r="P287" s="5">
        <v>166</v>
      </c>
      <c r="Q287" s="5">
        <v>1360.64</v>
      </c>
      <c r="R287" s="1" t="s">
        <v>56</v>
      </c>
      <c r="S287" s="1">
        <v>5</v>
      </c>
      <c r="T287" s="1" t="s">
        <v>35</v>
      </c>
      <c r="U287" s="5">
        <v>62.7</v>
      </c>
      <c r="V287" s="5">
        <v>11261.717136687201</v>
      </c>
      <c r="W287" s="1" t="s">
        <v>36</v>
      </c>
      <c r="X287" s="1">
        <v>4.92</v>
      </c>
      <c r="Y287" s="5">
        <v>18514.060000000001</v>
      </c>
      <c r="Z287" s="5">
        <v>87093.5</v>
      </c>
      <c r="AA287" s="5" t="str">
        <f t="shared" si="16"/>
        <v>18-29</v>
      </c>
      <c r="AB287" s="5" t="str">
        <f t="shared" si="17"/>
        <v>Severe</v>
      </c>
      <c r="AC287" s="5">
        <f t="shared" si="18"/>
        <v>4.7</v>
      </c>
      <c r="AD287" s="5" t="str">
        <f t="shared" si="19"/>
        <v>Short-haul</v>
      </c>
    </row>
    <row r="288" spans="1:30" x14ac:dyDescent="0.3">
      <c r="A288" s="1" t="s">
        <v>552</v>
      </c>
      <c r="B288" s="1" t="s">
        <v>553</v>
      </c>
      <c r="C288" s="1">
        <v>67</v>
      </c>
      <c r="D288" s="1" t="s">
        <v>28</v>
      </c>
      <c r="E288" s="1" t="s">
        <v>29</v>
      </c>
      <c r="F288" s="1" t="s">
        <v>48</v>
      </c>
      <c r="G288" s="1" t="s">
        <v>551</v>
      </c>
      <c r="H288" s="1" t="s">
        <v>385</v>
      </c>
      <c r="I288" s="1" t="s">
        <v>174</v>
      </c>
      <c r="J288" s="1">
        <v>2001</v>
      </c>
      <c r="K288" s="3">
        <v>0.3878125</v>
      </c>
      <c r="L288" s="3">
        <v>0.48017361111111112</v>
      </c>
      <c r="M288" s="7">
        <v>45670</v>
      </c>
      <c r="N288" s="3">
        <v>0.50309027777777782</v>
      </c>
      <c r="O288" s="3">
        <v>0.59545138888888893</v>
      </c>
      <c r="P288" s="5">
        <v>166</v>
      </c>
      <c r="Q288" s="5">
        <v>818.9</v>
      </c>
      <c r="R288" s="1" t="s">
        <v>40</v>
      </c>
      <c r="S288" s="1">
        <v>5</v>
      </c>
      <c r="T288" s="1" t="s">
        <v>83</v>
      </c>
      <c r="U288" s="5">
        <v>144.34</v>
      </c>
      <c r="V288" s="5">
        <v>11112.578006934</v>
      </c>
      <c r="W288" s="1" t="s">
        <v>36</v>
      </c>
      <c r="X288" s="1">
        <v>4.2699999999999996</v>
      </c>
      <c r="Y288" s="5">
        <v>18335.09</v>
      </c>
      <c r="Z288" s="5">
        <v>52438.47</v>
      </c>
      <c r="AA288" s="5" t="str">
        <f t="shared" si="16"/>
        <v>60+</v>
      </c>
      <c r="AB288" s="5" t="str">
        <f t="shared" si="17"/>
        <v>Severe</v>
      </c>
      <c r="AC288" s="5">
        <f t="shared" si="18"/>
        <v>2.86</v>
      </c>
      <c r="AD288" s="5" t="str">
        <f t="shared" si="19"/>
        <v>Short-haul</v>
      </c>
    </row>
    <row r="289" spans="1:30" x14ac:dyDescent="0.3">
      <c r="A289" s="1" t="s">
        <v>466</v>
      </c>
      <c r="B289" s="1" t="s">
        <v>467</v>
      </c>
      <c r="C289" s="1">
        <v>39</v>
      </c>
      <c r="D289" s="1" t="s">
        <v>28</v>
      </c>
      <c r="E289" s="1" t="s">
        <v>29</v>
      </c>
      <c r="F289" s="1" t="s">
        <v>30</v>
      </c>
      <c r="G289" s="1" t="s">
        <v>551</v>
      </c>
      <c r="H289" s="1" t="s">
        <v>385</v>
      </c>
      <c r="I289" s="1" t="s">
        <v>174</v>
      </c>
      <c r="J289" s="1">
        <v>2001</v>
      </c>
      <c r="K289" s="3">
        <v>0.3878125</v>
      </c>
      <c r="L289" s="3">
        <v>0.48017361111111112</v>
      </c>
      <c r="M289" s="7">
        <v>45661</v>
      </c>
      <c r="N289" s="3">
        <v>0.50309027777777782</v>
      </c>
      <c r="O289" s="3">
        <v>0.59545138888888893</v>
      </c>
      <c r="P289" s="5">
        <v>166</v>
      </c>
      <c r="Q289" s="5">
        <v>1298.45</v>
      </c>
      <c r="R289" s="1" t="s">
        <v>56</v>
      </c>
      <c r="S289" s="1">
        <v>3</v>
      </c>
      <c r="T289" s="1" t="s">
        <v>41</v>
      </c>
      <c r="U289" s="5">
        <v>183.69</v>
      </c>
      <c r="V289" s="5">
        <v>11035.477678028899</v>
      </c>
      <c r="W289" s="1" t="s">
        <v>42</v>
      </c>
      <c r="X289" s="1">
        <v>4.18</v>
      </c>
      <c r="Y289" s="5">
        <v>18242.57</v>
      </c>
      <c r="Z289" s="5">
        <v>83137.539999999994</v>
      </c>
      <c r="AA289" s="5" t="str">
        <f t="shared" si="16"/>
        <v>30-39</v>
      </c>
      <c r="AB289" s="5" t="str">
        <f t="shared" si="17"/>
        <v>Severe</v>
      </c>
      <c r="AC289" s="5">
        <f t="shared" si="18"/>
        <v>4.5599999999999996</v>
      </c>
      <c r="AD289" s="5" t="str">
        <f t="shared" si="19"/>
        <v>Short-haul</v>
      </c>
    </row>
    <row r="290" spans="1:30" x14ac:dyDescent="0.3">
      <c r="A290" s="1" t="s">
        <v>265</v>
      </c>
      <c r="B290" s="1" t="s">
        <v>266</v>
      </c>
      <c r="C290" s="1">
        <v>44</v>
      </c>
      <c r="D290" s="1" t="s">
        <v>39</v>
      </c>
      <c r="E290" s="1" t="s">
        <v>29</v>
      </c>
      <c r="F290" s="1" t="s">
        <v>30</v>
      </c>
      <c r="G290" s="1" t="s">
        <v>551</v>
      </c>
      <c r="H290" s="1" t="s">
        <v>385</v>
      </c>
      <c r="I290" s="1" t="s">
        <v>174</v>
      </c>
      <c r="J290" s="1">
        <v>2001</v>
      </c>
      <c r="K290" s="3">
        <v>0.3878125</v>
      </c>
      <c r="L290" s="3">
        <v>0.48017361111111112</v>
      </c>
      <c r="M290" s="7">
        <v>45669</v>
      </c>
      <c r="N290" s="3">
        <v>0.50309027777777782</v>
      </c>
      <c r="O290" s="3">
        <v>0.59545138888888893</v>
      </c>
      <c r="P290" s="5">
        <v>166</v>
      </c>
      <c r="Q290" s="5">
        <v>687.47</v>
      </c>
      <c r="R290" s="1" t="s">
        <v>34</v>
      </c>
      <c r="S290" s="1">
        <v>5</v>
      </c>
      <c r="T290" s="1" t="s">
        <v>35</v>
      </c>
      <c r="U290" s="5">
        <v>96.68</v>
      </c>
      <c r="V290" s="5">
        <v>10790.448991027301</v>
      </c>
      <c r="W290" s="1" t="s">
        <v>36</v>
      </c>
      <c r="X290" s="1">
        <v>4.84</v>
      </c>
      <c r="Y290" s="5">
        <v>17948.54</v>
      </c>
      <c r="Z290" s="5">
        <v>44017.42</v>
      </c>
      <c r="AA290" s="5" t="str">
        <f t="shared" si="16"/>
        <v>40-49</v>
      </c>
      <c r="AB290" s="5" t="str">
        <f t="shared" si="17"/>
        <v>Severe</v>
      </c>
      <c r="AC290" s="5">
        <f t="shared" si="18"/>
        <v>2.4500000000000002</v>
      </c>
      <c r="AD290" s="5" t="str">
        <f t="shared" si="19"/>
        <v>Short-haul</v>
      </c>
    </row>
    <row r="291" spans="1:30" x14ac:dyDescent="0.3">
      <c r="A291" s="1" t="s">
        <v>450</v>
      </c>
      <c r="B291" s="1" t="s">
        <v>451</v>
      </c>
      <c r="C291" s="1">
        <v>39</v>
      </c>
      <c r="D291" s="1" t="s">
        <v>39</v>
      </c>
      <c r="E291" s="1" t="s">
        <v>29</v>
      </c>
      <c r="F291" s="1" t="s">
        <v>30</v>
      </c>
      <c r="G291" s="1" t="s">
        <v>551</v>
      </c>
      <c r="H291" s="1" t="s">
        <v>385</v>
      </c>
      <c r="I291" s="1" t="s">
        <v>174</v>
      </c>
      <c r="J291" s="1">
        <v>2001</v>
      </c>
      <c r="K291" s="3">
        <v>0.3878125</v>
      </c>
      <c r="L291" s="3">
        <v>0.48017361111111112</v>
      </c>
      <c r="M291" s="7">
        <v>45671</v>
      </c>
      <c r="N291" s="3">
        <v>0.50309027777777782</v>
      </c>
      <c r="O291" s="3">
        <v>0.59545138888888893</v>
      </c>
      <c r="P291" s="5">
        <v>166</v>
      </c>
      <c r="Q291" s="5">
        <v>404.09</v>
      </c>
      <c r="R291" s="1" t="s">
        <v>56</v>
      </c>
      <c r="S291" s="1">
        <v>3</v>
      </c>
      <c r="T291" s="1" t="s">
        <v>45</v>
      </c>
      <c r="U291" s="5">
        <v>197.73</v>
      </c>
      <c r="V291" s="5">
        <v>10614.121199909199</v>
      </c>
      <c r="W291" s="1" t="s">
        <v>36</v>
      </c>
      <c r="X291" s="1">
        <v>3.09</v>
      </c>
      <c r="Y291" s="5">
        <v>17736.95</v>
      </c>
      <c r="Z291" s="5">
        <v>25901.31</v>
      </c>
      <c r="AA291" s="5" t="str">
        <f t="shared" si="16"/>
        <v>30-39</v>
      </c>
      <c r="AB291" s="5" t="str">
        <f t="shared" si="17"/>
        <v>Severe</v>
      </c>
      <c r="AC291" s="5">
        <f t="shared" si="18"/>
        <v>1.46</v>
      </c>
      <c r="AD291" s="5" t="str">
        <f t="shared" si="19"/>
        <v>Short-haul</v>
      </c>
    </row>
    <row r="292" spans="1:30" x14ac:dyDescent="0.3">
      <c r="A292" s="1" t="s">
        <v>516</v>
      </c>
      <c r="B292" s="1" t="s">
        <v>517</v>
      </c>
      <c r="C292" s="1">
        <v>25</v>
      </c>
      <c r="D292" s="1" t="s">
        <v>28</v>
      </c>
      <c r="E292" s="1" t="s">
        <v>29</v>
      </c>
      <c r="F292" s="1" t="s">
        <v>30</v>
      </c>
      <c r="G292" s="1" t="s">
        <v>551</v>
      </c>
      <c r="H292" s="1" t="s">
        <v>385</v>
      </c>
      <c r="I292" s="1" t="s">
        <v>174</v>
      </c>
      <c r="J292" s="1">
        <v>2001</v>
      </c>
      <c r="K292" s="3">
        <v>0.3878125</v>
      </c>
      <c r="L292" s="3">
        <v>0.48017361111111112</v>
      </c>
      <c r="M292" s="7">
        <v>45668</v>
      </c>
      <c r="N292" s="3">
        <v>0.50309027777777782</v>
      </c>
      <c r="O292" s="3">
        <v>0.59545138888888893</v>
      </c>
      <c r="P292" s="5">
        <v>166</v>
      </c>
      <c r="Q292" s="5">
        <v>808.47</v>
      </c>
      <c r="R292" s="1" t="s">
        <v>34</v>
      </c>
      <c r="S292" s="1">
        <v>5</v>
      </c>
      <c r="T292" s="1" t="s">
        <v>35</v>
      </c>
      <c r="U292" s="5">
        <v>148.63</v>
      </c>
      <c r="V292" s="5">
        <v>11279.461818075401</v>
      </c>
      <c r="W292" s="1" t="s">
        <v>42</v>
      </c>
      <c r="X292" s="1">
        <v>4.0199999999999996</v>
      </c>
      <c r="Y292" s="5">
        <v>18535.349999999999</v>
      </c>
      <c r="Z292" s="5">
        <v>51771.81</v>
      </c>
      <c r="AA292" s="5" t="str">
        <f t="shared" si="16"/>
        <v>18-29</v>
      </c>
      <c r="AB292" s="5" t="str">
        <f t="shared" si="17"/>
        <v>Severe</v>
      </c>
      <c r="AC292" s="5">
        <f t="shared" si="18"/>
        <v>2.79</v>
      </c>
      <c r="AD292" s="5" t="str">
        <f t="shared" si="19"/>
        <v>Short-haul</v>
      </c>
    </row>
    <row r="293" spans="1:30" x14ac:dyDescent="0.3">
      <c r="A293" s="1" t="s">
        <v>554</v>
      </c>
      <c r="B293" s="1" t="s">
        <v>555</v>
      </c>
      <c r="C293" s="1">
        <v>31</v>
      </c>
      <c r="D293" s="1" t="s">
        <v>39</v>
      </c>
      <c r="E293" s="1" t="s">
        <v>29</v>
      </c>
      <c r="F293" s="1" t="s">
        <v>30</v>
      </c>
      <c r="G293" s="1" t="s">
        <v>551</v>
      </c>
      <c r="H293" s="1" t="s">
        <v>385</v>
      </c>
      <c r="I293" s="1" t="s">
        <v>174</v>
      </c>
      <c r="J293" s="1">
        <v>2001</v>
      </c>
      <c r="K293" s="3">
        <v>0.3878125</v>
      </c>
      <c r="L293" s="3">
        <v>0.48017361111111112</v>
      </c>
      <c r="M293" s="7">
        <v>45665</v>
      </c>
      <c r="N293" s="3">
        <v>0.50309027777777782</v>
      </c>
      <c r="O293" s="3">
        <v>0.59545138888888893</v>
      </c>
      <c r="P293" s="5">
        <v>166</v>
      </c>
      <c r="Q293" s="5">
        <v>1463.34</v>
      </c>
      <c r="R293" s="1" t="s">
        <v>34</v>
      </c>
      <c r="S293" s="1">
        <v>3</v>
      </c>
      <c r="T293" s="1" t="s">
        <v>49</v>
      </c>
      <c r="U293" s="5">
        <v>144.55000000000001</v>
      </c>
      <c r="V293" s="5">
        <v>11312.9798839917</v>
      </c>
      <c r="W293" s="1" t="s">
        <v>36</v>
      </c>
      <c r="X293" s="1">
        <v>3.39</v>
      </c>
      <c r="Y293" s="5">
        <v>18575.580000000002</v>
      </c>
      <c r="Z293" s="5">
        <v>93682.67</v>
      </c>
      <c r="AA293" s="5" t="str">
        <f t="shared" si="16"/>
        <v>30-39</v>
      </c>
      <c r="AB293" s="5" t="str">
        <f t="shared" si="17"/>
        <v>Severe</v>
      </c>
      <c r="AC293" s="5">
        <f t="shared" si="18"/>
        <v>5.04</v>
      </c>
      <c r="AD293" s="5" t="str">
        <f t="shared" si="19"/>
        <v>Short-haul</v>
      </c>
    </row>
    <row r="294" spans="1:30" x14ac:dyDescent="0.3">
      <c r="A294" s="1" t="s">
        <v>556</v>
      </c>
      <c r="B294" s="1" t="s">
        <v>557</v>
      </c>
      <c r="C294" s="1">
        <v>40</v>
      </c>
      <c r="D294" s="1" t="s">
        <v>39</v>
      </c>
      <c r="E294" s="1" t="s">
        <v>29</v>
      </c>
      <c r="F294" s="1" t="s">
        <v>30</v>
      </c>
      <c r="G294" s="1" t="s">
        <v>558</v>
      </c>
      <c r="H294" s="1" t="s">
        <v>262</v>
      </c>
      <c r="I294" s="1" t="s">
        <v>115</v>
      </c>
      <c r="J294" s="1">
        <v>11334</v>
      </c>
      <c r="K294" s="3">
        <v>8.773148148148148E-2</v>
      </c>
      <c r="L294" s="3">
        <v>0.61203703703703705</v>
      </c>
      <c r="M294" s="7">
        <v>45666</v>
      </c>
      <c r="N294" s="3">
        <v>0.14467592592592593</v>
      </c>
      <c r="O294" s="3">
        <v>0.66898148148148151</v>
      </c>
      <c r="P294" s="5">
        <v>82</v>
      </c>
      <c r="Q294" s="5">
        <v>1080.52</v>
      </c>
      <c r="R294" s="1" t="s">
        <v>40</v>
      </c>
      <c r="S294" s="1">
        <v>3</v>
      </c>
      <c r="T294" s="1" t="s">
        <v>45</v>
      </c>
      <c r="U294" s="5">
        <v>172.72</v>
      </c>
      <c r="V294" s="5">
        <v>57747.490279628801</v>
      </c>
      <c r="W294" s="1" t="s">
        <v>36</v>
      </c>
      <c r="X294" s="1">
        <v>3.06</v>
      </c>
      <c r="Y294" s="5">
        <v>74296.990000000005</v>
      </c>
      <c r="Z294" s="5">
        <v>69187.820000000007</v>
      </c>
      <c r="AA294" s="5" t="str">
        <f t="shared" si="16"/>
        <v>40-49</v>
      </c>
      <c r="AB294" s="5" t="str">
        <f t="shared" si="17"/>
        <v>Moderate</v>
      </c>
      <c r="AC294" s="5">
        <f t="shared" si="18"/>
        <v>0.93</v>
      </c>
      <c r="AD294" s="5" t="str">
        <f t="shared" si="19"/>
        <v>Long-haul</v>
      </c>
    </row>
    <row r="295" spans="1:30" x14ac:dyDescent="0.3">
      <c r="A295" s="1" t="s">
        <v>559</v>
      </c>
      <c r="B295" s="1" t="s">
        <v>560</v>
      </c>
      <c r="C295" s="1">
        <v>59</v>
      </c>
      <c r="D295" s="1" t="s">
        <v>39</v>
      </c>
      <c r="E295" s="1" t="s">
        <v>29</v>
      </c>
      <c r="F295" s="1" t="s">
        <v>30</v>
      </c>
      <c r="G295" s="1" t="s">
        <v>558</v>
      </c>
      <c r="H295" s="1" t="s">
        <v>262</v>
      </c>
      <c r="I295" s="1" t="s">
        <v>115</v>
      </c>
      <c r="J295" s="1">
        <v>11334</v>
      </c>
      <c r="K295" s="3">
        <v>8.773148148148148E-2</v>
      </c>
      <c r="L295" s="3">
        <v>0.61203703703703705</v>
      </c>
      <c r="M295" s="7">
        <v>45672</v>
      </c>
      <c r="N295" s="3">
        <v>0.14467592592592593</v>
      </c>
      <c r="O295" s="3">
        <v>0.66898148148148151</v>
      </c>
      <c r="P295" s="5">
        <v>82</v>
      </c>
      <c r="Q295" s="5">
        <v>1191.6500000000001</v>
      </c>
      <c r="R295" s="1" t="s">
        <v>40</v>
      </c>
      <c r="S295" s="1">
        <v>5</v>
      </c>
      <c r="T295" s="1" t="s">
        <v>83</v>
      </c>
      <c r="U295" s="5">
        <v>74.489999999999995</v>
      </c>
      <c r="V295" s="5">
        <v>58148.166253127201</v>
      </c>
      <c r="W295" s="1" t="s">
        <v>36</v>
      </c>
      <c r="X295" s="1">
        <v>3.26</v>
      </c>
      <c r="Y295" s="5">
        <v>74777.8</v>
      </c>
      <c r="Z295" s="5">
        <v>76280.5</v>
      </c>
      <c r="AA295" s="5" t="str">
        <f t="shared" si="16"/>
        <v>50-59</v>
      </c>
      <c r="AB295" s="5" t="str">
        <f t="shared" si="17"/>
        <v>Moderate</v>
      </c>
      <c r="AC295" s="5">
        <f t="shared" si="18"/>
        <v>1.02</v>
      </c>
      <c r="AD295" s="5" t="str">
        <f t="shared" si="19"/>
        <v>Long-haul</v>
      </c>
    </row>
    <row r="296" spans="1:30" x14ac:dyDescent="0.3">
      <c r="A296" s="1" t="s">
        <v>561</v>
      </c>
      <c r="B296" s="1" t="s">
        <v>562</v>
      </c>
      <c r="C296" s="1">
        <v>32</v>
      </c>
      <c r="D296" s="1" t="s">
        <v>39</v>
      </c>
      <c r="E296" s="1" t="s">
        <v>29</v>
      </c>
      <c r="F296" s="1" t="s">
        <v>30</v>
      </c>
      <c r="G296" s="1" t="s">
        <v>558</v>
      </c>
      <c r="H296" s="1" t="s">
        <v>262</v>
      </c>
      <c r="I296" s="1" t="s">
        <v>115</v>
      </c>
      <c r="J296" s="1">
        <v>11334</v>
      </c>
      <c r="K296" s="3">
        <v>8.773148148148148E-2</v>
      </c>
      <c r="L296" s="3">
        <v>0.61203703703703705</v>
      </c>
      <c r="M296" s="7">
        <v>45667</v>
      </c>
      <c r="N296" s="3">
        <v>0.14467592592592593</v>
      </c>
      <c r="O296" s="3">
        <v>0.66898148148148151</v>
      </c>
      <c r="P296" s="5">
        <v>82</v>
      </c>
      <c r="Q296" s="5">
        <v>445.91</v>
      </c>
      <c r="R296" s="1" t="s">
        <v>34</v>
      </c>
      <c r="S296" s="1">
        <v>3</v>
      </c>
      <c r="T296" s="1" t="s">
        <v>49</v>
      </c>
      <c r="U296" s="5">
        <v>53.44</v>
      </c>
      <c r="V296" s="5">
        <v>57299.020858829201</v>
      </c>
      <c r="W296" s="1" t="s">
        <v>42</v>
      </c>
      <c r="X296" s="1">
        <v>3.84</v>
      </c>
      <c r="Y296" s="5">
        <v>73758.83</v>
      </c>
      <c r="Z296" s="5">
        <v>28548.93</v>
      </c>
      <c r="AA296" s="5" t="str">
        <f t="shared" si="16"/>
        <v>30-39</v>
      </c>
      <c r="AB296" s="5" t="str">
        <f t="shared" si="17"/>
        <v>Moderate</v>
      </c>
      <c r="AC296" s="5">
        <f t="shared" si="18"/>
        <v>0.39</v>
      </c>
      <c r="AD296" s="5" t="str">
        <f t="shared" si="19"/>
        <v>Long-haul</v>
      </c>
    </row>
    <row r="297" spans="1:30" x14ac:dyDescent="0.3">
      <c r="A297" s="1" t="s">
        <v>563</v>
      </c>
      <c r="B297" s="1" t="s">
        <v>564</v>
      </c>
      <c r="C297" s="1">
        <v>25</v>
      </c>
      <c r="D297" s="1" t="s">
        <v>39</v>
      </c>
      <c r="E297" s="1" t="s">
        <v>29</v>
      </c>
      <c r="F297" s="1" t="s">
        <v>48</v>
      </c>
      <c r="G297" s="1" t="s">
        <v>558</v>
      </c>
      <c r="H297" s="1" t="s">
        <v>262</v>
      </c>
      <c r="I297" s="1" t="s">
        <v>115</v>
      </c>
      <c r="J297" s="1">
        <v>11334</v>
      </c>
      <c r="K297" s="3">
        <v>8.773148148148148E-2</v>
      </c>
      <c r="L297" s="3">
        <v>0.61203703703703705</v>
      </c>
      <c r="M297" s="7">
        <v>45665</v>
      </c>
      <c r="N297" s="3">
        <v>0.14467592592592593</v>
      </c>
      <c r="O297" s="3">
        <v>0.66898148148148151</v>
      </c>
      <c r="P297" s="5">
        <v>82</v>
      </c>
      <c r="Q297" s="5">
        <v>1107.73</v>
      </c>
      <c r="R297" s="1" t="s">
        <v>40</v>
      </c>
      <c r="S297" s="1">
        <v>5</v>
      </c>
      <c r="T297" s="1" t="s">
        <v>35</v>
      </c>
      <c r="U297" s="5">
        <v>10.64</v>
      </c>
      <c r="V297" s="5">
        <v>57974.411040114697</v>
      </c>
      <c r="W297" s="1" t="s">
        <v>42</v>
      </c>
      <c r="X297" s="1">
        <v>3.9</v>
      </c>
      <c r="Y297" s="5">
        <v>74569.289999999994</v>
      </c>
      <c r="Z297" s="5">
        <v>70896.850000000006</v>
      </c>
      <c r="AA297" s="5" t="str">
        <f t="shared" si="16"/>
        <v>18-29</v>
      </c>
      <c r="AB297" s="5" t="str">
        <f t="shared" si="17"/>
        <v>Moderate</v>
      </c>
      <c r="AC297" s="5">
        <f t="shared" si="18"/>
        <v>0.95</v>
      </c>
      <c r="AD297" s="5" t="str">
        <f t="shared" si="19"/>
        <v>Long-haul</v>
      </c>
    </row>
    <row r="298" spans="1:30" x14ac:dyDescent="0.3">
      <c r="A298" s="1" t="s">
        <v>514</v>
      </c>
      <c r="B298" s="1" t="s">
        <v>515</v>
      </c>
      <c r="C298" s="1">
        <v>67</v>
      </c>
      <c r="D298" s="1" t="s">
        <v>28</v>
      </c>
      <c r="E298" s="1" t="s">
        <v>29</v>
      </c>
      <c r="F298" s="1" t="s">
        <v>30</v>
      </c>
      <c r="G298" s="1" t="s">
        <v>565</v>
      </c>
      <c r="H298" s="1" t="s">
        <v>217</v>
      </c>
      <c r="I298" s="1" t="s">
        <v>155</v>
      </c>
      <c r="J298" s="1">
        <v>9317</v>
      </c>
      <c r="K298" s="3">
        <v>0.80907407407407406</v>
      </c>
      <c r="L298" s="3">
        <v>0.24032407407407408</v>
      </c>
      <c r="M298" s="7">
        <v>45667</v>
      </c>
      <c r="N298" s="3">
        <v>0.84796296296296292</v>
      </c>
      <c r="O298" s="3">
        <v>0.27921296296296294</v>
      </c>
      <c r="P298" s="5">
        <v>56</v>
      </c>
      <c r="Q298" s="5">
        <v>174.28</v>
      </c>
      <c r="R298" s="1" t="s">
        <v>56</v>
      </c>
      <c r="S298" s="1">
        <v>5</v>
      </c>
      <c r="T298" s="1" t="s">
        <v>83</v>
      </c>
      <c r="U298" s="5">
        <v>165.9</v>
      </c>
      <c r="V298" s="5">
        <v>47749.320768998099</v>
      </c>
      <c r="W298" s="1" t="s">
        <v>36</v>
      </c>
      <c r="X298" s="1">
        <v>3.14</v>
      </c>
      <c r="Y298" s="5">
        <v>62299.18</v>
      </c>
      <c r="Z298" s="5">
        <v>11187.1</v>
      </c>
      <c r="AA298" s="5" t="str">
        <f t="shared" si="16"/>
        <v>60+</v>
      </c>
      <c r="AB298" s="5" t="str">
        <f t="shared" si="17"/>
        <v>Moderate</v>
      </c>
      <c r="AC298" s="5">
        <f t="shared" si="18"/>
        <v>0.18</v>
      </c>
      <c r="AD298" s="5" t="str">
        <f t="shared" si="19"/>
        <v>Long-haul</v>
      </c>
    </row>
    <row r="299" spans="1:30" x14ac:dyDescent="0.3">
      <c r="A299" s="1" t="s">
        <v>566</v>
      </c>
      <c r="B299" s="1" t="s">
        <v>567</v>
      </c>
      <c r="C299" s="1">
        <v>54</v>
      </c>
      <c r="D299" s="1" t="s">
        <v>28</v>
      </c>
      <c r="E299" s="1" t="s">
        <v>29</v>
      </c>
      <c r="F299" s="1" t="s">
        <v>30</v>
      </c>
      <c r="G299" s="1" t="s">
        <v>565</v>
      </c>
      <c r="H299" s="1" t="s">
        <v>217</v>
      </c>
      <c r="I299" s="1" t="s">
        <v>155</v>
      </c>
      <c r="J299" s="1">
        <v>9317</v>
      </c>
      <c r="K299" s="3">
        <v>0.80907407407407406</v>
      </c>
      <c r="L299" s="3">
        <v>0.24032407407407408</v>
      </c>
      <c r="M299" s="7">
        <v>45659</v>
      </c>
      <c r="N299" s="3">
        <v>0.84796296296296292</v>
      </c>
      <c r="O299" s="3">
        <v>0.27921296296296294</v>
      </c>
      <c r="P299" s="5">
        <v>56</v>
      </c>
      <c r="Q299" s="5">
        <v>1274.6400000000001</v>
      </c>
      <c r="R299" s="1" t="s">
        <v>56</v>
      </c>
      <c r="S299" s="1">
        <v>5</v>
      </c>
      <c r="T299" s="1" t="s">
        <v>49</v>
      </c>
      <c r="U299" s="5">
        <v>199.75</v>
      </c>
      <c r="V299" s="5">
        <v>47999.616329058597</v>
      </c>
      <c r="W299" s="1" t="s">
        <v>36</v>
      </c>
      <c r="X299" s="1">
        <v>3.59</v>
      </c>
      <c r="Y299" s="5">
        <v>62599.54</v>
      </c>
      <c r="Z299" s="5">
        <v>81616.91</v>
      </c>
      <c r="AA299" s="5" t="str">
        <f t="shared" si="16"/>
        <v>50-59</v>
      </c>
      <c r="AB299" s="5" t="str">
        <f t="shared" si="17"/>
        <v>Moderate</v>
      </c>
      <c r="AC299" s="5">
        <f t="shared" si="18"/>
        <v>1.3</v>
      </c>
      <c r="AD299" s="5" t="str">
        <f t="shared" si="19"/>
        <v>Long-haul</v>
      </c>
    </row>
    <row r="300" spans="1:30" x14ac:dyDescent="0.3">
      <c r="A300" s="1" t="s">
        <v>193</v>
      </c>
      <c r="B300" s="1" t="s">
        <v>194</v>
      </c>
      <c r="C300" s="1">
        <v>32</v>
      </c>
      <c r="D300" s="1" t="s">
        <v>28</v>
      </c>
      <c r="E300" s="1" t="s">
        <v>29</v>
      </c>
      <c r="F300" s="1" t="s">
        <v>48</v>
      </c>
      <c r="G300" s="1" t="s">
        <v>565</v>
      </c>
      <c r="H300" s="1" t="s">
        <v>217</v>
      </c>
      <c r="I300" s="1" t="s">
        <v>155</v>
      </c>
      <c r="J300" s="1">
        <v>9317</v>
      </c>
      <c r="K300" s="3">
        <v>0.80907407407407406</v>
      </c>
      <c r="L300" s="3">
        <v>0.24032407407407408</v>
      </c>
      <c r="M300" s="7">
        <v>45668</v>
      </c>
      <c r="N300" s="3">
        <v>0.84796296296296292</v>
      </c>
      <c r="O300" s="3">
        <v>0.27921296296296294</v>
      </c>
      <c r="P300" s="5">
        <v>56</v>
      </c>
      <c r="Q300" s="5">
        <v>368.58</v>
      </c>
      <c r="R300" s="1" t="s">
        <v>40</v>
      </c>
      <c r="S300" s="1">
        <v>3</v>
      </c>
      <c r="T300" s="1" t="s">
        <v>45</v>
      </c>
      <c r="U300" s="5">
        <v>29.45</v>
      </c>
      <c r="V300" s="5">
        <v>47258.676844850503</v>
      </c>
      <c r="W300" s="1" t="s">
        <v>42</v>
      </c>
      <c r="X300" s="1">
        <v>4.8600000000000003</v>
      </c>
      <c r="Y300" s="5">
        <v>61710.41</v>
      </c>
      <c r="Z300" s="5">
        <v>23595.01</v>
      </c>
      <c r="AA300" s="5" t="str">
        <f t="shared" si="16"/>
        <v>30-39</v>
      </c>
      <c r="AB300" s="5" t="str">
        <f t="shared" si="17"/>
        <v>Moderate</v>
      </c>
      <c r="AC300" s="5">
        <f t="shared" si="18"/>
        <v>0.38</v>
      </c>
      <c r="AD300" s="5" t="str">
        <f t="shared" si="19"/>
        <v>Long-haul</v>
      </c>
    </row>
    <row r="301" spans="1:30" x14ac:dyDescent="0.3">
      <c r="A301" s="1" t="s">
        <v>455</v>
      </c>
      <c r="B301" s="1" t="s">
        <v>456</v>
      </c>
      <c r="C301" s="1">
        <v>57</v>
      </c>
      <c r="D301" s="1" t="s">
        <v>39</v>
      </c>
      <c r="E301" s="1" t="s">
        <v>29</v>
      </c>
      <c r="F301" s="1" t="s">
        <v>30</v>
      </c>
      <c r="G301" s="1" t="s">
        <v>565</v>
      </c>
      <c r="H301" s="1" t="s">
        <v>217</v>
      </c>
      <c r="I301" s="1" t="s">
        <v>155</v>
      </c>
      <c r="J301" s="1">
        <v>9317</v>
      </c>
      <c r="K301" s="3">
        <v>0.80907407407407406</v>
      </c>
      <c r="L301" s="3">
        <v>0.24032407407407408</v>
      </c>
      <c r="M301" s="7">
        <v>45672</v>
      </c>
      <c r="N301" s="3">
        <v>0.84796296296296292</v>
      </c>
      <c r="O301" s="3">
        <v>0.27921296296296294</v>
      </c>
      <c r="P301" s="5">
        <v>56</v>
      </c>
      <c r="Q301" s="5">
        <v>69.069999999999993</v>
      </c>
      <c r="R301" s="1" t="s">
        <v>34</v>
      </c>
      <c r="S301" s="1">
        <v>5</v>
      </c>
      <c r="T301" s="1" t="s">
        <v>83</v>
      </c>
      <c r="U301" s="5">
        <v>133.13999999999999</v>
      </c>
      <c r="V301" s="5">
        <v>47934.982285482001</v>
      </c>
      <c r="W301" s="1" t="s">
        <v>42</v>
      </c>
      <c r="X301" s="1">
        <v>4.4000000000000004</v>
      </c>
      <c r="Y301" s="5">
        <v>62521.98</v>
      </c>
      <c r="Z301" s="5">
        <v>4447.1099999999997</v>
      </c>
      <c r="AA301" s="5" t="str">
        <f t="shared" si="16"/>
        <v>50-59</v>
      </c>
      <c r="AB301" s="5" t="str">
        <f t="shared" si="17"/>
        <v>Moderate</v>
      </c>
      <c r="AC301" s="5">
        <f t="shared" si="18"/>
        <v>7.0000000000000007E-2</v>
      </c>
      <c r="AD301" s="5" t="str">
        <f t="shared" si="19"/>
        <v>Long-haul</v>
      </c>
    </row>
    <row r="302" spans="1:30" x14ac:dyDescent="0.3">
      <c r="A302" s="1" t="s">
        <v>81</v>
      </c>
      <c r="B302" s="1" t="s">
        <v>82</v>
      </c>
      <c r="C302" s="1">
        <v>37</v>
      </c>
      <c r="D302" s="1" t="s">
        <v>39</v>
      </c>
      <c r="E302" s="1" t="s">
        <v>29</v>
      </c>
      <c r="F302" s="1" t="s">
        <v>48</v>
      </c>
      <c r="G302" s="1" t="s">
        <v>565</v>
      </c>
      <c r="H302" s="1" t="s">
        <v>217</v>
      </c>
      <c r="I302" s="1" t="s">
        <v>155</v>
      </c>
      <c r="J302" s="1">
        <v>9317</v>
      </c>
      <c r="K302" s="3">
        <v>0.80907407407407406</v>
      </c>
      <c r="L302" s="3">
        <v>0.24032407407407408</v>
      </c>
      <c r="M302" s="7">
        <v>45664</v>
      </c>
      <c r="N302" s="3">
        <v>0.84796296296296292</v>
      </c>
      <c r="O302" s="3">
        <v>0.27921296296296294</v>
      </c>
      <c r="P302" s="5">
        <v>56</v>
      </c>
      <c r="Q302" s="5">
        <v>620.67999999999995</v>
      </c>
      <c r="R302" s="1" t="s">
        <v>40</v>
      </c>
      <c r="S302" s="1">
        <v>3</v>
      </c>
      <c r="T302" s="1" t="s">
        <v>35</v>
      </c>
      <c r="U302" s="5">
        <v>43.72</v>
      </c>
      <c r="V302" s="5">
        <v>47166.803002537301</v>
      </c>
      <c r="W302" s="1" t="s">
        <v>36</v>
      </c>
      <c r="X302" s="1">
        <v>3.82</v>
      </c>
      <c r="Y302" s="5">
        <v>61600.160000000003</v>
      </c>
      <c r="Z302" s="5">
        <v>39732.26</v>
      </c>
      <c r="AA302" s="5" t="str">
        <f t="shared" si="16"/>
        <v>30-39</v>
      </c>
      <c r="AB302" s="5" t="str">
        <f t="shared" si="17"/>
        <v>Moderate</v>
      </c>
      <c r="AC302" s="5">
        <f t="shared" si="18"/>
        <v>0.65</v>
      </c>
      <c r="AD302" s="5" t="str">
        <f t="shared" si="19"/>
        <v>Long-haul</v>
      </c>
    </row>
    <row r="303" spans="1:30" x14ac:dyDescent="0.3">
      <c r="A303" s="1" t="s">
        <v>568</v>
      </c>
      <c r="B303" s="1" t="s">
        <v>569</v>
      </c>
      <c r="C303" s="1">
        <v>30</v>
      </c>
      <c r="D303" s="1" t="s">
        <v>28</v>
      </c>
      <c r="E303" s="1" t="s">
        <v>29</v>
      </c>
      <c r="F303" s="1" t="s">
        <v>30</v>
      </c>
      <c r="G303" s="1" t="s">
        <v>565</v>
      </c>
      <c r="H303" s="1" t="s">
        <v>217</v>
      </c>
      <c r="I303" s="1" t="s">
        <v>155</v>
      </c>
      <c r="J303" s="1">
        <v>9317</v>
      </c>
      <c r="K303" s="3">
        <v>0.80907407407407406</v>
      </c>
      <c r="L303" s="3">
        <v>0.24032407407407408</v>
      </c>
      <c r="M303" s="7">
        <v>45670</v>
      </c>
      <c r="N303" s="3">
        <v>0.84796296296296292</v>
      </c>
      <c r="O303" s="3">
        <v>0.27921296296296294</v>
      </c>
      <c r="P303" s="5">
        <v>56</v>
      </c>
      <c r="Q303" s="5">
        <v>1273.24</v>
      </c>
      <c r="R303" s="1" t="s">
        <v>56</v>
      </c>
      <c r="S303" s="1">
        <v>3</v>
      </c>
      <c r="T303" s="1" t="s">
        <v>83</v>
      </c>
      <c r="U303" s="5">
        <v>57.31</v>
      </c>
      <c r="V303" s="5">
        <v>47668.291433338702</v>
      </c>
      <c r="W303" s="1" t="s">
        <v>36</v>
      </c>
      <c r="X303" s="1">
        <v>3.74</v>
      </c>
      <c r="Y303" s="5">
        <v>62201.95</v>
      </c>
      <c r="Z303" s="5">
        <v>81498.820000000007</v>
      </c>
      <c r="AA303" s="5" t="str">
        <f t="shared" si="16"/>
        <v>30-39</v>
      </c>
      <c r="AB303" s="5" t="str">
        <f t="shared" si="17"/>
        <v>Moderate</v>
      </c>
      <c r="AC303" s="5">
        <f t="shared" si="18"/>
        <v>1.31</v>
      </c>
      <c r="AD303" s="5" t="str">
        <f t="shared" si="19"/>
        <v>Long-haul</v>
      </c>
    </row>
    <row r="304" spans="1:30" x14ac:dyDescent="0.3">
      <c r="A304" s="1" t="s">
        <v>167</v>
      </c>
      <c r="B304" s="1" t="s">
        <v>168</v>
      </c>
      <c r="C304" s="1">
        <v>66</v>
      </c>
      <c r="D304" s="1" t="s">
        <v>28</v>
      </c>
      <c r="E304" s="1" t="s">
        <v>29</v>
      </c>
      <c r="F304" s="1" t="s">
        <v>48</v>
      </c>
      <c r="G304" s="1" t="s">
        <v>570</v>
      </c>
      <c r="H304" s="1" t="s">
        <v>262</v>
      </c>
      <c r="I304" s="1" t="s">
        <v>175</v>
      </c>
      <c r="J304" s="1">
        <v>5518</v>
      </c>
      <c r="K304" s="3">
        <v>0.25896990740740738</v>
      </c>
      <c r="L304" s="3">
        <v>0.51383101851851853</v>
      </c>
      <c r="M304" s="7">
        <v>45667</v>
      </c>
      <c r="N304" s="3">
        <v>0.31938657407407406</v>
      </c>
      <c r="O304" s="3">
        <v>0.57424768518518521</v>
      </c>
      <c r="P304" s="5">
        <v>87</v>
      </c>
      <c r="Q304" s="5">
        <v>460.28</v>
      </c>
      <c r="R304" s="1" t="s">
        <v>34</v>
      </c>
      <c r="S304" s="1">
        <v>5</v>
      </c>
      <c r="T304" s="1" t="s">
        <v>49</v>
      </c>
      <c r="U304" s="5">
        <v>154.06</v>
      </c>
      <c r="V304" s="5">
        <v>28453.2325013753</v>
      </c>
      <c r="W304" s="1" t="s">
        <v>36</v>
      </c>
      <c r="X304" s="1">
        <v>3.5</v>
      </c>
      <c r="Y304" s="5">
        <v>39143.879999999997</v>
      </c>
      <c r="Z304" s="5">
        <v>29488.73</v>
      </c>
      <c r="AA304" s="5" t="str">
        <f t="shared" si="16"/>
        <v>60+</v>
      </c>
      <c r="AB304" s="5" t="str">
        <f t="shared" si="17"/>
        <v>Moderate</v>
      </c>
      <c r="AC304" s="5">
        <f t="shared" si="18"/>
        <v>0.75</v>
      </c>
      <c r="AD304" s="5" t="str">
        <f t="shared" si="19"/>
        <v>Medium-haul</v>
      </c>
    </row>
    <row r="305" spans="1:30" x14ac:dyDescent="0.3">
      <c r="A305" s="1" t="s">
        <v>535</v>
      </c>
      <c r="B305" s="1" t="s">
        <v>536</v>
      </c>
      <c r="C305" s="1">
        <v>19</v>
      </c>
      <c r="D305" s="1" t="s">
        <v>39</v>
      </c>
      <c r="E305" s="1" t="s">
        <v>29</v>
      </c>
      <c r="F305" s="1" t="s">
        <v>48</v>
      </c>
      <c r="G305" s="1" t="s">
        <v>570</v>
      </c>
      <c r="H305" s="1" t="s">
        <v>262</v>
      </c>
      <c r="I305" s="1" t="s">
        <v>175</v>
      </c>
      <c r="J305" s="1">
        <v>5518</v>
      </c>
      <c r="K305" s="3">
        <v>0.25896990740740738</v>
      </c>
      <c r="L305" s="3">
        <v>0.51383101851851853</v>
      </c>
      <c r="M305" s="7">
        <v>45666</v>
      </c>
      <c r="N305" s="3">
        <v>0.31938657407407406</v>
      </c>
      <c r="O305" s="3">
        <v>0.57424768518518521</v>
      </c>
      <c r="P305" s="5">
        <v>87</v>
      </c>
      <c r="Q305" s="5">
        <v>1074.76</v>
      </c>
      <c r="R305" s="1" t="s">
        <v>56</v>
      </c>
      <c r="S305" s="1">
        <v>5</v>
      </c>
      <c r="T305" s="1" t="s">
        <v>45</v>
      </c>
      <c r="U305" s="5">
        <v>61.93</v>
      </c>
      <c r="V305" s="5">
        <v>28250.6889923669</v>
      </c>
      <c r="W305" s="1" t="s">
        <v>36</v>
      </c>
      <c r="X305" s="1">
        <v>4.1900000000000004</v>
      </c>
      <c r="Y305" s="5">
        <v>38900.83</v>
      </c>
      <c r="Z305" s="5">
        <v>68797.03</v>
      </c>
      <c r="AA305" s="5" t="str">
        <f t="shared" si="16"/>
        <v>18-29</v>
      </c>
      <c r="AB305" s="5" t="str">
        <f t="shared" si="17"/>
        <v>Moderate</v>
      </c>
      <c r="AC305" s="5">
        <f t="shared" si="18"/>
        <v>1.77</v>
      </c>
      <c r="AD305" s="5" t="str">
        <f t="shared" si="19"/>
        <v>Medium-haul</v>
      </c>
    </row>
    <row r="306" spans="1:30" x14ac:dyDescent="0.3">
      <c r="A306" s="1" t="s">
        <v>571</v>
      </c>
      <c r="B306" s="1" t="s">
        <v>572</v>
      </c>
      <c r="C306" s="1">
        <v>45</v>
      </c>
      <c r="D306" s="1" t="s">
        <v>28</v>
      </c>
      <c r="E306" s="1" t="s">
        <v>29</v>
      </c>
      <c r="F306" s="1" t="s">
        <v>48</v>
      </c>
      <c r="G306" s="1" t="s">
        <v>570</v>
      </c>
      <c r="H306" s="1" t="s">
        <v>262</v>
      </c>
      <c r="I306" s="1" t="s">
        <v>175</v>
      </c>
      <c r="J306" s="1">
        <v>5518</v>
      </c>
      <c r="K306" s="3">
        <v>0.25896990740740738</v>
      </c>
      <c r="L306" s="3">
        <v>0.51383101851851853</v>
      </c>
      <c r="M306" s="7">
        <v>45662</v>
      </c>
      <c r="N306" s="3">
        <v>0.31938657407407406</v>
      </c>
      <c r="O306" s="3">
        <v>0.57424768518518521</v>
      </c>
      <c r="P306" s="5">
        <v>87</v>
      </c>
      <c r="Q306" s="5">
        <v>289.86</v>
      </c>
      <c r="R306" s="1" t="s">
        <v>34</v>
      </c>
      <c r="S306" s="1">
        <v>5</v>
      </c>
      <c r="T306" s="1" t="s">
        <v>45</v>
      </c>
      <c r="U306" s="5">
        <v>91.2</v>
      </c>
      <c r="V306" s="5">
        <v>28120.840922785199</v>
      </c>
      <c r="W306" s="1" t="s">
        <v>42</v>
      </c>
      <c r="X306" s="1">
        <v>3.85</v>
      </c>
      <c r="Y306" s="5">
        <v>38745.01</v>
      </c>
      <c r="Z306" s="5">
        <v>18569.28</v>
      </c>
      <c r="AA306" s="5" t="str">
        <f t="shared" si="16"/>
        <v>40-49</v>
      </c>
      <c r="AB306" s="5" t="str">
        <f t="shared" si="17"/>
        <v>Moderate</v>
      </c>
      <c r="AC306" s="5">
        <f t="shared" si="18"/>
        <v>0.48</v>
      </c>
      <c r="AD306" s="5" t="str">
        <f t="shared" si="19"/>
        <v>Medium-haul</v>
      </c>
    </row>
    <row r="307" spans="1:30" x14ac:dyDescent="0.3">
      <c r="A307" s="1" t="s">
        <v>573</v>
      </c>
      <c r="B307" s="1" t="s">
        <v>574</v>
      </c>
      <c r="C307" s="1">
        <v>73</v>
      </c>
      <c r="D307" s="1" t="s">
        <v>39</v>
      </c>
      <c r="E307" s="1" t="s">
        <v>29</v>
      </c>
      <c r="F307" s="1" t="s">
        <v>30</v>
      </c>
      <c r="G307" s="1" t="s">
        <v>570</v>
      </c>
      <c r="H307" s="1" t="s">
        <v>262</v>
      </c>
      <c r="I307" s="1" t="s">
        <v>175</v>
      </c>
      <c r="J307" s="1">
        <v>5518</v>
      </c>
      <c r="K307" s="3">
        <v>0.25896990740740738</v>
      </c>
      <c r="L307" s="3">
        <v>0.51383101851851853</v>
      </c>
      <c r="M307" s="7">
        <v>45659</v>
      </c>
      <c r="N307" s="3">
        <v>0.31938657407407406</v>
      </c>
      <c r="O307" s="3">
        <v>0.57424768518518521</v>
      </c>
      <c r="P307" s="5">
        <v>87</v>
      </c>
      <c r="Q307" s="5">
        <v>457</v>
      </c>
      <c r="R307" s="1" t="s">
        <v>56</v>
      </c>
      <c r="S307" s="1">
        <v>5</v>
      </c>
      <c r="T307" s="1" t="s">
        <v>45</v>
      </c>
      <c r="U307" s="5">
        <v>20.94</v>
      </c>
      <c r="V307" s="5">
        <v>28509.974260170598</v>
      </c>
      <c r="W307" s="1" t="s">
        <v>36</v>
      </c>
      <c r="X307" s="1">
        <v>4.1500000000000004</v>
      </c>
      <c r="Y307" s="5">
        <v>39211.97</v>
      </c>
      <c r="Z307" s="5">
        <v>29252.19</v>
      </c>
      <c r="AA307" s="5" t="str">
        <f t="shared" si="16"/>
        <v>60+</v>
      </c>
      <c r="AB307" s="5" t="str">
        <f t="shared" si="17"/>
        <v>Moderate</v>
      </c>
      <c r="AC307" s="5">
        <f t="shared" si="18"/>
        <v>0.75</v>
      </c>
      <c r="AD307" s="5" t="str">
        <f t="shared" si="19"/>
        <v>Medium-haul</v>
      </c>
    </row>
    <row r="308" spans="1:30" x14ac:dyDescent="0.3">
      <c r="A308" s="1" t="s">
        <v>575</v>
      </c>
      <c r="B308" s="1" t="s">
        <v>576</v>
      </c>
      <c r="C308" s="1">
        <v>57</v>
      </c>
      <c r="D308" s="1" t="s">
        <v>39</v>
      </c>
      <c r="E308" s="1" t="s">
        <v>29</v>
      </c>
      <c r="F308" s="1" t="s">
        <v>48</v>
      </c>
      <c r="G308" s="1" t="s">
        <v>570</v>
      </c>
      <c r="H308" s="1" t="s">
        <v>262</v>
      </c>
      <c r="I308" s="1" t="s">
        <v>175</v>
      </c>
      <c r="J308" s="1">
        <v>5518</v>
      </c>
      <c r="K308" s="3">
        <v>0.25896990740740738</v>
      </c>
      <c r="L308" s="3">
        <v>0.51383101851851853</v>
      </c>
      <c r="M308" s="7">
        <v>45669</v>
      </c>
      <c r="N308" s="3">
        <v>0.31938657407407406</v>
      </c>
      <c r="O308" s="3">
        <v>0.57424768518518521</v>
      </c>
      <c r="P308" s="5">
        <v>87</v>
      </c>
      <c r="Q308" s="5">
        <v>322.07</v>
      </c>
      <c r="R308" s="1" t="s">
        <v>34</v>
      </c>
      <c r="S308" s="1">
        <v>5</v>
      </c>
      <c r="T308" s="1" t="s">
        <v>49</v>
      </c>
      <c r="U308" s="5">
        <v>103.29</v>
      </c>
      <c r="V308" s="5">
        <v>28405.799956686798</v>
      </c>
      <c r="W308" s="1" t="s">
        <v>42</v>
      </c>
      <c r="X308" s="1">
        <v>3.44</v>
      </c>
      <c r="Y308" s="5">
        <v>39086.959999999999</v>
      </c>
      <c r="Z308" s="5">
        <v>20633.14</v>
      </c>
      <c r="AA308" s="5" t="str">
        <f t="shared" si="16"/>
        <v>50-59</v>
      </c>
      <c r="AB308" s="5" t="str">
        <f t="shared" si="17"/>
        <v>Moderate</v>
      </c>
      <c r="AC308" s="5">
        <f t="shared" si="18"/>
        <v>0.53</v>
      </c>
      <c r="AD308" s="5" t="str">
        <f t="shared" si="19"/>
        <v>Medium-haul</v>
      </c>
    </row>
    <row r="309" spans="1:30" x14ac:dyDescent="0.3">
      <c r="A309" s="1" t="s">
        <v>577</v>
      </c>
      <c r="B309" s="1" t="s">
        <v>578</v>
      </c>
      <c r="C309" s="1">
        <v>34</v>
      </c>
      <c r="D309" s="1" t="s">
        <v>39</v>
      </c>
      <c r="E309" s="1" t="s">
        <v>29</v>
      </c>
      <c r="F309" s="1" t="s">
        <v>30</v>
      </c>
      <c r="G309" s="1" t="s">
        <v>579</v>
      </c>
      <c r="H309" s="1" t="s">
        <v>175</v>
      </c>
      <c r="I309" s="1" t="s">
        <v>32</v>
      </c>
      <c r="J309" s="1">
        <v>3105</v>
      </c>
      <c r="K309" s="3">
        <v>0.91783564814814811</v>
      </c>
      <c r="L309" s="3">
        <v>6.1585648148148146E-2</v>
      </c>
      <c r="M309" s="7">
        <v>45670</v>
      </c>
      <c r="N309" s="3">
        <v>0.95950231481481485</v>
      </c>
      <c r="O309" s="3">
        <v>0.10325231481481481</v>
      </c>
      <c r="P309" s="5">
        <v>60</v>
      </c>
      <c r="Q309" s="5">
        <v>539.52</v>
      </c>
      <c r="R309" s="1" t="s">
        <v>56</v>
      </c>
      <c r="S309" s="1">
        <v>3</v>
      </c>
      <c r="T309" s="1" t="s">
        <v>35</v>
      </c>
      <c r="U309" s="5">
        <v>113.83</v>
      </c>
      <c r="V309" s="5">
        <v>16105.5568787582</v>
      </c>
      <c r="W309" s="1" t="s">
        <v>42</v>
      </c>
      <c r="X309" s="1">
        <v>4.08</v>
      </c>
      <c r="Y309" s="5">
        <v>24326.67</v>
      </c>
      <c r="Z309" s="5">
        <v>34552.050000000003</v>
      </c>
      <c r="AA309" s="5" t="str">
        <f t="shared" si="16"/>
        <v>30-39</v>
      </c>
      <c r="AB309" s="5" t="str">
        <f t="shared" si="17"/>
        <v>Moderate</v>
      </c>
      <c r="AC309" s="5">
        <f t="shared" si="18"/>
        <v>1.42</v>
      </c>
      <c r="AD309" s="5" t="str">
        <f t="shared" si="19"/>
        <v>Medium-haul</v>
      </c>
    </row>
    <row r="310" spans="1:30" x14ac:dyDescent="0.3">
      <c r="A310" s="1" t="s">
        <v>68</v>
      </c>
      <c r="B310" s="1" t="s">
        <v>69</v>
      </c>
      <c r="C310" s="1">
        <v>30</v>
      </c>
      <c r="D310" s="1" t="s">
        <v>28</v>
      </c>
      <c r="E310" s="1" t="s">
        <v>29</v>
      </c>
      <c r="F310" s="1" t="s">
        <v>48</v>
      </c>
      <c r="G310" s="1" t="s">
        <v>579</v>
      </c>
      <c r="H310" s="1" t="s">
        <v>175</v>
      </c>
      <c r="I310" s="1" t="s">
        <v>32</v>
      </c>
      <c r="J310" s="1">
        <v>3105</v>
      </c>
      <c r="K310" s="3">
        <v>0.91783564814814811</v>
      </c>
      <c r="L310" s="3">
        <v>6.1585648148148146E-2</v>
      </c>
      <c r="M310" s="7">
        <v>45663</v>
      </c>
      <c r="N310" s="3">
        <v>0.95950231481481485</v>
      </c>
      <c r="O310" s="3">
        <v>0.10325231481481481</v>
      </c>
      <c r="P310" s="5">
        <v>60</v>
      </c>
      <c r="Q310" s="5">
        <v>231.39</v>
      </c>
      <c r="R310" s="1" t="s">
        <v>40</v>
      </c>
      <c r="S310" s="1">
        <v>3</v>
      </c>
      <c r="T310" s="1" t="s">
        <v>83</v>
      </c>
      <c r="U310" s="5">
        <v>139.72</v>
      </c>
      <c r="V310" s="5">
        <v>16838.557671864499</v>
      </c>
      <c r="W310" s="1" t="s">
        <v>36</v>
      </c>
      <c r="X310" s="1">
        <v>3.91</v>
      </c>
      <c r="Y310" s="5">
        <v>25206.27</v>
      </c>
      <c r="Z310" s="5">
        <v>14836.9</v>
      </c>
      <c r="AA310" s="5" t="str">
        <f t="shared" si="16"/>
        <v>30-39</v>
      </c>
      <c r="AB310" s="5" t="str">
        <f t="shared" si="17"/>
        <v>Moderate</v>
      </c>
      <c r="AC310" s="5">
        <f t="shared" si="18"/>
        <v>0.59</v>
      </c>
      <c r="AD310" s="5" t="str">
        <f t="shared" si="19"/>
        <v>Medium-haul</v>
      </c>
    </row>
    <row r="311" spans="1:30" x14ac:dyDescent="0.3">
      <c r="A311" s="1" t="s">
        <v>580</v>
      </c>
      <c r="B311" s="1" t="s">
        <v>581</v>
      </c>
      <c r="C311" s="1">
        <v>22</v>
      </c>
      <c r="D311" s="1" t="s">
        <v>28</v>
      </c>
      <c r="E311" s="1" t="s">
        <v>29</v>
      </c>
      <c r="F311" s="1" t="s">
        <v>48</v>
      </c>
      <c r="G311" s="1" t="s">
        <v>579</v>
      </c>
      <c r="H311" s="1" t="s">
        <v>175</v>
      </c>
      <c r="I311" s="1" t="s">
        <v>32</v>
      </c>
      <c r="J311" s="1">
        <v>3105</v>
      </c>
      <c r="K311" s="3">
        <v>0.91783564814814811</v>
      </c>
      <c r="L311" s="3">
        <v>6.1585648148148146E-2</v>
      </c>
      <c r="M311" s="7">
        <v>45671</v>
      </c>
      <c r="N311" s="3">
        <v>0.95950231481481485</v>
      </c>
      <c r="O311" s="3">
        <v>0.10325231481481481</v>
      </c>
      <c r="P311" s="5">
        <v>60</v>
      </c>
      <c r="Q311" s="5">
        <v>297.58999999999997</v>
      </c>
      <c r="R311" s="1" t="s">
        <v>40</v>
      </c>
      <c r="S311" s="1">
        <v>5</v>
      </c>
      <c r="T311" s="1" t="s">
        <v>83</v>
      </c>
      <c r="U311" s="5">
        <v>142.54</v>
      </c>
      <c r="V311" s="5">
        <v>16391.6780864436</v>
      </c>
      <c r="W311" s="1" t="s">
        <v>36</v>
      </c>
      <c r="X311" s="1">
        <v>4.71</v>
      </c>
      <c r="Y311" s="5">
        <v>24670.01</v>
      </c>
      <c r="Z311" s="5">
        <v>19074.27</v>
      </c>
      <c r="AA311" s="5" t="str">
        <f t="shared" si="16"/>
        <v>18-29</v>
      </c>
      <c r="AB311" s="5" t="str">
        <f t="shared" si="17"/>
        <v>Moderate</v>
      </c>
      <c r="AC311" s="5">
        <f t="shared" si="18"/>
        <v>0.77</v>
      </c>
      <c r="AD311" s="5" t="str">
        <f t="shared" si="19"/>
        <v>Medium-haul</v>
      </c>
    </row>
    <row r="312" spans="1:30" x14ac:dyDescent="0.3">
      <c r="A312" s="1" t="s">
        <v>582</v>
      </c>
      <c r="B312" s="1" t="s">
        <v>583</v>
      </c>
      <c r="C312" s="1">
        <v>52</v>
      </c>
      <c r="D312" s="1" t="s">
        <v>28</v>
      </c>
      <c r="E312" s="1" t="s">
        <v>29</v>
      </c>
      <c r="F312" s="1" t="s">
        <v>30</v>
      </c>
      <c r="G312" s="1" t="s">
        <v>579</v>
      </c>
      <c r="H312" s="1" t="s">
        <v>175</v>
      </c>
      <c r="I312" s="1" t="s">
        <v>32</v>
      </c>
      <c r="J312" s="1">
        <v>3105</v>
      </c>
      <c r="K312" s="3">
        <v>0.91783564814814811</v>
      </c>
      <c r="L312" s="3">
        <v>6.1585648148148146E-2</v>
      </c>
      <c r="M312" s="7">
        <v>45666</v>
      </c>
      <c r="N312" s="3">
        <v>0.95950231481481485</v>
      </c>
      <c r="O312" s="3">
        <v>0.10325231481481481</v>
      </c>
      <c r="P312" s="5">
        <v>60</v>
      </c>
      <c r="Q312" s="5">
        <v>332.66</v>
      </c>
      <c r="R312" s="1" t="s">
        <v>40</v>
      </c>
      <c r="S312" s="1">
        <v>5</v>
      </c>
      <c r="T312" s="1" t="s">
        <v>83</v>
      </c>
      <c r="U312" s="5">
        <v>98.56</v>
      </c>
      <c r="V312" s="5">
        <v>16149.9581454691</v>
      </c>
      <c r="W312" s="1" t="s">
        <v>36</v>
      </c>
      <c r="X312" s="1">
        <v>4.37</v>
      </c>
      <c r="Y312" s="5">
        <v>24379.95</v>
      </c>
      <c r="Z312" s="5">
        <v>21309.95</v>
      </c>
      <c r="AA312" s="5" t="str">
        <f t="shared" si="16"/>
        <v>50-59</v>
      </c>
      <c r="AB312" s="5" t="str">
        <f t="shared" si="17"/>
        <v>Moderate</v>
      </c>
      <c r="AC312" s="5">
        <f t="shared" si="18"/>
        <v>0.87</v>
      </c>
      <c r="AD312" s="5" t="str">
        <f t="shared" si="19"/>
        <v>Medium-haul</v>
      </c>
    </row>
    <row r="313" spans="1:30" x14ac:dyDescent="0.3">
      <c r="A313" s="1" t="s">
        <v>584</v>
      </c>
      <c r="B313" s="1" t="s">
        <v>585</v>
      </c>
      <c r="C313" s="1">
        <v>38</v>
      </c>
      <c r="D313" s="1" t="s">
        <v>39</v>
      </c>
      <c r="E313" s="1" t="s">
        <v>29</v>
      </c>
      <c r="F313" s="1" t="s">
        <v>30</v>
      </c>
      <c r="G313" s="1" t="s">
        <v>579</v>
      </c>
      <c r="H313" s="1" t="s">
        <v>175</v>
      </c>
      <c r="I313" s="1" t="s">
        <v>32</v>
      </c>
      <c r="J313" s="1">
        <v>3105</v>
      </c>
      <c r="K313" s="3">
        <v>0.91783564814814811</v>
      </c>
      <c r="L313" s="3">
        <v>6.1585648148148146E-2</v>
      </c>
      <c r="M313" s="7">
        <v>45666</v>
      </c>
      <c r="N313" s="3">
        <v>0.95950231481481485</v>
      </c>
      <c r="O313" s="3">
        <v>0.10325231481481481</v>
      </c>
      <c r="P313" s="5">
        <v>60</v>
      </c>
      <c r="Q313" s="5">
        <v>989.04</v>
      </c>
      <c r="R313" s="1" t="s">
        <v>56</v>
      </c>
      <c r="S313" s="1">
        <v>3</v>
      </c>
      <c r="T313" s="1" t="s">
        <v>49</v>
      </c>
      <c r="U313" s="5">
        <v>72.92</v>
      </c>
      <c r="V313" s="5">
        <v>16852.380386747998</v>
      </c>
      <c r="W313" s="1" t="s">
        <v>36</v>
      </c>
      <c r="X313" s="1">
        <v>4.8899999999999997</v>
      </c>
      <c r="Y313" s="5">
        <v>25222.86</v>
      </c>
      <c r="Z313" s="5">
        <v>63313.14</v>
      </c>
      <c r="AA313" s="5" t="str">
        <f t="shared" si="16"/>
        <v>30-39</v>
      </c>
      <c r="AB313" s="5" t="str">
        <f t="shared" si="17"/>
        <v>Moderate</v>
      </c>
      <c r="AC313" s="5">
        <f t="shared" si="18"/>
        <v>2.5099999999999998</v>
      </c>
      <c r="AD313" s="5" t="str">
        <f t="shared" si="19"/>
        <v>Medium-haul</v>
      </c>
    </row>
    <row r="314" spans="1:30" x14ac:dyDescent="0.3">
      <c r="A314" s="1" t="s">
        <v>402</v>
      </c>
      <c r="B314" s="1" t="s">
        <v>403</v>
      </c>
      <c r="C314" s="1">
        <v>37</v>
      </c>
      <c r="D314" s="1" t="s">
        <v>28</v>
      </c>
      <c r="E314" s="1" t="s">
        <v>29</v>
      </c>
      <c r="F314" s="1" t="s">
        <v>48</v>
      </c>
      <c r="G314" s="1" t="s">
        <v>579</v>
      </c>
      <c r="H314" s="1" t="s">
        <v>175</v>
      </c>
      <c r="I314" s="1" t="s">
        <v>32</v>
      </c>
      <c r="J314" s="1">
        <v>3105</v>
      </c>
      <c r="K314" s="3">
        <v>0.91783564814814811</v>
      </c>
      <c r="L314" s="3">
        <v>6.1585648148148146E-2</v>
      </c>
      <c r="M314" s="7">
        <v>45659</v>
      </c>
      <c r="N314" s="3">
        <v>0.95950231481481485</v>
      </c>
      <c r="O314" s="3">
        <v>0.10325231481481481</v>
      </c>
      <c r="P314" s="5">
        <v>60</v>
      </c>
      <c r="Q314" s="5">
        <v>816.67</v>
      </c>
      <c r="R314" s="1" t="s">
        <v>40</v>
      </c>
      <c r="S314" s="1">
        <v>3</v>
      </c>
      <c r="T314" s="1" t="s">
        <v>83</v>
      </c>
      <c r="U314" s="5">
        <v>36.86</v>
      </c>
      <c r="V314" s="5">
        <v>16454.872273628102</v>
      </c>
      <c r="W314" s="1" t="s">
        <v>36</v>
      </c>
      <c r="X314" s="1">
        <v>4.18</v>
      </c>
      <c r="Y314" s="5">
        <v>24745.85</v>
      </c>
      <c r="Z314" s="5">
        <v>52274.25</v>
      </c>
      <c r="AA314" s="5" t="str">
        <f t="shared" si="16"/>
        <v>30-39</v>
      </c>
      <c r="AB314" s="5" t="str">
        <f t="shared" si="17"/>
        <v>Moderate</v>
      </c>
      <c r="AC314" s="5">
        <f t="shared" si="18"/>
        <v>2.11</v>
      </c>
      <c r="AD314" s="5" t="str">
        <f t="shared" si="19"/>
        <v>Medium-haul</v>
      </c>
    </row>
    <row r="315" spans="1:30" x14ac:dyDescent="0.3">
      <c r="A315" s="1" t="s">
        <v>586</v>
      </c>
      <c r="B315" s="1" t="s">
        <v>587</v>
      </c>
      <c r="C315" s="1">
        <v>45</v>
      </c>
      <c r="D315" s="1" t="s">
        <v>39</v>
      </c>
      <c r="E315" s="1" t="s">
        <v>29</v>
      </c>
      <c r="F315" s="1" t="s">
        <v>48</v>
      </c>
      <c r="G315" s="1" t="s">
        <v>588</v>
      </c>
      <c r="H315" s="1" t="s">
        <v>337</v>
      </c>
      <c r="I315" s="1" t="s">
        <v>75</v>
      </c>
      <c r="J315" s="1">
        <v>347</v>
      </c>
      <c r="K315" s="3">
        <v>0.56776620370370368</v>
      </c>
      <c r="L315" s="3">
        <v>0.58373842592592595</v>
      </c>
      <c r="M315" s="7">
        <v>45667</v>
      </c>
      <c r="N315" s="3">
        <v>0.60179398148148144</v>
      </c>
      <c r="O315" s="3">
        <v>0.61776620370370372</v>
      </c>
      <c r="P315" s="5">
        <v>49</v>
      </c>
      <c r="Q315" s="5">
        <v>75.69</v>
      </c>
      <c r="R315" s="1" t="s">
        <v>56</v>
      </c>
      <c r="S315" s="1">
        <v>5</v>
      </c>
      <c r="T315" s="1" t="s">
        <v>41</v>
      </c>
      <c r="U315" s="5">
        <v>12.58</v>
      </c>
      <c r="V315" s="5">
        <v>2603.91427509801</v>
      </c>
      <c r="W315" s="1" t="s">
        <v>42</v>
      </c>
      <c r="X315" s="1">
        <v>4.75</v>
      </c>
      <c r="Y315" s="5">
        <v>8124.7</v>
      </c>
      <c r="Z315" s="5">
        <v>4846.68</v>
      </c>
      <c r="AA315" s="5" t="str">
        <f t="shared" si="16"/>
        <v>40-49</v>
      </c>
      <c r="AB315" s="5" t="str">
        <f t="shared" si="17"/>
        <v>Moderate</v>
      </c>
      <c r="AC315" s="5">
        <f t="shared" si="18"/>
        <v>0.6</v>
      </c>
      <c r="AD315" s="5" t="str">
        <f t="shared" si="19"/>
        <v>Short-haul</v>
      </c>
    </row>
    <row r="316" spans="1:30" x14ac:dyDescent="0.3">
      <c r="A316" s="1" t="s">
        <v>210</v>
      </c>
      <c r="B316" s="1" t="s">
        <v>211</v>
      </c>
      <c r="C316" s="1">
        <v>47</v>
      </c>
      <c r="D316" s="1" t="s">
        <v>28</v>
      </c>
      <c r="E316" s="1" t="s">
        <v>29</v>
      </c>
      <c r="F316" s="1" t="s">
        <v>30</v>
      </c>
      <c r="G316" s="1" t="s">
        <v>588</v>
      </c>
      <c r="H316" s="1" t="s">
        <v>337</v>
      </c>
      <c r="I316" s="1" t="s">
        <v>75</v>
      </c>
      <c r="J316" s="1">
        <v>347</v>
      </c>
      <c r="K316" s="3">
        <v>0.56776620370370368</v>
      </c>
      <c r="L316" s="3">
        <v>0.58373842592592595</v>
      </c>
      <c r="M316" s="7">
        <v>45671</v>
      </c>
      <c r="N316" s="3">
        <v>0.60179398148148144</v>
      </c>
      <c r="O316" s="3">
        <v>0.61776620370370372</v>
      </c>
      <c r="P316" s="5">
        <v>49</v>
      </c>
      <c r="Q316" s="5">
        <v>301.08999999999997</v>
      </c>
      <c r="R316" s="1" t="s">
        <v>56</v>
      </c>
      <c r="S316" s="1">
        <v>5</v>
      </c>
      <c r="T316" s="1" t="s">
        <v>83</v>
      </c>
      <c r="U316" s="5">
        <v>72.87</v>
      </c>
      <c r="V316" s="5">
        <v>2289.7100583769102</v>
      </c>
      <c r="W316" s="1" t="s">
        <v>42</v>
      </c>
      <c r="X316" s="1">
        <v>4.6500000000000004</v>
      </c>
      <c r="Y316" s="5">
        <v>7747.65</v>
      </c>
      <c r="Z316" s="5">
        <v>19284.330000000002</v>
      </c>
      <c r="AA316" s="5" t="str">
        <f t="shared" si="16"/>
        <v>40-49</v>
      </c>
      <c r="AB316" s="5" t="str">
        <f t="shared" si="17"/>
        <v>Moderate</v>
      </c>
      <c r="AC316" s="5">
        <f t="shared" si="18"/>
        <v>2.4900000000000002</v>
      </c>
      <c r="AD316" s="5" t="str">
        <f t="shared" si="19"/>
        <v>Short-haul</v>
      </c>
    </row>
    <row r="317" spans="1:30" x14ac:dyDescent="0.3">
      <c r="A317" s="1" t="s">
        <v>120</v>
      </c>
      <c r="B317" s="1" t="s">
        <v>121</v>
      </c>
      <c r="C317" s="1">
        <v>36</v>
      </c>
      <c r="D317" s="1" t="s">
        <v>28</v>
      </c>
      <c r="E317" s="1" t="s">
        <v>29</v>
      </c>
      <c r="F317" s="1" t="s">
        <v>30</v>
      </c>
      <c r="G317" s="1" t="s">
        <v>588</v>
      </c>
      <c r="H317" s="1" t="s">
        <v>337</v>
      </c>
      <c r="I317" s="1" t="s">
        <v>75</v>
      </c>
      <c r="J317" s="1">
        <v>347</v>
      </c>
      <c r="K317" s="3">
        <v>0.56776620370370368</v>
      </c>
      <c r="L317" s="3">
        <v>0.58373842592592595</v>
      </c>
      <c r="M317" s="7">
        <v>45669</v>
      </c>
      <c r="N317" s="3">
        <v>0.60179398148148144</v>
      </c>
      <c r="O317" s="3">
        <v>0.61776620370370372</v>
      </c>
      <c r="P317" s="5">
        <v>49</v>
      </c>
      <c r="Q317" s="5">
        <v>342.28</v>
      </c>
      <c r="R317" s="1" t="s">
        <v>56</v>
      </c>
      <c r="S317" s="1">
        <v>3</v>
      </c>
      <c r="T317" s="1" t="s">
        <v>83</v>
      </c>
      <c r="U317" s="5">
        <v>176.36</v>
      </c>
      <c r="V317" s="5">
        <v>3071.7094761456001</v>
      </c>
      <c r="W317" s="1" t="s">
        <v>36</v>
      </c>
      <c r="X317" s="1">
        <v>3.86</v>
      </c>
      <c r="Y317" s="5">
        <v>8686.0499999999993</v>
      </c>
      <c r="Z317" s="5">
        <v>21941.19</v>
      </c>
      <c r="AA317" s="5" t="str">
        <f t="shared" si="16"/>
        <v>30-39</v>
      </c>
      <c r="AB317" s="5" t="str">
        <f t="shared" si="17"/>
        <v>Moderate</v>
      </c>
      <c r="AC317" s="5">
        <f t="shared" si="18"/>
        <v>2.5299999999999998</v>
      </c>
      <c r="AD317" s="5" t="str">
        <f t="shared" si="19"/>
        <v>Short-haul</v>
      </c>
    </row>
    <row r="318" spans="1:30" x14ac:dyDescent="0.3">
      <c r="A318" s="1" t="s">
        <v>498</v>
      </c>
      <c r="B318" s="1" t="s">
        <v>499</v>
      </c>
      <c r="C318" s="1">
        <v>61</v>
      </c>
      <c r="D318" s="1" t="s">
        <v>39</v>
      </c>
      <c r="E318" s="1" t="s">
        <v>29</v>
      </c>
      <c r="F318" s="1" t="s">
        <v>30</v>
      </c>
      <c r="G318" s="1" t="s">
        <v>589</v>
      </c>
      <c r="H318" s="1" t="s">
        <v>337</v>
      </c>
      <c r="I318" s="1" t="s">
        <v>262</v>
      </c>
      <c r="J318" s="1">
        <v>3594</v>
      </c>
      <c r="K318" s="3">
        <v>0.18997685185185184</v>
      </c>
      <c r="L318" s="3">
        <v>0.35594907407407406</v>
      </c>
      <c r="M318" s="7">
        <v>45659</v>
      </c>
      <c r="N318" s="3">
        <v>0.22817129629629629</v>
      </c>
      <c r="O318" s="3">
        <v>0.39414351851851853</v>
      </c>
      <c r="P318" s="5">
        <v>55</v>
      </c>
      <c r="Q318" s="5">
        <v>1023.75</v>
      </c>
      <c r="R318" s="1" t="s">
        <v>56</v>
      </c>
      <c r="S318" s="1">
        <v>5</v>
      </c>
      <c r="T318" s="1" t="s">
        <v>49</v>
      </c>
      <c r="U318" s="5">
        <v>116.32</v>
      </c>
      <c r="V318" s="5">
        <v>18819.387331432499</v>
      </c>
      <c r="W318" s="1" t="s">
        <v>36</v>
      </c>
      <c r="X318" s="1">
        <v>4.92</v>
      </c>
      <c r="Y318" s="5">
        <v>27583.26</v>
      </c>
      <c r="Z318" s="5">
        <v>65543.259999999995</v>
      </c>
      <c r="AA318" s="5" t="str">
        <f t="shared" si="16"/>
        <v>60+</v>
      </c>
      <c r="AB318" s="5" t="str">
        <f t="shared" si="17"/>
        <v>Moderate</v>
      </c>
      <c r="AC318" s="5">
        <f t="shared" si="18"/>
        <v>2.38</v>
      </c>
      <c r="AD318" s="5" t="str">
        <f t="shared" si="19"/>
        <v>Medium-haul</v>
      </c>
    </row>
    <row r="319" spans="1:30" x14ac:dyDescent="0.3">
      <c r="A319" s="1" t="s">
        <v>590</v>
      </c>
      <c r="B319" s="1" t="s">
        <v>591</v>
      </c>
      <c r="C319" s="1">
        <v>41</v>
      </c>
      <c r="D319" s="1" t="s">
        <v>28</v>
      </c>
      <c r="E319" s="1" t="s">
        <v>29</v>
      </c>
      <c r="F319" s="1" t="s">
        <v>30</v>
      </c>
      <c r="G319" s="1" t="s">
        <v>589</v>
      </c>
      <c r="H319" s="1" t="s">
        <v>337</v>
      </c>
      <c r="I319" s="1" t="s">
        <v>262</v>
      </c>
      <c r="J319" s="1">
        <v>3594</v>
      </c>
      <c r="K319" s="3">
        <v>0.18997685185185184</v>
      </c>
      <c r="L319" s="3">
        <v>0.35594907407407406</v>
      </c>
      <c r="M319" s="7">
        <v>45671</v>
      </c>
      <c r="N319" s="3">
        <v>0.22817129629629629</v>
      </c>
      <c r="O319" s="3">
        <v>0.39414351851851853</v>
      </c>
      <c r="P319" s="5">
        <v>55</v>
      </c>
      <c r="Q319" s="5">
        <v>1078.93</v>
      </c>
      <c r="R319" s="1" t="s">
        <v>34</v>
      </c>
      <c r="S319" s="1">
        <v>5</v>
      </c>
      <c r="T319" s="1" t="s">
        <v>41</v>
      </c>
      <c r="U319" s="5">
        <v>150.74</v>
      </c>
      <c r="V319" s="5">
        <v>19177.309879583201</v>
      </c>
      <c r="W319" s="1" t="s">
        <v>42</v>
      </c>
      <c r="X319" s="1">
        <v>3.42</v>
      </c>
      <c r="Y319" s="5">
        <v>28012.77</v>
      </c>
      <c r="Z319" s="5">
        <v>69081.67</v>
      </c>
      <c r="AA319" s="5" t="str">
        <f t="shared" si="16"/>
        <v>40-49</v>
      </c>
      <c r="AB319" s="5" t="str">
        <f t="shared" si="17"/>
        <v>Moderate</v>
      </c>
      <c r="AC319" s="5">
        <f t="shared" si="18"/>
        <v>2.4700000000000002</v>
      </c>
      <c r="AD319" s="5" t="str">
        <f t="shared" si="19"/>
        <v>Medium-haul</v>
      </c>
    </row>
    <row r="320" spans="1:30" x14ac:dyDescent="0.3">
      <c r="A320" s="1" t="s">
        <v>592</v>
      </c>
      <c r="B320" s="1" t="s">
        <v>593</v>
      </c>
      <c r="C320" s="1">
        <v>48</v>
      </c>
      <c r="D320" s="1" t="s">
        <v>39</v>
      </c>
      <c r="E320" s="1" t="s">
        <v>29</v>
      </c>
      <c r="F320" s="1" t="s">
        <v>48</v>
      </c>
      <c r="G320" s="1" t="s">
        <v>589</v>
      </c>
      <c r="H320" s="1" t="s">
        <v>337</v>
      </c>
      <c r="I320" s="1" t="s">
        <v>262</v>
      </c>
      <c r="J320" s="1">
        <v>3594</v>
      </c>
      <c r="K320" s="3">
        <v>0.18997685185185184</v>
      </c>
      <c r="L320" s="3">
        <v>0.35594907407407406</v>
      </c>
      <c r="M320" s="7">
        <v>45660</v>
      </c>
      <c r="N320" s="3">
        <v>0.22817129629629629</v>
      </c>
      <c r="O320" s="3">
        <v>0.39414351851851853</v>
      </c>
      <c r="P320" s="5">
        <v>55</v>
      </c>
      <c r="Q320" s="5">
        <v>1317.24</v>
      </c>
      <c r="R320" s="1" t="s">
        <v>56</v>
      </c>
      <c r="S320" s="1">
        <v>5</v>
      </c>
      <c r="T320" s="1" t="s">
        <v>49</v>
      </c>
      <c r="U320" s="5">
        <v>90.52</v>
      </c>
      <c r="V320" s="5">
        <v>18894.7984955006</v>
      </c>
      <c r="W320" s="1" t="s">
        <v>42</v>
      </c>
      <c r="X320" s="1">
        <v>4.68</v>
      </c>
      <c r="Y320" s="5">
        <v>27673.759999999998</v>
      </c>
      <c r="Z320" s="5">
        <v>84321.46</v>
      </c>
      <c r="AA320" s="5" t="str">
        <f t="shared" si="16"/>
        <v>40-49</v>
      </c>
      <c r="AB320" s="5" t="str">
        <f t="shared" si="17"/>
        <v>Moderate</v>
      </c>
      <c r="AC320" s="5">
        <f t="shared" si="18"/>
        <v>3.05</v>
      </c>
      <c r="AD320" s="5" t="str">
        <f t="shared" si="19"/>
        <v>Medium-haul</v>
      </c>
    </row>
    <row r="321" spans="1:30" x14ac:dyDescent="0.3">
      <c r="A321" s="1" t="s">
        <v>594</v>
      </c>
      <c r="B321" s="1" t="s">
        <v>595</v>
      </c>
      <c r="C321" s="1">
        <v>28</v>
      </c>
      <c r="D321" s="1" t="s">
        <v>28</v>
      </c>
      <c r="E321" s="1" t="s">
        <v>29</v>
      </c>
      <c r="F321" s="1" t="s">
        <v>30</v>
      </c>
      <c r="G321" s="1" t="s">
        <v>589</v>
      </c>
      <c r="H321" s="1" t="s">
        <v>337</v>
      </c>
      <c r="I321" s="1" t="s">
        <v>262</v>
      </c>
      <c r="J321" s="1">
        <v>3594</v>
      </c>
      <c r="K321" s="3">
        <v>0.18997685185185184</v>
      </c>
      <c r="L321" s="3">
        <v>0.35594907407407406</v>
      </c>
      <c r="M321" s="7">
        <v>45671</v>
      </c>
      <c r="N321" s="3">
        <v>0.22817129629629629</v>
      </c>
      <c r="O321" s="3">
        <v>0.39414351851851853</v>
      </c>
      <c r="P321" s="5">
        <v>55</v>
      </c>
      <c r="Q321" s="5">
        <v>812.29</v>
      </c>
      <c r="R321" s="1" t="s">
        <v>34</v>
      </c>
      <c r="S321" s="1">
        <v>5</v>
      </c>
      <c r="T321" s="1" t="s">
        <v>45</v>
      </c>
      <c r="U321" s="5">
        <v>154.99</v>
      </c>
      <c r="V321" s="5">
        <v>18924.991722386301</v>
      </c>
      <c r="W321" s="1" t="s">
        <v>42</v>
      </c>
      <c r="X321" s="1">
        <v>3.73</v>
      </c>
      <c r="Y321" s="5">
        <v>27709.99</v>
      </c>
      <c r="Z321" s="5">
        <v>52017.56</v>
      </c>
      <c r="AA321" s="5" t="str">
        <f t="shared" si="16"/>
        <v>18-29</v>
      </c>
      <c r="AB321" s="5" t="str">
        <f t="shared" si="17"/>
        <v>Moderate</v>
      </c>
      <c r="AC321" s="5">
        <f t="shared" si="18"/>
        <v>1.88</v>
      </c>
      <c r="AD321" s="5" t="str">
        <f t="shared" si="19"/>
        <v>Medium-haul</v>
      </c>
    </row>
    <row r="322" spans="1:30" x14ac:dyDescent="0.3">
      <c r="A322" s="1" t="s">
        <v>596</v>
      </c>
      <c r="B322" s="1" t="s">
        <v>597</v>
      </c>
      <c r="C322" s="1">
        <v>41</v>
      </c>
      <c r="D322" s="1" t="s">
        <v>39</v>
      </c>
      <c r="E322" s="1" t="s">
        <v>29</v>
      </c>
      <c r="F322" s="1" t="s">
        <v>48</v>
      </c>
      <c r="G322" s="1" t="s">
        <v>589</v>
      </c>
      <c r="H322" s="1" t="s">
        <v>337</v>
      </c>
      <c r="I322" s="1" t="s">
        <v>262</v>
      </c>
      <c r="J322" s="1">
        <v>3594</v>
      </c>
      <c r="K322" s="3">
        <v>0.18997685185185184</v>
      </c>
      <c r="L322" s="3">
        <v>0.35594907407407406</v>
      </c>
      <c r="M322" s="7">
        <v>45662</v>
      </c>
      <c r="N322" s="3">
        <v>0.22817129629629629</v>
      </c>
      <c r="O322" s="3">
        <v>0.39414351851851853</v>
      </c>
      <c r="P322" s="5">
        <v>55</v>
      </c>
      <c r="Q322" s="5">
        <v>735.02</v>
      </c>
      <c r="R322" s="1" t="s">
        <v>34</v>
      </c>
      <c r="S322" s="1">
        <v>5</v>
      </c>
      <c r="T322" s="1" t="s">
        <v>35</v>
      </c>
      <c r="U322" s="5">
        <v>149.94999999999999</v>
      </c>
      <c r="V322" s="5">
        <v>19239.598878469202</v>
      </c>
      <c r="W322" s="1" t="s">
        <v>42</v>
      </c>
      <c r="X322" s="1">
        <v>3.11</v>
      </c>
      <c r="Y322" s="5">
        <v>28087.52</v>
      </c>
      <c r="Z322" s="5">
        <v>47071.27</v>
      </c>
      <c r="AA322" s="5" t="str">
        <f t="shared" ref="AA322:AA385" si="20">IF(C322&lt;=29,"18-29",IF(C322&lt;=39,"30-39",IF(C322&lt;=49,"40-49",IF(C322&lt;=59,"50-59","60+"))))</f>
        <v>40-49</v>
      </c>
      <c r="AB322" s="5" t="str">
        <f t="shared" ref="AB322:AB385" si="21">IF(P322&lt;=30,"On-Time",IF(P322&lt;=120,"Moderate","Severe"))</f>
        <v>Moderate</v>
      </c>
      <c r="AC322" s="5">
        <f t="shared" ref="AC322:AC385" si="22">ROUND(Z322/Y322,2)</f>
        <v>1.68</v>
      </c>
      <c r="AD322" s="5" t="str">
        <f t="shared" ref="AD322:AD385" si="23">IF(J322&lt;=3000,"Short-haul",IF(J322&lt;=7000,"Medium-haul","Long-haul"))</f>
        <v>Medium-haul</v>
      </c>
    </row>
    <row r="323" spans="1:30" x14ac:dyDescent="0.3">
      <c r="A323" s="1" t="s">
        <v>96</v>
      </c>
      <c r="B323" s="1" t="s">
        <v>97</v>
      </c>
      <c r="C323" s="1">
        <v>53</v>
      </c>
      <c r="D323" s="1" t="s">
        <v>39</v>
      </c>
      <c r="E323" s="1" t="s">
        <v>29</v>
      </c>
      <c r="F323" s="1" t="s">
        <v>48</v>
      </c>
      <c r="G323" s="1" t="s">
        <v>589</v>
      </c>
      <c r="H323" s="1" t="s">
        <v>337</v>
      </c>
      <c r="I323" s="1" t="s">
        <v>262</v>
      </c>
      <c r="J323" s="1">
        <v>3594</v>
      </c>
      <c r="K323" s="3">
        <v>0.18997685185185184</v>
      </c>
      <c r="L323" s="3">
        <v>0.35594907407407406</v>
      </c>
      <c r="M323" s="7">
        <v>45663</v>
      </c>
      <c r="N323" s="3">
        <v>0.22817129629629629</v>
      </c>
      <c r="O323" s="3">
        <v>0.39414351851851853</v>
      </c>
      <c r="P323" s="5">
        <v>55</v>
      </c>
      <c r="Q323" s="5">
        <v>961.38</v>
      </c>
      <c r="R323" s="1" t="s">
        <v>56</v>
      </c>
      <c r="S323" s="1">
        <v>5</v>
      </c>
      <c r="T323" s="1" t="s">
        <v>41</v>
      </c>
      <c r="U323" s="5">
        <v>77.62</v>
      </c>
      <c r="V323" s="5">
        <v>19087.762021482002</v>
      </c>
      <c r="W323" s="1" t="s">
        <v>36</v>
      </c>
      <c r="X323" s="1">
        <v>4.0599999999999996</v>
      </c>
      <c r="Y323" s="5">
        <v>27905.31</v>
      </c>
      <c r="Z323" s="5">
        <v>61543.839999999997</v>
      </c>
      <c r="AA323" s="5" t="str">
        <f t="shared" si="20"/>
        <v>50-59</v>
      </c>
      <c r="AB323" s="5" t="str">
        <f t="shared" si="21"/>
        <v>Moderate</v>
      </c>
      <c r="AC323" s="5">
        <f t="shared" si="22"/>
        <v>2.21</v>
      </c>
      <c r="AD323" s="5" t="str">
        <f t="shared" si="23"/>
        <v>Medium-haul</v>
      </c>
    </row>
    <row r="324" spans="1:30" x14ac:dyDescent="0.3">
      <c r="A324" s="1" t="s">
        <v>598</v>
      </c>
      <c r="B324" s="1" t="s">
        <v>599</v>
      </c>
      <c r="C324" s="1">
        <v>42</v>
      </c>
      <c r="D324" s="1" t="s">
        <v>28</v>
      </c>
      <c r="E324" s="1" t="s">
        <v>29</v>
      </c>
      <c r="F324" s="1" t="s">
        <v>48</v>
      </c>
      <c r="G324" s="1" t="s">
        <v>589</v>
      </c>
      <c r="H324" s="1" t="s">
        <v>337</v>
      </c>
      <c r="I324" s="1" t="s">
        <v>262</v>
      </c>
      <c r="J324" s="1">
        <v>3594</v>
      </c>
      <c r="K324" s="3">
        <v>0.18997685185185184</v>
      </c>
      <c r="L324" s="3">
        <v>0.35594907407407406</v>
      </c>
      <c r="M324" s="7">
        <v>45660</v>
      </c>
      <c r="N324" s="3">
        <v>0.22817129629629629</v>
      </c>
      <c r="O324" s="3">
        <v>0.39414351851851853</v>
      </c>
      <c r="P324" s="5">
        <v>55</v>
      </c>
      <c r="Q324" s="5">
        <v>610.4</v>
      </c>
      <c r="R324" s="1" t="s">
        <v>56</v>
      </c>
      <c r="S324" s="1">
        <v>5</v>
      </c>
      <c r="T324" s="1" t="s">
        <v>83</v>
      </c>
      <c r="U324" s="5">
        <v>184.43</v>
      </c>
      <c r="V324" s="5">
        <v>19403.416962920099</v>
      </c>
      <c r="W324" s="1" t="s">
        <v>36</v>
      </c>
      <c r="X324" s="1">
        <v>4.78</v>
      </c>
      <c r="Y324" s="5">
        <v>28284.1</v>
      </c>
      <c r="Z324" s="5">
        <v>39102.49</v>
      </c>
      <c r="AA324" s="5" t="str">
        <f t="shared" si="20"/>
        <v>40-49</v>
      </c>
      <c r="AB324" s="5" t="str">
        <f t="shared" si="21"/>
        <v>Moderate</v>
      </c>
      <c r="AC324" s="5">
        <f t="shared" si="22"/>
        <v>1.38</v>
      </c>
      <c r="AD324" s="5" t="str">
        <f t="shared" si="23"/>
        <v>Medium-haul</v>
      </c>
    </row>
    <row r="325" spans="1:30" x14ac:dyDescent="0.3">
      <c r="A325" s="1" t="s">
        <v>600</v>
      </c>
      <c r="B325" s="1" t="s">
        <v>601</v>
      </c>
      <c r="C325" s="1">
        <v>25</v>
      </c>
      <c r="D325" s="1" t="s">
        <v>28</v>
      </c>
      <c r="E325" s="1" t="s">
        <v>29</v>
      </c>
      <c r="F325" s="1" t="s">
        <v>30</v>
      </c>
      <c r="G325" s="1" t="s">
        <v>589</v>
      </c>
      <c r="H325" s="1" t="s">
        <v>337</v>
      </c>
      <c r="I325" s="1" t="s">
        <v>262</v>
      </c>
      <c r="J325" s="1">
        <v>3594</v>
      </c>
      <c r="K325" s="3">
        <v>0.18997685185185184</v>
      </c>
      <c r="L325" s="3">
        <v>0.35594907407407406</v>
      </c>
      <c r="M325" s="7">
        <v>45662</v>
      </c>
      <c r="N325" s="3">
        <v>0.22817129629629629</v>
      </c>
      <c r="O325" s="3">
        <v>0.39414351851851853</v>
      </c>
      <c r="P325" s="5">
        <v>55</v>
      </c>
      <c r="Q325" s="5">
        <v>1069.01</v>
      </c>
      <c r="R325" s="1" t="s">
        <v>40</v>
      </c>
      <c r="S325" s="1">
        <v>5</v>
      </c>
      <c r="T325" s="1" t="s">
        <v>83</v>
      </c>
      <c r="U325" s="5">
        <v>126.43</v>
      </c>
      <c r="V325" s="5">
        <v>18872.3330441461</v>
      </c>
      <c r="W325" s="1" t="s">
        <v>36</v>
      </c>
      <c r="X325" s="1">
        <v>4.07</v>
      </c>
      <c r="Y325" s="5">
        <v>27646.799999999999</v>
      </c>
      <c r="Z325" s="5">
        <v>68441.929999999993</v>
      </c>
      <c r="AA325" s="5" t="str">
        <f t="shared" si="20"/>
        <v>18-29</v>
      </c>
      <c r="AB325" s="5" t="str">
        <f t="shared" si="21"/>
        <v>Moderate</v>
      </c>
      <c r="AC325" s="5">
        <f t="shared" si="22"/>
        <v>2.48</v>
      </c>
      <c r="AD325" s="5" t="str">
        <f t="shared" si="23"/>
        <v>Medium-haul</v>
      </c>
    </row>
    <row r="326" spans="1:30" x14ac:dyDescent="0.3">
      <c r="A326" s="1" t="s">
        <v>206</v>
      </c>
      <c r="B326" s="1" t="s">
        <v>207</v>
      </c>
      <c r="C326" s="1">
        <v>72</v>
      </c>
      <c r="D326" s="1" t="s">
        <v>28</v>
      </c>
      <c r="E326" s="1" t="s">
        <v>29</v>
      </c>
      <c r="F326" s="1" t="s">
        <v>48</v>
      </c>
      <c r="G326" s="1" t="s">
        <v>589</v>
      </c>
      <c r="H326" s="1" t="s">
        <v>337</v>
      </c>
      <c r="I326" s="1" t="s">
        <v>262</v>
      </c>
      <c r="J326" s="1">
        <v>3594</v>
      </c>
      <c r="K326" s="3">
        <v>0.18997685185185184</v>
      </c>
      <c r="L326" s="3">
        <v>0.35594907407407406</v>
      </c>
      <c r="M326" s="7">
        <v>45663</v>
      </c>
      <c r="N326" s="3">
        <v>0.22817129629629629</v>
      </c>
      <c r="O326" s="3">
        <v>0.39414351851851853</v>
      </c>
      <c r="P326" s="5">
        <v>55</v>
      </c>
      <c r="Q326" s="5">
        <v>626.94000000000005</v>
      </c>
      <c r="R326" s="1" t="s">
        <v>34</v>
      </c>
      <c r="S326" s="1">
        <v>5</v>
      </c>
      <c r="T326" s="1" t="s">
        <v>45</v>
      </c>
      <c r="U326" s="5">
        <v>56.14</v>
      </c>
      <c r="V326" s="5">
        <v>18741.600450701899</v>
      </c>
      <c r="W326" s="1" t="s">
        <v>36</v>
      </c>
      <c r="X326" s="1">
        <v>4.08</v>
      </c>
      <c r="Y326" s="5">
        <v>27489.919999999998</v>
      </c>
      <c r="Z326" s="5">
        <v>40135.39</v>
      </c>
      <c r="AA326" s="5" t="str">
        <f t="shared" si="20"/>
        <v>60+</v>
      </c>
      <c r="AB326" s="5" t="str">
        <f t="shared" si="21"/>
        <v>Moderate</v>
      </c>
      <c r="AC326" s="5">
        <f t="shared" si="22"/>
        <v>1.46</v>
      </c>
      <c r="AD326" s="5" t="str">
        <f t="shared" si="23"/>
        <v>Medium-haul</v>
      </c>
    </row>
    <row r="327" spans="1:30" x14ac:dyDescent="0.3">
      <c r="A327" s="1" t="s">
        <v>26</v>
      </c>
      <c r="B327" s="1" t="s">
        <v>27</v>
      </c>
      <c r="C327" s="1">
        <v>23</v>
      </c>
      <c r="D327" s="1" t="s">
        <v>28</v>
      </c>
      <c r="E327" s="1" t="s">
        <v>29</v>
      </c>
      <c r="F327" s="1" t="s">
        <v>30</v>
      </c>
      <c r="G327" s="1" t="s">
        <v>589</v>
      </c>
      <c r="H327" s="1" t="s">
        <v>337</v>
      </c>
      <c r="I327" s="1" t="s">
        <v>262</v>
      </c>
      <c r="J327" s="1">
        <v>3594</v>
      </c>
      <c r="K327" s="3">
        <v>0.18997685185185184</v>
      </c>
      <c r="L327" s="3">
        <v>0.35594907407407406</v>
      </c>
      <c r="M327" s="7">
        <v>45661</v>
      </c>
      <c r="N327" s="3">
        <v>0.22817129629629629</v>
      </c>
      <c r="O327" s="3">
        <v>0.39414351851851853</v>
      </c>
      <c r="P327" s="5">
        <v>55</v>
      </c>
      <c r="Q327" s="5">
        <v>823.57</v>
      </c>
      <c r="R327" s="1" t="s">
        <v>56</v>
      </c>
      <c r="S327" s="1">
        <v>5</v>
      </c>
      <c r="T327" s="1" t="s">
        <v>35</v>
      </c>
      <c r="U327" s="5">
        <v>193.15</v>
      </c>
      <c r="V327" s="5">
        <v>18737.326120093399</v>
      </c>
      <c r="W327" s="1" t="s">
        <v>36</v>
      </c>
      <c r="X327" s="1">
        <v>3.81</v>
      </c>
      <c r="Y327" s="5">
        <v>27484.79</v>
      </c>
      <c r="Z327" s="5">
        <v>52747.11</v>
      </c>
      <c r="AA327" s="5" t="str">
        <f t="shared" si="20"/>
        <v>18-29</v>
      </c>
      <c r="AB327" s="5" t="str">
        <f t="shared" si="21"/>
        <v>Moderate</v>
      </c>
      <c r="AC327" s="5">
        <f t="shared" si="22"/>
        <v>1.92</v>
      </c>
      <c r="AD327" s="5" t="str">
        <f t="shared" si="23"/>
        <v>Medium-haul</v>
      </c>
    </row>
    <row r="328" spans="1:30" x14ac:dyDescent="0.3">
      <c r="A328" s="1" t="s">
        <v>319</v>
      </c>
      <c r="B328" s="1" t="s">
        <v>320</v>
      </c>
      <c r="C328" s="1">
        <v>25</v>
      </c>
      <c r="D328" s="1" t="s">
        <v>39</v>
      </c>
      <c r="E328" s="1" t="s">
        <v>29</v>
      </c>
      <c r="F328" s="1" t="s">
        <v>48</v>
      </c>
      <c r="G328" s="1" t="s">
        <v>602</v>
      </c>
      <c r="H328" s="1" t="s">
        <v>262</v>
      </c>
      <c r="I328" s="1" t="s">
        <v>217</v>
      </c>
      <c r="J328" s="1">
        <v>3239</v>
      </c>
      <c r="K328" s="3">
        <v>9.6747685185185187E-2</v>
      </c>
      <c r="L328" s="3">
        <v>0.24605324074074075</v>
      </c>
      <c r="M328" s="7">
        <v>45662</v>
      </c>
      <c r="N328" s="3">
        <v>0.16410879629629629</v>
      </c>
      <c r="O328" s="3">
        <v>0.31341435185185185</v>
      </c>
      <c r="P328" s="5">
        <v>97</v>
      </c>
      <c r="Q328" s="5">
        <v>1241.1400000000001</v>
      </c>
      <c r="R328" s="1" t="s">
        <v>40</v>
      </c>
      <c r="S328" s="1">
        <v>5</v>
      </c>
      <c r="T328" s="1" t="s">
        <v>45</v>
      </c>
      <c r="U328" s="5">
        <v>79.67</v>
      </c>
      <c r="V328" s="5">
        <v>17355.887424263801</v>
      </c>
      <c r="W328" s="1" t="s">
        <v>42</v>
      </c>
      <c r="X328" s="1">
        <v>3.22</v>
      </c>
      <c r="Y328" s="5">
        <v>25827.06</v>
      </c>
      <c r="Z328" s="5">
        <v>79448.89</v>
      </c>
      <c r="AA328" s="5" t="str">
        <f t="shared" si="20"/>
        <v>18-29</v>
      </c>
      <c r="AB328" s="5" t="str">
        <f t="shared" si="21"/>
        <v>Moderate</v>
      </c>
      <c r="AC328" s="5">
        <f t="shared" si="22"/>
        <v>3.08</v>
      </c>
      <c r="AD328" s="5" t="str">
        <f t="shared" si="23"/>
        <v>Medium-haul</v>
      </c>
    </row>
    <row r="329" spans="1:30" x14ac:dyDescent="0.3">
      <c r="A329" s="1" t="s">
        <v>410</v>
      </c>
      <c r="B329" s="1" t="s">
        <v>411</v>
      </c>
      <c r="C329" s="1">
        <v>69</v>
      </c>
      <c r="D329" s="1" t="s">
        <v>28</v>
      </c>
      <c r="E329" s="1" t="s">
        <v>29</v>
      </c>
      <c r="F329" s="1" t="s">
        <v>30</v>
      </c>
      <c r="G329" s="1" t="s">
        <v>602</v>
      </c>
      <c r="H329" s="1" t="s">
        <v>262</v>
      </c>
      <c r="I329" s="1" t="s">
        <v>217</v>
      </c>
      <c r="J329" s="1">
        <v>3239</v>
      </c>
      <c r="K329" s="3">
        <v>9.6747685185185187E-2</v>
      </c>
      <c r="L329" s="3">
        <v>0.24605324074074075</v>
      </c>
      <c r="M329" s="7">
        <v>45667</v>
      </c>
      <c r="N329" s="3">
        <v>0.16410879629629629</v>
      </c>
      <c r="O329" s="3">
        <v>0.31341435185185185</v>
      </c>
      <c r="P329" s="5">
        <v>97</v>
      </c>
      <c r="Q329" s="5">
        <v>685.7</v>
      </c>
      <c r="R329" s="1" t="s">
        <v>40</v>
      </c>
      <c r="S329" s="1">
        <v>5</v>
      </c>
      <c r="T329" s="1" t="s">
        <v>41</v>
      </c>
      <c r="U329" s="5">
        <v>107.15</v>
      </c>
      <c r="V329" s="5">
        <v>17195.526948027298</v>
      </c>
      <c r="W329" s="1" t="s">
        <v>42</v>
      </c>
      <c r="X329" s="1">
        <v>4.1500000000000004</v>
      </c>
      <c r="Y329" s="5">
        <v>25634.63</v>
      </c>
      <c r="Z329" s="5">
        <v>43906.23</v>
      </c>
      <c r="AA329" s="5" t="str">
        <f t="shared" si="20"/>
        <v>60+</v>
      </c>
      <c r="AB329" s="5" t="str">
        <f t="shared" si="21"/>
        <v>Moderate</v>
      </c>
      <c r="AC329" s="5">
        <f t="shared" si="22"/>
        <v>1.71</v>
      </c>
      <c r="AD329" s="5" t="str">
        <f t="shared" si="23"/>
        <v>Medium-haul</v>
      </c>
    </row>
    <row r="330" spans="1:30" x14ac:dyDescent="0.3">
      <c r="A330" s="2" t="s">
        <v>54</v>
      </c>
      <c r="B330" s="1" t="s">
        <v>55</v>
      </c>
      <c r="C330" s="1">
        <v>40</v>
      </c>
      <c r="D330" s="1" t="s">
        <v>28</v>
      </c>
      <c r="E330" s="1" t="s">
        <v>29</v>
      </c>
      <c r="F330" s="1" t="s">
        <v>30</v>
      </c>
      <c r="G330" s="1" t="s">
        <v>602</v>
      </c>
      <c r="H330" s="1" t="s">
        <v>262</v>
      </c>
      <c r="I330" s="1" t="s">
        <v>217</v>
      </c>
      <c r="J330" s="1">
        <v>3239</v>
      </c>
      <c r="K330" s="3">
        <v>9.6747685185185187E-2</v>
      </c>
      <c r="L330" s="3">
        <v>0.24605324074074075</v>
      </c>
      <c r="M330" s="7">
        <v>45664</v>
      </c>
      <c r="N330" s="3">
        <v>0.16410879629629629</v>
      </c>
      <c r="O330" s="3">
        <v>0.31341435185185185</v>
      </c>
      <c r="P330" s="5">
        <v>97</v>
      </c>
      <c r="Q330" s="5">
        <v>615.86</v>
      </c>
      <c r="R330" s="1" t="s">
        <v>40</v>
      </c>
      <c r="S330" s="1">
        <v>3</v>
      </c>
      <c r="T330" s="1" t="s">
        <v>41</v>
      </c>
      <c r="U330" s="5">
        <v>190.28</v>
      </c>
      <c r="V330" s="5">
        <v>16719.174534454</v>
      </c>
      <c r="W330" s="1" t="s">
        <v>36</v>
      </c>
      <c r="X330" s="1">
        <v>4</v>
      </c>
      <c r="Y330" s="5">
        <v>25063.01</v>
      </c>
      <c r="Z330" s="5">
        <v>39453.1</v>
      </c>
      <c r="AA330" s="5" t="str">
        <f t="shared" si="20"/>
        <v>40-49</v>
      </c>
      <c r="AB330" s="5" t="str">
        <f t="shared" si="21"/>
        <v>Moderate</v>
      </c>
      <c r="AC330" s="5">
        <f t="shared" si="22"/>
        <v>1.57</v>
      </c>
      <c r="AD330" s="5" t="str">
        <f t="shared" si="23"/>
        <v>Medium-haul</v>
      </c>
    </row>
    <row r="331" spans="1:30" x14ac:dyDescent="0.3">
      <c r="A331" s="1" t="s">
        <v>357</v>
      </c>
      <c r="B331" s="1" t="s">
        <v>358</v>
      </c>
      <c r="C331" s="1">
        <v>71</v>
      </c>
      <c r="D331" s="1" t="s">
        <v>39</v>
      </c>
      <c r="E331" s="1" t="s">
        <v>29</v>
      </c>
      <c r="F331" s="1" t="s">
        <v>30</v>
      </c>
      <c r="G331" s="1" t="s">
        <v>602</v>
      </c>
      <c r="H331" s="1" t="s">
        <v>262</v>
      </c>
      <c r="I331" s="1" t="s">
        <v>217</v>
      </c>
      <c r="J331" s="1">
        <v>3239</v>
      </c>
      <c r="K331" s="3">
        <v>9.6747685185185187E-2</v>
      </c>
      <c r="L331" s="3">
        <v>0.24605324074074075</v>
      </c>
      <c r="M331" s="7">
        <v>45659</v>
      </c>
      <c r="N331" s="3">
        <v>0.16410879629629629</v>
      </c>
      <c r="O331" s="3">
        <v>0.31341435185185185</v>
      </c>
      <c r="P331" s="5">
        <v>97</v>
      </c>
      <c r="Q331" s="5">
        <v>885.7</v>
      </c>
      <c r="R331" s="1" t="s">
        <v>40</v>
      </c>
      <c r="S331" s="1">
        <v>5</v>
      </c>
      <c r="T331" s="1" t="s">
        <v>45</v>
      </c>
      <c r="U331" s="5">
        <v>64.010000000000005</v>
      </c>
      <c r="V331" s="5">
        <v>17151.819677232601</v>
      </c>
      <c r="W331" s="1" t="s">
        <v>36</v>
      </c>
      <c r="X331" s="1">
        <v>4.72</v>
      </c>
      <c r="Y331" s="5">
        <v>25582.18</v>
      </c>
      <c r="Z331" s="5">
        <v>56697.599999999999</v>
      </c>
      <c r="AA331" s="5" t="str">
        <f t="shared" si="20"/>
        <v>60+</v>
      </c>
      <c r="AB331" s="5" t="str">
        <f t="shared" si="21"/>
        <v>Moderate</v>
      </c>
      <c r="AC331" s="5">
        <f t="shared" si="22"/>
        <v>2.2200000000000002</v>
      </c>
      <c r="AD331" s="5" t="str">
        <f t="shared" si="23"/>
        <v>Medium-haul</v>
      </c>
    </row>
    <row r="332" spans="1:30" x14ac:dyDescent="0.3">
      <c r="A332" s="1" t="s">
        <v>218</v>
      </c>
      <c r="B332" s="1" t="s">
        <v>219</v>
      </c>
      <c r="C332" s="1">
        <v>61</v>
      </c>
      <c r="D332" s="1" t="s">
        <v>28</v>
      </c>
      <c r="E332" s="1" t="s">
        <v>29</v>
      </c>
      <c r="F332" s="1" t="s">
        <v>30</v>
      </c>
      <c r="G332" s="1" t="s">
        <v>602</v>
      </c>
      <c r="H332" s="1" t="s">
        <v>262</v>
      </c>
      <c r="I332" s="1" t="s">
        <v>217</v>
      </c>
      <c r="J332" s="1">
        <v>3239</v>
      </c>
      <c r="K332" s="3">
        <v>9.6747685185185187E-2</v>
      </c>
      <c r="L332" s="3">
        <v>0.24605324074074075</v>
      </c>
      <c r="M332" s="7">
        <v>45669</v>
      </c>
      <c r="N332" s="3">
        <v>0.16410879629629629</v>
      </c>
      <c r="O332" s="3">
        <v>0.31341435185185185</v>
      </c>
      <c r="P332" s="5">
        <v>97</v>
      </c>
      <c r="Q332" s="5">
        <v>1308.26</v>
      </c>
      <c r="R332" s="1" t="s">
        <v>56</v>
      </c>
      <c r="S332" s="1">
        <v>5</v>
      </c>
      <c r="T332" s="1" t="s">
        <v>45</v>
      </c>
      <c r="U332" s="5">
        <v>48.96</v>
      </c>
      <c r="V332" s="5">
        <v>17346.081868793201</v>
      </c>
      <c r="W332" s="1" t="s">
        <v>42</v>
      </c>
      <c r="X332" s="1">
        <v>4.79</v>
      </c>
      <c r="Y332" s="5">
        <v>25815.3</v>
      </c>
      <c r="Z332" s="5">
        <v>83738.429999999993</v>
      </c>
      <c r="AA332" s="5" t="str">
        <f t="shared" si="20"/>
        <v>60+</v>
      </c>
      <c r="AB332" s="5" t="str">
        <f t="shared" si="21"/>
        <v>Moderate</v>
      </c>
      <c r="AC332" s="5">
        <f t="shared" si="22"/>
        <v>3.24</v>
      </c>
      <c r="AD332" s="5" t="str">
        <f t="shared" si="23"/>
        <v>Medium-haul</v>
      </c>
    </row>
    <row r="333" spans="1:30" x14ac:dyDescent="0.3">
      <c r="A333" s="1" t="s">
        <v>603</v>
      </c>
      <c r="B333" s="1" t="s">
        <v>604</v>
      </c>
      <c r="C333" s="1">
        <v>23</v>
      </c>
      <c r="D333" s="1" t="s">
        <v>28</v>
      </c>
      <c r="E333" s="1" t="s">
        <v>29</v>
      </c>
      <c r="F333" s="1" t="s">
        <v>30</v>
      </c>
      <c r="G333" s="1" t="s">
        <v>602</v>
      </c>
      <c r="H333" s="1" t="s">
        <v>262</v>
      </c>
      <c r="I333" s="1" t="s">
        <v>217</v>
      </c>
      <c r="J333" s="1">
        <v>3239</v>
      </c>
      <c r="K333" s="3">
        <v>9.6747685185185187E-2</v>
      </c>
      <c r="L333" s="3">
        <v>0.24605324074074075</v>
      </c>
      <c r="M333" s="7">
        <v>45665</v>
      </c>
      <c r="N333" s="3">
        <v>0.16410879629629629</v>
      </c>
      <c r="O333" s="3">
        <v>0.31341435185185185</v>
      </c>
      <c r="P333" s="5">
        <v>97</v>
      </c>
      <c r="Q333" s="5">
        <v>296.69</v>
      </c>
      <c r="R333" s="1" t="s">
        <v>56</v>
      </c>
      <c r="S333" s="1">
        <v>5</v>
      </c>
      <c r="T333" s="1" t="s">
        <v>45</v>
      </c>
      <c r="U333" s="5">
        <v>113.07</v>
      </c>
      <c r="V333" s="5">
        <v>17098.804576872401</v>
      </c>
      <c r="W333" s="1" t="s">
        <v>42</v>
      </c>
      <c r="X333" s="1">
        <v>4.32</v>
      </c>
      <c r="Y333" s="5">
        <v>25518.57</v>
      </c>
      <c r="Z333" s="5">
        <v>19010.77</v>
      </c>
      <c r="AA333" s="5" t="str">
        <f t="shared" si="20"/>
        <v>18-29</v>
      </c>
      <c r="AB333" s="5" t="str">
        <f t="shared" si="21"/>
        <v>Moderate</v>
      </c>
      <c r="AC333" s="5">
        <f t="shared" si="22"/>
        <v>0.74</v>
      </c>
      <c r="AD333" s="5" t="str">
        <f t="shared" si="23"/>
        <v>Medium-haul</v>
      </c>
    </row>
    <row r="334" spans="1:30" x14ac:dyDescent="0.3">
      <c r="A334" s="1" t="s">
        <v>605</v>
      </c>
      <c r="B334" s="1" t="s">
        <v>606</v>
      </c>
      <c r="C334" s="1">
        <v>67</v>
      </c>
      <c r="D334" s="1" t="s">
        <v>39</v>
      </c>
      <c r="E334" s="1" t="s">
        <v>29</v>
      </c>
      <c r="F334" s="1" t="s">
        <v>30</v>
      </c>
      <c r="G334" s="1" t="s">
        <v>602</v>
      </c>
      <c r="H334" s="1" t="s">
        <v>262</v>
      </c>
      <c r="I334" s="1" t="s">
        <v>217</v>
      </c>
      <c r="J334" s="1">
        <v>3239</v>
      </c>
      <c r="K334" s="3">
        <v>9.6747685185185187E-2</v>
      </c>
      <c r="L334" s="3">
        <v>0.24605324074074075</v>
      </c>
      <c r="M334" s="7">
        <v>45667</v>
      </c>
      <c r="N334" s="3">
        <v>0.16410879629629629</v>
      </c>
      <c r="O334" s="3">
        <v>0.31341435185185185</v>
      </c>
      <c r="P334" s="5">
        <v>97</v>
      </c>
      <c r="Q334" s="5">
        <v>1407.59</v>
      </c>
      <c r="R334" s="1" t="s">
        <v>34</v>
      </c>
      <c r="S334" s="1">
        <v>5</v>
      </c>
      <c r="T334" s="1" t="s">
        <v>45</v>
      </c>
      <c r="U334" s="5">
        <v>30.49</v>
      </c>
      <c r="V334" s="5">
        <v>17510.511168826099</v>
      </c>
      <c r="W334" s="1" t="s">
        <v>36</v>
      </c>
      <c r="X334" s="1">
        <v>4.97</v>
      </c>
      <c r="Y334" s="5">
        <v>26012.61</v>
      </c>
      <c r="Z334" s="5">
        <v>90091.86</v>
      </c>
      <c r="AA334" s="5" t="str">
        <f t="shared" si="20"/>
        <v>60+</v>
      </c>
      <c r="AB334" s="5" t="str">
        <f t="shared" si="21"/>
        <v>Moderate</v>
      </c>
      <c r="AC334" s="5">
        <f t="shared" si="22"/>
        <v>3.46</v>
      </c>
      <c r="AD334" s="5" t="str">
        <f t="shared" si="23"/>
        <v>Medium-haul</v>
      </c>
    </row>
    <row r="335" spans="1:30" x14ac:dyDescent="0.3">
      <c r="A335" s="1" t="s">
        <v>193</v>
      </c>
      <c r="B335" s="1" t="s">
        <v>194</v>
      </c>
      <c r="C335" s="1">
        <v>32</v>
      </c>
      <c r="D335" s="1" t="s">
        <v>28</v>
      </c>
      <c r="E335" s="1" t="s">
        <v>29</v>
      </c>
      <c r="F335" s="1" t="s">
        <v>48</v>
      </c>
      <c r="G335" s="1" t="s">
        <v>602</v>
      </c>
      <c r="H335" s="1" t="s">
        <v>262</v>
      </c>
      <c r="I335" s="1" t="s">
        <v>217</v>
      </c>
      <c r="J335" s="1">
        <v>3239</v>
      </c>
      <c r="K335" s="3">
        <v>9.6747685185185187E-2</v>
      </c>
      <c r="L335" s="3">
        <v>0.24605324074074075</v>
      </c>
      <c r="M335" s="7">
        <v>45660</v>
      </c>
      <c r="N335" s="3">
        <v>0.16410879629629629</v>
      </c>
      <c r="O335" s="3">
        <v>0.31341435185185185</v>
      </c>
      <c r="P335" s="5">
        <v>97</v>
      </c>
      <c r="Q335" s="5">
        <v>1460.05</v>
      </c>
      <c r="R335" s="1" t="s">
        <v>34</v>
      </c>
      <c r="S335" s="1">
        <v>3</v>
      </c>
      <c r="T335" s="1" t="s">
        <v>35</v>
      </c>
      <c r="U335" s="5">
        <v>87.41</v>
      </c>
      <c r="V335" s="5">
        <v>16994.681304962702</v>
      </c>
      <c r="W335" s="1" t="s">
        <v>36</v>
      </c>
      <c r="X335" s="1">
        <v>4.13</v>
      </c>
      <c r="Y335" s="5">
        <v>25393.62</v>
      </c>
      <c r="Z335" s="5">
        <v>93460.68</v>
      </c>
      <c r="AA335" s="5" t="str">
        <f t="shared" si="20"/>
        <v>30-39</v>
      </c>
      <c r="AB335" s="5" t="str">
        <f t="shared" si="21"/>
        <v>Moderate</v>
      </c>
      <c r="AC335" s="5">
        <f t="shared" si="22"/>
        <v>3.68</v>
      </c>
      <c r="AD335" s="5" t="str">
        <f t="shared" si="23"/>
        <v>Medium-haul</v>
      </c>
    </row>
    <row r="336" spans="1:30" x14ac:dyDescent="0.3">
      <c r="A336" s="1" t="s">
        <v>607</v>
      </c>
      <c r="B336" s="1" t="s">
        <v>608</v>
      </c>
      <c r="C336" s="1">
        <v>27</v>
      </c>
      <c r="D336" s="1" t="s">
        <v>39</v>
      </c>
      <c r="E336" s="1" t="s">
        <v>29</v>
      </c>
      <c r="F336" s="1" t="s">
        <v>48</v>
      </c>
      <c r="G336" s="1" t="s">
        <v>602</v>
      </c>
      <c r="H336" s="1" t="s">
        <v>262</v>
      </c>
      <c r="I336" s="1" t="s">
        <v>217</v>
      </c>
      <c r="J336" s="1">
        <v>3239</v>
      </c>
      <c r="K336" s="3">
        <v>9.6747685185185187E-2</v>
      </c>
      <c r="L336" s="3">
        <v>0.24605324074074075</v>
      </c>
      <c r="M336" s="7">
        <v>45660</v>
      </c>
      <c r="N336" s="3">
        <v>0.16410879629629629</v>
      </c>
      <c r="O336" s="3">
        <v>0.31341435185185185</v>
      </c>
      <c r="P336" s="5">
        <v>97</v>
      </c>
      <c r="Q336" s="5">
        <v>529.86</v>
      </c>
      <c r="R336" s="1" t="s">
        <v>40</v>
      </c>
      <c r="S336" s="1">
        <v>5</v>
      </c>
      <c r="T336" s="1" t="s">
        <v>45</v>
      </c>
      <c r="U336" s="5">
        <v>157.32</v>
      </c>
      <c r="V336" s="5">
        <v>17632.386283516698</v>
      </c>
      <c r="W336" s="1" t="s">
        <v>36</v>
      </c>
      <c r="X336" s="1">
        <v>3.21</v>
      </c>
      <c r="Y336" s="5">
        <v>26158.86</v>
      </c>
      <c r="Z336" s="5">
        <v>33942.5</v>
      </c>
      <c r="AA336" s="5" t="str">
        <f t="shared" si="20"/>
        <v>18-29</v>
      </c>
      <c r="AB336" s="5" t="str">
        <f t="shared" si="21"/>
        <v>Moderate</v>
      </c>
      <c r="AC336" s="5">
        <f t="shared" si="22"/>
        <v>1.3</v>
      </c>
      <c r="AD336" s="5" t="str">
        <f t="shared" si="23"/>
        <v>Medium-haul</v>
      </c>
    </row>
    <row r="337" spans="1:30" x14ac:dyDescent="0.3">
      <c r="A337" s="1" t="s">
        <v>609</v>
      </c>
      <c r="B337" s="1" t="s">
        <v>610</v>
      </c>
      <c r="C337" s="1">
        <v>26</v>
      </c>
      <c r="D337" s="1" t="s">
        <v>28</v>
      </c>
      <c r="E337" s="1" t="s">
        <v>29</v>
      </c>
      <c r="F337" s="1" t="s">
        <v>48</v>
      </c>
      <c r="G337" s="1" t="s">
        <v>602</v>
      </c>
      <c r="H337" s="1" t="s">
        <v>262</v>
      </c>
      <c r="I337" s="1" t="s">
        <v>217</v>
      </c>
      <c r="J337" s="1">
        <v>3239</v>
      </c>
      <c r="K337" s="3">
        <v>9.6747685185185187E-2</v>
      </c>
      <c r="L337" s="3">
        <v>0.24605324074074075</v>
      </c>
      <c r="M337" s="7">
        <v>45665</v>
      </c>
      <c r="N337" s="3">
        <v>0.16410879629629629</v>
      </c>
      <c r="O337" s="3">
        <v>0.31341435185185185</v>
      </c>
      <c r="P337" s="5">
        <v>97</v>
      </c>
      <c r="Q337" s="5">
        <v>1253.5999999999999</v>
      </c>
      <c r="R337" s="1" t="s">
        <v>34</v>
      </c>
      <c r="S337" s="1">
        <v>5</v>
      </c>
      <c r="T337" s="1" t="s">
        <v>45</v>
      </c>
      <c r="U337" s="5">
        <v>98.57</v>
      </c>
      <c r="V337" s="5">
        <v>17192.059866742598</v>
      </c>
      <c r="W337" s="1" t="s">
        <v>42</v>
      </c>
      <c r="X337" s="1">
        <v>3.9</v>
      </c>
      <c r="Y337" s="5">
        <v>25630.47</v>
      </c>
      <c r="Z337" s="5">
        <v>80250.11</v>
      </c>
      <c r="AA337" s="5" t="str">
        <f t="shared" si="20"/>
        <v>18-29</v>
      </c>
      <c r="AB337" s="5" t="str">
        <f t="shared" si="21"/>
        <v>Moderate</v>
      </c>
      <c r="AC337" s="5">
        <f t="shared" si="22"/>
        <v>3.13</v>
      </c>
      <c r="AD337" s="5" t="str">
        <f t="shared" si="23"/>
        <v>Medium-haul</v>
      </c>
    </row>
    <row r="338" spans="1:30" x14ac:dyDescent="0.3">
      <c r="A338" s="1" t="s">
        <v>611</v>
      </c>
      <c r="B338" s="1" t="s">
        <v>612</v>
      </c>
      <c r="C338" s="1">
        <v>58</v>
      </c>
      <c r="D338" s="1" t="s">
        <v>28</v>
      </c>
      <c r="E338" s="1" t="s">
        <v>29</v>
      </c>
      <c r="F338" s="1" t="s">
        <v>30</v>
      </c>
      <c r="G338" s="1" t="s">
        <v>602</v>
      </c>
      <c r="H338" s="1" t="s">
        <v>262</v>
      </c>
      <c r="I338" s="1" t="s">
        <v>217</v>
      </c>
      <c r="J338" s="1">
        <v>3239</v>
      </c>
      <c r="K338" s="3">
        <v>9.6747685185185187E-2</v>
      </c>
      <c r="L338" s="3">
        <v>0.24605324074074075</v>
      </c>
      <c r="M338" s="7">
        <v>45670</v>
      </c>
      <c r="N338" s="3">
        <v>0.16410879629629629</v>
      </c>
      <c r="O338" s="3">
        <v>0.31341435185185185</v>
      </c>
      <c r="P338" s="5">
        <v>97</v>
      </c>
      <c r="Q338" s="5">
        <v>894.68</v>
      </c>
      <c r="R338" s="1" t="s">
        <v>34</v>
      </c>
      <c r="S338" s="1">
        <v>5</v>
      </c>
      <c r="T338" s="1" t="s">
        <v>49</v>
      </c>
      <c r="U338" s="5">
        <v>172.35</v>
      </c>
      <c r="V338" s="5">
        <v>16852.971088568102</v>
      </c>
      <c r="W338" s="1" t="s">
        <v>36</v>
      </c>
      <c r="X338" s="1">
        <v>4.13</v>
      </c>
      <c r="Y338" s="5">
        <v>25223.57</v>
      </c>
      <c r="Z338" s="5">
        <v>57293.99</v>
      </c>
      <c r="AA338" s="5" t="str">
        <f t="shared" si="20"/>
        <v>50-59</v>
      </c>
      <c r="AB338" s="5" t="str">
        <f t="shared" si="21"/>
        <v>Moderate</v>
      </c>
      <c r="AC338" s="5">
        <f t="shared" si="22"/>
        <v>2.27</v>
      </c>
      <c r="AD338" s="5" t="str">
        <f t="shared" si="23"/>
        <v>Medium-haul</v>
      </c>
    </row>
    <row r="339" spans="1:30" x14ac:dyDescent="0.3">
      <c r="A339" s="1" t="s">
        <v>613</v>
      </c>
      <c r="B339" s="1" t="s">
        <v>614</v>
      </c>
      <c r="C339" s="1">
        <v>38</v>
      </c>
      <c r="D339" s="1" t="s">
        <v>28</v>
      </c>
      <c r="E339" s="1" t="s">
        <v>29</v>
      </c>
      <c r="F339" s="1" t="s">
        <v>30</v>
      </c>
      <c r="G339" s="1" t="s">
        <v>615</v>
      </c>
      <c r="H339" s="1" t="s">
        <v>32</v>
      </c>
      <c r="I339" s="1" t="s">
        <v>91</v>
      </c>
      <c r="J339" s="1">
        <v>2142</v>
      </c>
      <c r="K339" s="3">
        <v>0.87881944444444449</v>
      </c>
      <c r="L339" s="3">
        <v>0.97743055555555558</v>
      </c>
      <c r="M339" s="7">
        <v>45661</v>
      </c>
      <c r="N339" s="3">
        <v>0.94062500000000004</v>
      </c>
      <c r="O339" s="3">
        <v>3.923611111111111E-2</v>
      </c>
      <c r="P339" s="5">
        <v>89</v>
      </c>
      <c r="Q339" s="5">
        <v>541.66999999999996</v>
      </c>
      <c r="R339" s="1" t="s">
        <v>56</v>
      </c>
      <c r="S339" s="1">
        <v>3</v>
      </c>
      <c r="T339" s="1" t="s">
        <v>41</v>
      </c>
      <c r="U339" s="5">
        <v>114</v>
      </c>
      <c r="V339" s="5">
        <v>11223.871243724099</v>
      </c>
      <c r="W339" s="1" t="s">
        <v>36</v>
      </c>
      <c r="X339" s="1">
        <v>4.2699999999999996</v>
      </c>
      <c r="Y339" s="5">
        <v>18468.650000000001</v>
      </c>
      <c r="Z339" s="5">
        <v>34689.68</v>
      </c>
      <c r="AA339" s="5" t="str">
        <f t="shared" si="20"/>
        <v>30-39</v>
      </c>
      <c r="AB339" s="5" t="str">
        <f t="shared" si="21"/>
        <v>Moderate</v>
      </c>
      <c r="AC339" s="5">
        <f t="shared" si="22"/>
        <v>1.88</v>
      </c>
      <c r="AD339" s="5" t="str">
        <f t="shared" si="23"/>
        <v>Short-haul</v>
      </c>
    </row>
    <row r="340" spans="1:30" x14ac:dyDescent="0.3">
      <c r="A340" s="1" t="s">
        <v>616</v>
      </c>
      <c r="B340" s="1" t="s">
        <v>617</v>
      </c>
      <c r="C340" s="1">
        <v>67</v>
      </c>
      <c r="D340" s="1" t="s">
        <v>28</v>
      </c>
      <c r="E340" s="1" t="s">
        <v>29</v>
      </c>
      <c r="F340" s="1" t="s">
        <v>48</v>
      </c>
      <c r="G340" s="1" t="s">
        <v>615</v>
      </c>
      <c r="H340" s="1" t="s">
        <v>32</v>
      </c>
      <c r="I340" s="1" t="s">
        <v>91</v>
      </c>
      <c r="J340" s="1">
        <v>2142</v>
      </c>
      <c r="K340" s="3">
        <v>0.87881944444444449</v>
      </c>
      <c r="L340" s="3">
        <v>0.97743055555555558</v>
      </c>
      <c r="M340" s="7">
        <v>45666</v>
      </c>
      <c r="N340" s="3">
        <v>0.94062500000000004</v>
      </c>
      <c r="O340" s="3">
        <v>3.923611111111111E-2</v>
      </c>
      <c r="P340" s="5">
        <v>89</v>
      </c>
      <c r="Q340" s="5">
        <v>817.58</v>
      </c>
      <c r="R340" s="1" t="s">
        <v>34</v>
      </c>
      <c r="S340" s="1">
        <v>5</v>
      </c>
      <c r="T340" s="1" t="s">
        <v>41</v>
      </c>
      <c r="U340" s="5">
        <v>108.49</v>
      </c>
      <c r="V340" s="5">
        <v>12000.901304086499</v>
      </c>
      <c r="W340" s="1" t="s">
        <v>36</v>
      </c>
      <c r="X340" s="1">
        <v>4.7300000000000004</v>
      </c>
      <c r="Y340" s="5">
        <v>19401.080000000002</v>
      </c>
      <c r="Z340" s="5">
        <v>52346.82</v>
      </c>
      <c r="AA340" s="5" t="str">
        <f t="shared" si="20"/>
        <v>60+</v>
      </c>
      <c r="AB340" s="5" t="str">
        <f t="shared" si="21"/>
        <v>Moderate</v>
      </c>
      <c r="AC340" s="5">
        <f t="shared" si="22"/>
        <v>2.7</v>
      </c>
      <c r="AD340" s="5" t="str">
        <f t="shared" si="23"/>
        <v>Short-haul</v>
      </c>
    </row>
    <row r="341" spans="1:30" x14ac:dyDescent="0.3">
      <c r="A341" s="1" t="s">
        <v>527</v>
      </c>
      <c r="B341" s="1" t="s">
        <v>528</v>
      </c>
      <c r="C341" s="1">
        <v>42</v>
      </c>
      <c r="D341" s="1" t="s">
        <v>39</v>
      </c>
      <c r="E341" s="1" t="s">
        <v>29</v>
      </c>
      <c r="F341" s="1" t="s">
        <v>48</v>
      </c>
      <c r="G341" s="1" t="s">
        <v>615</v>
      </c>
      <c r="H341" s="1" t="s">
        <v>32</v>
      </c>
      <c r="I341" s="1" t="s">
        <v>91</v>
      </c>
      <c r="J341" s="1">
        <v>2142</v>
      </c>
      <c r="K341" s="3">
        <v>0.87881944444444449</v>
      </c>
      <c r="L341" s="3">
        <v>0.97743055555555558</v>
      </c>
      <c r="M341" s="7">
        <v>45668</v>
      </c>
      <c r="N341" s="3">
        <v>0.94062500000000004</v>
      </c>
      <c r="O341" s="3">
        <v>3.923611111111111E-2</v>
      </c>
      <c r="P341" s="5">
        <v>89</v>
      </c>
      <c r="Q341" s="5">
        <v>949.13</v>
      </c>
      <c r="R341" s="1" t="s">
        <v>56</v>
      </c>
      <c r="S341" s="1">
        <v>5</v>
      </c>
      <c r="T341" s="1" t="s">
        <v>49</v>
      </c>
      <c r="U341" s="5">
        <v>154.94999999999999</v>
      </c>
      <c r="V341" s="5">
        <v>11775.8840876955</v>
      </c>
      <c r="W341" s="1" t="s">
        <v>42</v>
      </c>
      <c r="X341" s="1">
        <v>4.83</v>
      </c>
      <c r="Y341" s="5">
        <v>19131.060000000001</v>
      </c>
      <c r="Z341" s="5">
        <v>60775.31</v>
      </c>
      <c r="AA341" s="5" t="str">
        <f t="shared" si="20"/>
        <v>40-49</v>
      </c>
      <c r="AB341" s="5" t="str">
        <f t="shared" si="21"/>
        <v>Moderate</v>
      </c>
      <c r="AC341" s="5">
        <f t="shared" si="22"/>
        <v>3.18</v>
      </c>
      <c r="AD341" s="5" t="str">
        <f t="shared" si="23"/>
        <v>Short-haul</v>
      </c>
    </row>
    <row r="342" spans="1:30" x14ac:dyDescent="0.3">
      <c r="A342" s="1" t="s">
        <v>618</v>
      </c>
      <c r="B342" s="1" t="s">
        <v>619</v>
      </c>
      <c r="C342" s="1">
        <v>25</v>
      </c>
      <c r="D342" s="1" t="s">
        <v>28</v>
      </c>
      <c r="E342" s="1" t="s">
        <v>29</v>
      </c>
      <c r="F342" s="1" t="s">
        <v>30</v>
      </c>
      <c r="G342" s="1" t="s">
        <v>615</v>
      </c>
      <c r="H342" s="1" t="s">
        <v>32</v>
      </c>
      <c r="I342" s="1" t="s">
        <v>91</v>
      </c>
      <c r="J342" s="1">
        <v>2142</v>
      </c>
      <c r="K342" s="3">
        <v>0.87881944444444449</v>
      </c>
      <c r="L342" s="3">
        <v>0.97743055555555558</v>
      </c>
      <c r="M342" s="7">
        <v>45659</v>
      </c>
      <c r="N342" s="3">
        <v>0.94062500000000004</v>
      </c>
      <c r="O342" s="3">
        <v>3.923611111111111E-2</v>
      </c>
      <c r="P342" s="5">
        <v>89</v>
      </c>
      <c r="Q342" s="5">
        <v>731.64</v>
      </c>
      <c r="R342" s="1" t="s">
        <v>56</v>
      </c>
      <c r="S342" s="1">
        <v>5</v>
      </c>
      <c r="T342" s="1" t="s">
        <v>45</v>
      </c>
      <c r="U342" s="5">
        <v>73.84</v>
      </c>
      <c r="V342" s="5">
        <v>12037.202468232201</v>
      </c>
      <c r="W342" s="1" t="s">
        <v>42</v>
      </c>
      <c r="X342" s="1">
        <v>4.83</v>
      </c>
      <c r="Y342" s="5">
        <v>19444.64</v>
      </c>
      <c r="Z342" s="5">
        <v>46839.73</v>
      </c>
      <c r="AA342" s="5" t="str">
        <f t="shared" si="20"/>
        <v>18-29</v>
      </c>
      <c r="AB342" s="5" t="str">
        <f t="shared" si="21"/>
        <v>Moderate</v>
      </c>
      <c r="AC342" s="5">
        <f t="shared" si="22"/>
        <v>2.41</v>
      </c>
      <c r="AD342" s="5" t="str">
        <f t="shared" si="23"/>
        <v>Short-haul</v>
      </c>
    </row>
    <row r="343" spans="1:30" x14ac:dyDescent="0.3">
      <c r="A343" s="1" t="s">
        <v>620</v>
      </c>
      <c r="B343" s="1" t="s">
        <v>621</v>
      </c>
      <c r="C343" s="1">
        <v>24</v>
      </c>
      <c r="D343" s="1" t="s">
        <v>28</v>
      </c>
      <c r="E343" s="1" t="s">
        <v>29</v>
      </c>
      <c r="F343" s="1" t="s">
        <v>48</v>
      </c>
      <c r="G343" s="1" t="s">
        <v>615</v>
      </c>
      <c r="H343" s="1" t="s">
        <v>32</v>
      </c>
      <c r="I343" s="1" t="s">
        <v>91</v>
      </c>
      <c r="J343" s="1">
        <v>2142</v>
      </c>
      <c r="K343" s="3">
        <v>0.87881944444444449</v>
      </c>
      <c r="L343" s="3">
        <v>0.97743055555555558</v>
      </c>
      <c r="M343" s="7">
        <v>45658</v>
      </c>
      <c r="N343" s="3">
        <v>0.94062500000000004</v>
      </c>
      <c r="O343" s="3">
        <v>3.923611111111111E-2</v>
      </c>
      <c r="P343" s="5">
        <v>89</v>
      </c>
      <c r="Q343" s="5">
        <v>1323.75</v>
      </c>
      <c r="R343" s="1" t="s">
        <v>40</v>
      </c>
      <c r="S343" s="1">
        <v>5</v>
      </c>
      <c r="T343" s="1" t="s">
        <v>35</v>
      </c>
      <c r="U343" s="5">
        <v>26.56</v>
      </c>
      <c r="V343" s="5">
        <v>11884.618323201399</v>
      </c>
      <c r="W343" s="1" t="s">
        <v>36</v>
      </c>
      <c r="X343" s="1">
        <v>3.92</v>
      </c>
      <c r="Y343" s="5">
        <v>19261.54</v>
      </c>
      <c r="Z343" s="5">
        <v>84725.31</v>
      </c>
      <c r="AA343" s="5" t="str">
        <f t="shared" si="20"/>
        <v>18-29</v>
      </c>
      <c r="AB343" s="5" t="str">
        <f t="shared" si="21"/>
        <v>Moderate</v>
      </c>
      <c r="AC343" s="5">
        <f t="shared" si="22"/>
        <v>4.4000000000000004</v>
      </c>
      <c r="AD343" s="5" t="str">
        <f t="shared" si="23"/>
        <v>Short-haul</v>
      </c>
    </row>
    <row r="344" spans="1:30" x14ac:dyDescent="0.3">
      <c r="A344" s="1" t="s">
        <v>622</v>
      </c>
      <c r="B344" s="1" t="s">
        <v>623</v>
      </c>
      <c r="C344" s="1">
        <v>46</v>
      </c>
      <c r="D344" s="1" t="s">
        <v>39</v>
      </c>
      <c r="E344" s="1" t="s">
        <v>29</v>
      </c>
      <c r="F344" s="1" t="s">
        <v>48</v>
      </c>
      <c r="G344" s="1" t="s">
        <v>615</v>
      </c>
      <c r="H344" s="1" t="s">
        <v>32</v>
      </c>
      <c r="I344" s="1" t="s">
        <v>91</v>
      </c>
      <c r="J344" s="1">
        <v>2142</v>
      </c>
      <c r="K344" s="3">
        <v>0.87881944444444449</v>
      </c>
      <c r="L344" s="3">
        <v>0.97743055555555558</v>
      </c>
      <c r="M344" s="7">
        <v>45665</v>
      </c>
      <c r="N344" s="3">
        <v>0.94062500000000004</v>
      </c>
      <c r="O344" s="3">
        <v>3.923611111111111E-2</v>
      </c>
      <c r="P344" s="5">
        <v>89</v>
      </c>
      <c r="Q344" s="5">
        <v>824.69</v>
      </c>
      <c r="R344" s="1" t="s">
        <v>40</v>
      </c>
      <c r="S344" s="1">
        <v>5</v>
      </c>
      <c r="T344" s="1" t="s">
        <v>83</v>
      </c>
      <c r="U344" s="5">
        <v>57.08</v>
      </c>
      <c r="V344" s="5">
        <v>11657.529552125199</v>
      </c>
      <c r="W344" s="1" t="s">
        <v>42</v>
      </c>
      <c r="X344" s="1">
        <v>3.39</v>
      </c>
      <c r="Y344" s="5">
        <v>18989.04</v>
      </c>
      <c r="Z344" s="5">
        <v>52791.58</v>
      </c>
      <c r="AA344" s="5" t="str">
        <f t="shared" si="20"/>
        <v>40-49</v>
      </c>
      <c r="AB344" s="5" t="str">
        <f t="shared" si="21"/>
        <v>Moderate</v>
      </c>
      <c r="AC344" s="5">
        <f t="shared" si="22"/>
        <v>2.78</v>
      </c>
      <c r="AD344" s="5" t="str">
        <f t="shared" si="23"/>
        <v>Short-haul</v>
      </c>
    </row>
    <row r="345" spans="1:30" x14ac:dyDescent="0.3">
      <c r="A345" s="1" t="s">
        <v>535</v>
      </c>
      <c r="B345" s="1" t="s">
        <v>536</v>
      </c>
      <c r="C345" s="1">
        <v>19</v>
      </c>
      <c r="D345" s="1" t="s">
        <v>39</v>
      </c>
      <c r="E345" s="1" t="s">
        <v>29</v>
      </c>
      <c r="F345" s="1" t="s">
        <v>48</v>
      </c>
      <c r="G345" s="1" t="s">
        <v>615</v>
      </c>
      <c r="H345" s="1" t="s">
        <v>32</v>
      </c>
      <c r="I345" s="1" t="s">
        <v>91</v>
      </c>
      <c r="J345" s="1">
        <v>2142</v>
      </c>
      <c r="K345" s="3">
        <v>0.87881944444444449</v>
      </c>
      <c r="L345" s="3">
        <v>0.97743055555555558</v>
      </c>
      <c r="M345" s="7">
        <v>45668</v>
      </c>
      <c r="N345" s="3">
        <v>0.94062500000000004</v>
      </c>
      <c r="O345" s="3">
        <v>3.923611111111111E-2</v>
      </c>
      <c r="P345" s="5">
        <v>89</v>
      </c>
      <c r="Q345" s="5">
        <v>886.81</v>
      </c>
      <c r="R345" s="1" t="s">
        <v>34</v>
      </c>
      <c r="S345" s="1">
        <v>5</v>
      </c>
      <c r="T345" s="1" t="s">
        <v>45</v>
      </c>
      <c r="U345" s="5">
        <v>64.22</v>
      </c>
      <c r="V345" s="5">
        <v>11660.7332050924</v>
      </c>
      <c r="W345" s="1" t="s">
        <v>42</v>
      </c>
      <c r="X345" s="1">
        <v>4.25</v>
      </c>
      <c r="Y345" s="5">
        <v>18992.88</v>
      </c>
      <c r="Z345" s="5">
        <v>56768.68</v>
      </c>
      <c r="AA345" s="5" t="str">
        <f t="shared" si="20"/>
        <v>18-29</v>
      </c>
      <c r="AB345" s="5" t="str">
        <f t="shared" si="21"/>
        <v>Moderate</v>
      </c>
      <c r="AC345" s="5">
        <f t="shared" si="22"/>
        <v>2.99</v>
      </c>
      <c r="AD345" s="5" t="str">
        <f t="shared" si="23"/>
        <v>Short-haul</v>
      </c>
    </row>
    <row r="346" spans="1:30" x14ac:dyDescent="0.3">
      <c r="A346" s="1" t="s">
        <v>110</v>
      </c>
      <c r="B346" s="1" t="s">
        <v>111</v>
      </c>
      <c r="C346" s="1">
        <v>69</v>
      </c>
      <c r="D346" s="1" t="s">
        <v>39</v>
      </c>
      <c r="E346" s="1" t="s">
        <v>29</v>
      </c>
      <c r="F346" s="1" t="s">
        <v>48</v>
      </c>
      <c r="G346" s="1" t="s">
        <v>615</v>
      </c>
      <c r="H346" s="1" t="s">
        <v>32</v>
      </c>
      <c r="I346" s="1" t="s">
        <v>91</v>
      </c>
      <c r="J346" s="1">
        <v>2142</v>
      </c>
      <c r="K346" s="3">
        <v>0.87881944444444449</v>
      </c>
      <c r="L346" s="3">
        <v>0.97743055555555558</v>
      </c>
      <c r="M346" s="7">
        <v>45660</v>
      </c>
      <c r="N346" s="3">
        <v>0.94062500000000004</v>
      </c>
      <c r="O346" s="3">
        <v>3.923611111111111E-2</v>
      </c>
      <c r="P346" s="5">
        <v>89</v>
      </c>
      <c r="Q346" s="5">
        <v>618.84</v>
      </c>
      <c r="R346" s="1" t="s">
        <v>40</v>
      </c>
      <c r="S346" s="1">
        <v>5</v>
      </c>
      <c r="T346" s="1" t="s">
        <v>35</v>
      </c>
      <c r="U346" s="5">
        <v>42.55</v>
      </c>
      <c r="V346" s="5">
        <v>11272.786573780601</v>
      </c>
      <c r="W346" s="1" t="s">
        <v>36</v>
      </c>
      <c r="X346" s="1">
        <v>4.33</v>
      </c>
      <c r="Y346" s="5">
        <v>18527.34</v>
      </c>
      <c r="Z346" s="5">
        <v>39614.269999999997</v>
      </c>
      <c r="AA346" s="5" t="str">
        <f t="shared" si="20"/>
        <v>60+</v>
      </c>
      <c r="AB346" s="5" t="str">
        <f t="shared" si="21"/>
        <v>Moderate</v>
      </c>
      <c r="AC346" s="5">
        <f t="shared" si="22"/>
        <v>2.14</v>
      </c>
      <c r="AD346" s="5" t="str">
        <f t="shared" si="23"/>
        <v>Short-haul</v>
      </c>
    </row>
    <row r="347" spans="1:30" x14ac:dyDescent="0.3">
      <c r="A347" s="1" t="s">
        <v>624</v>
      </c>
      <c r="B347" s="1" t="s">
        <v>625</v>
      </c>
      <c r="C347" s="1">
        <v>48</v>
      </c>
      <c r="D347" s="1" t="s">
        <v>39</v>
      </c>
      <c r="E347" s="1" t="s">
        <v>29</v>
      </c>
      <c r="F347" s="1" t="s">
        <v>30</v>
      </c>
      <c r="G347" s="1" t="s">
        <v>615</v>
      </c>
      <c r="H347" s="1" t="s">
        <v>32</v>
      </c>
      <c r="I347" s="1" t="s">
        <v>91</v>
      </c>
      <c r="J347" s="1">
        <v>2142</v>
      </c>
      <c r="K347" s="3">
        <v>0.87881944444444449</v>
      </c>
      <c r="L347" s="3">
        <v>0.97743055555555558</v>
      </c>
      <c r="M347" s="7">
        <v>45667</v>
      </c>
      <c r="N347" s="3">
        <v>0.94062500000000004</v>
      </c>
      <c r="O347" s="3">
        <v>3.923611111111111E-2</v>
      </c>
      <c r="P347" s="5">
        <v>89</v>
      </c>
      <c r="Q347" s="5">
        <v>1406.05</v>
      </c>
      <c r="R347" s="1" t="s">
        <v>56</v>
      </c>
      <c r="S347" s="1">
        <v>5</v>
      </c>
      <c r="T347" s="1" t="s">
        <v>35</v>
      </c>
      <c r="U347" s="5">
        <v>147.85</v>
      </c>
      <c r="V347" s="5">
        <v>11757.580990434501</v>
      </c>
      <c r="W347" s="1" t="s">
        <v>36</v>
      </c>
      <c r="X347" s="1">
        <v>4.4000000000000004</v>
      </c>
      <c r="Y347" s="5">
        <v>19109.099999999999</v>
      </c>
      <c r="Z347" s="5">
        <v>90016.77</v>
      </c>
      <c r="AA347" s="5" t="str">
        <f t="shared" si="20"/>
        <v>40-49</v>
      </c>
      <c r="AB347" s="5" t="str">
        <f t="shared" si="21"/>
        <v>Moderate</v>
      </c>
      <c r="AC347" s="5">
        <f t="shared" si="22"/>
        <v>4.71</v>
      </c>
      <c r="AD347" s="5" t="str">
        <f t="shared" si="23"/>
        <v>Short-haul</v>
      </c>
    </row>
    <row r="348" spans="1:30" x14ac:dyDescent="0.3">
      <c r="A348" s="1" t="s">
        <v>605</v>
      </c>
      <c r="B348" s="1" t="s">
        <v>606</v>
      </c>
      <c r="C348" s="1">
        <v>67</v>
      </c>
      <c r="D348" s="1" t="s">
        <v>39</v>
      </c>
      <c r="E348" s="1" t="s">
        <v>29</v>
      </c>
      <c r="F348" s="1" t="s">
        <v>30</v>
      </c>
      <c r="G348" s="1" t="s">
        <v>615</v>
      </c>
      <c r="H348" s="1" t="s">
        <v>32</v>
      </c>
      <c r="I348" s="1" t="s">
        <v>91</v>
      </c>
      <c r="J348" s="1">
        <v>2142</v>
      </c>
      <c r="K348" s="3">
        <v>0.87881944444444449</v>
      </c>
      <c r="L348" s="3">
        <v>0.97743055555555558</v>
      </c>
      <c r="M348" s="7">
        <v>45660</v>
      </c>
      <c r="N348" s="3">
        <v>0.94062500000000004</v>
      </c>
      <c r="O348" s="3">
        <v>3.923611111111111E-2</v>
      </c>
      <c r="P348" s="5">
        <v>89</v>
      </c>
      <c r="Q348" s="5">
        <v>303.52999999999997</v>
      </c>
      <c r="R348" s="1" t="s">
        <v>34</v>
      </c>
      <c r="S348" s="1">
        <v>5</v>
      </c>
      <c r="T348" s="1" t="s">
        <v>49</v>
      </c>
      <c r="U348" s="5">
        <v>136.19</v>
      </c>
      <c r="V348" s="5">
        <v>11674.4475817034</v>
      </c>
      <c r="W348" s="1" t="s">
        <v>42</v>
      </c>
      <c r="X348" s="1">
        <v>4.24</v>
      </c>
      <c r="Y348" s="5">
        <v>19009.34</v>
      </c>
      <c r="Z348" s="5">
        <v>19453.16</v>
      </c>
      <c r="AA348" s="5" t="str">
        <f t="shared" si="20"/>
        <v>60+</v>
      </c>
      <c r="AB348" s="5" t="str">
        <f t="shared" si="21"/>
        <v>Moderate</v>
      </c>
      <c r="AC348" s="5">
        <f t="shared" si="22"/>
        <v>1.02</v>
      </c>
      <c r="AD348" s="5" t="str">
        <f t="shared" si="23"/>
        <v>Short-haul</v>
      </c>
    </row>
    <row r="349" spans="1:30" x14ac:dyDescent="0.3">
      <c r="A349" s="1" t="s">
        <v>626</v>
      </c>
      <c r="B349" s="1" t="s">
        <v>627</v>
      </c>
      <c r="C349" s="1">
        <v>24</v>
      </c>
      <c r="D349" s="1" t="s">
        <v>28</v>
      </c>
      <c r="E349" s="1" t="s">
        <v>29</v>
      </c>
      <c r="F349" s="1" t="s">
        <v>30</v>
      </c>
      <c r="G349" s="1" t="s">
        <v>615</v>
      </c>
      <c r="H349" s="1" t="s">
        <v>32</v>
      </c>
      <c r="I349" s="1" t="s">
        <v>91</v>
      </c>
      <c r="J349" s="1">
        <v>2142</v>
      </c>
      <c r="K349" s="3">
        <v>0.87881944444444449</v>
      </c>
      <c r="L349" s="3">
        <v>0.97743055555555558</v>
      </c>
      <c r="M349" s="7">
        <v>45671</v>
      </c>
      <c r="N349" s="3">
        <v>0.94062500000000004</v>
      </c>
      <c r="O349" s="3">
        <v>3.923611111111111E-2</v>
      </c>
      <c r="P349" s="5">
        <v>89</v>
      </c>
      <c r="Q349" s="5">
        <v>1373.41</v>
      </c>
      <c r="R349" s="1" t="s">
        <v>56</v>
      </c>
      <c r="S349" s="1">
        <v>5</v>
      </c>
      <c r="T349" s="1" t="s">
        <v>35</v>
      </c>
      <c r="U349" s="5">
        <v>83.93</v>
      </c>
      <c r="V349" s="5">
        <v>11476.6887578601</v>
      </c>
      <c r="W349" s="1" t="s">
        <v>42</v>
      </c>
      <c r="X349" s="1">
        <v>4.0199999999999996</v>
      </c>
      <c r="Y349" s="5">
        <v>18772.03</v>
      </c>
      <c r="Z349" s="5">
        <v>87915.03</v>
      </c>
      <c r="AA349" s="5" t="str">
        <f t="shared" si="20"/>
        <v>18-29</v>
      </c>
      <c r="AB349" s="5" t="str">
        <f t="shared" si="21"/>
        <v>Moderate</v>
      </c>
      <c r="AC349" s="5">
        <f t="shared" si="22"/>
        <v>4.68</v>
      </c>
      <c r="AD349" s="5" t="str">
        <f t="shared" si="23"/>
        <v>Short-haul</v>
      </c>
    </row>
    <row r="350" spans="1:30" x14ac:dyDescent="0.3">
      <c r="A350" s="1" t="s">
        <v>184</v>
      </c>
      <c r="B350" s="1" t="s">
        <v>185</v>
      </c>
      <c r="C350" s="1">
        <v>42</v>
      </c>
      <c r="D350" s="1" t="s">
        <v>39</v>
      </c>
      <c r="E350" s="1" t="s">
        <v>29</v>
      </c>
      <c r="F350" s="1" t="s">
        <v>30</v>
      </c>
      <c r="G350" s="1" t="s">
        <v>628</v>
      </c>
      <c r="H350" s="1" t="s">
        <v>75</v>
      </c>
      <c r="I350" s="1" t="s">
        <v>385</v>
      </c>
      <c r="J350" s="1">
        <v>10284</v>
      </c>
      <c r="K350" s="3">
        <v>0.55234953703703704</v>
      </c>
      <c r="L350" s="3">
        <v>2.8043981481481482E-2</v>
      </c>
      <c r="M350" s="7">
        <v>45667</v>
      </c>
      <c r="N350" s="3">
        <v>0.60859953703703706</v>
      </c>
      <c r="O350" s="3">
        <v>8.4293981481481484E-2</v>
      </c>
      <c r="P350" s="5">
        <v>81</v>
      </c>
      <c r="Q350" s="5">
        <v>1462.27</v>
      </c>
      <c r="R350" s="1" t="s">
        <v>34</v>
      </c>
      <c r="S350" s="1">
        <v>5</v>
      </c>
      <c r="T350" s="1" t="s">
        <v>41</v>
      </c>
      <c r="U350" s="5">
        <v>110.12</v>
      </c>
      <c r="V350" s="5">
        <v>52165.550536341703</v>
      </c>
      <c r="W350" s="1" t="s">
        <v>36</v>
      </c>
      <c r="X350" s="1">
        <v>3.92</v>
      </c>
      <c r="Y350" s="5">
        <v>67598.66</v>
      </c>
      <c r="Z350" s="5">
        <v>93607.3</v>
      </c>
      <c r="AA350" s="5" t="str">
        <f t="shared" si="20"/>
        <v>40-49</v>
      </c>
      <c r="AB350" s="5" t="str">
        <f t="shared" si="21"/>
        <v>Moderate</v>
      </c>
      <c r="AC350" s="5">
        <f t="shared" si="22"/>
        <v>1.38</v>
      </c>
      <c r="AD350" s="5" t="str">
        <f t="shared" si="23"/>
        <v>Long-haul</v>
      </c>
    </row>
    <row r="351" spans="1:30" x14ac:dyDescent="0.3">
      <c r="A351" s="1" t="s">
        <v>531</v>
      </c>
      <c r="B351" s="1" t="s">
        <v>532</v>
      </c>
      <c r="C351" s="1">
        <v>31</v>
      </c>
      <c r="D351" s="1" t="s">
        <v>39</v>
      </c>
      <c r="E351" s="1" t="s">
        <v>29</v>
      </c>
      <c r="F351" s="1" t="s">
        <v>48</v>
      </c>
      <c r="G351" s="1" t="s">
        <v>628</v>
      </c>
      <c r="H351" s="1" t="s">
        <v>75</v>
      </c>
      <c r="I351" s="1" t="s">
        <v>385</v>
      </c>
      <c r="J351" s="1">
        <v>10284</v>
      </c>
      <c r="K351" s="3">
        <v>0.55234953703703704</v>
      </c>
      <c r="L351" s="3">
        <v>2.8043981481481482E-2</v>
      </c>
      <c r="M351" s="7">
        <v>45663</v>
      </c>
      <c r="N351" s="3">
        <v>0.60859953703703706</v>
      </c>
      <c r="O351" s="3">
        <v>8.4293981481481484E-2</v>
      </c>
      <c r="P351" s="5">
        <v>81</v>
      </c>
      <c r="Q351" s="5">
        <v>1455.99</v>
      </c>
      <c r="R351" s="1" t="s">
        <v>56</v>
      </c>
      <c r="S351" s="1">
        <v>3</v>
      </c>
      <c r="T351" s="1" t="s">
        <v>41</v>
      </c>
      <c r="U351" s="5">
        <v>111.9</v>
      </c>
      <c r="V351" s="5">
        <v>52554.312756153799</v>
      </c>
      <c r="W351" s="1" t="s">
        <v>42</v>
      </c>
      <c r="X351" s="1">
        <v>4.88</v>
      </c>
      <c r="Y351" s="5">
        <v>68065.179999999993</v>
      </c>
      <c r="Z351" s="5">
        <v>93205.74</v>
      </c>
      <c r="AA351" s="5" t="str">
        <f t="shared" si="20"/>
        <v>30-39</v>
      </c>
      <c r="AB351" s="5" t="str">
        <f t="shared" si="21"/>
        <v>Moderate</v>
      </c>
      <c r="AC351" s="5">
        <f t="shared" si="22"/>
        <v>1.37</v>
      </c>
      <c r="AD351" s="5" t="str">
        <f t="shared" si="23"/>
        <v>Long-haul</v>
      </c>
    </row>
    <row r="352" spans="1:30" x14ac:dyDescent="0.3">
      <c r="A352" s="1" t="s">
        <v>629</v>
      </c>
      <c r="B352" s="1" t="s">
        <v>630</v>
      </c>
      <c r="C352" s="1">
        <v>22</v>
      </c>
      <c r="D352" s="1" t="s">
        <v>28</v>
      </c>
      <c r="E352" s="1" t="s">
        <v>29</v>
      </c>
      <c r="F352" s="1" t="s">
        <v>30</v>
      </c>
      <c r="G352" s="1" t="s">
        <v>628</v>
      </c>
      <c r="H352" s="1" t="s">
        <v>75</v>
      </c>
      <c r="I352" s="1" t="s">
        <v>385</v>
      </c>
      <c r="J352" s="1">
        <v>10284</v>
      </c>
      <c r="K352" s="3">
        <v>0.55234953703703704</v>
      </c>
      <c r="L352" s="3">
        <v>2.8043981481481482E-2</v>
      </c>
      <c r="M352" s="7">
        <v>45658</v>
      </c>
      <c r="N352" s="3">
        <v>0.60859953703703706</v>
      </c>
      <c r="O352" s="3">
        <v>8.4293981481481484E-2</v>
      </c>
      <c r="P352" s="5">
        <v>81</v>
      </c>
      <c r="Q352" s="5">
        <v>414.49</v>
      </c>
      <c r="R352" s="1" t="s">
        <v>40</v>
      </c>
      <c r="S352" s="1">
        <v>5</v>
      </c>
      <c r="T352" s="1" t="s">
        <v>41</v>
      </c>
      <c r="U352" s="5">
        <v>3.95</v>
      </c>
      <c r="V352" s="5">
        <v>52746.856724957899</v>
      </c>
      <c r="W352" s="1" t="s">
        <v>42</v>
      </c>
      <c r="X352" s="1">
        <v>3.9</v>
      </c>
      <c r="Y352" s="5">
        <v>68296.23</v>
      </c>
      <c r="Z352" s="5">
        <v>26528.15</v>
      </c>
      <c r="AA352" s="5" t="str">
        <f t="shared" si="20"/>
        <v>18-29</v>
      </c>
      <c r="AB352" s="5" t="str">
        <f t="shared" si="21"/>
        <v>Moderate</v>
      </c>
      <c r="AC352" s="5">
        <f t="shared" si="22"/>
        <v>0.39</v>
      </c>
      <c r="AD352" s="5" t="str">
        <f t="shared" si="23"/>
        <v>Long-haul</v>
      </c>
    </row>
    <row r="353" spans="1:30" x14ac:dyDescent="0.3">
      <c r="A353" s="1" t="s">
        <v>631</v>
      </c>
      <c r="B353" s="1" t="s">
        <v>632</v>
      </c>
      <c r="C353" s="1">
        <v>25</v>
      </c>
      <c r="D353" s="1" t="s">
        <v>39</v>
      </c>
      <c r="E353" s="1" t="s">
        <v>29</v>
      </c>
      <c r="F353" s="1" t="s">
        <v>48</v>
      </c>
      <c r="G353" s="1" t="s">
        <v>628</v>
      </c>
      <c r="H353" s="1" t="s">
        <v>75</v>
      </c>
      <c r="I353" s="1" t="s">
        <v>385</v>
      </c>
      <c r="J353" s="1">
        <v>10284</v>
      </c>
      <c r="K353" s="3">
        <v>0.55234953703703704</v>
      </c>
      <c r="L353" s="3">
        <v>2.8043981481481482E-2</v>
      </c>
      <c r="M353" s="7">
        <v>45669</v>
      </c>
      <c r="N353" s="3">
        <v>0.60859953703703706</v>
      </c>
      <c r="O353" s="3">
        <v>8.4293981481481484E-2</v>
      </c>
      <c r="P353" s="5">
        <v>81</v>
      </c>
      <c r="Q353" s="5">
        <v>1064.1600000000001</v>
      </c>
      <c r="R353" s="1" t="s">
        <v>40</v>
      </c>
      <c r="S353" s="1">
        <v>5</v>
      </c>
      <c r="T353" s="1" t="s">
        <v>41</v>
      </c>
      <c r="U353" s="5">
        <v>179.56</v>
      </c>
      <c r="V353" s="5">
        <v>52141.306815730597</v>
      </c>
      <c r="W353" s="1" t="s">
        <v>42</v>
      </c>
      <c r="X353" s="1">
        <v>3.68</v>
      </c>
      <c r="Y353" s="5">
        <v>67569.570000000007</v>
      </c>
      <c r="Z353" s="5">
        <v>68142.149999999994</v>
      </c>
      <c r="AA353" s="5" t="str">
        <f t="shared" si="20"/>
        <v>18-29</v>
      </c>
      <c r="AB353" s="5" t="str">
        <f t="shared" si="21"/>
        <v>Moderate</v>
      </c>
      <c r="AC353" s="5">
        <f t="shared" si="22"/>
        <v>1.01</v>
      </c>
      <c r="AD353" s="5" t="str">
        <f t="shared" si="23"/>
        <v>Long-haul</v>
      </c>
    </row>
    <row r="354" spans="1:30" x14ac:dyDescent="0.3">
      <c r="A354" s="1" t="s">
        <v>633</v>
      </c>
      <c r="B354" s="1" t="s">
        <v>634</v>
      </c>
      <c r="C354" s="1">
        <v>48</v>
      </c>
      <c r="D354" s="1" t="s">
        <v>39</v>
      </c>
      <c r="E354" s="1" t="s">
        <v>29</v>
      </c>
      <c r="F354" s="1" t="s">
        <v>30</v>
      </c>
      <c r="G354" s="1" t="s">
        <v>628</v>
      </c>
      <c r="H354" s="1" t="s">
        <v>75</v>
      </c>
      <c r="I354" s="1" t="s">
        <v>385</v>
      </c>
      <c r="J354" s="1">
        <v>10284</v>
      </c>
      <c r="K354" s="3">
        <v>0.55234953703703704</v>
      </c>
      <c r="L354" s="3">
        <v>2.8043981481481482E-2</v>
      </c>
      <c r="M354" s="7">
        <v>45662</v>
      </c>
      <c r="N354" s="3">
        <v>0.60859953703703706</v>
      </c>
      <c r="O354" s="3">
        <v>8.4293981481481484E-2</v>
      </c>
      <c r="P354" s="5">
        <v>81</v>
      </c>
      <c r="Q354" s="5">
        <v>478.03</v>
      </c>
      <c r="R354" s="1" t="s">
        <v>34</v>
      </c>
      <c r="S354" s="1">
        <v>5</v>
      </c>
      <c r="T354" s="1" t="s">
        <v>49</v>
      </c>
      <c r="U354" s="5">
        <v>128.37</v>
      </c>
      <c r="V354" s="5">
        <v>52078.364687192799</v>
      </c>
      <c r="W354" s="1" t="s">
        <v>42</v>
      </c>
      <c r="X354" s="1">
        <v>4.54</v>
      </c>
      <c r="Y354" s="5">
        <v>67494.039999999994</v>
      </c>
      <c r="Z354" s="5">
        <v>30619.59</v>
      </c>
      <c r="AA354" s="5" t="str">
        <f t="shared" si="20"/>
        <v>40-49</v>
      </c>
      <c r="AB354" s="5" t="str">
        <f t="shared" si="21"/>
        <v>Moderate</v>
      </c>
      <c r="AC354" s="5">
        <f t="shared" si="22"/>
        <v>0.45</v>
      </c>
      <c r="AD354" s="5" t="str">
        <f t="shared" si="23"/>
        <v>Long-haul</v>
      </c>
    </row>
    <row r="355" spans="1:30" x14ac:dyDescent="0.3">
      <c r="A355" s="1" t="s">
        <v>635</v>
      </c>
      <c r="B355" s="1" t="s">
        <v>636</v>
      </c>
      <c r="C355" s="1">
        <v>29</v>
      </c>
      <c r="D355" s="1" t="s">
        <v>39</v>
      </c>
      <c r="E355" s="1" t="s">
        <v>29</v>
      </c>
      <c r="F355" s="1" t="s">
        <v>30</v>
      </c>
      <c r="G355" s="1" t="s">
        <v>628</v>
      </c>
      <c r="H355" s="1" t="s">
        <v>75</v>
      </c>
      <c r="I355" s="1" t="s">
        <v>385</v>
      </c>
      <c r="J355" s="1">
        <v>10284</v>
      </c>
      <c r="K355" s="3">
        <v>0.55234953703703704</v>
      </c>
      <c r="L355" s="3">
        <v>2.8043981481481482E-2</v>
      </c>
      <c r="M355" s="7">
        <v>45660</v>
      </c>
      <c r="N355" s="3">
        <v>0.60859953703703706</v>
      </c>
      <c r="O355" s="3">
        <v>8.4293981481481484E-2</v>
      </c>
      <c r="P355" s="5">
        <v>81</v>
      </c>
      <c r="Q355" s="5">
        <v>79.83</v>
      </c>
      <c r="R355" s="1" t="s">
        <v>40</v>
      </c>
      <c r="S355" s="1">
        <v>5</v>
      </c>
      <c r="T355" s="1" t="s">
        <v>35</v>
      </c>
      <c r="U355" s="5">
        <v>9.83</v>
      </c>
      <c r="V355" s="5">
        <v>52867.7164771682</v>
      </c>
      <c r="W355" s="1" t="s">
        <v>42</v>
      </c>
      <c r="X355" s="1">
        <v>4.1500000000000004</v>
      </c>
      <c r="Y355" s="5">
        <v>68441.259999999995</v>
      </c>
      <c r="Z355" s="5">
        <v>5111.09</v>
      </c>
      <c r="AA355" s="5" t="str">
        <f t="shared" si="20"/>
        <v>18-29</v>
      </c>
      <c r="AB355" s="5" t="str">
        <f t="shared" si="21"/>
        <v>Moderate</v>
      </c>
      <c r="AC355" s="5">
        <f t="shared" si="22"/>
        <v>7.0000000000000007E-2</v>
      </c>
      <c r="AD355" s="5" t="str">
        <f t="shared" si="23"/>
        <v>Long-haul</v>
      </c>
    </row>
    <row r="356" spans="1:30" x14ac:dyDescent="0.3">
      <c r="A356" s="1" t="s">
        <v>637</v>
      </c>
      <c r="B356" s="1" t="s">
        <v>638</v>
      </c>
      <c r="C356" s="1">
        <v>36</v>
      </c>
      <c r="D356" s="1" t="s">
        <v>28</v>
      </c>
      <c r="E356" s="1" t="s">
        <v>29</v>
      </c>
      <c r="F356" s="1" t="s">
        <v>30</v>
      </c>
      <c r="G356" s="1" t="s">
        <v>628</v>
      </c>
      <c r="H356" s="1" t="s">
        <v>75</v>
      </c>
      <c r="I356" s="1" t="s">
        <v>385</v>
      </c>
      <c r="J356" s="1">
        <v>10284</v>
      </c>
      <c r="K356" s="3">
        <v>0.55234953703703704</v>
      </c>
      <c r="L356" s="3">
        <v>2.8043981481481482E-2</v>
      </c>
      <c r="M356" s="7">
        <v>45668</v>
      </c>
      <c r="N356" s="3">
        <v>0.60859953703703706</v>
      </c>
      <c r="O356" s="3">
        <v>8.4293981481481484E-2</v>
      </c>
      <c r="P356" s="5">
        <v>81</v>
      </c>
      <c r="Q356" s="5">
        <v>1342.58</v>
      </c>
      <c r="R356" s="1" t="s">
        <v>56</v>
      </c>
      <c r="S356" s="1">
        <v>3</v>
      </c>
      <c r="T356" s="1" t="s">
        <v>45</v>
      </c>
      <c r="U356" s="5">
        <v>177.72</v>
      </c>
      <c r="V356" s="5">
        <v>52342.870088138603</v>
      </c>
      <c r="W356" s="1" t="s">
        <v>36</v>
      </c>
      <c r="X356" s="1">
        <v>4.5</v>
      </c>
      <c r="Y356" s="5">
        <v>67811.44</v>
      </c>
      <c r="Z356" s="5">
        <v>85960.66</v>
      </c>
      <c r="AA356" s="5" t="str">
        <f t="shared" si="20"/>
        <v>30-39</v>
      </c>
      <c r="AB356" s="5" t="str">
        <f t="shared" si="21"/>
        <v>Moderate</v>
      </c>
      <c r="AC356" s="5">
        <f t="shared" si="22"/>
        <v>1.27</v>
      </c>
      <c r="AD356" s="5" t="str">
        <f t="shared" si="23"/>
        <v>Long-haul</v>
      </c>
    </row>
    <row r="357" spans="1:30" x14ac:dyDescent="0.3">
      <c r="A357" s="1" t="s">
        <v>566</v>
      </c>
      <c r="B357" s="1" t="s">
        <v>567</v>
      </c>
      <c r="C357" s="1">
        <v>54</v>
      </c>
      <c r="D357" s="1" t="s">
        <v>28</v>
      </c>
      <c r="E357" s="1" t="s">
        <v>29</v>
      </c>
      <c r="F357" s="1" t="s">
        <v>30</v>
      </c>
      <c r="G357" s="1" t="s">
        <v>628</v>
      </c>
      <c r="H357" s="1" t="s">
        <v>75</v>
      </c>
      <c r="I357" s="1" t="s">
        <v>385</v>
      </c>
      <c r="J357" s="1">
        <v>10284</v>
      </c>
      <c r="K357" s="3">
        <v>0.55234953703703704</v>
      </c>
      <c r="L357" s="3">
        <v>2.8043981481481482E-2</v>
      </c>
      <c r="M357" s="7">
        <v>45662</v>
      </c>
      <c r="N357" s="3">
        <v>0.60859953703703706</v>
      </c>
      <c r="O357" s="3">
        <v>8.4293981481481484E-2</v>
      </c>
      <c r="P357" s="5">
        <v>81</v>
      </c>
      <c r="Q357" s="5">
        <v>86.48</v>
      </c>
      <c r="R357" s="1" t="s">
        <v>34</v>
      </c>
      <c r="S357" s="1">
        <v>5</v>
      </c>
      <c r="T357" s="1" t="s">
        <v>83</v>
      </c>
      <c r="U357" s="5">
        <v>157.80000000000001</v>
      </c>
      <c r="V357" s="5">
        <v>52791.266641436203</v>
      </c>
      <c r="W357" s="1" t="s">
        <v>42</v>
      </c>
      <c r="X357" s="1">
        <v>4.3099999999999996</v>
      </c>
      <c r="Y357" s="5">
        <v>68349.52</v>
      </c>
      <c r="Z357" s="5">
        <v>5566.28</v>
      </c>
      <c r="AA357" s="5" t="str">
        <f t="shared" si="20"/>
        <v>50-59</v>
      </c>
      <c r="AB357" s="5" t="str">
        <f t="shared" si="21"/>
        <v>Moderate</v>
      </c>
      <c r="AC357" s="5">
        <f t="shared" si="22"/>
        <v>0.08</v>
      </c>
      <c r="AD357" s="5" t="str">
        <f t="shared" si="23"/>
        <v>Long-haul</v>
      </c>
    </row>
    <row r="358" spans="1:30" x14ac:dyDescent="0.3">
      <c r="A358" s="1" t="s">
        <v>511</v>
      </c>
      <c r="B358" s="1" t="s">
        <v>512</v>
      </c>
      <c r="C358" s="1">
        <v>56</v>
      </c>
      <c r="D358" s="1" t="s">
        <v>39</v>
      </c>
      <c r="E358" s="1" t="s">
        <v>29</v>
      </c>
      <c r="F358" s="1" t="s">
        <v>30</v>
      </c>
      <c r="G358" s="1" t="s">
        <v>639</v>
      </c>
      <c r="H358" s="1" t="s">
        <v>337</v>
      </c>
      <c r="I358" s="1" t="s">
        <v>91</v>
      </c>
      <c r="J358" s="1">
        <v>5417</v>
      </c>
      <c r="K358" s="3">
        <v>0.29119212962962965</v>
      </c>
      <c r="L358" s="3">
        <v>0.54188657407407403</v>
      </c>
      <c r="M358" s="7">
        <v>45662</v>
      </c>
      <c r="N358" s="3">
        <v>0.3981365740740741</v>
      </c>
      <c r="O358" s="3">
        <v>0.64883101851851854</v>
      </c>
      <c r="P358" s="5">
        <v>154</v>
      </c>
      <c r="Q358" s="5">
        <v>969.32</v>
      </c>
      <c r="R358" s="1" t="s">
        <v>40</v>
      </c>
      <c r="S358" s="1">
        <v>5</v>
      </c>
      <c r="T358" s="1" t="s">
        <v>41</v>
      </c>
      <c r="U358" s="5">
        <v>46.09</v>
      </c>
      <c r="V358" s="5">
        <v>28106.927928193301</v>
      </c>
      <c r="W358" s="1" t="s">
        <v>42</v>
      </c>
      <c r="X358" s="1">
        <v>3.47</v>
      </c>
      <c r="Y358" s="5">
        <v>38728.31</v>
      </c>
      <c r="Z358" s="5">
        <v>62045.7</v>
      </c>
      <c r="AA358" s="5" t="str">
        <f t="shared" si="20"/>
        <v>50-59</v>
      </c>
      <c r="AB358" s="5" t="str">
        <f t="shared" si="21"/>
        <v>Severe</v>
      </c>
      <c r="AC358" s="5">
        <f t="shared" si="22"/>
        <v>1.6</v>
      </c>
      <c r="AD358" s="5" t="str">
        <f t="shared" si="23"/>
        <v>Medium-haul</v>
      </c>
    </row>
    <row r="359" spans="1:30" x14ac:dyDescent="0.3">
      <c r="A359" s="1" t="s">
        <v>640</v>
      </c>
      <c r="B359" s="1" t="s">
        <v>641</v>
      </c>
      <c r="C359" s="1">
        <v>28</v>
      </c>
      <c r="D359" s="1" t="s">
        <v>39</v>
      </c>
      <c r="E359" s="1" t="s">
        <v>29</v>
      </c>
      <c r="F359" s="1" t="s">
        <v>30</v>
      </c>
      <c r="G359" s="1" t="s">
        <v>639</v>
      </c>
      <c r="H359" s="1" t="s">
        <v>337</v>
      </c>
      <c r="I359" s="1" t="s">
        <v>91</v>
      </c>
      <c r="J359" s="1">
        <v>5417</v>
      </c>
      <c r="K359" s="3">
        <v>0.29119212962962965</v>
      </c>
      <c r="L359" s="3">
        <v>0.54188657407407403</v>
      </c>
      <c r="M359" s="7">
        <v>45667</v>
      </c>
      <c r="N359" s="3">
        <v>0.3981365740740741</v>
      </c>
      <c r="O359" s="3">
        <v>0.64883101851851854</v>
      </c>
      <c r="P359" s="5">
        <v>154</v>
      </c>
      <c r="Q359" s="5">
        <v>428.12</v>
      </c>
      <c r="R359" s="1" t="s">
        <v>56</v>
      </c>
      <c r="S359" s="1">
        <v>5</v>
      </c>
      <c r="T359" s="1" t="s">
        <v>83</v>
      </c>
      <c r="U359" s="5">
        <v>86.91</v>
      </c>
      <c r="V359" s="5">
        <v>28044.243400118099</v>
      </c>
      <c r="W359" s="1" t="s">
        <v>42</v>
      </c>
      <c r="X359" s="1">
        <v>3.29</v>
      </c>
      <c r="Y359" s="5">
        <v>38653.089999999997</v>
      </c>
      <c r="Z359" s="5">
        <v>27417.06</v>
      </c>
      <c r="AA359" s="5" t="str">
        <f t="shared" si="20"/>
        <v>18-29</v>
      </c>
      <c r="AB359" s="5" t="str">
        <f t="shared" si="21"/>
        <v>Severe</v>
      </c>
      <c r="AC359" s="5">
        <f t="shared" si="22"/>
        <v>0.71</v>
      </c>
      <c r="AD359" s="5" t="str">
        <f t="shared" si="23"/>
        <v>Medium-haul</v>
      </c>
    </row>
    <row r="360" spans="1:30" x14ac:dyDescent="0.3">
      <c r="A360" s="1" t="s">
        <v>527</v>
      </c>
      <c r="B360" s="1" t="s">
        <v>528</v>
      </c>
      <c r="C360" s="1">
        <v>42</v>
      </c>
      <c r="D360" s="1" t="s">
        <v>39</v>
      </c>
      <c r="E360" s="1" t="s">
        <v>29</v>
      </c>
      <c r="F360" s="1" t="s">
        <v>48</v>
      </c>
      <c r="G360" s="1" t="s">
        <v>639</v>
      </c>
      <c r="H360" s="1" t="s">
        <v>337</v>
      </c>
      <c r="I360" s="1" t="s">
        <v>91</v>
      </c>
      <c r="J360" s="1">
        <v>5417</v>
      </c>
      <c r="K360" s="3">
        <v>0.29119212962962965</v>
      </c>
      <c r="L360" s="3">
        <v>0.54188657407407403</v>
      </c>
      <c r="M360" s="7">
        <v>45659</v>
      </c>
      <c r="N360" s="3">
        <v>0.3981365740740741</v>
      </c>
      <c r="O360" s="3">
        <v>0.64883101851851854</v>
      </c>
      <c r="P360" s="5">
        <v>154</v>
      </c>
      <c r="Q360" s="5">
        <v>196.04</v>
      </c>
      <c r="R360" s="1" t="s">
        <v>34</v>
      </c>
      <c r="S360" s="1">
        <v>5</v>
      </c>
      <c r="T360" s="1" t="s">
        <v>83</v>
      </c>
      <c r="U360" s="5">
        <v>55.93</v>
      </c>
      <c r="V360" s="5">
        <v>28389.209655983701</v>
      </c>
      <c r="W360" s="1" t="s">
        <v>42</v>
      </c>
      <c r="X360" s="1">
        <v>4.8600000000000003</v>
      </c>
      <c r="Y360" s="5">
        <v>39067.050000000003</v>
      </c>
      <c r="Z360" s="5">
        <v>12557.75</v>
      </c>
      <c r="AA360" s="5" t="str">
        <f t="shared" si="20"/>
        <v>40-49</v>
      </c>
      <c r="AB360" s="5" t="str">
        <f t="shared" si="21"/>
        <v>Severe</v>
      </c>
      <c r="AC360" s="5">
        <f t="shared" si="22"/>
        <v>0.32</v>
      </c>
      <c r="AD360" s="5" t="str">
        <f t="shared" si="23"/>
        <v>Medium-haul</v>
      </c>
    </row>
    <row r="361" spans="1:30" x14ac:dyDescent="0.3">
      <c r="A361" s="1" t="s">
        <v>396</v>
      </c>
      <c r="B361" s="1" t="s">
        <v>397</v>
      </c>
      <c r="C361" s="1">
        <v>19</v>
      </c>
      <c r="D361" s="1" t="s">
        <v>39</v>
      </c>
      <c r="E361" s="1" t="s">
        <v>29</v>
      </c>
      <c r="F361" s="1" t="s">
        <v>48</v>
      </c>
      <c r="G361" s="1" t="s">
        <v>639</v>
      </c>
      <c r="H361" s="1" t="s">
        <v>337</v>
      </c>
      <c r="I361" s="1" t="s">
        <v>91</v>
      </c>
      <c r="J361" s="1">
        <v>5417</v>
      </c>
      <c r="K361" s="3">
        <v>0.29119212962962965</v>
      </c>
      <c r="L361" s="3">
        <v>0.54188657407407403</v>
      </c>
      <c r="M361" s="7">
        <v>45666</v>
      </c>
      <c r="N361" s="3">
        <v>0.3981365740740741</v>
      </c>
      <c r="O361" s="3">
        <v>0.64883101851851854</v>
      </c>
      <c r="P361" s="5">
        <v>154</v>
      </c>
      <c r="Q361" s="5">
        <v>1171.94</v>
      </c>
      <c r="R361" s="1" t="s">
        <v>56</v>
      </c>
      <c r="S361" s="1">
        <v>5</v>
      </c>
      <c r="T361" s="1" t="s">
        <v>41</v>
      </c>
      <c r="U361" s="5">
        <v>197.41</v>
      </c>
      <c r="V361" s="5">
        <v>27633.289312598001</v>
      </c>
      <c r="W361" s="1" t="s">
        <v>36</v>
      </c>
      <c r="X361" s="1">
        <v>4.24</v>
      </c>
      <c r="Y361" s="5">
        <v>38159.949999999997</v>
      </c>
      <c r="Z361" s="5">
        <v>75043.64</v>
      </c>
      <c r="AA361" s="5" t="str">
        <f t="shared" si="20"/>
        <v>18-29</v>
      </c>
      <c r="AB361" s="5" t="str">
        <f t="shared" si="21"/>
        <v>Severe</v>
      </c>
      <c r="AC361" s="5">
        <f t="shared" si="22"/>
        <v>1.97</v>
      </c>
      <c r="AD361" s="5" t="str">
        <f t="shared" si="23"/>
        <v>Medium-haul</v>
      </c>
    </row>
    <row r="362" spans="1:30" x14ac:dyDescent="0.3">
      <c r="A362" s="1" t="s">
        <v>642</v>
      </c>
      <c r="B362" s="1" t="s">
        <v>643</v>
      </c>
      <c r="C362" s="1">
        <v>30</v>
      </c>
      <c r="D362" s="1" t="s">
        <v>39</v>
      </c>
      <c r="E362" s="1" t="s">
        <v>29</v>
      </c>
      <c r="F362" s="1" t="s">
        <v>30</v>
      </c>
      <c r="G362" s="1" t="s">
        <v>639</v>
      </c>
      <c r="H362" s="1" t="s">
        <v>337</v>
      </c>
      <c r="I362" s="1" t="s">
        <v>91</v>
      </c>
      <c r="J362" s="1">
        <v>5417</v>
      </c>
      <c r="K362" s="3">
        <v>0.29119212962962965</v>
      </c>
      <c r="L362" s="3">
        <v>0.54188657407407403</v>
      </c>
      <c r="M362" s="7">
        <v>45668</v>
      </c>
      <c r="N362" s="3">
        <v>0.3981365740740741</v>
      </c>
      <c r="O362" s="3">
        <v>0.64883101851851854</v>
      </c>
      <c r="P362" s="5">
        <v>154</v>
      </c>
      <c r="Q362" s="5">
        <v>248.96</v>
      </c>
      <c r="R362" s="1" t="s">
        <v>56</v>
      </c>
      <c r="S362" s="1">
        <v>3</v>
      </c>
      <c r="T362" s="1" t="s">
        <v>41</v>
      </c>
      <c r="U362" s="5">
        <v>19.399999999999999</v>
      </c>
      <c r="V362" s="5">
        <v>28124.141216514399</v>
      </c>
      <c r="W362" s="1" t="s">
        <v>36</v>
      </c>
      <c r="X362" s="1">
        <v>4.8</v>
      </c>
      <c r="Y362" s="5">
        <v>38748.97</v>
      </c>
      <c r="Z362" s="5">
        <v>15937.32</v>
      </c>
      <c r="AA362" s="5" t="str">
        <f t="shared" si="20"/>
        <v>30-39</v>
      </c>
      <c r="AB362" s="5" t="str">
        <f t="shared" si="21"/>
        <v>Severe</v>
      </c>
      <c r="AC362" s="5">
        <f t="shared" si="22"/>
        <v>0.41</v>
      </c>
      <c r="AD362" s="5" t="str">
        <f t="shared" si="23"/>
        <v>Medium-haul</v>
      </c>
    </row>
    <row r="363" spans="1:30" x14ac:dyDescent="0.3">
      <c r="A363" s="1" t="s">
        <v>344</v>
      </c>
      <c r="B363" s="1" t="s">
        <v>345</v>
      </c>
      <c r="C363" s="1">
        <v>24</v>
      </c>
      <c r="D363" s="1" t="s">
        <v>39</v>
      </c>
      <c r="E363" s="1" t="s">
        <v>29</v>
      </c>
      <c r="F363" s="1" t="s">
        <v>30</v>
      </c>
      <c r="G363" s="1" t="s">
        <v>639</v>
      </c>
      <c r="H363" s="1" t="s">
        <v>337</v>
      </c>
      <c r="I363" s="1" t="s">
        <v>91</v>
      </c>
      <c r="J363" s="1">
        <v>5417</v>
      </c>
      <c r="K363" s="3">
        <v>0.29119212962962965</v>
      </c>
      <c r="L363" s="3">
        <v>0.54188657407407403</v>
      </c>
      <c r="M363" s="7">
        <v>45668</v>
      </c>
      <c r="N363" s="3">
        <v>0.3981365740740741</v>
      </c>
      <c r="O363" s="3">
        <v>0.64883101851851854</v>
      </c>
      <c r="P363" s="5">
        <v>154</v>
      </c>
      <c r="Q363" s="5">
        <v>1304.4000000000001</v>
      </c>
      <c r="R363" s="1" t="s">
        <v>56</v>
      </c>
      <c r="S363" s="1">
        <v>5</v>
      </c>
      <c r="T363" s="1" t="s">
        <v>49</v>
      </c>
      <c r="U363" s="5">
        <v>150.55000000000001</v>
      </c>
      <c r="V363" s="5">
        <v>28414.2270061735</v>
      </c>
      <c r="W363" s="1" t="s">
        <v>36</v>
      </c>
      <c r="X363" s="1">
        <v>3.85</v>
      </c>
      <c r="Y363" s="5">
        <v>39097.07</v>
      </c>
      <c r="Z363" s="5">
        <v>83511.710000000006</v>
      </c>
      <c r="AA363" s="5" t="str">
        <f t="shared" si="20"/>
        <v>18-29</v>
      </c>
      <c r="AB363" s="5" t="str">
        <f t="shared" si="21"/>
        <v>Severe</v>
      </c>
      <c r="AC363" s="5">
        <f t="shared" si="22"/>
        <v>2.14</v>
      </c>
      <c r="AD363" s="5" t="str">
        <f t="shared" si="23"/>
        <v>Medium-haul</v>
      </c>
    </row>
    <row r="364" spans="1:30" x14ac:dyDescent="0.3">
      <c r="A364" s="1" t="s">
        <v>152</v>
      </c>
      <c r="B364" s="1" t="s">
        <v>153</v>
      </c>
      <c r="C364" s="1">
        <v>71</v>
      </c>
      <c r="D364" s="1" t="s">
        <v>28</v>
      </c>
      <c r="E364" s="1" t="s">
        <v>29</v>
      </c>
      <c r="F364" s="1" t="s">
        <v>48</v>
      </c>
      <c r="G364" s="1" t="s">
        <v>639</v>
      </c>
      <c r="H364" s="1" t="s">
        <v>337</v>
      </c>
      <c r="I364" s="1" t="s">
        <v>91</v>
      </c>
      <c r="J364" s="1">
        <v>5417</v>
      </c>
      <c r="K364" s="3">
        <v>0.29119212962962965</v>
      </c>
      <c r="L364" s="3">
        <v>0.54188657407407403</v>
      </c>
      <c r="M364" s="7">
        <v>45672</v>
      </c>
      <c r="N364" s="3">
        <v>0.3981365740740741</v>
      </c>
      <c r="O364" s="3">
        <v>0.64883101851851854</v>
      </c>
      <c r="P364" s="5">
        <v>154</v>
      </c>
      <c r="Q364" s="5">
        <v>1205.9000000000001</v>
      </c>
      <c r="R364" s="1" t="s">
        <v>34</v>
      </c>
      <c r="S364" s="1">
        <v>5</v>
      </c>
      <c r="T364" s="1" t="s">
        <v>41</v>
      </c>
      <c r="U364" s="5">
        <v>165.24</v>
      </c>
      <c r="V364" s="5">
        <v>28517.901602392802</v>
      </c>
      <c r="W364" s="1" t="s">
        <v>42</v>
      </c>
      <c r="X364" s="1">
        <v>3.35</v>
      </c>
      <c r="Y364" s="5">
        <v>39221.480000000003</v>
      </c>
      <c r="Z364" s="5">
        <v>77210.649999999994</v>
      </c>
      <c r="AA364" s="5" t="str">
        <f t="shared" si="20"/>
        <v>60+</v>
      </c>
      <c r="AB364" s="5" t="str">
        <f t="shared" si="21"/>
        <v>Severe</v>
      </c>
      <c r="AC364" s="5">
        <f t="shared" si="22"/>
        <v>1.97</v>
      </c>
      <c r="AD364" s="5" t="str">
        <f t="shared" si="23"/>
        <v>Medium-haul</v>
      </c>
    </row>
    <row r="365" spans="1:30" x14ac:dyDescent="0.3">
      <c r="A365" s="1" t="s">
        <v>159</v>
      </c>
      <c r="B365" s="1" t="s">
        <v>160</v>
      </c>
      <c r="C365" s="1">
        <v>67</v>
      </c>
      <c r="D365" s="1" t="s">
        <v>39</v>
      </c>
      <c r="E365" s="1" t="s">
        <v>29</v>
      </c>
      <c r="F365" s="1" t="s">
        <v>30</v>
      </c>
      <c r="G365" s="1" t="s">
        <v>644</v>
      </c>
      <c r="H365" s="1" t="s">
        <v>308</v>
      </c>
      <c r="I365" s="1" t="s">
        <v>155</v>
      </c>
      <c r="J365" s="1">
        <v>8777</v>
      </c>
      <c r="K365" s="3">
        <v>0.64475694444444442</v>
      </c>
      <c r="L365" s="3">
        <v>5.1006944444444445E-2</v>
      </c>
      <c r="M365" s="7">
        <v>45663</v>
      </c>
      <c r="N365" s="3">
        <v>0.6822569444444444</v>
      </c>
      <c r="O365" s="3">
        <v>8.8506944444444444E-2</v>
      </c>
      <c r="P365" s="5">
        <v>81</v>
      </c>
      <c r="Q365" s="5">
        <v>580.28</v>
      </c>
      <c r="R365" s="1" t="s">
        <v>34</v>
      </c>
      <c r="S365" s="1">
        <v>5</v>
      </c>
      <c r="T365" s="1" t="s">
        <v>49</v>
      </c>
      <c r="U365" s="5">
        <v>60.18</v>
      </c>
      <c r="V365" s="5">
        <v>44959.304107493299</v>
      </c>
      <c r="W365" s="1" t="s">
        <v>36</v>
      </c>
      <c r="X365" s="1">
        <v>3.27</v>
      </c>
      <c r="Y365" s="5">
        <v>58951.16</v>
      </c>
      <c r="Z365" s="5">
        <v>37149.96</v>
      </c>
      <c r="AA365" s="5" t="str">
        <f t="shared" si="20"/>
        <v>60+</v>
      </c>
      <c r="AB365" s="5" t="str">
        <f t="shared" si="21"/>
        <v>Moderate</v>
      </c>
      <c r="AC365" s="5">
        <f t="shared" si="22"/>
        <v>0.63</v>
      </c>
      <c r="AD365" s="5" t="str">
        <f t="shared" si="23"/>
        <v>Long-haul</v>
      </c>
    </row>
    <row r="366" spans="1:30" x14ac:dyDescent="0.3">
      <c r="A366" s="1" t="s">
        <v>363</v>
      </c>
      <c r="B366" s="1" t="s">
        <v>364</v>
      </c>
      <c r="C366" s="1">
        <v>59</v>
      </c>
      <c r="D366" s="1" t="s">
        <v>39</v>
      </c>
      <c r="E366" s="1" t="s">
        <v>29</v>
      </c>
      <c r="F366" s="1" t="s">
        <v>48</v>
      </c>
      <c r="G366" s="1" t="s">
        <v>644</v>
      </c>
      <c r="H366" s="1" t="s">
        <v>308</v>
      </c>
      <c r="I366" s="1" t="s">
        <v>155</v>
      </c>
      <c r="J366" s="1">
        <v>8777</v>
      </c>
      <c r="K366" s="3">
        <v>0.64475694444444442</v>
      </c>
      <c r="L366" s="3">
        <v>5.1006944444444445E-2</v>
      </c>
      <c r="M366" s="7">
        <v>45666</v>
      </c>
      <c r="N366" s="3">
        <v>0.6822569444444444</v>
      </c>
      <c r="O366" s="3">
        <v>8.8506944444444444E-2</v>
      </c>
      <c r="P366" s="5">
        <v>81</v>
      </c>
      <c r="Q366" s="5">
        <v>1120.18</v>
      </c>
      <c r="R366" s="1" t="s">
        <v>34</v>
      </c>
      <c r="S366" s="1">
        <v>5</v>
      </c>
      <c r="T366" s="1" t="s">
        <v>49</v>
      </c>
      <c r="U366" s="5">
        <v>76.900000000000006</v>
      </c>
      <c r="V366" s="5">
        <v>45265.722895677398</v>
      </c>
      <c r="W366" s="1" t="s">
        <v>36</v>
      </c>
      <c r="X366" s="1">
        <v>3.81</v>
      </c>
      <c r="Y366" s="5">
        <v>59318.87</v>
      </c>
      <c r="Z366" s="5">
        <v>71706.899999999994</v>
      </c>
      <c r="AA366" s="5" t="str">
        <f t="shared" si="20"/>
        <v>50-59</v>
      </c>
      <c r="AB366" s="5" t="str">
        <f t="shared" si="21"/>
        <v>Moderate</v>
      </c>
      <c r="AC366" s="5">
        <f t="shared" si="22"/>
        <v>1.21</v>
      </c>
      <c r="AD366" s="5" t="str">
        <f t="shared" si="23"/>
        <v>Long-haul</v>
      </c>
    </row>
    <row r="367" spans="1:30" x14ac:dyDescent="0.3">
      <c r="A367" s="1" t="s">
        <v>629</v>
      </c>
      <c r="B367" s="1" t="s">
        <v>630</v>
      </c>
      <c r="C367" s="1">
        <v>22</v>
      </c>
      <c r="D367" s="1" t="s">
        <v>28</v>
      </c>
      <c r="E367" s="1" t="s">
        <v>29</v>
      </c>
      <c r="F367" s="1" t="s">
        <v>30</v>
      </c>
      <c r="G367" s="1" t="s">
        <v>644</v>
      </c>
      <c r="H367" s="1" t="s">
        <v>308</v>
      </c>
      <c r="I367" s="1" t="s">
        <v>155</v>
      </c>
      <c r="J367" s="1">
        <v>8777</v>
      </c>
      <c r="K367" s="3">
        <v>0.64475694444444442</v>
      </c>
      <c r="L367" s="3">
        <v>5.1006944444444445E-2</v>
      </c>
      <c r="M367" s="7">
        <v>45662</v>
      </c>
      <c r="N367" s="3">
        <v>0.6822569444444444</v>
      </c>
      <c r="O367" s="3">
        <v>8.8506944444444444E-2</v>
      </c>
      <c r="P367" s="5">
        <v>81</v>
      </c>
      <c r="Q367" s="5">
        <v>311.13</v>
      </c>
      <c r="R367" s="1" t="s">
        <v>34</v>
      </c>
      <c r="S367" s="1">
        <v>5</v>
      </c>
      <c r="T367" s="1" t="s">
        <v>83</v>
      </c>
      <c r="U367" s="5">
        <v>131.16999999999999</v>
      </c>
      <c r="V367" s="5">
        <v>45288.5451916073</v>
      </c>
      <c r="W367" s="1" t="s">
        <v>42</v>
      </c>
      <c r="X367" s="1">
        <v>4.0599999999999996</v>
      </c>
      <c r="Y367" s="5">
        <v>59346.25</v>
      </c>
      <c r="Z367" s="5">
        <v>19938.55</v>
      </c>
      <c r="AA367" s="5" t="str">
        <f t="shared" si="20"/>
        <v>18-29</v>
      </c>
      <c r="AB367" s="5" t="str">
        <f t="shared" si="21"/>
        <v>Moderate</v>
      </c>
      <c r="AC367" s="5">
        <f t="shared" si="22"/>
        <v>0.34</v>
      </c>
      <c r="AD367" s="5" t="str">
        <f t="shared" si="23"/>
        <v>Long-haul</v>
      </c>
    </row>
    <row r="368" spans="1:30" x14ac:dyDescent="0.3">
      <c r="A368" s="1" t="s">
        <v>645</v>
      </c>
      <c r="B368" s="1" t="s">
        <v>646</v>
      </c>
      <c r="C368" s="1">
        <v>71</v>
      </c>
      <c r="D368" s="1" t="s">
        <v>28</v>
      </c>
      <c r="E368" s="1" t="s">
        <v>29</v>
      </c>
      <c r="F368" s="1" t="s">
        <v>30</v>
      </c>
      <c r="G368" s="1" t="s">
        <v>644</v>
      </c>
      <c r="H368" s="1" t="s">
        <v>308</v>
      </c>
      <c r="I368" s="1" t="s">
        <v>155</v>
      </c>
      <c r="J368" s="1">
        <v>8777</v>
      </c>
      <c r="K368" s="3">
        <v>0.64475694444444442</v>
      </c>
      <c r="L368" s="3">
        <v>5.1006944444444445E-2</v>
      </c>
      <c r="M368" s="7">
        <v>45664</v>
      </c>
      <c r="N368" s="3">
        <v>0.6822569444444444</v>
      </c>
      <c r="O368" s="3">
        <v>8.8506944444444444E-2</v>
      </c>
      <c r="P368" s="5">
        <v>81</v>
      </c>
      <c r="Q368" s="5">
        <v>169.2</v>
      </c>
      <c r="R368" s="1" t="s">
        <v>40</v>
      </c>
      <c r="S368" s="1">
        <v>5</v>
      </c>
      <c r="T368" s="1" t="s">
        <v>41</v>
      </c>
      <c r="U368" s="5">
        <v>150.47</v>
      </c>
      <c r="V368" s="5">
        <v>44934.134366259299</v>
      </c>
      <c r="W368" s="1" t="s">
        <v>36</v>
      </c>
      <c r="X368" s="1">
        <v>4.62</v>
      </c>
      <c r="Y368" s="5">
        <v>58920.959999999999</v>
      </c>
      <c r="Z368" s="5">
        <v>10858.89</v>
      </c>
      <c r="AA368" s="5" t="str">
        <f t="shared" si="20"/>
        <v>60+</v>
      </c>
      <c r="AB368" s="5" t="str">
        <f t="shared" si="21"/>
        <v>Moderate</v>
      </c>
      <c r="AC368" s="5">
        <f t="shared" si="22"/>
        <v>0.18</v>
      </c>
      <c r="AD368" s="5" t="str">
        <f t="shared" si="23"/>
        <v>Long-haul</v>
      </c>
    </row>
    <row r="369" spans="1:30" x14ac:dyDescent="0.3">
      <c r="A369" s="1" t="s">
        <v>647</v>
      </c>
      <c r="B369" s="1" t="s">
        <v>648</v>
      </c>
      <c r="C369" s="1">
        <v>69</v>
      </c>
      <c r="D369" s="1" t="s">
        <v>28</v>
      </c>
      <c r="E369" s="1" t="s">
        <v>29</v>
      </c>
      <c r="F369" s="1" t="s">
        <v>30</v>
      </c>
      <c r="G369" s="1" t="s">
        <v>644</v>
      </c>
      <c r="H369" s="1" t="s">
        <v>308</v>
      </c>
      <c r="I369" s="1" t="s">
        <v>155</v>
      </c>
      <c r="J369" s="1">
        <v>8777</v>
      </c>
      <c r="K369" s="3">
        <v>0.64475694444444442</v>
      </c>
      <c r="L369" s="3">
        <v>5.1006944444444445E-2</v>
      </c>
      <c r="M369" s="7">
        <v>45669</v>
      </c>
      <c r="N369" s="3">
        <v>0.6822569444444444</v>
      </c>
      <c r="O369" s="3">
        <v>8.8506944444444444E-2</v>
      </c>
      <c r="P369" s="5">
        <v>81</v>
      </c>
      <c r="Q369" s="5">
        <v>183.02</v>
      </c>
      <c r="R369" s="1" t="s">
        <v>34</v>
      </c>
      <c r="S369" s="1">
        <v>5</v>
      </c>
      <c r="T369" s="1" t="s">
        <v>45</v>
      </c>
      <c r="U369" s="5">
        <v>133.13999999999999</v>
      </c>
      <c r="V369" s="5">
        <v>44422.631476356903</v>
      </c>
      <c r="W369" s="1" t="s">
        <v>42</v>
      </c>
      <c r="X369" s="1">
        <v>3.17</v>
      </c>
      <c r="Y369" s="5">
        <v>58307.16</v>
      </c>
      <c r="Z369" s="5">
        <v>11739.91</v>
      </c>
      <c r="AA369" s="5" t="str">
        <f t="shared" si="20"/>
        <v>60+</v>
      </c>
      <c r="AB369" s="5" t="str">
        <f t="shared" si="21"/>
        <v>Moderate</v>
      </c>
      <c r="AC369" s="5">
        <f t="shared" si="22"/>
        <v>0.2</v>
      </c>
      <c r="AD369" s="5" t="str">
        <f t="shared" si="23"/>
        <v>Long-haul</v>
      </c>
    </row>
    <row r="370" spans="1:30" x14ac:dyDescent="0.3">
      <c r="A370" s="1" t="s">
        <v>649</v>
      </c>
      <c r="B370" s="1" t="s">
        <v>650</v>
      </c>
      <c r="C370" s="1">
        <v>25</v>
      </c>
      <c r="D370" s="1" t="s">
        <v>28</v>
      </c>
      <c r="E370" s="1" t="s">
        <v>29</v>
      </c>
      <c r="F370" s="1" t="s">
        <v>48</v>
      </c>
      <c r="G370" s="1" t="s">
        <v>644</v>
      </c>
      <c r="H370" s="1" t="s">
        <v>308</v>
      </c>
      <c r="I370" s="1" t="s">
        <v>155</v>
      </c>
      <c r="J370" s="1">
        <v>8777</v>
      </c>
      <c r="K370" s="3">
        <v>0.64475694444444442</v>
      </c>
      <c r="L370" s="3">
        <v>5.1006944444444445E-2</v>
      </c>
      <c r="M370" s="7">
        <v>45668</v>
      </c>
      <c r="N370" s="3">
        <v>0.6822569444444444</v>
      </c>
      <c r="O370" s="3">
        <v>8.8506944444444444E-2</v>
      </c>
      <c r="P370" s="5">
        <v>81</v>
      </c>
      <c r="Q370" s="5">
        <v>1260.78</v>
      </c>
      <c r="R370" s="1" t="s">
        <v>40</v>
      </c>
      <c r="S370" s="1">
        <v>5</v>
      </c>
      <c r="T370" s="1" t="s">
        <v>49</v>
      </c>
      <c r="U370" s="5">
        <v>122.47</v>
      </c>
      <c r="V370" s="5">
        <v>45257.499171936601</v>
      </c>
      <c r="W370" s="1" t="s">
        <v>36</v>
      </c>
      <c r="X370" s="1">
        <v>3.58</v>
      </c>
      <c r="Y370" s="5">
        <v>59309</v>
      </c>
      <c r="Z370" s="5">
        <v>80714.41</v>
      </c>
      <c r="AA370" s="5" t="str">
        <f t="shared" si="20"/>
        <v>18-29</v>
      </c>
      <c r="AB370" s="5" t="str">
        <f t="shared" si="21"/>
        <v>Moderate</v>
      </c>
      <c r="AC370" s="5">
        <f t="shared" si="22"/>
        <v>1.36</v>
      </c>
      <c r="AD370" s="5" t="str">
        <f t="shared" si="23"/>
        <v>Long-haul</v>
      </c>
    </row>
    <row r="371" spans="1:30" x14ac:dyDescent="0.3">
      <c r="A371" s="1" t="s">
        <v>651</v>
      </c>
      <c r="B371" s="1" t="s">
        <v>652</v>
      </c>
      <c r="C371" s="1">
        <v>73</v>
      </c>
      <c r="D371" s="1" t="s">
        <v>39</v>
      </c>
      <c r="E371" s="1" t="s">
        <v>29</v>
      </c>
      <c r="F371" s="1" t="s">
        <v>48</v>
      </c>
      <c r="G371" s="1" t="s">
        <v>653</v>
      </c>
      <c r="H371" s="1" t="s">
        <v>407</v>
      </c>
      <c r="I371" s="1" t="s">
        <v>174</v>
      </c>
      <c r="J371" s="1">
        <v>5397</v>
      </c>
      <c r="K371" s="3">
        <v>0.62945601851851851</v>
      </c>
      <c r="L371" s="3">
        <v>0.87876157407407407</v>
      </c>
      <c r="M371" s="7">
        <v>45659</v>
      </c>
      <c r="N371" s="3">
        <v>0.63848379629629626</v>
      </c>
      <c r="O371" s="3">
        <v>0.88778935185185182</v>
      </c>
      <c r="P371" s="5">
        <v>13</v>
      </c>
      <c r="Q371" s="5">
        <v>1305.99</v>
      </c>
      <c r="R371" s="1" t="s">
        <v>34</v>
      </c>
      <c r="S371" s="1">
        <v>5</v>
      </c>
      <c r="T371" s="1" t="s">
        <v>41</v>
      </c>
      <c r="U371" s="5">
        <v>35.979999999999997</v>
      </c>
      <c r="V371" s="5">
        <v>27497.350841593499</v>
      </c>
      <c r="W371" s="1" t="s">
        <v>36</v>
      </c>
      <c r="X371" s="1">
        <v>4.47</v>
      </c>
      <c r="Y371" s="5">
        <v>37996.82</v>
      </c>
      <c r="Z371" s="5">
        <v>83590.559999999998</v>
      </c>
      <c r="AA371" s="5" t="str">
        <f t="shared" si="20"/>
        <v>60+</v>
      </c>
      <c r="AB371" s="5" t="str">
        <f t="shared" si="21"/>
        <v>On-Time</v>
      </c>
      <c r="AC371" s="5">
        <f t="shared" si="22"/>
        <v>2.2000000000000002</v>
      </c>
      <c r="AD371" s="5" t="str">
        <f t="shared" si="23"/>
        <v>Medium-haul</v>
      </c>
    </row>
    <row r="372" spans="1:30" x14ac:dyDescent="0.3">
      <c r="A372" s="1" t="s">
        <v>357</v>
      </c>
      <c r="B372" s="1" t="s">
        <v>358</v>
      </c>
      <c r="C372" s="1">
        <v>71</v>
      </c>
      <c r="D372" s="1" t="s">
        <v>39</v>
      </c>
      <c r="E372" s="1" t="s">
        <v>29</v>
      </c>
      <c r="F372" s="1" t="s">
        <v>30</v>
      </c>
      <c r="G372" s="1" t="s">
        <v>653</v>
      </c>
      <c r="H372" s="1" t="s">
        <v>407</v>
      </c>
      <c r="I372" s="1" t="s">
        <v>174</v>
      </c>
      <c r="J372" s="1">
        <v>5397</v>
      </c>
      <c r="K372" s="3">
        <v>0.62945601851851851</v>
      </c>
      <c r="L372" s="3">
        <v>0.87876157407407407</v>
      </c>
      <c r="M372" s="7">
        <v>45663</v>
      </c>
      <c r="N372" s="3">
        <v>0.63848379629629626</v>
      </c>
      <c r="O372" s="3">
        <v>0.88778935185185182</v>
      </c>
      <c r="P372" s="5">
        <v>13</v>
      </c>
      <c r="Q372" s="5">
        <v>654.67999999999995</v>
      </c>
      <c r="R372" s="1" t="s">
        <v>34</v>
      </c>
      <c r="S372" s="1">
        <v>5</v>
      </c>
      <c r="T372" s="1" t="s">
        <v>41</v>
      </c>
      <c r="U372" s="5">
        <v>21.53</v>
      </c>
      <c r="V372" s="5">
        <v>28130.182579826698</v>
      </c>
      <c r="W372" s="1" t="s">
        <v>36</v>
      </c>
      <c r="X372" s="1">
        <v>4.92</v>
      </c>
      <c r="Y372" s="5">
        <v>38756.22</v>
      </c>
      <c r="Z372" s="5">
        <v>41903.83</v>
      </c>
      <c r="AA372" s="5" t="str">
        <f t="shared" si="20"/>
        <v>60+</v>
      </c>
      <c r="AB372" s="5" t="str">
        <f t="shared" si="21"/>
        <v>On-Time</v>
      </c>
      <c r="AC372" s="5">
        <f t="shared" si="22"/>
        <v>1.08</v>
      </c>
      <c r="AD372" s="5" t="str">
        <f t="shared" si="23"/>
        <v>Medium-haul</v>
      </c>
    </row>
    <row r="373" spans="1:30" x14ac:dyDescent="0.3">
      <c r="A373" s="1" t="s">
        <v>518</v>
      </c>
      <c r="B373" s="1" t="s">
        <v>519</v>
      </c>
      <c r="C373" s="1">
        <v>53</v>
      </c>
      <c r="D373" s="1" t="s">
        <v>28</v>
      </c>
      <c r="E373" s="1" t="s">
        <v>29</v>
      </c>
      <c r="F373" s="1" t="s">
        <v>30</v>
      </c>
      <c r="G373" s="1" t="s">
        <v>653</v>
      </c>
      <c r="H373" s="1" t="s">
        <v>407</v>
      </c>
      <c r="I373" s="1" t="s">
        <v>174</v>
      </c>
      <c r="J373" s="1">
        <v>5397</v>
      </c>
      <c r="K373" s="3">
        <v>0.62945601851851851</v>
      </c>
      <c r="L373" s="3">
        <v>0.87876157407407407</v>
      </c>
      <c r="M373" s="7">
        <v>45665</v>
      </c>
      <c r="N373" s="3">
        <v>0.63848379629629626</v>
      </c>
      <c r="O373" s="3">
        <v>0.88778935185185182</v>
      </c>
      <c r="P373" s="5">
        <v>13</v>
      </c>
      <c r="Q373" s="5">
        <v>212.47</v>
      </c>
      <c r="R373" s="1" t="s">
        <v>34</v>
      </c>
      <c r="S373" s="1">
        <v>5</v>
      </c>
      <c r="T373" s="1" t="s">
        <v>35</v>
      </c>
      <c r="U373" s="5">
        <v>71.489999999999995</v>
      </c>
      <c r="V373" s="5">
        <v>28293.817889739399</v>
      </c>
      <c r="W373" s="1" t="s">
        <v>42</v>
      </c>
      <c r="X373" s="1">
        <v>3.67</v>
      </c>
      <c r="Y373" s="5">
        <v>38952.58</v>
      </c>
      <c r="Z373" s="5">
        <v>13612.38</v>
      </c>
      <c r="AA373" s="5" t="str">
        <f t="shared" si="20"/>
        <v>50-59</v>
      </c>
      <c r="AB373" s="5" t="str">
        <f t="shared" si="21"/>
        <v>On-Time</v>
      </c>
      <c r="AC373" s="5">
        <f t="shared" si="22"/>
        <v>0.35</v>
      </c>
      <c r="AD373" s="5" t="str">
        <f t="shared" si="23"/>
        <v>Medium-haul</v>
      </c>
    </row>
    <row r="374" spans="1:30" x14ac:dyDescent="0.3">
      <c r="A374" s="1" t="s">
        <v>305</v>
      </c>
      <c r="B374" s="1" t="s">
        <v>306</v>
      </c>
      <c r="C374" s="1">
        <v>20</v>
      </c>
      <c r="D374" s="1" t="s">
        <v>39</v>
      </c>
      <c r="E374" s="1" t="s">
        <v>29</v>
      </c>
      <c r="F374" s="1" t="s">
        <v>48</v>
      </c>
      <c r="G374" s="1" t="s">
        <v>653</v>
      </c>
      <c r="H374" s="1" t="s">
        <v>407</v>
      </c>
      <c r="I374" s="1" t="s">
        <v>174</v>
      </c>
      <c r="J374" s="1">
        <v>5397</v>
      </c>
      <c r="K374" s="3">
        <v>0.62945601851851851</v>
      </c>
      <c r="L374" s="3">
        <v>0.87876157407407407</v>
      </c>
      <c r="M374" s="7">
        <v>45659</v>
      </c>
      <c r="N374" s="3">
        <v>0.63848379629629626</v>
      </c>
      <c r="O374" s="3">
        <v>0.88778935185185182</v>
      </c>
      <c r="P374" s="5">
        <v>13</v>
      </c>
      <c r="Q374" s="5">
        <v>1467.72</v>
      </c>
      <c r="R374" s="1" t="s">
        <v>34</v>
      </c>
      <c r="S374" s="1">
        <v>5</v>
      </c>
      <c r="T374" s="1" t="s">
        <v>35</v>
      </c>
      <c r="U374" s="5">
        <v>2.23</v>
      </c>
      <c r="V374" s="5">
        <v>27489.202710412501</v>
      </c>
      <c r="W374" s="1" t="s">
        <v>42</v>
      </c>
      <c r="X374" s="1">
        <v>4.55</v>
      </c>
      <c r="Y374" s="5">
        <v>37987.040000000001</v>
      </c>
      <c r="Z374" s="5">
        <v>93934.53</v>
      </c>
      <c r="AA374" s="5" t="str">
        <f t="shared" si="20"/>
        <v>18-29</v>
      </c>
      <c r="AB374" s="5" t="str">
        <f t="shared" si="21"/>
        <v>On-Time</v>
      </c>
      <c r="AC374" s="5">
        <f t="shared" si="22"/>
        <v>2.4700000000000002</v>
      </c>
      <c r="AD374" s="5" t="str">
        <f t="shared" si="23"/>
        <v>Medium-haul</v>
      </c>
    </row>
    <row r="375" spans="1:30" x14ac:dyDescent="0.3">
      <c r="A375" s="2" t="s">
        <v>654</v>
      </c>
      <c r="B375" s="1" t="s">
        <v>655</v>
      </c>
      <c r="C375" s="1">
        <v>67</v>
      </c>
      <c r="D375" s="1" t="s">
        <v>39</v>
      </c>
      <c r="E375" s="1" t="s">
        <v>29</v>
      </c>
      <c r="F375" s="1" t="s">
        <v>48</v>
      </c>
      <c r="G375" s="1" t="s">
        <v>653</v>
      </c>
      <c r="H375" s="1" t="s">
        <v>407</v>
      </c>
      <c r="I375" s="1" t="s">
        <v>174</v>
      </c>
      <c r="J375" s="1">
        <v>5397</v>
      </c>
      <c r="K375" s="3">
        <v>0.62945601851851851</v>
      </c>
      <c r="L375" s="3">
        <v>0.87876157407407407</v>
      </c>
      <c r="M375" s="7">
        <v>45663</v>
      </c>
      <c r="N375" s="3">
        <v>0.63848379629629626</v>
      </c>
      <c r="O375" s="3">
        <v>0.88778935185185182</v>
      </c>
      <c r="P375" s="5">
        <v>13</v>
      </c>
      <c r="Q375" s="5">
        <v>861.84</v>
      </c>
      <c r="R375" s="1" t="s">
        <v>56</v>
      </c>
      <c r="S375" s="1">
        <v>5</v>
      </c>
      <c r="T375" s="1" t="s">
        <v>45</v>
      </c>
      <c r="U375" s="5">
        <v>154.81</v>
      </c>
      <c r="V375" s="5">
        <v>28420.644143006401</v>
      </c>
      <c r="W375" s="1" t="s">
        <v>42</v>
      </c>
      <c r="X375" s="1">
        <v>4.9400000000000004</v>
      </c>
      <c r="Y375" s="5">
        <v>39104.769999999997</v>
      </c>
      <c r="Z375" s="5">
        <v>55188.72</v>
      </c>
      <c r="AA375" s="5" t="str">
        <f t="shared" si="20"/>
        <v>60+</v>
      </c>
      <c r="AB375" s="5" t="str">
        <f t="shared" si="21"/>
        <v>On-Time</v>
      </c>
      <c r="AC375" s="5">
        <f t="shared" si="22"/>
        <v>1.41</v>
      </c>
      <c r="AD375" s="5" t="str">
        <f t="shared" si="23"/>
        <v>Medium-haul</v>
      </c>
    </row>
    <row r="376" spans="1:30" x14ac:dyDescent="0.3">
      <c r="A376" s="1" t="s">
        <v>656</v>
      </c>
      <c r="B376" s="1" t="s">
        <v>657</v>
      </c>
      <c r="C376" s="1">
        <v>55</v>
      </c>
      <c r="D376" s="1" t="s">
        <v>39</v>
      </c>
      <c r="E376" s="1" t="s">
        <v>29</v>
      </c>
      <c r="F376" s="1" t="s">
        <v>30</v>
      </c>
      <c r="G376" s="1" t="s">
        <v>653</v>
      </c>
      <c r="H376" s="1" t="s">
        <v>407</v>
      </c>
      <c r="I376" s="1" t="s">
        <v>174</v>
      </c>
      <c r="J376" s="1">
        <v>5397</v>
      </c>
      <c r="K376" s="3">
        <v>0.62945601851851851</v>
      </c>
      <c r="L376" s="3">
        <v>0.87876157407407407</v>
      </c>
      <c r="M376" s="7">
        <v>45660</v>
      </c>
      <c r="N376" s="3">
        <v>0.63848379629629626</v>
      </c>
      <c r="O376" s="3">
        <v>0.88778935185185182</v>
      </c>
      <c r="P376" s="5">
        <v>13</v>
      </c>
      <c r="Q376" s="5">
        <v>536.35</v>
      </c>
      <c r="R376" s="1" t="s">
        <v>40</v>
      </c>
      <c r="S376" s="1">
        <v>5</v>
      </c>
      <c r="T376" s="1" t="s">
        <v>41</v>
      </c>
      <c r="U376" s="5">
        <v>102.98</v>
      </c>
      <c r="V376" s="5">
        <v>28281.480481110299</v>
      </c>
      <c r="W376" s="1" t="s">
        <v>42</v>
      </c>
      <c r="X376" s="1">
        <v>3.24</v>
      </c>
      <c r="Y376" s="5">
        <v>38937.78</v>
      </c>
      <c r="Z376" s="5">
        <v>34347</v>
      </c>
      <c r="AA376" s="5" t="str">
        <f t="shared" si="20"/>
        <v>50-59</v>
      </c>
      <c r="AB376" s="5" t="str">
        <f t="shared" si="21"/>
        <v>On-Time</v>
      </c>
      <c r="AC376" s="5">
        <f t="shared" si="22"/>
        <v>0.88</v>
      </c>
      <c r="AD376" s="5" t="str">
        <f t="shared" si="23"/>
        <v>Medium-haul</v>
      </c>
    </row>
    <row r="377" spans="1:30" x14ac:dyDescent="0.3">
      <c r="A377" s="1" t="s">
        <v>658</v>
      </c>
      <c r="B377" s="1" t="s">
        <v>659</v>
      </c>
      <c r="C377" s="1">
        <v>35</v>
      </c>
      <c r="D377" s="1" t="s">
        <v>39</v>
      </c>
      <c r="E377" s="1" t="s">
        <v>29</v>
      </c>
      <c r="F377" s="1" t="s">
        <v>48</v>
      </c>
      <c r="G377" s="1" t="s">
        <v>653</v>
      </c>
      <c r="H377" s="1" t="s">
        <v>407</v>
      </c>
      <c r="I377" s="1" t="s">
        <v>174</v>
      </c>
      <c r="J377" s="1">
        <v>5397</v>
      </c>
      <c r="K377" s="3">
        <v>0.62945601851851851</v>
      </c>
      <c r="L377" s="3">
        <v>0.87876157407407407</v>
      </c>
      <c r="M377" s="7">
        <v>45672</v>
      </c>
      <c r="N377" s="3">
        <v>0.63848379629629626</v>
      </c>
      <c r="O377" s="3">
        <v>0.88778935185185182</v>
      </c>
      <c r="P377" s="5">
        <v>13</v>
      </c>
      <c r="Q377" s="5">
        <v>1266.31</v>
      </c>
      <c r="R377" s="1" t="s">
        <v>40</v>
      </c>
      <c r="S377" s="1">
        <v>3</v>
      </c>
      <c r="T377" s="1" t="s">
        <v>45</v>
      </c>
      <c r="U377" s="5">
        <v>122.65</v>
      </c>
      <c r="V377" s="5">
        <v>28191.538865238199</v>
      </c>
      <c r="W377" s="1" t="s">
        <v>42</v>
      </c>
      <c r="X377" s="1">
        <v>4.67</v>
      </c>
      <c r="Y377" s="5">
        <v>38829.85</v>
      </c>
      <c r="Z377" s="5">
        <v>81068.37</v>
      </c>
      <c r="AA377" s="5" t="str">
        <f t="shared" si="20"/>
        <v>30-39</v>
      </c>
      <c r="AB377" s="5" t="str">
        <f t="shared" si="21"/>
        <v>On-Time</v>
      </c>
      <c r="AC377" s="5">
        <f t="shared" si="22"/>
        <v>2.09</v>
      </c>
      <c r="AD377" s="5" t="str">
        <f t="shared" si="23"/>
        <v>Medium-haul</v>
      </c>
    </row>
    <row r="378" spans="1:30" x14ac:dyDescent="0.3">
      <c r="A378" s="1" t="s">
        <v>455</v>
      </c>
      <c r="B378" s="1" t="s">
        <v>456</v>
      </c>
      <c r="C378" s="1">
        <v>57</v>
      </c>
      <c r="D378" s="1" t="s">
        <v>39</v>
      </c>
      <c r="E378" s="1" t="s">
        <v>29</v>
      </c>
      <c r="F378" s="1" t="s">
        <v>30</v>
      </c>
      <c r="G378" s="1" t="s">
        <v>653</v>
      </c>
      <c r="H378" s="1" t="s">
        <v>407</v>
      </c>
      <c r="I378" s="1" t="s">
        <v>174</v>
      </c>
      <c r="J378" s="1">
        <v>5397</v>
      </c>
      <c r="K378" s="3">
        <v>0.62945601851851851</v>
      </c>
      <c r="L378" s="3">
        <v>0.87876157407407407</v>
      </c>
      <c r="M378" s="7">
        <v>45658</v>
      </c>
      <c r="N378" s="3">
        <v>0.63848379629629626</v>
      </c>
      <c r="O378" s="3">
        <v>0.88778935185185182</v>
      </c>
      <c r="P378" s="5">
        <v>13</v>
      </c>
      <c r="Q378" s="5">
        <v>296.93</v>
      </c>
      <c r="R378" s="1" t="s">
        <v>56</v>
      </c>
      <c r="S378" s="1">
        <v>5</v>
      </c>
      <c r="T378" s="1" t="s">
        <v>45</v>
      </c>
      <c r="U378" s="5">
        <v>166.86</v>
      </c>
      <c r="V378" s="5">
        <v>28061.9354035992</v>
      </c>
      <c r="W378" s="1" t="s">
        <v>36</v>
      </c>
      <c r="X378" s="1">
        <v>4.04</v>
      </c>
      <c r="Y378" s="5">
        <v>38674.32</v>
      </c>
      <c r="Z378" s="5">
        <v>19036.89</v>
      </c>
      <c r="AA378" s="5" t="str">
        <f t="shared" si="20"/>
        <v>50-59</v>
      </c>
      <c r="AB378" s="5" t="str">
        <f t="shared" si="21"/>
        <v>On-Time</v>
      </c>
      <c r="AC378" s="5">
        <f t="shared" si="22"/>
        <v>0.49</v>
      </c>
      <c r="AD378" s="5" t="str">
        <f t="shared" si="23"/>
        <v>Medium-haul</v>
      </c>
    </row>
    <row r="379" spans="1:30" x14ac:dyDescent="0.3">
      <c r="A379" s="1" t="s">
        <v>660</v>
      </c>
      <c r="B379" s="1" t="s">
        <v>661</v>
      </c>
      <c r="C379" s="1">
        <v>24</v>
      </c>
      <c r="D379" s="1" t="s">
        <v>39</v>
      </c>
      <c r="E379" s="1" t="s">
        <v>29</v>
      </c>
      <c r="F379" s="1" t="s">
        <v>48</v>
      </c>
      <c r="G379" s="1" t="s">
        <v>653</v>
      </c>
      <c r="H379" s="1" t="s">
        <v>407</v>
      </c>
      <c r="I379" s="1" t="s">
        <v>174</v>
      </c>
      <c r="J379" s="1">
        <v>5397</v>
      </c>
      <c r="K379" s="3">
        <v>0.62945601851851851</v>
      </c>
      <c r="L379" s="3">
        <v>0.87876157407407407</v>
      </c>
      <c r="M379" s="7">
        <v>45666</v>
      </c>
      <c r="N379" s="3">
        <v>0.63848379629629626</v>
      </c>
      <c r="O379" s="3">
        <v>0.88778935185185182</v>
      </c>
      <c r="P379" s="5">
        <v>13</v>
      </c>
      <c r="Q379" s="5">
        <v>953.17</v>
      </c>
      <c r="R379" s="1" t="s">
        <v>34</v>
      </c>
      <c r="S379" s="1">
        <v>5</v>
      </c>
      <c r="T379" s="1" t="s">
        <v>41</v>
      </c>
      <c r="U379" s="5">
        <v>60.07</v>
      </c>
      <c r="V379" s="5">
        <v>27951.899359121999</v>
      </c>
      <c r="W379" s="1" t="s">
        <v>42</v>
      </c>
      <c r="X379" s="1">
        <v>4.18</v>
      </c>
      <c r="Y379" s="5">
        <v>38542.28</v>
      </c>
      <c r="Z379" s="5">
        <v>61014.89</v>
      </c>
      <c r="AA379" s="5" t="str">
        <f t="shared" si="20"/>
        <v>18-29</v>
      </c>
      <c r="AB379" s="5" t="str">
        <f t="shared" si="21"/>
        <v>On-Time</v>
      </c>
      <c r="AC379" s="5">
        <f t="shared" si="22"/>
        <v>1.58</v>
      </c>
      <c r="AD379" s="5" t="str">
        <f t="shared" si="23"/>
        <v>Medium-haul</v>
      </c>
    </row>
    <row r="380" spans="1:30" x14ac:dyDescent="0.3">
      <c r="A380" s="1" t="s">
        <v>662</v>
      </c>
      <c r="B380" s="1" t="s">
        <v>663</v>
      </c>
      <c r="C380" s="1">
        <v>21</v>
      </c>
      <c r="D380" s="1" t="s">
        <v>28</v>
      </c>
      <c r="E380" s="1" t="s">
        <v>29</v>
      </c>
      <c r="F380" s="1" t="s">
        <v>48</v>
      </c>
      <c r="G380" s="1" t="s">
        <v>653</v>
      </c>
      <c r="H380" s="1" t="s">
        <v>407</v>
      </c>
      <c r="I380" s="1" t="s">
        <v>174</v>
      </c>
      <c r="J380" s="1">
        <v>5397</v>
      </c>
      <c r="K380" s="3">
        <v>0.62945601851851851</v>
      </c>
      <c r="L380" s="3">
        <v>0.87876157407407407</v>
      </c>
      <c r="M380" s="7">
        <v>45665</v>
      </c>
      <c r="N380" s="3">
        <v>0.63848379629629626</v>
      </c>
      <c r="O380" s="3">
        <v>0.88778935185185182</v>
      </c>
      <c r="P380" s="5">
        <v>13</v>
      </c>
      <c r="Q380" s="5">
        <v>133.78</v>
      </c>
      <c r="R380" s="1" t="s">
        <v>40</v>
      </c>
      <c r="S380" s="1">
        <v>5</v>
      </c>
      <c r="T380" s="1" t="s">
        <v>49</v>
      </c>
      <c r="U380" s="5">
        <v>185.46</v>
      </c>
      <c r="V380" s="5">
        <v>27706.579243087701</v>
      </c>
      <c r="W380" s="1" t="s">
        <v>36</v>
      </c>
      <c r="X380" s="1">
        <v>3.68</v>
      </c>
      <c r="Y380" s="5">
        <v>38247.9</v>
      </c>
      <c r="Z380" s="5">
        <v>8599.01</v>
      </c>
      <c r="AA380" s="5" t="str">
        <f t="shared" si="20"/>
        <v>18-29</v>
      </c>
      <c r="AB380" s="5" t="str">
        <f t="shared" si="21"/>
        <v>On-Time</v>
      </c>
      <c r="AC380" s="5">
        <f t="shared" si="22"/>
        <v>0.22</v>
      </c>
      <c r="AD380" s="5" t="str">
        <f t="shared" si="23"/>
        <v>Medium-haul</v>
      </c>
    </row>
    <row r="381" spans="1:30" x14ac:dyDescent="0.3">
      <c r="A381" s="1" t="s">
        <v>552</v>
      </c>
      <c r="B381" s="1" t="s">
        <v>553</v>
      </c>
      <c r="C381" s="1">
        <v>67</v>
      </c>
      <c r="D381" s="1" t="s">
        <v>28</v>
      </c>
      <c r="E381" s="1" t="s">
        <v>29</v>
      </c>
      <c r="F381" s="1" t="s">
        <v>48</v>
      </c>
      <c r="G381" s="1" t="s">
        <v>653</v>
      </c>
      <c r="H381" s="1" t="s">
        <v>407</v>
      </c>
      <c r="I381" s="1" t="s">
        <v>174</v>
      </c>
      <c r="J381" s="1">
        <v>5397</v>
      </c>
      <c r="K381" s="3">
        <v>0.62945601851851851</v>
      </c>
      <c r="L381" s="3">
        <v>0.87876157407407407</v>
      </c>
      <c r="M381" s="7">
        <v>45665</v>
      </c>
      <c r="N381" s="3">
        <v>0.63848379629629626</v>
      </c>
      <c r="O381" s="3">
        <v>0.88778935185185182</v>
      </c>
      <c r="P381" s="5">
        <v>13</v>
      </c>
      <c r="Q381" s="5">
        <v>463.72</v>
      </c>
      <c r="R381" s="1" t="s">
        <v>40</v>
      </c>
      <c r="S381" s="1">
        <v>5</v>
      </c>
      <c r="T381" s="1" t="s">
        <v>45</v>
      </c>
      <c r="U381" s="5">
        <v>156.31</v>
      </c>
      <c r="V381" s="5">
        <v>28059.7011974864</v>
      </c>
      <c r="W381" s="1" t="s">
        <v>42</v>
      </c>
      <c r="X381" s="1">
        <v>3.66</v>
      </c>
      <c r="Y381" s="5">
        <v>38671.64</v>
      </c>
      <c r="Z381" s="5">
        <v>29709.34</v>
      </c>
      <c r="AA381" s="5" t="str">
        <f t="shared" si="20"/>
        <v>60+</v>
      </c>
      <c r="AB381" s="5" t="str">
        <f t="shared" si="21"/>
        <v>On-Time</v>
      </c>
      <c r="AC381" s="5">
        <f t="shared" si="22"/>
        <v>0.77</v>
      </c>
      <c r="AD381" s="5" t="str">
        <f t="shared" si="23"/>
        <v>Medium-haul</v>
      </c>
    </row>
    <row r="382" spans="1:30" x14ac:dyDescent="0.3">
      <c r="A382" s="1" t="s">
        <v>315</v>
      </c>
      <c r="B382" s="1" t="s">
        <v>316</v>
      </c>
      <c r="C382" s="1">
        <v>52</v>
      </c>
      <c r="D382" s="1" t="s">
        <v>39</v>
      </c>
      <c r="E382" s="1" t="s">
        <v>29</v>
      </c>
      <c r="F382" s="1" t="s">
        <v>30</v>
      </c>
      <c r="G382" s="1" t="s">
        <v>653</v>
      </c>
      <c r="H382" s="1" t="s">
        <v>407</v>
      </c>
      <c r="I382" s="1" t="s">
        <v>174</v>
      </c>
      <c r="J382" s="1">
        <v>5397</v>
      </c>
      <c r="K382" s="3">
        <v>0.62945601851851851</v>
      </c>
      <c r="L382" s="3">
        <v>0.87876157407407407</v>
      </c>
      <c r="M382" s="7">
        <v>45669</v>
      </c>
      <c r="N382" s="3">
        <v>0.63848379629629626</v>
      </c>
      <c r="O382" s="3">
        <v>0.88778935185185182</v>
      </c>
      <c r="P382" s="5">
        <v>13</v>
      </c>
      <c r="Q382" s="5">
        <v>978.36</v>
      </c>
      <c r="R382" s="1" t="s">
        <v>34</v>
      </c>
      <c r="S382" s="1">
        <v>5</v>
      </c>
      <c r="T382" s="1" t="s">
        <v>45</v>
      </c>
      <c r="U382" s="5">
        <v>127.94</v>
      </c>
      <c r="V382" s="5">
        <v>27589.6637086017</v>
      </c>
      <c r="W382" s="1" t="s">
        <v>36</v>
      </c>
      <c r="X382" s="1">
        <v>4.4000000000000004</v>
      </c>
      <c r="Y382" s="5">
        <v>38107.599999999999</v>
      </c>
      <c r="Z382" s="5">
        <v>62640.63</v>
      </c>
      <c r="AA382" s="5" t="str">
        <f t="shared" si="20"/>
        <v>50-59</v>
      </c>
      <c r="AB382" s="5" t="str">
        <f t="shared" si="21"/>
        <v>On-Time</v>
      </c>
      <c r="AC382" s="5">
        <f t="shared" si="22"/>
        <v>1.64</v>
      </c>
      <c r="AD382" s="5" t="str">
        <f t="shared" si="23"/>
        <v>Medium-haul</v>
      </c>
    </row>
    <row r="383" spans="1:30" x14ac:dyDescent="0.3">
      <c r="A383" s="2" t="s">
        <v>442</v>
      </c>
      <c r="B383" s="1" t="s">
        <v>443</v>
      </c>
      <c r="C383" s="1">
        <v>33</v>
      </c>
      <c r="D383" s="1" t="s">
        <v>28</v>
      </c>
      <c r="E383" s="1" t="s">
        <v>29</v>
      </c>
      <c r="F383" s="1" t="s">
        <v>48</v>
      </c>
      <c r="G383" s="1" t="s">
        <v>653</v>
      </c>
      <c r="H383" s="1" t="s">
        <v>407</v>
      </c>
      <c r="I383" s="1" t="s">
        <v>174</v>
      </c>
      <c r="J383" s="1">
        <v>5397</v>
      </c>
      <c r="K383" s="3">
        <v>0.62945601851851851</v>
      </c>
      <c r="L383" s="3">
        <v>0.87876157407407407</v>
      </c>
      <c r="M383" s="7">
        <v>45658</v>
      </c>
      <c r="N383" s="3">
        <v>0.63848379629629626</v>
      </c>
      <c r="O383" s="3">
        <v>0.88778935185185182</v>
      </c>
      <c r="P383" s="5">
        <v>13</v>
      </c>
      <c r="Q383" s="5">
        <v>711.04</v>
      </c>
      <c r="R383" s="1" t="s">
        <v>34</v>
      </c>
      <c r="S383" s="1">
        <v>3</v>
      </c>
      <c r="T383" s="1" t="s">
        <v>83</v>
      </c>
      <c r="U383" s="5">
        <v>21.21</v>
      </c>
      <c r="V383" s="5">
        <v>27827.222254902401</v>
      </c>
      <c r="W383" s="1" t="s">
        <v>36</v>
      </c>
      <c r="X383" s="1">
        <v>3.35</v>
      </c>
      <c r="Y383" s="5">
        <v>38392.67</v>
      </c>
      <c r="Z383" s="5">
        <v>45510.8</v>
      </c>
      <c r="AA383" s="5" t="str">
        <f t="shared" si="20"/>
        <v>30-39</v>
      </c>
      <c r="AB383" s="5" t="str">
        <f t="shared" si="21"/>
        <v>On-Time</v>
      </c>
      <c r="AC383" s="5">
        <f t="shared" si="22"/>
        <v>1.19</v>
      </c>
      <c r="AD383" s="5" t="str">
        <f t="shared" si="23"/>
        <v>Medium-haul</v>
      </c>
    </row>
    <row r="384" spans="1:30" x14ac:dyDescent="0.3">
      <c r="A384" s="1" t="s">
        <v>664</v>
      </c>
      <c r="B384" s="1" t="s">
        <v>665</v>
      </c>
      <c r="C384" s="1">
        <v>26</v>
      </c>
      <c r="D384" s="1" t="s">
        <v>28</v>
      </c>
      <c r="E384" s="1" t="s">
        <v>29</v>
      </c>
      <c r="F384" s="1" t="s">
        <v>30</v>
      </c>
      <c r="G384" s="1" t="s">
        <v>666</v>
      </c>
      <c r="H384" s="1" t="s">
        <v>115</v>
      </c>
      <c r="I384" s="1" t="s">
        <v>174</v>
      </c>
      <c r="J384" s="1">
        <v>13423</v>
      </c>
      <c r="K384" s="3">
        <v>0.50684027777777774</v>
      </c>
      <c r="L384" s="3">
        <v>0.12767361111111111</v>
      </c>
      <c r="M384" s="7">
        <v>45664</v>
      </c>
      <c r="N384" s="3">
        <v>0.51447916666666671</v>
      </c>
      <c r="O384" s="3">
        <v>0.1353125</v>
      </c>
      <c r="P384" s="5">
        <v>11</v>
      </c>
      <c r="Q384" s="5">
        <v>1263.46</v>
      </c>
      <c r="R384" s="1" t="s">
        <v>40</v>
      </c>
      <c r="S384" s="1">
        <v>5</v>
      </c>
      <c r="T384" s="1" t="s">
        <v>41</v>
      </c>
      <c r="U384" s="5">
        <v>185.64</v>
      </c>
      <c r="V384" s="5">
        <v>67682.552786401604</v>
      </c>
      <c r="W384" s="1" t="s">
        <v>36</v>
      </c>
      <c r="X384" s="1">
        <v>3.9</v>
      </c>
      <c r="Y384" s="5">
        <v>86219.06</v>
      </c>
      <c r="Z384" s="5">
        <v>80898.570000000007</v>
      </c>
      <c r="AA384" s="5" t="str">
        <f t="shared" si="20"/>
        <v>18-29</v>
      </c>
      <c r="AB384" s="5" t="str">
        <f t="shared" si="21"/>
        <v>On-Time</v>
      </c>
      <c r="AC384" s="5">
        <f t="shared" si="22"/>
        <v>0.94</v>
      </c>
      <c r="AD384" s="5" t="str">
        <f t="shared" si="23"/>
        <v>Long-haul</v>
      </c>
    </row>
    <row r="385" spans="1:30" x14ac:dyDescent="0.3">
      <c r="A385" s="1" t="s">
        <v>667</v>
      </c>
      <c r="B385" s="1" t="s">
        <v>668</v>
      </c>
      <c r="C385" s="1">
        <v>29</v>
      </c>
      <c r="D385" s="1" t="s">
        <v>39</v>
      </c>
      <c r="E385" s="1" t="s">
        <v>29</v>
      </c>
      <c r="F385" s="1" t="s">
        <v>48</v>
      </c>
      <c r="G385" s="1" t="s">
        <v>666</v>
      </c>
      <c r="H385" s="1" t="s">
        <v>115</v>
      </c>
      <c r="I385" s="1" t="s">
        <v>174</v>
      </c>
      <c r="J385" s="1">
        <v>13423</v>
      </c>
      <c r="K385" s="3">
        <v>0.50684027777777774</v>
      </c>
      <c r="L385" s="3">
        <v>0.12767361111111111</v>
      </c>
      <c r="M385" s="7">
        <v>45668</v>
      </c>
      <c r="N385" s="3">
        <v>0.51447916666666671</v>
      </c>
      <c r="O385" s="3">
        <v>0.1353125</v>
      </c>
      <c r="P385" s="5">
        <v>11</v>
      </c>
      <c r="Q385" s="5">
        <v>408.56</v>
      </c>
      <c r="R385" s="1" t="s">
        <v>40</v>
      </c>
      <c r="S385" s="1">
        <v>5</v>
      </c>
      <c r="T385" s="1" t="s">
        <v>35</v>
      </c>
      <c r="U385" s="5">
        <v>171.42</v>
      </c>
      <c r="V385" s="5">
        <v>67934.881616849394</v>
      </c>
      <c r="W385" s="1" t="s">
        <v>36</v>
      </c>
      <c r="X385" s="1">
        <v>3.12</v>
      </c>
      <c r="Y385" s="5">
        <v>86521.86</v>
      </c>
      <c r="Z385" s="5">
        <v>26182.12</v>
      </c>
      <c r="AA385" s="5" t="str">
        <f t="shared" si="20"/>
        <v>18-29</v>
      </c>
      <c r="AB385" s="5" t="str">
        <f t="shared" si="21"/>
        <v>On-Time</v>
      </c>
      <c r="AC385" s="5">
        <f t="shared" si="22"/>
        <v>0.3</v>
      </c>
      <c r="AD385" s="5" t="str">
        <f t="shared" si="23"/>
        <v>Long-haul</v>
      </c>
    </row>
    <row r="386" spans="1:30" x14ac:dyDescent="0.3">
      <c r="A386" s="1" t="s">
        <v>669</v>
      </c>
      <c r="B386" s="1" t="s">
        <v>670</v>
      </c>
      <c r="C386" s="1">
        <v>54</v>
      </c>
      <c r="D386" s="1" t="s">
        <v>28</v>
      </c>
      <c r="E386" s="1" t="s">
        <v>29</v>
      </c>
      <c r="F386" s="1" t="s">
        <v>30</v>
      </c>
      <c r="G386" s="1" t="s">
        <v>666</v>
      </c>
      <c r="H386" s="1" t="s">
        <v>115</v>
      </c>
      <c r="I386" s="1" t="s">
        <v>174</v>
      </c>
      <c r="J386" s="1">
        <v>13423</v>
      </c>
      <c r="K386" s="3">
        <v>0.50684027777777774</v>
      </c>
      <c r="L386" s="3">
        <v>0.12767361111111111</v>
      </c>
      <c r="M386" s="7">
        <v>45669</v>
      </c>
      <c r="N386" s="3">
        <v>0.51447916666666671</v>
      </c>
      <c r="O386" s="3">
        <v>0.1353125</v>
      </c>
      <c r="P386" s="5">
        <v>11</v>
      </c>
      <c r="Q386" s="5">
        <v>1068.3499999999999</v>
      </c>
      <c r="R386" s="1" t="s">
        <v>40</v>
      </c>
      <c r="S386" s="1">
        <v>5</v>
      </c>
      <c r="T386" s="1" t="s">
        <v>35</v>
      </c>
      <c r="U386" s="5">
        <v>112.44</v>
      </c>
      <c r="V386" s="5">
        <v>68543.712375134404</v>
      </c>
      <c r="W386" s="1" t="s">
        <v>36</v>
      </c>
      <c r="X386" s="1">
        <v>3.27</v>
      </c>
      <c r="Y386" s="5">
        <v>87252.45</v>
      </c>
      <c r="Z386" s="5">
        <v>68396.89</v>
      </c>
      <c r="AA386" s="5" t="str">
        <f t="shared" ref="AA386:AA449" si="24">IF(C386&lt;=29,"18-29",IF(C386&lt;=39,"30-39",IF(C386&lt;=49,"40-49",IF(C386&lt;=59,"50-59","60+"))))</f>
        <v>50-59</v>
      </c>
      <c r="AB386" s="5" t="str">
        <f t="shared" ref="AB386:AB449" si="25">IF(P386&lt;=30,"On-Time",IF(P386&lt;=120,"Moderate","Severe"))</f>
        <v>On-Time</v>
      </c>
      <c r="AC386" s="5">
        <f t="shared" ref="AC386:AC449" si="26">ROUND(Z386/Y386,2)</f>
        <v>0.78</v>
      </c>
      <c r="AD386" s="5" t="str">
        <f t="shared" ref="AD386:AD449" si="27">IF(J386&lt;=3000,"Short-haul",IF(J386&lt;=7000,"Medium-haul","Long-haul"))</f>
        <v>Long-haul</v>
      </c>
    </row>
    <row r="387" spans="1:30" x14ac:dyDescent="0.3">
      <c r="A387" s="1" t="s">
        <v>188</v>
      </c>
      <c r="B387" s="1" t="s">
        <v>189</v>
      </c>
      <c r="C387" s="1">
        <v>45</v>
      </c>
      <c r="D387" s="1" t="s">
        <v>28</v>
      </c>
      <c r="E387" s="1" t="s">
        <v>29</v>
      </c>
      <c r="F387" s="1" t="s">
        <v>30</v>
      </c>
      <c r="G387" s="1" t="s">
        <v>666</v>
      </c>
      <c r="H387" s="1" t="s">
        <v>115</v>
      </c>
      <c r="I387" s="1" t="s">
        <v>174</v>
      </c>
      <c r="J387" s="1">
        <v>13423</v>
      </c>
      <c r="K387" s="3">
        <v>0.50684027777777774</v>
      </c>
      <c r="L387" s="3">
        <v>0.12767361111111111</v>
      </c>
      <c r="M387" s="7">
        <v>45661</v>
      </c>
      <c r="N387" s="3">
        <v>0.51447916666666671</v>
      </c>
      <c r="O387" s="3">
        <v>0.1353125</v>
      </c>
      <c r="P387" s="5">
        <v>11</v>
      </c>
      <c r="Q387" s="5">
        <v>919.43</v>
      </c>
      <c r="R387" s="1" t="s">
        <v>56</v>
      </c>
      <c r="S387" s="1">
        <v>5</v>
      </c>
      <c r="T387" s="1" t="s">
        <v>49</v>
      </c>
      <c r="U387" s="5">
        <v>178.74</v>
      </c>
      <c r="V387" s="5">
        <v>68458.312495814098</v>
      </c>
      <c r="W387" s="1" t="s">
        <v>36</v>
      </c>
      <c r="X387" s="1">
        <v>3.12</v>
      </c>
      <c r="Y387" s="5">
        <v>87149.97</v>
      </c>
      <c r="Z387" s="5">
        <v>58879.27</v>
      </c>
      <c r="AA387" s="5" t="str">
        <f t="shared" si="24"/>
        <v>40-49</v>
      </c>
      <c r="AB387" s="5" t="str">
        <f t="shared" si="25"/>
        <v>On-Time</v>
      </c>
      <c r="AC387" s="5">
        <f t="shared" si="26"/>
        <v>0.68</v>
      </c>
      <c r="AD387" s="5" t="str">
        <f t="shared" si="27"/>
        <v>Long-haul</v>
      </c>
    </row>
    <row r="388" spans="1:30" x14ac:dyDescent="0.3">
      <c r="A388" s="1" t="s">
        <v>420</v>
      </c>
      <c r="B388" s="1" t="s">
        <v>421</v>
      </c>
      <c r="C388" s="1">
        <v>18</v>
      </c>
      <c r="D388" s="1" t="s">
        <v>28</v>
      </c>
      <c r="E388" s="1" t="s">
        <v>29</v>
      </c>
      <c r="F388" s="1" t="s">
        <v>48</v>
      </c>
      <c r="G388" s="1" t="s">
        <v>666</v>
      </c>
      <c r="H388" s="1" t="s">
        <v>115</v>
      </c>
      <c r="I388" s="1" t="s">
        <v>174</v>
      </c>
      <c r="J388" s="1">
        <v>13423</v>
      </c>
      <c r="K388" s="3">
        <v>0.50684027777777774</v>
      </c>
      <c r="L388" s="3">
        <v>0.12767361111111111</v>
      </c>
      <c r="M388" s="7">
        <v>45660</v>
      </c>
      <c r="N388" s="3">
        <v>0.51447916666666671</v>
      </c>
      <c r="O388" s="3">
        <v>0.1353125</v>
      </c>
      <c r="P388" s="5">
        <v>11</v>
      </c>
      <c r="Q388" s="5">
        <v>158.97</v>
      </c>
      <c r="R388" s="1" t="s">
        <v>40</v>
      </c>
      <c r="S388" s="1">
        <v>5</v>
      </c>
      <c r="T388" s="1" t="s">
        <v>49</v>
      </c>
      <c r="U388" s="5">
        <v>172.11</v>
      </c>
      <c r="V388" s="5">
        <v>68334.701488178005</v>
      </c>
      <c r="W388" s="1" t="s">
        <v>42</v>
      </c>
      <c r="X388" s="1">
        <v>3.94</v>
      </c>
      <c r="Y388" s="5">
        <v>87001.64</v>
      </c>
      <c r="Z388" s="5">
        <v>10208.5</v>
      </c>
      <c r="AA388" s="5" t="str">
        <f t="shared" si="24"/>
        <v>18-29</v>
      </c>
      <c r="AB388" s="5" t="str">
        <f t="shared" si="25"/>
        <v>On-Time</v>
      </c>
      <c r="AC388" s="5">
        <f t="shared" si="26"/>
        <v>0.12</v>
      </c>
      <c r="AD388" s="5" t="str">
        <f t="shared" si="27"/>
        <v>Long-haul</v>
      </c>
    </row>
    <row r="389" spans="1:30" x14ac:dyDescent="0.3">
      <c r="A389" s="1" t="s">
        <v>671</v>
      </c>
      <c r="B389" s="1" t="s">
        <v>672</v>
      </c>
      <c r="C389" s="1">
        <v>44</v>
      </c>
      <c r="D389" s="1" t="s">
        <v>28</v>
      </c>
      <c r="E389" s="1" t="s">
        <v>29</v>
      </c>
      <c r="F389" s="1" t="s">
        <v>48</v>
      </c>
      <c r="G389" s="1" t="s">
        <v>666</v>
      </c>
      <c r="H389" s="1" t="s">
        <v>115</v>
      </c>
      <c r="I389" s="1" t="s">
        <v>174</v>
      </c>
      <c r="J389" s="1">
        <v>13423</v>
      </c>
      <c r="K389" s="3">
        <v>0.50684027777777774</v>
      </c>
      <c r="L389" s="3">
        <v>0.12767361111111111</v>
      </c>
      <c r="M389" s="7">
        <v>45666</v>
      </c>
      <c r="N389" s="3">
        <v>0.51447916666666671</v>
      </c>
      <c r="O389" s="3">
        <v>0.1353125</v>
      </c>
      <c r="P389" s="5">
        <v>11</v>
      </c>
      <c r="Q389" s="5">
        <v>1039.02</v>
      </c>
      <c r="R389" s="1" t="s">
        <v>56</v>
      </c>
      <c r="S389" s="1">
        <v>5</v>
      </c>
      <c r="T389" s="1" t="s">
        <v>83</v>
      </c>
      <c r="U389" s="5">
        <v>74.34</v>
      </c>
      <c r="V389" s="5">
        <v>67802.551787104196</v>
      </c>
      <c r="W389" s="1" t="s">
        <v>42</v>
      </c>
      <c r="X389" s="1">
        <v>4.54</v>
      </c>
      <c r="Y389" s="5">
        <v>86363.06</v>
      </c>
      <c r="Z389" s="5">
        <v>66512.149999999994</v>
      </c>
      <c r="AA389" s="5" t="str">
        <f t="shared" si="24"/>
        <v>40-49</v>
      </c>
      <c r="AB389" s="5" t="str">
        <f t="shared" si="25"/>
        <v>On-Time</v>
      </c>
      <c r="AC389" s="5">
        <f t="shared" si="26"/>
        <v>0.77</v>
      </c>
      <c r="AD389" s="5" t="str">
        <f t="shared" si="27"/>
        <v>Long-haul</v>
      </c>
    </row>
    <row r="390" spans="1:30" x14ac:dyDescent="0.3">
      <c r="A390" s="1" t="s">
        <v>673</v>
      </c>
      <c r="B390" s="1" t="s">
        <v>674</v>
      </c>
      <c r="C390" s="1">
        <v>57</v>
      </c>
      <c r="D390" s="1" t="s">
        <v>28</v>
      </c>
      <c r="E390" s="1" t="s">
        <v>29</v>
      </c>
      <c r="F390" s="1" t="s">
        <v>48</v>
      </c>
      <c r="G390" s="1" t="s">
        <v>666</v>
      </c>
      <c r="H390" s="1" t="s">
        <v>115</v>
      </c>
      <c r="I390" s="1" t="s">
        <v>174</v>
      </c>
      <c r="J390" s="1">
        <v>13423</v>
      </c>
      <c r="K390" s="3">
        <v>0.50684027777777774</v>
      </c>
      <c r="L390" s="3">
        <v>0.12767361111111111</v>
      </c>
      <c r="M390" s="7">
        <v>45658</v>
      </c>
      <c r="N390" s="3">
        <v>0.51447916666666671</v>
      </c>
      <c r="O390" s="3">
        <v>0.1353125</v>
      </c>
      <c r="P390" s="5">
        <v>11</v>
      </c>
      <c r="Q390" s="5">
        <v>801.25</v>
      </c>
      <c r="R390" s="1" t="s">
        <v>56</v>
      </c>
      <c r="S390" s="1">
        <v>5</v>
      </c>
      <c r="T390" s="1" t="s">
        <v>35</v>
      </c>
      <c r="U390" s="5">
        <v>52.16</v>
      </c>
      <c r="V390" s="5">
        <v>68452.828213331202</v>
      </c>
      <c r="W390" s="1" t="s">
        <v>42</v>
      </c>
      <c r="X390" s="1">
        <v>4.16</v>
      </c>
      <c r="Y390" s="5">
        <v>87143.39</v>
      </c>
      <c r="Z390" s="5">
        <v>51290.43</v>
      </c>
      <c r="AA390" s="5" t="str">
        <f t="shared" si="24"/>
        <v>50-59</v>
      </c>
      <c r="AB390" s="5" t="str">
        <f t="shared" si="25"/>
        <v>On-Time</v>
      </c>
      <c r="AC390" s="5">
        <f t="shared" si="26"/>
        <v>0.59</v>
      </c>
      <c r="AD390" s="5" t="str">
        <f t="shared" si="27"/>
        <v>Long-haul</v>
      </c>
    </row>
    <row r="391" spans="1:30" x14ac:dyDescent="0.3">
      <c r="A391" s="1" t="s">
        <v>675</v>
      </c>
      <c r="B391" s="1" t="s">
        <v>676</v>
      </c>
      <c r="C391" s="1">
        <v>22</v>
      </c>
      <c r="D391" s="1" t="s">
        <v>28</v>
      </c>
      <c r="E391" s="1" t="s">
        <v>29</v>
      </c>
      <c r="F391" s="1" t="s">
        <v>30</v>
      </c>
      <c r="G391" s="1" t="s">
        <v>666</v>
      </c>
      <c r="H391" s="1" t="s">
        <v>115</v>
      </c>
      <c r="I391" s="1" t="s">
        <v>174</v>
      </c>
      <c r="J391" s="1">
        <v>13423</v>
      </c>
      <c r="K391" s="3">
        <v>0.50684027777777774</v>
      </c>
      <c r="L391" s="3">
        <v>0.12767361111111111</v>
      </c>
      <c r="M391" s="7">
        <v>45670</v>
      </c>
      <c r="N391" s="3">
        <v>0.51447916666666671</v>
      </c>
      <c r="O391" s="3">
        <v>0.1353125</v>
      </c>
      <c r="P391" s="5">
        <v>11</v>
      </c>
      <c r="Q391" s="5">
        <v>1051.1600000000001</v>
      </c>
      <c r="R391" s="1" t="s">
        <v>40</v>
      </c>
      <c r="S391" s="1">
        <v>5</v>
      </c>
      <c r="T391" s="1" t="s">
        <v>49</v>
      </c>
      <c r="U391" s="5">
        <v>28.21</v>
      </c>
      <c r="V391" s="5">
        <v>68339.985617156897</v>
      </c>
      <c r="W391" s="1" t="s">
        <v>36</v>
      </c>
      <c r="X391" s="1">
        <v>4.76</v>
      </c>
      <c r="Y391" s="5">
        <v>87007.98</v>
      </c>
      <c r="Z391" s="5">
        <v>67279.88</v>
      </c>
      <c r="AA391" s="5" t="str">
        <f t="shared" si="24"/>
        <v>18-29</v>
      </c>
      <c r="AB391" s="5" t="str">
        <f t="shared" si="25"/>
        <v>On-Time</v>
      </c>
      <c r="AC391" s="5">
        <f t="shared" si="26"/>
        <v>0.77</v>
      </c>
      <c r="AD391" s="5" t="str">
        <f t="shared" si="27"/>
        <v>Long-haul</v>
      </c>
    </row>
    <row r="392" spans="1:30" x14ac:dyDescent="0.3">
      <c r="A392" s="1" t="s">
        <v>673</v>
      </c>
      <c r="B392" s="1" t="s">
        <v>674</v>
      </c>
      <c r="C392" s="1">
        <v>57</v>
      </c>
      <c r="D392" s="1" t="s">
        <v>28</v>
      </c>
      <c r="E392" s="1" t="s">
        <v>29</v>
      </c>
      <c r="F392" s="1" t="s">
        <v>48</v>
      </c>
      <c r="G392" s="1" t="s">
        <v>677</v>
      </c>
      <c r="H392" s="1" t="s">
        <v>76</v>
      </c>
      <c r="I392" s="1" t="s">
        <v>233</v>
      </c>
      <c r="J392" s="1">
        <v>8799</v>
      </c>
      <c r="K392" s="3">
        <v>0.53412037037037041</v>
      </c>
      <c r="L392" s="3">
        <v>0.94106481481481485</v>
      </c>
      <c r="M392" s="7">
        <v>45662</v>
      </c>
      <c r="N392" s="3">
        <v>0.5618981481481482</v>
      </c>
      <c r="O392" s="3">
        <v>0.96884259259259264</v>
      </c>
      <c r="P392" s="5">
        <v>40</v>
      </c>
      <c r="Q392" s="5">
        <v>177.95</v>
      </c>
      <c r="R392" s="1" t="s">
        <v>34</v>
      </c>
      <c r="S392" s="1">
        <v>5</v>
      </c>
      <c r="T392" s="1" t="s">
        <v>49</v>
      </c>
      <c r="U392" s="5">
        <v>98.92</v>
      </c>
      <c r="V392" s="5">
        <v>44671.917537155197</v>
      </c>
      <c r="W392" s="1" t="s">
        <v>42</v>
      </c>
      <c r="X392" s="1">
        <v>4.9800000000000004</v>
      </c>
      <c r="Y392" s="5">
        <v>87909.45</v>
      </c>
      <c r="Z392" s="5">
        <v>6845.1480000000001</v>
      </c>
      <c r="AA392" s="5" t="str">
        <f t="shared" si="24"/>
        <v>50-59</v>
      </c>
      <c r="AB392" s="5" t="str">
        <f t="shared" si="25"/>
        <v>Moderate</v>
      </c>
      <c r="AC392" s="5">
        <f t="shared" si="26"/>
        <v>0.08</v>
      </c>
      <c r="AD392" s="5" t="str">
        <f t="shared" si="27"/>
        <v>Long-haul</v>
      </c>
    </row>
    <row r="393" spans="1:30" x14ac:dyDescent="0.3">
      <c r="A393" s="1" t="s">
        <v>124</v>
      </c>
      <c r="B393" s="1" t="s">
        <v>125</v>
      </c>
      <c r="C393" s="1">
        <v>30</v>
      </c>
      <c r="D393" s="1" t="s">
        <v>28</v>
      </c>
      <c r="E393" s="1" t="s">
        <v>29</v>
      </c>
      <c r="F393" s="1" t="s">
        <v>30</v>
      </c>
      <c r="G393" s="1" t="s">
        <v>677</v>
      </c>
      <c r="H393" s="1" t="s">
        <v>76</v>
      </c>
      <c r="I393" s="1" t="s">
        <v>233</v>
      </c>
      <c r="J393" s="1">
        <v>8799</v>
      </c>
      <c r="K393" s="3">
        <v>0.53412037037037041</v>
      </c>
      <c r="L393" s="3">
        <v>0.94106481481481485</v>
      </c>
      <c r="M393" s="7">
        <v>45671</v>
      </c>
      <c r="N393" s="3">
        <v>0.5618981481481482</v>
      </c>
      <c r="O393" s="3">
        <v>0.96884259259259264</v>
      </c>
      <c r="P393" s="5">
        <v>40</v>
      </c>
      <c r="Q393" s="5">
        <v>711.08</v>
      </c>
      <c r="R393" s="1" t="s">
        <v>34</v>
      </c>
      <c r="S393" s="1">
        <v>3</v>
      </c>
      <c r="T393" s="1" t="s">
        <v>45</v>
      </c>
      <c r="U393" s="5">
        <v>143.13999999999999</v>
      </c>
      <c r="V393" s="5">
        <v>45271.033438807302</v>
      </c>
      <c r="W393" s="1" t="s">
        <v>42</v>
      </c>
      <c r="X393" s="1">
        <v>4.9800000000000004</v>
      </c>
      <c r="Y393" s="5">
        <v>88987.86</v>
      </c>
      <c r="Z393" s="5">
        <v>27322.6499999999</v>
      </c>
      <c r="AA393" s="5" t="str">
        <f t="shared" si="24"/>
        <v>30-39</v>
      </c>
      <c r="AB393" s="5" t="str">
        <f t="shared" si="25"/>
        <v>Moderate</v>
      </c>
      <c r="AC393" s="5">
        <f t="shared" si="26"/>
        <v>0.31</v>
      </c>
      <c r="AD393" s="5" t="str">
        <f t="shared" si="27"/>
        <v>Long-haul</v>
      </c>
    </row>
    <row r="394" spans="1:30" x14ac:dyDescent="0.3">
      <c r="A394" s="1" t="s">
        <v>218</v>
      </c>
      <c r="B394" s="1" t="s">
        <v>219</v>
      </c>
      <c r="C394" s="1">
        <v>61</v>
      </c>
      <c r="D394" s="1" t="s">
        <v>28</v>
      </c>
      <c r="E394" s="1" t="s">
        <v>29</v>
      </c>
      <c r="F394" s="1" t="s">
        <v>30</v>
      </c>
      <c r="G394" s="1" t="s">
        <v>677</v>
      </c>
      <c r="H394" s="1" t="s">
        <v>76</v>
      </c>
      <c r="I394" s="1" t="s">
        <v>233</v>
      </c>
      <c r="J394" s="1">
        <v>8799</v>
      </c>
      <c r="K394" s="3">
        <v>0.53412037037037041</v>
      </c>
      <c r="L394" s="3">
        <v>0.94106481481481485</v>
      </c>
      <c r="M394" s="7">
        <v>45659</v>
      </c>
      <c r="N394" s="3">
        <v>0.5618981481481482</v>
      </c>
      <c r="O394" s="3">
        <v>0.96884259259259264</v>
      </c>
      <c r="P394" s="5">
        <v>40</v>
      </c>
      <c r="Q394" s="5">
        <v>439.41</v>
      </c>
      <c r="R394" s="1" t="s">
        <v>34</v>
      </c>
      <c r="S394" s="1">
        <v>5</v>
      </c>
      <c r="T394" s="1" t="s">
        <v>83</v>
      </c>
      <c r="U394" s="5">
        <v>11.45</v>
      </c>
      <c r="V394" s="5">
        <v>45349.129203390701</v>
      </c>
      <c r="W394" s="1" t="s">
        <v>36</v>
      </c>
      <c r="X394" s="1">
        <v>3.68</v>
      </c>
      <c r="Y394" s="5">
        <v>89128.44</v>
      </c>
      <c r="Z394" s="5">
        <v>16874.717999999899</v>
      </c>
      <c r="AA394" s="5" t="str">
        <f t="shared" si="24"/>
        <v>60+</v>
      </c>
      <c r="AB394" s="5" t="str">
        <f t="shared" si="25"/>
        <v>Moderate</v>
      </c>
      <c r="AC394" s="5">
        <f t="shared" si="26"/>
        <v>0.19</v>
      </c>
      <c r="AD394" s="5" t="str">
        <f t="shared" si="27"/>
        <v>Long-haul</v>
      </c>
    </row>
    <row r="395" spans="1:30" x14ac:dyDescent="0.3">
      <c r="A395" s="1" t="s">
        <v>247</v>
      </c>
      <c r="B395" s="1" t="s">
        <v>248</v>
      </c>
      <c r="C395" s="1">
        <v>30</v>
      </c>
      <c r="D395" s="1" t="s">
        <v>28</v>
      </c>
      <c r="E395" s="1" t="s">
        <v>29</v>
      </c>
      <c r="F395" s="1" t="s">
        <v>30</v>
      </c>
      <c r="G395" s="1" t="s">
        <v>677</v>
      </c>
      <c r="H395" s="1" t="s">
        <v>76</v>
      </c>
      <c r="I395" s="1" t="s">
        <v>233</v>
      </c>
      <c r="J395" s="1">
        <v>8799</v>
      </c>
      <c r="K395" s="3">
        <v>0.53412037037037041</v>
      </c>
      <c r="L395" s="3">
        <v>0.94106481481481485</v>
      </c>
      <c r="M395" s="7">
        <v>45664</v>
      </c>
      <c r="N395" s="3">
        <v>0.5618981481481482</v>
      </c>
      <c r="O395" s="3">
        <v>0.96884259259259264</v>
      </c>
      <c r="P395" s="5">
        <v>40</v>
      </c>
      <c r="Q395" s="5">
        <v>202.95</v>
      </c>
      <c r="R395" s="1" t="s">
        <v>40</v>
      </c>
      <c r="S395" s="1">
        <v>3</v>
      </c>
      <c r="T395" s="1" t="s">
        <v>41</v>
      </c>
      <c r="U395" s="5">
        <v>6.13</v>
      </c>
      <c r="V395" s="5">
        <v>45045.9938463824</v>
      </c>
      <c r="W395" s="1" t="s">
        <v>36</v>
      </c>
      <c r="X395" s="1">
        <v>3.51</v>
      </c>
      <c r="Y395" s="5">
        <v>88582.785000000003</v>
      </c>
      <c r="Z395" s="5">
        <v>7794.018</v>
      </c>
      <c r="AA395" s="5" t="str">
        <f t="shared" si="24"/>
        <v>30-39</v>
      </c>
      <c r="AB395" s="5" t="str">
        <f t="shared" si="25"/>
        <v>Moderate</v>
      </c>
      <c r="AC395" s="5">
        <f t="shared" si="26"/>
        <v>0.09</v>
      </c>
      <c r="AD395" s="5" t="str">
        <f t="shared" si="27"/>
        <v>Long-haul</v>
      </c>
    </row>
    <row r="396" spans="1:30" x14ac:dyDescent="0.3">
      <c r="A396" s="1" t="s">
        <v>678</v>
      </c>
      <c r="B396" s="1" t="s">
        <v>679</v>
      </c>
      <c r="C396" s="1">
        <v>24</v>
      </c>
      <c r="D396" s="1" t="s">
        <v>28</v>
      </c>
      <c r="E396" s="1" t="s">
        <v>29</v>
      </c>
      <c r="F396" s="1" t="s">
        <v>30</v>
      </c>
      <c r="G396" s="1" t="s">
        <v>677</v>
      </c>
      <c r="H396" s="1" t="s">
        <v>76</v>
      </c>
      <c r="I396" s="1" t="s">
        <v>233</v>
      </c>
      <c r="J396" s="1">
        <v>8799</v>
      </c>
      <c r="K396" s="3">
        <v>0.53412037037037041</v>
      </c>
      <c r="L396" s="3">
        <v>0.94106481481481485</v>
      </c>
      <c r="M396" s="7">
        <v>45669</v>
      </c>
      <c r="N396" s="3">
        <v>0.5618981481481482</v>
      </c>
      <c r="O396" s="3">
        <v>0.96884259259259264</v>
      </c>
      <c r="P396" s="5">
        <v>40</v>
      </c>
      <c r="Q396" s="5">
        <v>397.89</v>
      </c>
      <c r="R396" s="1" t="s">
        <v>56</v>
      </c>
      <c r="S396" s="1">
        <v>5</v>
      </c>
      <c r="T396" s="1" t="s">
        <v>49</v>
      </c>
      <c r="U396" s="5">
        <v>8.51</v>
      </c>
      <c r="V396" s="5">
        <v>44668.706124315002</v>
      </c>
      <c r="W396" s="1" t="s">
        <v>36</v>
      </c>
      <c r="X396" s="1">
        <v>4</v>
      </c>
      <c r="Y396" s="5">
        <v>87903.674999999901</v>
      </c>
      <c r="Z396" s="5">
        <v>15279.995999999999</v>
      </c>
      <c r="AA396" s="5" t="str">
        <f t="shared" si="24"/>
        <v>18-29</v>
      </c>
      <c r="AB396" s="5" t="str">
        <f t="shared" si="25"/>
        <v>Moderate</v>
      </c>
      <c r="AC396" s="5">
        <f t="shared" si="26"/>
        <v>0.17</v>
      </c>
      <c r="AD396" s="5" t="str">
        <f t="shared" si="27"/>
        <v>Long-haul</v>
      </c>
    </row>
    <row r="397" spans="1:30" x14ac:dyDescent="0.3">
      <c r="A397" s="1" t="s">
        <v>680</v>
      </c>
      <c r="B397" s="1" t="s">
        <v>681</v>
      </c>
      <c r="C397" s="1">
        <v>54</v>
      </c>
      <c r="D397" s="1" t="s">
        <v>39</v>
      </c>
      <c r="E397" s="1" t="s">
        <v>29</v>
      </c>
      <c r="F397" s="1" t="s">
        <v>30</v>
      </c>
      <c r="G397" s="1" t="s">
        <v>677</v>
      </c>
      <c r="H397" s="1" t="s">
        <v>76</v>
      </c>
      <c r="I397" s="1" t="s">
        <v>233</v>
      </c>
      <c r="J397" s="1">
        <v>8799</v>
      </c>
      <c r="K397" s="3">
        <v>0.53412037037037041</v>
      </c>
      <c r="L397" s="3">
        <v>0.94106481481481485</v>
      </c>
      <c r="M397" s="7">
        <v>45661</v>
      </c>
      <c r="N397" s="3">
        <v>0.5618981481481482</v>
      </c>
      <c r="O397" s="3">
        <v>0.96884259259259264</v>
      </c>
      <c r="P397" s="5">
        <v>40</v>
      </c>
      <c r="Q397" s="5">
        <v>315.18</v>
      </c>
      <c r="R397" s="1" t="s">
        <v>34</v>
      </c>
      <c r="S397" s="1">
        <v>5</v>
      </c>
      <c r="T397" s="1" t="s">
        <v>49</v>
      </c>
      <c r="U397" s="5">
        <v>100.67</v>
      </c>
      <c r="V397" s="5">
        <v>45488.376340523399</v>
      </c>
      <c r="W397" s="1" t="s">
        <v>36</v>
      </c>
      <c r="X397" s="1">
        <v>3.25</v>
      </c>
      <c r="Y397" s="5">
        <v>89379.074999999997</v>
      </c>
      <c r="Z397" s="5">
        <v>12114.99</v>
      </c>
      <c r="AA397" s="5" t="str">
        <f t="shared" si="24"/>
        <v>50-59</v>
      </c>
      <c r="AB397" s="5" t="str">
        <f t="shared" si="25"/>
        <v>Moderate</v>
      </c>
      <c r="AC397" s="5">
        <f t="shared" si="26"/>
        <v>0.14000000000000001</v>
      </c>
      <c r="AD397" s="5" t="str">
        <f t="shared" si="27"/>
        <v>Long-haul</v>
      </c>
    </row>
    <row r="398" spans="1:30" x14ac:dyDescent="0.3">
      <c r="A398" s="1" t="s">
        <v>142</v>
      </c>
      <c r="B398" s="1" t="s">
        <v>143</v>
      </c>
      <c r="C398" s="1">
        <v>71</v>
      </c>
      <c r="D398" s="1" t="s">
        <v>28</v>
      </c>
      <c r="E398" s="1" t="s">
        <v>29</v>
      </c>
      <c r="F398" s="1" t="s">
        <v>48</v>
      </c>
      <c r="G398" s="1" t="s">
        <v>677</v>
      </c>
      <c r="H398" s="1" t="s">
        <v>76</v>
      </c>
      <c r="I398" s="1" t="s">
        <v>233</v>
      </c>
      <c r="J398" s="1">
        <v>8799</v>
      </c>
      <c r="K398" s="3">
        <v>0.53412037037037041</v>
      </c>
      <c r="L398" s="3">
        <v>0.94106481481481485</v>
      </c>
      <c r="M398" s="7">
        <v>45671</v>
      </c>
      <c r="N398" s="3">
        <v>0.5618981481481482</v>
      </c>
      <c r="O398" s="3">
        <v>0.96884259259259264</v>
      </c>
      <c r="P398" s="5">
        <v>40</v>
      </c>
      <c r="Q398" s="5">
        <v>1420.87</v>
      </c>
      <c r="R398" s="1" t="s">
        <v>40</v>
      </c>
      <c r="S398" s="1">
        <v>5</v>
      </c>
      <c r="T398" s="1" t="s">
        <v>45</v>
      </c>
      <c r="U398" s="5">
        <v>33.14</v>
      </c>
      <c r="V398" s="5">
        <v>45085.229224695198</v>
      </c>
      <c r="W398" s="1" t="s">
        <v>36</v>
      </c>
      <c r="X398" s="1">
        <v>3.69</v>
      </c>
      <c r="Y398" s="5">
        <v>88653.42</v>
      </c>
      <c r="Z398" s="5">
        <v>54565.385999999999</v>
      </c>
      <c r="AA398" s="5" t="str">
        <f t="shared" si="24"/>
        <v>60+</v>
      </c>
      <c r="AB398" s="5" t="str">
        <f t="shared" si="25"/>
        <v>Moderate</v>
      </c>
      <c r="AC398" s="5">
        <f t="shared" si="26"/>
        <v>0.62</v>
      </c>
      <c r="AD398" s="5" t="str">
        <f t="shared" si="27"/>
        <v>Long-haul</v>
      </c>
    </row>
    <row r="399" spans="1:30" x14ac:dyDescent="0.3">
      <c r="A399" s="1" t="s">
        <v>682</v>
      </c>
      <c r="B399" s="1" t="s">
        <v>683</v>
      </c>
      <c r="C399" s="1">
        <v>35</v>
      </c>
      <c r="D399" s="1" t="s">
        <v>39</v>
      </c>
      <c r="E399" s="1" t="s">
        <v>29</v>
      </c>
      <c r="F399" s="1" t="s">
        <v>48</v>
      </c>
      <c r="G399" s="1" t="s">
        <v>677</v>
      </c>
      <c r="H399" s="1" t="s">
        <v>76</v>
      </c>
      <c r="I399" s="1" t="s">
        <v>233</v>
      </c>
      <c r="J399" s="1">
        <v>8799</v>
      </c>
      <c r="K399" s="3">
        <v>0.53412037037037041</v>
      </c>
      <c r="L399" s="3">
        <v>0.94106481481481485</v>
      </c>
      <c r="M399" s="7">
        <v>45659</v>
      </c>
      <c r="N399" s="3">
        <v>0.5618981481481482</v>
      </c>
      <c r="O399" s="3">
        <v>0.96884259259259264</v>
      </c>
      <c r="P399" s="5">
        <v>40</v>
      </c>
      <c r="Q399" s="5">
        <v>1328.99</v>
      </c>
      <c r="R399" s="1" t="s">
        <v>34</v>
      </c>
      <c r="S399" s="1">
        <v>3</v>
      </c>
      <c r="T399" s="1" t="s">
        <v>45</v>
      </c>
      <c r="U399" s="5">
        <v>79.72</v>
      </c>
      <c r="V399" s="5">
        <v>44590.190802309997</v>
      </c>
      <c r="W399" s="1" t="s">
        <v>36</v>
      </c>
      <c r="X399" s="1">
        <v>3</v>
      </c>
      <c r="Y399" s="5">
        <v>87762.345000000001</v>
      </c>
      <c r="Z399" s="5">
        <v>51042.78</v>
      </c>
      <c r="AA399" s="5" t="str">
        <f t="shared" si="24"/>
        <v>30-39</v>
      </c>
      <c r="AB399" s="5" t="str">
        <f t="shared" si="25"/>
        <v>Moderate</v>
      </c>
      <c r="AC399" s="5">
        <f t="shared" si="26"/>
        <v>0.57999999999999996</v>
      </c>
      <c r="AD399" s="5" t="str">
        <f t="shared" si="27"/>
        <v>Long-haul</v>
      </c>
    </row>
    <row r="400" spans="1:30" x14ac:dyDescent="0.3">
      <c r="A400" s="1" t="s">
        <v>559</v>
      </c>
      <c r="B400" s="1" t="s">
        <v>560</v>
      </c>
      <c r="C400" s="1">
        <v>59</v>
      </c>
      <c r="D400" s="1" t="s">
        <v>39</v>
      </c>
      <c r="E400" s="1" t="s">
        <v>29</v>
      </c>
      <c r="F400" s="1" t="s">
        <v>30</v>
      </c>
      <c r="G400" s="1" t="s">
        <v>684</v>
      </c>
      <c r="H400" s="1" t="s">
        <v>156</v>
      </c>
      <c r="I400" s="1" t="s">
        <v>308</v>
      </c>
      <c r="J400" s="1">
        <v>11194</v>
      </c>
      <c r="K400" s="3">
        <v>0.16005787037037036</v>
      </c>
      <c r="L400" s="3">
        <v>0.67811342592592594</v>
      </c>
      <c r="M400" s="7">
        <v>45658</v>
      </c>
      <c r="N400" s="3">
        <v>0.23019675925925925</v>
      </c>
      <c r="O400" s="3">
        <v>0.7482523148148148</v>
      </c>
      <c r="P400" s="5">
        <v>101</v>
      </c>
      <c r="Q400" s="5">
        <v>79.91</v>
      </c>
      <c r="R400" s="1" t="s">
        <v>40</v>
      </c>
      <c r="S400" s="1">
        <v>5</v>
      </c>
      <c r="T400" s="1" t="s">
        <v>41</v>
      </c>
      <c r="U400" s="5">
        <v>27.39</v>
      </c>
      <c r="V400" s="5">
        <v>57302.190748025001</v>
      </c>
      <c r="W400" s="1" t="s">
        <v>36</v>
      </c>
      <c r="X400" s="1">
        <v>3.16</v>
      </c>
      <c r="Y400" s="5">
        <v>73762.63</v>
      </c>
      <c r="Z400" s="5">
        <v>5119.72</v>
      </c>
      <c r="AA400" s="5" t="str">
        <f t="shared" si="24"/>
        <v>50-59</v>
      </c>
      <c r="AB400" s="5" t="str">
        <f t="shared" si="25"/>
        <v>Moderate</v>
      </c>
      <c r="AC400" s="5">
        <f t="shared" si="26"/>
        <v>7.0000000000000007E-2</v>
      </c>
      <c r="AD400" s="5" t="str">
        <f t="shared" si="27"/>
        <v>Long-haul</v>
      </c>
    </row>
    <row r="401" spans="1:30" x14ac:dyDescent="0.3">
      <c r="A401" s="1" t="s">
        <v>317</v>
      </c>
      <c r="B401" s="1" t="s">
        <v>318</v>
      </c>
      <c r="C401" s="1">
        <v>34</v>
      </c>
      <c r="D401" s="1" t="s">
        <v>28</v>
      </c>
      <c r="E401" s="1" t="s">
        <v>29</v>
      </c>
      <c r="F401" s="1" t="s">
        <v>48</v>
      </c>
      <c r="G401" s="1" t="s">
        <v>684</v>
      </c>
      <c r="H401" s="1" t="s">
        <v>156</v>
      </c>
      <c r="I401" s="1" t="s">
        <v>308</v>
      </c>
      <c r="J401" s="1">
        <v>11194</v>
      </c>
      <c r="K401" s="3">
        <v>0.16005787037037036</v>
      </c>
      <c r="L401" s="3">
        <v>0.67811342592592594</v>
      </c>
      <c r="M401" s="7">
        <v>45666</v>
      </c>
      <c r="N401" s="3">
        <v>0.23019675925925925</v>
      </c>
      <c r="O401" s="3">
        <v>0.7482523148148148</v>
      </c>
      <c r="P401" s="5">
        <v>101</v>
      </c>
      <c r="Q401" s="5">
        <v>557.13</v>
      </c>
      <c r="R401" s="1" t="s">
        <v>34</v>
      </c>
      <c r="S401" s="1">
        <v>3</v>
      </c>
      <c r="T401" s="1" t="s">
        <v>41</v>
      </c>
      <c r="U401" s="5">
        <v>135.59</v>
      </c>
      <c r="V401" s="5">
        <v>56674.465289772503</v>
      </c>
      <c r="W401" s="1" t="s">
        <v>36</v>
      </c>
      <c r="X401" s="1">
        <v>4.01</v>
      </c>
      <c r="Y401" s="5">
        <v>73009.36</v>
      </c>
      <c r="Z401" s="5">
        <v>35683.440000000002</v>
      </c>
      <c r="AA401" s="5" t="str">
        <f t="shared" si="24"/>
        <v>30-39</v>
      </c>
      <c r="AB401" s="5" t="str">
        <f t="shared" si="25"/>
        <v>Moderate</v>
      </c>
      <c r="AC401" s="5">
        <f t="shared" si="26"/>
        <v>0.49</v>
      </c>
      <c r="AD401" s="5" t="str">
        <f t="shared" si="27"/>
        <v>Long-haul</v>
      </c>
    </row>
    <row r="402" spans="1:30" x14ac:dyDescent="0.3">
      <c r="A402" s="1" t="s">
        <v>325</v>
      </c>
      <c r="B402" s="1" t="s">
        <v>326</v>
      </c>
      <c r="C402" s="1">
        <v>39</v>
      </c>
      <c r="D402" s="1" t="s">
        <v>28</v>
      </c>
      <c r="E402" s="1" t="s">
        <v>29</v>
      </c>
      <c r="F402" s="1" t="s">
        <v>48</v>
      </c>
      <c r="G402" s="1" t="s">
        <v>684</v>
      </c>
      <c r="H402" s="1" t="s">
        <v>156</v>
      </c>
      <c r="I402" s="1" t="s">
        <v>308</v>
      </c>
      <c r="J402" s="1">
        <v>11194</v>
      </c>
      <c r="K402" s="3">
        <v>0.16005787037037036</v>
      </c>
      <c r="L402" s="3">
        <v>0.67811342592592594</v>
      </c>
      <c r="M402" s="7">
        <v>45662</v>
      </c>
      <c r="N402" s="3">
        <v>0.23019675925925925</v>
      </c>
      <c r="O402" s="3">
        <v>0.7482523148148148</v>
      </c>
      <c r="P402" s="5">
        <v>101</v>
      </c>
      <c r="Q402" s="5">
        <v>990.06</v>
      </c>
      <c r="R402" s="1" t="s">
        <v>56</v>
      </c>
      <c r="S402" s="1">
        <v>3</v>
      </c>
      <c r="T402" s="1" t="s">
        <v>45</v>
      </c>
      <c r="U402" s="5">
        <v>80.13</v>
      </c>
      <c r="V402" s="5">
        <v>56528.877800940703</v>
      </c>
      <c r="W402" s="1" t="s">
        <v>42</v>
      </c>
      <c r="X402" s="1">
        <v>4.3600000000000003</v>
      </c>
      <c r="Y402" s="5">
        <v>72834.649999999994</v>
      </c>
      <c r="Z402" s="5">
        <v>63379.87</v>
      </c>
      <c r="AA402" s="5" t="str">
        <f t="shared" si="24"/>
        <v>30-39</v>
      </c>
      <c r="AB402" s="5" t="str">
        <f t="shared" si="25"/>
        <v>Moderate</v>
      </c>
      <c r="AC402" s="5">
        <f t="shared" si="26"/>
        <v>0.87</v>
      </c>
      <c r="AD402" s="5" t="str">
        <f t="shared" si="27"/>
        <v>Long-haul</v>
      </c>
    </row>
    <row r="403" spans="1:30" x14ac:dyDescent="0.3">
      <c r="A403" s="1" t="s">
        <v>350</v>
      </c>
      <c r="B403" s="1" t="s">
        <v>351</v>
      </c>
      <c r="C403" s="1">
        <v>24</v>
      </c>
      <c r="D403" s="1" t="s">
        <v>28</v>
      </c>
      <c r="E403" s="1" t="s">
        <v>29</v>
      </c>
      <c r="F403" s="1" t="s">
        <v>48</v>
      </c>
      <c r="G403" s="1" t="s">
        <v>684</v>
      </c>
      <c r="H403" s="1" t="s">
        <v>156</v>
      </c>
      <c r="I403" s="1" t="s">
        <v>308</v>
      </c>
      <c r="J403" s="1">
        <v>11194</v>
      </c>
      <c r="K403" s="3">
        <v>0.16005787037037036</v>
      </c>
      <c r="L403" s="3">
        <v>0.67811342592592594</v>
      </c>
      <c r="M403" s="7">
        <v>45658</v>
      </c>
      <c r="N403" s="3">
        <v>0.23019675925925925</v>
      </c>
      <c r="O403" s="3">
        <v>0.7482523148148148</v>
      </c>
      <c r="P403" s="5">
        <v>101</v>
      </c>
      <c r="Q403" s="5">
        <v>519.26</v>
      </c>
      <c r="R403" s="1" t="s">
        <v>34</v>
      </c>
      <c r="S403" s="1">
        <v>5</v>
      </c>
      <c r="T403" s="1" t="s">
        <v>49</v>
      </c>
      <c r="U403" s="5">
        <v>151.72</v>
      </c>
      <c r="V403" s="5">
        <v>56604.767309719296</v>
      </c>
      <c r="W403" s="1" t="s">
        <v>42</v>
      </c>
      <c r="X403" s="1">
        <v>4.45</v>
      </c>
      <c r="Y403" s="5">
        <v>72925.72</v>
      </c>
      <c r="Z403" s="5">
        <v>33262.980000000003</v>
      </c>
      <c r="AA403" s="5" t="str">
        <f t="shared" si="24"/>
        <v>18-29</v>
      </c>
      <c r="AB403" s="5" t="str">
        <f t="shared" si="25"/>
        <v>Moderate</v>
      </c>
      <c r="AC403" s="5">
        <f t="shared" si="26"/>
        <v>0.46</v>
      </c>
      <c r="AD403" s="5" t="str">
        <f t="shared" si="27"/>
        <v>Long-haul</v>
      </c>
    </row>
    <row r="404" spans="1:30" x14ac:dyDescent="0.3">
      <c r="A404" s="1" t="s">
        <v>98</v>
      </c>
      <c r="B404" s="1" t="s">
        <v>99</v>
      </c>
      <c r="C404" s="1">
        <v>54</v>
      </c>
      <c r="D404" s="1" t="s">
        <v>28</v>
      </c>
      <c r="E404" s="1" t="s">
        <v>29</v>
      </c>
      <c r="F404" s="1" t="s">
        <v>48</v>
      </c>
      <c r="G404" s="1" t="s">
        <v>684</v>
      </c>
      <c r="H404" s="1" t="s">
        <v>156</v>
      </c>
      <c r="I404" s="1" t="s">
        <v>308</v>
      </c>
      <c r="J404" s="1">
        <v>11194</v>
      </c>
      <c r="K404" s="3">
        <v>0.16005787037037036</v>
      </c>
      <c r="L404" s="3">
        <v>0.67811342592592594</v>
      </c>
      <c r="M404" s="7">
        <v>45658</v>
      </c>
      <c r="N404" s="3">
        <v>0.23019675925925925</v>
      </c>
      <c r="O404" s="3">
        <v>0.7482523148148148</v>
      </c>
      <c r="P404" s="5">
        <v>101</v>
      </c>
      <c r="Q404" s="5">
        <v>1253.8499999999999</v>
      </c>
      <c r="R404" s="1" t="s">
        <v>34</v>
      </c>
      <c r="S404" s="1">
        <v>5</v>
      </c>
      <c r="T404" s="1" t="s">
        <v>45</v>
      </c>
      <c r="U404" s="5">
        <v>172.74</v>
      </c>
      <c r="V404" s="5">
        <v>56692.613968053702</v>
      </c>
      <c r="W404" s="1" t="s">
        <v>42</v>
      </c>
      <c r="X404" s="1">
        <v>4.0999999999999996</v>
      </c>
      <c r="Y404" s="5">
        <v>73031.14</v>
      </c>
      <c r="Z404" s="5">
        <v>80280.95</v>
      </c>
      <c r="AA404" s="5" t="str">
        <f t="shared" si="24"/>
        <v>50-59</v>
      </c>
      <c r="AB404" s="5" t="str">
        <f t="shared" si="25"/>
        <v>Moderate</v>
      </c>
      <c r="AC404" s="5">
        <f t="shared" si="26"/>
        <v>1.1000000000000001</v>
      </c>
      <c r="AD404" s="5" t="str">
        <f t="shared" si="27"/>
        <v>Long-haul</v>
      </c>
    </row>
    <row r="405" spans="1:30" x14ac:dyDescent="0.3">
      <c r="A405" s="2" t="s">
        <v>222</v>
      </c>
      <c r="B405" s="1" t="s">
        <v>223</v>
      </c>
      <c r="C405" s="1">
        <v>54</v>
      </c>
      <c r="D405" s="1" t="s">
        <v>39</v>
      </c>
      <c r="E405" s="1" t="s">
        <v>29</v>
      </c>
      <c r="F405" s="1" t="s">
        <v>48</v>
      </c>
      <c r="G405" s="1" t="s">
        <v>684</v>
      </c>
      <c r="H405" s="1" t="s">
        <v>156</v>
      </c>
      <c r="I405" s="1" t="s">
        <v>308</v>
      </c>
      <c r="J405" s="1">
        <v>11194</v>
      </c>
      <c r="K405" s="3">
        <v>0.16005787037037036</v>
      </c>
      <c r="L405" s="3">
        <v>0.67811342592592594</v>
      </c>
      <c r="M405" s="7">
        <v>45661</v>
      </c>
      <c r="N405" s="3">
        <v>0.23019675925925925</v>
      </c>
      <c r="O405" s="3">
        <v>0.7482523148148148</v>
      </c>
      <c r="P405" s="5">
        <v>101</v>
      </c>
      <c r="Q405" s="5">
        <v>1376.58</v>
      </c>
      <c r="R405" s="1" t="s">
        <v>56</v>
      </c>
      <c r="S405" s="1">
        <v>5</v>
      </c>
      <c r="T405" s="1" t="s">
        <v>35</v>
      </c>
      <c r="U405" s="5">
        <v>94.46</v>
      </c>
      <c r="V405" s="5">
        <v>56662.745108025498</v>
      </c>
      <c r="W405" s="1" t="s">
        <v>42</v>
      </c>
      <c r="X405" s="1">
        <v>4.95</v>
      </c>
      <c r="Y405" s="5">
        <v>72995.289999999994</v>
      </c>
      <c r="Z405" s="5">
        <v>88120.01</v>
      </c>
      <c r="AA405" s="5" t="str">
        <f t="shared" si="24"/>
        <v>50-59</v>
      </c>
      <c r="AB405" s="5" t="str">
        <f t="shared" si="25"/>
        <v>Moderate</v>
      </c>
      <c r="AC405" s="5">
        <f t="shared" si="26"/>
        <v>1.21</v>
      </c>
      <c r="AD405" s="5" t="str">
        <f t="shared" si="27"/>
        <v>Long-haul</v>
      </c>
    </row>
    <row r="406" spans="1:30" x14ac:dyDescent="0.3">
      <c r="A406" s="1" t="s">
        <v>685</v>
      </c>
      <c r="B406" s="1" t="s">
        <v>686</v>
      </c>
      <c r="C406" s="1">
        <v>56</v>
      </c>
      <c r="D406" s="1" t="s">
        <v>28</v>
      </c>
      <c r="E406" s="1" t="s">
        <v>29</v>
      </c>
      <c r="F406" s="1" t="s">
        <v>30</v>
      </c>
      <c r="G406" s="1" t="s">
        <v>684</v>
      </c>
      <c r="H406" s="1" t="s">
        <v>156</v>
      </c>
      <c r="I406" s="1" t="s">
        <v>308</v>
      </c>
      <c r="J406" s="1">
        <v>11194</v>
      </c>
      <c r="K406" s="3">
        <v>0.16005787037037036</v>
      </c>
      <c r="L406" s="3">
        <v>0.67811342592592594</v>
      </c>
      <c r="M406" s="7">
        <v>45665</v>
      </c>
      <c r="N406" s="3">
        <v>0.23019675925925925</v>
      </c>
      <c r="O406" s="3">
        <v>0.7482523148148148</v>
      </c>
      <c r="P406" s="5">
        <v>101</v>
      </c>
      <c r="Q406" s="5">
        <v>516.51</v>
      </c>
      <c r="R406" s="1" t="s">
        <v>40</v>
      </c>
      <c r="S406" s="1">
        <v>5</v>
      </c>
      <c r="T406" s="1" t="s">
        <v>45</v>
      </c>
      <c r="U406" s="5">
        <v>163.58000000000001</v>
      </c>
      <c r="V406" s="5">
        <v>57203.692580875402</v>
      </c>
      <c r="W406" s="1" t="s">
        <v>42</v>
      </c>
      <c r="X406" s="1">
        <v>4.1500000000000004</v>
      </c>
      <c r="Y406" s="5">
        <v>73644.429999999993</v>
      </c>
      <c r="Z406" s="5">
        <v>33089.360000000001</v>
      </c>
      <c r="AA406" s="5" t="str">
        <f t="shared" si="24"/>
        <v>50-59</v>
      </c>
      <c r="AB406" s="5" t="str">
        <f t="shared" si="25"/>
        <v>Moderate</v>
      </c>
      <c r="AC406" s="5">
        <f t="shared" si="26"/>
        <v>0.45</v>
      </c>
      <c r="AD406" s="5" t="str">
        <f t="shared" si="27"/>
        <v>Long-haul</v>
      </c>
    </row>
    <row r="407" spans="1:30" x14ac:dyDescent="0.3">
      <c r="A407" s="1" t="s">
        <v>687</v>
      </c>
      <c r="B407" s="1" t="s">
        <v>688</v>
      </c>
      <c r="C407" s="1">
        <v>23</v>
      </c>
      <c r="D407" s="1" t="s">
        <v>28</v>
      </c>
      <c r="E407" s="1" t="s">
        <v>29</v>
      </c>
      <c r="F407" s="1" t="s">
        <v>30</v>
      </c>
      <c r="G407" s="1" t="s">
        <v>684</v>
      </c>
      <c r="H407" s="1" t="s">
        <v>156</v>
      </c>
      <c r="I407" s="1" t="s">
        <v>308</v>
      </c>
      <c r="J407" s="1">
        <v>11194</v>
      </c>
      <c r="K407" s="3">
        <v>0.16005787037037036</v>
      </c>
      <c r="L407" s="3">
        <v>0.67811342592592594</v>
      </c>
      <c r="M407" s="7">
        <v>45663</v>
      </c>
      <c r="N407" s="3">
        <v>0.23019675925925925</v>
      </c>
      <c r="O407" s="3">
        <v>0.7482523148148148</v>
      </c>
      <c r="P407" s="5">
        <v>101</v>
      </c>
      <c r="Q407" s="5">
        <v>1244.51</v>
      </c>
      <c r="R407" s="1" t="s">
        <v>34</v>
      </c>
      <c r="S407" s="1">
        <v>5</v>
      </c>
      <c r="T407" s="1" t="s">
        <v>49</v>
      </c>
      <c r="U407" s="5">
        <v>117.85</v>
      </c>
      <c r="V407" s="5">
        <v>57338.352295836601</v>
      </c>
      <c r="W407" s="1" t="s">
        <v>42</v>
      </c>
      <c r="X407" s="1">
        <v>3.51</v>
      </c>
      <c r="Y407" s="5">
        <v>73806.02</v>
      </c>
      <c r="Z407" s="5">
        <v>79672.210000000006</v>
      </c>
      <c r="AA407" s="5" t="str">
        <f t="shared" si="24"/>
        <v>18-29</v>
      </c>
      <c r="AB407" s="5" t="str">
        <f t="shared" si="25"/>
        <v>Moderate</v>
      </c>
      <c r="AC407" s="5">
        <f t="shared" si="26"/>
        <v>1.08</v>
      </c>
      <c r="AD407" s="5" t="str">
        <f t="shared" si="27"/>
        <v>Long-haul</v>
      </c>
    </row>
    <row r="408" spans="1:30" x14ac:dyDescent="0.3">
      <c r="A408" s="1" t="s">
        <v>689</v>
      </c>
      <c r="B408" s="1" t="s">
        <v>690</v>
      </c>
      <c r="C408" s="1">
        <v>24</v>
      </c>
      <c r="D408" s="1" t="s">
        <v>39</v>
      </c>
      <c r="E408" s="1" t="s">
        <v>29</v>
      </c>
      <c r="F408" s="1" t="s">
        <v>30</v>
      </c>
      <c r="G408" s="1" t="s">
        <v>691</v>
      </c>
      <c r="H408" s="1" t="s">
        <v>155</v>
      </c>
      <c r="I408" s="1" t="s">
        <v>62</v>
      </c>
      <c r="J408" s="1">
        <v>4727</v>
      </c>
      <c r="K408" s="3">
        <v>0.73759259259259258</v>
      </c>
      <c r="L408" s="3">
        <v>0.95634259259259258</v>
      </c>
      <c r="M408" s="7">
        <v>45664</v>
      </c>
      <c r="N408" s="3">
        <v>0.81953703703703706</v>
      </c>
      <c r="O408" s="3">
        <v>3.8287037037037036E-2</v>
      </c>
      <c r="P408" s="5">
        <v>118</v>
      </c>
      <c r="Q408" s="5">
        <v>1207.6099999999999</v>
      </c>
      <c r="R408" s="1" t="s">
        <v>34</v>
      </c>
      <c r="S408" s="1">
        <v>5</v>
      </c>
      <c r="T408" s="1" t="s">
        <v>41</v>
      </c>
      <c r="U408" s="5">
        <v>142.36000000000001</v>
      </c>
      <c r="V408" s="5">
        <v>24540.1932627641</v>
      </c>
      <c r="W408" s="1" t="s">
        <v>42</v>
      </c>
      <c r="X408" s="1">
        <v>3.98</v>
      </c>
      <c r="Y408" s="5">
        <v>34448.230000000003</v>
      </c>
      <c r="Z408" s="5">
        <v>77315.509999999995</v>
      </c>
      <c r="AA408" s="5" t="str">
        <f t="shared" si="24"/>
        <v>18-29</v>
      </c>
      <c r="AB408" s="5" t="str">
        <f t="shared" si="25"/>
        <v>Moderate</v>
      </c>
      <c r="AC408" s="5">
        <f t="shared" si="26"/>
        <v>2.2400000000000002</v>
      </c>
      <c r="AD408" s="5" t="str">
        <f t="shared" si="27"/>
        <v>Medium-haul</v>
      </c>
    </row>
    <row r="409" spans="1:30" x14ac:dyDescent="0.3">
      <c r="A409" s="1" t="s">
        <v>325</v>
      </c>
      <c r="B409" s="1" t="s">
        <v>326</v>
      </c>
      <c r="C409" s="1">
        <v>39</v>
      </c>
      <c r="D409" s="1" t="s">
        <v>28</v>
      </c>
      <c r="E409" s="1" t="s">
        <v>29</v>
      </c>
      <c r="F409" s="1" t="s">
        <v>48</v>
      </c>
      <c r="G409" s="1" t="s">
        <v>691</v>
      </c>
      <c r="H409" s="1" t="s">
        <v>155</v>
      </c>
      <c r="I409" s="1" t="s">
        <v>62</v>
      </c>
      <c r="J409" s="1">
        <v>4727</v>
      </c>
      <c r="K409" s="3">
        <v>0.73759259259259258</v>
      </c>
      <c r="L409" s="3">
        <v>0.95634259259259258</v>
      </c>
      <c r="M409" s="7">
        <v>45664</v>
      </c>
      <c r="N409" s="3">
        <v>0.81953703703703706</v>
      </c>
      <c r="O409" s="3">
        <v>3.8287037037037036E-2</v>
      </c>
      <c r="P409" s="5">
        <v>118</v>
      </c>
      <c r="Q409" s="5">
        <v>1028.29</v>
      </c>
      <c r="R409" s="1" t="s">
        <v>40</v>
      </c>
      <c r="S409" s="1">
        <v>3</v>
      </c>
      <c r="T409" s="1" t="s">
        <v>45</v>
      </c>
      <c r="U409" s="5">
        <v>41.57</v>
      </c>
      <c r="V409" s="5">
        <v>24532.137168748501</v>
      </c>
      <c r="W409" s="1" t="s">
        <v>42</v>
      </c>
      <c r="X409" s="1">
        <v>4</v>
      </c>
      <c r="Y409" s="5">
        <v>34438.559999999998</v>
      </c>
      <c r="Z409" s="5">
        <v>65818.87</v>
      </c>
      <c r="AA409" s="5" t="str">
        <f t="shared" si="24"/>
        <v>30-39</v>
      </c>
      <c r="AB409" s="5" t="str">
        <f t="shared" si="25"/>
        <v>Moderate</v>
      </c>
      <c r="AC409" s="5">
        <f t="shared" si="26"/>
        <v>1.91</v>
      </c>
      <c r="AD409" s="5" t="str">
        <f t="shared" si="27"/>
        <v>Medium-haul</v>
      </c>
    </row>
    <row r="410" spans="1:30" x14ac:dyDescent="0.3">
      <c r="A410" s="1" t="s">
        <v>692</v>
      </c>
      <c r="B410" s="1" t="s">
        <v>693</v>
      </c>
      <c r="C410" s="1">
        <v>67</v>
      </c>
      <c r="D410" s="1" t="s">
        <v>28</v>
      </c>
      <c r="E410" s="1" t="s">
        <v>29</v>
      </c>
      <c r="F410" s="1" t="s">
        <v>48</v>
      </c>
      <c r="G410" s="1" t="s">
        <v>691</v>
      </c>
      <c r="H410" s="1" t="s">
        <v>155</v>
      </c>
      <c r="I410" s="1" t="s">
        <v>62</v>
      </c>
      <c r="J410" s="1">
        <v>4727</v>
      </c>
      <c r="K410" s="3">
        <v>0.73759259259259258</v>
      </c>
      <c r="L410" s="3">
        <v>0.95634259259259258</v>
      </c>
      <c r="M410" s="7">
        <v>45665</v>
      </c>
      <c r="N410" s="3">
        <v>0.81953703703703706</v>
      </c>
      <c r="O410" s="3">
        <v>3.8287037037037036E-2</v>
      </c>
      <c r="P410" s="5">
        <v>118</v>
      </c>
      <c r="Q410" s="5">
        <v>564.57000000000005</v>
      </c>
      <c r="R410" s="1" t="s">
        <v>40</v>
      </c>
      <c r="S410" s="1">
        <v>5</v>
      </c>
      <c r="T410" s="1" t="s">
        <v>45</v>
      </c>
      <c r="U410" s="5">
        <v>173.72</v>
      </c>
      <c r="V410" s="5">
        <v>24655.382991556999</v>
      </c>
      <c r="W410" s="1" t="s">
        <v>36</v>
      </c>
      <c r="X410" s="1">
        <v>3.09</v>
      </c>
      <c r="Y410" s="5">
        <v>34586.46</v>
      </c>
      <c r="Z410" s="5">
        <v>36167.22</v>
      </c>
      <c r="AA410" s="5" t="str">
        <f t="shared" si="24"/>
        <v>60+</v>
      </c>
      <c r="AB410" s="5" t="str">
        <f t="shared" si="25"/>
        <v>Moderate</v>
      </c>
      <c r="AC410" s="5">
        <f t="shared" si="26"/>
        <v>1.05</v>
      </c>
      <c r="AD410" s="5" t="str">
        <f t="shared" si="27"/>
        <v>Medium-haul</v>
      </c>
    </row>
    <row r="411" spans="1:30" x14ac:dyDescent="0.3">
      <c r="A411" s="1" t="s">
        <v>620</v>
      </c>
      <c r="B411" s="1" t="s">
        <v>621</v>
      </c>
      <c r="C411" s="1">
        <v>24</v>
      </c>
      <c r="D411" s="1" t="s">
        <v>28</v>
      </c>
      <c r="E411" s="1" t="s">
        <v>29</v>
      </c>
      <c r="F411" s="1" t="s">
        <v>48</v>
      </c>
      <c r="G411" s="1" t="s">
        <v>691</v>
      </c>
      <c r="H411" s="1" t="s">
        <v>155</v>
      </c>
      <c r="I411" s="1" t="s">
        <v>62</v>
      </c>
      <c r="J411" s="1">
        <v>4727</v>
      </c>
      <c r="K411" s="3">
        <v>0.73759259259259258</v>
      </c>
      <c r="L411" s="3">
        <v>0.95634259259259258</v>
      </c>
      <c r="M411" s="7">
        <v>45668</v>
      </c>
      <c r="N411" s="3">
        <v>0.81953703703703706</v>
      </c>
      <c r="O411" s="3">
        <v>3.8287037037037036E-2</v>
      </c>
      <c r="P411" s="5">
        <v>118</v>
      </c>
      <c r="Q411" s="5">
        <v>701.84</v>
      </c>
      <c r="R411" s="1" t="s">
        <v>56</v>
      </c>
      <c r="S411" s="1">
        <v>5</v>
      </c>
      <c r="T411" s="1" t="s">
        <v>35</v>
      </c>
      <c r="U411" s="5">
        <v>113.62</v>
      </c>
      <c r="V411" s="5">
        <v>24669.749018133101</v>
      </c>
      <c r="W411" s="1" t="s">
        <v>42</v>
      </c>
      <c r="X411" s="1">
        <v>4.75</v>
      </c>
      <c r="Y411" s="5">
        <v>34603.699999999997</v>
      </c>
      <c r="Z411" s="5">
        <v>44940.480000000003</v>
      </c>
      <c r="AA411" s="5" t="str">
        <f t="shared" si="24"/>
        <v>18-29</v>
      </c>
      <c r="AB411" s="5" t="str">
        <f t="shared" si="25"/>
        <v>Moderate</v>
      </c>
      <c r="AC411" s="5">
        <f t="shared" si="26"/>
        <v>1.3</v>
      </c>
      <c r="AD411" s="5" t="str">
        <f t="shared" si="27"/>
        <v>Medium-haul</v>
      </c>
    </row>
    <row r="412" spans="1:30" x14ac:dyDescent="0.3">
      <c r="A412" s="1" t="s">
        <v>150</v>
      </c>
      <c r="B412" s="1" t="s">
        <v>151</v>
      </c>
      <c r="C412" s="1">
        <v>41</v>
      </c>
      <c r="D412" s="1" t="s">
        <v>28</v>
      </c>
      <c r="E412" s="1" t="s">
        <v>29</v>
      </c>
      <c r="F412" s="1" t="s">
        <v>30</v>
      </c>
      <c r="G412" s="1" t="s">
        <v>691</v>
      </c>
      <c r="H412" s="1" t="s">
        <v>155</v>
      </c>
      <c r="I412" s="1" t="s">
        <v>62</v>
      </c>
      <c r="J412" s="1">
        <v>4727</v>
      </c>
      <c r="K412" s="3">
        <v>0.73759259259259258</v>
      </c>
      <c r="L412" s="3">
        <v>0.95634259259259258</v>
      </c>
      <c r="M412" s="7">
        <v>45664</v>
      </c>
      <c r="N412" s="3">
        <v>0.81953703703703706</v>
      </c>
      <c r="O412" s="3">
        <v>3.8287037037037036E-2</v>
      </c>
      <c r="P412" s="5">
        <v>118</v>
      </c>
      <c r="Q412" s="5">
        <v>1363.23</v>
      </c>
      <c r="R412" s="1" t="s">
        <v>56</v>
      </c>
      <c r="S412" s="1">
        <v>5</v>
      </c>
      <c r="T412" s="1" t="s">
        <v>41</v>
      </c>
      <c r="U412" s="5">
        <v>82.45</v>
      </c>
      <c r="V412" s="5">
        <v>24447.680863491201</v>
      </c>
      <c r="W412" s="1" t="s">
        <v>42</v>
      </c>
      <c r="X412" s="1">
        <v>4.3899999999999997</v>
      </c>
      <c r="Y412" s="5">
        <v>34337.22</v>
      </c>
      <c r="Z412" s="5">
        <v>87263.21</v>
      </c>
      <c r="AA412" s="5" t="str">
        <f t="shared" si="24"/>
        <v>40-49</v>
      </c>
      <c r="AB412" s="5" t="str">
        <f t="shared" si="25"/>
        <v>Moderate</v>
      </c>
      <c r="AC412" s="5">
        <f t="shared" si="26"/>
        <v>2.54</v>
      </c>
      <c r="AD412" s="5" t="str">
        <f t="shared" si="27"/>
        <v>Medium-haul</v>
      </c>
    </row>
    <row r="413" spans="1:30" x14ac:dyDescent="0.3">
      <c r="A413" s="1" t="s">
        <v>694</v>
      </c>
      <c r="B413" s="1" t="s">
        <v>695</v>
      </c>
      <c r="C413" s="1">
        <v>66</v>
      </c>
      <c r="D413" s="1" t="s">
        <v>39</v>
      </c>
      <c r="E413" s="1" t="s">
        <v>29</v>
      </c>
      <c r="F413" s="1" t="s">
        <v>48</v>
      </c>
      <c r="G413" s="1" t="s">
        <v>691</v>
      </c>
      <c r="H413" s="1" t="s">
        <v>155</v>
      </c>
      <c r="I413" s="1" t="s">
        <v>62</v>
      </c>
      <c r="J413" s="1">
        <v>4727</v>
      </c>
      <c r="K413" s="3">
        <v>0.73759259259259258</v>
      </c>
      <c r="L413" s="3">
        <v>0.95634259259259258</v>
      </c>
      <c r="M413" s="7">
        <v>45666</v>
      </c>
      <c r="N413" s="3">
        <v>0.81953703703703706</v>
      </c>
      <c r="O413" s="3">
        <v>3.8287037037037036E-2</v>
      </c>
      <c r="P413" s="5">
        <v>118</v>
      </c>
      <c r="Q413" s="5">
        <v>1456.25</v>
      </c>
      <c r="R413" s="1" t="s">
        <v>34</v>
      </c>
      <c r="S413" s="1">
        <v>5</v>
      </c>
      <c r="T413" s="1" t="s">
        <v>45</v>
      </c>
      <c r="U413" s="5">
        <v>175.64</v>
      </c>
      <c r="V413" s="5">
        <v>24607.148155740801</v>
      </c>
      <c r="W413" s="1" t="s">
        <v>36</v>
      </c>
      <c r="X413" s="1">
        <v>4.2699999999999996</v>
      </c>
      <c r="Y413" s="5">
        <v>34528.58</v>
      </c>
      <c r="Z413" s="5">
        <v>93235.13</v>
      </c>
      <c r="AA413" s="5" t="str">
        <f t="shared" si="24"/>
        <v>60+</v>
      </c>
      <c r="AB413" s="5" t="str">
        <f t="shared" si="25"/>
        <v>Moderate</v>
      </c>
      <c r="AC413" s="5">
        <f t="shared" si="26"/>
        <v>2.7</v>
      </c>
      <c r="AD413" s="5" t="str">
        <f t="shared" si="27"/>
        <v>Medium-haul</v>
      </c>
    </row>
    <row r="414" spans="1:30" x14ac:dyDescent="0.3">
      <c r="A414" s="1" t="s">
        <v>696</v>
      </c>
      <c r="B414" s="1" t="s">
        <v>697</v>
      </c>
      <c r="C414" s="1">
        <v>37</v>
      </c>
      <c r="D414" s="1" t="s">
        <v>39</v>
      </c>
      <c r="E414" s="1" t="s">
        <v>29</v>
      </c>
      <c r="F414" s="1" t="s">
        <v>48</v>
      </c>
      <c r="G414" s="1" t="s">
        <v>691</v>
      </c>
      <c r="H414" s="1" t="s">
        <v>155</v>
      </c>
      <c r="I414" s="1" t="s">
        <v>62</v>
      </c>
      <c r="J414" s="1">
        <v>4727</v>
      </c>
      <c r="K414" s="3">
        <v>0.73759259259259258</v>
      </c>
      <c r="L414" s="3">
        <v>0.95634259259259258</v>
      </c>
      <c r="M414" s="7">
        <v>45671</v>
      </c>
      <c r="N414" s="3">
        <v>0.81953703703703706</v>
      </c>
      <c r="O414" s="3">
        <v>3.8287037037037036E-2</v>
      </c>
      <c r="P414" s="5">
        <v>118</v>
      </c>
      <c r="Q414" s="5">
        <v>826.1</v>
      </c>
      <c r="R414" s="1" t="s">
        <v>56</v>
      </c>
      <c r="S414" s="1">
        <v>3</v>
      </c>
      <c r="T414" s="1" t="s">
        <v>49</v>
      </c>
      <c r="U414" s="5">
        <v>174.46</v>
      </c>
      <c r="V414" s="5">
        <v>24734.351468562199</v>
      </c>
      <c r="W414" s="1" t="s">
        <v>42</v>
      </c>
      <c r="X414" s="1">
        <v>4.5999999999999996</v>
      </c>
      <c r="Y414" s="5">
        <v>34681.22</v>
      </c>
      <c r="Z414" s="5">
        <v>52905.29</v>
      </c>
      <c r="AA414" s="5" t="str">
        <f t="shared" si="24"/>
        <v>30-39</v>
      </c>
      <c r="AB414" s="5" t="str">
        <f t="shared" si="25"/>
        <v>Moderate</v>
      </c>
      <c r="AC414" s="5">
        <f t="shared" si="26"/>
        <v>1.53</v>
      </c>
      <c r="AD414" s="5" t="str">
        <f t="shared" si="27"/>
        <v>Medium-haul</v>
      </c>
    </row>
    <row r="415" spans="1:30" x14ac:dyDescent="0.3">
      <c r="A415" s="1" t="s">
        <v>150</v>
      </c>
      <c r="B415" s="1" t="s">
        <v>151</v>
      </c>
      <c r="C415" s="1">
        <v>41</v>
      </c>
      <c r="D415" s="1" t="s">
        <v>28</v>
      </c>
      <c r="E415" s="1" t="s">
        <v>29</v>
      </c>
      <c r="F415" s="1" t="s">
        <v>30</v>
      </c>
      <c r="G415" s="1" t="s">
        <v>698</v>
      </c>
      <c r="H415" s="1" t="s">
        <v>233</v>
      </c>
      <c r="I415" s="1" t="s">
        <v>115</v>
      </c>
      <c r="J415" s="1">
        <v>378</v>
      </c>
      <c r="K415" s="3">
        <v>0.27763888888888888</v>
      </c>
      <c r="L415" s="3">
        <v>0.29499999999999998</v>
      </c>
      <c r="M415" s="7">
        <v>45669</v>
      </c>
      <c r="N415" s="3">
        <v>0.38805555555555554</v>
      </c>
      <c r="O415" s="3">
        <v>0.40541666666666665</v>
      </c>
      <c r="P415" s="5">
        <v>159</v>
      </c>
      <c r="Q415" s="5">
        <v>570.62</v>
      </c>
      <c r="R415" s="1" t="s">
        <v>34</v>
      </c>
      <c r="S415" s="1">
        <v>5</v>
      </c>
      <c r="T415" s="1" t="s">
        <v>83</v>
      </c>
      <c r="U415" s="5">
        <v>119.11</v>
      </c>
      <c r="V415" s="5">
        <v>2906.6842180490798</v>
      </c>
      <c r="W415" s="1" t="s">
        <v>42</v>
      </c>
      <c r="X415" s="1">
        <v>4.17</v>
      </c>
      <c r="Y415" s="5">
        <v>12732.03</v>
      </c>
      <c r="Z415" s="5">
        <v>21926.1</v>
      </c>
      <c r="AA415" s="5" t="str">
        <f t="shared" si="24"/>
        <v>40-49</v>
      </c>
      <c r="AB415" s="5" t="str">
        <f t="shared" si="25"/>
        <v>Severe</v>
      </c>
      <c r="AC415" s="5">
        <f t="shared" si="26"/>
        <v>1.72</v>
      </c>
      <c r="AD415" s="5" t="str">
        <f t="shared" si="27"/>
        <v>Short-haul</v>
      </c>
    </row>
    <row r="416" spans="1:30" x14ac:dyDescent="0.3">
      <c r="A416" s="1" t="s">
        <v>284</v>
      </c>
      <c r="B416" s="1" t="s">
        <v>285</v>
      </c>
      <c r="C416" s="1">
        <v>36</v>
      </c>
      <c r="D416" s="1" t="s">
        <v>39</v>
      </c>
      <c r="E416" s="1" t="s">
        <v>29</v>
      </c>
      <c r="F416" s="1" t="s">
        <v>30</v>
      </c>
      <c r="G416" s="1" t="s">
        <v>698</v>
      </c>
      <c r="H416" s="1" t="s">
        <v>233</v>
      </c>
      <c r="I416" s="1" t="s">
        <v>115</v>
      </c>
      <c r="J416" s="1">
        <v>378</v>
      </c>
      <c r="K416" s="3">
        <v>0.27763888888888888</v>
      </c>
      <c r="L416" s="3">
        <v>0.29499999999999998</v>
      </c>
      <c r="M416" s="7">
        <v>45669</v>
      </c>
      <c r="N416" s="3">
        <v>0.38805555555555554</v>
      </c>
      <c r="O416" s="3">
        <v>0.40541666666666665</v>
      </c>
      <c r="P416" s="5">
        <v>159</v>
      </c>
      <c r="Q416" s="5">
        <v>752.65</v>
      </c>
      <c r="R416" s="1" t="s">
        <v>34</v>
      </c>
      <c r="S416" s="1">
        <v>3</v>
      </c>
      <c r="T416" s="1" t="s">
        <v>35</v>
      </c>
      <c r="U416" s="5">
        <v>125.23</v>
      </c>
      <c r="V416" s="5">
        <v>2996.70182519222</v>
      </c>
      <c r="W416" s="1" t="s">
        <v>42</v>
      </c>
      <c r="X416" s="1">
        <v>4.1500000000000004</v>
      </c>
      <c r="Y416" s="5">
        <v>12894.06</v>
      </c>
      <c r="Z416" s="5">
        <v>28916.79</v>
      </c>
      <c r="AA416" s="5" t="str">
        <f t="shared" si="24"/>
        <v>30-39</v>
      </c>
      <c r="AB416" s="5" t="str">
        <f t="shared" si="25"/>
        <v>Severe</v>
      </c>
      <c r="AC416" s="5">
        <f t="shared" si="26"/>
        <v>2.2400000000000002</v>
      </c>
      <c r="AD416" s="5" t="str">
        <f t="shared" si="27"/>
        <v>Short-haul</v>
      </c>
    </row>
    <row r="417" spans="1:30" x14ac:dyDescent="0.3">
      <c r="A417" s="1" t="s">
        <v>699</v>
      </c>
      <c r="B417" s="1" t="s">
        <v>700</v>
      </c>
      <c r="C417" s="1">
        <v>72</v>
      </c>
      <c r="D417" s="1" t="s">
        <v>28</v>
      </c>
      <c r="E417" s="1" t="s">
        <v>29</v>
      </c>
      <c r="F417" s="1" t="s">
        <v>30</v>
      </c>
      <c r="G417" s="1" t="s">
        <v>698</v>
      </c>
      <c r="H417" s="1" t="s">
        <v>233</v>
      </c>
      <c r="I417" s="1" t="s">
        <v>115</v>
      </c>
      <c r="J417" s="1">
        <v>378</v>
      </c>
      <c r="K417" s="3">
        <v>0.27763888888888888</v>
      </c>
      <c r="L417" s="3">
        <v>0.29499999999999998</v>
      </c>
      <c r="M417" s="7">
        <v>45663</v>
      </c>
      <c r="N417" s="3">
        <v>0.38805555555555554</v>
      </c>
      <c r="O417" s="3">
        <v>0.40541666666666665</v>
      </c>
      <c r="P417" s="5">
        <v>159</v>
      </c>
      <c r="Q417" s="5">
        <v>557.72</v>
      </c>
      <c r="R417" s="1" t="s">
        <v>56</v>
      </c>
      <c r="S417" s="1">
        <v>5</v>
      </c>
      <c r="T417" s="1" t="s">
        <v>41</v>
      </c>
      <c r="U417" s="5">
        <v>8.68</v>
      </c>
      <c r="V417" s="5">
        <v>2700.8099023837599</v>
      </c>
      <c r="W417" s="1" t="s">
        <v>42</v>
      </c>
      <c r="X417" s="1">
        <v>3.55</v>
      </c>
      <c r="Y417" s="5">
        <v>12361.4549999999</v>
      </c>
      <c r="Z417" s="5">
        <v>21417.491999999998</v>
      </c>
      <c r="AA417" s="5" t="str">
        <f t="shared" si="24"/>
        <v>60+</v>
      </c>
      <c r="AB417" s="5" t="str">
        <f t="shared" si="25"/>
        <v>Severe</v>
      </c>
      <c r="AC417" s="5">
        <f t="shared" si="26"/>
        <v>1.73</v>
      </c>
      <c r="AD417" s="5" t="str">
        <f t="shared" si="27"/>
        <v>Short-haul</v>
      </c>
    </row>
    <row r="418" spans="1:30" x14ac:dyDescent="0.3">
      <c r="A418" s="1" t="s">
        <v>236</v>
      </c>
      <c r="B418" s="1" t="s">
        <v>237</v>
      </c>
      <c r="C418" s="1">
        <v>40</v>
      </c>
      <c r="D418" s="1" t="s">
        <v>39</v>
      </c>
      <c r="E418" s="1" t="s">
        <v>29</v>
      </c>
      <c r="F418" s="1" t="s">
        <v>48</v>
      </c>
      <c r="G418" s="1" t="s">
        <v>698</v>
      </c>
      <c r="H418" s="1" t="s">
        <v>233</v>
      </c>
      <c r="I418" s="1" t="s">
        <v>115</v>
      </c>
      <c r="J418" s="1">
        <v>378</v>
      </c>
      <c r="K418" s="3">
        <v>0.27763888888888888</v>
      </c>
      <c r="L418" s="3">
        <v>0.29499999999999998</v>
      </c>
      <c r="M418" s="7">
        <v>45670</v>
      </c>
      <c r="N418" s="3">
        <v>0.38805555555555554</v>
      </c>
      <c r="O418" s="3">
        <v>0.40541666666666665</v>
      </c>
      <c r="P418" s="5">
        <v>159</v>
      </c>
      <c r="Q418" s="5">
        <v>1480.51</v>
      </c>
      <c r="R418" s="1" t="s">
        <v>40</v>
      </c>
      <c r="S418" s="1">
        <v>3</v>
      </c>
      <c r="T418" s="1" t="s">
        <v>35</v>
      </c>
      <c r="U418" s="5">
        <v>50.43</v>
      </c>
      <c r="V418" s="5">
        <v>3321.15771682279</v>
      </c>
      <c r="W418" s="1" t="s">
        <v>36</v>
      </c>
      <c r="X418" s="1">
        <v>3.41</v>
      </c>
      <c r="Y418" s="5">
        <v>13478.084999999999</v>
      </c>
      <c r="Z418" s="5">
        <v>56857.637999999999</v>
      </c>
      <c r="AA418" s="5" t="str">
        <f t="shared" si="24"/>
        <v>40-49</v>
      </c>
      <c r="AB418" s="5" t="str">
        <f t="shared" si="25"/>
        <v>Severe</v>
      </c>
      <c r="AC418" s="5">
        <f t="shared" si="26"/>
        <v>4.22</v>
      </c>
      <c r="AD418" s="5" t="str">
        <f t="shared" si="27"/>
        <v>Short-haul</v>
      </c>
    </row>
    <row r="419" spans="1:30" x14ac:dyDescent="0.3">
      <c r="A419" s="1" t="s">
        <v>701</v>
      </c>
      <c r="B419" s="1" t="s">
        <v>702</v>
      </c>
      <c r="C419" s="1">
        <v>45</v>
      </c>
      <c r="D419" s="1" t="s">
        <v>39</v>
      </c>
      <c r="E419" s="1" t="s">
        <v>29</v>
      </c>
      <c r="F419" s="1" t="s">
        <v>48</v>
      </c>
      <c r="G419" s="1" t="s">
        <v>698</v>
      </c>
      <c r="H419" s="1" t="s">
        <v>233</v>
      </c>
      <c r="I419" s="1" t="s">
        <v>115</v>
      </c>
      <c r="J419" s="1">
        <v>378</v>
      </c>
      <c r="K419" s="3">
        <v>0.27763888888888888</v>
      </c>
      <c r="L419" s="3">
        <v>0.29499999999999998</v>
      </c>
      <c r="M419" s="7">
        <v>45670</v>
      </c>
      <c r="N419" s="3">
        <v>0.38805555555555554</v>
      </c>
      <c r="O419" s="3">
        <v>0.40541666666666665</v>
      </c>
      <c r="P419" s="5">
        <v>159</v>
      </c>
      <c r="Q419" s="5">
        <v>127.26</v>
      </c>
      <c r="R419" s="1" t="s">
        <v>40</v>
      </c>
      <c r="S419" s="1">
        <v>5</v>
      </c>
      <c r="T419" s="1" t="s">
        <v>49</v>
      </c>
      <c r="U419" s="5">
        <v>132.41</v>
      </c>
      <c r="V419" s="5">
        <v>2881.76735244572</v>
      </c>
      <c r="W419" s="1" t="s">
        <v>36</v>
      </c>
      <c r="X419" s="1">
        <v>4.38</v>
      </c>
      <c r="Y419" s="5">
        <v>12687.18</v>
      </c>
      <c r="Z419" s="5">
        <v>4902.6719999999996</v>
      </c>
      <c r="AA419" s="5" t="str">
        <f t="shared" si="24"/>
        <v>40-49</v>
      </c>
      <c r="AB419" s="5" t="str">
        <f t="shared" si="25"/>
        <v>Severe</v>
      </c>
      <c r="AC419" s="5">
        <f t="shared" si="26"/>
        <v>0.39</v>
      </c>
      <c r="AD419" s="5" t="str">
        <f t="shared" si="27"/>
        <v>Short-haul</v>
      </c>
    </row>
    <row r="420" spans="1:30" x14ac:dyDescent="0.3">
      <c r="A420" s="1" t="s">
        <v>529</v>
      </c>
      <c r="B420" s="1" t="s">
        <v>530</v>
      </c>
      <c r="C420" s="1">
        <v>57</v>
      </c>
      <c r="D420" s="1" t="s">
        <v>28</v>
      </c>
      <c r="E420" s="1" t="s">
        <v>29</v>
      </c>
      <c r="F420" s="1" t="s">
        <v>30</v>
      </c>
      <c r="G420" s="1" t="s">
        <v>698</v>
      </c>
      <c r="H420" s="1" t="s">
        <v>233</v>
      </c>
      <c r="I420" s="1" t="s">
        <v>115</v>
      </c>
      <c r="J420" s="1">
        <v>378</v>
      </c>
      <c r="K420" s="3">
        <v>0.27763888888888888</v>
      </c>
      <c r="L420" s="3">
        <v>0.29499999999999998</v>
      </c>
      <c r="M420" s="7">
        <v>45661</v>
      </c>
      <c r="N420" s="3">
        <v>0.38805555555555554</v>
      </c>
      <c r="O420" s="3">
        <v>0.40541666666666665</v>
      </c>
      <c r="P420" s="5">
        <v>159</v>
      </c>
      <c r="Q420" s="5">
        <v>154.33000000000001</v>
      </c>
      <c r="R420" s="1" t="s">
        <v>34</v>
      </c>
      <c r="S420" s="1">
        <v>5</v>
      </c>
      <c r="T420" s="1" t="s">
        <v>49</v>
      </c>
      <c r="U420" s="5">
        <v>77.510000000000005</v>
      </c>
      <c r="V420" s="5">
        <v>3097.3091877946299</v>
      </c>
      <c r="W420" s="1" t="s">
        <v>42</v>
      </c>
      <c r="X420" s="1">
        <v>4.4800000000000004</v>
      </c>
      <c r="Y420" s="5">
        <v>13075.155000000001</v>
      </c>
      <c r="Z420" s="5">
        <v>5935.5720000000001</v>
      </c>
      <c r="AA420" s="5" t="str">
        <f t="shared" si="24"/>
        <v>50-59</v>
      </c>
      <c r="AB420" s="5" t="str">
        <f t="shared" si="25"/>
        <v>Severe</v>
      </c>
      <c r="AC420" s="5">
        <f t="shared" si="26"/>
        <v>0.45</v>
      </c>
      <c r="AD420" s="5" t="str">
        <f t="shared" si="27"/>
        <v>Short-haul</v>
      </c>
    </row>
    <row r="421" spans="1:30" x14ac:dyDescent="0.3">
      <c r="A421" s="1" t="s">
        <v>678</v>
      </c>
      <c r="B421" s="1" t="s">
        <v>679</v>
      </c>
      <c r="C421" s="1">
        <v>24</v>
      </c>
      <c r="D421" s="1" t="s">
        <v>28</v>
      </c>
      <c r="E421" s="1" t="s">
        <v>29</v>
      </c>
      <c r="F421" s="1" t="s">
        <v>30</v>
      </c>
      <c r="G421" s="1" t="s">
        <v>698</v>
      </c>
      <c r="H421" s="1" t="s">
        <v>233</v>
      </c>
      <c r="I421" s="1" t="s">
        <v>115</v>
      </c>
      <c r="J421" s="1">
        <v>378</v>
      </c>
      <c r="K421" s="3">
        <v>0.27763888888888888</v>
      </c>
      <c r="L421" s="3">
        <v>0.29499999999999998</v>
      </c>
      <c r="M421" s="7">
        <v>45672</v>
      </c>
      <c r="N421" s="3">
        <v>0.38805555555555554</v>
      </c>
      <c r="O421" s="3">
        <v>0.40541666666666665</v>
      </c>
      <c r="P421" s="5">
        <v>159</v>
      </c>
      <c r="Q421" s="5">
        <v>990.8</v>
      </c>
      <c r="R421" s="1" t="s">
        <v>34</v>
      </c>
      <c r="S421" s="1">
        <v>5</v>
      </c>
      <c r="T421" s="1" t="s">
        <v>49</v>
      </c>
      <c r="U421" s="5">
        <v>52.01</v>
      </c>
      <c r="V421" s="5">
        <v>2953.0161155667101</v>
      </c>
      <c r="W421" s="1" t="s">
        <v>36</v>
      </c>
      <c r="X421" s="1">
        <v>3.27</v>
      </c>
      <c r="Y421" s="5">
        <v>12815.43</v>
      </c>
      <c r="Z421" s="5">
        <v>38052.959999999999</v>
      </c>
      <c r="AA421" s="5" t="str">
        <f t="shared" si="24"/>
        <v>18-29</v>
      </c>
      <c r="AB421" s="5" t="str">
        <f t="shared" si="25"/>
        <v>Severe</v>
      </c>
      <c r="AC421" s="5">
        <f t="shared" si="26"/>
        <v>2.97</v>
      </c>
      <c r="AD421" s="5" t="str">
        <f t="shared" si="27"/>
        <v>Short-haul</v>
      </c>
    </row>
    <row r="422" spans="1:30" x14ac:dyDescent="0.3">
      <c r="A422" s="1" t="s">
        <v>386</v>
      </c>
      <c r="B422" s="1" t="s">
        <v>387</v>
      </c>
      <c r="C422" s="1">
        <v>34</v>
      </c>
      <c r="D422" s="1" t="s">
        <v>28</v>
      </c>
      <c r="E422" s="1" t="s">
        <v>29</v>
      </c>
      <c r="F422" s="1" t="s">
        <v>30</v>
      </c>
      <c r="G422" s="1" t="s">
        <v>698</v>
      </c>
      <c r="H422" s="1" t="s">
        <v>233</v>
      </c>
      <c r="I422" s="1" t="s">
        <v>115</v>
      </c>
      <c r="J422" s="1">
        <v>378</v>
      </c>
      <c r="K422" s="3">
        <v>0.27763888888888888</v>
      </c>
      <c r="L422" s="3">
        <v>0.29499999999999998</v>
      </c>
      <c r="M422" s="7">
        <v>45659</v>
      </c>
      <c r="N422" s="3">
        <v>0.38805555555555554</v>
      </c>
      <c r="O422" s="3">
        <v>0.40541666666666665</v>
      </c>
      <c r="P422" s="5">
        <v>159</v>
      </c>
      <c r="Q422" s="5">
        <v>872.15</v>
      </c>
      <c r="R422" s="1" t="s">
        <v>56</v>
      </c>
      <c r="S422" s="1">
        <v>3</v>
      </c>
      <c r="T422" s="1" t="s">
        <v>49</v>
      </c>
      <c r="U422" s="5">
        <v>37.25</v>
      </c>
      <c r="V422" s="5">
        <v>3194.6600650677301</v>
      </c>
      <c r="W422" s="1" t="s">
        <v>42</v>
      </c>
      <c r="X422" s="1">
        <v>3.34</v>
      </c>
      <c r="Y422" s="5">
        <v>13250.385</v>
      </c>
      <c r="Z422" s="5">
        <v>33495.03</v>
      </c>
      <c r="AA422" s="5" t="str">
        <f t="shared" si="24"/>
        <v>30-39</v>
      </c>
      <c r="AB422" s="5" t="str">
        <f t="shared" si="25"/>
        <v>Severe</v>
      </c>
      <c r="AC422" s="5">
        <f t="shared" si="26"/>
        <v>2.5299999999999998</v>
      </c>
      <c r="AD422" s="5" t="str">
        <f t="shared" si="27"/>
        <v>Short-haul</v>
      </c>
    </row>
    <row r="423" spans="1:30" x14ac:dyDescent="0.3">
      <c r="A423" s="1" t="s">
        <v>334</v>
      </c>
      <c r="B423" s="1" t="s">
        <v>335</v>
      </c>
      <c r="C423" s="1">
        <v>63</v>
      </c>
      <c r="D423" s="1" t="s">
        <v>39</v>
      </c>
      <c r="E423" s="1" t="s">
        <v>29</v>
      </c>
      <c r="F423" s="1" t="s">
        <v>30</v>
      </c>
      <c r="G423" s="1" t="s">
        <v>698</v>
      </c>
      <c r="H423" s="1" t="s">
        <v>233</v>
      </c>
      <c r="I423" s="1" t="s">
        <v>115</v>
      </c>
      <c r="J423" s="1">
        <v>378</v>
      </c>
      <c r="K423" s="3">
        <v>0.27763888888888888</v>
      </c>
      <c r="L423" s="3">
        <v>0.29499999999999998</v>
      </c>
      <c r="M423" s="7">
        <v>45668</v>
      </c>
      <c r="N423" s="3">
        <v>0.38805555555555554</v>
      </c>
      <c r="O423" s="3">
        <v>0.40541666666666665</v>
      </c>
      <c r="P423" s="5">
        <v>159</v>
      </c>
      <c r="Q423" s="5">
        <v>1458.59</v>
      </c>
      <c r="R423" s="1" t="s">
        <v>34</v>
      </c>
      <c r="S423" s="1">
        <v>5</v>
      </c>
      <c r="T423" s="1" t="s">
        <v>49</v>
      </c>
      <c r="U423" s="5">
        <v>60.75</v>
      </c>
      <c r="V423" s="5">
        <v>3201.2162075828601</v>
      </c>
      <c r="W423" s="1" t="s">
        <v>36</v>
      </c>
      <c r="X423" s="1">
        <v>3.13</v>
      </c>
      <c r="Y423" s="5">
        <v>13262.1899999999</v>
      </c>
      <c r="Z423" s="5">
        <v>56017.146000000001</v>
      </c>
      <c r="AA423" s="5" t="str">
        <f t="shared" si="24"/>
        <v>60+</v>
      </c>
      <c r="AB423" s="5" t="str">
        <f t="shared" si="25"/>
        <v>Severe</v>
      </c>
      <c r="AC423" s="5">
        <f t="shared" si="26"/>
        <v>4.22</v>
      </c>
      <c r="AD423" s="5" t="str">
        <f t="shared" si="27"/>
        <v>Short-haul</v>
      </c>
    </row>
    <row r="424" spans="1:30" x14ac:dyDescent="0.3">
      <c r="A424" s="1" t="s">
        <v>376</v>
      </c>
      <c r="B424" s="1" t="s">
        <v>377</v>
      </c>
      <c r="C424" s="1">
        <v>70</v>
      </c>
      <c r="D424" s="1" t="s">
        <v>28</v>
      </c>
      <c r="E424" s="1" t="s">
        <v>29</v>
      </c>
      <c r="F424" s="1" t="s">
        <v>30</v>
      </c>
      <c r="G424" s="1" t="s">
        <v>698</v>
      </c>
      <c r="H424" s="1" t="s">
        <v>233</v>
      </c>
      <c r="I424" s="1" t="s">
        <v>115</v>
      </c>
      <c r="J424" s="1">
        <v>378</v>
      </c>
      <c r="K424" s="3">
        <v>0.27763888888888888</v>
      </c>
      <c r="L424" s="3">
        <v>0.29499999999999998</v>
      </c>
      <c r="M424" s="7">
        <v>45669</v>
      </c>
      <c r="N424" s="3">
        <v>0.38805555555555554</v>
      </c>
      <c r="O424" s="3">
        <v>0.40541666666666665</v>
      </c>
      <c r="P424" s="5">
        <v>159</v>
      </c>
      <c r="Q424" s="5">
        <v>819.91</v>
      </c>
      <c r="R424" s="1" t="s">
        <v>34</v>
      </c>
      <c r="S424" s="1">
        <v>5</v>
      </c>
      <c r="T424" s="1" t="s">
        <v>83</v>
      </c>
      <c r="U424" s="5">
        <v>181.96</v>
      </c>
      <c r="V424" s="5">
        <v>3151.3070680267301</v>
      </c>
      <c r="W424" s="1" t="s">
        <v>36</v>
      </c>
      <c r="X424" s="1">
        <v>3.3</v>
      </c>
      <c r="Y424" s="5">
        <v>13172.355</v>
      </c>
      <c r="Z424" s="5">
        <v>31506.377999999899</v>
      </c>
      <c r="AA424" s="5" t="str">
        <f t="shared" si="24"/>
        <v>60+</v>
      </c>
      <c r="AB424" s="5" t="str">
        <f t="shared" si="25"/>
        <v>Severe</v>
      </c>
      <c r="AC424" s="5">
        <f t="shared" si="26"/>
        <v>2.39</v>
      </c>
      <c r="AD424" s="5" t="str">
        <f t="shared" si="27"/>
        <v>Short-haul</v>
      </c>
    </row>
    <row r="425" spans="1:30" x14ac:dyDescent="0.3">
      <c r="A425" s="1" t="s">
        <v>703</v>
      </c>
      <c r="B425" s="1" t="s">
        <v>704</v>
      </c>
      <c r="C425" s="1">
        <v>45</v>
      </c>
      <c r="D425" s="1" t="s">
        <v>28</v>
      </c>
      <c r="E425" s="1" t="s">
        <v>29</v>
      </c>
      <c r="F425" s="1" t="s">
        <v>48</v>
      </c>
      <c r="G425" s="1" t="s">
        <v>698</v>
      </c>
      <c r="H425" s="1" t="s">
        <v>233</v>
      </c>
      <c r="I425" s="1" t="s">
        <v>115</v>
      </c>
      <c r="J425" s="1">
        <v>378</v>
      </c>
      <c r="K425" s="3">
        <v>0.27763888888888888</v>
      </c>
      <c r="L425" s="3">
        <v>0.29499999999999998</v>
      </c>
      <c r="M425" s="7">
        <v>45660</v>
      </c>
      <c r="N425" s="3">
        <v>0.38805555555555554</v>
      </c>
      <c r="O425" s="3">
        <v>0.40541666666666665</v>
      </c>
      <c r="P425" s="5">
        <v>159</v>
      </c>
      <c r="Q425" s="5">
        <v>559.58000000000004</v>
      </c>
      <c r="R425" s="1" t="s">
        <v>56</v>
      </c>
      <c r="S425" s="1">
        <v>5</v>
      </c>
      <c r="T425" s="1" t="s">
        <v>45</v>
      </c>
      <c r="U425" s="5">
        <v>63.27</v>
      </c>
      <c r="V425" s="5">
        <v>2832.48230153635</v>
      </c>
      <c r="W425" s="1" t="s">
        <v>36</v>
      </c>
      <c r="X425" s="1">
        <v>3.21</v>
      </c>
      <c r="Y425" s="5">
        <v>12598.47</v>
      </c>
      <c r="Z425" s="5">
        <v>21495.461999999901</v>
      </c>
      <c r="AA425" s="5" t="str">
        <f t="shared" si="24"/>
        <v>40-49</v>
      </c>
      <c r="AB425" s="5" t="str">
        <f t="shared" si="25"/>
        <v>Severe</v>
      </c>
      <c r="AC425" s="5">
        <f t="shared" si="26"/>
        <v>1.71</v>
      </c>
      <c r="AD425" s="5" t="str">
        <f t="shared" si="27"/>
        <v>Short-haul</v>
      </c>
    </row>
    <row r="426" spans="1:30" x14ac:dyDescent="0.3">
      <c r="A426" s="1" t="s">
        <v>705</v>
      </c>
      <c r="B426" s="1" t="s">
        <v>706</v>
      </c>
      <c r="C426" s="1">
        <v>45</v>
      </c>
      <c r="D426" s="1" t="s">
        <v>39</v>
      </c>
      <c r="E426" s="1" t="s">
        <v>29</v>
      </c>
      <c r="F426" s="1" t="s">
        <v>48</v>
      </c>
      <c r="G426" s="1" t="s">
        <v>698</v>
      </c>
      <c r="H426" s="1" t="s">
        <v>233</v>
      </c>
      <c r="I426" s="1" t="s">
        <v>115</v>
      </c>
      <c r="J426" s="1">
        <v>378</v>
      </c>
      <c r="K426" s="3">
        <v>0.27763888888888888</v>
      </c>
      <c r="L426" s="3">
        <v>0.29499999999999998</v>
      </c>
      <c r="M426" s="7">
        <v>45661</v>
      </c>
      <c r="N426" s="3">
        <v>0.38805555555555554</v>
      </c>
      <c r="O426" s="3">
        <v>0.40541666666666665</v>
      </c>
      <c r="P426" s="5">
        <v>159</v>
      </c>
      <c r="Q426" s="5">
        <v>232.15</v>
      </c>
      <c r="R426" s="1" t="s">
        <v>56</v>
      </c>
      <c r="S426" s="1">
        <v>5</v>
      </c>
      <c r="T426" s="1" t="s">
        <v>41</v>
      </c>
      <c r="U426" s="5">
        <v>191.87</v>
      </c>
      <c r="V426" s="5">
        <v>3299.7896010347299</v>
      </c>
      <c r="W426" s="1" t="s">
        <v>42</v>
      </c>
      <c r="X426" s="1">
        <v>4.0599999999999996</v>
      </c>
      <c r="Y426" s="5">
        <v>13439.625</v>
      </c>
      <c r="Z426" s="5">
        <v>8937.5819999999894</v>
      </c>
      <c r="AA426" s="5" t="str">
        <f t="shared" si="24"/>
        <v>40-49</v>
      </c>
      <c r="AB426" s="5" t="str">
        <f t="shared" si="25"/>
        <v>Severe</v>
      </c>
      <c r="AC426" s="5">
        <f t="shared" si="26"/>
        <v>0.67</v>
      </c>
      <c r="AD426" s="5" t="str">
        <f t="shared" si="27"/>
        <v>Short-haul</v>
      </c>
    </row>
    <row r="427" spans="1:30" x14ac:dyDescent="0.3">
      <c r="A427" s="1" t="s">
        <v>707</v>
      </c>
      <c r="B427" s="1" t="s">
        <v>708</v>
      </c>
      <c r="C427" s="1">
        <v>58</v>
      </c>
      <c r="D427" s="1" t="s">
        <v>28</v>
      </c>
      <c r="E427" s="1" t="s">
        <v>29</v>
      </c>
      <c r="F427" s="1" t="s">
        <v>48</v>
      </c>
      <c r="G427" s="1" t="s">
        <v>698</v>
      </c>
      <c r="H427" s="1" t="s">
        <v>233</v>
      </c>
      <c r="I427" s="1" t="s">
        <v>115</v>
      </c>
      <c r="J427" s="1">
        <v>378</v>
      </c>
      <c r="K427" s="3">
        <v>0.27763888888888888</v>
      </c>
      <c r="L427" s="3">
        <v>0.29499999999999998</v>
      </c>
      <c r="M427" s="7">
        <v>45668</v>
      </c>
      <c r="N427" s="3">
        <v>0.38805555555555554</v>
      </c>
      <c r="O427" s="3">
        <v>0.40541666666666665</v>
      </c>
      <c r="P427" s="5">
        <v>159</v>
      </c>
      <c r="Q427" s="5">
        <v>1023.54</v>
      </c>
      <c r="R427" s="1" t="s">
        <v>40</v>
      </c>
      <c r="S427" s="1">
        <v>5</v>
      </c>
      <c r="T427" s="1" t="s">
        <v>45</v>
      </c>
      <c r="U427" s="5">
        <v>83.4</v>
      </c>
      <c r="V427" s="5">
        <v>2705.2103304444499</v>
      </c>
      <c r="W427" s="1" t="s">
        <v>42</v>
      </c>
      <c r="X427" s="1">
        <v>4.8899999999999997</v>
      </c>
      <c r="Y427" s="5">
        <v>12369.375</v>
      </c>
      <c r="Z427" s="5">
        <v>39313.943999999901</v>
      </c>
      <c r="AA427" s="5" t="str">
        <f t="shared" si="24"/>
        <v>50-59</v>
      </c>
      <c r="AB427" s="5" t="str">
        <f t="shared" si="25"/>
        <v>Severe</v>
      </c>
      <c r="AC427" s="5">
        <f t="shared" si="26"/>
        <v>3.18</v>
      </c>
      <c r="AD427" s="5" t="str">
        <f t="shared" si="27"/>
        <v>Short-haul</v>
      </c>
    </row>
    <row r="428" spans="1:30" x14ac:dyDescent="0.3">
      <c r="A428" s="1" t="s">
        <v>709</v>
      </c>
      <c r="B428" s="1" t="s">
        <v>710</v>
      </c>
      <c r="C428" s="1">
        <v>34</v>
      </c>
      <c r="D428" s="1" t="s">
        <v>28</v>
      </c>
      <c r="E428" s="1" t="s">
        <v>29</v>
      </c>
      <c r="F428" s="1" t="s">
        <v>48</v>
      </c>
      <c r="G428" s="1" t="s">
        <v>698</v>
      </c>
      <c r="H428" s="1" t="s">
        <v>233</v>
      </c>
      <c r="I428" s="1" t="s">
        <v>115</v>
      </c>
      <c r="J428" s="1">
        <v>378</v>
      </c>
      <c r="K428" s="3">
        <v>0.27763888888888888</v>
      </c>
      <c r="L428" s="3">
        <v>0.29499999999999998</v>
      </c>
      <c r="M428" s="7">
        <v>45661</v>
      </c>
      <c r="N428" s="3">
        <v>0.38805555555555554</v>
      </c>
      <c r="O428" s="3">
        <v>0.40541666666666665</v>
      </c>
      <c r="P428" s="5">
        <v>159</v>
      </c>
      <c r="Q428" s="5">
        <v>1099.45</v>
      </c>
      <c r="R428" s="1" t="s">
        <v>40</v>
      </c>
      <c r="S428" s="1">
        <v>3</v>
      </c>
      <c r="T428" s="1" t="s">
        <v>83</v>
      </c>
      <c r="U428" s="5">
        <v>198.24</v>
      </c>
      <c r="V428" s="5">
        <v>2578.9882561930299</v>
      </c>
      <c r="W428" s="1" t="s">
        <v>42</v>
      </c>
      <c r="X428" s="1">
        <v>4.8600000000000003</v>
      </c>
      <c r="Y428" s="5">
        <v>12142.184999999999</v>
      </c>
      <c r="Z428" s="5">
        <v>42242.67</v>
      </c>
      <c r="AA428" s="5" t="str">
        <f t="shared" si="24"/>
        <v>30-39</v>
      </c>
      <c r="AB428" s="5" t="str">
        <f t="shared" si="25"/>
        <v>Severe</v>
      </c>
      <c r="AC428" s="5">
        <f t="shared" si="26"/>
        <v>3.48</v>
      </c>
      <c r="AD428" s="5" t="str">
        <f t="shared" si="27"/>
        <v>Short-haul</v>
      </c>
    </row>
    <row r="429" spans="1:30" x14ac:dyDescent="0.3">
      <c r="A429" s="1" t="s">
        <v>711</v>
      </c>
      <c r="B429" s="1" t="s">
        <v>712</v>
      </c>
      <c r="C429" s="1">
        <v>37</v>
      </c>
      <c r="D429" s="1" t="s">
        <v>28</v>
      </c>
      <c r="E429" s="1" t="s">
        <v>29</v>
      </c>
      <c r="F429" s="1" t="s">
        <v>30</v>
      </c>
      <c r="G429" s="1" t="s">
        <v>713</v>
      </c>
      <c r="H429" s="1" t="s">
        <v>63</v>
      </c>
      <c r="I429" s="1" t="s">
        <v>262</v>
      </c>
      <c r="J429" s="1">
        <v>9631</v>
      </c>
      <c r="K429" s="3">
        <v>0.87131944444444442</v>
      </c>
      <c r="L429" s="3">
        <v>0.31715277777777778</v>
      </c>
      <c r="M429" s="7">
        <v>45669</v>
      </c>
      <c r="N429" s="3">
        <v>0.94701388888888893</v>
      </c>
      <c r="O429" s="3">
        <v>0.39284722222222224</v>
      </c>
      <c r="P429" s="5">
        <v>109</v>
      </c>
      <c r="Q429" s="5">
        <v>1406.79</v>
      </c>
      <c r="R429" s="1" t="s">
        <v>40</v>
      </c>
      <c r="S429" s="1">
        <v>3</v>
      </c>
      <c r="T429" s="1" t="s">
        <v>49</v>
      </c>
      <c r="U429" s="5">
        <v>163.16</v>
      </c>
      <c r="V429" s="5">
        <v>48659.6142366063</v>
      </c>
      <c r="W429" s="1" t="s">
        <v>36</v>
      </c>
      <c r="X429" s="1">
        <v>4.41</v>
      </c>
      <c r="Y429" s="5">
        <v>63391.54</v>
      </c>
      <c r="Z429" s="5">
        <v>90067.19</v>
      </c>
      <c r="AA429" s="5" t="str">
        <f t="shared" si="24"/>
        <v>30-39</v>
      </c>
      <c r="AB429" s="5" t="str">
        <f t="shared" si="25"/>
        <v>Moderate</v>
      </c>
      <c r="AC429" s="5">
        <f t="shared" si="26"/>
        <v>1.42</v>
      </c>
      <c r="AD429" s="5" t="str">
        <f t="shared" si="27"/>
        <v>Long-haul</v>
      </c>
    </row>
    <row r="430" spans="1:30" x14ac:dyDescent="0.3">
      <c r="A430" s="1" t="s">
        <v>714</v>
      </c>
      <c r="B430" s="1" t="s">
        <v>715</v>
      </c>
      <c r="C430" s="1">
        <v>55</v>
      </c>
      <c r="D430" s="1" t="s">
        <v>28</v>
      </c>
      <c r="E430" s="1" t="s">
        <v>29</v>
      </c>
      <c r="F430" s="1" t="s">
        <v>30</v>
      </c>
      <c r="G430" s="1" t="s">
        <v>713</v>
      </c>
      <c r="H430" s="1" t="s">
        <v>63</v>
      </c>
      <c r="I430" s="1" t="s">
        <v>262</v>
      </c>
      <c r="J430" s="1">
        <v>9631</v>
      </c>
      <c r="K430" s="3">
        <v>0.87131944444444442</v>
      </c>
      <c r="L430" s="3">
        <v>0.31715277777777778</v>
      </c>
      <c r="M430" s="7">
        <v>45672</v>
      </c>
      <c r="N430" s="3">
        <v>0.94701388888888893</v>
      </c>
      <c r="O430" s="3">
        <v>0.39284722222222224</v>
      </c>
      <c r="P430" s="5">
        <v>109</v>
      </c>
      <c r="Q430" s="5">
        <v>1049.27</v>
      </c>
      <c r="R430" s="1" t="s">
        <v>34</v>
      </c>
      <c r="S430" s="1">
        <v>5</v>
      </c>
      <c r="T430" s="1" t="s">
        <v>83</v>
      </c>
      <c r="U430" s="5">
        <v>174.25</v>
      </c>
      <c r="V430" s="5">
        <v>48957.830620938497</v>
      </c>
      <c r="W430" s="1" t="s">
        <v>42</v>
      </c>
      <c r="X430" s="1">
        <v>4.93</v>
      </c>
      <c r="Y430" s="5">
        <v>63749.4</v>
      </c>
      <c r="Z430" s="5">
        <v>67188.13</v>
      </c>
      <c r="AA430" s="5" t="str">
        <f t="shared" si="24"/>
        <v>50-59</v>
      </c>
      <c r="AB430" s="5" t="str">
        <f t="shared" si="25"/>
        <v>Moderate</v>
      </c>
      <c r="AC430" s="5">
        <f t="shared" si="26"/>
        <v>1.05</v>
      </c>
      <c r="AD430" s="5" t="str">
        <f t="shared" si="27"/>
        <v>Long-haul</v>
      </c>
    </row>
    <row r="431" spans="1:30" x14ac:dyDescent="0.3">
      <c r="A431" s="1" t="s">
        <v>342</v>
      </c>
      <c r="B431" s="1" t="s">
        <v>343</v>
      </c>
      <c r="C431" s="1">
        <v>39</v>
      </c>
      <c r="D431" s="1" t="s">
        <v>39</v>
      </c>
      <c r="E431" s="1" t="s">
        <v>29</v>
      </c>
      <c r="F431" s="1" t="s">
        <v>30</v>
      </c>
      <c r="G431" s="1" t="s">
        <v>713</v>
      </c>
      <c r="H431" s="1" t="s">
        <v>63</v>
      </c>
      <c r="I431" s="1" t="s">
        <v>262</v>
      </c>
      <c r="J431" s="1">
        <v>9631</v>
      </c>
      <c r="K431" s="3">
        <v>0.87131944444444442</v>
      </c>
      <c r="L431" s="3">
        <v>0.31715277777777778</v>
      </c>
      <c r="M431" s="7">
        <v>45665</v>
      </c>
      <c r="N431" s="3">
        <v>0.94701388888888893</v>
      </c>
      <c r="O431" s="3">
        <v>0.39284722222222224</v>
      </c>
      <c r="P431" s="5">
        <v>109</v>
      </c>
      <c r="Q431" s="5">
        <v>128.44999999999999</v>
      </c>
      <c r="R431" s="1" t="s">
        <v>56</v>
      </c>
      <c r="S431" s="1">
        <v>3</v>
      </c>
      <c r="T431" s="1" t="s">
        <v>83</v>
      </c>
      <c r="U431" s="5">
        <v>50.13</v>
      </c>
      <c r="V431" s="5">
        <v>49149.351911330297</v>
      </c>
      <c r="W431" s="1" t="s">
        <v>36</v>
      </c>
      <c r="X431" s="1">
        <v>4.41</v>
      </c>
      <c r="Y431" s="5">
        <v>63979.22</v>
      </c>
      <c r="Z431" s="5">
        <v>8230.83</v>
      </c>
      <c r="AA431" s="5" t="str">
        <f t="shared" si="24"/>
        <v>30-39</v>
      </c>
      <c r="AB431" s="5" t="str">
        <f t="shared" si="25"/>
        <v>Moderate</v>
      </c>
      <c r="AC431" s="5">
        <f t="shared" si="26"/>
        <v>0.13</v>
      </c>
      <c r="AD431" s="5" t="str">
        <f t="shared" si="27"/>
        <v>Long-haul</v>
      </c>
    </row>
    <row r="432" spans="1:30" x14ac:dyDescent="0.3">
      <c r="A432" s="1" t="s">
        <v>291</v>
      </c>
      <c r="B432" s="1" t="s">
        <v>292</v>
      </c>
      <c r="C432" s="1">
        <v>48</v>
      </c>
      <c r="D432" s="1" t="s">
        <v>39</v>
      </c>
      <c r="E432" s="1" t="s">
        <v>29</v>
      </c>
      <c r="F432" s="1" t="s">
        <v>48</v>
      </c>
      <c r="G432" s="1" t="s">
        <v>713</v>
      </c>
      <c r="H432" s="1" t="s">
        <v>63</v>
      </c>
      <c r="I432" s="1" t="s">
        <v>262</v>
      </c>
      <c r="J432" s="1">
        <v>9631</v>
      </c>
      <c r="K432" s="3">
        <v>0.87131944444444442</v>
      </c>
      <c r="L432" s="3">
        <v>0.31715277777777778</v>
      </c>
      <c r="M432" s="7">
        <v>45666</v>
      </c>
      <c r="N432" s="3">
        <v>0.94701388888888893</v>
      </c>
      <c r="O432" s="3">
        <v>0.39284722222222224</v>
      </c>
      <c r="P432" s="5">
        <v>109</v>
      </c>
      <c r="Q432" s="5">
        <v>1076.45</v>
      </c>
      <c r="R432" s="1" t="s">
        <v>40</v>
      </c>
      <c r="S432" s="1">
        <v>5</v>
      </c>
      <c r="T432" s="1" t="s">
        <v>49</v>
      </c>
      <c r="U432" s="5">
        <v>16.91</v>
      </c>
      <c r="V432" s="5">
        <v>48932.630647002399</v>
      </c>
      <c r="W432" s="1" t="s">
        <v>42</v>
      </c>
      <c r="X432" s="1">
        <v>3.42</v>
      </c>
      <c r="Y432" s="5">
        <v>63719.16</v>
      </c>
      <c r="Z432" s="5">
        <v>68896.179999999993</v>
      </c>
      <c r="AA432" s="5" t="str">
        <f t="shared" si="24"/>
        <v>40-49</v>
      </c>
      <c r="AB432" s="5" t="str">
        <f t="shared" si="25"/>
        <v>Moderate</v>
      </c>
      <c r="AC432" s="5">
        <f t="shared" si="26"/>
        <v>1.08</v>
      </c>
      <c r="AD432" s="5" t="str">
        <f t="shared" si="27"/>
        <v>Long-haul</v>
      </c>
    </row>
    <row r="433" spans="1:30" x14ac:dyDescent="0.3">
      <c r="A433" s="1" t="s">
        <v>313</v>
      </c>
      <c r="B433" s="1" t="s">
        <v>314</v>
      </c>
      <c r="C433" s="1">
        <v>19</v>
      </c>
      <c r="D433" s="1" t="s">
        <v>39</v>
      </c>
      <c r="E433" s="1" t="s">
        <v>29</v>
      </c>
      <c r="F433" s="1" t="s">
        <v>48</v>
      </c>
      <c r="G433" s="1" t="s">
        <v>713</v>
      </c>
      <c r="H433" s="1" t="s">
        <v>63</v>
      </c>
      <c r="I433" s="1" t="s">
        <v>262</v>
      </c>
      <c r="J433" s="1">
        <v>9631</v>
      </c>
      <c r="K433" s="3">
        <v>0.87131944444444442</v>
      </c>
      <c r="L433" s="3">
        <v>0.31715277777777778</v>
      </c>
      <c r="M433" s="7">
        <v>45660</v>
      </c>
      <c r="N433" s="3">
        <v>0.94701388888888893</v>
      </c>
      <c r="O433" s="3">
        <v>0.39284722222222224</v>
      </c>
      <c r="P433" s="5">
        <v>109</v>
      </c>
      <c r="Q433" s="5">
        <v>1409.08</v>
      </c>
      <c r="R433" s="1" t="s">
        <v>40</v>
      </c>
      <c r="S433" s="1">
        <v>5</v>
      </c>
      <c r="T433" s="1" t="s">
        <v>35</v>
      </c>
      <c r="U433" s="5">
        <v>142.38</v>
      </c>
      <c r="V433" s="5">
        <v>49333.107934126303</v>
      </c>
      <c r="W433" s="1" t="s">
        <v>42</v>
      </c>
      <c r="X433" s="1">
        <v>3.41</v>
      </c>
      <c r="Y433" s="5">
        <v>64199.73</v>
      </c>
      <c r="Z433" s="5">
        <v>90209.600000000006</v>
      </c>
      <c r="AA433" s="5" t="str">
        <f t="shared" si="24"/>
        <v>18-29</v>
      </c>
      <c r="AB433" s="5" t="str">
        <f t="shared" si="25"/>
        <v>Moderate</v>
      </c>
      <c r="AC433" s="5">
        <f t="shared" si="26"/>
        <v>1.41</v>
      </c>
      <c r="AD433" s="5" t="str">
        <f t="shared" si="27"/>
        <v>Long-haul</v>
      </c>
    </row>
    <row r="434" spans="1:30" x14ac:dyDescent="0.3">
      <c r="A434" s="1" t="s">
        <v>138</v>
      </c>
      <c r="B434" s="1" t="s">
        <v>139</v>
      </c>
      <c r="C434" s="1">
        <v>32</v>
      </c>
      <c r="D434" s="1" t="s">
        <v>28</v>
      </c>
      <c r="E434" s="1" t="s">
        <v>29</v>
      </c>
      <c r="F434" s="1" t="s">
        <v>48</v>
      </c>
      <c r="G434" s="1" t="s">
        <v>713</v>
      </c>
      <c r="H434" s="1" t="s">
        <v>63</v>
      </c>
      <c r="I434" s="1" t="s">
        <v>262</v>
      </c>
      <c r="J434" s="1">
        <v>9631</v>
      </c>
      <c r="K434" s="3">
        <v>0.87131944444444442</v>
      </c>
      <c r="L434" s="3">
        <v>0.31715277777777778</v>
      </c>
      <c r="M434" s="7">
        <v>45662</v>
      </c>
      <c r="N434" s="3">
        <v>0.94701388888888893</v>
      </c>
      <c r="O434" s="3">
        <v>0.39284722222222224</v>
      </c>
      <c r="P434" s="5">
        <v>109</v>
      </c>
      <c r="Q434" s="5">
        <v>201.13</v>
      </c>
      <c r="R434" s="1" t="s">
        <v>56</v>
      </c>
      <c r="S434" s="1">
        <v>3</v>
      </c>
      <c r="T434" s="1" t="s">
        <v>35</v>
      </c>
      <c r="U434" s="5">
        <v>85.32</v>
      </c>
      <c r="V434" s="5">
        <v>49445.1168234125</v>
      </c>
      <c r="W434" s="1" t="s">
        <v>42</v>
      </c>
      <c r="X434" s="1">
        <v>3.49</v>
      </c>
      <c r="Y434" s="5">
        <v>64334.14</v>
      </c>
      <c r="Z434" s="5">
        <v>12889.38</v>
      </c>
      <c r="AA434" s="5" t="str">
        <f t="shared" si="24"/>
        <v>30-39</v>
      </c>
      <c r="AB434" s="5" t="str">
        <f t="shared" si="25"/>
        <v>Moderate</v>
      </c>
      <c r="AC434" s="5">
        <f t="shared" si="26"/>
        <v>0.2</v>
      </c>
      <c r="AD434" s="5" t="str">
        <f t="shared" si="27"/>
        <v>Long-haul</v>
      </c>
    </row>
    <row r="435" spans="1:30" x14ac:dyDescent="0.3">
      <c r="A435" s="1" t="s">
        <v>656</v>
      </c>
      <c r="B435" s="1" t="s">
        <v>657</v>
      </c>
      <c r="C435" s="1">
        <v>55</v>
      </c>
      <c r="D435" s="1" t="s">
        <v>39</v>
      </c>
      <c r="E435" s="1" t="s">
        <v>29</v>
      </c>
      <c r="F435" s="1" t="s">
        <v>30</v>
      </c>
      <c r="G435" s="1" t="s">
        <v>713</v>
      </c>
      <c r="H435" s="1" t="s">
        <v>63</v>
      </c>
      <c r="I435" s="1" t="s">
        <v>262</v>
      </c>
      <c r="J435" s="1">
        <v>9631</v>
      </c>
      <c r="K435" s="3">
        <v>0.87131944444444442</v>
      </c>
      <c r="L435" s="3">
        <v>0.31715277777777778</v>
      </c>
      <c r="M435" s="7">
        <v>45662</v>
      </c>
      <c r="N435" s="3">
        <v>0.94701388888888893</v>
      </c>
      <c r="O435" s="3">
        <v>0.39284722222222224</v>
      </c>
      <c r="P435" s="5">
        <v>109</v>
      </c>
      <c r="Q435" s="5">
        <v>271.64999999999998</v>
      </c>
      <c r="R435" s="1" t="s">
        <v>40</v>
      </c>
      <c r="S435" s="1">
        <v>5</v>
      </c>
      <c r="T435" s="1" t="s">
        <v>83</v>
      </c>
      <c r="U435" s="5">
        <v>101.87</v>
      </c>
      <c r="V435" s="5">
        <v>49454.625223031398</v>
      </c>
      <c r="W435" s="1" t="s">
        <v>42</v>
      </c>
      <c r="X435" s="1">
        <v>4.62</v>
      </c>
      <c r="Y435" s="5">
        <v>64345.55</v>
      </c>
      <c r="Z435" s="5">
        <v>17405.97</v>
      </c>
      <c r="AA435" s="5" t="str">
        <f t="shared" si="24"/>
        <v>50-59</v>
      </c>
      <c r="AB435" s="5" t="str">
        <f t="shared" si="25"/>
        <v>Moderate</v>
      </c>
      <c r="AC435" s="5">
        <f t="shared" si="26"/>
        <v>0.27</v>
      </c>
      <c r="AD435" s="5" t="str">
        <f t="shared" si="27"/>
        <v>Long-haul</v>
      </c>
    </row>
    <row r="436" spans="1:30" x14ac:dyDescent="0.3">
      <c r="A436" s="1" t="s">
        <v>716</v>
      </c>
      <c r="B436" s="1" t="s">
        <v>717</v>
      </c>
      <c r="C436" s="1">
        <v>46</v>
      </c>
      <c r="D436" s="1" t="s">
        <v>28</v>
      </c>
      <c r="E436" s="1" t="s">
        <v>29</v>
      </c>
      <c r="F436" s="1" t="s">
        <v>30</v>
      </c>
      <c r="G436" s="1" t="s">
        <v>713</v>
      </c>
      <c r="H436" s="1" t="s">
        <v>63</v>
      </c>
      <c r="I436" s="1" t="s">
        <v>262</v>
      </c>
      <c r="J436" s="1">
        <v>9631</v>
      </c>
      <c r="K436" s="3">
        <v>0.87131944444444442</v>
      </c>
      <c r="L436" s="3">
        <v>0.31715277777777778</v>
      </c>
      <c r="M436" s="7">
        <v>45666</v>
      </c>
      <c r="N436" s="3">
        <v>0.94701388888888893</v>
      </c>
      <c r="O436" s="3">
        <v>0.39284722222222224</v>
      </c>
      <c r="P436" s="5">
        <v>109</v>
      </c>
      <c r="Q436" s="5">
        <v>1250.9100000000001</v>
      </c>
      <c r="R436" s="1" t="s">
        <v>34</v>
      </c>
      <c r="S436" s="1">
        <v>5</v>
      </c>
      <c r="T436" s="1" t="s">
        <v>41</v>
      </c>
      <c r="U436" s="5">
        <v>49.56</v>
      </c>
      <c r="V436" s="5">
        <v>49574.6246433708</v>
      </c>
      <c r="W436" s="1" t="s">
        <v>42</v>
      </c>
      <c r="X436" s="1">
        <v>4.03</v>
      </c>
      <c r="Y436" s="5">
        <v>64489.55</v>
      </c>
      <c r="Z436" s="5">
        <v>80068.149999999994</v>
      </c>
      <c r="AA436" s="5" t="str">
        <f t="shared" si="24"/>
        <v>40-49</v>
      </c>
      <c r="AB436" s="5" t="str">
        <f t="shared" si="25"/>
        <v>Moderate</v>
      </c>
      <c r="AC436" s="5">
        <f t="shared" si="26"/>
        <v>1.24</v>
      </c>
      <c r="AD436" s="5" t="str">
        <f t="shared" si="27"/>
        <v>Long-haul</v>
      </c>
    </row>
    <row r="437" spans="1:30" x14ac:dyDescent="0.3">
      <c r="A437" s="1" t="s">
        <v>718</v>
      </c>
      <c r="B437" s="1" t="s">
        <v>719</v>
      </c>
      <c r="C437" s="1">
        <v>46</v>
      </c>
      <c r="D437" s="1" t="s">
        <v>28</v>
      </c>
      <c r="E437" s="1" t="s">
        <v>29</v>
      </c>
      <c r="F437" s="1" t="s">
        <v>48</v>
      </c>
      <c r="G437" s="1" t="s">
        <v>713</v>
      </c>
      <c r="H437" s="1" t="s">
        <v>63</v>
      </c>
      <c r="I437" s="1" t="s">
        <v>262</v>
      </c>
      <c r="J437" s="1">
        <v>9631</v>
      </c>
      <c r="K437" s="3">
        <v>0.87131944444444442</v>
      </c>
      <c r="L437" s="3">
        <v>0.31715277777777778</v>
      </c>
      <c r="M437" s="7">
        <v>45661</v>
      </c>
      <c r="N437" s="3">
        <v>0.94701388888888893</v>
      </c>
      <c r="O437" s="3">
        <v>0.39284722222222224</v>
      </c>
      <c r="P437" s="5">
        <v>109</v>
      </c>
      <c r="Q437" s="5">
        <v>56.83</v>
      </c>
      <c r="R437" s="1" t="s">
        <v>34</v>
      </c>
      <c r="S437" s="1">
        <v>5</v>
      </c>
      <c r="T437" s="1" t="s">
        <v>41</v>
      </c>
      <c r="U437" s="5">
        <v>83.33</v>
      </c>
      <c r="V437" s="5">
        <v>49215.848116713001</v>
      </c>
      <c r="W437" s="1" t="s">
        <v>42</v>
      </c>
      <c r="X437" s="1">
        <v>3.95</v>
      </c>
      <c r="Y437" s="5">
        <v>64059.02</v>
      </c>
      <c r="Z437" s="5">
        <v>3653.79</v>
      </c>
      <c r="AA437" s="5" t="str">
        <f t="shared" si="24"/>
        <v>40-49</v>
      </c>
      <c r="AB437" s="5" t="str">
        <f t="shared" si="25"/>
        <v>Moderate</v>
      </c>
      <c r="AC437" s="5">
        <f t="shared" si="26"/>
        <v>0.06</v>
      </c>
      <c r="AD437" s="5" t="str">
        <f t="shared" si="27"/>
        <v>Long-haul</v>
      </c>
    </row>
    <row r="438" spans="1:30" x14ac:dyDescent="0.3">
      <c r="A438" s="1" t="s">
        <v>720</v>
      </c>
      <c r="B438" s="1" t="s">
        <v>721</v>
      </c>
      <c r="C438" s="1">
        <v>22</v>
      </c>
      <c r="D438" s="1" t="s">
        <v>39</v>
      </c>
      <c r="E438" s="1" t="s">
        <v>29</v>
      </c>
      <c r="F438" s="1" t="s">
        <v>48</v>
      </c>
      <c r="G438" s="1" t="s">
        <v>722</v>
      </c>
      <c r="H438" s="1" t="s">
        <v>91</v>
      </c>
      <c r="I438" s="1" t="s">
        <v>308</v>
      </c>
      <c r="J438" s="1">
        <v>6773</v>
      </c>
      <c r="K438" s="3">
        <v>0.80084490740740744</v>
      </c>
      <c r="L438" s="3">
        <v>0.11403935185185185</v>
      </c>
      <c r="M438" s="7">
        <v>45663</v>
      </c>
      <c r="N438" s="3">
        <v>0.83765046296296297</v>
      </c>
      <c r="O438" s="3">
        <v>0.15084490740740741</v>
      </c>
      <c r="P438" s="5">
        <v>79.5</v>
      </c>
      <c r="Q438" s="5">
        <v>437.73</v>
      </c>
      <c r="R438" s="1" t="s">
        <v>34</v>
      </c>
      <c r="S438" s="1">
        <v>5</v>
      </c>
      <c r="T438" s="1" t="s">
        <v>45</v>
      </c>
      <c r="U438" s="5">
        <v>37.25</v>
      </c>
      <c r="V438" s="5">
        <v>35204.341339655701</v>
      </c>
      <c r="W438" s="1" t="s">
        <v>42</v>
      </c>
      <c r="X438" s="1">
        <v>3.8</v>
      </c>
      <c r="Y438" s="5">
        <v>47245.21</v>
      </c>
      <c r="Z438" s="5">
        <v>28022.17</v>
      </c>
      <c r="AA438" s="5" t="str">
        <f t="shared" si="24"/>
        <v>18-29</v>
      </c>
      <c r="AB438" s="5" t="str">
        <f t="shared" si="25"/>
        <v>Moderate</v>
      </c>
      <c r="AC438" s="5">
        <f t="shared" si="26"/>
        <v>0.59</v>
      </c>
      <c r="AD438" s="5" t="str">
        <f t="shared" si="27"/>
        <v>Medium-haul</v>
      </c>
    </row>
    <row r="439" spans="1:30" x14ac:dyDescent="0.3">
      <c r="A439" s="1" t="s">
        <v>522</v>
      </c>
      <c r="B439" s="1" t="s">
        <v>523</v>
      </c>
      <c r="C439" s="1">
        <v>50</v>
      </c>
      <c r="D439" s="1" t="s">
        <v>39</v>
      </c>
      <c r="E439" s="1" t="s">
        <v>29</v>
      </c>
      <c r="F439" s="1" t="s">
        <v>30</v>
      </c>
      <c r="G439" s="1" t="s">
        <v>722</v>
      </c>
      <c r="H439" s="1" t="s">
        <v>91</v>
      </c>
      <c r="I439" s="1" t="s">
        <v>308</v>
      </c>
      <c r="J439" s="1">
        <v>6773</v>
      </c>
      <c r="K439" s="3">
        <v>0.80084490740740744</v>
      </c>
      <c r="L439" s="3">
        <v>0.11403935185185185</v>
      </c>
      <c r="M439" s="7">
        <v>45670</v>
      </c>
      <c r="N439" s="3">
        <v>0.83765046296296297</v>
      </c>
      <c r="O439" s="3">
        <v>0.15084490740740741</v>
      </c>
      <c r="P439" s="5">
        <v>79.5</v>
      </c>
      <c r="Q439" s="5">
        <v>938.57</v>
      </c>
      <c r="R439" s="1" t="s">
        <v>40</v>
      </c>
      <c r="S439" s="1">
        <v>5</v>
      </c>
      <c r="T439" s="1" t="s">
        <v>41</v>
      </c>
      <c r="U439" s="5">
        <v>117.52</v>
      </c>
      <c r="V439" s="5">
        <v>34814.0574080925</v>
      </c>
      <c r="W439" s="1" t="s">
        <v>42</v>
      </c>
      <c r="X439" s="1">
        <v>3.91</v>
      </c>
      <c r="Y439" s="5">
        <v>46776.87</v>
      </c>
      <c r="Z439" s="5">
        <v>60091.98</v>
      </c>
      <c r="AA439" s="5" t="str">
        <f t="shared" si="24"/>
        <v>50-59</v>
      </c>
      <c r="AB439" s="5" t="str">
        <f t="shared" si="25"/>
        <v>Moderate</v>
      </c>
      <c r="AC439" s="5">
        <f t="shared" si="26"/>
        <v>1.28</v>
      </c>
      <c r="AD439" s="5" t="str">
        <f t="shared" si="27"/>
        <v>Medium-haul</v>
      </c>
    </row>
    <row r="440" spans="1:30" x14ac:dyDescent="0.3">
      <c r="A440" s="1" t="s">
        <v>723</v>
      </c>
      <c r="B440" s="1" t="s">
        <v>724</v>
      </c>
      <c r="C440" s="1">
        <v>60</v>
      </c>
      <c r="D440" s="1" t="s">
        <v>39</v>
      </c>
      <c r="E440" s="1" t="s">
        <v>29</v>
      </c>
      <c r="F440" s="1" t="s">
        <v>48</v>
      </c>
      <c r="G440" s="1" t="s">
        <v>722</v>
      </c>
      <c r="H440" s="1" t="s">
        <v>91</v>
      </c>
      <c r="I440" s="1" t="s">
        <v>308</v>
      </c>
      <c r="J440" s="1">
        <v>6773</v>
      </c>
      <c r="K440" s="3">
        <v>0.80084490740740744</v>
      </c>
      <c r="L440" s="3">
        <v>0.11403935185185185</v>
      </c>
      <c r="M440" s="7">
        <v>45672</v>
      </c>
      <c r="N440" s="3">
        <v>0.83765046296296297</v>
      </c>
      <c r="O440" s="3">
        <v>0.15084490740740741</v>
      </c>
      <c r="P440" s="5">
        <v>79.5</v>
      </c>
      <c r="Q440" s="5">
        <v>1305.8800000000001</v>
      </c>
      <c r="R440" s="1" t="s">
        <v>34</v>
      </c>
      <c r="S440" s="1">
        <v>5</v>
      </c>
      <c r="T440" s="1" t="s">
        <v>45</v>
      </c>
      <c r="U440" s="5">
        <v>191.16</v>
      </c>
      <c r="V440" s="5">
        <v>34654.165656578298</v>
      </c>
      <c r="W440" s="1" t="s">
        <v>36</v>
      </c>
      <c r="X440" s="1">
        <v>3.13</v>
      </c>
      <c r="Y440" s="5">
        <v>46585</v>
      </c>
      <c r="Z440" s="5">
        <v>83614.55</v>
      </c>
      <c r="AA440" s="5" t="str">
        <f t="shared" si="24"/>
        <v>60+</v>
      </c>
      <c r="AB440" s="5" t="str">
        <f t="shared" si="25"/>
        <v>Moderate</v>
      </c>
      <c r="AC440" s="5">
        <f t="shared" si="26"/>
        <v>1.79</v>
      </c>
      <c r="AD440" s="5" t="str">
        <f t="shared" si="27"/>
        <v>Medium-haul</v>
      </c>
    </row>
    <row r="441" spans="1:30" x14ac:dyDescent="0.3">
      <c r="A441" s="1" t="s">
        <v>228</v>
      </c>
      <c r="B441" s="1" t="s">
        <v>229</v>
      </c>
      <c r="C441" s="1">
        <v>62</v>
      </c>
      <c r="D441" s="1" t="s">
        <v>28</v>
      </c>
      <c r="E441" s="1" t="s">
        <v>29</v>
      </c>
      <c r="F441" s="1" t="s">
        <v>30</v>
      </c>
      <c r="G441" s="1" t="s">
        <v>722</v>
      </c>
      <c r="H441" s="1" t="s">
        <v>91</v>
      </c>
      <c r="I441" s="1" t="s">
        <v>308</v>
      </c>
      <c r="J441" s="1">
        <v>6773</v>
      </c>
      <c r="K441" s="3">
        <v>0.80084490740740744</v>
      </c>
      <c r="L441" s="3">
        <v>0.11403935185185185</v>
      </c>
      <c r="M441" s="7">
        <v>45670</v>
      </c>
      <c r="N441" s="3">
        <v>0.83765046296296297</v>
      </c>
      <c r="O441" s="3">
        <v>0.15084490740740741</v>
      </c>
      <c r="P441" s="5">
        <v>79.5</v>
      </c>
      <c r="Q441" s="5">
        <v>506.03</v>
      </c>
      <c r="R441" s="1" t="s">
        <v>56</v>
      </c>
      <c r="S441" s="1">
        <v>5</v>
      </c>
      <c r="T441" s="1" t="s">
        <v>41</v>
      </c>
      <c r="U441" s="5">
        <v>194.95</v>
      </c>
      <c r="V441" s="5">
        <v>35116.891651126403</v>
      </c>
      <c r="W441" s="1" t="s">
        <v>36</v>
      </c>
      <c r="X441" s="1">
        <v>3.3</v>
      </c>
      <c r="Y441" s="5">
        <v>47140.27</v>
      </c>
      <c r="Z441" s="5">
        <v>32424.91</v>
      </c>
      <c r="AA441" s="5" t="str">
        <f t="shared" si="24"/>
        <v>60+</v>
      </c>
      <c r="AB441" s="5" t="str">
        <f t="shared" si="25"/>
        <v>Moderate</v>
      </c>
      <c r="AC441" s="5">
        <f t="shared" si="26"/>
        <v>0.69</v>
      </c>
      <c r="AD441" s="5" t="str">
        <f t="shared" si="27"/>
        <v>Medium-haul</v>
      </c>
    </row>
    <row r="442" spans="1:30" x14ac:dyDescent="0.3">
      <c r="A442" s="1" t="s">
        <v>725</v>
      </c>
      <c r="B442" s="1" t="s">
        <v>726</v>
      </c>
      <c r="C442" s="1">
        <v>65</v>
      </c>
      <c r="D442" s="1" t="s">
        <v>39</v>
      </c>
      <c r="E442" s="1" t="s">
        <v>29</v>
      </c>
      <c r="F442" s="1" t="s">
        <v>30</v>
      </c>
      <c r="G442" s="1" t="s">
        <v>722</v>
      </c>
      <c r="H442" s="1" t="s">
        <v>91</v>
      </c>
      <c r="I442" s="1" t="s">
        <v>308</v>
      </c>
      <c r="J442" s="1">
        <v>6773</v>
      </c>
      <c r="K442" s="3">
        <v>0.80084490740740744</v>
      </c>
      <c r="L442" s="3">
        <v>0.11403935185185185</v>
      </c>
      <c r="M442" s="7">
        <v>45671</v>
      </c>
      <c r="N442" s="3">
        <v>0.83765046296296297</v>
      </c>
      <c r="O442" s="3">
        <v>0.15084490740740741</v>
      </c>
      <c r="P442" s="5">
        <v>79.5</v>
      </c>
      <c r="Q442" s="5">
        <v>1123.72</v>
      </c>
      <c r="R442" s="1" t="s">
        <v>56</v>
      </c>
      <c r="S442" s="1">
        <v>5</v>
      </c>
      <c r="T442" s="1" t="s">
        <v>83</v>
      </c>
      <c r="U442" s="5">
        <v>6.43</v>
      </c>
      <c r="V442" s="5">
        <v>34659.4955878127</v>
      </c>
      <c r="W442" s="1" t="s">
        <v>42</v>
      </c>
      <c r="X442" s="1">
        <v>4.79</v>
      </c>
      <c r="Y442" s="5">
        <v>46591.39</v>
      </c>
      <c r="Z442" s="5">
        <v>71919.37</v>
      </c>
      <c r="AA442" s="5" t="str">
        <f t="shared" si="24"/>
        <v>60+</v>
      </c>
      <c r="AB442" s="5" t="str">
        <f t="shared" si="25"/>
        <v>Moderate</v>
      </c>
      <c r="AC442" s="5">
        <f t="shared" si="26"/>
        <v>1.54</v>
      </c>
      <c r="AD442" s="5" t="str">
        <f t="shared" si="27"/>
        <v>Medium-haul</v>
      </c>
    </row>
    <row r="443" spans="1:30" x14ac:dyDescent="0.3">
      <c r="A443" s="1" t="s">
        <v>727</v>
      </c>
      <c r="B443" s="1" t="s">
        <v>728</v>
      </c>
      <c r="C443" s="1">
        <v>44</v>
      </c>
      <c r="D443" s="1" t="s">
        <v>28</v>
      </c>
      <c r="E443" s="1" t="s">
        <v>29</v>
      </c>
      <c r="F443" s="1" t="s">
        <v>30</v>
      </c>
      <c r="G443" s="1" t="s">
        <v>722</v>
      </c>
      <c r="H443" s="1" t="s">
        <v>91</v>
      </c>
      <c r="I443" s="1" t="s">
        <v>308</v>
      </c>
      <c r="J443" s="1">
        <v>6773</v>
      </c>
      <c r="K443" s="3">
        <v>0.80084490740740744</v>
      </c>
      <c r="L443" s="3">
        <v>0.11403935185185185</v>
      </c>
      <c r="M443" s="7">
        <v>45661</v>
      </c>
      <c r="N443" s="3">
        <v>0.83765046296296297</v>
      </c>
      <c r="O443" s="3">
        <v>0.15084490740740741</v>
      </c>
      <c r="P443" s="5">
        <v>79.5</v>
      </c>
      <c r="Q443" s="5">
        <v>892.38</v>
      </c>
      <c r="R443" s="1" t="s">
        <v>40</v>
      </c>
      <c r="S443" s="1">
        <v>5</v>
      </c>
      <c r="T443" s="1" t="s">
        <v>45</v>
      </c>
      <c r="U443" s="5">
        <v>157.75</v>
      </c>
      <c r="V443" s="5">
        <v>34549.085896428202</v>
      </c>
      <c r="W443" s="1" t="s">
        <v>36</v>
      </c>
      <c r="X443" s="1">
        <v>3.41</v>
      </c>
      <c r="Y443" s="5">
        <v>46458.9</v>
      </c>
      <c r="Z443" s="5">
        <v>57143.87</v>
      </c>
      <c r="AA443" s="5" t="str">
        <f t="shared" si="24"/>
        <v>40-49</v>
      </c>
      <c r="AB443" s="5" t="str">
        <f t="shared" si="25"/>
        <v>Moderate</v>
      </c>
      <c r="AC443" s="5">
        <f t="shared" si="26"/>
        <v>1.23</v>
      </c>
      <c r="AD443" s="5" t="str">
        <f t="shared" si="27"/>
        <v>Medium-haul</v>
      </c>
    </row>
    <row r="444" spans="1:30" x14ac:dyDescent="0.3">
      <c r="A444" s="1" t="s">
        <v>729</v>
      </c>
      <c r="B444" s="1" t="s">
        <v>730</v>
      </c>
      <c r="C444" s="1">
        <v>25</v>
      </c>
      <c r="D444" s="1" t="s">
        <v>28</v>
      </c>
      <c r="E444" s="1" t="s">
        <v>29</v>
      </c>
      <c r="F444" s="1" t="s">
        <v>48</v>
      </c>
      <c r="G444" s="1" t="s">
        <v>722</v>
      </c>
      <c r="H444" s="1" t="s">
        <v>91</v>
      </c>
      <c r="I444" s="1" t="s">
        <v>308</v>
      </c>
      <c r="J444" s="1">
        <v>6773</v>
      </c>
      <c r="K444" s="3">
        <v>0.80084490740740744</v>
      </c>
      <c r="L444" s="3">
        <v>0.11403935185185185</v>
      </c>
      <c r="M444" s="7">
        <v>45663</v>
      </c>
      <c r="N444" s="3">
        <v>0.83765046296296297</v>
      </c>
      <c r="O444" s="3">
        <v>0.15084490740740741</v>
      </c>
      <c r="P444" s="5">
        <v>79.5</v>
      </c>
      <c r="Q444" s="5">
        <v>1231.03</v>
      </c>
      <c r="R444" s="1" t="s">
        <v>56</v>
      </c>
      <c r="S444" s="1">
        <v>5</v>
      </c>
      <c r="T444" s="1" t="s">
        <v>83</v>
      </c>
      <c r="U444" s="5">
        <v>54.49</v>
      </c>
      <c r="V444" s="5">
        <v>34542.999845433798</v>
      </c>
      <c r="W444" s="1" t="s">
        <v>36</v>
      </c>
      <c r="X444" s="1">
        <v>3.68</v>
      </c>
      <c r="Y444" s="5">
        <v>46451.6</v>
      </c>
      <c r="Z444" s="5">
        <v>78796.820000000007</v>
      </c>
      <c r="AA444" s="5" t="str">
        <f t="shared" si="24"/>
        <v>18-29</v>
      </c>
      <c r="AB444" s="5" t="str">
        <f t="shared" si="25"/>
        <v>Moderate</v>
      </c>
      <c r="AC444" s="5">
        <f t="shared" si="26"/>
        <v>1.7</v>
      </c>
      <c r="AD444" s="5" t="str">
        <f t="shared" si="27"/>
        <v>Medium-haul</v>
      </c>
    </row>
    <row r="445" spans="1:30" x14ac:dyDescent="0.3">
      <c r="A445" s="1" t="s">
        <v>524</v>
      </c>
      <c r="B445" s="1" t="s">
        <v>525</v>
      </c>
      <c r="C445" s="1">
        <v>19</v>
      </c>
      <c r="D445" s="1" t="s">
        <v>39</v>
      </c>
      <c r="E445" s="1" t="s">
        <v>29</v>
      </c>
      <c r="F445" s="1" t="s">
        <v>30</v>
      </c>
      <c r="G445" s="1" t="s">
        <v>722</v>
      </c>
      <c r="H445" s="1" t="s">
        <v>91</v>
      </c>
      <c r="I445" s="1" t="s">
        <v>308</v>
      </c>
      <c r="J445" s="1">
        <v>6773</v>
      </c>
      <c r="K445" s="3">
        <v>0.80084490740740744</v>
      </c>
      <c r="L445" s="3">
        <v>0.11403935185185185</v>
      </c>
      <c r="M445" s="7">
        <v>45670</v>
      </c>
      <c r="N445" s="3">
        <v>0.83765046296296297</v>
      </c>
      <c r="O445" s="3">
        <v>0.15084490740740741</v>
      </c>
      <c r="P445" s="5">
        <v>79.5</v>
      </c>
      <c r="Q445" s="5">
        <v>1358.82</v>
      </c>
      <c r="R445" s="1" t="s">
        <v>40</v>
      </c>
      <c r="S445" s="1">
        <v>5</v>
      </c>
      <c r="T445" s="1" t="s">
        <v>41</v>
      </c>
      <c r="U445" s="5">
        <v>141.71</v>
      </c>
      <c r="V445" s="5">
        <v>34549.710885820299</v>
      </c>
      <c r="W445" s="1" t="s">
        <v>42</v>
      </c>
      <c r="X445" s="1">
        <v>4.33</v>
      </c>
      <c r="Y445" s="5">
        <v>46459.65</v>
      </c>
      <c r="Z445" s="5">
        <v>86992.82</v>
      </c>
      <c r="AA445" s="5" t="str">
        <f t="shared" si="24"/>
        <v>18-29</v>
      </c>
      <c r="AB445" s="5" t="str">
        <f t="shared" si="25"/>
        <v>Moderate</v>
      </c>
      <c r="AC445" s="5">
        <f t="shared" si="26"/>
        <v>1.87</v>
      </c>
      <c r="AD445" s="5" t="str">
        <f t="shared" si="27"/>
        <v>Medium-haul</v>
      </c>
    </row>
    <row r="446" spans="1:30" x14ac:dyDescent="0.3">
      <c r="A446" s="1" t="s">
        <v>731</v>
      </c>
      <c r="B446" s="1" t="s">
        <v>732</v>
      </c>
      <c r="C446" s="1">
        <v>36</v>
      </c>
      <c r="D446" s="1" t="s">
        <v>39</v>
      </c>
      <c r="E446" s="1" t="s">
        <v>29</v>
      </c>
      <c r="F446" s="1" t="s">
        <v>30</v>
      </c>
      <c r="G446" s="1" t="s">
        <v>733</v>
      </c>
      <c r="H446" s="1" t="s">
        <v>33</v>
      </c>
      <c r="I446" s="1" t="s">
        <v>308</v>
      </c>
      <c r="J446" s="1">
        <v>7465</v>
      </c>
      <c r="K446" s="3">
        <v>0.72827546296296297</v>
      </c>
      <c r="L446" s="3">
        <v>7.3414351851851856E-2</v>
      </c>
      <c r="M446" s="7">
        <v>45667</v>
      </c>
      <c r="N446" s="3">
        <v>0.7748032407407407</v>
      </c>
      <c r="O446" s="3">
        <v>0.11994212962962963</v>
      </c>
      <c r="P446" s="5">
        <v>67</v>
      </c>
      <c r="Q446" s="5">
        <v>267.44</v>
      </c>
      <c r="R446" s="1" t="s">
        <v>40</v>
      </c>
      <c r="S446" s="1">
        <v>3</v>
      </c>
      <c r="T446" s="1" t="s">
        <v>49</v>
      </c>
      <c r="U446" s="5">
        <v>182.2</v>
      </c>
      <c r="V446" s="5">
        <v>38363.876209262598</v>
      </c>
      <c r="W446" s="1" t="s">
        <v>42</v>
      </c>
      <c r="X446" s="1">
        <v>4.4800000000000004</v>
      </c>
      <c r="Y446" s="5">
        <v>51036.65</v>
      </c>
      <c r="Z446" s="5">
        <v>17152.599999999999</v>
      </c>
      <c r="AA446" s="5" t="str">
        <f t="shared" si="24"/>
        <v>30-39</v>
      </c>
      <c r="AB446" s="5" t="str">
        <f t="shared" si="25"/>
        <v>Moderate</v>
      </c>
      <c r="AC446" s="5">
        <f t="shared" si="26"/>
        <v>0.34</v>
      </c>
      <c r="AD446" s="5" t="str">
        <f t="shared" si="27"/>
        <v>Long-haul</v>
      </c>
    </row>
    <row r="447" spans="1:30" x14ac:dyDescent="0.3">
      <c r="A447" s="1" t="s">
        <v>734</v>
      </c>
      <c r="B447" s="1" t="s">
        <v>735</v>
      </c>
      <c r="C447" s="1">
        <v>67</v>
      </c>
      <c r="D447" s="1" t="s">
        <v>28</v>
      </c>
      <c r="E447" s="1" t="s">
        <v>29</v>
      </c>
      <c r="F447" s="1" t="s">
        <v>30</v>
      </c>
      <c r="G447" s="1" t="s">
        <v>733</v>
      </c>
      <c r="H447" s="1" t="s">
        <v>33</v>
      </c>
      <c r="I447" s="1" t="s">
        <v>308</v>
      </c>
      <c r="J447" s="1">
        <v>7465</v>
      </c>
      <c r="K447" s="3">
        <v>0.72827546296296297</v>
      </c>
      <c r="L447" s="3">
        <v>7.3414351851851856E-2</v>
      </c>
      <c r="M447" s="7">
        <v>45667</v>
      </c>
      <c r="N447" s="3">
        <v>0.7748032407407407</v>
      </c>
      <c r="O447" s="3" t="s">
        <v>6419</v>
      </c>
      <c r="P447" s="5">
        <v>67</v>
      </c>
      <c r="Q447" s="5">
        <v>1265.99</v>
      </c>
      <c r="R447" s="1" t="s">
        <v>40</v>
      </c>
      <c r="S447" s="1">
        <v>5</v>
      </c>
      <c r="T447" s="1" t="s">
        <v>49</v>
      </c>
      <c r="U447" s="5">
        <v>147.09</v>
      </c>
      <c r="V447" s="5">
        <v>38652.173909650803</v>
      </c>
      <c r="W447" s="1" t="s">
        <v>36</v>
      </c>
      <c r="X447" s="1">
        <v>4.5</v>
      </c>
      <c r="Y447" s="5">
        <v>51382.61</v>
      </c>
      <c r="Z447" s="5">
        <v>81052.78</v>
      </c>
      <c r="AA447" s="5" t="str">
        <f t="shared" si="24"/>
        <v>60+</v>
      </c>
      <c r="AB447" s="5" t="str">
        <f t="shared" si="25"/>
        <v>Moderate</v>
      </c>
      <c r="AC447" s="5">
        <f t="shared" si="26"/>
        <v>1.58</v>
      </c>
      <c r="AD447" s="5" t="str">
        <f t="shared" si="27"/>
        <v>Long-haul</v>
      </c>
    </row>
    <row r="448" spans="1:30" x14ac:dyDescent="0.3">
      <c r="A448" s="1" t="s">
        <v>330</v>
      </c>
      <c r="B448" s="1" t="s">
        <v>331</v>
      </c>
      <c r="C448" s="1">
        <v>58</v>
      </c>
      <c r="D448" s="1" t="s">
        <v>39</v>
      </c>
      <c r="E448" s="1" t="s">
        <v>29</v>
      </c>
      <c r="F448" s="1" t="s">
        <v>30</v>
      </c>
      <c r="G448" s="1" t="s">
        <v>733</v>
      </c>
      <c r="H448" s="1" t="s">
        <v>33</v>
      </c>
      <c r="I448" s="1" t="s">
        <v>308</v>
      </c>
      <c r="J448" s="1">
        <v>7465</v>
      </c>
      <c r="K448" s="3">
        <v>0.72827546296296297</v>
      </c>
      <c r="L448" s="3">
        <v>7.3414351851851856E-2</v>
      </c>
      <c r="M448" s="7">
        <v>45672</v>
      </c>
      <c r="N448" s="3">
        <v>0.7748032407407407</v>
      </c>
      <c r="O448" s="3">
        <v>0.11994212962962963</v>
      </c>
      <c r="P448" s="5">
        <v>67</v>
      </c>
      <c r="Q448" s="5">
        <v>1246.5</v>
      </c>
      <c r="R448" s="1" t="s">
        <v>40</v>
      </c>
      <c r="S448" s="1">
        <v>5</v>
      </c>
      <c r="T448" s="1" t="s">
        <v>83</v>
      </c>
      <c r="U448" s="5">
        <v>56.94</v>
      </c>
      <c r="V448" s="5">
        <v>38152.973701703901</v>
      </c>
      <c r="W448" s="1" t="s">
        <v>36</v>
      </c>
      <c r="X448" s="1">
        <v>3.91</v>
      </c>
      <c r="Y448" s="5">
        <v>50783.57</v>
      </c>
      <c r="Z448" s="5">
        <v>79787.39</v>
      </c>
      <c r="AA448" s="5" t="str">
        <f t="shared" si="24"/>
        <v>50-59</v>
      </c>
      <c r="AB448" s="5" t="str">
        <f t="shared" si="25"/>
        <v>Moderate</v>
      </c>
      <c r="AC448" s="5">
        <f t="shared" si="26"/>
        <v>1.57</v>
      </c>
      <c r="AD448" s="5" t="str">
        <f t="shared" si="27"/>
        <v>Long-haul</v>
      </c>
    </row>
    <row r="449" spans="1:30" x14ac:dyDescent="0.3">
      <c r="A449" s="1" t="s">
        <v>664</v>
      </c>
      <c r="B449" s="1" t="s">
        <v>665</v>
      </c>
      <c r="C449" s="1">
        <v>26</v>
      </c>
      <c r="D449" s="1" t="s">
        <v>28</v>
      </c>
      <c r="E449" s="1" t="s">
        <v>29</v>
      </c>
      <c r="F449" s="1" t="s">
        <v>30</v>
      </c>
      <c r="G449" s="1" t="s">
        <v>733</v>
      </c>
      <c r="H449" s="1" t="s">
        <v>33</v>
      </c>
      <c r="I449" s="1" t="s">
        <v>308</v>
      </c>
      <c r="J449" s="1">
        <v>7465</v>
      </c>
      <c r="K449" s="3">
        <v>0.72827546296296297</v>
      </c>
      <c r="L449" s="3">
        <v>7.3414351851851856E-2</v>
      </c>
      <c r="M449" s="7">
        <v>45659</v>
      </c>
      <c r="N449" s="3" t="s">
        <v>6419</v>
      </c>
      <c r="O449" s="3">
        <v>0.11994212962962963</v>
      </c>
      <c r="P449" s="5">
        <v>67</v>
      </c>
      <c r="Q449" s="5">
        <v>257.7</v>
      </c>
      <c r="R449" s="1" t="s">
        <v>56</v>
      </c>
      <c r="S449" s="1">
        <v>5</v>
      </c>
      <c r="T449" s="1" t="s">
        <v>83</v>
      </c>
      <c r="U449" s="5">
        <v>112.97</v>
      </c>
      <c r="V449" s="5">
        <v>38573.446844384198</v>
      </c>
      <c r="W449" s="1" t="s">
        <v>36</v>
      </c>
      <c r="X449" s="1">
        <v>3.6</v>
      </c>
      <c r="Y449" s="5">
        <v>51288.14</v>
      </c>
      <c r="Z449" s="5">
        <v>16515.39</v>
      </c>
      <c r="AA449" s="5" t="str">
        <f t="shared" si="24"/>
        <v>18-29</v>
      </c>
      <c r="AB449" s="5" t="str">
        <f t="shared" si="25"/>
        <v>Moderate</v>
      </c>
      <c r="AC449" s="5">
        <f t="shared" si="26"/>
        <v>0.32</v>
      </c>
      <c r="AD449" s="5" t="str">
        <f t="shared" si="27"/>
        <v>Long-haul</v>
      </c>
    </row>
    <row r="450" spans="1:30" x14ac:dyDescent="0.3">
      <c r="A450" s="1" t="s">
        <v>736</v>
      </c>
      <c r="B450" s="1" t="s">
        <v>737</v>
      </c>
      <c r="C450" s="1">
        <v>18</v>
      </c>
      <c r="D450" s="1" t="s">
        <v>39</v>
      </c>
      <c r="E450" s="1" t="s">
        <v>29</v>
      </c>
      <c r="F450" s="1" t="s">
        <v>48</v>
      </c>
      <c r="G450" s="1" t="s">
        <v>733</v>
      </c>
      <c r="H450" s="1" t="s">
        <v>33</v>
      </c>
      <c r="I450" s="1" t="s">
        <v>308</v>
      </c>
      <c r="J450" s="1">
        <v>7465</v>
      </c>
      <c r="K450" s="3">
        <v>0.72827546296296297</v>
      </c>
      <c r="L450" s="3">
        <v>7.3414351851851856E-2</v>
      </c>
      <c r="M450" s="7">
        <v>45664</v>
      </c>
      <c r="N450" s="3">
        <v>0.7748032407407407</v>
      </c>
      <c r="O450" s="3">
        <v>0.11994212962962963</v>
      </c>
      <c r="P450" s="5">
        <v>67</v>
      </c>
      <c r="Q450" s="5">
        <v>1002.63</v>
      </c>
      <c r="R450" s="1" t="s">
        <v>34</v>
      </c>
      <c r="S450" s="1">
        <v>5</v>
      </c>
      <c r="T450" s="1" t="s">
        <v>45</v>
      </c>
      <c r="U450" s="5">
        <v>31.95</v>
      </c>
      <c r="V450" s="5">
        <v>38305.813907651398</v>
      </c>
      <c r="W450" s="1" t="s">
        <v>36</v>
      </c>
      <c r="X450" s="1">
        <v>3.28</v>
      </c>
      <c r="Y450" s="5">
        <v>50966.98</v>
      </c>
      <c r="Z450" s="5">
        <v>64174.71</v>
      </c>
      <c r="AA450" s="5" t="str">
        <f t="shared" ref="AA450:AA513" si="28">IF(C450&lt;=29,"18-29",IF(C450&lt;=39,"30-39",IF(C450&lt;=49,"40-49",IF(C450&lt;=59,"50-59","60+"))))</f>
        <v>18-29</v>
      </c>
      <c r="AB450" s="5" t="str">
        <f t="shared" ref="AB450:AB513" si="29">IF(P450&lt;=30,"On-Time",IF(P450&lt;=120,"Moderate","Severe"))</f>
        <v>Moderate</v>
      </c>
      <c r="AC450" s="5">
        <f t="shared" ref="AC450:AC513" si="30">ROUND(Z450/Y450,2)</f>
        <v>1.26</v>
      </c>
      <c r="AD450" s="5" t="str">
        <f t="shared" ref="AD450:AD513" si="31">IF(J450&lt;=3000,"Short-haul",IF(J450&lt;=7000,"Medium-haul","Long-haul"))</f>
        <v>Long-haul</v>
      </c>
    </row>
    <row r="451" spans="1:30" x14ac:dyDescent="0.3">
      <c r="A451" s="1" t="s">
        <v>46</v>
      </c>
      <c r="B451" s="1" t="s">
        <v>47</v>
      </c>
      <c r="C451" s="1">
        <v>33</v>
      </c>
      <c r="D451" s="1" t="s">
        <v>28</v>
      </c>
      <c r="E451" s="1" t="s">
        <v>29</v>
      </c>
      <c r="F451" s="1" t="s">
        <v>48</v>
      </c>
      <c r="G451" s="1" t="s">
        <v>733</v>
      </c>
      <c r="H451" s="1" t="s">
        <v>33</v>
      </c>
      <c r="I451" s="1" t="s">
        <v>308</v>
      </c>
      <c r="J451" s="1">
        <v>7465</v>
      </c>
      <c r="K451" s="3">
        <v>0.72827546296296297</v>
      </c>
      <c r="L451" s="3">
        <v>7.3414351851851856E-2</v>
      </c>
      <c r="M451" s="7">
        <v>45670</v>
      </c>
      <c r="N451" s="3">
        <v>0.7748032407407407</v>
      </c>
      <c r="O451" s="3">
        <v>0.11994212962962963</v>
      </c>
      <c r="P451" s="5">
        <v>67</v>
      </c>
      <c r="Q451" s="5">
        <v>1341.33</v>
      </c>
      <c r="R451" s="1" t="s">
        <v>40</v>
      </c>
      <c r="S451" s="1">
        <v>3</v>
      </c>
      <c r="T451" s="1" t="s">
        <v>35</v>
      </c>
      <c r="U451" s="5">
        <v>16.87</v>
      </c>
      <c r="V451" s="5">
        <v>38333.845109328598</v>
      </c>
      <c r="W451" s="1" t="s">
        <v>42</v>
      </c>
      <c r="X451" s="1">
        <v>4.29</v>
      </c>
      <c r="Y451" s="5">
        <v>51000.61</v>
      </c>
      <c r="Z451" s="5">
        <v>85848.49</v>
      </c>
      <c r="AA451" s="5" t="str">
        <f t="shared" si="28"/>
        <v>30-39</v>
      </c>
      <c r="AB451" s="5" t="str">
        <f t="shared" si="29"/>
        <v>Moderate</v>
      </c>
      <c r="AC451" s="5">
        <f t="shared" si="30"/>
        <v>1.68</v>
      </c>
      <c r="AD451" s="5" t="str">
        <f t="shared" si="31"/>
        <v>Long-haul</v>
      </c>
    </row>
    <row r="452" spans="1:30" x14ac:dyDescent="0.3">
      <c r="A452" s="1" t="s">
        <v>738</v>
      </c>
      <c r="B452" s="1" t="s">
        <v>739</v>
      </c>
      <c r="C452" s="1">
        <v>47</v>
      </c>
      <c r="D452" s="1" t="s">
        <v>28</v>
      </c>
      <c r="E452" s="1" t="s">
        <v>29</v>
      </c>
      <c r="F452" s="1" t="s">
        <v>48</v>
      </c>
      <c r="G452" s="1" t="s">
        <v>733</v>
      </c>
      <c r="H452" s="1" t="s">
        <v>33</v>
      </c>
      <c r="I452" s="1" t="s">
        <v>308</v>
      </c>
      <c r="J452" s="1">
        <v>7465</v>
      </c>
      <c r="K452" s="3">
        <v>0.72827546296296297</v>
      </c>
      <c r="L452" s="3">
        <v>7.3414351851851856E-2</v>
      </c>
      <c r="M452" s="7">
        <v>45665</v>
      </c>
      <c r="N452" s="3">
        <v>0.7748032407407407</v>
      </c>
      <c r="O452" s="3">
        <v>0.11994212962962963</v>
      </c>
      <c r="P452" s="5">
        <v>67</v>
      </c>
      <c r="Q452" s="5">
        <v>414.62</v>
      </c>
      <c r="R452" s="1" t="s">
        <v>40</v>
      </c>
      <c r="S452" s="1">
        <v>5</v>
      </c>
      <c r="T452" s="1" t="s">
        <v>35</v>
      </c>
      <c r="U452" s="5">
        <v>10.72</v>
      </c>
      <c r="V452" s="5">
        <v>38761.099546892998</v>
      </c>
      <c r="W452" s="1" t="s">
        <v>42</v>
      </c>
      <c r="X452" s="1">
        <v>4.1100000000000003</v>
      </c>
      <c r="Y452" s="5">
        <v>51513.32</v>
      </c>
      <c r="Z452" s="5">
        <v>26537.82</v>
      </c>
      <c r="AA452" s="5" t="str">
        <f t="shared" si="28"/>
        <v>40-49</v>
      </c>
      <c r="AB452" s="5" t="str">
        <f t="shared" si="29"/>
        <v>Moderate</v>
      </c>
      <c r="AC452" s="5">
        <f t="shared" si="30"/>
        <v>0.52</v>
      </c>
      <c r="AD452" s="5" t="str">
        <f t="shared" si="31"/>
        <v>Long-haul</v>
      </c>
    </row>
    <row r="453" spans="1:30" x14ac:dyDescent="0.3">
      <c r="A453" s="1" t="s">
        <v>394</v>
      </c>
      <c r="B453" s="1" t="s">
        <v>395</v>
      </c>
      <c r="C453" s="1">
        <v>55</v>
      </c>
      <c r="D453" s="1" t="s">
        <v>28</v>
      </c>
      <c r="E453" s="1" t="s">
        <v>29</v>
      </c>
      <c r="F453" s="1" t="s">
        <v>48</v>
      </c>
      <c r="G453" s="1" t="s">
        <v>733</v>
      </c>
      <c r="H453" s="1" t="s">
        <v>33</v>
      </c>
      <c r="I453" s="1" t="s">
        <v>308</v>
      </c>
      <c r="J453" s="1">
        <v>7465</v>
      </c>
      <c r="K453" s="3">
        <v>0.72827546296296297</v>
      </c>
      <c r="L453" s="3">
        <v>7.3414351851851856E-2</v>
      </c>
      <c r="M453" s="7">
        <v>45670</v>
      </c>
      <c r="N453" s="3">
        <v>0.7748032407407407</v>
      </c>
      <c r="O453" s="3">
        <v>0.11994212962962963</v>
      </c>
      <c r="P453" s="5">
        <v>67</v>
      </c>
      <c r="Q453" s="5">
        <v>395.77</v>
      </c>
      <c r="R453" s="1" t="s">
        <v>34</v>
      </c>
      <c r="S453" s="1">
        <v>5</v>
      </c>
      <c r="T453" s="1" t="s">
        <v>41</v>
      </c>
      <c r="U453" s="5">
        <v>161.78</v>
      </c>
      <c r="V453" s="5">
        <v>38595.293124853502</v>
      </c>
      <c r="W453" s="1" t="s">
        <v>42</v>
      </c>
      <c r="X453" s="1">
        <v>4.18</v>
      </c>
      <c r="Y453" s="5">
        <v>51314.35</v>
      </c>
      <c r="Z453" s="5">
        <v>25361.64</v>
      </c>
      <c r="AA453" s="5" t="str">
        <f t="shared" si="28"/>
        <v>50-59</v>
      </c>
      <c r="AB453" s="5" t="str">
        <f t="shared" si="29"/>
        <v>Moderate</v>
      </c>
      <c r="AC453" s="5">
        <f t="shared" si="30"/>
        <v>0.49</v>
      </c>
      <c r="AD453" s="5" t="str">
        <f t="shared" si="31"/>
        <v>Long-haul</v>
      </c>
    </row>
    <row r="454" spans="1:30" x14ac:dyDescent="0.3">
      <c r="A454" s="1" t="s">
        <v>492</v>
      </c>
      <c r="B454" s="1" t="s">
        <v>493</v>
      </c>
      <c r="C454" s="1">
        <v>18</v>
      </c>
      <c r="D454" s="1" t="s">
        <v>28</v>
      </c>
      <c r="E454" s="1" t="s">
        <v>29</v>
      </c>
      <c r="F454" s="1" t="s">
        <v>30</v>
      </c>
      <c r="G454" s="1" t="s">
        <v>733</v>
      </c>
      <c r="H454" s="1" t="s">
        <v>33</v>
      </c>
      <c r="I454" s="1" t="s">
        <v>308</v>
      </c>
      <c r="J454" s="1">
        <v>7465</v>
      </c>
      <c r="K454" s="3">
        <v>0.72827546296296297</v>
      </c>
      <c r="L454" s="3">
        <v>7.3414351851851856E-2</v>
      </c>
      <c r="M454" s="7">
        <v>45660</v>
      </c>
      <c r="N454" s="3">
        <v>0.7748032407407407</v>
      </c>
      <c r="O454" s="3">
        <v>0.11994212962962963</v>
      </c>
      <c r="P454" s="5">
        <v>67</v>
      </c>
      <c r="Q454" s="5">
        <v>154.99</v>
      </c>
      <c r="R454" s="1" t="s">
        <v>40</v>
      </c>
      <c r="S454" s="1">
        <v>5</v>
      </c>
      <c r="T454" s="1" t="s">
        <v>41</v>
      </c>
      <c r="U454" s="5">
        <v>99.23</v>
      </c>
      <c r="V454" s="5">
        <v>38204.714750985702</v>
      </c>
      <c r="W454" s="1" t="s">
        <v>42</v>
      </c>
      <c r="X454" s="1">
        <v>4.49</v>
      </c>
      <c r="Y454" s="5">
        <v>50845.66</v>
      </c>
      <c r="Z454" s="5">
        <v>9939.2099999999991</v>
      </c>
      <c r="AA454" s="5" t="str">
        <f t="shared" si="28"/>
        <v>18-29</v>
      </c>
      <c r="AB454" s="5" t="str">
        <f t="shared" si="29"/>
        <v>Moderate</v>
      </c>
      <c r="AC454" s="5">
        <f t="shared" si="30"/>
        <v>0.2</v>
      </c>
      <c r="AD454" s="5" t="str">
        <f t="shared" si="31"/>
        <v>Long-haul</v>
      </c>
    </row>
    <row r="455" spans="1:30" x14ac:dyDescent="0.3">
      <c r="A455" s="1" t="s">
        <v>319</v>
      </c>
      <c r="B455" s="1" t="s">
        <v>320</v>
      </c>
      <c r="C455" s="1">
        <v>25</v>
      </c>
      <c r="D455" s="1" t="s">
        <v>39</v>
      </c>
      <c r="E455" s="1" t="s">
        <v>29</v>
      </c>
      <c r="F455" s="1" t="s">
        <v>48</v>
      </c>
      <c r="G455" s="1" t="s">
        <v>733</v>
      </c>
      <c r="H455" s="1" t="s">
        <v>33</v>
      </c>
      <c r="I455" s="1" t="s">
        <v>308</v>
      </c>
      <c r="J455" s="1">
        <v>7465</v>
      </c>
      <c r="K455" s="3">
        <v>0.72827546296296297</v>
      </c>
      <c r="L455" s="3">
        <v>7.3414351851851856E-2</v>
      </c>
      <c r="M455" s="7">
        <v>45661</v>
      </c>
      <c r="N455" s="3">
        <v>0.7748032407407407</v>
      </c>
      <c r="O455" s="3">
        <v>0.11994212962962963</v>
      </c>
      <c r="P455" s="5">
        <v>67</v>
      </c>
      <c r="Q455" s="5">
        <v>527.98</v>
      </c>
      <c r="R455" s="1" t="s">
        <v>56</v>
      </c>
      <c r="S455" s="1">
        <v>5</v>
      </c>
      <c r="T455" s="1" t="s">
        <v>83</v>
      </c>
      <c r="U455" s="5">
        <v>53.3</v>
      </c>
      <c r="V455" s="5">
        <v>38575.496991781503</v>
      </c>
      <c r="W455" s="1" t="s">
        <v>36</v>
      </c>
      <c r="X455" s="1">
        <v>3.68</v>
      </c>
      <c r="Y455" s="5">
        <v>51290.6</v>
      </c>
      <c r="Z455" s="5">
        <v>33801.379999999997</v>
      </c>
      <c r="AA455" s="5" t="str">
        <f t="shared" si="28"/>
        <v>18-29</v>
      </c>
      <c r="AB455" s="5" t="str">
        <f t="shared" si="29"/>
        <v>Moderate</v>
      </c>
      <c r="AC455" s="5">
        <f t="shared" si="30"/>
        <v>0.66</v>
      </c>
      <c r="AD455" s="5" t="str">
        <f t="shared" si="31"/>
        <v>Long-haul</v>
      </c>
    </row>
    <row r="456" spans="1:30" x14ac:dyDescent="0.3">
      <c r="A456" s="1" t="s">
        <v>740</v>
      </c>
      <c r="B456" s="1" t="s">
        <v>741</v>
      </c>
      <c r="C456" s="1">
        <v>70</v>
      </c>
      <c r="D456" s="1" t="s">
        <v>28</v>
      </c>
      <c r="E456" s="1" t="s">
        <v>29</v>
      </c>
      <c r="F456" s="1" t="s">
        <v>30</v>
      </c>
      <c r="G456" s="1" t="s">
        <v>742</v>
      </c>
      <c r="H456" s="1" t="s">
        <v>308</v>
      </c>
      <c r="I456" s="1" t="s">
        <v>135</v>
      </c>
      <c r="J456" s="1">
        <v>4304</v>
      </c>
      <c r="K456" s="3">
        <v>0.94245370370370374</v>
      </c>
      <c r="L456" s="3">
        <v>0.14106481481481481</v>
      </c>
      <c r="M456" s="7">
        <v>45670</v>
      </c>
      <c r="N456" s="3">
        <v>4.3148148148148151E-2</v>
      </c>
      <c r="O456" s="3">
        <v>0.24175925925925926</v>
      </c>
      <c r="P456" s="5">
        <v>217.5</v>
      </c>
      <c r="Q456" s="5">
        <v>504.85</v>
      </c>
      <c r="R456" s="1" t="s">
        <v>34</v>
      </c>
      <c r="S456" s="1">
        <v>5</v>
      </c>
      <c r="T456" s="1" t="s">
        <v>35</v>
      </c>
      <c r="U456" s="5">
        <v>94.4</v>
      </c>
      <c r="V456" s="5">
        <v>22664.123482446699</v>
      </c>
      <c r="W456" s="1" t="s">
        <v>36</v>
      </c>
      <c r="X456" s="1">
        <v>3.01</v>
      </c>
      <c r="Y456" s="5">
        <v>32196.95</v>
      </c>
      <c r="Z456" s="5">
        <v>32329.279999999999</v>
      </c>
      <c r="AA456" s="5" t="str">
        <f t="shared" si="28"/>
        <v>60+</v>
      </c>
      <c r="AB456" s="5" t="str">
        <f t="shared" si="29"/>
        <v>Severe</v>
      </c>
      <c r="AC456" s="5">
        <f t="shared" si="30"/>
        <v>1</v>
      </c>
      <c r="AD456" s="5" t="str">
        <f t="shared" si="31"/>
        <v>Medium-haul</v>
      </c>
    </row>
    <row r="457" spans="1:30" x14ac:dyDescent="0.3">
      <c r="A457" s="1" t="s">
        <v>743</v>
      </c>
      <c r="B457" s="1" t="s">
        <v>744</v>
      </c>
      <c r="C457" s="1">
        <v>41</v>
      </c>
      <c r="D457" s="1" t="s">
        <v>39</v>
      </c>
      <c r="E457" s="1" t="s">
        <v>29</v>
      </c>
      <c r="F457" s="1" t="s">
        <v>48</v>
      </c>
      <c r="G457" s="1" t="s">
        <v>742</v>
      </c>
      <c r="H457" s="1" t="s">
        <v>308</v>
      </c>
      <c r="I457" s="1" t="s">
        <v>135</v>
      </c>
      <c r="J457" s="1">
        <v>4304</v>
      </c>
      <c r="K457" s="3">
        <v>0.94245370370370374</v>
      </c>
      <c r="L457" s="3">
        <v>0.14106481481481481</v>
      </c>
      <c r="M457" s="7">
        <v>45669</v>
      </c>
      <c r="N457" s="3">
        <v>4.3148148148148151E-2</v>
      </c>
      <c r="O457" s="3">
        <v>0.24175925925925926</v>
      </c>
      <c r="P457" s="5">
        <v>217.5</v>
      </c>
      <c r="Q457" s="5">
        <v>444.2</v>
      </c>
      <c r="R457" s="1" t="s">
        <v>56</v>
      </c>
      <c r="S457" s="1">
        <v>5</v>
      </c>
      <c r="T457" s="1" t="s">
        <v>49</v>
      </c>
      <c r="U457" s="5">
        <v>97.13</v>
      </c>
      <c r="V457" s="5">
        <v>22271.593436018102</v>
      </c>
      <c r="W457" s="1" t="s">
        <v>36</v>
      </c>
      <c r="X457" s="1">
        <v>3.11</v>
      </c>
      <c r="Y457" s="5">
        <v>31725.91</v>
      </c>
      <c r="Z457" s="5">
        <v>28448.23</v>
      </c>
      <c r="AA457" s="5" t="str">
        <f t="shared" si="28"/>
        <v>40-49</v>
      </c>
      <c r="AB457" s="5" t="str">
        <f t="shared" si="29"/>
        <v>Severe</v>
      </c>
      <c r="AC457" s="5">
        <f t="shared" si="30"/>
        <v>0.9</v>
      </c>
      <c r="AD457" s="5" t="str">
        <f t="shared" si="31"/>
        <v>Medium-haul</v>
      </c>
    </row>
    <row r="458" spans="1:30" x14ac:dyDescent="0.3">
      <c r="A458" s="1" t="s">
        <v>278</v>
      </c>
      <c r="B458" s="1" t="s">
        <v>279</v>
      </c>
      <c r="C458" s="1">
        <v>48</v>
      </c>
      <c r="D458" s="1" t="s">
        <v>28</v>
      </c>
      <c r="E458" s="1" t="s">
        <v>29</v>
      </c>
      <c r="F458" s="1" t="s">
        <v>30</v>
      </c>
      <c r="G458" s="1" t="s">
        <v>742</v>
      </c>
      <c r="H458" s="1" t="s">
        <v>308</v>
      </c>
      <c r="I458" s="1" t="s">
        <v>135</v>
      </c>
      <c r="J458" s="1">
        <v>4304</v>
      </c>
      <c r="K458" s="3">
        <v>0.94245370370370374</v>
      </c>
      <c r="L458" s="3">
        <v>0.14106481481481481</v>
      </c>
      <c r="M458" s="7">
        <v>45661</v>
      </c>
      <c r="N458" s="3" t="s">
        <v>6419</v>
      </c>
      <c r="O458" s="3">
        <v>0.24175925925925926</v>
      </c>
      <c r="P458" s="5">
        <v>217.5</v>
      </c>
      <c r="Q458" s="5">
        <v>843.19</v>
      </c>
      <c r="R458" s="1" t="s">
        <v>56</v>
      </c>
      <c r="S458" s="1">
        <v>5</v>
      </c>
      <c r="T458" s="1" t="s">
        <v>49</v>
      </c>
      <c r="U458" s="5">
        <v>55.02</v>
      </c>
      <c r="V458" s="5">
        <v>22687.2031752851</v>
      </c>
      <c r="W458" s="1" t="s">
        <v>42</v>
      </c>
      <c r="X458" s="1">
        <v>3.14</v>
      </c>
      <c r="Y458" s="5">
        <v>32224.639999999999</v>
      </c>
      <c r="Z458" s="5">
        <v>53975.16</v>
      </c>
      <c r="AA458" s="5" t="str">
        <f t="shared" si="28"/>
        <v>40-49</v>
      </c>
      <c r="AB458" s="5" t="str">
        <f t="shared" si="29"/>
        <v>Severe</v>
      </c>
      <c r="AC458" s="5">
        <f t="shared" si="30"/>
        <v>1.67</v>
      </c>
      <c r="AD458" s="5" t="str">
        <f t="shared" si="31"/>
        <v>Medium-haul</v>
      </c>
    </row>
    <row r="459" spans="1:30" x14ac:dyDescent="0.3">
      <c r="A459" s="1" t="s">
        <v>586</v>
      </c>
      <c r="B459" s="1" t="s">
        <v>587</v>
      </c>
      <c r="C459" s="1">
        <v>45</v>
      </c>
      <c r="D459" s="1" t="s">
        <v>39</v>
      </c>
      <c r="E459" s="1" t="s">
        <v>29</v>
      </c>
      <c r="F459" s="1" t="s">
        <v>48</v>
      </c>
      <c r="G459" s="1" t="s">
        <v>742</v>
      </c>
      <c r="H459" s="1" t="s">
        <v>308</v>
      </c>
      <c r="I459" s="1" t="s">
        <v>135</v>
      </c>
      <c r="J459" s="1">
        <v>4304</v>
      </c>
      <c r="K459" s="3">
        <v>0.94245370370370374</v>
      </c>
      <c r="L459" s="3">
        <v>0.14106481481481481</v>
      </c>
      <c r="M459" s="7">
        <v>45668</v>
      </c>
      <c r="N459" s="3">
        <v>4.3148148148148151E-2</v>
      </c>
      <c r="O459" s="3">
        <v>0.24175925925925926</v>
      </c>
      <c r="P459" s="5">
        <v>217.5</v>
      </c>
      <c r="Q459" s="5">
        <v>1395.88</v>
      </c>
      <c r="R459" s="1" t="s">
        <v>40</v>
      </c>
      <c r="S459" s="1">
        <v>5</v>
      </c>
      <c r="T459" s="1" t="s">
        <v>49</v>
      </c>
      <c r="U459" s="5">
        <v>63.23</v>
      </c>
      <c r="V459" s="5">
        <v>22045.028633505899</v>
      </c>
      <c r="W459" s="1" t="s">
        <v>42</v>
      </c>
      <c r="X459" s="1">
        <v>4.62</v>
      </c>
      <c r="Y459" s="5">
        <v>31454.03</v>
      </c>
      <c r="Z459" s="5">
        <v>89348.97</v>
      </c>
      <c r="AA459" s="5" t="str">
        <f t="shared" si="28"/>
        <v>40-49</v>
      </c>
      <c r="AB459" s="5" t="str">
        <f t="shared" si="29"/>
        <v>Severe</v>
      </c>
      <c r="AC459" s="5">
        <f t="shared" si="30"/>
        <v>2.84</v>
      </c>
      <c r="AD459" s="5" t="str">
        <f t="shared" si="31"/>
        <v>Medium-haul</v>
      </c>
    </row>
    <row r="460" spans="1:30" x14ac:dyDescent="0.3">
      <c r="A460" s="1" t="s">
        <v>511</v>
      </c>
      <c r="B460" s="1" t="s">
        <v>512</v>
      </c>
      <c r="C460" s="1">
        <v>56</v>
      </c>
      <c r="D460" s="1" t="s">
        <v>39</v>
      </c>
      <c r="E460" s="1" t="s">
        <v>29</v>
      </c>
      <c r="F460" s="1" t="s">
        <v>30</v>
      </c>
      <c r="G460" s="1" t="s">
        <v>742</v>
      </c>
      <c r="H460" s="1" t="s">
        <v>308</v>
      </c>
      <c r="I460" s="1" t="s">
        <v>135</v>
      </c>
      <c r="J460" s="1">
        <v>4304</v>
      </c>
      <c r="K460" s="3">
        <v>0.94245370370370374</v>
      </c>
      <c r="L460" s="3">
        <v>0.14106481481481481</v>
      </c>
      <c r="M460" s="7">
        <v>45662</v>
      </c>
      <c r="N460" s="3">
        <v>4.3148148148148151E-2</v>
      </c>
      <c r="O460" s="3">
        <v>0.24175925925925926</v>
      </c>
      <c r="P460" s="5">
        <v>217.5</v>
      </c>
      <c r="Q460" s="5">
        <v>1389.54</v>
      </c>
      <c r="R460" s="1" t="s">
        <v>56</v>
      </c>
      <c r="S460" s="1">
        <v>5</v>
      </c>
      <c r="T460" s="1" t="s">
        <v>35</v>
      </c>
      <c r="U460" s="5">
        <v>194.55</v>
      </c>
      <c r="V460" s="5">
        <v>22168.0279727876</v>
      </c>
      <c r="W460" s="1" t="s">
        <v>42</v>
      </c>
      <c r="X460" s="1">
        <v>4.1500000000000004</v>
      </c>
      <c r="Y460" s="5">
        <v>31601.63</v>
      </c>
      <c r="Z460" s="5">
        <v>88969.47</v>
      </c>
      <c r="AA460" s="5" t="str">
        <f t="shared" si="28"/>
        <v>50-59</v>
      </c>
      <c r="AB460" s="5" t="str">
        <f t="shared" si="29"/>
        <v>Severe</v>
      </c>
      <c r="AC460" s="5">
        <f t="shared" si="30"/>
        <v>2.82</v>
      </c>
      <c r="AD460" s="5" t="str">
        <f t="shared" si="31"/>
        <v>Medium-haul</v>
      </c>
    </row>
    <row r="461" spans="1:30" x14ac:dyDescent="0.3">
      <c r="A461" s="1" t="s">
        <v>745</v>
      </c>
      <c r="B461" s="1" t="s">
        <v>746</v>
      </c>
      <c r="C461" s="1">
        <v>46</v>
      </c>
      <c r="D461" s="1" t="s">
        <v>28</v>
      </c>
      <c r="E461" s="1" t="s">
        <v>29</v>
      </c>
      <c r="F461" s="1" t="s">
        <v>30</v>
      </c>
      <c r="G461" s="1" t="s">
        <v>742</v>
      </c>
      <c r="H461" s="1" t="s">
        <v>308</v>
      </c>
      <c r="I461" s="1" t="s">
        <v>135</v>
      </c>
      <c r="J461" s="1">
        <v>4304</v>
      </c>
      <c r="K461" s="3">
        <v>0.94245370370370374</v>
      </c>
      <c r="L461" s="3">
        <v>0.14106481481481481</v>
      </c>
      <c r="M461" s="7">
        <v>45660</v>
      </c>
      <c r="N461" s="3">
        <v>4.3148148148148151E-2</v>
      </c>
      <c r="O461" s="3">
        <v>0.24175925925925926</v>
      </c>
      <c r="P461" s="5">
        <v>217.5</v>
      </c>
      <c r="Q461" s="5">
        <v>563.24</v>
      </c>
      <c r="R461" s="1" t="s">
        <v>34</v>
      </c>
      <c r="S461" s="1">
        <v>5</v>
      </c>
      <c r="T461" s="1" t="s">
        <v>45</v>
      </c>
      <c r="U461" s="5">
        <v>199.89</v>
      </c>
      <c r="V461" s="5">
        <v>22825.2556515256</v>
      </c>
      <c r="W461" s="1" t="s">
        <v>36</v>
      </c>
      <c r="X461" s="1">
        <v>4.2300000000000004</v>
      </c>
      <c r="Y461" s="5">
        <v>32390.31</v>
      </c>
      <c r="Z461" s="5">
        <v>36087.339999999997</v>
      </c>
      <c r="AA461" s="5" t="str">
        <f t="shared" si="28"/>
        <v>40-49</v>
      </c>
      <c r="AB461" s="5" t="str">
        <f t="shared" si="29"/>
        <v>Severe</v>
      </c>
      <c r="AC461" s="5">
        <f t="shared" si="30"/>
        <v>1.1100000000000001</v>
      </c>
      <c r="AD461" s="5" t="str">
        <f t="shared" si="31"/>
        <v>Medium-haul</v>
      </c>
    </row>
    <row r="462" spans="1:30" x14ac:dyDescent="0.3">
      <c r="A462" s="1" t="s">
        <v>747</v>
      </c>
      <c r="B462" s="1" t="s">
        <v>748</v>
      </c>
      <c r="C462" s="1">
        <v>29</v>
      </c>
      <c r="D462" s="1" t="s">
        <v>39</v>
      </c>
      <c r="E462" s="1" t="s">
        <v>29</v>
      </c>
      <c r="F462" s="1" t="s">
        <v>30</v>
      </c>
      <c r="G462" s="1" t="s">
        <v>742</v>
      </c>
      <c r="H462" s="1" t="s">
        <v>308</v>
      </c>
      <c r="I462" s="1" t="s">
        <v>135</v>
      </c>
      <c r="J462" s="1">
        <v>4304</v>
      </c>
      <c r="K462" s="3">
        <v>0.94245370370370374</v>
      </c>
      <c r="L462" s="3">
        <v>0.14106481481481481</v>
      </c>
      <c r="M462" s="7">
        <v>45663</v>
      </c>
      <c r="N462" s="3">
        <v>4.3148148148148151E-2</v>
      </c>
      <c r="O462" s="3">
        <v>0.24175925925925926</v>
      </c>
      <c r="P462" s="5">
        <v>217.5</v>
      </c>
      <c r="Q462" s="5">
        <v>371.26</v>
      </c>
      <c r="R462" s="1" t="s">
        <v>34</v>
      </c>
      <c r="S462" s="1">
        <v>5</v>
      </c>
      <c r="T462" s="1" t="s">
        <v>45</v>
      </c>
      <c r="U462" s="5">
        <v>174.64</v>
      </c>
      <c r="V462" s="5">
        <v>22534.639568331899</v>
      </c>
      <c r="W462" s="1" t="s">
        <v>42</v>
      </c>
      <c r="X462" s="1">
        <v>4.8899999999999997</v>
      </c>
      <c r="Y462" s="5">
        <v>32041.57</v>
      </c>
      <c r="Z462" s="5">
        <v>23795.57</v>
      </c>
      <c r="AA462" s="5" t="str">
        <f t="shared" si="28"/>
        <v>18-29</v>
      </c>
      <c r="AB462" s="5" t="str">
        <f t="shared" si="29"/>
        <v>Severe</v>
      </c>
      <c r="AC462" s="5">
        <f t="shared" si="30"/>
        <v>0.74</v>
      </c>
      <c r="AD462" s="5" t="str">
        <f t="shared" si="31"/>
        <v>Medium-haul</v>
      </c>
    </row>
    <row r="463" spans="1:30" x14ac:dyDescent="0.3">
      <c r="A463" s="1" t="s">
        <v>498</v>
      </c>
      <c r="B463" s="1" t="s">
        <v>499</v>
      </c>
      <c r="C463" s="1">
        <v>61</v>
      </c>
      <c r="D463" s="1" t="s">
        <v>39</v>
      </c>
      <c r="E463" s="1" t="s">
        <v>29</v>
      </c>
      <c r="F463" s="1" t="s">
        <v>30</v>
      </c>
      <c r="G463" s="1" t="s">
        <v>742</v>
      </c>
      <c r="H463" s="1" t="s">
        <v>308</v>
      </c>
      <c r="I463" s="1" t="s">
        <v>135</v>
      </c>
      <c r="J463" s="1">
        <v>4304</v>
      </c>
      <c r="K463" s="3">
        <v>0.94245370370370374</v>
      </c>
      <c r="L463" s="3">
        <v>0.14106481481481481</v>
      </c>
      <c r="M463" s="7">
        <v>45672</v>
      </c>
      <c r="N463" s="3">
        <v>4.3148148148148151E-2</v>
      </c>
      <c r="O463" s="3">
        <v>0.24175925925925926</v>
      </c>
      <c r="P463" s="5">
        <v>217.5</v>
      </c>
      <c r="Q463" s="5">
        <v>467.06</v>
      </c>
      <c r="R463" s="1" t="s">
        <v>56</v>
      </c>
      <c r="S463" s="1">
        <v>5</v>
      </c>
      <c r="T463" s="1" t="s">
        <v>45</v>
      </c>
      <c r="U463" s="5">
        <v>71</v>
      </c>
      <c r="V463" s="5">
        <v>22689.463673564998</v>
      </c>
      <c r="W463" s="1" t="s">
        <v>36</v>
      </c>
      <c r="X463" s="1">
        <v>3.34</v>
      </c>
      <c r="Y463" s="5">
        <v>32227.360000000001</v>
      </c>
      <c r="Z463" s="5">
        <v>29906.04</v>
      </c>
      <c r="AA463" s="5" t="str">
        <f t="shared" si="28"/>
        <v>60+</v>
      </c>
      <c r="AB463" s="5" t="str">
        <f t="shared" si="29"/>
        <v>Severe</v>
      </c>
      <c r="AC463" s="5">
        <f t="shared" si="30"/>
        <v>0.93</v>
      </c>
      <c r="AD463" s="5" t="str">
        <f t="shared" si="31"/>
        <v>Medium-haul</v>
      </c>
    </row>
    <row r="464" spans="1:30" x14ac:dyDescent="0.3">
      <c r="A464" s="1" t="s">
        <v>749</v>
      </c>
      <c r="B464" s="1" t="s">
        <v>750</v>
      </c>
      <c r="C464" s="1">
        <v>57</v>
      </c>
      <c r="D464" s="1" t="s">
        <v>28</v>
      </c>
      <c r="E464" s="1" t="s">
        <v>29</v>
      </c>
      <c r="F464" s="1" t="s">
        <v>30</v>
      </c>
      <c r="G464" s="1" t="s">
        <v>742</v>
      </c>
      <c r="H464" s="1" t="s">
        <v>308</v>
      </c>
      <c r="I464" s="1" t="s">
        <v>135</v>
      </c>
      <c r="J464" s="1">
        <v>4304</v>
      </c>
      <c r="K464" s="3">
        <v>0.94245370370370374</v>
      </c>
      <c r="L464" s="3">
        <v>0.14106481481481481</v>
      </c>
      <c r="M464" s="7">
        <v>45670</v>
      </c>
      <c r="N464" s="3">
        <v>4.3148148148148151E-2</v>
      </c>
      <c r="O464" s="3">
        <v>0.24175925925925926</v>
      </c>
      <c r="P464" s="5">
        <v>217.5</v>
      </c>
      <c r="Q464" s="5">
        <v>589.96</v>
      </c>
      <c r="R464" s="1" t="s">
        <v>34</v>
      </c>
      <c r="S464" s="1">
        <v>5</v>
      </c>
      <c r="T464" s="1" t="s">
        <v>45</v>
      </c>
      <c r="U464" s="5">
        <v>34.909999999999997</v>
      </c>
      <c r="V464" s="5">
        <v>23005.4465072526</v>
      </c>
      <c r="W464" s="1" t="s">
        <v>42</v>
      </c>
      <c r="X464" s="1">
        <v>4.5599999999999996</v>
      </c>
      <c r="Y464" s="5">
        <v>32606.54</v>
      </c>
      <c r="Z464" s="5">
        <v>37764.42</v>
      </c>
      <c r="AA464" s="5" t="str">
        <f t="shared" si="28"/>
        <v>50-59</v>
      </c>
      <c r="AB464" s="5" t="str">
        <f t="shared" si="29"/>
        <v>Severe</v>
      </c>
      <c r="AC464" s="5">
        <f t="shared" si="30"/>
        <v>1.1599999999999999</v>
      </c>
      <c r="AD464" s="5" t="str">
        <f t="shared" si="31"/>
        <v>Medium-haul</v>
      </c>
    </row>
    <row r="465" spans="1:30" x14ac:dyDescent="0.3">
      <c r="A465" s="1" t="s">
        <v>680</v>
      </c>
      <c r="B465" s="1" t="s">
        <v>681</v>
      </c>
      <c r="C465" s="1">
        <v>54</v>
      </c>
      <c r="D465" s="1" t="s">
        <v>39</v>
      </c>
      <c r="E465" s="1" t="s">
        <v>29</v>
      </c>
      <c r="F465" s="1" t="s">
        <v>30</v>
      </c>
      <c r="G465" s="1" t="s">
        <v>751</v>
      </c>
      <c r="H465" s="1" t="s">
        <v>135</v>
      </c>
      <c r="I465" s="1" t="s">
        <v>217</v>
      </c>
      <c r="J465" s="1">
        <v>10118</v>
      </c>
      <c r="K465" s="3">
        <v>0.98650462962962959</v>
      </c>
      <c r="L465" s="3">
        <v>0.45456018518518521</v>
      </c>
      <c r="M465" s="7">
        <v>45663</v>
      </c>
      <c r="N465" s="3">
        <v>0.10386574074074074</v>
      </c>
      <c r="O465" s="3">
        <v>0.57192129629629629</v>
      </c>
      <c r="P465" s="5">
        <v>169</v>
      </c>
      <c r="Q465" s="5">
        <v>1493.81</v>
      </c>
      <c r="R465" s="1" t="s">
        <v>56</v>
      </c>
      <c r="S465" s="1">
        <v>5</v>
      </c>
      <c r="T465" s="1" t="s">
        <v>45</v>
      </c>
      <c r="U465" s="5">
        <v>183.66</v>
      </c>
      <c r="V465" s="5">
        <v>51743.095805037097</v>
      </c>
      <c r="W465" s="1" t="s">
        <v>42</v>
      </c>
      <c r="X465" s="1">
        <v>4.55</v>
      </c>
      <c r="Y465" s="5">
        <v>67091.710000000006</v>
      </c>
      <c r="Z465" s="5">
        <v>95640.57</v>
      </c>
      <c r="AA465" s="5" t="str">
        <f t="shared" si="28"/>
        <v>50-59</v>
      </c>
      <c r="AB465" s="5" t="str">
        <f t="shared" si="29"/>
        <v>Severe</v>
      </c>
      <c r="AC465" s="5">
        <f t="shared" si="30"/>
        <v>1.43</v>
      </c>
      <c r="AD465" s="5" t="str">
        <f t="shared" si="31"/>
        <v>Long-haul</v>
      </c>
    </row>
    <row r="466" spans="1:30" x14ac:dyDescent="0.3">
      <c r="A466" s="1" t="s">
        <v>357</v>
      </c>
      <c r="B466" s="1" t="s">
        <v>358</v>
      </c>
      <c r="C466" s="1">
        <v>71</v>
      </c>
      <c r="D466" s="1" t="s">
        <v>39</v>
      </c>
      <c r="E466" s="1" t="s">
        <v>29</v>
      </c>
      <c r="F466" s="1" t="s">
        <v>30</v>
      </c>
      <c r="G466" s="1" t="s">
        <v>751</v>
      </c>
      <c r="H466" s="1" t="s">
        <v>135</v>
      </c>
      <c r="I466" s="1" t="s">
        <v>217</v>
      </c>
      <c r="J466" s="1">
        <v>10118</v>
      </c>
      <c r="K466" s="3">
        <v>0.98650462962962959</v>
      </c>
      <c r="L466" s="3">
        <v>0.45456018518518521</v>
      </c>
      <c r="M466" s="7">
        <v>45670</v>
      </c>
      <c r="N466" s="3">
        <v>0.10386574074074074</v>
      </c>
      <c r="O466" s="3" t="s">
        <v>6419</v>
      </c>
      <c r="P466" s="5">
        <v>169</v>
      </c>
      <c r="Q466" s="5">
        <v>996.29</v>
      </c>
      <c r="R466" s="1" t="s">
        <v>56</v>
      </c>
      <c r="S466" s="1">
        <v>5</v>
      </c>
      <c r="T466" s="1" t="s">
        <v>41</v>
      </c>
      <c r="U466" s="5">
        <v>27.4</v>
      </c>
      <c r="V466" s="5">
        <v>51842.542099407197</v>
      </c>
      <c r="W466" s="1" t="s">
        <v>42</v>
      </c>
      <c r="X466" s="1">
        <v>4.2300000000000004</v>
      </c>
      <c r="Y466" s="5">
        <v>67211.05</v>
      </c>
      <c r="Z466" s="5">
        <v>63768.04</v>
      </c>
      <c r="AA466" s="5" t="str">
        <f t="shared" si="28"/>
        <v>60+</v>
      </c>
      <c r="AB466" s="5" t="str">
        <f t="shared" si="29"/>
        <v>Severe</v>
      </c>
      <c r="AC466" s="5">
        <f t="shared" si="30"/>
        <v>0.95</v>
      </c>
      <c r="AD466" s="5" t="str">
        <f t="shared" si="31"/>
        <v>Long-haul</v>
      </c>
    </row>
    <row r="467" spans="1:30" x14ac:dyDescent="0.3">
      <c r="A467" s="1" t="s">
        <v>752</v>
      </c>
      <c r="B467" s="1" t="s">
        <v>753</v>
      </c>
      <c r="C467" s="1">
        <v>20</v>
      </c>
      <c r="D467" s="1" t="s">
        <v>28</v>
      </c>
      <c r="E467" s="1" t="s">
        <v>29</v>
      </c>
      <c r="F467" s="1" t="s">
        <v>48</v>
      </c>
      <c r="G467" s="1" t="s">
        <v>751</v>
      </c>
      <c r="H467" s="1" t="s">
        <v>135</v>
      </c>
      <c r="I467" s="1" t="s">
        <v>217</v>
      </c>
      <c r="J467" s="1">
        <v>10118</v>
      </c>
      <c r="K467" s="3">
        <v>0.98650462962962959</v>
      </c>
      <c r="L467" s="3">
        <v>0.45456018518518521</v>
      </c>
      <c r="M467" s="7">
        <v>45663</v>
      </c>
      <c r="N467" s="3">
        <v>0.10386574074074074</v>
      </c>
      <c r="O467" s="3">
        <v>0.57192129629629629</v>
      </c>
      <c r="P467" s="5">
        <v>169</v>
      </c>
      <c r="Q467" s="5">
        <v>426.24</v>
      </c>
      <c r="R467" s="1" t="s">
        <v>34</v>
      </c>
      <c r="S467" s="1">
        <v>5</v>
      </c>
      <c r="T467" s="1" t="s">
        <v>35</v>
      </c>
      <c r="U467" s="5">
        <v>35.53</v>
      </c>
      <c r="V467" s="5">
        <v>51354.061609070399</v>
      </c>
      <c r="W467" s="1" t="s">
        <v>42</v>
      </c>
      <c r="X467" s="1">
        <v>3.96</v>
      </c>
      <c r="Y467" s="5">
        <v>66624.87</v>
      </c>
      <c r="Z467" s="5">
        <v>27286.47</v>
      </c>
      <c r="AA467" s="5" t="str">
        <f t="shared" si="28"/>
        <v>18-29</v>
      </c>
      <c r="AB467" s="5" t="str">
        <f t="shared" si="29"/>
        <v>Severe</v>
      </c>
      <c r="AC467" s="5">
        <f t="shared" si="30"/>
        <v>0.41</v>
      </c>
      <c r="AD467" s="5" t="str">
        <f t="shared" si="31"/>
        <v>Long-haul</v>
      </c>
    </row>
    <row r="468" spans="1:30" x14ac:dyDescent="0.3">
      <c r="A468" s="1" t="s">
        <v>531</v>
      </c>
      <c r="B468" s="1" t="s">
        <v>532</v>
      </c>
      <c r="C468" s="1">
        <v>31</v>
      </c>
      <c r="D468" s="1" t="s">
        <v>39</v>
      </c>
      <c r="E468" s="1" t="s">
        <v>29</v>
      </c>
      <c r="F468" s="1" t="s">
        <v>48</v>
      </c>
      <c r="G468" s="1" t="s">
        <v>751</v>
      </c>
      <c r="H468" s="1" t="s">
        <v>135</v>
      </c>
      <c r="I468" s="1" t="s">
        <v>217</v>
      </c>
      <c r="J468" s="1">
        <v>10118</v>
      </c>
      <c r="K468" s="3">
        <v>0.98650462962962959</v>
      </c>
      <c r="L468" s="3">
        <v>0.45456018518518521</v>
      </c>
      <c r="M468" s="7">
        <v>45670</v>
      </c>
      <c r="N468" s="3">
        <v>0.10386574074074074</v>
      </c>
      <c r="O468" s="3">
        <v>0.57192129629629629</v>
      </c>
      <c r="P468" s="5">
        <v>169</v>
      </c>
      <c r="Q468" s="5">
        <v>748.04</v>
      </c>
      <c r="R468" s="1" t="s">
        <v>34</v>
      </c>
      <c r="S468" s="1">
        <v>3</v>
      </c>
      <c r="T468" s="1" t="s">
        <v>45</v>
      </c>
      <c r="U468" s="5">
        <v>106.87</v>
      </c>
      <c r="V468" s="5">
        <v>51234.305542436203</v>
      </c>
      <c r="W468" s="1" t="s">
        <v>42</v>
      </c>
      <c r="X468" s="1">
        <v>4.96</v>
      </c>
      <c r="Y468" s="5">
        <v>66481.17</v>
      </c>
      <c r="Z468" s="5">
        <v>47895.93</v>
      </c>
      <c r="AA468" s="5" t="str">
        <f t="shared" si="28"/>
        <v>30-39</v>
      </c>
      <c r="AB468" s="5" t="str">
        <f t="shared" si="29"/>
        <v>Severe</v>
      </c>
      <c r="AC468" s="5">
        <f t="shared" si="30"/>
        <v>0.72</v>
      </c>
      <c r="AD468" s="5" t="str">
        <f t="shared" si="31"/>
        <v>Long-haul</v>
      </c>
    </row>
    <row r="469" spans="1:30" x14ac:dyDescent="0.3">
      <c r="A469" s="1" t="s">
        <v>754</v>
      </c>
      <c r="B469" s="1" t="s">
        <v>755</v>
      </c>
      <c r="C469" s="1">
        <v>46</v>
      </c>
      <c r="D469" s="1" t="s">
        <v>39</v>
      </c>
      <c r="E469" s="1" t="s">
        <v>29</v>
      </c>
      <c r="F469" s="1" t="s">
        <v>48</v>
      </c>
      <c r="G469" s="1" t="s">
        <v>751</v>
      </c>
      <c r="H469" s="1" t="s">
        <v>135</v>
      </c>
      <c r="I469" s="1" t="s">
        <v>217</v>
      </c>
      <c r="J469" s="1">
        <v>10118</v>
      </c>
      <c r="K469" s="3">
        <v>0.98650462962962959</v>
      </c>
      <c r="L469" s="3">
        <v>0.45456018518518521</v>
      </c>
      <c r="M469" s="7">
        <v>45670</v>
      </c>
      <c r="N469" s="3">
        <v>0.10386574074074074</v>
      </c>
      <c r="O469" s="3">
        <v>0.57192129629629629</v>
      </c>
      <c r="P469" s="5">
        <v>169</v>
      </c>
      <c r="Q469" s="5">
        <v>1346.13</v>
      </c>
      <c r="R469" s="1" t="s">
        <v>40</v>
      </c>
      <c r="S469" s="1">
        <v>5</v>
      </c>
      <c r="T469" s="1" t="s">
        <v>83</v>
      </c>
      <c r="U469" s="5">
        <v>75.930000000000007</v>
      </c>
      <c r="V469" s="5">
        <v>51270.635480634002</v>
      </c>
      <c r="W469" s="1" t="s">
        <v>42</v>
      </c>
      <c r="X469" s="1">
        <v>4.33</v>
      </c>
      <c r="Y469" s="5">
        <v>66524.759999999995</v>
      </c>
      <c r="Z469" s="5">
        <v>86167.51</v>
      </c>
      <c r="AA469" s="5" t="str">
        <f t="shared" si="28"/>
        <v>40-49</v>
      </c>
      <c r="AB469" s="5" t="str">
        <f t="shared" si="29"/>
        <v>Severe</v>
      </c>
      <c r="AC469" s="5">
        <f t="shared" si="30"/>
        <v>1.3</v>
      </c>
      <c r="AD469" s="5" t="str">
        <f t="shared" si="31"/>
        <v>Long-haul</v>
      </c>
    </row>
    <row r="470" spans="1:30" x14ac:dyDescent="0.3">
      <c r="A470" s="1" t="s">
        <v>613</v>
      </c>
      <c r="B470" s="1" t="s">
        <v>614</v>
      </c>
      <c r="C470" s="1">
        <v>38</v>
      </c>
      <c r="D470" s="1" t="s">
        <v>28</v>
      </c>
      <c r="E470" s="1" t="s">
        <v>29</v>
      </c>
      <c r="F470" s="1" t="s">
        <v>30</v>
      </c>
      <c r="G470" s="1" t="s">
        <v>756</v>
      </c>
      <c r="H470" s="1" t="s">
        <v>407</v>
      </c>
      <c r="I470" s="1" t="s">
        <v>217</v>
      </c>
      <c r="J470" s="1">
        <v>8465</v>
      </c>
      <c r="K470" s="3">
        <v>0.14657407407407408</v>
      </c>
      <c r="L470" s="3">
        <v>0.53824074074074069</v>
      </c>
      <c r="M470" s="7">
        <v>45669</v>
      </c>
      <c r="N470" s="3">
        <v>0.23060185185185186</v>
      </c>
      <c r="O470" s="3">
        <v>0.6222685185185185</v>
      </c>
      <c r="P470" s="5">
        <v>121</v>
      </c>
      <c r="Q470" s="5">
        <v>953.76</v>
      </c>
      <c r="R470" s="1" t="s">
        <v>40</v>
      </c>
      <c r="S470" s="1">
        <v>3</v>
      </c>
      <c r="T470" s="1" t="s">
        <v>45</v>
      </c>
      <c r="U470" s="5">
        <v>49.76</v>
      </c>
      <c r="V470" s="5">
        <v>42891.561183080601</v>
      </c>
      <c r="W470" s="1" t="s">
        <v>36</v>
      </c>
      <c r="X470" s="1">
        <v>4.7699999999999996</v>
      </c>
      <c r="Y470" s="5">
        <v>56469.87</v>
      </c>
      <c r="Z470" s="5">
        <v>61050.59</v>
      </c>
      <c r="AA470" s="5" t="str">
        <f t="shared" si="28"/>
        <v>30-39</v>
      </c>
      <c r="AB470" s="5" t="str">
        <f t="shared" si="29"/>
        <v>Severe</v>
      </c>
      <c r="AC470" s="5">
        <f t="shared" si="30"/>
        <v>1.08</v>
      </c>
      <c r="AD470" s="5" t="str">
        <f t="shared" si="31"/>
        <v>Long-haul</v>
      </c>
    </row>
    <row r="471" spans="1:30" x14ac:dyDescent="0.3">
      <c r="A471" s="1" t="s">
        <v>618</v>
      </c>
      <c r="B471" s="1" t="s">
        <v>619</v>
      </c>
      <c r="C471" s="1">
        <v>25</v>
      </c>
      <c r="D471" s="1" t="s">
        <v>28</v>
      </c>
      <c r="E471" s="1" t="s">
        <v>29</v>
      </c>
      <c r="F471" s="1" t="s">
        <v>30</v>
      </c>
      <c r="G471" s="1" t="s">
        <v>756</v>
      </c>
      <c r="H471" s="1" t="s">
        <v>407</v>
      </c>
      <c r="I471" s="1" t="s">
        <v>217</v>
      </c>
      <c r="J471" s="1">
        <v>8465</v>
      </c>
      <c r="K471" s="3">
        <v>0.14657407407407408</v>
      </c>
      <c r="L471" s="3">
        <v>0.53824074074074069</v>
      </c>
      <c r="M471" s="7">
        <v>45661</v>
      </c>
      <c r="N471" s="3">
        <v>0.23060185185185186</v>
      </c>
      <c r="O471" s="3">
        <v>0.6222685185185185</v>
      </c>
      <c r="P471" s="5">
        <v>121</v>
      </c>
      <c r="Q471" s="5">
        <v>388.91</v>
      </c>
      <c r="R471" s="1" t="s">
        <v>56</v>
      </c>
      <c r="S471" s="1">
        <v>5</v>
      </c>
      <c r="T471" s="1" t="s">
        <v>45</v>
      </c>
      <c r="U471" s="5">
        <v>50.47</v>
      </c>
      <c r="V471" s="5">
        <v>43726.667297333799</v>
      </c>
      <c r="W471" s="1" t="s">
        <v>42</v>
      </c>
      <c r="X471" s="1">
        <v>3.36</v>
      </c>
      <c r="Y471" s="5">
        <v>57472</v>
      </c>
      <c r="Z471" s="5">
        <v>24900.33</v>
      </c>
      <c r="AA471" s="5" t="str">
        <f t="shared" si="28"/>
        <v>18-29</v>
      </c>
      <c r="AB471" s="5" t="str">
        <f t="shared" si="29"/>
        <v>Severe</v>
      </c>
      <c r="AC471" s="5">
        <f t="shared" si="30"/>
        <v>0.43</v>
      </c>
      <c r="AD471" s="5" t="str">
        <f t="shared" si="31"/>
        <v>Long-haul</v>
      </c>
    </row>
    <row r="472" spans="1:30" x14ac:dyDescent="0.3">
      <c r="A472" s="1" t="s">
        <v>757</v>
      </c>
      <c r="B472" s="1" t="s">
        <v>758</v>
      </c>
      <c r="C472" s="1">
        <v>65</v>
      </c>
      <c r="D472" s="1" t="s">
        <v>28</v>
      </c>
      <c r="E472" s="1" t="s">
        <v>29</v>
      </c>
      <c r="F472" s="1" t="s">
        <v>30</v>
      </c>
      <c r="G472" s="1" t="s">
        <v>756</v>
      </c>
      <c r="H472" s="1" t="s">
        <v>407</v>
      </c>
      <c r="I472" s="1" t="s">
        <v>217</v>
      </c>
      <c r="J472" s="1">
        <v>8465</v>
      </c>
      <c r="K472" s="3">
        <v>0.14657407407407408</v>
      </c>
      <c r="L472" s="3">
        <v>0.53824074074074069</v>
      </c>
      <c r="M472" s="7">
        <v>45663</v>
      </c>
      <c r="N472" s="3">
        <v>0.23060185185185186</v>
      </c>
      <c r="O472" s="3">
        <v>0.6222685185185185</v>
      </c>
      <c r="P472" s="5">
        <v>121</v>
      </c>
      <c r="Q472" s="5">
        <v>345.21</v>
      </c>
      <c r="R472" s="1" t="s">
        <v>56</v>
      </c>
      <c r="S472" s="1">
        <v>5</v>
      </c>
      <c r="T472" s="1" t="s">
        <v>35</v>
      </c>
      <c r="U472" s="5">
        <v>53.39</v>
      </c>
      <c r="V472" s="5">
        <v>42890.373759420501</v>
      </c>
      <c r="W472" s="1" t="s">
        <v>36</v>
      </c>
      <c r="X472" s="1">
        <v>4.4400000000000004</v>
      </c>
      <c r="Y472" s="5">
        <v>56468.45</v>
      </c>
      <c r="Z472" s="5">
        <v>22104.12</v>
      </c>
      <c r="AA472" s="5" t="str">
        <f t="shared" si="28"/>
        <v>60+</v>
      </c>
      <c r="AB472" s="5" t="str">
        <f t="shared" si="29"/>
        <v>Severe</v>
      </c>
      <c r="AC472" s="5">
        <f t="shared" si="30"/>
        <v>0.39</v>
      </c>
      <c r="AD472" s="5" t="str">
        <f t="shared" si="31"/>
        <v>Long-haul</v>
      </c>
    </row>
    <row r="473" spans="1:30" x14ac:dyDescent="0.3">
      <c r="A473" s="1" t="s">
        <v>50</v>
      </c>
      <c r="B473" s="1" t="s">
        <v>51</v>
      </c>
      <c r="C473" s="1">
        <v>52</v>
      </c>
      <c r="D473" s="1" t="s">
        <v>39</v>
      </c>
      <c r="E473" s="1" t="s">
        <v>29</v>
      </c>
      <c r="F473" s="1" t="s">
        <v>30</v>
      </c>
      <c r="G473" s="1" t="s">
        <v>756</v>
      </c>
      <c r="H473" s="1" t="s">
        <v>407</v>
      </c>
      <c r="I473" s="1" t="s">
        <v>217</v>
      </c>
      <c r="J473" s="1">
        <v>8465</v>
      </c>
      <c r="K473" s="3">
        <v>0.14657407407407408</v>
      </c>
      <c r="L473" s="3">
        <v>0.53824074074074069</v>
      </c>
      <c r="M473" s="7">
        <v>45660</v>
      </c>
      <c r="N473" s="3">
        <v>0.23060185185185186</v>
      </c>
      <c r="O473" s="3">
        <v>0.6222685185185185</v>
      </c>
      <c r="P473" s="5">
        <v>121</v>
      </c>
      <c r="Q473" s="5">
        <v>186.51</v>
      </c>
      <c r="R473" s="1" t="s">
        <v>56</v>
      </c>
      <c r="S473" s="1">
        <v>5</v>
      </c>
      <c r="T473" s="1" t="s">
        <v>45</v>
      </c>
      <c r="U473" s="5">
        <v>68.64</v>
      </c>
      <c r="V473" s="5">
        <v>43039.018996213897</v>
      </c>
      <c r="W473" s="1" t="s">
        <v>42</v>
      </c>
      <c r="X473" s="1">
        <v>4.5599999999999996</v>
      </c>
      <c r="Y473" s="5">
        <v>56646.82</v>
      </c>
      <c r="Z473" s="5">
        <v>11950.37</v>
      </c>
      <c r="AA473" s="5" t="str">
        <f t="shared" si="28"/>
        <v>50-59</v>
      </c>
      <c r="AB473" s="5" t="str">
        <f t="shared" si="29"/>
        <v>Severe</v>
      </c>
      <c r="AC473" s="5">
        <f t="shared" si="30"/>
        <v>0.21</v>
      </c>
      <c r="AD473" s="5" t="str">
        <f t="shared" si="31"/>
        <v>Long-haul</v>
      </c>
    </row>
    <row r="474" spans="1:30" x14ac:dyDescent="0.3">
      <c r="A474" s="1" t="s">
        <v>759</v>
      </c>
      <c r="B474" s="1" t="s">
        <v>760</v>
      </c>
      <c r="C474" s="1">
        <v>28</v>
      </c>
      <c r="D474" s="1" t="s">
        <v>39</v>
      </c>
      <c r="E474" s="1" t="s">
        <v>29</v>
      </c>
      <c r="F474" s="1" t="s">
        <v>30</v>
      </c>
      <c r="G474" s="1" t="s">
        <v>756</v>
      </c>
      <c r="H474" s="1" t="s">
        <v>407</v>
      </c>
      <c r="I474" s="1" t="s">
        <v>217</v>
      </c>
      <c r="J474" s="1">
        <v>8465</v>
      </c>
      <c r="K474" s="3">
        <v>0.14657407407407408</v>
      </c>
      <c r="L474" s="3">
        <v>0.53824074074074069</v>
      </c>
      <c r="M474" s="7">
        <v>45668</v>
      </c>
      <c r="N474" s="3">
        <v>0.23060185185185186</v>
      </c>
      <c r="O474" s="3">
        <v>0.6222685185185185</v>
      </c>
      <c r="P474" s="5">
        <v>121</v>
      </c>
      <c r="Q474" s="5">
        <v>901.18</v>
      </c>
      <c r="R474" s="1" t="s">
        <v>34</v>
      </c>
      <c r="S474" s="1">
        <v>5</v>
      </c>
      <c r="T474" s="1" t="s">
        <v>49</v>
      </c>
      <c r="U474" s="5">
        <v>26.87</v>
      </c>
      <c r="V474" s="5">
        <v>43720.035714868398</v>
      </c>
      <c r="W474" s="1" t="s">
        <v>42</v>
      </c>
      <c r="X474" s="1">
        <v>4.08</v>
      </c>
      <c r="Y474" s="5">
        <v>57464.04</v>
      </c>
      <c r="Z474" s="5">
        <v>57680.89</v>
      </c>
      <c r="AA474" s="5" t="str">
        <f t="shared" si="28"/>
        <v>18-29</v>
      </c>
      <c r="AB474" s="5" t="str">
        <f t="shared" si="29"/>
        <v>Severe</v>
      </c>
      <c r="AC474" s="5">
        <f t="shared" si="30"/>
        <v>1</v>
      </c>
      <c r="AD474" s="5" t="str">
        <f t="shared" si="31"/>
        <v>Long-haul</v>
      </c>
    </row>
    <row r="475" spans="1:30" x14ac:dyDescent="0.3">
      <c r="A475" s="1" t="s">
        <v>57</v>
      </c>
      <c r="B475" s="1" t="s">
        <v>58</v>
      </c>
      <c r="C475" s="1">
        <v>60</v>
      </c>
      <c r="D475" s="1" t="s">
        <v>39</v>
      </c>
      <c r="E475" s="1" t="s">
        <v>29</v>
      </c>
      <c r="F475" s="1" t="s">
        <v>30</v>
      </c>
      <c r="G475" s="1" t="s">
        <v>756</v>
      </c>
      <c r="H475" s="1" t="s">
        <v>407</v>
      </c>
      <c r="I475" s="1" t="s">
        <v>217</v>
      </c>
      <c r="J475" s="1">
        <v>8465</v>
      </c>
      <c r="K475" s="3">
        <v>0.14657407407407408</v>
      </c>
      <c r="L475" s="3">
        <v>0.53824074074074069</v>
      </c>
      <c r="M475" s="7">
        <v>45666</v>
      </c>
      <c r="N475" s="3">
        <v>0.23060185185185186</v>
      </c>
      <c r="O475" s="3">
        <v>0.6222685185185185</v>
      </c>
      <c r="P475" s="5">
        <v>121</v>
      </c>
      <c r="Q475" s="5">
        <v>173.46</v>
      </c>
      <c r="R475" s="1" t="s">
        <v>40</v>
      </c>
      <c r="S475" s="1">
        <v>5</v>
      </c>
      <c r="T475" s="1" t="s">
        <v>83</v>
      </c>
      <c r="U475" s="5">
        <v>36.11</v>
      </c>
      <c r="V475" s="5">
        <v>42922.275262023999</v>
      </c>
      <c r="W475" s="1" t="s">
        <v>42</v>
      </c>
      <c r="X475" s="1">
        <v>4.8</v>
      </c>
      <c r="Y475" s="5">
        <v>56506.73</v>
      </c>
      <c r="Z475" s="5">
        <v>11108.66</v>
      </c>
      <c r="AA475" s="5" t="str">
        <f t="shared" si="28"/>
        <v>60+</v>
      </c>
      <c r="AB475" s="5" t="str">
        <f t="shared" si="29"/>
        <v>Severe</v>
      </c>
      <c r="AC475" s="5">
        <f t="shared" si="30"/>
        <v>0.2</v>
      </c>
      <c r="AD475" s="5" t="str">
        <f t="shared" si="31"/>
        <v>Long-haul</v>
      </c>
    </row>
    <row r="476" spans="1:30" x14ac:dyDescent="0.3">
      <c r="A476" s="1" t="s">
        <v>761</v>
      </c>
      <c r="B476" s="1" t="s">
        <v>762</v>
      </c>
      <c r="C476" s="1">
        <v>67</v>
      </c>
      <c r="D476" s="1" t="s">
        <v>39</v>
      </c>
      <c r="E476" s="1" t="s">
        <v>29</v>
      </c>
      <c r="F476" s="1" t="s">
        <v>48</v>
      </c>
      <c r="G476" s="1" t="s">
        <v>756</v>
      </c>
      <c r="H476" s="1" t="s">
        <v>407</v>
      </c>
      <c r="I476" s="1" t="s">
        <v>217</v>
      </c>
      <c r="J476" s="1">
        <v>8465</v>
      </c>
      <c r="K476" s="3">
        <v>0.14657407407407408</v>
      </c>
      <c r="L476" s="3">
        <v>0.53824074074074069</v>
      </c>
      <c r="M476" s="7">
        <v>45666</v>
      </c>
      <c r="N476" s="3">
        <v>0.23060185185185186</v>
      </c>
      <c r="O476" s="3">
        <v>0.6222685185185185</v>
      </c>
      <c r="P476" s="5">
        <v>121</v>
      </c>
      <c r="Q476" s="5">
        <v>778.8</v>
      </c>
      <c r="R476" s="1" t="s">
        <v>34</v>
      </c>
      <c r="S476" s="1">
        <v>5</v>
      </c>
      <c r="T476" s="1" t="s">
        <v>35</v>
      </c>
      <c r="U476" s="5">
        <v>38.9</v>
      </c>
      <c r="V476" s="5">
        <v>43397.969150625497</v>
      </c>
      <c r="W476" s="1" t="s">
        <v>36</v>
      </c>
      <c r="X476" s="1">
        <v>4.95</v>
      </c>
      <c r="Y476" s="5">
        <v>57077.56</v>
      </c>
      <c r="Z476" s="5">
        <v>49850.98</v>
      </c>
      <c r="AA476" s="5" t="str">
        <f t="shared" si="28"/>
        <v>60+</v>
      </c>
      <c r="AB476" s="5" t="str">
        <f t="shared" si="29"/>
        <v>Severe</v>
      </c>
      <c r="AC476" s="5">
        <f t="shared" si="30"/>
        <v>0.87</v>
      </c>
      <c r="AD476" s="5" t="str">
        <f t="shared" si="31"/>
        <v>Long-haul</v>
      </c>
    </row>
    <row r="477" spans="1:30" x14ac:dyDescent="0.3">
      <c r="A477" s="1" t="s">
        <v>763</v>
      </c>
      <c r="B477" s="1" t="s">
        <v>764</v>
      </c>
      <c r="C477" s="1">
        <v>43</v>
      </c>
      <c r="D477" s="1" t="s">
        <v>39</v>
      </c>
      <c r="E477" s="1" t="s">
        <v>29</v>
      </c>
      <c r="F477" s="1" t="s">
        <v>48</v>
      </c>
      <c r="G477" s="1" t="s">
        <v>756</v>
      </c>
      <c r="H477" s="1" t="s">
        <v>407</v>
      </c>
      <c r="I477" s="1" t="s">
        <v>217</v>
      </c>
      <c r="J477" s="1">
        <v>8465</v>
      </c>
      <c r="K477" s="3">
        <v>0.14657407407407408</v>
      </c>
      <c r="L477" s="3">
        <v>0.53824074074074069</v>
      </c>
      <c r="M477" s="7">
        <v>45667</v>
      </c>
      <c r="N477" s="3">
        <v>0.23060185185185186</v>
      </c>
      <c r="O477" s="3">
        <v>0.6222685185185185</v>
      </c>
      <c r="P477" s="5">
        <v>121</v>
      </c>
      <c r="Q477" s="5">
        <v>326.83</v>
      </c>
      <c r="R477" s="1" t="s">
        <v>34</v>
      </c>
      <c r="S477" s="1">
        <v>5</v>
      </c>
      <c r="T477" s="1" t="s">
        <v>49</v>
      </c>
      <c r="U477" s="5">
        <v>67.430000000000007</v>
      </c>
      <c r="V477" s="5">
        <v>43767.594838130899</v>
      </c>
      <c r="W477" s="1" t="s">
        <v>42</v>
      </c>
      <c r="X477" s="1">
        <v>3.78</v>
      </c>
      <c r="Y477" s="5">
        <v>57521.11</v>
      </c>
      <c r="Z477" s="5">
        <v>20930.61</v>
      </c>
      <c r="AA477" s="5" t="str">
        <f t="shared" si="28"/>
        <v>40-49</v>
      </c>
      <c r="AB477" s="5" t="str">
        <f t="shared" si="29"/>
        <v>Severe</v>
      </c>
      <c r="AC477" s="5">
        <f t="shared" si="30"/>
        <v>0.36</v>
      </c>
      <c r="AD477" s="5" t="str">
        <f t="shared" si="31"/>
        <v>Long-haul</v>
      </c>
    </row>
    <row r="478" spans="1:30" x14ac:dyDescent="0.3">
      <c r="A478" s="1" t="s">
        <v>765</v>
      </c>
      <c r="B478" s="1" t="s">
        <v>766</v>
      </c>
      <c r="C478" s="1">
        <v>39</v>
      </c>
      <c r="D478" s="1" t="s">
        <v>39</v>
      </c>
      <c r="E478" s="1" t="s">
        <v>29</v>
      </c>
      <c r="F478" s="1" t="s">
        <v>48</v>
      </c>
      <c r="G478" s="1" t="s">
        <v>756</v>
      </c>
      <c r="H478" s="1" t="s">
        <v>407</v>
      </c>
      <c r="I478" s="1" t="s">
        <v>217</v>
      </c>
      <c r="J478" s="1">
        <v>8465</v>
      </c>
      <c r="K478" s="3">
        <v>0.14657407407407408</v>
      </c>
      <c r="L478" s="3">
        <v>0.53824074074074069</v>
      </c>
      <c r="M478" s="7">
        <v>45661</v>
      </c>
      <c r="N478" s="3">
        <v>0.23060185185185186</v>
      </c>
      <c r="O478" s="3">
        <v>0.6222685185185185</v>
      </c>
      <c r="P478" s="5">
        <v>121</v>
      </c>
      <c r="Q478" s="5">
        <v>1276.83</v>
      </c>
      <c r="R478" s="1" t="s">
        <v>56</v>
      </c>
      <c r="S478" s="1">
        <v>3</v>
      </c>
      <c r="T478" s="1" t="s">
        <v>35</v>
      </c>
      <c r="U478" s="5">
        <v>143.38999999999999</v>
      </c>
      <c r="V478" s="5">
        <v>43344.549449038801</v>
      </c>
      <c r="W478" s="1" t="s">
        <v>36</v>
      </c>
      <c r="X478" s="1">
        <v>3.39</v>
      </c>
      <c r="Y478" s="5">
        <v>57013.46</v>
      </c>
      <c r="Z478" s="5">
        <v>81745.8</v>
      </c>
      <c r="AA478" s="5" t="str">
        <f t="shared" si="28"/>
        <v>30-39</v>
      </c>
      <c r="AB478" s="5" t="str">
        <f t="shared" si="29"/>
        <v>Severe</v>
      </c>
      <c r="AC478" s="5">
        <f t="shared" si="30"/>
        <v>1.43</v>
      </c>
      <c r="AD478" s="5" t="str">
        <f t="shared" si="31"/>
        <v>Long-haul</v>
      </c>
    </row>
    <row r="479" spans="1:30" x14ac:dyDescent="0.3">
      <c r="A479" s="1" t="s">
        <v>392</v>
      </c>
      <c r="B479" s="1" t="s">
        <v>393</v>
      </c>
      <c r="C479" s="1">
        <v>42</v>
      </c>
      <c r="D479" s="1" t="s">
        <v>39</v>
      </c>
      <c r="E479" s="1" t="s">
        <v>29</v>
      </c>
      <c r="F479" s="1" t="s">
        <v>30</v>
      </c>
      <c r="G479" s="1" t="s">
        <v>767</v>
      </c>
      <c r="H479" s="1" t="s">
        <v>233</v>
      </c>
      <c r="I479" s="1" t="s">
        <v>156</v>
      </c>
      <c r="J479" s="1">
        <v>14596</v>
      </c>
      <c r="K479" s="3">
        <v>0.62634259259259262</v>
      </c>
      <c r="L479" s="3">
        <v>0.30203703703703705</v>
      </c>
      <c r="M479" s="7">
        <v>45666</v>
      </c>
      <c r="N479" s="3">
        <v>0.70203703703703701</v>
      </c>
      <c r="O479" s="3">
        <v>0.3777314814814815</v>
      </c>
      <c r="P479" s="5">
        <v>109</v>
      </c>
      <c r="Q479" s="5">
        <v>246.47</v>
      </c>
      <c r="R479" s="1" t="s">
        <v>56</v>
      </c>
      <c r="S479" s="1">
        <v>5</v>
      </c>
      <c r="T479" s="1" t="s">
        <v>49</v>
      </c>
      <c r="U479" s="5">
        <v>130.78</v>
      </c>
      <c r="V479" s="5">
        <v>73940.554538382203</v>
      </c>
      <c r="W479" s="1" t="s">
        <v>42</v>
      </c>
      <c r="X479" s="1">
        <v>4.32</v>
      </c>
      <c r="Y479" s="5">
        <v>140593.005</v>
      </c>
      <c r="Z479" s="5">
        <v>9480.1440000000002</v>
      </c>
      <c r="AA479" s="5" t="str">
        <f t="shared" si="28"/>
        <v>40-49</v>
      </c>
      <c r="AB479" s="5" t="str">
        <f t="shared" si="29"/>
        <v>Moderate</v>
      </c>
      <c r="AC479" s="5">
        <f t="shared" si="30"/>
        <v>7.0000000000000007E-2</v>
      </c>
      <c r="AD479" s="5" t="str">
        <f t="shared" si="31"/>
        <v>Long-haul</v>
      </c>
    </row>
    <row r="480" spans="1:30" x14ac:dyDescent="0.3">
      <c r="A480" s="1" t="s">
        <v>66</v>
      </c>
      <c r="B480" s="1" t="s">
        <v>67</v>
      </c>
      <c r="C480" s="1">
        <v>40</v>
      </c>
      <c r="D480" s="1" t="s">
        <v>28</v>
      </c>
      <c r="E480" s="1" t="s">
        <v>29</v>
      </c>
      <c r="F480" s="1" t="s">
        <v>48</v>
      </c>
      <c r="G480" s="1" t="s">
        <v>767</v>
      </c>
      <c r="H480" s="1" t="s">
        <v>233</v>
      </c>
      <c r="I480" s="1" t="s">
        <v>156</v>
      </c>
      <c r="J480" s="1">
        <v>14596</v>
      </c>
      <c r="K480" s="3">
        <v>0.62634259259259262</v>
      </c>
      <c r="L480" s="3">
        <v>0.30203703703703705</v>
      </c>
      <c r="M480" s="7">
        <v>45670</v>
      </c>
      <c r="N480" s="3">
        <v>0.70203703703703701</v>
      </c>
      <c r="O480" s="3">
        <v>0.3777314814814815</v>
      </c>
      <c r="P480" s="5">
        <v>109</v>
      </c>
      <c r="Q480" s="5">
        <v>1465.35</v>
      </c>
      <c r="R480" s="1" t="s">
        <v>56</v>
      </c>
      <c r="S480" s="1">
        <v>3</v>
      </c>
      <c r="T480" s="1" t="s">
        <v>49</v>
      </c>
      <c r="U480" s="5">
        <v>60.24</v>
      </c>
      <c r="V480" s="5">
        <v>74272.100701405507</v>
      </c>
      <c r="W480" s="1" t="s">
        <v>42</v>
      </c>
      <c r="X480" s="1">
        <v>4.04</v>
      </c>
      <c r="Y480" s="5">
        <v>141189.78</v>
      </c>
      <c r="Z480" s="5">
        <v>56276.67</v>
      </c>
      <c r="AA480" s="5" t="str">
        <f t="shared" si="28"/>
        <v>40-49</v>
      </c>
      <c r="AB480" s="5" t="str">
        <f t="shared" si="29"/>
        <v>Moderate</v>
      </c>
      <c r="AC480" s="5">
        <f t="shared" si="30"/>
        <v>0.4</v>
      </c>
      <c r="AD480" s="5" t="str">
        <f t="shared" si="31"/>
        <v>Long-haul</v>
      </c>
    </row>
    <row r="481" spans="1:30" x14ac:dyDescent="0.3">
      <c r="A481" s="1" t="s">
        <v>768</v>
      </c>
      <c r="B481" s="1" t="s">
        <v>769</v>
      </c>
      <c r="C481" s="1">
        <v>28</v>
      </c>
      <c r="D481" s="1" t="s">
        <v>39</v>
      </c>
      <c r="E481" s="1" t="s">
        <v>29</v>
      </c>
      <c r="F481" s="1" t="s">
        <v>30</v>
      </c>
      <c r="G481" s="1" t="s">
        <v>767</v>
      </c>
      <c r="H481" s="1" t="s">
        <v>233</v>
      </c>
      <c r="I481" s="1" t="s">
        <v>156</v>
      </c>
      <c r="J481" s="1">
        <v>14596</v>
      </c>
      <c r="K481" s="3">
        <v>0.62634259259259262</v>
      </c>
      <c r="L481" s="3">
        <v>0.30203703703703705</v>
      </c>
      <c r="M481" s="7">
        <v>45669</v>
      </c>
      <c r="N481" s="3">
        <v>0.70203703703703701</v>
      </c>
      <c r="O481" s="3">
        <v>0.3777314814814815</v>
      </c>
      <c r="P481" s="5">
        <v>109</v>
      </c>
      <c r="Q481" s="5">
        <v>567.65</v>
      </c>
      <c r="R481" s="1" t="s">
        <v>40</v>
      </c>
      <c r="S481" s="1">
        <v>5</v>
      </c>
      <c r="T481" s="1" t="s">
        <v>41</v>
      </c>
      <c r="U481" s="5">
        <v>85.88</v>
      </c>
      <c r="V481" s="5">
        <v>74341.331282288695</v>
      </c>
      <c r="W481" s="1" t="s">
        <v>42</v>
      </c>
      <c r="X481" s="1">
        <v>3.7</v>
      </c>
      <c r="Y481" s="5">
        <v>141314.4</v>
      </c>
      <c r="Z481" s="5">
        <v>21808.067999999999</v>
      </c>
      <c r="AA481" s="5" t="str">
        <f t="shared" si="28"/>
        <v>18-29</v>
      </c>
      <c r="AB481" s="5" t="str">
        <f t="shared" si="29"/>
        <v>Moderate</v>
      </c>
      <c r="AC481" s="5">
        <f t="shared" si="30"/>
        <v>0.15</v>
      </c>
      <c r="AD481" s="5" t="str">
        <f t="shared" si="31"/>
        <v>Long-haul</v>
      </c>
    </row>
    <row r="482" spans="1:30" x14ac:dyDescent="0.3">
      <c r="A482" s="1" t="s">
        <v>770</v>
      </c>
      <c r="B482" s="1" t="s">
        <v>771</v>
      </c>
      <c r="C482" s="1">
        <v>44</v>
      </c>
      <c r="D482" s="1" t="s">
        <v>39</v>
      </c>
      <c r="E482" s="1" t="s">
        <v>29</v>
      </c>
      <c r="F482" s="1" t="s">
        <v>48</v>
      </c>
      <c r="G482" s="1" t="s">
        <v>767</v>
      </c>
      <c r="H482" s="1" t="s">
        <v>233</v>
      </c>
      <c r="I482" s="1" t="s">
        <v>156</v>
      </c>
      <c r="J482" s="1">
        <v>14596</v>
      </c>
      <c r="K482" s="3">
        <v>0.62634259259259262</v>
      </c>
      <c r="L482" s="3">
        <v>0.30203703703703705</v>
      </c>
      <c r="M482" s="7">
        <v>45658</v>
      </c>
      <c r="N482" s="3">
        <v>0.70203703703703701</v>
      </c>
      <c r="O482" s="3">
        <v>0.3777314814814815</v>
      </c>
      <c r="P482" s="5">
        <v>109</v>
      </c>
      <c r="Q482" s="5">
        <v>72.78</v>
      </c>
      <c r="R482" s="1" t="s">
        <v>56</v>
      </c>
      <c r="S482" s="1">
        <v>5</v>
      </c>
      <c r="T482" s="1" t="s">
        <v>45</v>
      </c>
      <c r="U482" s="5">
        <v>97.38</v>
      </c>
      <c r="V482" s="5">
        <v>73969.513130232895</v>
      </c>
      <c r="W482" s="1" t="s">
        <v>42</v>
      </c>
      <c r="X482" s="1">
        <v>4.99</v>
      </c>
      <c r="Y482" s="5">
        <v>140645.13</v>
      </c>
      <c r="Z482" s="5">
        <v>2806.4399999999901</v>
      </c>
      <c r="AA482" s="5" t="str">
        <f t="shared" si="28"/>
        <v>40-49</v>
      </c>
      <c r="AB482" s="5" t="str">
        <f t="shared" si="29"/>
        <v>Moderate</v>
      </c>
      <c r="AC482" s="5">
        <f t="shared" si="30"/>
        <v>0.02</v>
      </c>
      <c r="AD482" s="5" t="str">
        <f t="shared" si="31"/>
        <v>Long-haul</v>
      </c>
    </row>
    <row r="483" spans="1:30" x14ac:dyDescent="0.3">
      <c r="A483" s="1" t="s">
        <v>471</v>
      </c>
      <c r="B483" s="1" t="s">
        <v>472</v>
      </c>
      <c r="C483" s="1">
        <v>74</v>
      </c>
      <c r="D483" s="1" t="s">
        <v>28</v>
      </c>
      <c r="E483" s="1" t="s">
        <v>29</v>
      </c>
      <c r="F483" s="1" t="s">
        <v>30</v>
      </c>
      <c r="G483" s="1" t="s">
        <v>767</v>
      </c>
      <c r="H483" s="1" t="s">
        <v>233</v>
      </c>
      <c r="I483" s="1" t="s">
        <v>156</v>
      </c>
      <c r="J483" s="1">
        <v>14596</v>
      </c>
      <c r="K483" s="3">
        <v>0.62634259259259262</v>
      </c>
      <c r="L483" s="3">
        <v>0.30203703703703705</v>
      </c>
      <c r="M483" s="7">
        <v>45671</v>
      </c>
      <c r="N483" s="3">
        <v>0.70203703703703701</v>
      </c>
      <c r="O483" s="3">
        <v>0.3777314814814815</v>
      </c>
      <c r="P483" s="5">
        <v>109</v>
      </c>
      <c r="Q483" s="5">
        <v>596.98</v>
      </c>
      <c r="R483" s="1" t="s">
        <v>34</v>
      </c>
      <c r="S483" s="1">
        <v>5</v>
      </c>
      <c r="T483" s="1" t="s">
        <v>49</v>
      </c>
      <c r="U483" s="5">
        <v>81.45</v>
      </c>
      <c r="V483" s="5">
        <v>73563.910464270404</v>
      </c>
      <c r="W483" s="1" t="s">
        <v>36</v>
      </c>
      <c r="X483" s="1">
        <v>4.45</v>
      </c>
      <c r="Y483" s="5">
        <v>139915.035</v>
      </c>
      <c r="Z483" s="5">
        <v>22933.806</v>
      </c>
      <c r="AA483" s="5" t="str">
        <f t="shared" si="28"/>
        <v>60+</v>
      </c>
      <c r="AB483" s="5" t="str">
        <f t="shared" si="29"/>
        <v>Moderate</v>
      </c>
      <c r="AC483" s="5">
        <f t="shared" si="30"/>
        <v>0.16</v>
      </c>
      <c r="AD483" s="5" t="str">
        <f t="shared" si="31"/>
        <v>Long-haul</v>
      </c>
    </row>
    <row r="484" spans="1:30" x14ac:dyDescent="0.3">
      <c r="A484" s="1" t="s">
        <v>772</v>
      </c>
      <c r="B484" s="1" t="s">
        <v>773</v>
      </c>
      <c r="C484" s="1">
        <v>75</v>
      </c>
      <c r="D484" s="1" t="s">
        <v>39</v>
      </c>
      <c r="E484" s="1" t="s">
        <v>29</v>
      </c>
      <c r="F484" s="1" t="s">
        <v>48</v>
      </c>
      <c r="G484" s="1" t="s">
        <v>767</v>
      </c>
      <c r="H484" s="1" t="s">
        <v>233</v>
      </c>
      <c r="I484" s="1" t="s">
        <v>156</v>
      </c>
      <c r="J484" s="1">
        <v>14596</v>
      </c>
      <c r="K484" s="3">
        <v>0.62634259259259262</v>
      </c>
      <c r="L484" s="3">
        <v>0.30203703703703705</v>
      </c>
      <c r="M484" s="7">
        <v>45658</v>
      </c>
      <c r="N484" s="3">
        <v>0.70203703703703701</v>
      </c>
      <c r="O484" s="3">
        <v>0.3777314814814815</v>
      </c>
      <c r="P484" s="5">
        <v>109</v>
      </c>
      <c r="Q484" s="5">
        <v>218.42</v>
      </c>
      <c r="R484" s="1" t="s">
        <v>34</v>
      </c>
      <c r="S484" s="1">
        <v>5</v>
      </c>
      <c r="T484" s="1" t="s">
        <v>41</v>
      </c>
      <c r="U484" s="5">
        <v>133.88</v>
      </c>
      <c r="V484" s="5">
        <v>74201.825673007304</v>
      </c>
      <c r="W484" s="1" t="s">
        <v>42</v>
      </c>
      <c r="X484" s="1">
        <v>4.7</v>
      </c>
      <c r="Y484" s="5">
        <v>141063.285</v>
      </c>
      <c r="Z484" s="5">
        <v>8403.3959999999897</v>
      </c>
      <c r="AA484" s="5" t="str">
        <f t="shared" si="28"/>
        <v>60+</v>
      </c>
      <c r="AB484" s="5" t="str">
        <f t="shared" si="29"/>
        <v>Moderate</v>
      </c>
      <c r="AC484" s="5">
        <f t="shared" si="30"/>
        <v>0.06</v>
      </c>
      <c r="AD484" s="5" t="str">
        <f t="shared" si="31"/>
        <v>Long-haul</v>
      </c>
    </row>
    <row r="485" spans="1:30" x14ac:dyDescent="0.3">
      <c r="A485" s="1" t="s">
        <v>278</v>
      </c>
      <c r="B485" s="1" t="s">
        <v>279</v>
      </c>
      <c r="C485" s="1">
        <v>48</v>
      </c>
      <c r="D485" s="1" t="s">
        <v>28</v>
      </c>
      <c r="E485" s="1" t="s">
        <v>29</v>
      </c>
      <c r="F485" s="1" t="s">
        <v>30</v>
      </c>
      <c r="G485" s="1" t="s">
        <v>767</v>
      </c>
      <c r="H485" s="1" t="s">
        <v>233</v>
      </c>
      <c r="I485" s="1" t="s">
        <v>156</v>
      </c>
      <c r="J485" s="1">
        <v>14596</v>
      </c>
      <c r="K485" s="3">
        <v>0.62634259259259262</v>
      </c>
      <c r="L485" s="3">
        <v>0.30203703703703705</v>
      </c>
      <c r="M485" s="7">
        <v>45666</v>
      </c>
      <c r="N485" s="3">
        <v>0.70203703703703701</v>
      </c>
      <c r="O485" s="3">
        <v>0.3777314814814815</v>
      </c>
      <c r="P485" s="5">
        <v>109</v>
      </c>
      <c r="Q485" s="5">
        <v>300.5</v>
      </c>
      <c r="R485" s="1" t="s">
        <v>34</v>
      </c>
      <c r="S485" s="1">
        <v>5</v>
      </c>
      <c r="T485" s="1" t="s">
        <v>41</v>
      </c>
      <c r="U485" s="5">
        <v>72.319999999999993</v>
      </c>
      <c r="V485" s="5">
        <v>74118.712810872399</v>
      </c>
      <c r="W485" s="1" t="s">
        <v>36</v>
      </c>
      <c r="X485" s="1">
        <v>3.14</v>
      </c>
      <c r="Y485" s="5">
        <v>140913.69</v>
      </c>
      <c r="Z485" s="5">
        <v>11547.8759999999</v>
      </c>
      <c r="AA485" s="5" t="str">
        <f t="shared" si="28"/>
        <v>40-49</v>
      </c>
      <c r="AB485" s="5" t="str">
        <f t="shared" si="29"/>
        <v>Moderate</v>
      </c>
      <c r="AC485" s="5">
        <f t="shared" si="30"/>
        <v>0.08</v>
      </c>
      <c r="AD485" s="5" t="str">
        <f t="shared" si="31"/>
        <v>Long-haul</v>
      </c>
    </row>
    <row r="486" spans="1:30" x14ac:dyDescent="0.3">
      <c r="A486" s="1" t="s">
        <v>486</v>
      </c>
      <c r="B486" s="1" t="s">
        <v>487</v>
      </c>
      <c r="C486" s="1">
        <v>51</v>
      </c>
      <c r="D486" s="1" t="s">
        <v>28</v>
      </c>
      <c r="E486" s="1" t="s">
        <v>29</v>
      </c>
      <c r="F486" s="1" t="s">
        <v>30</v>
      </c>
      <c r="G486" s="1" t="s">
        <v>767</v>
      </c>
      <c r="H486" s="1" t="s">
        <v>233</v>
      </c>
      <c r="I486" s="1" t="s">
        <v>156</v>
      </c>
      <c r="J486" s="1">
        <v>14596</v>
      </c>
      <c r="K486" s="3">
        <v>0.62634259259259262</v>
      </c>
      <c r="L486" s="3">
        <v>0.30203703703703705</v>
      </c>
      <c r="M486" s="7">
        <v>45658</v>
      </c>
      <c r="N486" s="3">
        <v>0.70203703703703701</v>
      </c>
      <c r="O486" s="3">
        <v>0.3777314814814815</v>
      </c>
      <c r="P486" s="5">
        <v>109</v>
      </c>
      <c r="Q486" s="5">
        <v>1363.79</v>
      </c>
      <c r="R486" s="1" t="s">
        <v>34</v>
      </c>
      <c r="S486" s="1">
        <v>5</v>
      </c>
      <c r="T486" s="1" t="s">
        <v>83</v>
      </c>
      <c r="U486" s="5">
        <v>104.24</v>
      </c>
      <c r="V486" s="5">
        <v>73760.715919411407</v>
      </c>
      <c r="W486" s="1" t="s">
        <v>36</v>
      </c>
      <c r="X486" s="1">
        <v>3.94</v>
      </c>
      <c r="Y486" s="5">
        <v>140269.29</v>
      </c>
      <c r="Z486" s="5">
        <v>52382.046000000002</v>
      </c>
      <c r="AA486" s="5" t="str">
        <f t="shared" si="28"/>
        <v>50-59</v>
      </c>
      <c r="AB486" s="5" t="str">
        <f t="shared" si="29"/>
        <v>Moderate</v>
      </c>
      <c r="AC486" s="5">
        <f t="shared" si="30"/>
        <v>0.37</v>
      </c>
      <c r="AD486" s="5" t="str">
        <f t="shared" si="31"/>
        <v>Long-haul</v>
      </c>
    </row>
    <row r="487" spans="1:30" x14ac:dyDescent="0.3">
      <c r="A487" s="1" t="s">
        <v>774</v>
      </c>
      <c r="B487" s="1" t="s">
        <v>775</v>
      </c>
      <c r="C487" s="1">
        <v>48</v>
      </c>
      <c r="D487" s="1" t="s">
        <v>39</v>
      </c>
      <c r="E487" s="1" t="s">
        <v>29</v>
      </c>
      <c r="F487" s="1" t="s">
        <v>30</v>
      </c>
      <c r="G487" s="1" t="s">
        <v>767</v>
      </c>
      <c r="H487" s="1" t="s">
        <v>233</v>
      </c>
      <c r="I487" s="1" t="s">
        <v>156</v>
      </c>
      <c r="J487" s="1">
        <v>14596</v>
      </c>
      <c r="K487" s="3">
        <v>0.62634259259259262</v>
      </c>
      <c r="L487" s="3">
        <v>0.30203703703703705</v>
      </c>
      <c r="M487" s="7">
        <v>45665</v>
      </c>
      <c r="N487" s="3">
        <v>0.70203703703703701</v>
      </c>
      <c r="O487" s="3">
        <v>0.3777314814814815</v>
      </c>
      <c r="P487" s="5">
        <v>109</v>
      </c>
      <c r="Q487" s="5">
        <v>201.42</v>
      </c>
      <c r="R487" s="1" t="s">
        <v>56</v>
      </c>
      <c r="S487" s="1">
        <v>5</v>
      </c>
      <c r="T487" s="1" t="s">
        <v>49</v>
      </c>
      <c r="U487" s="5">
        <v>2.38</v>
      </c>
      <c r="V487" s="5">
        <v>74035.247475348195</v>
      </c>
      <c r="W487" s="1" t="s">
        <v>42</v>
      </c>
      <c r="X487" s="1">
        <v>3.07</v>
      </c>
      <c r="Y487" s="5">
        <v>140763.45000000001</v>
      </c>
      <c r="Z487" s="5">
        <v>7734.8159999999998</v>
      </c>
      <c r="AA487" s="5" t="str">
        <f t="shared" si="28"/>
        <v>40-49</v>
      </c>
      <c r="AB487" s="5" t="str">
        <f t="shared" si="29"/>
        <v>Moderate</v>
      </c>
      <c r="AC487" s="5">
        <f t="shared" si="30"/>
        <v>0.05</v>
      </c>
      <c r="AD487" s="5" t="str">
        <f t="shared" si="31"/>
        <v>Long-haul</v>
      </c>
    </row>
    <row r="488" spans="1:30" x14ac:dyDescent="0.3">
      <c r="A488" s="1" t="s">
        <v>776</v>
      </c>
      <c r="B488" s="1" t="s">
        <v>777</v>
      </c>
      <c r="C488" s="1">
        <v>49</v>
      </c>
      <c r="D488" s="1" t="s">
        <v>39</v>
      </c>
      <c r="E488" s="1" t="s">
        <v>29</v>
      </c>
      <c r="F488" s="1" t="s">
        <v>30</v>
      </c>
      <c r="G488" s="1" t="s">
        <v>767</v>
      </c>
      <c r="H488" s="1" t="s">
        <v>233</v>
      </c>
      <c r="I488" s="1" t="s">
        <v>156</v>
      </c>
      <c r="J488" s="1">
        <v>14596</v>
      </c>
      <c r="K488" s="3">
        <v>0.62634259259259262</v>
      </c>
      <c r="L488" s="3">
        <v>0.30203703703703705</v>
      </c>
      <c r="M488" s="7">
        <v>45666</v>
      </c>
      <c r="N488" s="3">
        <v>0.70203703703703701</v>
      </c>
      <c r="O488" s="3">
        <v>0.3777314814814815</v>
      </c>
      <c r="P488" s="5">
        <v>109</v>
      </c>
      <c r="Q488" s="5">
        <v>917.51</v>
      </c>
      <c r="R488" s="1" t="s">
        <v>34</v>
      </c>
      <c r="S488" s="1">
        <v>5</v>
      </c>
      <c r="T488" s="1" t="s">
        <v>35</v>
      </c>
      <c r="U488" s="5">
        <v>63.67</v>
      </c>
      <c r="V488" s="5">
        <v>73587.244244303598</v>
      </c>
      <c r="W488" s="1" t="s">
        <v>42</v>
      </c>
      <c r="X488" s="1">
        <v>4.5999999999999996</v>
      </c>
      <c r="Y488" s="5">
        <v>139957.035</v>
      </c>
      <c r="Z488" s="5">
        <v>35240.021999999997</v>
      </c>
      <c r="AA488" s="5" t="str">
        <f t="shared" si="28"/>
        <v>40-49</v>
      </c>
      <c r="AB488" s="5" t="str">
        <f t="shared" si="29"/>
        <v>Moderate</v>
      </c>
      <c r="AC488" s="5">
        <f t="shared" si="30"/>
        <v>0.25</v>
      </c>
      <c r="AD488" s="5" t="str">
        <f t="shared" si="31"/>
        <v>Long-haul</v>
      </c>
    </row>
    <row r="489" spans="1:30" x14ac:dyDescent="0.3">
      <c r="A489" s="1" t="s">
        <v>468</v>
      </c>
      <c r="B489" s="1" t="s">
        <v>469</v>
      </c>
      <c r="C489" s="1">
        <v>54</v>
      </c>
      <c r="D489" s="1" t="s">
        <v>39</v>
      </c>
      <c r="E489" s="1" t="s">
        <v>29</v>
      </c>
      <c r="F489" s="1" t="s">
        <v>48</v>
      </c>
      <c r="G489" s="1" t="s">
        <v>767</v>
      </c>
      <c r="H489" s="1" t="s">
        <v>233</v>
      </c>
      <c r="I489" s="1" t="s">
        <v>156</v>
      </c>
      <c r="J489" s="1">
        <v>14596</v>
      </c>
      <c r="K489" s="3">
        <v>0.62634259259259262</v>
      </c>
      <c r="L489" s="3">
        <v>0.30203703703703705</v>
      </c>
      <c r="M489" s="7">
        <v>45658</v>
      </c>
      <c r="N489" s="3">
        <v>0.70203703703703701</v>
      </c>
      <c r="O489" s="3">
        <v>0.3777314814814815</v>
      </c>
      <c r="P489" s="5">
        <v>109</v>
      </c>
      <c r="Q489" s="5">
        <v>1396.79</v>
      </c>
      <c r="R489" s="1" t="s">
        <v>40</v>
      </c>
      <c r="S489" s="1">
        <v>5</v>
      </c>
      <c r="T489" s="1" t="s">
        <v>35</v>
      </c>
      <c r="U489" s="5">
        <v>188.3</v>
      </c>
      <c r="V489" s="5">
        <v>74075.615121196301</v>
      </c>
      <c r="W489" s="1" t="s">
        <v>42</v>
      </c>
      <c r="X489" s="1">
        <v>4.4400000000000004</v>
      </c>
      <c r="Y489" s="5">
        <v>140836.10999999999</v>
      </c>
      <c r="Z489" s="5">
        <v>53659.332000000002</v>
      </c>
      <c r="AA489" s="5" t="str">
        <f t="shared" si="28"/>
        <v>50-59</v>
      </c>
      <c r="AB489" s="5" t="str">
        <f t="shared" si="29"/>
        <v>Moderate</v>
      </c>
      <c r="AC489" s="5">
        <f t="shared" si="30"/>
        <v>0.38</v>
      </c>
      <c r="AD489" s="5" t="str">
        <f t="shared" si="31"/>
        <v>Long-haul</v>
      </c>
    </row>
    <row r="490" spans="1:30" x14ac:dyDescent="0.3">
      <c r="A490" s="2" t="s">
        <v>303</v>
      </c>
      <c r="B490" s="1" t="s">
        <v>304</v>
      </c>
      <c r="C490" s="1">
        <v>20</v>
      </c>
      <c r="D490" s="1" t="s">
        <v>39</v>
      </c>
      <c r="E490" s="1" t="s">
        <v>29</v>
      </c>
      <c r="F490" s="1" t="s">
        <v>48</v>
      </c>
      <c r="G490" s="1" t="s">
        <v>767</v>
      </c>
      <c r="H490" s="1" t="s">
        <v>233</v>
      </c>
      <c r="I490" s="1" t="s">
        <v>156</v>
      </c>
      <c r="J490" s="1">
        <v>14596</v>
      </c>
      <c r="K490" s="3">
        <v>0.62634259259259262</v>
      </c>
      <c r="L490" s="3">
        <v>0.30203703703703705</v>
      </c>
      <c r="M490" s="7">
        <v>45658</v>
      </c>
      <c r="N490" s="3">
        <v>0.70203703703703701</v>
      </c>
      <c r="O490" s="3">
        <v>0.3777314814814815</v>
      </c>
      <c r="P490" s="5">
        <v>109</v>
      </c>
      <c r="Q490" s="5">
        <v>187.75</v>
      </c>
      <c r="R490" s="1" t="s">
        <v>34</v>
      </c>
      <c r="S490" s="1">
        <v>5</v>
      </c>
      <c r="T490" s="1" t="s">
        <v>41</v>
      </c>
      <c r="U490" s="5">
        <v>172.79</v>
      </c>
      <c r="V490" s="5">
        <v>73638.415799700699</v>
      </c>
      <c r="W490" s="1" t="s">
        <v>42</v>
      </c>
      <c r="X490" s="1">
        <v>3.69</v>
      </c>
      <c r="Y490" s="5">
        <v>140049.15</v>
      </c>
      <c r="Z490" s="5">
        <v>7230.3359999999902</v>
      </c>
      <c r="AA490" s="5" t="str">
        <f t="shared" si="28"/>
        <v>18-29</v>
      </c>
      <c r="AB490" s="5" t="str">
        <f t="shared" si="29"/>
        <v>Moderate</v>
      </c>
      <c r="AC490" s="5">
        <f t="shared" si="30"/>
        <v>0.05</v>
      </c>
      <c r="AD490" s="5" t="str">
        <f t="shared" si="31"/>
        <v>Long-haul</v>
      </c>
    </row>
    <row r="491" spans="1:30" x14ac:dyDescent="0.3">
      <c r="A491" s="1" t="s">
        <v>778</v>
      </c>
      <c r="B491" s="1" t="s">
        <v>779</v>
      </c>
      <c r="C491" s="1">
        <v>47</v>
      </c>
      <c r="D491" s="1" t="s">
        <v>39</v>
      </c>
      <c r="E491" s="1" t="s">
        <v>29</v>
      </c>
      <c r="F491" s="1" t="s">
        <v>48</v>
      </c>
      <c r="G491" s="1" t="s">
        <v>767</v>
      </c>
      <c r="H491" s="1" t="s">
        <v>233</v>
      </c>
      <c r="I491" s="1" t="s">
        <v>156</v>
      </c>
      <c r="J491" s="1">
        <v>14596</v>
      </c>
      <c r="K491" s="3">
        <v>0.62634259259259262</v>
      </c>
      <c r="L491" s="3">
        <v>0.30203703703703705</v>
      </c>
      <c r="M491" s="7">
        <v>45661</v>
      </c>
      <c r="N491" s="3">
        <v>0.70203703703703701</v>
      </c>
      <c r="O491" s="3">
        <v>0.3777314814814815</v>
      </c>
      <c r="P491" s="5">
        <v>109</v>
      </c>
      <c r="Q491" s="5">
        <v>202.69</v>
      </c>
      <c r="R491" s="1" t="s">
        <v>40</v>
      </c>
      <c r="S491" s="1">
        <v>5</v>
      </c>
      <c r="T491" s="1" t="s">
        <v>49</v>
      </c>
      <c r="U491" s="5">
        <v>165.66</v>
      </c>
      <c r="V491" s="5">
        <v>73604.343037015497</v>
      </c>
      <c r="W491" s="1" t="s">
        <v>36</v>
      </c>
      <c r="X491" s="1">
        <v>3.72</v>
      </c>
      <c r="Y491" s="5">
        <v>139987.815</v>
      </c>
      <c r="Z491" s="5">
        <v>7803.174</v>
      </c>
      <c r="AA491" s="5" t="str">
        <f t="shared" si="28"/>
        <v>40-49</v>
      </c>
      <c r="AB491" s="5" t="str">
        <f t="shared" si="29"/>
        <v>Moderate</v>
      </c>
      <c r="AC491" s="5">
        <f t="shared" si="30"/>
        <v>0.06</v>
      </c>
      <c r="AD491" s="5" t="str">
        <f t="shared" si="31"/>
        <v>Long-haul</v>
      </c>
    </row>
    <row r="492" spans="1:30" x14ac:dyDescent="0.3">
      <c r="A492" s="1" t="s">
        <v>240</v>
      </c>
      <c r="B492" s="1" t="s">
        <v>241</v>
      </c>
      <c r="C492" s="1">
        <v>26</v>
      </c>
      <c r="D492" s="1" t="s">
        <v>28</v>
      </c>
      <c r="E492" s="1" t="s">
        <v>29</v>
      </c>
      <c r="F492" s="1" t="s">
        <v>48</v>
      </c>
      <c r="G492" s="1" t="s">
        <v>767</v>
      </c>
      <c r="H492" s="1" t="s">
        <v>233</v>
      </c>
      <c r="I492" s="1" t="s">
        <v>156</v>
      </c>
      <c r="J492" s="1">
        <v>14596</v>
      </c>
      <c r="K492" s="3">
        <v>0.62634259259259262</v>
      </c>
      <c r="L492" s="3">
        <v>0.30203703703703705</v>
      </c>
      <c r="M492" s="7">
        <v>45672</v>
      </c>
      <c r="N492" s="3">
        <v>0.70203703703703701</v>
      </c>
      <c r="O492" s="3">
        <v>0.3777314814814815</v>
      </c>
      <c r="P492" s="5">
        <v>109</v>
      </c>
      <c r="Q492" s="5">
        <v>1394.33</v>
      </c>
      <c r="R492" s="1" t="s">
        <v>34</v>
      </c>
      <c r="S492" s="1">
        <v>5</v>
      </c>
      <c r="T492" s="1" t="s">
        <v>35</v>
      </c>
      <c r="U492" s="5">
        <v>159.82</v>
      </c>
      <c r="V492" s="5">
        <v>73513.538742367295</v>
      </c>
      <c r="W492" s="1" t="s">
        <v>42</v>
      </c>
      <c r="X492" s="1">
        <v>4.4400000000000004</v>
      </c>
      <c r="Y492" s="5">
        <v>139824.375</v>
      </c>
      <c r="Z492" s="5">
        <v>53561.447999999997</v>
      </c>
      <c r="AA492" s="5" t="str">
        <f t="shared" si="28"/>
        <v>18-29</v>
      </c>
      <c r="AB492" s="5" t="str">
        <f t="shared" si="29"/>
        <v>Moderate</v>
      </c>
      <c r="AC492" s="5">
        <f t="shared" si="30"/>
        <v>0.38</v>
      </c>
      <c r="AD492" s="5" t="str">
        <f t="shared" si="31"/>
        <v>Long-haul</v>
      </c>
    </row>
    <row r="493" spans="1:30" x14ac:dyDescent="0.3">
      <c r="A493" s="1" t="s">
        <v>780</v>
      </c>
      <c r="B493" s="1" t="s">
        <v>781</v>
      </c>
      <c r="C493" s="1">
        <v>75</v>
      </c>
      <c r="D493" s="1" t="s">
        <v>39</v>
      </c>
      <c r="E493" s="1" t="s">
        <v>782</v>
      </c>
      <c r="F493" s="1" t="s">
        <v>48</v>
      </c>
      <c r="G493" s="1" t="s">
        <v>513</v>
      </c>
      <c r="H493" s="1" t="s">
        <v>308</v>
      </c>
      <c r="I493" s="1" t="s">
        <v>385</v>
      </c>
      <c r="J493" s="1">
        <v>4998</v>
      </c>
      <c r="K493" s="3">
        <v>0.94207175925925923</v>
      </c>
      <c r="L493" s="3">
        <v>0.17332175925925927</v>
      </c>
      <c r="M493" s="7">
        <v>45665</v>
      </c>
      <c r="N493" s="3">
        <v>4.6932870370370368E-2</v>
      </c>
      <c r="O493" s="3">
        <v>0.27818287037037037</v>
      </c>
      <c r="P493" s="5">
        <v>226.5</v>
      </c>
      <c r="Q493" s="5">
        <v>525.85</v>
      </c>
      <c r="R493" s="1" t="s">
        <v>40</v>
      </c>
      <c r="S493" s="1">
        <v>5</v>
      </c>
      <c r="T493" s="1" t="s">
        <v>41</v>
      </c>
      <c r="U493" s="5">
        <v>115.16</v>
      </c>
      <c r="V493" s="5">
        <v>26277.406366516399</v>
      </c>
      <c r="W493" s="1" t="s">
        <v>42</v>
      </c>
      <c r="X493" s="1">
        <v>4.05</v>
      </c>
      <c r="Y493" s="5">
        <v>36532.89</v>
      </c>
      <c r="Z493" s="5">
        <v>33677.43</v>
      </c>
      <c r="AA493" s="5" t="str">
        <f t="shared" si="28"/>
        <v>60+</v>
      </c>
      <c r="AB493" s="5" t="str">
        <f t="shared" si="29"/>
        <v>Severe</v>
      </c>
      <c r="AC493" s="5">
        <f t="shared" si="30"/>
        <v>0.92</v>
      </c>
      <c r="AD493" s="5" t="str">
        <f t="shared" si="31"/>
        <v>Medium-haul</v>
      </c>
    </row>
    <row r="494" spans="1:30" x14ac:dyDescent="0.3">
      <c r="A494" s="1" t="s">
        <v>783</v>
      </c>
      <c r="B494" s="1" t="s">
        <v>784</v>
      </c>
      <c r="C494" s="1">
        <v>33</v>
      </c>
      <c r="D494" s="1" t="s">
        <v>28</v>
      </c>
      <c r="E494" s="1" t="s">
        <v>782</v>
      </c>
      <c r="F494" s="1" t="s">
        <v>30</v>
      </c>
      <c r="G494" s="1" t="s">
        <v>570</v>
      </c>
      <c r="H494" s="1" t="s">
        <v>262</v>
      </c>
      <c r="I494" s="1" t="s">
        <v>175</v>
      </c>
      <c r="J494" s="1">
        <v>5518</v>
      </c>
      <c r="K494" s="3">
        <v>0.25896990740740738</v>
      </c>
      <c r="L494" s="3">
        <v>0.51383101851851853</v>
      </c>
      <c r="M494" s="7">
        <v>45662</v>
      </c>
      <c r="N494" s="3">
        <v>0.31938657407407406</v>
      </c>
      <c r="O494" s="3">
        <v>0.57424768518518521</v>
      </c>
      <c r="P494" s="5">
        <v>87</v>
      </c>
      <c r="Q494" s="5">
        <v>424.01</v>
      </c>
      <c r="R494" s="1" t="s">
        <v>40</v>
      </c>
      <c r="S494" s="1">
        <v>3</v>
      </c>
      <c r="T494" s="1" t="s">
        <v>41</v>
      </c>
      <c r="U494" s="5">
        <v>80.319999999999993</v>
      </c>
      <c r="V494" s="5">
        <v>28219.418148999401</v>
      </c>
      <c r="W494" s="1" t="s">
        <v>42</v>
      </c>
      <c r="X494" s="1">
        <v>3.88</v>
      </c>
      <c r="Y494" s="5">
        <v>38863.300000000003</v>
      </c>
      <c r="Z494" s="5">
        <v>27152.7</v>
      </c>
      <c r="AA494" s="5" t="str">
        <f t="shared" si="28"/>
        <v>30-39</v>
      </c>
      <c r="AB494" s="5" t="str">
        <f t="shared" si="29"/>
        <v>Moderate</v>
      </c>
      <c r="AC494" s="5">
        <f t="shared" si="30"/>
        <v>0.7</v>
      </c>
      <c r="AD494" s="5" t="str">
        <f t="shared" si="31"/>
        <v>Medium-haul</v>
      </c>
    </row>
    <row r="495" spans="1:30" x14ac:dyDescent="0.3">
      <c r="A495" s="1" t="s">
        <v>475</v>
      </c>
      <c r="B495" s="1" t="s">
        <v>476</v>
      </c>
      <c r="C495" s="1">
        <v>34</v>
      </c>
      <c r="D495" s="1" t="s">
        <v>28</v>
      </c>
      <c r="E495" s="1" t="s">
        <v>782</v>
      </c>
      <c r="F495" s="1" t="s">
        <v>48</v>
      </c>
      <c r="G495" s="1" t="s">
        <v>570</v>
      </c>
      <c r="H495" s="1" t="s">
        <v>262</v>
      </c>
      <c r="I495" s="1" t="s">
        <v>175</v>
      </c>
      <c r="J495" s="1">
        <v>5518</v>
      </c>
      <c r="K495" s="3">
        <v>0.25896990740740738</v>
      </c>
      <c r="L495" s="3">
        <v>0.51383101851851853</v>
      </c>
      <c r="M495" s="7">
        <v>45660</v>
      </c>
      <c r="N495" s="3">
        <v>0.31938657407407406</v>
      </c>
      <c r="O495" s="3">
        <v>0.57424768518518521</v>
      </c>
      <c r="P495" s="5">
        <v>87</v>
      </c>
      <c r="Q495" s="5">
        <v>1235.8499999999999</v>
      </c>
      <c r="R495" s="1" t="s">
        <v>34</v>
      </c>
      <c r="S495" s="1">
        <v>3</v>
      </c>
      <c r="T495" s="1" t="s">
        <v>45</v>
      </c>
      <c r="U495" s="5">
        <v>43.38</v>
      </c>
      <c r="V495" s="5">
        <v>28683.897012994399</v>
      </c>
      <c r="W495" s="1" t="s">
        <v>42</v>
      </c>
      <c r="X495" s="1">
        <v>4.2699999999999996</v>
      </c>
      <c r="Y495" s="5">
        <v>39420.68</v>
      </c>
      <c r="Z495" s="5">
        <v>79103.08</v>
      </c>
      <c r="AA495" s="5" t="str">
        <f t="shared" si="28"/>
        <v>30-39</v>
      </c>
      <c r="AB495" s="5" t="str">
        <f t="shared" si="29"/>
        <v>Moderate</v>
      </c>
      <c r="AC495" s="5">
        <f t="shared" si="30"/>
        <v>2.0099999999999998</v>
      </c>
      <c r="AD495" s="5" t="str">
        <f t="shared" si="31"/>
        <v>Medium-haul</v>
      </c>
    </row>
    <row r="496" spans="1:30" x14ac:dyDescent="0.3">
      <c r="A496" s="1" t="s">
        <v>245</v>
      </c>
      <c r="B496" s="1" t="s">
        <v>246</v>
      </c>
      <c r="C496" s="1">
        <v>27</v>
      </c>
      <c r="D496" s="1" t="s">
        <v>28</v>
      </c>
      <c r="E496" s="1" t="s">
        <v>782</v>
      </c>
      <c r="F496" s="1" t="s">
        <v>48</v>
      </c>
      <c r="G496" s="1" t="s">
        <v>570</v>
      </c>
      <c r="H496" s="1" t="s">
        <v>262</v>
      </c>
      <c r="I496" s="1" t="s">
        <v>175</v>
      </c>
      <c r="J496" s="1">
        <v>5518</v>
      </c>
      <c r="K496" s="3">
        <v>0.25896990740740738</v>
      </c>
      <c r="L496" s="3">
        <v>0.51383101851851853</v>
      </c>
      <c r="M496" s="7">
        <v>45664</v>
      </c>
      <c r="N496" s="3">
        <v>0.31938657407407406</v>
      </c>
      <c r="O496" s="3">
        <v>0.57424768518518521</v>
      </c>
      <c r="P496" s="5">
        <v>87</v>
      </c>
      <c r="Q496" s="5">
        <v>791.12</v>
      </c>
      <c r="R496" s="1" t="s">
        <v>56</v>
      </c>
      <c r="S496" s="1">
        <v>5</v>
      </c>
      <c r="T496" s="1" t="s">
        <v>49</v>
      </c>
      <c r="U496" s="5">
        <v>87.19</v>
      </c>
      <c r="V496" s="5">
        <v>28895.614769552401</v>
      </c>
      <c r="W496" s="1" t="s">
        <v>42</v>
      </c>
      <c r="X496" s="1">
        <v>4.68</v>
      </c>
      <c r="Y496" s="5">
        <v>39674.74</v>
      </c>
      <c r="Z496" s="5">
        <v>50649.120000000003</v>
      </c>
      <c r="AA496" s="5" t="str">
        <f t="shared" si="28"/>
        <v>18-29</v>
      </c>
      <c r="AB496" s="5" t="str">
        <f t="shared" si="29"/>
        <v>Moderate</v>
      </c>
      <c r="AC496" s="5">
        <f t="shared" si="30"/>
        <v>1.28</v>
      </c>
      <c r="AD496" s="5" t="str">
        <f t="shared" si="31"/>
        <v>Medium-haul</v>
      </c>
    </row>
    <row r="497" spans="1:30" x14ac:dyDescent="0.3">
      <c r="A497" s="1" t="s">
        <v>214</v>
      </c>
      <c r="B497" s="1" t="s">
        <v>215</v>
      </c>
      <c r="C497" s="1">
        <v>34</v>
      </c>
      <c r="D497" s="1" t="s">
        <v>39</v>
      </c>
      <c r="E497" s="1" t="s">
        <v>782</v>
      </c>
      <c r="F497" s="1" t="s">
        <v>48</v>
      </c>
      <c r="G497" s="1" t="s">
        <v>570</v>
      </c>
      <c r="H497" s="1" t="s">
        <v>262</v>
      </c>
      <c r="I497" s="1" t="s">
        <v>175</v>
      </c>
      <c r="J497" s="1">
        <v>5518</v>
      </c>
      <c r="K497" s="3">
        <v>0.25896990740740738</v>
      </c>
      <c r="L497" s="3">
        <v>0.51383101851851853</v>
      </c>
      <c r="M497" s="7">
        <v>45672</v>
      </c>
      <c r="N497" s="3">
        <v>0.31938657407407406</v>
      </c>
      <c r="O497" s="3">
        <v>0.57424768518518521</v>
      </c>
      <c r="P497" s="5">
        <v>87</v>
      </c>
      <c r="Q497" s="5">
        <v>860.53</v>
      </c>
      <c r="R497" s="1" t="s">
        <v>40</v>
      </c>
      <c r="S497" s="1">
        <v>3</v>
      </c>
      <c r="T497" s="1" t="s">
        <v>83</v>
      </c>
      <c r="U497" s="5">
        <v>119.48</v>
      </c>
      <c r="V497" s="5">
        <v>28805.280942478399</v>
      </c>
      <c r="W497" s="1" t="s">
        <v>42</v>
      </c>
      <c r="X497" s="1">
        <v>3.99</v>
      </c>
      <c r="Y497" s="5">
        <v>39566.339999999997</v>
      </c>
      <c r="Z497" s="5">
        <v>55097.82</v>
      </c>
      <c r="AA497" s="5" t="str">
        <f t="shared" si="28"/>
        <v>30-39</v>
      </c>
      <c r="AB497" s="5" t="str">
        <f t="shared" si="29"/>
        <v>Moderate</v>
      </c>
      <c r="AC497" s="5">
        <f t="shared" si="30"/>
        <v>1.39</v>
      </c>
      <c r="AD497" s="5" t="str">
        <f t="shared" si="31"/>
        <v>Medium-haul</v>
      </c>
    </row>
    <row r="498" spans="1:30" x14ac:dyDescent="0.3">
      <c r="A498" s="1" t="s">
        <v>234</v>
      </c>
      <c r="B498" s="1" t="s">
        <v>235</v>
      </c>
      <c r="C498" s="1">
        <v>69</v>
      </c>
      <c r="D498" s="1" t="s">
        <v>39</v>
      </c>
      <c r="E498" s="1" t="s">
        <v>782</v>
      </c>
      <c r="F498" s="1" t="s">
        <v>30</v>
      </c>
      <c r="G498" s="1" t="s">
        <v>570</v>
      </c>
      <c r="H498" s="1" t="s">
        <v>262</v>
      </c>
      <c r="I498" s="1" t="s">
        <v>175</v>
      </c>
      <c r="J498" s="1">
        <v>5518</v>
      </c>
      <c r="K498" s="3">
        <v>0.25896990740740738</v>
      </c>
      <c r="L498" s="3">
        <v>0.51383101851851853</v>
      </c>
      <c r="M498" s="7">
        <v>45665</v>
      </c>
      <c r="N498" s="3">
        <v>0.31938657407407406</v>
      </c>
      <c r="O498" s="3">
        <v>0.57424768518518521</v>
      </c>
      <c r="P498" s="5">
        <v>87</v>
      </c>
      <c r="Q498" s="5">
        <v>641.51</v>
      </c>
      <c r="R498" s="1" t="s">
        <v>40</v>
      </c>
      <c r="S498" s="1">
        <v>5</v>
      </c>
      <c r="T498" s="1" t="s">
        <v>83</v>
      </c>
      <c r="U498" s="5">
        <v>169.46</v>
      </c>
      <c r="V498" s="5">
        <v>28874.427182177202</v>
      </c>
      <c r="W498" s="1" t="s">
        <v>42</v>
      </c>
      <c r="X498" s="1">
        <v>4.93</v>
      </c>
      <c r="Y498" s="5">
        <v>39649.31</v>
      </c>
      <c r="Z498" s="5">
        <v>41090.53</v>
      </c>
      <c r="AA498" s="5" t="str">
        <f t="shared" si="28"/>
        <v>60+</v>
      </c>
      <c r="AB498" s="5" t="str">
        <f t="shared" si="29"/>
        <v>Moderate</v>
      </c>
      <c r="AC498" s="5">
        <f t="shared" si="30"/>
        <v>1.04</v>
      </c>
      <c r="AD498" s="5" t="str">
        <f t="shared" si="31"/>
        <v>Medium-haul</v>
      </c>
    </row>
    <row r="499" spans="1:30" x14ac:dyDescent="0.3">
      <c r="A499" s="1" t="s">
        <v>212</v>
      </c>
      <c r="B499" s="1" t="s">
        <v>213</v>
      </c>
      <c r="C499" s="1">
        <v>43</v>
      </c>
      <c r="D499" s="1" t="s">
        <v>28</v>
      </c>
      <c r="E499" s="1" t="s">
        <v>782</v>
      </c>
      <c r="F499" s="1" t="s">
        <v>30</v>
      </c>
      <c r="G499" s="1" t="s">
        <v>570</v>
      </c>
      <c r="H499" s="1" t="s">
        <v>262</v>
      </c>
      <c r="I499" s="1" t="s">
        <v>175</v>
      </c>
      <c r="J499" s="1">
        <v>5518</v>
      </c>
      <c r="K499" s="3">
        <v>0.25896990740740738</v>
      </c>
      <c r="L499" s="3">
        <v>0.51383101851851853</v>
      </c>
      <c r="M499" s="7">
        <v>45662</v>
      </c>
      <c r="N499" s="3">
        <v>0.31938657407407406</v>
      </c>
      <c r="O499" s="3">
        <v>0.57424768518518521</v>
      </c>
      <c r="P499" s="5">
        <v>87</v>
      </c>
      <c r="Q499" s="5">
        <v>264.77</v>
      </c>
      <c r="R499" s="1" t="s">
        <v>34</v>
      </c>
      <c r="S499" s="1">
        <v>5</v>
      </c>
      <c r="T499" s="1" t="s">
        <v>41</v>
      </c>
      <c r="U499" s="5">
        <v>17.21</v>
      </c>
      <c r="V499" s="5">
        <v>29046.002042478998</v>
      </c>
      <c r="W499" s="1" t="s">
        <v>36</v>
      </c>
      <c r="X499" s="1">
        <v>3.51</v>
      </c>
      <c r="Y499" s="5">
        <v>39855.199999999997</v>
      </c>
      <c r="Z499" s="5">
        <v>16948.72</v>
      </c>
      <c r="AA499" s="5" t="str">
        <f t="shared" si="28"/>
        <v>40-49</v>
      </c>
      <c r="AB499" s="5" t="str">
        <f t="shared" si="29"/>
        <v>Moderate</v>
      </c>
      <c r="AC499" s="5">
        <f t="shared" si="30"/>
        <v>0.43</v>
      </c>
      <c r="AD499" s="5" t="str">
        <f t="shared" si="31"/>
        <v>Medium-haul</v>
      </c>
    </row>
    <row r="500" spans="1:30" x14ac:dyDescent="0.3">
      <c r="A500" s="1" t="s">
        <v>785</v>
      </c>
      <c r="B500" s="1" t="s">
        <v>786</v>
      </c>
      <c r="C500" s="1">
        <v>63</v>
      </c>
      <c r="D500" s="1" t="s">
        <v>28</v>
      </c>
      <c r="E500" s="1" t="s">
        <v>782</v>
      </c>
      <c r="F500" s="1" t="s">
        <v>30</v>
      </c>
      <c r="G500" s="1" t="s">
        <v>570</v>
      </c>
      <c r="H500" s="1" t="s">
        <v>262</v>
      </c>
      <c r="I500" s="1" t="s">
        <v>175</v>
      </c>
      <c r="J500" s="1">
        <v>5518</v>
      </c>
      <c r="K500" s="3">
        <v>0.25896990740740738</v>
      </c>
      <c r="L500" s="3">
        <v>0.51383101851851853</v>
      </c>
      <c r="M500" s="7">
        <v>45667</v>
      </c>
      <c r="N500" s="3">
        <v>0.31938657407407406</v>
      </c>
      <c r="O500" s="3">
        <v>0.57424768518518521</v>
      </c>
      <c r="P500" s="5">
        <v>87</v>
      </c>
      <c r="Q500" s="5">
        <v>356.9</v>
      </c>
      <c r="R500" s="1" t="s">
        <v>56</v>
      </c>
      <c r="S500" s="1">
        <v>5</v>
      </c>
      <c r="T500" s="1" t="s">
        <v>35</v>
      </c>
      <c r="U500" s="5">
        <v>145.69</v>
      </c>
      <c r="V500" s="5">
        <v>28990.623183731899</v>
      </c>
      <c r="W500" s="1" t="s">
        <v>42</v>
      </c>
      <c r="X500" s="1">
        <v>4.38</v>
      </c>
      <c r="Y500" s="5">
        <v>39788.75</v>
      </c>
      <c r="Z500" s="5">
        <v>22870.74</v>
      </c>
      <c r="AA500" s="5" t="str">
        <f t="shared" si="28"/>
        <v>60+</v>
      </c>
      <c r="AB500" s="5" t="str">
        <f t="shared" si="29"/>
        <v>Moderate</v>
      </c>
      <c r="AC500" s="5">
        <f t="shared" si="30"/>
        <v>0.56999999999999995</v>
      </c>
      <c r="AD500" s="5" t="str">
        <f t="shared" si="31"/>
        <v>Medium-haul</v>
      </c>
    </row>
    <row r="501" spans="1:30" x14ac:dyDescent="0.3">
      <c r="A501" s="1" t="s">
        <v>208</v>
      </c>
      <c r="B501" s="1" t="s">
        <v>209</v>
      </c>
      <c r="C501" s="1">
        <v>73</v>
      </c>
      <c r="D501" s="1" t="s">
        <v>28</v>
      </c>
      <c r="E501" s="1" t="s">
        <v>782</v>
      </c>
      <c r="F501" s="1" t="s">
        <v>48</v>
      </c>
      <c r="G501" s="1" t="s">
        <v>787</v>
      </c>
      <c r="H501" s="1" t="s">
        <v>385</v>
      </c>
      <c r="I501" s="1" t="s">
        <v>337</v>
      </c>
      <c r="J501" s="1">
        <v>11762</v>
      </c>
      <c r="K501" s="3">
        <v>0.26141203703703703</v>
      </c>
      <c r="L501" s="3">
        <v>0.80585648148148148</v>
      </c>
      <c r="M501" s="7">
        <v>45666</v>
      </c>
      <c r="N501" s="3">
        <v>0.37877314814814816</v>
      </c>
      <c r="O501" s="3">
        <v>0.92321759259259262</v>
      </c>
      <c r="P501" s="5">
        <v>169</v>
      </c>
      <c r="Q501" s="5">
        <v>1018.09</v>
      </c>
      <c r="R501" s="1" t="s">
        <v>40</v>
      </c>
      <c r="S501" s="1">
        <v>5</v>
      </c>
      <c r="T501" s="1" t="s">
        <v>45</v>
      </c>
      <c r="U501" s="5">
        <v>177.95</v>
      </c>
      <c r="V501" s="5">
        <v>60153.1444338281</v>
      </c>
      <c r="W501" s="1" t="s">
        <v>42</v>
      </c>
      <c r="X501" s="1">
        <v>4.08</v>
      </c>
      <c r="Y501" s="5">
        <v>77183.77</v>
      </c>
      <c r="Z501" s="5">
        <v>65193.35</v>
      </c>
      <c r="AA501" s="5" t="str">
        <f t="shared" si="28"/>
        <v>60+</v>
      </c>
      <c r="AB501" s="5" t="str">
        <f t="shared" si="29"/>
        <v>Severe</v>
      </c>
      <c r="AC501" s="5">
        <f t="shared" si="30"/>
        <v>0.84</v>
      </c>
      <c r="AD501" s="5" t="str">
        <f t="shared" si="31"/>
        <v>Long-haul</v>
      </c>
    </row>
    <row r="502" spans="1:30" x14ac:dyDescent="0.3">
      <c r="A502" s="1" t="s">
        <v>788</v>
      </c>
      <c r="B502" s="1" t="s">
        <v>789</v>
      </c>
      <c r="C502" s="1">
        <v>65</v>
      </c>
      <c r="D502" s="1" t="s">
        <v>28</v>
      </c>
      <c r="E502" s="1" t="s">
        <v>782</v>
      </c>
      <c r="F502" s="1" t="s">
        <v>48</v>
      </c>
      <c r="G502" s="1" t="s">
        <v>787</v>
      </c>
      <c r="H502" s="1" t="s">
        <v>385</v>
      </c>
      <c r="I502" s="1" t="s">
        <v>337</v>
      </c>
      <c r="J502" s="1">
        <v>11762</v>
      </c>
      <c r="K502" s="3">
        <v>0.26141203703703703</v>
      </c>
      <c r="L502" s="3">
        <v>0.80585648148148148</v>
      </c>
      <c r="M502" s="7">
        <v>45659</v>
      </c>
      <c r="N502" s="3">
        <v>0.37877314814814816</v>
      </c>
      <c r="O502" s="3">
        <v>0.92321759259259262</v>
      </c>
      <c r="P502" s="5">
        <v>169</v>
      </c>
      <c r="Q502" s="5">
        <v>1495.39</v>
      </c>
      <c r="R502" s="1" t="s">
        <v>34</v>
      </c>
      <c r="S502" s="1">
        <v>5</v>
      </c>
      <c r="T502" s="1" t="s">
        <v>49</v>
      </c>
      <c r="U502" s="5">
        <v>56.71</v>
      </c>
      <c r="V502" s="5">
        <v>59778.514263075602</v>
      </c>
      <c r="W502" s="1" t="s">
        <v>42</v>
      </c>
      <c r="X502" s="1">
        <v>4.9000000000000004</v>
      </c>
      <c r="Y502" s="5">
        <v>76734.22</v>
      </c>
      <c r="Z502" s="5">
        <v>95716.3</v>
      </c>
      <c r="AA502" s="5" t="str">
        <f t="shared" si="28"/>
        <v>60+</v>
      </c>
      <c r="AB502" s="5" t="str">
        <f t="shared" si="29"/>
        <v>Severe</v>
      </c>
      <c r="AC502" s="5">
        <f t="shared" si="30"/>
        <v>1.25</v>
      </c>
      <c r="AD502" s="5" t="str">
        <f t="shared" si="31"/>
        <v>Long-haul</v>
      </c>
    </row>
    <row r="503" spans="1:30" x14ac:dyDescent="0.3">
      <c r="A503" s="1" t="s">
        <v>716</v>
      </c>
      <c r="B503" s="1" t="s">
        <v>717</v>
      </c>
      <c r="C503" s="1">
        <v>46</v>
      </c>
      <c r="D503" s="1" t="s">
        <v>28</v>
      </c>
      <c r="E503" s="1" t="s">
        <v>782</v>
      </c>
      <c r="F503" s="1" t="s">
        <v>30</v>
      </c>
      <c r="G503" s="1" t="s">
        <v>787</v>
      </c>
      <c r="H503" s="1" t="s">
        <v>385</v>
      </c>
      <c r="I503" s="1" t="s">
        <v>337</v>
      </c>
      <c r="J503" s="1">
        <v>11762</v>
      </c>
      <c r="K503" s="3">
        <v>0.26141203703703703</v>
      </c>
      <c r="L503" s="3">
        <v>0.80585648148148148</v>
      </c>
      <c r="M503" s="7">
        <v>45660</v>
      </c>
      <c r="N503" s="3">
        <v>0.37877314814814816</v>
      </c>
      <c r="O503" s="3">
        <v>0.92321759259259262</v>
      </c>
      <c r="P503" s="5">
        <v>169</v>
      </c>
      <c r="Q503" s="5">
        <v>1435.12</v>
      </c>
      <c r="R503" s="1" t="s">
        <v>34</v>
      </c>
      <c r="S503" s="1">
        <v>5</v>
      </c>
      <c r="T503" s="1" t="s">
        <v>35</v>
      </c>
      <c r="U503" s="5">
        <v>87.88</v>
      </c>
      <c r="V503" s="5">
        <v>59856.8531289659</v>
      </c>
      <c r="W503" s="1" t="s">
        <v>42</v>
      </c>
      <c r="X503" s="1">
        <v>3.78</v>
      </c>
      <c r="Y503" s="5">
        <v>76828.22</v>
      </c>
      <c r="Z503" s="5">
        <v>91865.26</v>
      </c>
      <c r="AA503" s="5" t="str">
        <f t="shared" si="28"/>
        <v>40-49</v>
      </c>
      <c r="AB503" s="5" t="str">
        <f t="shared" si="29"/>
        <v>Severe</v>
      </c>
      <c r="AC503" s="5">
        <f t="shared" si="30"/>
        <v>1.2</v>
      </c>
      <c r="AD503" s="5" t="str">
        <f t="shared" si="31"/>
        <v>Long-haul</v>
      </c>
    </row>
    <row r="504" spans="1:30" x14ac:dyDescent="0.3">
      <c r="A504" s="1" t="s">
        <v>631</v>
      </c>
      <c r="B504" s="1" t="s">
        <v>632</v>
      </c>
      <c r="C504" s="1">
        <v>25</v>
      </c>
      <c r="D504" s="1" t="s">
        <v>39</v>
      </c>
      <c r="E504" s="1" t="s">
        <v>782</v>
      </c>
      <c r="F504" s="1" t="s">
        <v>48</v>
      </c>
      <c r="G504" s="1" t="s">
        <v>787</v>
      </c>
      <c r="H504" s="1" t="s">
        <v>385</v>
      </c>
      <c r="I504" s="1" t="s">
        <v>337</v>
      </c>
      <c r="J504" s="1">
        <v>11762</v>
      </c>
      <c r="K504" s="3">
        <v>0.26141203703703703</v>
      </c>
      <c r="L504" s="3">
        <v>0.80585648148148148</v>
      </c>
      <c r="M504" s="7">
        <v>45669</v>
      </c>
      <c r="N504" s="3">
        <v>0.37877314814814816</v>
      </c>
      <c r="O504" s="3">
        <v>0.92321759259259262</v>
      </c>
      <c r="P504" s="5">
        <v>169</v>
      </c>
      <c r="Q504" s="5">
        <v>499.13</v>
      </c>
      <c r="R504" s="1" t="s">
        <v>56</v>
      </c>
      <c r="S504" s="1">
        <v>5</v>
      </c>
      <c r="T504" s="1" t="s">
        <v>49</v>
      </c>
      <c r="U504" s="5">
        <v>39.6</v>
      </c>
      <c r="V504" s="5">
        <v>60297.408760712402</v>
      </c>
      <c r="W504" s="1" t="s">
        <v>36</v>
      </c>
      <c r="X504" s="1">
        <v>3.28</v>
      </c>
      <c r="Y504" s="5">
        <v>77356.89</v>
      </c>
      <c r="Z504" s="5">
        <v>31952.240000000002</v>
      </c>
      <c r="AA504" s="5" t="str">
        <f t="shared" si="28"/>
        <v>18-29</v>
      </c>
      <c r="AB504" s="5" t="str">
        <f t="shared" si="29"/>
        <v>Severe</v>
      </c>
      <c r="AC504" s="5">
        <f t="shared" si="30"/>
        <v>0.41</v>
      </c>
      <c r="AD504" s="5" t="str">
        <f t="shared" si="31"/>
        <v>Long-haul</v>
      </c>
    </row>
    <row r="505" spans="1:30" x14ac:dyDescent="0.3">
      <c r="A505" s="1" t="s">
        <v>332</v>
      </c>
      <c r="B505" s="1" t="s">
        <v>333</v>
      </c>
      <c r="C505" s="1">
        <v>64</v>
      </c>
      <c r="D505" s="1" t="s">
        <v>39</v>
      </c>
      <c r="E505" s="1" t="s">
        <v>782</v>
      </c>
      <c r="F505" s="1" t="s">
        <v>30</v>
      </c>
      <c r="G505" s="1" t="s">
        <v>787</v>
      </c>
      <c r="H505" s="1" t="s">
        <v>385</v>
      </c>
      <c r="I505" s="1" t="s">
        <v>337</v>
      </c>
      <c r="J505" s="1">
        <v>11762</v>
      </c>
      <c r="K505" s="3">
        <v>0.26141203703703703</v>
      </c>
      <c r="L505" s="3">
        <v>0.80585648148148148</v>
      </c>
      <c r="M505" s="7">
        <v>45660</v>
      </c>
      <c r="N505" s="3" t="s">
        <v>6419</v>
      </c>
      <c r="O505" s="3">
        <v>0.92321759259259262</v>
      </c>
      <c r="P505" s="5">
        <v>169</v>
      </c>
      <c r="Q505" s="5">
        <v>1379.35</v>
      </c>
      <c r="R505" s="1" t="s">
        <v>56</v>
      </c>
      <c r="S505" s="1">
        <v>5</v>
      </c>
      <c r="T505" s="1" t="s">
        <v>49</v>
      </c>
      <c r="U505" s="5">
        <v>43.06</v>
      </c>
      <c r="V505" s="5">
        <v>60142.954098689501</v>
      </c>
      <c r="W505" s="1" t="s">
        <v>36</v>
      </c>
      <c r="X505" s="1">
        <v>4.38</v>
      </c>
      <c r="Y505" s="5">
        <v>77171.539999999994</v>
      </c>
      <c r="Z505" s="5">
        <v>88287.01</v>
      </c>
      <c r="AA505" s="5" t="str">
        <f t="shared" si="28"/>
        <v>60+</v>
      </c>
      <c r="AB505" s="5" t="str">
        <f t="shared" si="29"/>
        <v>Severe</v>
      </c>
      <c r="AC505" s="5">
        <f t="shared" si="30"/>
        <v>1.1399999999999999</v>
      </c>
      <c r="AD505" s="5" t="str">
        <f t="shared" si="31"/>
        <v>Long-haul</v>
      </c>
    </row>
    <row r="506" spans="1:30" x14ac:dyDescent="0.3">
      <c r="A506" s="1" t="s">
        <v>402</v>
      </c>
      <c r="B506" s="1" t="s">
        <v>403</v>
      </c>
      <c r="C506" s="1">
        <v>37</v>
      </c>
      <c r="D506" s="1" t="s">
        <v>28</v>
      </c>
      <c r="E506" s="1" t="s">
        <v>782</v>
      </c>
      <c r="F506" s="1" t="s">
        <v>48</v>
      </c>
      <c r="G506" s="1" t="s">
        <v>787</v>
      </c>
      <c r="H506" s="1" t="s">
        <v>385</v>
      </c>
      <c r="I506" s="1" t="s">
        <v>337</v>
      </c>
      <c r="J506" s="1">
        <v>11762</v>
      </c>
      <c r="K506" s="3">
        <v>0.26141203703703703</v>
      </c>
      <c r="L506" s="3">
        <v>0.80585648148148148</v>
      </c>
      <c r="M506" s="7">
        <v>45671</v>
      </c>
      <c r="N506" s="3">
        <v>0.37877314814814816</v>
      </c>
      <c r="O506" s="3">
        <v>0.92321759259259262</v>
      </c>
      <c r="P506" s="5">
        <v>169</v>
      </c>
      <c r="Q506" s="5">
        <v>1237.8599999999999</v>
      </c>
      <c r="R506" s="1" t="s">
        <v>56</v>
      </c>
      <c r="S506" s="1">
        <v>3</v>
      </c>
      <c r="T506" s="1" t="s">
        <v>41</v>
      </c>
      <c r="U506" s="5">
        <v>162.06</v>
      </c>
      <c r="V506" s="5">
        <v>60118.338173369797</v>
      </c>
      <c r="W506" s="1" t="s">
        <v>36</v>
      </c>
      <c r="X506" s="1">
        <v>3.61</v>
      </c>
      <c r="Y506" s="5">
        <v>77142.009999999995</v>
      </c>
      <c r="Z506" s="5">
        <v>79255.45</v>
      </c>
      <c r="AA506" s="5" t="str">
        <f t="shared" si="28"/>
        <v>30-39</v>
      </c>
      <c r="AB506" s="5" t="str">
        <f t="shared" si="29"/>
        <v>Severe</v>
      </c>
      <c r="AC506" s="5">
        <f t="shared" si="30"/>
        <v>1.03</v>
      </c>
      <c r="AD506" s="5" t="str">
        <f t="shared" si="31"/>
        <v>Long-haul</v>
      </c>
    </row>
    <row r="507" spans="1:30" x14ac:dyDescent="0.3">
      <c r="A507" s="1" t="s">
        <v>549</v>
      </c>
      <c r="B507" s="1" t="s">
        <v>550</v>
      </c>
      <c r="C507" s="1">
        <v>54</v>
      </c>
      <c r="D507" s="1" t="s">
        <v>39</v>
      </c>
      <c r="E507" s="1" t="s">
        <v>782</v>
      </c>
      <c r="F507" s="1" t="s">
        <v>30</v>
      </c>
      <c r="G507" s="1" t="s">
        <v>787</v>
      </c>
      <c r="H507" s="1" t="s">
        <v>385</v>
      </c>
      <c r="I507" s="1" t="s">
        <v>337</v>
      </c>
      <c r="J507" s="1">
        <v>11762</v>
      </c>
      <c r="K507" s="3">
        <v>0.26141203703703703</v>
      </c>
      <c r="L507" s="3">
        <v>0.80585648148148148</v>
      </c>
      <c r="M507" s="7">
        <v>45662</v>
      </c>
      <c r="N507" s="3">
        <v>0.37877314814814816</v>
      </c>
      <c r="O507" s="3">
        <v>0.92321759259259262</v>
      </c>
      <c r="P507" s="5">
        <v>169</v>
      </c>
      <c r="Q507" s="5">
        <v>960.47</v>
      </c>
      <c r="R507" s="1" t="s">
        <v>40</v>
      </c>
      <c r="S507" s="1">
        <v>5</v>
      </c>
      <c r="T507" s="1" t="s">
        <v>45</v>
      </c>
      <c r="U507" s="5">
        <v>93.81</v>
      </c>
      <c r="V507" s="5">
        <v>59356.8278181758</v>
      </c>
      <c r="W507" s="1" t="s">
        <v>42</v>
      </c>
      <c r="X507" s="1">
        <v>4.12</v>
      </c>
      <c r="Y507" s="5">
        <v>76228.19</v>
      </c>
      <c r="Z507" s="5">
        <v>61488.84</v>
      </c>
      <c r="AA507" s="5" t="str">
        <f t="shared" si="28"/>
        <v>50-59</v>
      </c>
      <c r="AB507" s="5" t="str">
        <f t="shared" si="29"/>
        <v>Severe</v>
      </c>
      <c r="AC507" s="5">
        <f t="shared" si="30"/>
        <v>0.81</v>
      </c>
      <c r="AD507" s="5" t="str">
        <f t="shared" si="31"/>
        <v>Long-haul</v>
      </c>
    </row>
    <row r="508" spans="1:30" x14ac:dyDescent="0.3">
      <c r="A508" s="1" t="s">
        <v>790</v>
      </c>
      <c r="B508" s="1" t="s">
        <v>791</v>
      </c>
      <c r="C508" s="1">
        <v>65</v>
      </c>
      <c r="D508" s="1" t="s">
        <v>39</v>
      </c>
      <c r="E508" s="1" t="s">
        <v>782</v>
      </c>
      <c r="F508" s="1" t="s">
        <v>48</v>
      </c>
      <c r="G508" s="1" t="s">
        <v>787</v>
      </c>
      <c r="H508" s="1" t="s">
        <v>385</v>
      </c>
      <c r="I508" s="1" t="s">
        <v>337</v>
      </c>
      <c r="J508" s="1">
        <v>11762</v>
      </c>
      <c r="K508" s="3">
        <v>0.26141203703703703</v>
      </c>
      <c r="L508" s="3">
        <v>0.80585648148148148</v>
      </c>
      <c r="M508" s="7">
        <v>45669</v>
      </c>
      <c r="N508" s="3">
        <v>0.37877314814814816</v>
      </c>
      <c r="O508" s="3">
        <v>0.92321759259259262</v>
      </c>
      <c r="P508" s="5">
        <v>169</v>
      </c>
      <c r="Q508" s="5">
        <v>1347.35</v>
      </c>
      <c r="R508" s="1" t="s">
        <v>40</v>
      </c>
      <c r="S508" s="1">
        <v>5</v>
      </c>
      <c r="T508" s="1" t="s">
        <v>41</v>
      </c>
      <c r="U508" s="5">
        <v>198</v>
      </c>
      <c r="V508" s="5">
        <v>60153.664636781803</v>
      </c>
      <c r="W508" s="1" t="s">
        <v>42</v>
      </c>
      <c r="X508" s="1">
        <v>3.73</v>
      </c>
      <c r="Y508" s="5">
        <v>77184.399999999994</v>
      </c>
      <c r="Z508" s="5">
        <v>86270</v>
      </c>
      <c r="AA508" s="5" t="str">
        <f t="shared" si="28"/>
        <v>60+</v>
      </c>
      <c r="AB508" s="5" t="str">
        <f t="shared" si="29"/>
        <v>Severe</v>
      </c>
      <c r="AC508" s="5">
        <f t="shared" si="30"/>
        <v>1.1200000000000001</v>
      </c>
      <c r="AD508" s="5" t="str">
        <f t="shared" si="31"/>
        <v>Long-haul</v>
      </c>
    </row>
    <row r="509" spans="1:30" x14ac:dyDescent="0.3">
      <c r="A509" s="1" t="s">
        <v>765</v>
      </c>
      <c r="B509" s="1" t="s">
        <v>766</v>
      </c>
      <c r="C509" s="1">
        <v>39</v>
      </c>
      <c r="D509" s="1" t="s">
        <v>39</v>
      </c>
      <c r="E509" s="1" t="s">
        <v>782</v>
      </c>
      <c r="F509" s="1" t="s">
        <v>48</v>
      </c>
      <c r="G509" s="1" t="s">
        <v>787</v>
      </c>
      <c r="H509" s="1" t="s">
        <v>385</v>
      </c>
      <c r="I509" s="1" t="s">
        <v>337</v>
      </c>
      <c r="J509" s="1">
        <v>11762</v>
      </c>
      <c r="K509" s="3">
        <v>0.26141203703703703</v>
      </c>
      <c r="L509" s="3">
        <v>0.80585648148148148</v>
      </c>
      <c r="M509" s="7">
        <v>45660</v>
      </c>
      <c r="N509" s="3">
        <v>0.37877314814814816</v>
      </c>
      <c r="O509" s="3">
        <v>0.92321759259259262</v>
      </c>
      <c r="P509" s="5">
        <v>169</v>
      </c>
      <c r="Q509" s="5">
        <v>613.88</v>
      </c>
      <c r="R509" s="1" t="s">
        <v>40</v>
      </c>
      <c r="S509" s="1">
        <v>3</v>
      </c>
      <c r="T509" s="1" t="s">
        <v>35</v>
      </c>
      <c r="U509" s="5">
        <v>164.63</v>
      </c>
      <c r="V509" s="5">
        <v>59658.836756301898</v>
      </c>
      <c r="W509" s="1" t="s">
        <v>36</v>
      </c>
      <c r="X509" s="1">
        <v>4.75</v>
      </c>
      <c r="Y509" s="5">
        <v>76590.600000000006</v>
      </c>
      <c r="Z509" s="5">
        <v>39321.25</v>
      </c>
      <c r="AA509" s="5" t="str">
        <f t="shared" si="28"/>
        <v>30-39</v>
      </c>
      <c r="AB509" s="5" t="str">
        <f t="shared" si="29"/>
        <v>Severe</v>
      </c>
      <c r="AC509" s="5">
        <f t="shared" si="30"/>
        <v>0.51</v>
      </c>
      <c r="AD509" s="5" t="str">
        <f t="shared" si="31"/>
        <v>Long-haul</v>
      </c>
    </row>
    <row r="510" spans="1:30" x14ac:dyDescent="0.3">
      <c r="A510" s="1" t="s">
        <v>785</v>
      </c>
      <c r="B510" s="1" t="s">
        <v>786</v>
      </c>
      <c r="C510" s="1">
        <v>63</v>
      </c>
      <c r="D510" s="1" t="s">
        <v>28</v>
      </c>
      <c r="E510" s="1" t="s">
        <v>782</v>
      </c>
      <c r="F510" s="1" t="s">
        <v>30</v>
      </c>
      <c r="G510" s="1" t="s">
        <v>787</v>
      </c>
      <c r="H510" s="1" t="s">
        <v>385</v>
      </c>
      <c r="I510" s="1" t="s">
        <v>337</v>
      </c>
      <c r="J510" s="1">
        <v>11762</v>
      </c>
      <c r="K510" s="3">
        <v>0.26141203703703703</v>
      </c>
      <c r="L510" s="3">
        <v>0.80585648148148148</v>
      </c>
      <c r="M510" s="7">
        <v>45669</v>
      </c>
      <c r="N510" s="3">
        <v>0.37877314814814816</v>
      </c>
      <c r="O510" s="3">
        <v>0.92321759259259262</v>
      </c>
      <c r="P510" s="5">
        <v>169</v>
      </c>
      <c r="Q510" s="5">
        <v>1007.81</v>
      </c>
      <c r="R510" s="1" t="s">
        <v>34</v>
      </c>
      <c r="S510" s="1">
        <v>5</v>
      </c>
      <c r="T510" s="1" t="s">
        <v>45</v>
      </c>
      <c r="U510" s="5">
        <v>13.37</v>
      </c>
      <c r="V510" s="5">
        <v>60095.477199649496</v>
      </c>
      <c r="W510" s="1" t="s">
        <v>42</v>
      </c>
      <c r="X510" s="1">
        <v>3.44</v>
      </c>
      <c r="Y510" s="5">
        <v>77114.570000000007</v>
      </c>
      <c r="Z510" s="5">
        <v>64502.51</v>
      </c>
      <c r="AA510" s="5" t="str">
        <f t="shared" si="28"/>
        <v>60+</v>
      </c>
      <c r="AB510" s="5" t="str">
        <f t="shared" si="29"/>
        <v>Severe</v>
      </c>
      <c r="AC510" s="5">
        <f t="shared" si="30"/>
        <v>0.84</v>
      </c>
      <c r="AD510" s="5" t="str">
        <f t="shared" si="31"/>
        <v>Long-haul</v>
      </c>
    </row>
    <row r="511" spans="1:30" x14ac:dyDescent="0.3">
      <c r="A511" s="1" t="s">
        <v>792</v>
      </c>
      <c r="B511" s="1" t="s">
        <v>793</v>
      </c>
      <c r="C511" s="1">
        <v>26</v>
      </c>
      <c r="D511" s="1" t="s">
        <v>39</v>
      </c>
      <c r="E511" s="1" t="s">
        <v>782</v>
      </c>
      <c r="F511" s="1" t="s">
        <v>30</v>
      </c>
      <c r="G511" s="1" t="s">
        <v>787</v>
      </c>
      <c r="H511" s="1" t="s">
        <v>385</v>
      </c>
      <c r="I511" s="1" t="s">
        <v>337</v>
      </c>
      <c r="J511" s="1">
        <v>11762</v>
      </c>
      <c r="K511" s="3">
        <v>0.26141203703703703</v>
      </c>
      <c r="L511" s="3">
        <v>0.80585648148148148</v>
      </c>
      <c r="M511" s="7">
        <v>45670</v>
      </c>
      <c r="N511" s="3">
        <v>0.37877314814814816</v>
      </c>
      <c r="O511" s="3">
        <v>0.92321759259259262</v>
      </c>
      <c r="P511" s="5">
        <v>169</v>
      </c>
      <c r="Q511" s="5">
        <v>112.51</v>
      </c>
      <c r="R511" s="1" t="s">
        <v>40</v>
      </c>
      <c r="S511" s="1">
        <v>5</v>
      </c>
      <c r="T511" s="1" t="s">
        <v>49</v>
      </c>
      <c r="U511" s="5">
        <v>188.74</v>
      </c>
      <c r="V511" s="5">
        <v>59319.6273648028</v>
      </c>
      <c r="W511" s="1" t="s">
        <v>36</v>
      </c>
      <c r="X511" s="1">
        <v>4.74</v>
      </c>
      <c r="Y511" s="5">
        <v>76183.55</v>
      </c>
      <c r="Z511" s="5">
        <v>7238.39</v>
      </c>
      <c r="AA511" s="5" t="str">
        <f t="shared" si="28"/>
        <v>18-29</v>
      </c>
      <c r="AB511" s="5" t="str">
        <f t="shared" si="29"/>
        <v>Severe</v>
      </c>
      <c r="AC511" s="5">
        <f t="shared" si="30"/>
        <v>0.1</v>
      </c>
      <c r="AD511" s="5" t="str">
        <f t="shared" si="31"/>
        <v>Long-haul</v>
      </c>
    </row>
    <row r="512" spans="1:30" x14ac:dyDescent="0.3">
      <c r="A512" s="1" t="s">
        <v>511</v>
      </c>
      <c r="B512" s="1" t="s">
        <v>512</v>
      </c>
      <c r="C512" s="1">
        <v>56</v>
      </c>
      <c r="D512" s="1" t="s">
        <v>39</v>
      </c>
      <c r="E512" s="1" t="s">
        <v>782</v>
      </c>
      <c r="F512" s="1" t="s">
        <v>30</v>
      </c>
      <c r="G512" s="1" t="s">
        <v>794</v>
      </c>
      <c r="H512" s="1" t="s">
        <v>217</v>
      </c>
      <c r="I512" s="1" t="s">
        <v>75</v>
      </c>
      <c r="J512" s="1">
        <v>13200</v>
      </c>
      <c r="K512" s="3">
        <v>0.1146412037037037</v>
      </c>
      <c r="L512" s="3">
        <v>0.72575231481481484</v>
      </c>
      <c r="M512" s="7">
        <v>45659</v>
      </c>
      <c r="N512" s="3">
        <v>0.16116898148148148</v>
      </c>
      <c r="O512" s="3">
        <v>0.77228009259259256</v>
      </c>
      <c r="P512" s="5">
        <v>67</v>
      </c>
      <c r="Q512" s="5">
        <v>399.34</v>
      </c>
      <c r="R512" s="1" t="s">
        <v>34</v>
      </c>
      <c r="S512" s="1">
        <v>5</v>
      </c>
      <c r="T512" s="1" t="s">
        <v>49</v>
      </c>
      <c r="U512" s="5">
        <v>166.14</v>
      </c>
      <c r="V512" s="5">
        <v>67422.7396517405</v>
      </c>
      <c r="W512" s="1" t="s">
        <v>36</v>
      </c>
      <c r="X512" s="1">
        <v>3.04</v>
      </c>
      <c r="Y512" s="5">
        <v>85907.29</v>
      </c>
      <c r="Z512" s="5">
        <v>25590.99</v>
      </c>
      <c r="AA512" s="5" t="str">
        <f t="shared" si="28"/>
        <v>50-59</v>
      </c>
      <c r="AB512" s="5" t="str">
        <f t="shared" si="29"/>
        <v>Moderate</v>
      </c>
      <c r="AC512" s="5">
        <f t="shared" si="30"/>
        <v>0.3</v>
      </c>
      <c r="AD512" s="5" t="str">
        <f t="shared" si="31"/>
        <v>Long-haul</v>
      </c>
    </row>
    <row r="513" spans="1:30" x14ac:dyDescent="0.3">
      <c r="A513" s="1" t="s">
        <v>795</v>
      </c>
      <c r="B513" s="1" t="s">
        <v>796</v>
      </c>
      <c r="C513" s="1">
        <v>39</v>
      </c>
      <c r="D513" s="1" t="s">
        <v>28</v>
      </c>
      <c r="E513" s="1" t="s">
        <v>782</v>
      </c>
      <c r="F513" s="1" t="s">
        <v>30</v>
      </c>
      <c r="G513" s="1" t="s">
        <v>794</v>
      </c>
      <c r="H513" s="1" t="s">
        <v>217</v>
      </c>
      <c r="I513" s="1" t="s">
        <v>75</v>
      </c>
      <c r="J513" s="1">
        <v>13200</v>
      </c>
      <c r="K513" s="3">
        <v>0.1146412037037037</v>
      </c>
      <c r="L513" s="3">
        <v>0.72575231481481484</v>
      </c>
      <c r="M513" s="7">
        <v>45672</v>
      </c>
      <c r="N513" s="3">
        <v>0.16116898148148148</v>
      </c>
      <c r="O513" s="3">
        <v>0.77228009259259256</v>
      </c>
      <c r="P513" s="5">
        <v>67</v>
      </c>
      <c r="Q513" s="5">
        <v>1332.52</v>
      </c>
      <c r="R513" s="1" t="s">
        <v>40</v>
      </c>
      <c r="S513" s="1">
        <v>3</v>
      </c>
      <c r="T513" s="1" t="s">
        <v>83</v>
      </c>
      <c r="U513" s="5">
        <v>53.36</v>
      </c>
      <c r="V513" s="5">
        <v>67071.408261980803</v>
      </c>
      <c r="W513" s="1" t="s">
        <v>36</v>
      </c>
      <c r="X513" s="1">
        <v>4.7</v>
      </c>
      <c r="Y513" s="5">
        <v>85485.69</v>
      </c>
      <c r="Z513" s="5">
        <v>85291.95</v>
      </c>
      <c r="AA513" s="5" t="str">
        <f t="shared" si="28"/>
        <v>30-39</v>
      </c>
      <c r="AB513" s="5" t="str">
        <f t="shared" si="29"/>
        <v>Moderate</v>
      </c>
      <c r="AC513" s="5">
        <f t="shared" si="30"/>
        <v>1</v>
      </c>
      <c r="AD513" s="5" t="str">
        <f t="shared" si="31"/>
        <v>Long-haul</v>
      </c>
    </row>
    <row r="514" spans="1:30" x14ac:dyDescent="0.3">
      <c r="A514" s="1" t="s">
        <v>214</v>
      </c>
      <c r="B514" s="1" t="s">
        <v>215</v>
      </c>
      <c r="C514" s="1">
        <v>34</v>
      </c>
      <c r="D514" s="1" t="s">
        <v>39</v>
      </c>
      <c r="E514" s="1" t="s">
        <v>782</v>
      </c>
      <c r="F514" s="1" t="s">
        <v>48</v>
      </c>
      <c r="G514" s="1" t="s">
        <v>794</v>
      </c>
      <c r="H514" s="1" t="s">
        <v>217</v>
      </c>
      <c r="I514" s="1" t="s">
        <v>75</v>
      </c>
      <c r="J514" s="1">
        <v>13200</v>
      </c>
      <c r="K514" s="3">
        <v>0.1146412037037037</v>
      </c>
      <c r="L514" s="3">
        <v>0.72575231481481484</v>
      </c>
      <c r="M514" s="7">
        <v>45664</v>
      </c>
      <c r="N514" s="3">
        <v>0.16116898148148148</v>
      </c>
      <c r="O514" s="3" t="s">
        <v>6419</v>
      </c>
      <c r="P514" s="5">
        <v>67</v>
      </c>
      <c r="Q514" s="5">
        <v>80.63</v>
      </c>
      <c r="R514" s="1" t="s">
        <v>56</v>
      </c>
      <c r="S514" s="1">
        <v>3</v>
      </c>
      <c r="T514" s="1" t="s">
        <v>83</v>
      </c>
      <c r="U514" s="5">
        <v>158.47999999999999</v>
      </c>
      <c r="V514" s="5">
        <v>67004.970337678606</v>
      </c>
      <c r="W514" s="1" t="s">
        <v>42</v>
      </c>
      <c r="X514" s="1">
        <v>3.78</v>
      </c>
      <c r="Y514" s="5">
        <v>85405.96</v>
      </c>
      <c r="Z514" s="5">
        <v>5192.0200000000004</v>
      </c>
      <c r="AA514" s="5" t="str">
        <f t="shared" ref="AA514:AA577" si="32">IF(C514&lt;=29,"18-29",IF(C514&lt;=39,"30-39",IF(C514&lt;=49,"40-49",IF(C514&lt;=59,"50-59","60+"))))</f>
        <v>30-39</v>
      </c>
      <c r="AB514" s="5" t="str">
        <f t="shared" ref="AB514:AB577" si="33">IF(P514&lt;=30,"On-Time",IF(P514&lt;=120,"Moderate","Severe"))</f>
        <v>Moderate</v>
      </c>
      <c r="AC514" s="5">
        <f t="shared" ref="AC514:AC577" si="34">ROUND(Z514/Y514,2)</f>
        <v>0.06</v>
      </c>
      <c r="AD514" s="5" t="str">
        <f t="shared" ref="AD514:AD577" si="35">IF(J514&lt;=3000,"Short-haul",IF(J514&lt;=7000,"Medium-haul","Long-haul"))</f>
        <v>Long-haul</v>
      </c>
    </row>
    <row r="515" spans="1:30" x14ac:dyDescent="0.3">
      <c r="A515" s="1" t="s">
        <v>759</v>
      </c>
      <c r="B515" s="1" t="s">
        <v>760</v>
      </c>
      <c r="C515" s="1">
        <v>28</v>
      </c>
      <c r="D515" s="1" t="s">
        <v>39</v>
      </c>
      <c r="E515" s="1" t="s">
        <v>782</v>
      </c>
      <c r="F515" s="1" t="s">
        <v>30</v>
      </c>
      <c r="G515" s="1" t="s">
        <v>794</v>
      </c>
      <c r="H515" s="1" t="s">
        <v>217</v>
      </c>
      <c r="I515" s="1" t="s">
        <v>75</v>
      </c>
      <c r="J515" s="1">
        <v>13200</v>
      </c>
      <c r="K515" s="3">
        <v>0.1146412037037037</v>
      </c>
      <c r="L515" s="3">
        <v>0.72575231481481484</v>
      </c>
      <c r="M515" s="7">
        <v>45665</v>
      </c>
      <c r="N515" s="3">
        <v>0.16116898148148148</v>
      </c>
      <c r="O515" s="3">
        <v>0.77228009259259256</v>
      </c>
      <c r="P515" s="5">
        <v>67</v>
      </c>
      <c r="Q515" s="5">
        <v>544.32000000000005</v>
      </c>
      <c r="R515" s="1" t="s">
        <v>34</v>
      </c>
      <c r="S515" s="1">
        <v>5</v>
      </c>
      <c r="T515" s="1" t="s">
        <v>41</v>
      </c>
      <c r="U515" s="5">
        <v>55.34</v>
      </c>
      <c r="V515" s="5">
        <v>66933.239223308905</v>
      </c>
      <c r="W515" s="1" t="s">
        <v>36</v>
      </c>
      <c r="X515" s="1">
        <v>4.04</v>
      </c>
      <c r="Y515" s="5">
        <v>85319.89</v>
      </c>
      <c r="Z515" s="5">
        <v>34847.550000000003</v>
      </c>
      <c r="AA515" s="5" t="str">
        <f t="shared" si="32"/>
        <v>18-29</v>
      </c>
      <c r="AB515" s="5" t="str">
        <f t="shared" si="33"/>
        <v>Moderate</v>
      </c>
      <c r="AC515" s="5">
        <f t="shared" si="34"/>
        <v>0.41</v>
      </c>
      <c r="AD515" s="5" t="str">
        <f t="shared" si="35"/>
        <v>Long-haul</v>
      </c>
    </row>
    <row r="516" spans="1:30" x14ac:dyDescent="0.3">
      <c r="A516" s="1" t="s">
        <v>797</v>
      </c>
      <c r="B516" s="1" t="s">
        <v>798</v>
      </c>
      <c r="C516" s="1">
        <v>34</v>
      </c>
      <c r="D516" s="1" t="s">
        <v>28</v>
      </c>
      <c r="E516" s="1" t="s">
        <v>782</v>
      </c>
      <c r="F516" s="1" t="s">
        <v>48</v>
      </c>
      <c r="G516" s="1" t="s">
        <v>794</v>
      </c>
      <c r="H516" s="1" t="s">
        <v>217</v>
      </c>
      <c r="I516" s="1" t="s">
        <v>75</v>
      </c>
      <c r="J516" s="1">
        <v>13200</v>
      </c>
      <c r="K516" s="3">
        <v>0.1146412037037037</v>
      </c>
      <c r="L516" s="3">
        <v>0.72575231481481484</v>
      </c>
      <c r="M516" s="7">
        <v>45660</v>
      </c>
      <c r="N516" s="3">
        <v>0.16116898148148148</v>
      </c>
      <c r="O516" s="3">
        <v>0.77228009259259256</v>
      </c>
      <c r="P516" s="5">
        <v>67</v>
      </c>
      <c r="Q516" s="5">
        <v>883.93</v>
      </c>
      <c r="R516" s="1" t="s">
        <v>34</v>
      </c>
      <c r="S516" s="1">
        <v>3</v>
      </c>
      <c r="T516" s="1" t="s">
        <v>49</v>
      </c>
      <c r="U516" s="5">
        <v>81.2</v>
      </c>
      <c r="V516" s="5">
        <v>66878.221965320598</v>
      </c>
      <c r="W516" s="1" t="s">
        <v>36</v>
      </c>
      <c r="X516" s="1">
        <v>3.19</v>
      </c>
      <c r="Y516" s="5">
        <v>85253.87</v>
      </c>
      <c r="Z516" s="5">
        <v>56587.76</v>
      </c>
      <c r="AA516" s="5" t="str">
        <f t="shared" si="32"/>
        <v>30-39</v>
      </c>
      <c r="AB516" s="5" t="str">
        <f t="shared" si="33"/>
        <v>Moderate</v>
      </c>
      <c r="AC516" s="5">
        <f t="shared" si="34"/>
        <v>0.66</v>
      </c>
      <c r="AD516" s="5" t="str">
        <f t="shared" si="35"/>
        <v>Long-haul</v>
      </c>
    </row>
    <row r="517" spans="1:30" x14ac:dyDescent="0.3">
      <c r="A517" s="1" t="s">
        <v>799</v>
      </c>
      <c r="B517" s="1" t="s">
        <v>800</v>
      </c>
      <c r="C517" s="1">
        <v>34</v>
      </c>
      <c r="D517" s="1" t="s">
        <v>28</v>
      </c>
      <c r="E517" s="1" t="s">
        <v>782</v>
      </c>
      <c r="F517" s="1" t="s">
        <v>48</v>
      </c>
      <c r="G517" s="1" t="s">
        <v>794</v>
      </c>
      <c r="H517" s="1" t="s">
        <v>217</v>
      </c>
      <c r="I517" s="1" t="s">
        <v>75</v>
      </c>
      <c r="J517" s="1">
        <v>13200</v>
      </c>
      <c r="K517" s="3">
        <v>0.1146412037037037</v>
      </c>
      <c r="L517" s="3">
        <v>0.72575231481481484</v>
      </c>
      <c r="M517" s="7">
        <v>45659</v>
      </c>
      <c r="N517" s="3">
        <v>0.16116898148148148</v>
      </c>
      <c r="O517" s="3">
        <v>0.77228009259259256</v>
      </c>
      <c r="P517" s="5">
        <v>67</v>
      </c>
      <c r="Q517" s="5">
        <v>1383.28</v>
      </c>
      <c r="R517" s="1" t="s">
        <v>34</v>
      </c>
      <c r="S517" s="1">
        <v>3</v>
      </c>
      <c r="T517" s="1" t="s">
        <v>49</v>
      </c>
      <c r="U517" s="5">
        <v>30.07</v>
      </c>
      <c r="V517" s="5">
        <v>66673.416379061193</v>
      </c>
      <c r="W517" s="1" t="s">
        <v>36</v>
      </c>
      <c r="X517" s="1">
        <v>3.71</v>
      </c>
      <c r="Y517" s="5">
        <v>85008.1</v>
      </c>
      <c r="Z517" s="5">
        <v>88535.93</v>
      </c>
      <c r="AA517" s="5" t="str">
        <f t="shared" si="32"/>
        <v>30-39</v>
      </c>
      <c r="AB517" s="5" t="str">
        <f t="shared" si="33"/>
        <v>Moderate</v>
      </c>
      <c r="AC517" s="5">
        <f t="shared" si="34"/>
        <v>1.04</v>
      </c>
      <c r="AD517" s="5" t="str">
        <f t="shared" si="35"/>
        <v>Long-haul</v>
      </c>
    </row>
    <row r="518" spans="1:30" x14ac:dyDescent="0.3">
      <c r="A518" s="1" t="s">
        <v>353</v>
      </c>
      <c r="B518" s="1" t="s">
        <v>354</v>
      </c>
      <c r="C518" s="1">
        <v>49</v>
      </c>
      <c r="D518" s="1" t="s">
        <v>28</v>
      </c>
      <c r="E518" s="1" t="s">
        <v>782</v>
      </c>
      <c r="F518" s="1" t="s">
        <v>30</v>
      </c>
      <c r="G518" s="1" t="s">
        <v>794</v>
      </c>
      <c r="H518" s="1" t="s">
        <v>217</v>
      </c>
      <c r="I518" s="1" t="s">
        <v>75</v>
      </c>
      <c r="J518" s="1">
        <v>13200</v>
      </c>
      <c r="K518" s="3">
        <v>0.1146412037037037</v>
      </c>
      <c r="L518" s="3">
        <v>0.72575231481481484</v>
      </c>
      <c r="M518" s="7">
        <v>45663</v>
      </c>
      <c r="N518" s="3">
        <v>0.16116898148148148</v>
      </c>
      <c r="O518" s="3">
        <v>0.77228009259259256</v>
      </c>
      <c r="P518" s="5">
        <v>67</v>
      </c>
      <c r="Q518" s="5">
        <v>825.56</v>
      </c>
      <c r="R518" s="1" t="s">
        <v>40</v>
      </c>
      <c r="S518" s="1">
        <v>5</v>
      </c>
      <c r="T518" s="1" t="s">
        <v>41</v>
      </c>
      <c r="U518" s="5">
        <v>26.58</v>
      </c>
      <c r="V518" s="5">
        <v>67307.401907858701</v>
      </c>
      <c r="W518" s="1" t="s">
        <v>36</v>
      </c>
      <c r="X518" s="1">
        <v>4.3099999999999996</v>
      </c>
      <c r="Y518" s="5">
        <v>85768.88</v>
      </c>
      <c r="Z518" s="5">
        <v>52841.16</v>
      </c>
      <c r="AA518" s="5" t="str">
        <f t="shared" si="32"/>
        <v>40-49</v>
      </c>
      <c r="AB518" s="5" t="str">
        <f t="shared" si="33"/>
        <v>Moderate</v>
      </c>
      <c r="AC518" s="5">
        <f t="shared" si="34"/>
        <v>0.62</v>
      </c>
      <c r="AD518" s="5" t="str">
        <f t="shared" si="35"/>
        <v>Long-haul</v>
      </c>
    </row>
    <row r="519" spans="1:30" x14ac:dyDescent="0.3">
      <c r="A519" s="1" t="s">
        <v>626</v>
      </c>
      <c r="B519" s="1" t="s">
        <v>627</v>
      </c>
      <c r="C519" s="1">
        <v>24</v>
      </c>
      <c r="D519" s="1" t="s">
        <v>28</v>
      </c>
      <c r="E519" s="1" t="s">
        <v>782</v>
      </c>
      <c r="F519" s="1" t="s">
        <v>30</v>
      </c>
      <c r="G519" s="1" t="s">
        <v>794</v>
      </c>
      <c r="H519" s="1" t="s">
        <v>217</v>
      </c>
      <c r="I519" s="1" t="s">
        <v>75</v>
      </c>
      <c r="J519" s="1">
        <v>13200</v>
      </c>
      <c r="K519" s="3">
        <v>0.1146412037037037</v>
      </c>
      <c r="L519" s="3">
        <v>0.72575231481481484</v>
      </c>
      <c r="M519" s="7">
        <v>45659</v>
      </c>
      <c r="N519" s="3">
        <v>0.16116898148148148</v>
      </c>
      <c r="O519" s="3">
        <v>0.77228009259259256</v>
      </c>
      <c r="P519" s="5">
        <v>67</v>
      </c>
      <c r="Q519" s="5">
        <v>1254.3800000000001</v>
      </c>
      <c r="R519" s="1" t="s">
        <v>56</v>
      </c>
      <c r="S519" s="1">
        <v>5</v>
      </c>
      <c r="T519" s="1" t="s">
        <v>49</v>
      </c>
      <c r="U519" s="5">
        <v>187.67</v>
      </c>
      <c r="V519" s="5">
        <v>67133.0713426203</v>
      </c>
      <c r="W519" s="1" t="s">
        <v>36</v>
      </c>
      <c r="X519" s="1">
        <v>4.59</v>
      </c>
      <c r="Y519" s="5">
        <v>85559.69</v>
      </c>
      <c r="Z519" s="5">
        <v>80317.850000000006</v>
      </c>
      <c r="AA519" s="5" t="str">
        <f t="shared" si="32"/>
        <v>18-29</v>
      </c>
      <c r="AB519" s="5" t="str">
        <f t="shared" si="33"/>
        <v>Moderate</v>
      </c>
      <c r="AC519" s="5">
        <f t="shared" si="34"/>
        <v>0.94</v>
      </c>
      <c r="AD519" s="5" t="str">
        <f t="shared" si="35"/>
        <v>Long-haul</v>
      </c>
    </row>
    <row r="520" spans="1:30" x14ac:dyDescent="0.3">
      <c r="A520" s="1" t="s">
        <v>498</v>
      </c>
      <c r="B520" s="1" t="s">
        <v>499</v>
      </c>
      <c r="C520" s="1">
        <v>61</v>
      </c>
      <c r="D520" s="1" t="s">
        <v>39</v>
      </c>
      <c r="E520" s="1" t="s">
        <v>782</v>
      </c>
      <c r="F520" s="1" t="s">
        <v>30</v>
      </c>
      <c r="G520" s="1" t="s">
        <v>794</v>
      </c>
      <c r="H520" s="1" t="s">
        <v>217</v>
      </c>
      <c r="I520" s="1" t="s">
        <v>75</v>
      </c>
      <c r="J520" s="1">
        <v>13200</v>
      </c>
      <c r="K520" s="3">
        <v>0.1146412037037037</v>
      </c>
      <c r="L520" s="3">
        <v>0.72575231481481484</v>
      </c>
      <c r="M520" s="7">
        <v>45672</v>
      </c>
      <c r="N520" s="3">
        <v>0.16116898148148148</v>
      </c>
      <c r="O520" s="3">
        <v>0.77228009259259256</v>
      </c>
      <c r="P520" s="5">
        <v>67</v>
      </c>
      <c r="Q520" s="5">
        <v>75.28</v>
      </c>
      <c r="R520" s="1" t="s">
        <v>56</v>
      </c>
      <c r="S520" s="1">
        <v>5</v>
      </c>
      <c r="T520" s="1" t="s">
        <v>41</v>
      </c>
      <c r="U520" s="5">
        <v>116.39</v>
      </c>
      <c r="V520" s="5">
        <v>67317.458985183606</v>
      </c>
      <c r="W520" s="1" t="s">
        <v>42</v>
      </c>
      <c r="X520" s="1">
        <v>3.06</v>
      </c>
      <c r="Y520" s="5">
        <v>85780.95</v>
      </c>
      <c r="Z520" s="5">
        <v>4841.2</v>
      </c>
      <c r="AA520" s="5" t="str">
        <f t="shared" si="32"/>
        <v>60+</v>
      </c>
      <c r="AB520" s="5" t="str">
        <f t="shared" si="33"/>
        <v>Moderate</v>
      </c>
      <c r="AC520" s="5">
        <f t="shared" si="34"/>
        <v>0.06</v>
      </c>
      <c r="AD520" s="5" t="str">
        <f t="shared" si="35"/>
        <v>Long-haul</v>
      </c>
    </row>
    <row r="521" spans="1:30" x14ac:dyDescent="0.3">
      <c r="A521" s="1" t="s">
        <v>191</v>
      </c>
      <c r="B521" s="1" t="s">
        <v>192</v>
      </c>
      <c r="C521" s="1">
        <v>42</v>
      </c>
      <c r="D521" s="1" t="s">
        <v>39</v>
      </c>
      <c r="E521" s="1" t="s">
        <v>782</v>
      </c>
      <c r="F521" s="1" t="s">
        <v>30</v>
      </c>
      <c r="G521" s="1" t="s">
        <v>794</v>
      </c>
      <c r="H521" s="1" t="s">
        <v>217</v>
      </c>
      <c r="I521" s="1" t="s">
        <v>75</v>
      </c>
      <c r="J521" s="1">
        <v>13200</v>
      </c>
      <c r="K521" s="3">
        <v>0.1146412037037037</v>
      </c>
      <c r="L521" s="3">
        <v>0.72575231481481484</v>
      </c>
      <c r="M521" s="7">
        <v>45661</v>
      </c>
      <c r="N521" s="3">
        <v>0.16116898148148148</v>
      </c>
      <c r="O521" s="3">
        <v>0.77228009259259256</v>
      </c>
      <c r="P521" s="5">
        <v>67</v>
      </c>
      <c r="Q521" s="5">
        <v>830.33</v>
      </c>
      <c r="R521" s="1" t="s">
        <v>56</v>
      </c>
      <c r="S521" s="1">
        <v>5</v>
      </c>
      <c r="T521" s="1" t="s">
        <v>41</v>
      </c>
      <c r="U521" s="5">
        <v>93.92</v>
      </c>
      <c r="V521" s="5">
        <v>67381.456330670495</v>
      </c>
      <c r="W521" s="1" t="s">
        <v>36</v>
      </c>
      <c r="X521" s="1">
        <v>4.63</v>
      </c>
      <c r="Y521" s="5">
        <v>85857.75</v>
      </c>
      <c r="Z521" s="5">
        <v>53159.9</v>
      </c>
      <c r="AA521" s="5" t="str">
        <f t="shared" si="32"/>
        <v>40-49</v>
      </c>
      <c r="AB521" s="5" t="str">
        <f t="shared" si="33"/>
        <v>Moderate</v>
      </c>
      <c r="AC521" s="5">
        <f t="shared" si="34"/>
        <v>0.62</v>
      </c>
      <c r="AD521" s="5" t="str">
        <f t="shared" si="35"/>
        <v>Long-haul</v>
      </c>
    </row>
    <row r="522" spans="1:30" x14ac:dyDescent="0.3">
      <c r="A522" s="1" t="s">
        <v>703</v>
      </c>
      <c r="B522" s="1" t="s">
        <v>704</v>
      </c>
      <c r="C522" s="1">
        <v>45</v>
      </c>
      <c r="D522" s="1" t="s">
        <v>28</v>
      </c>
      <c r="E522" s="1" t="s">
        <v>782</v>
      </c>
      <c r="F522" s="1" t="s">
        <v>48</v>
      </c>
      <c r="G522" s="1" t="s">
        <v>579</v>
      </c>
      <c r="H522" s="1" t="s">
        <v>175</v>
      </c>
      <c r="I522" s="1" t="s">
        <v>32</v>
      </c>
      <c r="J522" s="1">
        <v>3105</v>
      </c>
      <c r="K522" s="3">
        <v>0.91783564814814811</v>
      </c>
      <c r="L522" s="3">
        <v>6.1585648148148146E-2</v>
      </c>
      <c r="M522" s="7">
        <v>45659</v>
      </c>
      <c r="N522" s="3">
        <v>0.95950231481481485</v>
      </c>
      <c r="O522" s="3">
        <v>0.10325231481481481</v>
      </c>
      <c r="P522" s="5">
        <v>60</v>
      </c>
      <c r="Q522" s="5">
        <v>575.86</v>
      </c>
      <c r="R522" s="1" t="s">
        <v>40</v>
      </c>
      <c r="S522" s="1">
        <v>5</v>
      </c>
      <c r="T522" s="1" t="s">
        <v>45</v>
      </c>
      <c r="U522" s="5">
        <v>112.33</v>
      </c>
      <c r="V522" s="5">
        <v>16955.471511173899</v>
      </c>
      <c r="W522" s="1" t="s">
        <v>36</v>
      </c>
      <c r="X522" s="1">
        <v>4.1900000000000004</v>
      </c>
      <c r="Y522" s="5">
        <v>25346.57</v>
      </c>
      <c r="Z522" s="5">
        <v>36877.51</v>
      </c>
      <c r="AA522" s="5" t="str">
        <f t="shared" si="32"/>
        <v>40-49</v>
      </c>
      <c r="AB522" s="5" t="str">
        <f t="shared" si="33"/>
        <v>Moderate</v>
      </c>
      <c r="AC522" s="5">
        <f t="shared" si="34"/>
        <v>1.45</v>
      </c>
      <c r="AD522" s="5" t="str">
        <f t="shared" si="35"/>
        <v>Medium-haul</v>
      </c>
    </row>
    <row r="523" spans="1:30" x14ac:dyDescent="0.3">
      <c r="A523" s="1" t="s">
        <v>475</v>
      </c>
      <c r="B523" s="1" t="s">
        <v>476</v>
      </c>
      <c r="C523" s="1">
        <v>34</v>
      </c>
      <c r="D523" s="1" t="s">
        <v>28</v>
      </c>
      <c r="E523" s="1" t="s">
        <v>782</v>
      </c>
      <c r="F523" s="1" t="s">
        <v>48</v>
      </c>
      <c r="G523" s="1" t="s">
        <v>579</v>
      </c>
      <c r="H523" s="1" t="s">
        <v>175</v>
      </c>
      <c r="I523" s="1" t="s">
        <v>32</v>
      </c>
      <c r="J523" s="1">
        <v>3105</v>
      </c>
      <c r="K523" s="3">
        <v>0.91783564814814811</v>
      </c>
      <c r="L523" s="3">
        <v>6.1585648148148146E-2</v>
      </c>
      <c r="M523" s="7">
        <v>45666</v>
      </c>
      <c r="N523" s="3">
        <v>0.95950231481481485</v>
      </c>
      <c r="O523" s="3">
        <v>0.10325231481481481</v>
      </c>
      <c r="P523" s="5">
        <v>60</v>
      </c>
      <c r="Q523" s="5">
        <v>1088.53</v>
      </c>
      <c r="R523" s="1" t="s">
        <v>40</v>
      </c>
      <c r="S523" s="1">
        <v>3</v>
      </c>
      <c r="T523" s="1" t="s">
        <v>83</v>
      </c>
      <c r="U523" s="5">
        <v>11.54</v>
      </c>
      <c r="V523" s="5">
        <v>16623.1480289051</v>
      </c>
      <c r="W523" s="1" t="s">
        <v>42</v>
      </c>
      <c r="X523" s="1">
        <v>3.03</v>
      </c>
      <c r="Y523" s="5">
        <v>24947.78</v>
      </c>
      <c r="Z523" s="5">
        <v>69668.23</v>
      </c>
      <c r="AA523" s="5" t="str">
        <f t="shared" si="32"/>
        <v>30-39</v>
      </c>
      <c r="AB523" s="5" t="str">
        <f t="shared" si="33"/>
        <v>Moderate</v>
      </c>
      <c r="AC523" s="5">
        <f t="shared" si="34"/>
        <v>2.79</v>
      </c>
      <c r="AD523" s="5" t="str">
        <f t="shared" si="35"/>
        <v>Medium-haul</v>
      </c>
    </row>
    <row r="524" spans="1:30" x14ac:dyDescent="0.3">
      <c r="A524" s="1" t="s">
        <v>444</v>
      </c>
      <c r="B524" s="1" t="s">
        <v>445</v>
      </c>
      <c r="C524" s="1">
        <v>32</v>
      </c>
      <c r="D524" s="1" t="s">
        <v>28</v>
      </c>
      <c r="E524" s="1" t="s">
        <v>782</v>
      </c>
      <c r="F524" s="1" t="s">
        <v>48</v>
      </c>
      <c r="G524" s="1" t="s">
        <v>579</v>
      </c>
      <c r="H524" s="1" t="s">
        <v>175</v>
      </c>
      <c r="I524" s="1" t="s">
        <v>32</v>
      </c>
      <c r="J524" s="1">
        <v>3105</v>
      </c>
      <c r="K524" s="3">
        <v>0.91783564814814811</v>
      </c>
      <c r="L524" s="3">
        <v>6.1585648148148146E-2</v>
      </c>
      <c r="M524" s="7">
        <v>45672</v>
      </c>
      <c r="N524" s="3">
        <v>0.95950231481481485</v>
      </c>
      <c r="O524" s="3">
        <v>0.10325231481481481</v>
      </c>
      <c r="P524" s="5">
        <v>60</v>
      </c>
      <c r="Q524" s="5">
        <v>204.13</v>
      </c>
      <c r="R524" s="1" t="s">
        <v>40</v>
      </c>
      <c r="S524" s="1">
        <v>3</v>
      </c>
      <c r="T524" s="1" t="s">
        <v>41</v>
      </c>
      <c r="U524" s="5">
        <v>140.61000000000001</v>
      </c>
      <c r="V524" s="5">
        <v>16676.318186754499</v>
      </c>
      <c r="W524" s="1" t="s">
        <v>42</v>
      </c>
      <c r="X524" s="1">
        <v>3.34</v>
      </c>
      <c r="Y524" s="5">
        <v>25011.58</v>
      </c>
      <c r="Z524" s="5">
        <v>13092.44</v>
      </c>
      <c r="AA524" s="5" t="str">
        <f t="shared" si="32"/>
        <v>30-39</v>
      </c>
      <c r="AB524" s="5" t="str">
        <f t="shared" si="33"/>
        <v>Moderate</v>
      </c>
      <c r="AC524" s="5">
        <f t="shared" si="34"/>
        <v>0.52</v>
      </c>
      <c r="AD524" s="5" t="str">
        <f t="shared" si="35"/>
        <v>Medium-haul</v>
      </c>
    </row>
    <row r="525" spans="1:30" x14ac:dyDescent="0.3">
      <c r="A525" s="1" t="s">
        <v>420</v>
      </c>
      <c r="B525" s="1" t="s">
        <v>421</v>
      </c>
      <c r="C525" s="1">
        <v>18</v>
      </c>
      <c r="D525" s="1" t="s">
        <v>28</v>
      </c>
      <c r="E525" s="1" t="s">
        <v>782</v>
      </c>
      <c r="F525" s="1" t="s">
        <v>48</v>
      </c>
      <c r="G525" s="1" t="s">
        <v>579</v>
      </c>
      <c r="H525" s="1" t="s">
        <v>175</v>
      </c>
      <c r="I525" s="1" t="s">
        <v>32</v>
      </c>
      <c r="J525" s="1">
        <v>3105</v>
      </c>
      <c r="K525" s="3">
        <v>0.91783564814814811</v>
      </c>
      <c r="L525" s="3">
        <v>6.1585648148148146E-2</v>
      </c>
      <c r="M525" s="7">
        <v>45659</v>
      </c>
      <c r="N525" s="3">
        <v>0.95950231481481485</v>
      </c>
      <c r="O525" s="3">
        <v>0.10325231481481481</v>
      </c>
      <c r="P525" s="5">
        <v>60</v>
      </c>
      <c r="Q525" s="5">
        <v>897.83</v>
      </c>
      <c r="R525" s="1" t="s">
        <v>40</v>
      </c>
      <c r="S525" s="1">
        <v>5</v>
      </c>
      <c r="T525" s="1" t="s">
        <v>83</v>
      </c>
      <c r="U525" s="5">
        <v>176.42</v>
      </c>
      <c r="V525" s="5">
        <v>16061.453338122499</v>
      </c>
      <c r="W525" s="1" t="s">
        <v>36</v>
      </c>
      <c r="X525" s="1">
        <v>4.16</v>
      </c>
      <c r="Y525" s="5">
        <v>24273.74</v>
      </c>
      <c r="Z525" s="5">
        <v>57496.4</v>
      </c>
      <c r="AA525" s="5" t="str">
        <f t="shared" si="32"/>
        <v>18-29</v>
      </c>
      <c r="AB525" s="5" t="str">
        <f t="shared" si="33"/>
        <v>Moderate</v>
      </c>
      <c r="AC525" s="5">
        <f t="shared" si="34"/>
        <v>2.37</v>
      </c>
      <c r="AD525" s="5" t="str">
        <f t="shared" si="35"/>
        <v>Medium-haul</v>
      </c>
    </row>
    <row r="526" spans="1:30" x14ac:dyDescent="0.3">
      <c r="A526" s="1" t="s">
        <v>801</v>
      </c>
      <c r="B526" s="1" t="s">
        <v>802</v>
      </c>
      <c r="C526" s="1">
        <v>26</v>
      </c>
      <c r="D526" s="1" t="s">
        <v>28</v>
      </c>
      <c r="E526" s="1" t="s">
        <v>803</v>
      </c>
      <c r="F526" s="1" t="s">
        <v>30</v>
      </c>
      <c r="G526" s="1" t="s">
        <v>114</v>
      </c>
      <c r="H526" s="1" t="s">
        <v>115</v>
      </c>
      <c r="I526" s="1" t="s">
        <v>62</v>
      </c>
      <c r="J526" s="1">
        <v>7728</v>
      </c>
      <c r="K526" s="3">
        <v>0.23081018518518517</v>
      </c>
      <c r="L526" s="3">
        <v>0.5884490740740741</v>
      </c>
      <c r="M526" s="7">
        <v>45664</v>
      </c>
      <c r="N526" s="3">
        <v>0.25719907407407405</v>
      </c>
      <c r="O526" s="3">
        <v>0.614837962962963</v>
      </c>
      <c r="P526" s="5">
        <v>38</v>
      </c>
      <c r="Q526" s="5">
        <v>313.52</v>
      </c>
      <c r="R526" s="1" t="s">
        <v>40</v>
      </c>
      <c r="S526" s="1">
        <v>5</v>
      </c>
      <c r="T526" s="1" t="s">
        <v>41</v>
      </c>
      <c r="U526" s="5">
        <v>158.72</v>
      </c>
      <c r="V526" s="5">
        <v>39641.455284843301</v>
      </c>
      <c r="W526" s="1" t="s">
        <v>36</v>
      </c>
      <c r="X526" s="1">
        <v>4.1100000000000003</v>
      </c>
      <c r="Y526" s="5">
        <v>52569.75</v>
      </c>
      <c r="Z526" s="5">
        <v>20097.02</v>
      </c>
      <c r="AA526" s="5" t="str">
        <f t="shared" si="32"/>
        <v>18-29</v>
      </c>
      <c r="AB526" s="5" t="str">
        <f t="shared" si="33"/>
        <v>Moderate</v>
      </c>
      <c r="AC526" s="5">
        <f t="shared" si="34"/>
        <v>0.38</v>
      </c>
      <c r="AD526" s="5" t="str">
        <f t="shared" si="35"/>
        <v>Long-haul</v>
      </c>
    </row>
    <row r="527" spans="1:30" x14ac:dyDescent="0.3">
      <c r="A527" s="1" t="s">
        <v>804</v>
      </c>
      <c r="B527" s="1" t="s">
        <v>805</v>
      </c>
      <c r="C527" s="1">
        <v>66</v>
      </c>
      <c r="D527" s="1" t="s">
        <v>28</v>
      </c>
      <c r="E527" s="1" t="s">
        <v>803</v>
      </c>
      <c r="F527" s="1" t="s">
        <v>48</v>
      </c>
      <c r="G527" s="1" t="s">
        <v>134</v>
      </c>
      <c r="H527" s="1" t="s">
        <v>75</v>
      </c>
      <c r="I527" s="1" t="s">
        <v>135</v>
      </c>
      <c r="J527" s="1">
        <v>2357</v>
      </c>
      <c r="K527" s="3">
        <v>0.69140046296296298</v>
      </c>
      <c r="L527" s="3">
        <v>0.8004282407407407</v>
      </c>
      <c r="M527" s="7">
        <v>45667</v>
      </c>
      <c r="N527" s="3">
        <v>0.76709490740740738</v>
      </c>
      <c r="O527" s="3">
        <v>0.87612268518518521</v>
      </c>
      <c r="P527" s="5">
        <v>109</v>
      </c>
      <c r="Q527" s="5">
        <v>1013.42</v>
      </c>
      <c r="R527" s="1" t="s">
        <v>56</v>
      </c>
      <c r="S527" s="1">
        <v>5</v>
      </c>
      <c r="T527" s="1" t="s">
        <v>35</v>
      </c>
      <c r="U527" s="5">
        <v>195.58</v>
      </c>
      <c r="V527" s="5">
        <v>12582.9245245273</v>
      </c>
      <c r="W527" s="1" t="s">
        <v>36</v>
      </c>
      <c r="X527" s="1">
        <v>3.59</v>
      </c>
      <c r="Y527" s="5">
        <v>20099.509999999998</v>
      </c>
      <c r="Z527" s="5">
        <v>64898</v>
      </c>
      <c r="AA527" s="5" t="str">
        <f t="shared" si="32"/>
        <v>60+</v>
      </c>
      <c r="AB527" s="5" t="str">
        <f t="shared" si="33"/>
        <v>Moderate</v>
      </c>
      <c r="AC527" s="5">
        <f t="shared" si="34"/>
        <v>3.23</v>
      </c>
      <c r="AD527" s="5" t="str">
        <f t="shared" si="35"/>
        <v>Short-haul</v>
      </c>
    </row>
    <row r="528" spans="1:30" x14ac:dyDescent="0.3">
      <c r="A528" s="1" t="s">
        <v>806</v>
      </c>
      <c r="B528" s="1" t="s">
        <v>807</v>
      </c>
      <c r="C528" s="1">
        <v>23</v>
      </c>
      <c r="D528" s="1" t="s">
        <v>39</v>
      </c>
      <c r="E528" s="1" t="s">
        <v>803</v>
      </c>
      <c r="F528" s="1" t="s">
        <v>30</v>
      </c>
      <c r="G528" s="1" t="s">
        <v>134</v>
      </c>
      <c r="H528" s="1" t="s">
        <v>75</v>
      </c>
      <c r="I528" s="1" t="s">
        <v>135</v>
      </c>
      <c r="J528" s="1">
        <v>2357</v>
      </c>
      <c r="K528" s="3">
        <v>0.69140046296296298</v>
      </c>
      <c r="L528" s="3">
        <v>0.8004282407407407</v>
      </c>
      <c r="M528" s="7">
        <v>45666</v>
      </c>
      <c r="N528" s="3">
        <v>0.76709490740740738</v>
      </c>
      <c r="O528" s="3">
        <v>0.87612268518518521</v>
      </c>
      <c r="P528" s="5">
        <v>109</v>
      </c>
      <c r="Q528" s="5">
        <v>1308.72</v>
      </c>
      <c r="R528" s="1" t="s">
        <v>40</v>
      </c>
      <c r="S528" s="1">
        <v>5</v>
      </c>
      <c r="T528" s="1" t="s">
        <v>83</v>
      </c>
      <c r="U528" s="5">
        <v>36.659999999999997</v>
      </c>
      <c r="V528" s="5">
        <v>12320.0800655569</v>
      </c>
      <c r="W528" s="1" t="s">
        <v>36</v>
      </c>
      <c r="X528" s="1">
        <v>3.37</v>
      </c>
      <c r="Y528" s="5">
        <v>19784.099999999999</v>
      </c>
      <c r="Z528" s="5">
        <v>83765.41</v>
      </c>
      <c r="AA528" s="5" t="str">
        <f t="shared" si="32"/>
        <v>18-29</v>
      </c>
      <c r="AB528" s="5" t="str">
        <f t="shared" si="33"/>
        <v>Moderate</v>
      </c>
      <c r="AC528" s="5">
        <f t="shared" si="34"/>
        <v>4.2300000000000004</v>
      </c>
      <c r="AD528" s="5" t="str">
        <f t="shared" si="35"/>
        <v>Short-haul</v>
      </c>
    </row>
    <row r="529" spans="1:30" x14ac:dyDescent="0.3">
      <c r="A529" s="1" t="s">
        <v>808</v>
      </c>
      <c r="B529" s="1" t="s">
        <v>809</v>
      </c>
      <c r="C529" s="1">
        <v>30</v>
      </c>
      <c r="D529" s="1" t="s">
        <v>28</v>
      </c>
      <c r="E529" s="1" t="s">
        <v>803</v>
      </c>
      <c r="F529" s="1" t="s">
        <v>30</v>
      </c>
      <c r="G529" s="1" t="s">
        <v>154</v>
      </c>
      <c r="H529" s="1" t="s">
        <v>155</v>
      </c>
      <c r="I529" s="1" t="s">
        <v>156</v>
      </c>
      <c r="J529" s="1">
        <v>11198</v>
      </c>
      <c r="K529" s="3">
        <v>0.28363425925925928</v>
      </c>
      <c r="L529" s="3">
        <v>0.80168981481481483</v>
      </c>
      <c r="M529" s="7">
        <v>45672</v>
      </c>
      <c r="N529" s="3">
        <v>0.31071759259259257</v>
      </c>
      <c r="O529" s="3">
        <v>0.82877314814814818</v>
      </c>
      <c r="P529" s="5">
        <v>39</v>
      </c>
      <c r="Q529" s="5">
        <v>375.54</v>
      </c>
      <c r="R529" s="1" t="s">
        <v>34</v>
      </c>
      <c r="S529" s="1">
        <v>3</v>
      </c>
      <c r="T529" s="1" t="s">
        <v>83</v>
      </c>
      <c r="U529" s="5">
        <v>199.79</v>
      </c>
      <c r="V529" s="5">
        <v>56688.927024797798</v>
      </c>
      <c r="W529" s="1" t="s">
        <v>42</v>
      </c>
      <c r="X529" s="1">
        <v>3.83</v>
      </c>
      <c r="Y529" s="5">
        <v>73026.710000000006</v>
      </c>
      <c r="Z529" s="5">
        <v>24074.52</v>
      </c>
      <c r="AA529" s="5" t="str">
        <f t="shared" si="32"/>
        <v>30-39</v>
      </c>
      <c r="AB529" s="5" t="str">
        <f t="shared" si="33"/>
        <v>Moderate</v>
      </c>
      <c r="AC529" s="5">
        <f t="shared" si="34"/>
        <v>0.33</v>
      </c>
      <c r="AD529" s="5" t="str">
        <f t="shared" si="35"/>
        <v>Long-haul</v>
      </c>
    </row>
    <row r="530" spans="1:30" x14ac:dyDescent="0.3">
      <c r="A530" s="1" t="s">
        <v>810</v>
      </c>
      <c r="B530" s="1" t="s">
        <v>811</v>
      </c>
      <c r="C530" s="1">
        <v>37</v>
      </c>
      <c r="D530" s="1" t="s">
        <v>28</v>
      </c>
      <c r="E530" s="1" t="s">
        <v>803</v>
      </c>
      <c r="F530" s="1" t="s">
        <v>30</v>
      </c>
      <c r="G530" s="1" t="s">
        <v>154</v>
      </c>
      <c r="H530" s="1" t="s">
        <v>155</v>
      </c>
      <c r="I530" s="1" t="s">
        <v>156</v>
      </c>
      <c r="J530" s="1">
        <v>11198</v>
      </c>
      <c r="K530" s="3">
        <v>0.28363425925925928</v>
      </c>
      <c r="L530" s="3">
        <v>0.80168981481481483</v>
      </c>
      <c r="M530" s="7">
        <v>45663</v>
      </c>
      <c r="N530" s="3">
        <v>0.31071759259259257</v>
      </c>
      <c r="O530" s="3">
        <v>0.82877314814814818</v>
      </c>
      <c r="P530" s="5">
        <v>39</v>
      </c>
      <c r="Q530" s="5">
        <v>632.52</v>
      </c>
      <c r="R530" s="1" t="s">
        <v>40</v>
      </c>
      <c r="S530" s="1">
        <v>3</v>
      </c>
      <c r="T530" s="1" t="s">
        <v>35</v>
      </c>
      <c r="U530" s="5">
        <v>145.93</v>
      </c>
      <c r="V530" s="5">
        <v>57059.560980465103</v>
      </c>
      <c r="W530" s="1" t="s">
        <v>42</v>
      </c>
      <c r="X530" s="1">
        <v>3.99</v>
      </c>
      <c r="Y530" s="5">
        <v>73471.47</v>
      </c>
      <c r="Z530" s="5">
        <v>40510.47</v>
      </c>
      <c r="AA530" s="5" t="str">
        <f t="shared" si="32"/>
        <v>30-39</v>
      </c>
      <c r="AB530" s="5" t="str">
        <f t="shared" si="33"/>
        <v>Moderate</v>
      </c>
      <c r="AC530" s="5">
        <f t="shared" si="34"/>
        <v>0.55000000000000004</v>
      </c>
      <c r="AD530" s="5" t="str">
        <f t="shared" si="35"/>
        <v>Long-haul</v>
      </c>
    </row>
    <row r="531" spans="1:30" x14ac:dyDescent="0.3">
      <c r="A531" s="2" t="s">
        <v>812</v>
      </c>
      <c r="B531" s="1" t="s">
        <v>813</v>
      </c>
      <c r="C531" s="1">
        <v>27</v>
      </c>
      <c r="D531" s="1" t="s">
        <v>28</v>
      </c>
      <c r="E531" s="1" t="s">
        <v>803</v>
      </c>
      <c r="F531" s="1" t="s">
        <v>48</v>
      </c>
      <c r="G531" s="1" t="s">
        <v>154</v>
      </c>
      <c r="H531" s="1" t="s">
        <v>155</v>
      </c>
      <c r="I531" s="1" t="s">
        <v>156</v>
      </c>
      <c r="J531" s="1">
        <v>11198</v>
      </c>
      <c r="K531" s="3">
        <v>0.28363425925925928</v>
      </c>
      <c r="L531" s="3">
        <v>0.80168981481481483</v>
      </c>
      <c r="M531" s="7">
        <v>45672</v>
      </c>
      <c r="N531" s="3">
        <v>0.31071759259259257</v>
      </c>
      <c r="O531" s="3">
        <v>0.82877314814814818</v>
      </c>
      <c r="P531" s="5">
        <v>39</v>
      </c>
      <c r="Q531" s="5">
        <v>1068.99</v>
      </c>
      <c r="R531" s="1" t="s">
        <v>56</v>
      </c>
      <c r="S531" s="1">
        <v>5</v>
      </c>
      <c r="T531" s="1" t="s">
        <v>45</v>
      </c>
      <c r="U531" s="5">
        <v>140.57</v>
      </c>
      <c r="V531" s="5">
        <v>57083.183196502003</v>
      </c>
      <c r="W531" s="1" t="s">
        <v>42</v>
      </c>
      <c r="X531" s="1">
        <v>4.83</v>
      </c>
      <c r="Y531" s="5">
        <v>73499.820000000007</v>
      </c>
      <c r="Z531" s="5">
        <v>68443.47</v>
      </c>
      <c r="AA531" s="5" t="str">
        <f t="shared" si="32"/>
        <v>18-29</v>
      </c>
      <c r="AB531" s="5" t="str">
        <f t="shared" si="33"/>
        <v>Moderate</v>
      </c>
      <c r="AC531" s="5">
        <f t="shared" si="34"/>
        <v>0.93</v>
      </c>
      <c r="AD531" s="5" t="str">
        <f t="shared" si="35"/>
        <v>Long-haul</v>
      </c>
    </row>
    <row r="532" spans="1:30" x14ac:dyDescent="0.3">
      <c r="A532" s="1" t="s">
        <v>814</v>
      </c>
      <c r="B532" s="1" t="s">
        <v>815</v>
      </c>
      <c r="C532" s="1">
        <v>48</v>
      </c>
      <c r="D532" s="1" t="s">
        <v>28</v>
      </c>
      <c r="E532" s="1" t="s">
        <v>803</v>
      </c>
      <c r="F532" s="1" t="s">
        <v>30</v>
      </c>
      <c r="G532" s="1" t="s">
        <v>154</v>
      </c>
      <c r="H532" s="1" t="s">
        <v>155</v>
      </c>
      <c r="I532" s="1" t="s">
        <v>156</v>
      </c>
      <c r="J532" s="1">
        <v>11198</v>
      </c>
      <c r="K532" s="3">
        <v>0.28363425925925928</v>
      </c>
      <c r="L532" s="3">
        <v>0.80168981481481483</v>
      </c>
      <c r="M532" s="7">
        <v>45659</v>
      </c>
      <c r="N532" s="3">
        <v>0.31071759259259257</v>
      </c>
      <c r="O532" s="3">
        <v>0.82877314814814818</v>
      </c>
      <c r="P532" s="5">
        <v>39</v>
      </c>
      <c r="Q532" s="5">
        <v>796.17</v>
      </c>
      <c r="R532" s="1" t="s">
        <v>40</v>
      </c>
      <c r="S532" s="1">
        <v>5</v>
      </c>
      <c r="T532" s="1" t="s">
        <v>45</v>
      </c>
      <c r="U532" s="5">
        <v>108.35</v>
      </c>
      <c r="V532" s="5">
        <v>57034.3468479648</v>
      </c>
      <c r="W532" s="1" t="s">
        <v>42</v>
      </c>
      <c r="X532" s="1">
        <v>4.13</v>
      </c>
      <c r="Y532" s="5">
        <v>73441.22</v>
      </c>
      <c r="Z532" s="5">
        <v>50976.55</v>
      </c>
      <c r="AA532" s="5" t="str">
        <f t="shared" si="32"/>
        <v>40-49</v>
      </c>
      <c r="AB532" s="5" t="str">
        <f t="shared" si="33"/>
        <v>Moderate</v>
      </c>
      <c r="AC532" s="5">
        <f t="shared" si="34"/>
        <v>0.69</v>
      </c>
      <c r="AD532" s="5" t="str">
        <f t="shared" si="35"/>
        <v>Long-haul</v>
      </c>
    </row>
    <row r="533" spans="1:30" x14ac:dyDescent="0.3">
      <c r="A533" s="1" t="s">
        <v>816</v>
      </c>
      <c r="B533" s="1" t="s">
        <v>817</v>
      </c>
      <c r="C533" s="1">
        <v>72</v>
      </c>
      <c r="D533" s="1" t="s">
        <v>39</v>
      </c>
      <c r="E533" s="1" t="s">
        <v>803</v>
      </c>
      <c r="F533" s="1" t="s">
        <v>30</v>
      </c>
      <c r="G533" s="1" t="s">
        <v>154</v>
      </c>
      <c r="H533" s="1" t="s">
        <v>155</v>
      </c>
      <c r="I533" s="1" t="s">
        <v>156</v>
      </c>
      <c r="J533" s="1">
        <v>11198</v>
      </c>
      <c r="K533" s="3">
        <v>0.28363425925925928</v>
      </c>
      <c r="L533" s="3">
        <v>0.80168981481481483</v>
      </c>
      <c r="M533" s="7">
        <v>45672</v>
      </c>
      <c r="N533" s="3">
        <v>0.31071759259259257</v>
      </c>
      <c r="O533" s="3">
        <v>0.82877314814814818</v>
      </c>
      <c r="P533" s="5">
        <v>39</v>
      </c>
      <c r="Q533" s="5">
        <v>489.7</v>
      </c>
      <c r="R533" s="1" t="s">
        <v>56</v>
      </c>
      <c r="S533" s="1">
        <v>5</v>
      </c>
      <c r="T533" s="1" t="s">
        <v>35</v>
      </c>
      <c r="U533" s="5">
        <v>115.69</v>
      </c>
      <c r="V533" s="5">
        <v>56948.291520245002</v>
      </c>
      <c r="W533" s="1" t="s">
        <v>42</v>
      </c>
      <c r="X533" s="1">
        <v>3.07</v>
      </c>
      <c r="Y533" s="5">
        <v>73337.95</v>
      </c>
      <c r="Z533" s="5">
        <v>31363.94</v>
      </c>
      <c r="AA533" s="5" t="str">
        <f t="shared" si="32"/>
        <v>60+</v>
      </c>
      <c r="AB533" s="5" t="str">
        <f t="shared" si="33"/>
        <v>Moderate</v>
      </c>
      <c r="AC533" s="5">
        <f t="shared" si="34"/>
        <v>0.43</v>
      </c>
      <c r="AD533" s="5" t="str">
        <f t="shared" si="35"/>
        <v>Long-haul</v>
      </c>
    </row>
    <row r="534" spans="1:30" x14ac:dyDescent="0.3">
      <c r="A534" s="1" t="s">
        <v>818</v>
      </c>
      <c r="B534" s="1" t="s">
        <v>819</v>
      </c>
      <c r="C534" s="1">
        <v>57</v>
      </c>
      <c r="D534" s="1" t="s">
        <v>39</v>
      </c>
      <c r="E534" s="1" t="s">
        <v>803</v>
      </c>
      <c r="F534" s="1" t="s">
        <v>30</v>
      </c>
      <c r="G534" s="1" t="s">
        <v>154</v>
      </c>
      <c r="H534" s="1" t="s">
        <v>155</v>
      </c>
      <c r="I534" s="1" t="s">
        <v>156</v>
      </c>
      <c r="J534" s="1">
        <v>11198</v>
      </c>
      <c r="K534" s="3">
        <v>0.28363425925925928</v>
      </c>
      <c r="L534" s="3">
        <v>0.80168981481481483</v>
      </c>
      <c r="M534" s="7">
        <v>45669</v>
      </c>
      <c r="N534" s="3">
        <v>0.31071759259259257</v>
      </c>
      <c r="O534" s="3">
        <v>0.82877314814814818</v>
      </c>
      <c r="P534" s="5">
        <v>39</v>
      </c>
      <c r="Q534" s="5">
        <v>898.08</v>
      </c>
      <c r="R534" s="1" t="s">
        <v>40</v>
      </c>
      <c r="S534" s="1">
        <v>5</v>
      </c>
      <c r="T534" s="1" t="s">
        <v>45</v>
      </c>
      <c r="U534" s="5">
        <v>2.9</v>
      </c>
      <c r="V534" s="5">
        <v>56867.586152856202</v>
      </c>
      <c r="W534" s="1" t="s">
        <v>42</v>
      </c>
      <c r="X534" s="1">
        <v>5</v>
      </c>
      <c r="Y534" s="5">
        <v>73241.100000000006</v>
      </c>
      <c r="Z534" s="5">
        <v>57477.7</v>
      </c>
      <c r="AA534" s="5" t="str">
        <f t="shared" si="32"/>
        <v>50-59</v>
      </c>
      <c r="AB534" s="5" t="str">
        <f t="shared" si="33"/>
        <v>Moderate</v>
      </c>
      <c r="AC534" s="5">
        <f t="shared" si="34"/>
        <v>0.78</v>
      </c>
      <c r="AD534" s="5" t="str">
        <f t="shared" si="35"/>
        <v>Long-haul</v>
      </c>
    </row>
    <row r="535" spans="1:30" x14ac:dyDescent="0.3">
      <c r="A535" s="1" t="s">
        <v>820</v>
      </c>
      <c r="B535" s="1" t="s">
        <v>821</v>
      </c>
      <c r="C535" s="1">
        <v>65</v>
      </c>
      <c r="D535" s="1" t="s">
        <v>28</v>
      </c>
      <c r="E535" s="1" t="s">
        <v>803</v>
      </c>
      <c r="F535" s="1" t="s">
        <v>30</v>
      </c>
      <c r="G535" s="1" t="s">
        <v>154</v>
      </c>
      <c r="H535" s="1" t="s">
        <v>155</v>
      </c>
      <c r="I535" s="1" t="s">
        <v>156</v>
      </c>
      <c r="J535" s="1">
        <v>11198</v>
      </c>
      <c r="K535" s="3">
        <v>0.28363425925925928</v>
      </c>
      <c r="L535" s="3">
        <v>0.80168981481481483</v>
      </c>
      <c r="M535" s="7">
        <v>45670</v>
      </c>
      <c r="N535" s="3">
        <v>0.31071759259259257</v>
      </c>
      <c r="O535" s="3">
        <v>0.82877314814814818</v>
      </c>
      <c r="P535" s="5">
        <v>39</v>
      </c>
      <c r="Q535" s="5">
        <v>846.25</v>
      </c>
      <c r="R535" s="1" t="s">
        <v>40</v>
      </c>
      <c r="S535" s="1">
        <v>5</v>
      </c>
      <c r="T535" s="1" t="s">
        <v>41</v>
      </c>
      <c r="U535" s="5">
        <v>36.14</v>
      </c>
      <c r="V535" s="5">
        <v>57187.115435740197</v>
      </c>
      <c r="W535" s="1" t="s">
        <v>36</v>
      </c>
      <c r="X535" s="1">
        <v>4.41</v>
      </c>
      <c r="Y535" s="5">
        <v>73624.539999999994</v>
      </c>
      <c r="Z535" s="5">
        <v>54167.23</v>
      </c>
      <c r="AA535" s="5" t="str">
        <f t="shared" si="32"/>
        <v>60+</v>
      </c>
      <c r="AB535" s="5" t="str">
        <f t="shared" si="33"/>
        <v>Moderate</v>
      </c>
      <c r="AC535" s="5">
        <f t="shared" si="34"/>
        <v>0.74</v>
      </c>
      <c r="AD535" s="5" t="str">
        <f t="shared" si="35"/>
        <v>Long-haul</v>
      </c>
    </row>
    <row r="536" spans="1:30" x14ac:dyDescent="0.3">
      <c r="A536" s="1" t="s">
        <v>822</v>
      </c>
      <c r="B536" s="1" t="s">
        <v>823</v>
      </c>
      <c r="C536" s="1">
        <v>43</v>
      </c>
      <c r="D536" s="1" t="s">
        <v>39</v>
      </c>
      <c r="E536" s="1" t="s">
        <v>803</v>
      </c>
      <c r="F536" s="1" t="s">
        <v>48</v>
      </c>
      <c r="G536" s="1" t="s">
        <v>154</v>
      </c>
      <c r="H536" s="1" t="s">
        <v>155</v>
      </c>
      <c r="I536" s="1" t="s">
        <v>156</v>
      </c>
      <c r="J536" s="1">
        <v>11198</v>
      </c>
      <c r="K536" s="3">
        <v>0.28363425925925928</v>
      </c>
      <c r="L536" s="3">
        <v>0.80168981481481483</v>
      </c>
      <c r="M536" s="7">
        <v>45666</v>
      </c>
      <c r="N536" s="3">
        <v>0.31071759259259257</v>
      </c>
      <c r="O536" s="3">
        <v>0.82877314814814818</v>
      </c>
      <c r="P536" s="5">
        <v>39</v>
      </c>
      <c r="Q536" s="5">
        <v>665.84</v>
      </c>
      <c r="R536" s="1" t="s">
        <v>34</v>
      </c>
      <c r="S536" s="1">
        <v>5</v>
      </c>
      <c r="T536" s="1" t="s">
        <v>49</v>
      </c>
      <c r="U536" s="5">
        <v>8.86</v>
      </c>
      <c r="V536" s="5">
        <v>56746.042648677503</v>
      </c>
      <c r="W536" s="1" t="s">
        <v>42</v>
      </c>
      <c r="X536" s="1">
        <v>3.63</v>
      </c>
      <c r="Y536" s="5">
        <v>73095.25</v>
      </c>
      <c r="Z536" s="5">
        <v>42615.53</v>
      </c>
      <c r="AA536" s="5" t="str">
        <f t="shared" si="32"/>
        <v>40-49</v>
      </c>
      <c r="AB536" s="5" t="str">
        <f t="shared" si="33"/>
        <v>Moderate</v>
      </c>
      <c r="AC536" s="5">
        <f t="shared" si="34"/>
        <v>0.57999999999999996</v>
      </c>
      <c r="AD536" s="5" t="str">
        <f t="shared" si="35"/>
        <v>Long-haul</v>
      </c>
    </row>
    <row r="537" spans="1:30" x14ac:dyDescent="0.3">
      <c r="A537" s="1" t="s">
        <v>824</v>
      </c>
      <c r="B537" s="1" t="s">
        <v>825</v>
      </c>
      <c r="C537" s="1">
        <v>24</v>
      </c>
      <c r="D537" s="1" t="s">
        <v>28</v>
      </c>
      <c r="E537" s="1" t="s">
        <v>803</v>
      </c>
      <c r="F537" s="1" t="s">
        <v>30</v>
      </c>
      <c r="G537" s="1" t="s">
        <v>154</v>
      </c>
      <c r="H537" s="1" t="s">
        <v>155</v>
      </c>
      <c r="I537" s="1" t="s">
        <v>156</v>
      </c>
      <c r="J537" s="1">
        <v>11198</v>
      </c>
      <c r="K537" s="3">
        <v>0.28363425925925928</v>
      </c>
      <c r="L537" s="3">
        <v>0.80168981481481483</v>
      </c>
      <c r="M537" s="7">
        <v>45664</v>
      </c>
      <c r="N537" s="3">
        <v>0.31071759259259257</v>
      </c>
      <c r="O537" s="3">
        <v>0.82877314814814818</v>
      </c>
      <c r="P537" s="5">
        <v>39</v>
      </c>
      <c r="Q537" s="5">
        <v>406.77</v>
      </c>
      <c r="R537" s="1" t="s">
        <v>34</v>
      </c>
      <c r="S537" s="1">
        <v>5</v>
      </c>
      <c r="T537" s="1" t="s">
        <v>49</v>
      </c>
      <c r="U537" s="5">
        <v>146.88</v>
      </c>
      <c r="V537" s="5">
        <v>56629.177364424599</v>
      </c>
      <c r="W537" s="1" t="s">
        <v>42</v>
      </c>
      <c r="X537" s="1">
        <v>3.26</v>
      </c>
      <c r="Y537" s="5">
        <v>72955.009999999995</v>
      </c>
      <c r="Z537" s="5">
        <v>26062.66</v>
      </c>
      <c r="AA537" s="5" t="str">
        <f t="shared" si="32"/>
        <v>18-29</v>
      </c>
      <c r="AB537" s="5" t="str">
        <f t="shared" si="33"/>
        <v>Moderate</v>
      </c>
      <c r="AC537" s="5">
        <f t="shared" si="34"/>
        <v>0.36</v>
      </c>
      <c r="AD537" s="5" t="str">
        <f t="shared" si="35"/>
        <v>Long-haul</v>
      </c>
    </row>
    <row r="538" spans="1:30" x14ac:dyDescent="0.3">
      <c r="A538" s="1" t="s">
        <v>826</v>
      </c>
      <c r="B538" s="1" t="s">
        <v>827</v>
      </c>
      <c r="C538" s="1">
        <v>63</v>
      </c>
      <c r="D538" s="1" t="s">
        <v>39</v>
      </c>
      <c r="E538" s="1" t="s">
        <v>803</v>
      </c>
      <c r="F538" s="1" t="s">
        <v>30</v>
      </c>
      <c r="G538" s="1" t="s">
        <v>173</v>
      </c>
      <c r="H538" s="1" t="s">
        <v>174</v>
      </c>
      <c r="I538" s="1" t="s">
        <v>175</v>
      </c>
      <c r="J538" s="1">
        <v>5057</v>
      </c>
      <c r="K538" s="3">
        <v>0.60699074074074078</v>
      </c>
      <c r="L538" s="3">
        <v>0.8410185185185185</v>
      </c>
      <c r="M538" s="7">
        <v>45671</v>
      </c>
      <c r="N538" s="3">
        <v>0.60976851851851854</v>
      </c>
      <c r="O538" s="3" t="s">
        <v>6419</v>
      </c>
      <c r="P538" s="5">
        <v>4</v>
      </c>
      <c r="Q538" s="5">
        <v>123.35</v>
      </c>
      <c r="R538" s="1" t="s">
        <v>40</v>
      </c>
      <c r="S538" s="1">
        <v>5</v>
      </c>
      <c r="T538" s="1" t="s">
        <v>41</v>
      </c>
      <c r="U538" s="5">
        <v>66.5</v>
      </c>
      <c r="V538" s="5">
        <v>25985.082375468599</v>
      </c>
      <c r="W538" s="1" t="s">
        <v>42</v>
      </c>
      <c r="X538" s="1">
        <v>4.34</v>
      </c>
      <c r="Y538" s="5">
        <v>36182.1</v>
      </c>
      <c r="Z538" s="5">
        <v>7907.7</v>
      </c>
      <c r="AA538" s="5" t="str">
        <f t="shared" si="32"/>
        <v>60+</v>
      </c>
      <c r="AB538" s="5" t="str">
        <f t="shared" si="33"/>
        <v>On-Time</v>
      </c>
      <c r="AC538" s="5">
        <f t="shared" si="34"/>
        <v>0.22</v>
      </c>
      <c r="AD538" s="5" t="str">
        <f t="shared" si="35"/>
        <v>Medium-haul</v>
      </c>
    </row>
    <row r="539" spans="1:30" x14ac:dyDescent="0.3">
      <c r="A539" s="2" t="s">
        <v>828</v>
      </c>
      <c r="B539" s="1" t="s">
        <v>829</v>
      </c>
      <c r="C539" s="1">
        <v>66</v>
      </c>
      <c r="D539" s="1" t="s">
        <v>39</v>
      </c>
      <c r="E539" s="1" t="s">
        <v>803</v>
      </c>
      <c r="F539" s="1" t="s">
        <v>48</v>
      </c>
      <c r="G539" s="1" t="s">
        <v>173</v>
      </c>
      <c r="H539" s="1" t="s">
        <v>174</v>
      </c>
      <c r="I539" s="1" t="s">
        <v>175</v>
      </c>
      <c r="J539" s="1">
        <v>5057</v>
      </c>
      <c r="K539" s="3">
        <v>0.60699074074074078</v>
      </c>
      <c r="L539" s="3">
        <v>0.8410185185185185</v>
      </c>
      <c r="M539" s="7">
        <v>45659</v>
      </c>
      <c r="N539" s="3">
        <v>0.60976851851851854</v>
      </c>
      <c r="O539" s="3">
        <v>0.84379629629629627</v>
      </c>
      <c r="P539" s="5">
        <v>4</v>
      </c>
      <c r="Q539" s="5">
        <v>932.95</v>
      </c>
      <c r="R539" s="1" t="s">
        <v>56</v>
      </c>
      <c r="S539" s="1">
        <v>5</v>
      </c>
      <c r="T539" s="1" t="s">
        <v>35</v>
      </c>
      <c r="U539" s="5">
        <v>61.15</v>
      </c>
      <c r="V539" s="5">
        <v>26271.939152794701</v>
      </c>
      <c r="W539" s="1" t="s">
        <v>36</v>
      </c>
      <c r="X539" s="1">
        <v>3.45</v>
      </c>
      <c r="Y539" s="5">
        <v>36526.33</v>
      </c>
      <c r="Z539" s="5">
        <v>59721.03</v>
      </c>
      <c r="AA539" s="5" t="str">
        <f t="shared" si="32"/>
        <v>60+</v>
      </c>
      <c r="AB539" s="5" t="str">
        <f t="shared" si="33"/>
        <v>On-Time</v>
      </c>
      <c r="AC539" s="5">
        <f t="shared" si="34"/>
        <v>1.64</v>
      </c>
      <c r="AD539" s="5" t="str">
        <f t="shared" si="35"/>
        <v>Medium-haul</v>
      </c>
    </row>
    <row r="540" spans="1:30" x14ac:dyDescent="0.3">
      <c r="A540" s="1" t="s">
        <v>830</v>
      </c>
      <c r="B540" s="1" t="s">
        <v>831</v>
      </c>
      <c r="C540" s="1">
        <v>65</v>
      </c>
      <c r="D540" s="1" t="s">
        <v>39</v>
      </c>
      <c r="E540" s="1" t="s">
        <v>803</v>
      </c>
      <c r="F540" s="1" t="s">
        <v>30</v>
      </c>
      <c r="G540" s="1" t="s">
        <v>173</v>
      </c>
      <c r="H540" s="1" t="s">
        <v>174</v>
      </c>
      <c r="I540" s="1" t="s">
        <v>175</v>
      </c>
      <c r="J540" s="1">
        <v>5057</v>
      </c>
      <c r="K540" s="3">
        <v>0.60699074074074078</v>
      </c>
      <c r="L540" s="3">
        <v>0.8410185185185185</v>
      </c>
      <c r="M540" s="7">
        <v>45670</v>
      </c>
      <c r="N540" s="3">
        <v>0.60976851851851854</v>
      </c>
      <c r="O540" s="3">
        <v>0.84379629629629627</v>
      </c>
      <c r="P540" s="5">
        <v>4</v>
      </c>
      <c r="Q540" s="5">
        <v>1251.9000000000001</v>
      </c>
      <c r="R540" s="1" t="s">
        <v>56</v>
      </c>
      <c r="S540" s="1">
        <v>5</v>
      </c>
      <c r="T540" s="1" t="s">
        <v>35</v>
      </c>
      <c r="U540" s="5">
        <v>67.63</v>
      </c>
      <c r="V540" s="5">
        <v>26012.1977814682</v>
      </c>
      <c r="W540" s="1" t="s">
        <v>36</v>
      </c>
      <c r="X540" s="1">
        <v>3.91</v>
      </c>
      <c r="Y540" s="5">
        <v>36214.639999999999</v>
      </c>
      <c r="Z540" s="5">
        <v>80135.13</v>
      </c>
      <c r="AA540" s="5" t="str">
        <f t="shared" si="32"/>
        <v>60+</v>
      </c>
      <c r="AB540" s="5" t="str">
        <f t="shared" si="33"/>
        <v>On-Time</v>
      </c>
      <c r="AC540" s="5">
        <f t="shared" si="34"/>
        <v>2.21</v>
      </c>
      <c r="AD540" s="5" t="str">
        <f t="shared" si="35"/>
        <v>Medium-haul</v>
      </c>
    </row>
    <row r="541" spans="1:30" x14ac:dyDescent="0.3">
      <c r="A541" s="1" t="s">
        <v>832</v>
      </c>
      <c r="B541" s="1" t="s">
        <v>833</v>
      </c>
      <c r="C541" s="1">
        <v>50</v>
      </c>
      <c r="D541" s="1" t="s">
        <v>28</v>
      </c>
      <c r="E541" s="1" t="s">
        <v>803</v>
      </c>
      <c r="F541" s="1" t="s">
        <v>30</v>
      </c>
      <c r="G541" s="1" t="s">
        <v>173</v>
      </c>
      <c r="H541" s="1" t="s">
        <v>174</v>
      </c>
      <c r="I541" s="1" t="s">
        <v>175</v>
      </c>
      <c r="J541" s="1">
        <v>5057</v>
      </c>
      <c r="K541" s="3">
        <v>0.60699074074074078</v>
      </c>
      <c r="L541" s="3">
        <v>0.8410185185185185</v>
      </c>
      <c r="M541" s="7">
        <v>45663</v>
      </c>
      <c r="N541" s="3">
        <v>0.60976851851851854</v>
      </c>
      <c r="O541" s="3">
        <v>0.84379629629629627</v>
      </c>
      <c r="P541" s="5">
        <v>4</v>
      </c>
      <c r="Q541" s="5">
        <v>1157.19</v>
      </c>
      <c r="R541" s="1" t="s">
        <v>56</v>
      </c>
      <c r="S541" s="1">
        <v>5</v>
      </c>
      <c r="T541" s="1" t="s">
        <v>49</v>
      </c>
      <c r="U541" s="5">
        <v>8.6199999999999992</v>
      </c>
      <c r="V541" s="5">
        <v>26248.285716294598</v>
      </c>
      <c r="W541" s="1" t="s">
        <v>36</v>
      </c>
      <c r="X541" s="1">
        <v>4.55</v>
      </c>
      <c r="Y541" s="5">
        <v>36497.94</v>
      </c>
      <c r="Z541" s="5">
        <v>74061.88</v>
      </c>
      <c r="AA541" s="5" t="str">
        <f t="shared" si="32"/>
        <v>50-59</v>
      </c>
      <c r="AB541" s="5" t="str">
        <f t="shared" si="33"/>
        <v>On-Time</v>
      </c>
      <c r="AC541" s="5">
        <f t="shared" si="34"/>
        <v>2.0299999999999998</v>
      </c>
      <c r="AD541" s="5" t="str">
        <f t="shared" si="35"/>
        <v>Medium-haul</v>
      </c>
    </row>
    <row r="542" spans="1:30" x14ac:dyDescent="0.3">
      <c r="A542" s="1" t="s">
        <v>834</v>
      </c>
      <c r="B542" s="1" t="s">
        <v>835</v>
      </c>
      <c r="C542" s="1">
        <v>58</v>
      </c>
      <c r="D542" s="1" t="s">
        <v>39</v>
      </c>
      <c r="E542" s="1" t="s">
        <v>803</v>
      </c>
      <c r="F542" s="1" t="s">
        <v>48</v>
      </c>
      <c r="G542" s="1" t="s">
        <v>173</v>
      </c>
      <c r="H542" s="1" t="s">
        <v>174</v>
      </c>
      <c r="I542" s="1" t="s">
        <v>175</v>
      </c>
      <c r="J542" s="1">
        <v>5057</v>
      </c>
      <c r="K542" s="3">
        <v>0.60699074074074078</v>
      </c>
      <c r="L542" s="3">
        <v>0.8410185185185185</v>
      </c>
      <c r="M542" s="7">
        <v>45659</v>
      </c>
      <c r="N542" s="3">
        <v>0.60976851851851854</v>
      </c>
      <c r="O542" s="3">
        <v>0.84379629629629627</v>
      </c>
      <c r="P542" s="5">
        <v>4</v>
      </c>
      <c r="Q542" s="5">
        <v>1137.0999999999999</v>
      </c>
      <c r="R542" s="1" t="s">
        <v>34</v>
      </c>
      <c r="S542" s="1">
        <v>5</v>
      </c>
      <c r="T542" s="1" t="s">
        <v>35</v>
      </c>
      <c r="U542" s="5">
        <v>173.94</v>
      </c>
      <c r="V542" s="5">
        <v>26732.911387118402</v>
      </c>
      <c r="W542" s="1" t="s">
        <v>42</v>
      </c>
      <c r="X542" s="1">
        <v>3.14</v>
      </c>
      <c r="Y542" s="5">
        <v>37079.49</v>
      </c>
      <c r="Z542" s="5">
        <v>72809.19</v>
      </c>
      <c r="AA542" s="5" t="str">
        <f t="shared" si="32"/>
        <v>50-59</v>
      </c>
      <c r="AB542" s="5" t="str">
        <f t="shared" si="33"/>
        <v>On-Time</v>
      </c>
      <c r="AC542" s="5">
        <f t="shared" si="34"/>
        <v>1.96</v>
      </c>
      <c r="AD542" s="5" t="str">
        <f t="shared" si="35"/>
        <v>Medium-haul</v>
      </c>
    </row>
    <row r="543" spans="1:30" x14ac:dyDescent="0.3">
      <c r="A543" s="1" t="s">
        <v>836</v>
      </c>
      <c r="B543" s="1" t="s">
        <v>837</v>
      </c>
      <c r="C543" s="1">
        <v>50</v>
      </c>
      <c r="D543" s="1" t="s">
        <v>28</v>
      </c>
      <c r="E543" s="1" t="s">
        <v>803</v>
      </c>
      <c r="F543" s="1" t="s">
        <v>48</v>
      </c>
      <c r="G543" s="1" t="s">
        <v>173</v>
      </c>
      <c r="H543" s="1" t="s">
        <v>174</v>
      </c>
      <c r="I543" s="1" t="s">
        <v>175</v>
      </c>
      <c r="J543" s="1">
        <v>5057</v>
      </c>
      <c r="K543" s="3">
        <v>0.60699074074074078</v>
      </c>
      <c r="L543" s="3">
        <v>0.8410185185185185</v>
      </c>
      <c r="M543" s="7">
        <v>45666</v>
      </c>
      <c r="N543" s="3" t="s">
        <v>6419</v>
      </c>
      <c r="O543" s="3">
        <v>0.84379629629629627</v>
      </c>
      <c r="P543" s="5">
        <v>4</v>
      </c>
      <c r="Q543" s="5">
        <v>831.55</v>
      </c>
      <c r="R543" s="1" t="s">
        <v>56</v>
      </c>
      <c r="S543" s="1">
        <v>5</v>
      </c>
      <c r="T543" s="1" t="s">
        <v>83</v>
      </c>
      <c r="U543" s="5">
        <v>56.7</v>
      </c>
      <c r="V543" s="5">
        <v>26201.596707860601</v>
      </c>
      <c r="W543" s="1" t="s">
        <v>36</v>
      </c>
      <c r="X543" s="1">
        <v>4.1900000000000004</v>
      </c>
      <c r="Y543" s="5">
        <v>36441.919999999998</v>
      </c>
      <c r="Z543" s="5">
        <v>53230.54</v>
      </c>
      <c r="AA543" s="5" t="str">
        <f t="shared" si="32"/>
        <v>50-59</v>
      </c>
      <c r="AB543" s="5" t="str">
        <f t="shared" si="33"/>
        <v>On-Time</v>
      </c>
      <c r="AC543" s="5">
        <f t="shared" si="34"/>
        <v>1.46</v>
      </c>
      <c r="AD543" s="5" t="str">
        <f t="shared" si="35"/>
        <v>Medium-haul</v>
      </c>
    </row>
    <row r="544" spans="1:30" x14ac:dyDescent="0.3">
      <c r="A544" s="1" t="s">
        <v>838</v>
      </c>
      <c r="B544" s="1" t="s">
        <v>839</v>
      </c>
      <c r="C544" s="1">
        <v>30</v>
      </c>
      <c r="D544" s="1" t="s">
        <v>28</v>
      </c>
      <c r="E544" s="1" t="s">
        <v>803</v>
      </c>
      <c r="F544" s="1" t="s">
        <v>30</v>
      </c>
      <c r="G544" s="1" t="s">
        <v>173</v>
      </c>
      <c r="H544" s="1" t="s">
        <v>174</v>
      </c>
      <c r="I544" s="1" t="s">
        <v>175</v>
      </c>
      <c r="J544" s="1">
        <v>5057</v>
      </c>
      <c r="K544" s="3">
        <v>0.60699074074074078</v>
      </c>
      <c r="L544" s="3">
        <v>0.8410185185185185</v>
      </c>
      <c r="M544" s="7">
        <v>45665</v>
      </c>
      <c r="N544" s="3">
        <v>0.60976851851851854</v>
      </c>
      <c r="O544" s="3">
        <v>0.84379629629629627</v>
      </c>
      <c r="P544" s="5">
        <v>4</v>
      </c>
      <c r="Q544" s="5">
        <v>1230.99</v>
      </c>
      <c r="R544" s="1" t="s">
        <v>34</v>
      </c>
      <c r="S544" s="1">
        <v>3</v>
      </c>
      <c r="T544" s="1" t="s">
        <v>35</v>
      </c>
      <c r="U544" s="5">
        <v>197.34</v>
      </c>
      <c r="V544" s="5">
        <v>26683.024294890602</v>
      </c>
      <c r="W544" s="1" t="s">
        <v>36</v>
      </c>
      <c r="X544" s="1">
        <v>3.7</v>
      </c>
      <c r="Y544" s="5">
        <v>37019.629999999997</v>
      </c>
      <c r="Z544" s="5">
        <v>78822.83</v>
      </c>
      <c r="AA544" s="5" t="str">
        <f t="shared" si="32"/>
        <v>30-39</v>
      </c>
      <c r="AB544" s="5" t="str">
        <f t="shared" si="33"/>
        <v>On-Time</v>
      </c>
      <c r="AC544" s="5">
        <f t="shared" si="34"/>
        <v>2.13</v>
      </c>
      <c r="AD544" s="5" t="str">
        <f t="shared" si="35"/>
        <v>Medium-haul</v>
      </c>
    </row>
    <row r="545" spans="1:30" x14ac:dyDescent="0.3">
      <c r="A545" s="1" t="s">
        <v>840</v>
      </c>
      <c r="B545" s="1" t="s">
        <v>841</v>
      </c>
      <c r="C545" s="1">
        <v>70</v>
      </c>
      <c r="D545" s="1" t="s">
        <v>39</v>
      </c>
      <c r="E545" s="1" t="s">
        <v>803</v>
      </c>
      <c r="F545" s="1" t="s">
        <v>48</v>
      </c>
      <c r="G545" s="1" t="s">
        <v>173</v>
      </c>
      <c r="H545" s="1" t="s">
        <v>174</v>
      </c>
      <c r="I545" s="1" t="s">
        <v>175</v>
      </c>
      <c r="J545" s="1">
        <v>5057</v>
      </c>
      <c r="K545" s="3">
        <v>0.60699074074074078</v>
      </c>
      <c r="L545" s="3">
        <v>0.8410185185185185</v>
      </c>
      <c r="M545" s="7">
        <v>45659</v>
      </c>
      <c r="N545" s="3">
        <v>0.60976851851851854</v>
      </c>
      <c r="O545" s="3">
        <v>0.84379629629629627</v>
      </c>
      <c r="P545" s="5">
        <v>4</v>
      </c>
      <c r="Q545" s="5">
        <v>268.27999999999997</v>
      </c>
      <c r="R545" s="1" t="s">
        <v>40</v>
      </c>
      <c r="S545" s="1">
        <v>5</v>
      </c>
      <c r="T545" s="1" t="s">
        <v>49</v>
      </c>
      <c r="U545" s="5">
        <v>27.65</v>
      </c>
      <c r="V545" s="5">
        <v>26216.693614269301</v>
      </c>
      <c r="W545" s="1" t="s">
        <v>42</v>
      </c>
      <c r="X545" s="1">
        <v>4.25</v>
      </c>
      <c r="Y545" s="5">
        <v>36460.03</v>
      </c>
      <c r="Z545" s="5">
        <v>17175.45</v>
      </c>
      <c r="AA545" s="5" t="str">
        <f t="shared" si="32"/>
        <v>60+</v>
      </c>
      <c r="AB545" s="5" t="str">
        <f t="shared" si="33"/>
        <v>On-Time</v>
      </c>
      <c r="AC545" s="5">
        <f t="shared" si="34"/>
        <v>0.47</v>
      </c>
      <c r="AD545" s="5" t="str">
        <f t="shared" si="35"/>
        <v>Medium-haul</v>
      </c>
    </row>
    <row r="546" spans="1:30" x14ac:dyDescent="0.3">
      <c r="A546" s="1" t="s">
        <v>842</v>
      </c>
      <c r="B546" s="1" t="s">
        <v>843</v>
      </c>
      <c r="C546" s="1">
        <v>55</v>
      </c>
      <c r="D546" s="1" t="s">
        <v>28</v>
      </c>
      <c r="E546" s="1" t="s">
        <v>803</v>
      </c>
      <c r="F546" s="1" t="s">
        <v>48</v>
      </c>
      <c r="G546" s="1" t="s">
        <v>190</v>
      </c>
      <c r="H546" s="1" t="s">
        <v>62</v>
      </c>
      <c r="I546" s="1" t="s">
        <v>32</v>
      </c>
      <c r="J546" s="1">
        <v>8155</v>
      </c>
      <c r="K546" s="3">
        <v>6.9907407407407404E-2</v>
      </c>
      <c r="L546" s="3">
        <v>0.44699074074074074</v>
      </c>
      <c r="M546" s="7">
        <v>45669</v>
      </c>
      <c r="N546" s="3">
        <v>0.12060185185185185</v>
      </c>
      <c r="O546" s="3">
        <v>0.49768518518518517</v>
      </c>
      <c r="P546" s="5">
        <v>73</v>
      </c>
      <c r="Q546" s="5">
        <v>1170.6500000000001</v>
      </c>
      <c r="R546" s="1" t="s">
        <v>34</v>
      </c>
      <c r="S546" s="1">
        <v>5</v>
      </c>
      <c r="T546" s="1" t="s">
        <v>83</v>
      </c>
      <c r="U546" s="5">
        <v>63</v>
      </c>
      <c r="V546" s="5">
        <v>41454.092635527799</v>
      </c>
      <c r="W546" s="1" t="s">
        <v>36</v>
      </c>
      <c r="X546" s="1">
        <v>3.16</v>
      </c>
      <c r="Y546" s="5">
        <v>54744.91</v>
      </c>
      <c r="Z546" s="5">
        <v>74934.2</v>
      </c>
      <c r="AA546" s="5" t="str">
        <f t="shared" si="32"/>
        <v>50-59</v>
      </c>
      <c r="AB546" s="5" t="str">
        <f t="shared" si="33"/>
        <v>Moderate</v>
      </c>
      <c r="AC546" s="5">
        <f t="shared" si="34"/>
        <v>1.37</v>
      </c>
      <c r="AD546" s="5" t="str">
        <f t="shared" si="35"/>
        <v>Long-haul</v>
      </c>
    </row>
    <row r="547" spans="1:30" x14ac:dyDescent="0.3">
      <c r="A547" s="1" t="s">
        <v>844</v>
      </c>
      <c r="B547" s="1" t="s">
        <v>845</v>
      </c>
      <c r="C547" s="1">
        <v>57</v>
      </c>
      <c r="D547" s="1" t="s">
        <v>39</v>
      </c>
      <c r="E547" s="1" t="s">
        <v>803</v>
      </c>
      <c r="F547" s="1" t="s">
        <v>48</v>
      </c>
      <c r="G547" s="1" t="s">
        <v>190</v>
      </c>
      <c r="H547" s="1" t="s">
        <v>62</v>
      </c>
      <c r="I547" s="1" t="s">
        <v>32</v>
      </c>
      <c r="J547" s="1">
        <v>8155</v>
      </c>
      <c r="K547" s="3">
        <v>6.9907407407407404E-2</v>
      </c>
      <c r="L547" s="3">
        <v>0.44699074074074074</v>
      </c>
      <c r="M547" s="7">
        <v>45670</v>
      </c>
      <c r="N547" s="3">
        <v>0.12060185185185185</v>
      </c>
      <c r="O547" s="3">
        <v>0.49768518518518517</v>
      </c>
      <c r="P547" s="5">
        <v>73</v>
      </c>
      <c r="Q547" s="5">
        <v>560.71</v>
      </c>
      <c r="R547" s="1" t="s">
        <v>56</v>
      </c>
      <c r="S547" s="1">
        <v>5</v>
      </c>
      <c r="T547" s="1" t="s">
        <v>35</v>
      </c>
      <c r="U547" s="5">
        <v>179.06</v>
      </c>
      <c r="V547" s="5">
        <v>41376.251506351298</v>
      </c>
      <c r="W547" s="1" t="s">
        <v>42</v>
      </c>
      <c r="X547" s="1">
        <v>3.03</v>
      </c>
      <c r="Y547" s="5">
        <v>54651.5</v>
      </c>
      <c r="Z547" s="5">
        <v>35921.25</v>
      </c>
      <c r="AA547" s="5" t="str">
        <f t="shared" si="32"/>
        <v>50-59</v>
      </c>
      <c r="AB547" s="5" t="str">
        <f t="shared" si="33"/>
        <v>Moderate</v>
      </c>
      <c r="AC547" s="5">
        <f t="shared" si="34"/>
        <v>0.66</v>
      </c>
      <c r="AD547" s="5" t="str">
        <f t="shared" si="35"/>
        <v>Long-haul</v>
      </c>
    </row>
    <row r="548" spans="1:30" x14ac:dyDescent="0.3">
      <c r="A548" s="1" t="s">
        <v>846</v>
      </c>
      <c r="B548" s="1" t="s">
        <v>847</v>
      </c>
      <c r="C548" s="1">
        <v>72</v>
      </c>
      <c r="D548" s="1" t="s">
        <v>28</v>
      </c>
      <c r="E548" s="1" t="s">
        <v>803</v>
      </c>
      <c r="F548" s="1" t="s">
        <v>48</v>
      </c>
      <c r="G548" s="1" t="s">
        <v>190</v>
      </c>
      <c r="H548" s="1" t="s">
        <v>62</v>
      </c>
      <c r="I548" s="1" t="s">
        <v>32</v>
      </c>
      <c r="J548" s="1">
        <v>8155</v>
      </c>
      <c r="K548" s="3">
        <v>6.9907407407407404E-2</v>
      </c>
      <c r="L548" s="3">
        <v>0.44699074074074074</v>
      </c>
      <c r="M548" s="7">
        <v>45665</v>
      </c>
      <c r="N548" s="3">
        <v>0.12060185185185185</v>
      </c>
      <c r="O548" s="3">
        <v>0.49768518518518517</v>
      </c>
      <c r="P548" s="5">
        <v>73</v>
      </c>
      <c r="Q548" s="5">
        <v>1032.51</v>
      </c>
      <c r="R548" s="1" t="s">
        <v>40</v>
      </c>
      <c r="S548" s="1">
        <v>5</v>
      </c>
      <c r="T548" s="1" t="s">
        <v>83</v>
      </c>
      <c r="U548" s="5">
        <v>78.64</v>
      </c>
      <c r="V548" s="5">
        <v>41403.550979025102</v>
      </c>
      <c r="W548" s="1" t="s">
        <v>36</v>
      </c>
      <c r="X548" s="1">
        <v>3.62</v>
      </c>
      <c r="Y548" s="5">
        <v>54684.26</v>
      </c>
      <c r="Z548" s="5">
        <v>66096.37</v>
      </c>
      <c r="AA548" s="5" t="str">
        <f t="shared" si="32"/>
        <v>60+</v>
      </c>
      <c r="AB548" s="5" t="str">
        <f t="shared" si="33"/>
        <v>Moderate</v>
      </c>
      <c r="AC548" s="5">
        <f t="shared" si="34"/>
        <v>1.21</v>
      </c>
      <c r="AD548" s="5" t="str">
        <f t="shared" si="35"/>
        <v>Long-haul</v>
      </c>
    </row>
    <row r="549" spans="1:30" x14ac:dyDescent="0.3">
      <c r="A549" s="1" t="s">
        <v>848</v>
      </c>
      <c r="B549" s="1" t="s">
        <v>849</v>
      </c>
      <c r="C549" s="1">
        <v>29</v>
      </c>
      <c r="D549" s="1" t="s">
        <v>28</v>
      </c>
      <c r="E549" s="1" t="s">
        <v>803</v>
      </c>
      <c r="F549" s="1" t="s">
        <v>48</v>
      </c>
      <c r="G549" s="1" t="s">
        <v>190</v>
      </c>
      <c r="H549" s="1" t="s">
        <v>62</v>
      </c>
      <c r="I549" s="1" t="s">
        <v>32</v>
      </c>
      <c r="J549" s="1">
        <v>8155</v>
      </c>
      <c r="K549" s="3">
        <v>6.9907407407407404E-2</v>
      </c>
      <c r="L549" s="3">
        <v>0.44699074074074074</v>
      </c>
      <c r="M549" s="7">
        <v>45672</v>
      </c>
      <c r="N549" s="3">
        <v>0.12060185185185185</v>
      </c>
      <c r="O549" s="3">
        <v>0.49768518518518517</v>
      </c>
      <c r="P549" s="5">
        <v>73</v>
      </c>
      <c r="Q549" s="5">
        <v>1286.1300000000001</v>
      </c>
      <c r="R549" s="1" t="s">
        <v>40</v>
      </c>
      <c r="S549" s="1">
        <v>5</v>
      </c>
      <c r="T549" s="1" t="s">
        <v>35</v>
      </c>
      <c r="U549" s="5">
        <v>111.3</v>
      </c>
      <c r="V549" s="5">
        <v>41321.0528202926</v>
      </c>
      <c r="W549" s="1" t="s">
        <v>36</v>
      </c>
      <c r="X549" s="1">
        <v>4.49</v>
      </c>
      <c r="Y549" s="5">
        <v>54585.26</v>
      </c>
      <c r="Z549" s="5">
        <v>82334.58</v>
      </c>
      <c r="AA549" s="5" t="str">
        <f t="shared" si="32"/>
        <v>18-29</v>
      </c>
      <c r="AB549" s="5" t="str">
        <f t="shared" si="33"/>
        <v>Moderate</v>
      </c>
      <c r="AC549" s="5">
        <f t="shared" si="34"/>
        <v>1.51</v>
      </c>
      <c r="AD549" s="5" t="str">
        <f t="shared" si="35"/>
        <v>Long-haul</v>
      </c>
    </row>
    <row r="550" spans="1:30" x14ac:dyDescent="0.3">
      <c r="A550" s="1" t="s">
        <v>850</v>
      </c>
      <c r="B550" s="1" t="s">
        <v>851</v>
      </c>
      <c r="C550" s="1">
        <v>74</v>
      </c>
      <c r="D550" s="1" t="s">
        <v>28</v>
      </c>
      <c r="E550" s="1" t="s">
        <v>803</v>
      </c>
      <c r="F550" s="1" t="s">
        <v>30</v>
      </c>
      <c r="G550" s="1" t="s">
        <v>190</v>
      </c>
      <c r="H550" s="1" t="s">
        <v>62</v>
      </c>
      <c r="I550" s="1" t="s">
        <v>32</v>
      </c>
      <c r="J550" s="1">
        <v>8155</v>
      </c>
      <c r="K550" s="3">
        <v>6.9907407407407404E-2</v>
      </c>
      <c r="L550" s="3">
        <v>0.44699074074074074</v>
      </c>
      <c r="M550" s="7">
        <v>45659</v>
      </c>
      <c r="N550" s="3">
        <v>0.12060185185185185</v>
      </c>
      <c r="O550" s="3">
        <v>0.49768518518518517</v>
      </c>
      <c r="P550" s="5">
        <v>73</v>
      </c>
      <c r="Q550" s="5">
        <v>669.35</v>
      </c>
      <c r="R550" s="1" t="s">
        <v>40</v>
      </c>
      <c r="S550" s="1">
        <v>5</v>
      </c>
      <c r="T550" s="1" t="s">
        <v>35</v>
      </c>
      <c r="U550" s="5">
        <v>129.06</v>
      </c>
      <c r="V550" s="5">
        <v>41293.477562607397</v>
      </c>
      <c r="W550" s="1" t="s">
        <v>36</v>
      </c>
      <c r="X550" s="1">
        <v>3.2</v>
      </c>
      <c r="Y550" s="5">
        <v>54552.17</v>
      </c>
      <c r="Z550" s="5">
        <v>42864.21</v>
      </c>
      <c r="AA550" s="5" t="str">
        <f t="shared" si="32"/>
        <v>60+</v>
      </c>
      <c r="AB550" s="5" t="str">
        <f t="shared" si="33"/>
        <v>Moderate</v>
      </c>
      <c r="AC550" s="5">
        <f t="shared" si="34"/>
        <v>0.79</v>
      </c>
      <c r="AD550" s="5" t="str">
        <f t="shared" si="35"/>
        <v>Long-haul</v>
      </c>
    </row>
    <row r="551" spans="1:30" x14ac:dyDescent="0.3">
      <c r="A551" s="1" t="s">
        <v>852</v>
      </c>
      <c r="B551" s="1" t="s">
        <v>853</v>
      </c>
      <c r="C551" s="1">
        <v>70</v>
      </c>
      <c r="D551" s="1" t="s">
        <v>39</v>
      </c>
      <c r="E551" s="1" t="s">
        <v>803</v>
      </c>
      <c r="F551" s="1" t="s">
        <v>30</v>
      </c>
      <c r="G551" s="1" t="s">
        <v>190</v>
      </c>
      <c r="H551" s="1" t="s">
        <v>62</v>
      </c>
      <c r="I551" s="1" t="s">
        <v>32</v>
      </c>
      <c r="J551" s="1">
        <v>8155</v>
      </c>
      <c r="K551" s="3">
        <v>6.9907407407407404E-2</v>
      </c>
      <c r="L551" s="3">
        <v>0.44699074074074074</v>
      </c>
      <c r="M551" s="7">
        <v>45671</v>
      </c>
      <c r="N551" s="3">
        <v>0.12060185185185185</v>
      </c>
      <c r="O551" s="3">
        <v>0.49768518518518517</v>
      </c>
      <c r="P551" s="5">
        <v>73</v>
      </c>
      <c r="Q551" s="5">
        <v>1038.97</v>
      </c>
      <c r="R551" s="1" t="s">
        <v>34</v>
      </c>
      <c r="S551" s="1">
        <v>5</v>
      </c>
      <c r="T551" s="1" t="s">
        <v>49</v>
      </c>
      <c r="U551" s="5">
        <v>161.04</v>
      </c>
      <c r="V551" s="5">
        <v>41851.427733142598</v>
      </c>
      <c r="W551" s="1" t="s">
        <v>36</v>
      </c>
      <c r="X551" s="1">
        <v>4.93</v>
      </c>
      <c r="Y551" s="5">
        <v>55221.71</v>
      </c>
      <c r="Z551" s="5">
        <v>66526.289999999994</v>
      </c>
      <c r="AA551" s="5" t="str">
        <f t="shared" si="32"/>
        <v>60+</v>
      </c>
      <c r="AB551" s="5" t="str">
        <f t="shared" si="33"/>
        <v>Moderate</v>
      </c>
      <c r="AC551" s="5">
        <f t="shared" si="34"/>
        <v>1.2</v>
      </c>
      <c r="AD551" s="5" t="str">
        <f t="shared" si="35"/>
        <v>Long-haul</v>
      </c>
    </row>
    <row r="552" spans="1:30" x14ac:dyDescent="0.3">
      <c r="A552" s="1" t="s">
        <v>854</v>
      </c>
      <c r="B552" s="1" t="s">
        <v>855</v>
      </c>
      <c r="C552" s="1">
        <v>30</v>
      </c>
      <c r="D552" s="1" t="s">
        <v>39</v>
      </c>
      <c r="E552" s="1" t="s">
        <v>803</v>
      </c>
      <c r="F552" s="1" t="s">
        <v>48</v>
      </c>
      <c r="G552" s="1" t="s">
        <v>479</v>
      </c>
      <c r="H552" s="1" t="s">
        <v>233</v>
      </c>
      <c r="I552" s="1" t="s">
        <v>76</v>
      </c>
      <c r="J552" s="1">
        <v>7101</v>
      </c>
      <c r="K552" s="3">
        <v>0.65505787037037033</v>
      </c>
      <c r="L552" s="3">
        <v>0.98353009259259261</v>
      </c>
      <c r="M552" s="7">
        <v>45664</v>
      </c>
      <c r="N552" s="3">
        <v>0.71130787037037035</v>
      </c>
      <c r="O552" s="3">
        <v>3.9780092592592596E-2</v>
      </c>
      <c r="P552" s="5">
        <v>81</v>
      </c>
      <c r="Q552" s="5">
        <v>1332.16</v>
      </c>
      <c r="R552" s="1" t="s">
        <v>34</v>
      </c>
      <c r="S552" s="1">
        <v>3</v>
      </c>
      <c r="T552" s="1" t="s">
        <v>35</v>
      </c>
      <c r="U552" s="5">
        <v>2.23</v>
      </c>
      <c r="V552" s="5">
        <v>36377.5431684539</v>
      </c>
      <c r="W552" s="1" t="s">
        <v>36</v>
      </c>
      <c r="X552" s="1">
        <v>3.66</v>
      </c>
      <c r="Y552" s="5">
        <v>72979.574999999997</v>
      </c>
      <c r="Z552" s="5">
        <v>51155.214</v>
      </c>
      <c r="AA552" s="5" t="str">
        <f t="shared" si="32"/>
        <v>30-39</v>
      </c>
      <c r="AB552" s="5" t="str">
        <f t="shared" si="33"/>
        <v>Moderate</v>
      </c>
      <c r="AC552" s="5">
        <f t="shared" si="34"/>
        <v>0.7</v>
      </c>
      <c r="AD552" s="5" t="str">
        <f t="shared" si="35"/>
        <v>Long-haul</v>
      </c>
    </row>
    <row r="553" spans="1:30" x14ac:dyDescent="0.3">
      <c r="A553" s="1" t="s">
        <v>856</v>
      </c>
      <c r="B553" s="1" t="s">
        <v>857</v>
      </c>
      <c r="C553" s="1">
        <v>44</v>
      </c>
      <c r="D553" s="1" t="s">
        <v>39</v>
      </c>
      <c r="E553" s="1" t="s">
        <v>803</v>
      </c>
      <c r="F553" s="1" t="s">
        <v>48</v>
      </c>
      <c r="G553" s="1" t="s">
        <v>479</v>
      </c>
      <c r="H553" s="1" t="s">
        <v>233</v>
      </c>
      <c r="I553" s="1" t="s">
        <v>76</v>
      </c>
      <c r="J553" s="1">
        <v>7101</v>
      </c>
      <c r="K553" s="3">
        <v>0.65505787037037033</v>
      </c>
      <c r="L553" s="3">
        <v>0.98353009259259261</v>
      </c>
      <c r="M553" s="7">
        <v>45671</v>
      </c>
      <c r="N553" s="3">
        <v>0.71130787037037035</v>
      </c>
      <c r="O553" s="3">
        <v>3.9780092592592596E-2</v>
      </c>
      <c r="P553" s="5">
        <v>81</v>
      </c>
      <c r="Q553" s="5">
        <v>1217.51</v>
      </c>
      <c r="R553" s="1" t="s">
        <v>34</v>
      </c>
      <c r="S553" s="1">
        <v>5</v>
      </c>
      <c r="T553" s="1" t="s">
        <v>41</v>
      </c>
      <c r="U553" s="5">
        <v>53.24</v>
      </c>
      <c r="V553" s="5">
        <v>36567.818590820003</v>
      </c>
      <c r="W553" s="1" t="s">
        <v>42</v>
      </c>
      <c r="X553" s="1">
        <v>3.45</v>
      </c>
      <c r="Y553" s="5">
        <v>73322.069999999905</v>
      </c>
      <c r="Z553" s="5">
        <v>46758.773999999998</v>
      </c>
      <c r="AA553" s="5" t="str">
        <f t="shared" si="32"/>
        <v>40-49</v>
      </c>
      <c r="AB553" s="5" t="str">
        <f t="shared" si="33"/>
        <v>Moderate</v>
      </c>
      <c r="AC553" s="5">
        <f t="shared" si="34"/>
        <v>0.64</v>
      </c>
      <c r="AD553" s="5" t="str">
        <f t="shared" si="35"/>
        <v>Long-haul</v>
      </c>
    </row>
    <row r="554" spans="1:30" x14ac:dyDescent="0.3">
      <c r="A554" s="1" t="s">
        <v>858</v>
      </c>
      <c r="B554" s="1" t="s">
        <v>859</v>
      </c>
      <c r="C554" s="1">
        <v>23</v>
      </c>
      <c r="D554" s="1" t="s">
        <v>39</v>
      </c>
      <c r="E554" s="1" t="s">
        <v>803</v>
      </c>
      <c r="F554" s="1" t="s">
        <v>30</v>
      </c>
      <c r="G554" s="1" t="s">
        <v>479</v>
      </c>
      <c r="H554" s="1" t="s">
        <v>233</v>
      </c>
      <c r="I554" s="1" t="s">
        <v>76</v>
      </c>
      <c r="J554" s="1">
        <v>7101</v>
      </c>
      <c r="K554" s="3">
        <v>0.65505787037037033</v>
      </c>
      <c r="L554" s="3">
        <v>0.98353009259259261</v>
      </c>
      <c r="M554" s="7">
        <v>45669</v>
      </c>
      <c r="N554" s="3">
        <v>0.71130787037037035</v>
      </c>
      <c r="O554" s="3">
        <v>3.9780092592592596E-2</v>
      </c>
      <c r="P554" s="5">
        <v>81</v>
      </c>
      <c r="Q554" s="5">
        <v>730.48</v>
      </c>
      <c r="R554" s="1" t="s">
        <v>56</v>
      </c>
      <c r="S554" s="1">
        <v>5</v>
      </c>
      <c r="T554" s="1" t="s">
        <v>35</v>
      </c>
      <c r="U554" s="5">
        <v>64.52</v>
      </c>
      <c r="V554" s="5">
        <v>36012.960190343802</v>
      </c>
      <c r="W554" s="1" t="s">
        <v>42</v>
      </c>
      <c r="X554" s="1">
        <v>4.83</v>
      </c>
      <c r="Y554" s="5">
        <v>72323.324999999997</v>
      </c>
      <c r="Z554" s="5">
        <v>28058.171999999999</v>
      </c>
      <c r="AA554" s="5" t="str">
        <f t="shared" si="32"/>
        <v>18-29</v>
      </c>
      <c r="AB554" s="5" t="str">
        <f t="shared" si="33"/>
        <v>Moderate</v>
      </c>
      <c r="AC554" s="5">
        <f t="shared" si="34"/>
        <v>0.39</v>
      </c>
      <c r="AD554" s="5" t="str">
        <f t="shared" si="35"/>
        <v>Long-haul</v>
      </c>
    </row>
    <row r="555" spans="1:30" x14ac:dyDescent="0.3">
      <c r="A555" s="1" t="s">
        <v>860</v>
      </c>
      <c r="B555" s="1" t="s">
        <v>861</v>
      </c>
      <c r="C555" s="1">
        <v>71</v>
      </c>
      <c r="D555" s="1" t="s">
        <v>28</v>
      </c>
      <c r="E555" s="1" t="s">
        <v>803</v>
      </c>
      <c r="F555" s="1" t="s">
        <v>48</v>
      </c>
      <c r="G555" s="1" t="s">
        <v>479</v>
      </c>
      <c r="H555" s="1" t="s">
        <v>233</v>
      </c>
      <c r="I555" s="1" t="s">
        <v>76</v>
      </c>
      <c r="J555" s="1">
        <v>7101</v>
      </c>
      <c r="K555" s="3">
        <v>0.65505787037037033</v>
      </c>
      <c r="L555" s="3">
        <v>0.98353009259259261</v>
      </c>
      <c r="M555" s="7">
        <v>45662</v>
      </c>
      <c r="N555" s="3">
        <v>0.71130787037037035</v>
      </c>
      <c r="O555" s="3">
        <v>3.9780092592592596E-2</v>
      </c>
      <c r="P555" s="5">
        <v>81</v>
      </c>
      <c r="Q555" s="5">
        <v>229.59</v>
      </c>
      <c r="R555" s="1" t="s">
        <v>34</v>
      </c>
      <c r="S555" s="1">
        <v>5</v>
      </c>
      <c r="T555" s="1" t="s">
        <v>41</v>
      </c>
      <c r="U555" s="5">
        <v>76.239999999999995</v>
      </c>
      <c r="V555" s="5">
        <v>36239.310904025202</v>
      </c>
      <c r="W555" s="1" t="s">
        <v>36</v>
      </c>
      <c r="X555" s="1">
        <v>3.16</v>
      </c>
      <c r="Y555" s="5">
        <v>72730.755000000005</v>
      </c>
      <c r="Z555" s="5">
        <v>8825.4059999999899</v>
      </c>
      <c r="AA555" s="5" t="str">
        <f t="shared" si="32"/>
        <v>60+</v>
      </c>
      <c r="AB555" s="5" t="str">
        <f t="shared" si="33"/>
        <v>Moderate</v>
      </c>
      <c r="AC555" s="5">
        <f t="shared" si="34"/>
        <v>0.12</v>
      </c>
      <c r="AD555" s="5" t="str">
        <f t="shared" si="35"/>
        <v>Long-haul</v>
      </c>
    </row>
    <row r="556" spans="1:30" x14ac:dyDescent="0.3">
      <c r="A556" s="1" t="s">
        <v>862</v>
      </c>
      <c r="B556" s="1" t="s">
        <v>863</v>
      </c>
      <c r="C556" s="1">
        <v>74</v>
      </c>
      <c r="D556" s="1" t="s">
        <v>28</v>
      </c>
      <c r="E556" s="1" t="s">
        <v>803</v>
      </c>
      <c r="F556" s="1" t="s">
        <v>48</v>
      </c>
      <c r="G556" s="1" t="s">
        <v>479</v>
      </c>
      <c r="H556" s="1" t="s">
        <v>233</v>
      </c>
      <c r="I556" s="1" t="s">
        <v>76</v>
      </c>
      <c r="J556" s="1">
        <v>7101</v>
      </c>
      <c r="K556" s="3">
        <v>0.65505787037037033</v>
      </c>
      <c r="L556" s="3">
        <v>0.98353009259259261</v>
      </c>
      <c r="M556" s="7">
        <v>45663</v>
      </c>
      <c r="N556" s="3">
        <v>0.71130787037037035</v>
      </c>
      <c r="O556" s="3">
        <v>3.9780092592592596E-2</v>
      </c>
      <c r="P556" s="5">
        <v>81</v>
      </c>
      <c r="Q556" s="5">
        <v>839.72</v>
      </c>
      <c r="R556" s="1" t="s">
        <v>56</v>
      </c>
      <c r="S556" s="1">
        <v>5</v>
      </c>
      <c r="T556" s="1" t="s">
        <v>83</v>
      </c>
      <c r="U556" s="5">
        <v>32.619999999999997</v>
      </c>
      <c r="V556" s="5">
        <v>36035.302074784799</v>
      </c>
      <c r="W556" s="1" t="s">
        <v>42</v>
      </c>
      <c r="X556" s="1">
        <v>3.02</v>
      </c>
      <c r="Y556" s="5">
        <v>72363.539999999994</v>
      </c>
      <c r="Z556" s="5">
        <v>32249.159999999902</v>
      </c>
      <c r="AA556" s="5" t="str">
        <f t="shared" si="32"/>
        <v>60+</v>
      </c>
      <c r="AB556" s="5" t="str">
        <f t="shared" si="33"/>
        <v>Moderate</v>
      </c>
      <c r="AC556" s="5">
        <f t="shared" si="34"/>
        <v>0.45</v>
      </c>
      <c r="AD556" s="5" t="str">
        <f t="shared" si="35"/>
        <v>Long-haul</v>
      </c>
    </row>
    <row r="557" spans="1:30" x14ac:dyDescent="0.3">
      <c r="A557" s="1" t="s">
        <v>864</v>
      </c>
      <c r="B557" s="1" t="s">
        <v>865</v>
      </c>
      <c r="C557" s="1">
        <v>58</v>
      </c>
      <c r="D557" s="1" t="s">
        <v>28</v>
      </c>
      <c r="E557" s="1" t="s">
        <v>803</v>
      </c>
      <c r="F557" s="1" t="s">
        <v>48</v>
      </c>
      <c r="G557" s="1" t="s">
        <v>479</v>
      </c>
      <c r="H557" s="1" t="s">
        <v>233</v>
      </c>
      <c r="I557" s="1" t="s">
        <v>76</v>
      </c>
      <c r="J557" s="1">
        <v>7101</v>
      </c>
      <c r="K557" s="3">
        <v>0.65505787037037033</v>
      </c>
      <c r="L557" s="3">
        <v>0.98353009259259261</v>
      </c>
      <c r="M557" s="7">
        <v>45663</v>
      </c>
      <c r="N557" s="3">
        <v>0.71130787037037035</v>
      </c>
      <c r="O557" s="3">
        <v>3.9780092592592596E-2</v>
      </c>
      <c r="P557" s="5">
        <v>81</v>
      </c>
      <c r="Q557" s="5">
        <v>247.71</v>
      </c>
      <c r="R557" s="1" t="s">
        <v>56</v>
      </c>
      <c r="S557" s="1">
        <v>5</v>
      </c>
      <c r="T557" s="1" t="s">
        <v>41</v>
      </c>
      <c r="U557" s="5">
        <v>76.900000000000006</v>
      </c>
      <c r="V557" s="5">
        <v>36916.680409151901</v>
      </c>
      <c r="W557" s="1" t="s">
        <v>42</v>
      </c>
      <c r="X557" s="1">
        <v>4.08</v>
      </c>
      <c r="Y557" s="5">
        <v>73950.03</v>
      </c>
      <c r="Z557" s="5">
        <v>9521.2919999999995</v>
      </c>
      <c r="AA557" s="5" t="str">
        <f t="shared" si="32"/>
        <v>50-59</v>
      </c>
      <c r="AB557" s="5" t="str">
        <f t="shared" si="33"/>
        <v>Moderate</v>
      </c>
      <c r="AC557" s="5">
        <f t="shared" si="34"/>
        <v>0.13</v>
      </c>
      <c r="AD557" s="5" t="str">
        <f t="shared" si="35"/>
        <v>Long-haul</v>
      </c>
    </row>
    <row r="558" spans="1:30" x14ac:dyDescent="0.3">
      <c r="A558" s="1" t="s">
        <v>866</v>
      </c>
      <c r="B558" s="1" t="s">
        <v>867</v>
      </c>
      <c r="C558" s="1">
        <v>70</v>
      </c>
      <c r="D558" s="1" t="s">
        <v>39</v>
      </c>
      <c r="E558" s="1" t="s">
        <v>803</v>
      </c>
      <c r="F558" s="1" t="s">
        <v>30</v>
      </c>
      <c r="G558" s="1" t="s">
        <v>479</v>
      </c>
      <c r="H558" s="1" t="s">
        <v>233</v>
      </c>
      <c r="I558" s="1" t="s">
        <v>76</v>
      </c>
      <c r="J558" s="1">
        <v>7101</v>
      </c>
      <c r="K558" s="3">
        <v>0.65505787037037033</v>
      </c>
      <c r="L558" s="3">
        <v>0.98353009259259261</v>
      </c>
      <c r="M558" s="7">
        <v>45666</v>
      </c>
      <c r="N558" s="3">
        <v>0.71130787037037035</v>
      </c>
      <c r="O558" s="3">
        <v>3.9780092592592596E-2</v>
      </c>
      <c r="P558" s="5">
        <v>81</v>
      </c>
      <c r="Q558" s="5">
        <v>641.28</v>
      </c>
      <c r="R558" s="1" t="s">
        <v>40</v>
      </c>
      <c r="S558" s="1">
        <v>5</v>
      </c>
      <c r="T558" s="1" t="s">
        <v>41</v>
      </c>
      <c r="U558" s="5">
        <v>147.97999999999999</v>
      </c>
      <c r="V558" s="5">
        <v>36207.361879458302</v>
      </c>
      <c r="W558" s="1" t="s">
        <v>36</v>
      </c>
      <c r="X558" s="1">
        <v>4.03</v>
      </c>
      <c r="Y558" s="5">
        <v>72673.244999999995</v>
      </c>
      <c r="Z558" s="5">
        <v>24642.911999999898</v>
      </c>
      <c r="AA558" s="5" t="str">
        <f t="shared" si="32"/>
        <v>60+</v>
      </c>
      <c r="AB558" s="5" t="str">
        <f t="shared" si="33"/>
        <v>Moderate</v>
      </c>
      <c r="AC558" s="5">
        <f t="shared" si="34"/>
        <v>0.34</v>
      </c>
      <c r="AD558" s="5" t="str">
        <f t="shared" si="35"/>
        <v>Long-haul</v>
      </c>
    </row>
    <row r="559" spans="1:30" x14ac:dyDescent="0.3">
      <c r="A559" s="1" t="s">
        <v>868</v>
      </c>
      <c r="B559" s="1" t="s">
        <v>869</v>
      </c>
      <c r="C559" s="1">
        <v>65</v>
      </c>
      <c r="D559" s="1" t="s">
        <v>28</v>
      </c>
      <c r="E559" s="1" t="s">
        <v>803</v>
      </c>
      <c r="F559" s="1" t="s">
        <v>30</v>
      </c>
      <c r="G559" s="1" t="s">
        <v>485</v>
      </c>
      <c r="H559" s="1" t="s">
        <v>217</v>
      </c>
      <c r="I559" s="1" t="s">
        <v>91</v>
      </c>
      <c r="J559" s="1">
        <v>4870</v>
      </c>
      <c r="K559" s="3">
        <v>0.34583333333333333</v>
      </c>
      <c r="L559" s="3">
        <v>0.5708333333333333</v>
      </c>
      <c r="M559" s="7">
        <v>45663</v>
      </c>
      <c r="N559" s="3">
        <v>0.46875</v>
      </c>
      <c r="O559" s="3">
        <v>0.69374999999999998</v>
      </c>
      <c r="P559" s="5">
        <v>177</v>
      </c>
      <c r="Q559" s="5">
        <v>1341.96</v>
      </c>
      <c r="R559" s="1" t="s">
        <v>40</v>
      </c>
      <c r="S559" s="1">
        <v>5</v>
      </c>
      <c r="T559" s="1" t="s">
        <v>41</v>
      </c>
      <c r="U559" s="5">
        <v>50.65</v>
      </c>
      <c r="V559" s="5">
        <v>25580.150876678501</v>
      </c>
      <c r="W559" s="1" t="s">
        <v>36</v>
      </c>
      <c r="X559" s="1">
        <v>4.76</v>
      </c>
      <c r="Y559" s="5">
        <v>35696.18</v>
      </c>
      <c r="Z559" s="5">
        <v>85895.57</v>
      </c>
      <c r="AA559" s="5" t="str">
        <f t="shared" si="32"/>
        <v>60+</v>
      </c>
      <c r="AB559" s="5" t="str">
        <f t="shared" si="33"/>
        <v>Severe</v>
      </c>
      <c r="AC559" s="5">
        <f t="shared" si="34"/>
        <v>2.41</v>
      </c>
      <c r="AD559" s="5" t="str">
        <f t="shared" si="35"/>
        <v>Medium-haul</v>
      </c>
    </row>
    <row r="560" spans="1:30" x14ac:dyDescent="0.3">
      <c r="A560" s="1" t="s">
        <v>870</v>
      </c>
      <c r="B560" s="1" t="s">
        <v>871</v>
      </c>
      <c r="C560" s="1">
        <v>66</v>
      </c>
      <c r="D560" s="1" t="s">
        <v>28</v>
      </c>
      <c r="E560" s="1" t="s">
        <v>803</v>
      </c>
      <c r="F560" s="1" t="s">
        <v>48</v>
      </c>
      <c r="G560" s="1" t="s">
        <v>485</v>
      </c>
      <c r="H560" s="1" t="s">
        <v>217</v>
      </c>
      <c r="I560" s="1" t="s">
        <v>91</v>
      </c>
      <c r="J560" s="1">
        <v>4870</v>
      </c>
      <c r="K560" s="3">
        <v>0.34583333333333333</v>
      </c>
      <c r="L560" s="3">
        <v>0.5708333333333333</v>
      </c>
      <c r="M560" s="7">
        <v>45666</v>
      </c>
      <c r="N560" s="3">
        <v>0.46875</v>
      </c>
      <c r="O560" s="3">
        <v>0.69374999999999998</v>
      </c>
      <c r="P560" s="5">
        <v>177</v>
      </c>
      <c r="Q560" s="5">
        <v>563.59</v>
      </c>
      <c r="R560" s="1" t="s">
        <v>34</v>
      </c>
      <c r="S560" s="1">
        <v>5</v>
      </c>
      <c r="T560" s="1" t="s">
        <v>83</v>
      </c>
      <c r="U560" s="5">
        <v>164.52</v>
      </c>
      <c r="V560" s="5">
        <v>25426.583463748</v>
      </c>
      <c r="W560" s="1" t="s">
        <v>36</v>
      </c>
      <c r="X560" s="1">
        <v>3.82</v>
      </c>
      <c r="Y560" s="5">
        <v>35511.9</v>
      </c>
      <c r="Z560" s="5">
        <v>36102.660000000003</v>
      </c>
      <c r="AA560" s="5" t="str">
        <f t="shared" si="32"/>
        <v>60+</v>
      </c>
      <c r="AB560" s="5" t="str">
        <f t="shared" si="33"/>
        <v>Severe</v>
      </c>
      <c r="AC560" s="5">
        <f t="shared" si="34"/>
        <v>1.02</v>
      </c>
      <c r="AD560" s="5" t="str">
        <f t="shared" si="35"/>
        <v>Medium-haul</v>
      </c>
    </row>
    <row r="561" spans="1:30" x14ac:dyDescent="0.3">
      <c r="A561" s="1" t="s">
        <v>872</v>
      </c>
      <c r="B561" s="1" t="s">
        <v>873</v>
      </c>
      <c r="C561" s="1">
        <v>56</v>
      </c>
      <c r="D561" s="1" t="s">
        <v>39</v>
      </c>
      <c r="E561" s="1" t="s">
        <v>803</v>
      </c>
      <c r="F561" s="1" t="s">
        <v>48</v>
      </c>
      <c r="G561" s="1" t="s">
        <v>485</v>
      </c>
      <c r="H561" s="1" t="s">
        <v>217</v>
      </c>
      <c r="I561" s="1" t="s">
        <v>91</v>
      </c>
      <c r="J561" s="1">
        <v>4870</v>
      </c>
      <c r="K561" s="3">
        <v>0.34583333333333333</v>
      </c>
      <c r="L561" s="3">
        <v>0.5708333333333333</v>
      </c>
      <c r="M561" s="7">
        <v>45669</v>
      </c>
      <c r="N561" s="3">
        <v>0.46875</v>
      </c>
      <c r="O561" s="3">
        <v>0.69374999999999998</v>
      </c>
      <c r="P561" s="5">
        <v>177</v>
      </c>
      <c r="Q561" s="5">
        <v>658.97</v>
      </c>
      <c r="R561" s="1" t="s">
        <v>56</v>
      </c>
      <c r="S561" s="1">
        <v>5</v>
      </c>
      <c r="T561" s="1" t="s">
        <v>41</v>
      </c>
      <c r="U561" s="5">
        <v>53.51</v>
      </c>
      <c r="V561" s="5">
        <v>25520.750811901598</v>
      </c>
      <c r="W561" s="1" t="s">
        <v>36</v>
      </c>
      <c r="X561" s="1">
        <v>4.32</v>
      </c>
      <c r="Y561" s="5">
        <v>35624.9</v>
      </c>
      <c r="Z561" s="5">
        <v>42184.78</v>
      </c>
      <c r="AA561" s="5" t="str">
        <f t="shared" si="32"/>
        <v>50-59</v>
      </c>
      <c r="AB561" s="5" t="str">
        <f t="shared" si="33"/>
        <v>Severe</v>
      </c>
      <c r="AC561" s="5">
        <f t="shared" si="34"/>
        <v>1.18</v>
      </c>
      <c r="AD561" s="5" t="str">
        <f t="shared" si="35"/>
        <v>Medium-haul</v>
      </c>
    </row>
    <row r="562" spans="1:30" x14ac:dyDescent="0.3">
      <c r="A562" s="1" t="s">
        <v>874</v>
      </c>
      <c r="B562" s="1" t="s">
        <v>875</v>
      </c>
      <c r="C562" s="1">
        <v>36</v>
      </c>
      <c r="D562" s="1" t="s">
        <v>39</v>
      </c>
      <c r="E562" s="1" t="s">
        <v>803</v>
      </c>
      <c r="F562" s="1" t="s">
        <v>48</v>
      </c>
      <c r="G562" s="1" t="s">
        <v>485</v>
      </c>
      <c r="H562" s="1" t="s">
        <v>217</v>
      </c>
      <c r="I562" s="1" t="s">
        <v>91</v>
      </c>
      <c r="J562" s="1">
        <v>4870</v>
      </c>
      <c r="K562" s="3">
        <v>0.34583333333333333</v>
      </c>
      <c r="L562" s="3">
        <v>0.5708333333333333</v>
      </c>
      <c r="M562" s="7">
        <v>45667</v>
      </c>
      <c r="N562" s="3">
        <v>0.46875</v>
      </c>
      <c r="O562" s="3">
        <v>0.69374999999999998</v>
      </c>
      <c r="P562" s="5">
        <v>177</v>
      </c>
      <c r="Q562" s="5">
        <v>1075.55</v>
      </c>
      <c r="R562" s="1" t="s">
        <v>40</v>
      </c>
      <c r="S562" s="1">
        <v>3</v>
      </c>
      <c r="T562" s="1" t="s">
        <v>49</v>
      </c>
      <c r="U562" s="5">
        <v>24.01</v>
      </c>
      <c r="V562" s="5">
        <v>24886.285519394602</v>
      </c>
      <c r="W562" s="1" t="s">
        <v>42</v>
      </c>
      <c r="X562" s="1">
        <v>3.81</v>
      </c>
      <c r="Y562" s="5">
        <v>34863.54</v>
      </c>
      <c r="Z562" s="5">
        <v>68840</v>
      </c>
      <c r="AA562" s="5" t="str">
        <f t="shared" si="32"/>
        <v>30-39</v>
      </c>
      <c r="AB562" s="5" t="str">
        <f t="shared" si="33"/>
        <v>Severe</v>
      </c>
      <c r="AC562" s="5">
        <f t="shared" si="34"/>
        <v>1.97</v>
      </c>
      <c r="AD562" s="5" t="str">
        <f t="shared" si="35"/>
        <v>Medium-haul</v>
      </c>
    </row>
    <row r="563" spans="1:30" x14ac:dyDescent="0.3">
      <c r="A563" s="1" t="s">
        <v>876</v>
      </c>
      <c r="B563" s="1" t="s">
        <v>877</v>
      </c>
      <c r="C563" s="1">
        <v>72</v>
      </c>
      <c r="D563" s="1" t="s">
        <v>28</v>
      </c>
      <c r="E563" s="1" t="s">
        <v>803</v>
      </c>
      <c r="F563" s="1" t="s">
        <v>30</v>
      </c>
      <c r="G563" s="1" t="s">
        <v>485</v>
      </c>
      <c r="H563" s="1" t="s">
        <v>217</v>
      </c>
      <c r="I563" s="1" t="s">
        <v>91</v>
      </c>
      <c r="J563" s="1">
        <v>4870</v>
      </c>
      <c r="K563" s="3">
        <v>0.34583333333333333</v>
      </c>
      <c r="L563" s="3">
        <v>0.5708333333333333</v>
      </c>
      <c r="M563" s="7">
        <v>45662</v>
      </c>
      <c r="N563" s="3">
        <v>0.46875</v>
      </c>
      <c r="O563" s="3">
        <v>0.69374999999999998</v>
      </c>
      <c r="P563" s="5">
        <v>177</v>
      </c>
      <c r="Q563" s="5">
        <v>1377.05</v>
      </c>
      <c r="R563" s="1" t="s">
        <v>40</v>
      </c>
      <c r="S563" s="1">
        <v>5</v>
      </c>
      <c r="T563" s="1" t="s">
        <v>35</v>
      </c>
      <c r="U563" s="5">
        <v>118.56</v>
      </c>
      <c r="V563" s="5">
        <v>25460.9993961777</v>
      </c>
      <c r="W563" s="1" t="s">
        <v>42</v>
      </c>
      <c r="X563" s="1">
        <v>4.2699999999999996</v>
      </c>
      <c r="Y563" s="5">
        <v>35553.199999999997</v>
      </c>
      <c r="Z563" s="5">
        <v>88154.91</v>
      </c>
      <c r="AA563" s="5" t="str">
        <f t="shared" si="32"/>
        <v>60+</v>
      </c>
      <c r="AB563" s="5" t="str">
        <f t="shared" si="33"/>
        <v>Severe</v>
      </c>
      <c r="AC563" s="5">
        <f t="shared" si="34"/>
        <v>2.48</v>
      </c>
      <c r="AD563" s="5" t="str">
        <f t="shared" si="35"/>
        <v>Medium-haul</v>
      </c>
    </row>
    <row r="564" spans="1:30" x14ac:dyDescent="0.3">
      <c r="A564" s="1" t="s">
        <v>878</v>
      </c>
      <c r="B564" s="1" t="s">
        <v>879</v>
      </c>
      <c r="C564" s="1">
        <v>59</v>
      </c>
      <c r="D564" s="1" t="s">
        <v>39</v>
      </c>
      <c r="E564" s="1" t="s">
        <v>803</v>
      </c>
      <c r="F564" s="1" t="s">
        <v>30</v>
      </c>
      <c r="G564" s="1" t="s">
        <v>485</v>
      </c>
      <c r="H564" s="1" t="s">
        <v>217</v>
      </c>
      <c r="I564" s="1" t="s">
        <v>91</v>
      </c>
      <c r="J564" s="1">
        <v>4870</v>
      </c>
      <c r="K564" s="3">
        <v>0.34583333333333333</v>
      </c>
      <c r="L564" s="3">
        <v>0.5708333333333333</v>
      </c>
      <c r="M564" s="7">
        <v>45661</v>
      </c>
      <c r="N564" s="3">
        <v>0.46875</v>
      </c>
      <c r="O564" s="3">
        <v>0.69374999999999998</v>
      </c>
      <c r="P564" s="5">
        <v>177</v>
      </c>
      <c r="Q564" s="5">
        <v>291.47000000000003</v>
      </c>
      <c r="R564" s="1" t="s">
        <v>56</v>
      </c>
      <c r="S564" s="1">
        <v>5</v>
      </c>
      <c r="T564" s="1" t="s">
        <v>49</v>
      </c>
      <c r="U564" s="5">
        <v>27.23</v>
      </c>
      <c r="V564" s="5">
        <v>25820.924743916901</v>
      </c>
      <c r="W564" s="1" t="s">
        <v>42</v>
      </c>
      <c r="X564" s="1">
        <v>3.1</v>
      </c>
      <c r="Y564" s="5">
        <v>35985.11</v>
      </c>
      <c r="Z564" s="5">
        <v>18659.53</v>
      </c>
      <c r="AA564" s="5" t="str">
        <f t="shared" si="32"/>
        <v>50-59</v>
      </c>
      <c r="AB564" s="5" t="str">
        <f t="shared" si="33"/>
        <v>Severe</v>
      </c>
      <c r="AC564" s="5">
        <f t="shared" si="34"/>
        <v>0.52</v>
      </c>
      <c r="AD564" s="5" t="str">
        <f t="shared" si="35"/>
        <v>Medium-haul</v>
      </c>
    </row>
    <row r="565" spans="1:30" x14ac:dyDescent="0.3">
      <c r="A565" s="1" t="s">
        <v>808</v>
      </c>
      <c r="B565" s="1" t="s">
        <v>809</v>
      </c>
      <c r="C565" s="1">
        <v>30</v>
      </c>
      <c r="D565" s="1" t="s">
        <v>28</v>
      </c>
      <c r="E565" s="1" t="s">
        <v>803</v>
      </c>
      <c r="F565" s="1" t="s">
        <v>30</v>
      </c>
      <c r="G565" s="1" t="s">
        <v>485</v>
      </c>
      <c r="H565" s="1" t="s">
        <v>217</v>
      </c>
      <c r="I565" s="1" t="s">
        <v>91</v>
      </c>
      <c r="J565" s="1">
        <v>4870</v>
      </c>
      <c r="K565" s="3">
        <v>0.34583333333333333</v>
      </c>
      <c r="L565" s="3">
        <v>0.5708333333333333</v>
      </c>
      <c r="M565" s="7">
        <v>45663</v>
      </c>
      <c r="N565" s="3">
        <v>0.46875</v>
      </c>
      <c r="O565" s="3">
        <v>0.69374999999999998</v>
      </c>
      <c r="P565" s="5">
        <v>177</v>
      </c>
      <c r="Q565" s="5">
        <v>1019.84</v>
      </c>
      <c r="R565" s="1" t="s">
        <v>56</v>
      </c>
      <c r="S565" s="1">
        <v>3</v>
      </c>
      <c r="T565" s="1" t="s">
        <v>49</v>
      </c>
      <c r="U565" s="5">
        <v>159.84</v>
      </c>
      <c r="V565" s="5">
        <v>25256.475933580601</v>
      </c>
      <c r="W565" s="1" t="s">
        <v>36</v>
      </c>
      <c r="X565" s="1">
        <v>3.45</v>
      </c>
      <c r="Y565" s="5">
        <v>35307.769999999997</v>
      </c>
      <c r="Z565" s="5">
        <v>65301.73</v>
      </c>
      <c r="AA565" s="5" t="str">
        <f t="shared" si="32"/>
        <v>30-39</v>
      </c>
      <c r="AB565" s="5" t="str">
        <f t="shared" si="33"/>
        <v>Severe</v>
      </c>
      <c r="AC565" s="5">
        <f t="shared" si="34"/>
        <v>1.85</v>
      </c>
      <c r="AD565" s="5" t="str">
        <f t="shared" si="35"/>
        <v>Medium-haul</v>
      </c>
    </row>
    <row r="566" spans="1:30" x14ac:dyDescent="0.3">
      <c r="A566" s="1" t="s">
        <v>880</v>
      </c>
      <c r="B566" s="1" t="s">
        <v>881</v>
      </c>
      <c r="C566" s="1">
        <v>41</v>
      </c>
      <c r="D566" s="1" t="s">
        <v>28</v>
      </c>
      <c r="E566" s="1" t="s">
        <v>803</v>
      </c>
      <c r="F566" s="1" t="s">
        <v>48</v>
      </c>
      <c r="G566" s="1" t="s">
        <v>504</v>
      </c>
      <c r="H566" s="1" t="s">
        <v>337</v>
      </c>
      <c r="I566" s="1" t="s">
        <v>308</v>
      </c>
      <c r="J566" s="1">
        <v>13175</v>
      </c>
      <c r="K566" s="3">
        <v>0.68254629629629626</v>
      </c>
      <c r="L566" s="3">
        <v>0.29226851851851854</v>
      </c>
      <c r="M566" s="7">
        <v>45668</v>
      </c>
      <c r="N566" s="3">
        <v>0.76518518518518519</v>
      </c>
      <c r="O566" s="3">
        <v>0.37490740740740741</v>
      </c>
      <c r="P566" s="5">
        <v>119</v>
      </c>
      <c r="Q566" s="5">
        <v>1095.94</v>
      </c>
      <c r="R566" s="1" t="s">
        <v>34</v>
      </c>
      <c r="S566" s="1">
        <v>5</v>
      </c>
      <c r="T566" s="1" t="s">
        <v>35</v>
      </c>
      <c r="U566" s="5">
        <v>20.2</v>
      </c>
      <c r="V566" s="5">
        <v>66571.762395718804</v>
      </c>
      <c r="W566" s="1" t="s">
        <v>42</v>
      </c>
      <c r="X566" s="1">
        <v>4.2699999999999996</v>
      </c>
      <c r="Y566" s="5">
        <v>84886.11</v>
      </c>
      <c r="Z566" s="5">
        <v>70144.2</v>
      </c>
      <c r="AA566" s="5" t="str">
        <f t="shared" si="32"/>
        <v>40-49</v>
      </c>
      <c r="AB566" s="5" t="str">
        <f t="shared" si="33"/>
        <v>Moderate</v>
      </c>
      <c r="AC566" s="5">
        <f t="shared" si="34"/>
        <v>0.83</v>
      </c>
      <c r="AD566" s="5" t="str">
        <f t="shared" si="35"/>
        <v>Long-haul</v>
      </c>
    </row>
    <row r="567" spans="1:30" x14ac:dyDescent="0.3">
      <c r="A567" s="1" t="s">
        <v>816</v>
      </c>
      <c r="B567" s="1" t="s">
        <v>817</v>
      </c>
      <c r="C567" s="1">
        <v>72</v>
      </c>
      <c r="D567" s="1" t="s">
        <v>39</v>
      </c>
      <c r="E567" s="1" t="s">
        <v>803</v>
      </c>
      <c r="F567" s="1" t="s">
        <v>30</v>
      </c>
      <c r="G567" s="1" t="s">
        <v>504</v>
      </c>
      <c r="H567" s="1" t="s">
        <v>337</v>
      </c>
      <c r="I567" s="1" t="s">
        <v>308</v>
      </c>
      <c r="J567" s="1">
        <v>13175</v>
      </c>
      <c r="K567" s="3">
        <v>0.68254629629629626</v>
      </c>
      <c r="L567" s="3">
        <v>0.29226851851851854</v>
      </c>
      <c r="M567" s="7">
        <v>45661</v>
      </c>
      <c r="N567" s="3">
        <v>0.76518518518518519</v>
      </c>
      <c r="O567" s="3">
        <v>0.37490740740740741</v>
      </c>
      <c r="P567" s="5">
        <v>119</v>
      </c>
      <c r="Q567" s="5">
        <v>352.64</v>
      </c>
      <c r="R567" s="1" t="s">
        <v>34</v>
      </c>
      <c r="S567" s="1">
        <v>5</v>
      </c>
      <c r="T567" s="1" t="s">
        <v>35</v>
      </c>
      <c r="U567" s="5">
        <v>106.88</v>
      </c>
      <c r="V567" s="5">
        <v>67152.219598414202</v>
      </c>
      <c r="W567" s="1" t="s">
        <v>36</v>
      </c>
      <c r="X567" s="1">
        <v>3.07</v>
      </c>
      <c r="Y567" s="5">
        <v>85582.66</v>
      </c>
      <c r="Z567" s="5">
        <v>22590.34</v>
      </c>
      <c r="AA567" s="5" t="str">
        <f t="shared" si="32"/>
        <v>60+</v>
      </c>
      <c r="AB567" s="5" t="str">
        <f t="shared" si="33"/>
        <v>Moderate</v>
      </c>
      <c r="AC567" s="5">
        <f t="shared" si="34"/>
        <v>0.26</v>
      </c>
      <c r="AD567" s="5" t="str">
        <f t="shared" si="35"/>
        <v>Long-haul</v>
      </c>
    </row>
    <row r="568" spans="1:30" x14ac:dyDescent="0.3">
      <c r="A568" s="1" t="s">
        <v>882</v>
      </c>
      <c r="B568" s="1" t="s">
        <v>883</v>
      </c>
      <c r="C568" s="1">
        <v>34</v>
      </c>
      <c r="D568" s="1" t="s">
        <v>39</v>
      </c>
      <c r="E568" s="1" t="s">
        <v>803</v>
      </c>
      <c r="F568" s="1" t="s">
        <v>30</v>
      </c>
      <c r="G568" s="1" t="s">
        <v>504</v>
      </c>
      <c r="H568" s="1" t="s">
        <v>337</v>
      </c>
      <c r="I568" s="1" t="s">
        <v>308</v>
      </c>
      <c r="J568" s="1">
        <v>13175</v>
      </c>
      <c r="K568" s="3">
        <v>0.68254629629629626</v>
      </c>
      <c r="L568" s="3">
        <v>0.29226851851851854</v>
      </c>
      <c r="M568" s="7">
        <v>45659</v>
      </c>
      <c r="N568" s="3">
        <v>0.76518518518518519</v>
      </c>
      <c r="O568" s="3">
        <v>0.37490740740740741</v>
      </c>
      <c r="P568" s="5">
        <v>119</v>
      </c>
      <c r="Q568" s="5">
        <v>1484.75</v>
      </c>
      <c r="R568" s="1" t="s">
        <v>56</v>
      </c>
      <c r="S568" s="1">
        <v>3</v>
      </c>
      <c r="T568" s="1" t="s">
        <v>45</v>
      </c>
      <c r="U568" s="5">
        <v>107.96</v>
      </c>
      <c r="V568" s="5">
        <v>66584.183295180002</v>
      </c>
      <c r="W568" s="1" t="s">
        <v>42</v>
      </c>
      <c r="X568" s="1">
        <v>4.68</v>
      </c>
      <c r="Y568" s="5">
        <v>84901.02</v>
      </c>
      <c r="Z568" s="5">
        <v>95045.59</v>
      </c>
      <c r="AA568" s="5" t="str">
        <f t="shared" si="32"/>
        <v>30-39</v>
      </c>
      <c r="AB568" s="5" t="str">
        <f t="shared" si="33"/>
        <v>Moderate</v>
      </c>
      <c r="AC568" s="5">
        <f t="shared" si="34"/>
        <v>1.1200000000000001</v>
      </c>
      <c r="AD568" s="5" t="str">
        <f t="shared" si="35"/>
        <v>Long-haul</v>
      </c>
    </row>
    <row r="569" spans="1:30" x14ac:dyDescent="0.3">
      <c r="A569" s="1" t="s">
        <v>878</v>
      </c>
      <c r="B569" s="1" t="s">
        <v>879</v>
      </c>
      <c r="C569" s="1">
        <v>59</v>
      </c>
      <c r="D569" s="1" t="s">
        <v>39</v>
      </c>
      <c r="E569" s="1" t="s">
        <v>803</v>
      </c>
      <c r="F569" s="1" t="s">
        <v>30</v>
      </c>
      <c r="G569" s="1" t="s">
        <v>504</v>
      </c>
      <c r="H569" s="1" t="s">
        <v>337</v>
      </c>
      <c r="I569" s="1" t="s">
        <v>308</v>
      </c>
      <c r="J569" s="1">
        <v>13175</v>
      </c>
      <c r="K569" s="3">
        <v>0.68254629629629626</v>
      </c>
      <c r="L569" s="3">
        <v>0.29226851851851854</v>
      </c>
      <c r="M569" s="7">
        <v>45661</v>
      </c>
      <c r="N569" s="3">
        <v>0.76518518518518519</v>
      </c>
      <c r="O569" s="3">
        <v>0.37490740740740741</v>
      </c>
      <c r="P569" s="5">
        <v>119</v>
      </c>
      <c r="Q569" s="5">
        <v>150.22</v>
      </c>
      <c r="R569" s="1" t="s">
        <v>34</v>
      </c>
      <c r="S569" s="1">
        <v>5</v>
      </c>
      <c r="T569" s="1" t="s">
        <v>35</v>
      </c>
      <c r="U569" s="5">
        <v>7.0000000000000007E-2</v>
      </c>
      <c r="V569" s="5">
        <v>66858.319924189898</v>
      </c>
      <c r="W569" s="1" t="s">
        <v>42</v>
      </c>
      <c r="X569" s="1">
        <v>4.79</v>
      </c>
      <c r="Y569" s="5">
        <v>85229.98</v>
      </c>
      <c r="Z569" s="5">
        <v>9614.09</v>
      </c>
      <c r="AA569" s="5" t="str">
        <f t="shared" si="32"/>
        <v>50-59</v>
      </c>
      <c r="AB569" s="5" t="str">
        <f t="shared" si="33"/>
        <v>Moderate</v>
      </c>
      <c r="AC569" s="5">
        <f t="shared" si="34"/>
        <v>0.11</v>
      </c>
      <c r="AD569" s="5" t="str">
        <f t="shared" si="35"/>
        <v>Long-haul</v>
      </c>
    </row>
    <row r="570" spans="1:30" x14ac:dyDescent="0.3">
      <c r="A570" s="1" t="s">
        <v>884</v>
      </c>
      <c r="B570" s="1" t="s">
        <v>885</v>
      </c>
      <c r="C570" s="1">
        <v>63</v>
      </c>
      <c r="D570" s="1" t="s">
        <v>28</v>
      </c>
      <c r="E570" s="1" t="s">
        <v>803</v>
      </c>
      <c r="F570" s="1" t="s">
        <v>48</v>
      </c>
      <c r="G570" s="1" t="s">
        <v>504</v>
      </c>
      <c r="H570" s="1" t="s">
        <v>337</v>
      </c>
      <c r="I570" s="1" t="s">
        <v>308</v>
      </c>
      <c r="J570" s="1">
        <v>13175</v>
      </c>
      <c r="K570" s="3">
        <v>0.68254629629629626</v>
      </c>
      <c r="L570" s="3">
        <v>0.29226851851851854</v>
      </c>
      <c r="M570" s="7">
        <v>45665</v>
      </c>
      <c r="N570" s="3">
        <v>0.76518518518518519</v>
      </c>
      <c r="O570" s="3">
        <v>0.37490740740740741</v>
      </c>
      <c r="P570" s="5">
        <v>119</v>
      </c>
      <c r="Q570" s="5">
        <v>792.66</v>
      </c>
      <c r="R570" s="1" t="s">
        <v>56</v>
      </c>
      <c r="S570" s="1">
        <v>5</v>
      </c>
      <c r="T570" s="1" t="s">
        <v>45</v>
      </c>
      <c r="U570" s="5">
        <v>4.8600000000000003</v>
      </c>
      <c r="V570" s="5">
        <v>66467.261958489398</v>
      </c>
      <c r="W570" s="1" t="s">
        <v>36</v>
      </c>
      <c r="X570" s="1">
        <v>3.53</v>
      </c>
      <c r="Y570" s="5">
        <v>84760.71</v>
      </c>
      <c r="Z570" s="5">
        <v>50731.21</v>
      </c>
      <c r="AA570" s="5" t="str">
        <f t="shared" si="32"/>
        <v>60+</v>
      </c>
      <c r="AB570" s="5" t="str">
        <f t="shared" si="33"/>
        <v>Moderate</v>
      </c>
      <c r="AC570" s="5">
        <f t="shared" si="34"/>
        <v>0.6</v>
      </c>
      <c r="AD570" s="5" t="str">
        <f t="shared" si="35"/>
        <v>Long-haul</v>
      </c>
    </row>
    <row r="571" spans="1:30" x14ac:dyDescent="0.3">
      <c r="A571" s="1" t="s">
        <v>886</v>
      </c>
      <c r="B571" s="1" t="s">
        <v>887</v>
      </c>
      <c r="C571" s="1">
        <v>42</v>
      </c>
      <c r="D571" s="1" t="s">
        <v>28</v>
      </c>
      <c r="E571" s="1" t="s">
        <v>803</v>
      </c>
      <c r="F571" s="1" t="s">
        <v>48</v>
      </c>
      <c r="G571" s="1" t="s">
        <v>504</v>
      </c>
      <c r="H571" s="1" t="s">
        <v>337</v>
      </c>
      <c r="I571" s="1" t="s">
        <v>308</v>
      </c>
      <c r="J571" s="1">
        <v>13175</v>
      </c>
      <c r="K571" s="3">
        <v>0.68254629629629626</v>
      </c>
      <c r="L571" s="3">
        <v>0.29226851851851854</v>
      </c>
      <c r="M571" s="7">
        <v>45666</v>
      </c>
      <c r="N571" s="3">
        <v>0.76518518518518519</v>
      </c>
      <c r="O571" s="3">
        <v>0.37490740740740741</v>
      </c>
      <c r="P571" s="5">
        <v>119</v>
      </c>
      <c r="Q571" s="5">
        <v>449.4</v>
      </c>
      <c r="R571" s="1" t="s">
        <v>34</v>
      </c>
      <c r="S571" s="1">
        <v>5</v>
      </c>
      <c r="T571" s="1" t="s">
        <v>83</v>
      </c>
      <c r="U571" s="5">
        <v>111.84</v>
      </c>
      <c r="V571" s="5">
        <v>66705.2549945668</v>
      </c>
      <c r="W571" s="1" t="s">
        <v>42</v>
      </c>
      <c r="X571" s="1">
        <v>3.38</v>
      </c>
      <c r="Y571" s="5">
        <v>85046.31</v>
      </c>
      <c r="Z571" s="5">
        <v>28783.97</v>
      </c>
      <c r="AA571" s="5" t="str">
        <f t="shared" si="32"/>
        <v>40-49</v>
      </c>
      <c r="AB571" s="5" t="str">
        <f t="shared" si="33"/>
        <v>Moderate</v>
      </c>
      <c r="AC571" s="5">
        <f t="shared" si="34"/>
        <v>0.34</v>
      </c>
      <c r="AD571" s="5" t="str">
        <f t="shared" si="35"/>
        <v>Long-haul</v>
      </c>
    </row>
    <row r="572" spans="1:30" x14ac:dyDescent="0.3">
      <c r="A572" s="1" t="s">
        <v>888</v>
      </c>
      <c r="B572" s="1" t="s">
        <v>889</v>
      </c>
      <c r="C572" s="1">
        <v>69</v>
      </c>
      <c r="D572" s="1" t="s">
        <v>28</v>
      </c>
      <c r="E572" s="1" t="s">
        <v>803</v>
      </c>
      <c r="F572" s="1" t="s">
        <v>30</v>
      </c>
      <c r="G572" s="1" t="s">
        <v>504</v>
      </c>
      <c r="H572" s="1" t="s">
        <v>337</v>
      </c>
      <c r="I572" s="1" t="s">
        <v>308</v>
      </c>
      <c r="J572" s="1">
        <v>13175</v>
      </c>
      <c r="K572" s="3">
        <v>0.68254629629629626</v>
      </c>
      <c r="L572" s="3">
        <v>0.29226851851851854</v>
      </c>
      <c r="M572" s="7">
        <v>45670</v>
      </c>
      <c r="N572" s="3">
        <v>0.76518518518518519</v>
      </c>
      <c r="O572" s="3">
        <v>0.37490740740740741</v>
      </c>
      <c r="P572" s="5">
        <v>119</v>
      </c>
      <c r="Q572" s="5">
        <v>1184.45</v>
      </c>
      <c r="R572" s="1" t="s">
        <v>34</v>
      </c>
      <c r="S572" s="1">
        <v>5</v>
      </c>
      <c r="T572" s="1" t="s">
        <v>41</v>
      </c>
      <c r="U572" s="5">
        <v>145.26</v>
      </c>
      <c r="V572" s="5">
        <v>67047.039564330902</v>
      </c>
      <c r="W572" s="1" t="s">
        <v>36</v>
      </c>
      <c r="X572" s="1">
        <v>4.18</v>
      </c>
      <c r="Y572" s="5">
        <v>85456.45</v>
      </c>
      <c r="Z572" s="5">
        <v>75833.850000000006</v>
      </c>
      <c r="AA572" s="5" t="str">
        <f t="shared" si="32"/>
        <v>60+</v>
      </c>
      <c r="AB572" s="5" t="str">
        <f t="shared" si="33"/>
        <v>Moderate</v>
      </c>
      <c r="AC572" s="5">
        <f t="shared" si="34"/>
        <v>0.89</v>
      </c>
      <c r="AD572" s="5" t="str">
        <f t="shared" si="35"/>
        <v>Long-haul</v>
      </c>
    </row>
    <row r="573" spans="1:30" x14ac:dyDescent="0.3">
      <c r="A573" s="1" t="s">
        <v>890</v>
      </c>
      <c r="B573" s="1" t="s">
        <v>891</v>
      </c>
      <c r="C573" s="1">
        <v>49</v>
      </c>
      <c r="D573" s="1" t="s">
        <v>39</v>
      </c>
      <c r="E573" s="1" t="s">
        <v>803</v>
      </c>
      <c r="F573" s="1" t="s">
        <v>30</v>
      </c>
      <c r="G573" s="1" t="s">
        <v>513</v>
      </c>
      <c r="H573" s="1" t="s">
        <v>308</v>
      </c>
      <c r="I573" s="1" t="s">
        <v>385</v>
      </c>
      <c r="J573" s="1">
        <v>4998</v>
      </c>
      <c r="K573" s="3">
        <v>0.94207175925925923</v>
      </c>
      <c r="L573" s="3">
        <v>0.17332175925925927</v>
      </c>
      <c r="M573" s="7">
        <v>45667</v>
      </c>
      <c r="N573" s="3">
        <v>4.6932870370370368E-2</v>
      </c>
      <c r="O573" s="3">
        <v>0.27818287037037037</v>
      </c>
      <c r="P573" s="5">
        <v>226.5</v>
      </c>
      <c r="Q573" s="5">
        <v>1308.0899999999999</v>
      </c>
      <c r="R573" s="1" t="s">
        <v>40</v>
      </c>
      <c r="S573" s="1">
        <v>5</v>
      </c>
      <c r="T573" s="1" t="s">
        <v>45</v>
      </c>
      <c r="U573" s="5">
        <v>141.30000000000001</v>
      </c>
      <c r="V573" s="5">
        <v>25962.196555116399</v>
      </c>
      <c r="W573" s="1" t="s">
        <v>36</v>
      </c>
      <c r="X573" s="1">
        <v>4.78</v>
      </c>
      <c r="Y573" s="5">
        <v>36154.639999999999</v>
      </c>
      <c r="Z573" s="5">
        <v>83746.02</v>
      </c>
      <c r="AA573" s="5" t="str">
        <f t="shared" si="32"/>
        <v>40-49</v>
      </c>
      <c r="AB573" s="5" t="str">
        <f t="shared" si="33"/>
        <v>Severe</v>
      </c>
      <c r="AC573" s="5">
        <f t="shared" si="34"/>
        <v>2.3199999999999998</v>
      </c>
      <c r="AD573" s="5" t="str">
        <f t="shared" si="35"/>
        <v>Medium-haul</v>
      </c>
    </row>
    <row r="574" spans="1:30" x14ac:dyDescent="0.3">
      <c r="A574" s="1" t="s">
        <v>892</v>
      </c>
      <c r="B574" s="1" t="s">
        <v>893</v>
      </c>
      <c r="C574" s="1">
        <v>40</v>
      </c>
      <c r="D574" s="1" t="s">
        <v>39</v>
      </c>
      <c r="E574" s="1" t="s">
        <v>803</v>
      </c>
      <c r="F574" s="1" t="s">
        <v>30</v>
      </c>
      <c r="G574" s="1" t="s">
        <v>513</v>
      </c>
      <c r="H574" s="1" t="s">
        <v>308</v>
      </c>
      <c r="I574" s="1" t="s">
        <v>385</v>
      </c>
      <c r="J574" s="1">
        <v>4998</v>
      </c>
      <c r="K574" s="3">
        <v>0.94207175925925923</v>
      </c>
      <c r="L574" s="3">
        <v>0.17332175925925927</v>
      </c>
      <c r="M574" s="7">
        <v>45663</v>
      </c>
      <c r="N574" s="3">
        <v>4.6932870370370368E-2</v>
      </c>
      <c r="O574" s="3">
        <v>0.27818287037037037</v>
      </c>
      <c r="P574" s="5">
        <v>226.5</v>
      </c>
      <c r="Q574" s="5">
        <v>191.18</v>
      </c>
      <c r="R574" s="1" t="s">
        <v>40</v>
      </c>
      <c r="S574" s="1">
        <v>3</v>
      </c>
      <c r="T574" s="1" t="s">
        <v>49</v>
      </c>
      <c r="U574" s="5">
        <v>111.42</v>
      </c>
      <c r="V574" s="5">
        <v>26219.935018140899</v>
      </c>
      <c r="W574" s="1" t="s">
        <v>42</v>
      </c>
      <c r="X574" s="1">
        <v>3.53</v>
      </c>
      <c r="Y574" s="5">
        <v>36463.919999999998</v>
      </c>
      <c r="Z574" s="5">
        <v>12257.8</v>
      </c>
      <c r="AA574" s="5" t="str">
        <f t="shared" si="32"/>
        <v>40-49</v>
      </c>
      <c r="AB574" s="5" t="str">
        <f t="shared" si="33"/>
        <v>Severe</v>
      </c>
      <c r="AC574" s="5">
        <f t="shared" si="34"/>
        <v>0.34</v>
      </c>
      <c r="AD574" s="5" t="str">
        <f t="shared" si="35"/>
        <v>Medium-haul</v>
      </c>
    </row>
    <row r="575" spans="1:30" x14ac:dyDescent="0.3">
      <c r="A575" s="1" t="s">
        <v>894</v>
      </c>
      <c r="B575" s="1" t="s">
        <v>895</v>
      </c>
      <c r="C575" s="1">
        <v>45</v>
      </c>
      <c r="D575" s="1" t="s">
        <v>39</v>
      </c>
      <c r="E575" s="1" t="s">
        <v>896</v>
      </c>
      <c r="F575" s="1" t="s">
        <v>30</v>
      </c>
      <c r="G575" s="1" t="s">
        <v>31</v>
      </c>
      <c r="H575" s="1" t="s">
        <v>32</v>
      </c>
      <c r="I575" s="1" t="s">
        <v>33</v>
      </c>
      <c r="J575" s="1">
        <v>11386</v>
      </c>
      <c r="K575" s="3">
        <v>0.60561342592592593</v>
      </c>
      <c r="L575" s="3">
        <v>0.13269675925925925</v>
      </c>
      <c r="M575" s="7">
        <v>45669</v>
      </c>
      <c r="N575" s="3">
        <v>0.6708912037037037</v>
      </c>
      <c r="O575" s="3">
        <v>0.19797453703703705</v>
      </c>
      <c r="P575" s="5">
        <v>94</v>
      </c>
      <c r="Q575" s="5">
        <v>1329.68</v>
      </c>
      <c r="R575" s="1" t="s">
        <v>40</v>
      </c>
      <c r="S575" s="1">
        <v>5</v>
      </c>
      <c r="T575" s="1" t="s">
        <v>45</v>
      </c>
      <c r="U575" s="5">
        <v>8.6999999999999993</v>
      </c>
      <c r="V575" s="5">
        <v>58129.4857499684</v>
      </c>
      <c r="W575" s="1" t="s">
        <v>42</v>
      </c>
      <c r="X575" s="1">
        <v>4.01</v>
      </c>
      <c r="Y575" s="5">
        <v>74755.38</v>
      </c>
      <c r="Z575" s="5">
        <v>85101.26</v>
      </c>
      <c r="AA575" s="5" t="str">
        <f t="shared" si="32"/>
        <v>40-49</v>
      </c>
      <c r="AB575" s="5" t="str">
        <f t="shared" si="33"/>
        <v>Moderate</v>
      </c>
      <c r="AC575" s="5">
        <f t="shared" si="34"/>
        <v>1.1399999999999999</v>
      </c>
      <c r="AD575" s="5" t="str">
        <f t="shared" si="35"/>
        <v>Long-haul</v>
      </c>
    </row>
    <row r="576" spans="1:30" x14ac:dyDescent="0.3">
      <c r="A576" s="1" t="s">
        <v>897</v>
      </c>
      <c r="B576" s="1" t="s">
        <v>898</v>
      </c>
      <c r="C576" s="1">
        <v>63</v>
      </c>
      <c r="D576" s="1" t="s">
        <v>28</v>
      </c>
      <c r="E576" s="1" t="s">
        <v>896</v>
      </c>
      <c r="F576" s="1" t="s">
        <v>30</v>
      </c>
      <c r="G576" s="1" t="s">
        <v>31</v>
      </c>
      <c r="H576" s="1" t="s">
        <v>32</v>
      </c>
      <c r="I576" s="1" t="s">
        <v>33</v>
      </c>
      <c r="J576" s="1">
        <v>11386</v>
      </c>
      <c r="K576" s="3">
        <v>0.60561342592592593</v>
      </c>
      <c r="L576" s="3">
        <v>0.13269675925925925</v>
      </c>
      <c r="M576" s="7">
        <v>45661</v>
      </c>
      <c r="N576" s="3">
        <v>0.6708912037037037</v>
      </c>
      <c r="O576" s="3">
        <v>0.19797453703703705</v>
      </c>
      <c r="P576" s="5">
        <v>94</v>
      </c>
      <c r="Q576" s="5">
        <v>312.5</v>
      </c>
      <c r="R576" s="1" t="s">
        <v>34</v>
      </c>
      <c r="S576" s="1">
        <v>5</v>
      </c>
      <c r="T576" s="1" t="s">
        <v>49</v>
      </c>
      <c r="U576" s="5">
        <v>188.67</v>
      </c>
      <c r="V576" s="5">
        <v>57875.755006152402</v>
      </c>
      <c r="W576" s="1" t="s">
        <v>36</v>
      </c>
      <c r="X576" s="1">
        <v>4.8</v>
      </c>
      <c r="Y576" s="5">
        <v>74450.91</v>
      </c>
      <c r="Z576" s="5">
        <v>20037.73</v>
      </c>
      <c r="AA576" s="5" t="str">
        <f t="shared" si="32"/>
        <v>60+</v>
      </c>
      <c r="AB576" s="5" t="str">
        <f t="shared" si="33"/>
        <v>Moderate</v>
      </c>
      <c r="AC576" s="5">
        <f t="shared" si="34"/>
        <v>0.27</v>
      </c>
      <c r="AD576" s="5" t="str">
        <f t="shared" si="35"/>
        <v>Long-haul</v>
      </c>
    </row>
    <row r="577" spans="1:30" x14ac:dyDescent="0.3">
      <c r="A577" s="1" t="s">
        <v>899</v>
      </c>
      <c r="B577" s="1" t="s">
        <v>900</v>
      </c>
      <c r="C577" s="1">
        <v>21</v>
      </c>
      <c r="D577" s="1" t="s">
        <v>39</v>
      </c>
      <c r="E577" s="1" t="s">
        <v>896</v>
      </c>
      <c r="F577" s="1" t="s">
        <v>48</v>
      </c>
      <c r="G577" s="1" t="s">
        <v>31</v>
      </c>
      <c r="H577" s="1" t="s">
        <v>32</v>
      </c>
      <c r="I577" s="1" t="s">
        <v>33</v>
      </c>
      <c r="J577" s="1">
        <v>11386</v>
      </c>
      <c r="K577" s="3">
        <v>0.60561342592592593</v>
      </c>
      <c r="L577" s="3">
        <v>0.13269675925925925</v>
      </c>
      <c r="M577" s="7">
        <v>45664</v>
      </c>
      <c r="N577" s="3">
        <v>0.6708912037037037</v>
      </c>
      <c r="O577" s="3">
        <v>0.19797453703703705</v>
      </c>
      <c r="P577" s="5">
        <v>94</v>
      </c>
      <c r="Q577" s="5">
        <v>553.21</v>
      </c>
      <c r="R577" s="1" t="s">
        <v>40</v>
      </c>
      <c r="S577" s="1">
        <v>5</v>
      </c>
      <c r="T577" s="1" t="s">
        <v>45</v>
      </c>
      <c r="U577" s="5">
        <v>94.83</v>
      </c>
      <c r="V577" s="5">
        <v>58018.458105363898</v>
      </c>
      <c r="W577" s="1" t="s">
        <v>36</v>
      </c>
      <c r="X577" s="1">
        <v>3.88</v>
      </c>
      <c r="Y577" s="5">
        <v>74622.149999999994</v>
      </c>
      <c r="Z577" s="5">
        <v>35424.410000000003</v>
      </c>
      <c r="AA577" s="5" t="str">
        <f t="shared" si="32"/>
        <v>18-29</v>
      </c>
      <c r="AB577" s="5" t="str">
        <f t="shared" si="33"/>
        <v>Moderate</v>
      </c>
      <c r="AC577" s="5">
        <f t="shared" si="34"/>
        <v>0.47</v>
      </c>
      <c r="AD577" s="5" t="str">
        <f t="shared" si="35"/>
        <v>Long-haul</v>
      </c>
    </row>
    <row r="578" spans="1:30" x14ac:dyDescent="0.3">
      <c r="A578" s="1" t="s">
        <v>901</v>
      </c>
      <c r="B578" s="1" t="s">
        <v>902</v>
      </c>
      <c r="C578" s="1">
        <v>43</v>
      </c>
      <c r="D578" s="1" t="s">
        <v>28</v>
      </c>
      <c r="E578" s="1" t="s">
        <v>896</v>
      </c>
      <c r="F578" s="1" t="s">
        <v>30</v>
      </c>
      <c r="G578" s="1" t="s">
        <v>31</v>
      </c>
      <c r="H578" s="1" t="s">
        <v>32</v>
      </c>
      <c r="I578" s="1" t="s">
        <v>33</v>
      </c>
      <c r="J578" s="1">
        <v>11386</v>
      </c>
      <c r="K578" s="3">
        <v>0.60561342592592593</v>
      </c>
      <c r="L578" s="3">
        <v>0.13269675925925925</v>
      </c>
      <c r="M578" s="7">
        <v>45666</v>
      </c>
      <c r="N578" s="3">
        <v>0.6708912037037037</v>
      </c>
      <c r="O578" s="3">
        <v>0.19797453703703705</v>
      </c>
      <c r="P578" s="5">
        <v>94</v>
      </c>
      <c r="Q578" s="5">
        <v>680.81</v>
      </c>
      <c r="R578" s="1" t="s">
        <v>56</v>
      </c>
      <c r="S578" s="1">
        <v>5</v>
      </c>
      <c r="T578" s="1" t="s">
        <v>49</v>
      </c>
      <c r="U578" s="5">
        <v>152.76</v>
      </c>
      <c r="V578" s="5">
        <v>58399.018823885999</v>
      </c>
      <c r="W578" s="1" t="s">
        <v>36</v>
      </c>
      <c r="X578" s="1">
        <v>4.37</v>
      </c>
      <c r="Y578" s="5">
        <v>75078.820000000007</v>
      </c>
      <c r="Z578" s="5">
        <v>43602.39</v>
      </c>
      <c r="AA578" s="5" t="str">
        <f t="shared" ref="AA578:AA641" si="36">IF(C578&lt;=29,"18-29",IF(C578&lt;=39,"30-39",IF(C578&lt;=49,"40-49",IF(C578&lt;=59,"50-59","60+"))))</f>
        <v>40-49</v>
      </c>
      <c r="AB578" s="5" t="str">
        <f t="shared" ref="AB578:AB641" si="37">IF(P578&lt;=30,"On-Time",IF(P578&lt;=120,"Moderate","Severe"))</f>
        <v>Moderate</v>
      </c>
      <c r="AC578" s="5">
        <f t="shared" ref="AC578:AC641" si="38">ROUND(Z578/Y578,2)</f>
        <v>0.57999999999999996</v>
      </c>
      <c r="AD578" s="5" t="str">
        <f t="shared" ref="AD578:AD641" si="39">IF(J578&lt;=3000,"Short-haul",IF(J578&lt;=7000,"Medium-haul","Long-haul"))</f>
        <v>Long-haul</v>
      </c>
    </row>
    <row r="579" spans="1:30" x14ac:dyDescent="0.3">
      <c r="A579" s="1" t="s">
        <v>903</v>
      </c>
      <c r="B579" s="1" t="s">
        <v>904</v>
      </c>
      <c r="C579" s="1">
        <v>28</v>
      </c>
      <c r="D579" s="1" t="s">
        <v>39</v>
      </c>
      <c r="E579" s="1" t="s">
        <v>896</v>
      </c>
      <c r="F579" s="1" t="s">
        <v>48</v>
      </c>
      <c r="G579" s="1" t="s">
        <v>31</v>
      </c>
      <c r="H579" s="1" t="s">
        <v>32</v>
      </c>
      <c r="I579" s="1" t="s">
        <v>33</v>
      </c>
      <c r="J579" s="1">
        <v>11386</v>
      </c>
      <c r="K579" s="3">
        <v>0.60561342592592593</v>
      </c>
      <c r="L579" s="3">
        <v>0.13269675925925925</v>
      </c>
      <c r="M579" s="7">
        <v>45662</v>
      </c>
      <c r="N579" s="3">
        <v>0.6708912037037037</v>
      </c>
      <c r="O579" s="3">
        <v>0.19797453703703705</v>
      </c>
      <c r="P579" s="5">
        <v>94</v>
      </c>
      <c r="Q579" s="5">
        <v>1456.91</v>
      </c>
      <c r="R579" s="1" t="s">
        <v>40</v>
      </c>
      <c r="S579" s="1">
        <v>5</v>
      </c>
      <c r="T579" s="1" t="s">
        <v>45</v>
      </c>
      <c r="U579" s="5">
        <v>87.99</v>
      </c>
      <c r="V579" s="5">
        <v>57904.2875215487</v>
      </c>
      <c r="W579" s="1" t="s">
        <v>36</v>
      </c>
      <c r="X579" s="1">
        <v>3.82</v>
      </c>
      <c r="Y579" s="5">
        <v>74485.149999999994</v>
      </c>
      <c r="Z579" s="5">
        <v>93259.839999999997</v>
      </c>
      <c r="AA579" s="5" t="str">
        <f t="shared" si="36"/>
        <v>18-29</v>
      </c>
      <c r="AB579" s="5" t="str">
        <f t="shared" si="37"/>
        <v>Moderate</v>
      </c>
      <c r="AC579" s="5">
        <f t="shared" si="38"/>
        <v>1.25</v>
      </c>
      <c r="AD579" s="5" t="str">
        <f t="shared" si="39"/>
        <v>Long-haul</v>
      </c>
    </row>
    <row r="580" spans="1:30" x14ac:dyDescent="0.3">
      <c r="A580" s="1" t="s">
        <v>890</v>
      </c>
      <c r="B580" s="1" t="s">
        <v>891</v>
      </c>
      <c r="C580" s="1">
        <v>49</v>
      </c>
      <c r="D580" s="1" t="s">
        <v>39</v>
      </c>
      <c r="E580" s="1" t="s">
        <v>896</v>
      </c>
      <c r="F580" s="1" t="s">
        <v>30</v>
      </c>
      <c r="G580" s="1" t="s">
        <v>31</v>
      </c>
      <c r="H580" s="1" t="s">
        <v>32</v>
      </c>
      <c r="I580" s="1" t="s">
        <v>33</v>
      </c>
      <c r="J580" s="1">
        <v>11386</v>
      </c>
      <c r="K580" s="3">
        <v>0.60561342592592593</v>
      </c>
      <c r="L580" s="3">
        <v>0.13269675925925925</v>
      </c>
      <c r="M580" s="7">
        <v>45666</v>
      </c>
      <c r="N580" s="3">
        <v>0.6708912037037037</v>
      </c>
      <c r="O580" s="3">
        <v>0.19797453703703705</v>
      </c>
      <c r="P580" s="5">
        <v>94</v>
      </c>
      <c r="Q580" s="5">
        <v>468.65</v>
      </c>
      <c r="R580" s="1" t="s">
        <v>56</v>
      </c>
      <c r="S580" s="1">
        <v>5</v>
      </c>
      <c r="T580" s="1" t="s">
        <v>41</v>
      </c>
      <c r="U580" s="5">
        <v>36.43</v>
      </c>
      <c r="V580" s="5">
        <v>57848.919712461997</v>
      </c>
      <c r="W580" s="1" t="s">
        <v>36</v>
      </c>
      <c r="X580" s="1">
        <v>3.27</v>
      </c>
      <c r="Y580" s="5">
        <v>74418.7</v>
      </c>
      <c r="Z580" s="5">
        <v>30000.89</v>
      </c>
      <c r="AA580" s="5" t="str">
        <f t="shared" si="36"/>
        <v>40-49</v>
      </c>
      <c r="AB580" s="5" t="str">
        <f t="shared" si="37"/>
        <v>Moderate</v>
      </c>
      <c r="AC580" s="5">
        <f t="shared" si="38"/>
        <v>0.4</v>
      </c>
      <c r="AD580" s="5" t="str">
        <f t="shared" si="39"/>
        <v>Long-haul</v>
      </c>
    </row>
    <row r="581" spans="1:30" x14ac:dyDescent="0.3">
      <c r="A581" s="1" t="s">
        <v>905</v>
      </c>
      <c r="B581" s="1" t="s">
        <v>906</v>
      </c>
      <c r="C581" s="1">
        <v>72</v>
      </c>
      <c r="D581" s="1" t="s">
        <v>39</v>
      </c>
      <c r="E581" s="1" t="s">
        <v>896</v>
      </c>
      <c r="F581" s="1" t="s">
        <v>30</v>
      </c>
      <c r="G581" s="1" t="s">
        <v>31</v>
      </c>
      <c r="H581" s="1" t="s">
        <v>32</v>
      </c>
      <c r="I581" s="1" t="s">
        <v>33</v>
      </c>
      <c r="J581" s="1">
        <v>11386</v>
      </c>
      <c r="K581" s="3">
        <v>0.60561342592592593</v>
      </c>
      <c r="L581" s="3">
        <v>0.13269675925925925</v>
      </c>
      <c r="M581" s="7">
        <v>45665</v>
      </c>
      <c r="N581" s="3">
        <v>0.6708912037037037</v>
      </c>
      <c r="O581" s="3">
        <v>0.19797453703703705</v>
      </c>
      <c r="P581" s="5">
        <v>94</v>
      </c>
      <c r="Q581" s="5">
        <v>647.22</v>
      </c>
      <c r="R581" s="1" t="s">
        <v>40</v>
      </c>
      <c r="S581" s="1">
        <v>5</v>
      </c>
      <c r="T581" s="1" t="s">
        <v>49</v>
      </c>
      <c r="U581" s="5">
        <v>77.22</v>
      </c>
      <c r="V581" s="5">
        <v>58167.441341235899</v>
      </c>
      <c r="W581" s="1" t="s">
        <v>36</v>
      </c>
      <c r="X581" s="1">
        <v>3.66</v>
      </c>
      <c r="Y581" s="5">
        <v>74800.929999999993</v>
      </c>
      <c r="Z581" s="5">
        <v>41437.519999999997</v>
      </c>
      <c r="AA581" s="5" t="str">
        <f t="shared" si="36"/>
        <v>60+</v>
      </c>
      <c r="AB581" s="5" t="str">
        <f t="shared" si="37"/>
        <v>Moderate</v>
      </c>
      <c r="AC581" s="5">
        <f t="shared" si="38"/>
        <v>0.55000000000000004</v>
      </c>
      <c r="AD581" s="5" t="str">
        <f t="shared" si="39"/>
        <v>Long-haul</v>
      </c>
    </row>
    <row r="582" spans="1:30" x14ac:dyDescent="0.3">
      <c r="A582" s="1" t="s">
        <v>907</v>
      </c>
      <c r="B582" s="1" t="s">
        <v>908</v>
      </c>
      <c r="C582" s="1">
        <v>53</v>
      </c>
      <c r="D582" s="1" t="s">
        <v>28</v>
      </c>
      <c r="E582" s="1" t="s">
        <v>896</v>
      </c>
      <c r="F582" s="1" t="s">
        <v>30</v>
      </c>
      <c r="G582" s="1" t="s">
        <v>31</v>
      </c>
      <c r="H582" s="1" t="s">
        <v>32</v>
      </c>
      <c r="I582" s="1" t="s">
        <v>33</v>
      </c>
      <c r="J582" s="1">
        <v>11386</v>
      </c>
      <c r="K582" s="3">
        <v>0.60561342592592593</v>
      </c>
      <c r="L582" s="3">
        <v>0.13269675925925925</v>
      </c>
      <c r="M582" s="7">
        <v>45665</v>
      </c>
      <c r="N582" s="3">
        <v>0.6708912037037037</v>
      </c>
      <c r="O582" s="3">
        <v>0.19797453703703705</v>
      </c>
      <c r="P582" s="5">
        <v>94</v>
      </c>
      <c r="Q582" s="5">
        <v>570.04999999999995</v>
      </c>
      <c r="R582" s="1" t="s">
        <v>40</v>
      </c>
      <c r="S582" s="1">
        <v>5</v>
      </c>
      <c r="T582" s="1" t="s">
        <v>49</v>
      </c>
      <c r="U582" s="5">
        <v>10.9</v>
      </c>
      <c r="V582" s="5">
        <v>58029.1255954843</v>
      </c>
      <c r="W582" s="1" t="s">
        <v>42</v>
      </c>
      <c r="X582" s="1">
        <v>4.08</v>
      </c>
      <c r="Y582" s="5">
        <v>74634.95</v>
      </c>
      <c r="Z582" s="5">
        <v>36485.379999999997</v>
      </c>
      <c r="AA582" s="5" t="str">
        <f t="shared" si="36"/>
        <v>50-59</v>
      </c>
      <c r="AB582" s="5" t="str">
        <f t="shared" si="37"/>
        <v>Moderate</v>
      </c>
      <c r="AC582" s="5">
        <f t="shared" si="38"/>
        <v>0.49</v>
      </c>
      <c r="AD582" s="5" t="str">
        <f t="shared" si="39"/>
        <v>Long-haul</v>
      </c>
    </row>
    <row r="583" spans="1:30" x14ac:dyDescent="0.3">
      <c r="A583" s="1" t="s">
        <v>909</v>
      </c>
      <c r="B583" s="1" t="s">
        <v>910</v>
      </c>
      <c r="C583" s="1">
        <v>75</v>
      </c>
      <c r="D583" s="1" t="s">
        <v>28</v>
      </c>
      <c r="E583" s="1" t="s">
        <v>896</v>
      </c>
      <c r="F583" s="1" t="s">
        <v>48</v>
      </c>
      <c r="G583" s="1" t="s">
        <v>31</v>
      </c>
      <c r="H583" s="1" t="s">
        <v>32</v>
      </c>
      <c r="I583" s="1" t="s">
        <v>33</v>
      </c>
      <c r="J583" s="1">
        <v>11386</v>
      </c>
      <c r="K583" s="3">
        <v>0.60561342592592593</v>
      </c>
      <c r="L583" s="3">
        <v>0.13269675925925925</v>
      </c>
      <c r="M583" s="7">
        <v>45670</v>
      </c>
      <c r="N583" s="3">
        <v>0.6708912037037037</v>
      </c>
      <c r="O583" s="3">
        <v>0.19797453703703705</v>
      </c>
      <c r="P583" s="5">
        <v>94</v>
      </c>
      <c r="Q583" s="5">
        <v>189.23</v>
      </c>
      <c r="R583" s="1" t="s">
        <v>34</v>
      </c>
      <c r="S583" s="1">
        <v>5</v>
      </c>
      <c r="T583" s="1" t="s">
        <v>83</v>
      </c>
      <c r="U583" s="5">
        <v>41.68</v>
      </c>
      <c r="V583" s="5">
        <v>57473.063611458303</v>
      </c>
      <c r="W583" s="1" t="s">
        <v>42</v>
      </c>
      <c r="X583" s="1">
        <v>4.2699999999999996</v>
      </c>
      <c r="Y583" s="5">
        <v>73967.679999999993</v>
      </c>
      <c r="Z583" s="5">
        <v>12119.06</v>
      </c>
      <c r="AA583" s="5" t="str">
        <f t="shared" si="36"/>
        <v>60+</v>
      </c>
      <c r="AB583" s="5" t="str">
        <f t="shared" si="37"/>
        <v>Moderate</v>
      </c>
      <c r="AC583" s="5">
        <f t="shared" si="38"/>
        <v>0.16</v>
      </c>
      <c r="AD583" s="5" t="str">
        <f t="shared" si="39"/>
        <v>Long-haul</v>
      </c>
    </row>
    <row r="584" spans="1:30" x14ac:dyDescent="0.3">
      <c r="A584" s="1" t="s">
        <v>911</v>
      </c>
      <c r="B584" s="1" t="s">
        <v>912</v>
      </c>
      <c r="C584" s="1">
        <v>65</v>
      </c>
      <c r="D584" s="1" t="s">
        <v>28</v>
      </c>
      <c r="E584" s="1" t="s">
        <v>896</v>
      </c>
      <c r="F584" s="1" t="s">
        <v>48</v>
      </c>
      <c r="G584" s="1" t="s">
        <v>31</v>
      </c>
      <c r="H584" s="1" t="s">
        <v>32</v>
      </c>
      <c r="I584" s="1" t="s">
        <v>33</v>
      </c>
      <c r="J584" s="1">
        <v>11386</v>
      </c>
      <c r="K584" s="3">
        <v>0.60561342592592593</v>
      </c>
      <c r="L584" s="3">
        <v>0.13269675925925925</v>
      </c>
      <c r="M584" s="7">
        <v>45672</v>
      </c>
      <c r="N584" s="3">
        <v>0.6708912037037037</v>
      </c>
      <c r="O584" s="3">
        <v>0.19797453703703705</v>
      </c>
      <c r="P584" s="5">
        <v>94</v>
      </c>
      <c r="Q584" s="5">
        <v>1242.4100000000001</v>
      </c>
      <c r="R584" s="1" t="s">
        <v>56</v>
      </c>
      <c r="S584" s="1">
        <v>5</v>
      </c>
      <c r="T584" s="1" t="s">
        <v>45</v>
      </c>
      <c r="U584" s="5">
        <v>105.21</v>
      </c>
      <c r="V584" s="5">
        <v>57806.850192503298</v>
      </c>
      <c r="W584" s="1" t="s">
        <v>36</v>
      </c>
      <c r="X584" s="1">
        <v>3.21</v>
      </c>
      <c r="Y584" s="5">
        <v>74368.22</v>
      </c>
      <c r="Z584" s="5">
        <v>79535.28</v>
      </c>
      <c r="AA584" s="5" t="str">
        <f t="shared" si="36"/>
        <v>60+</v>
      </c>
      <c r="AB584" s="5" t="str">
        <f t="shared" si="37"/>
        <v>Moderate</v>
      </c>
      <c r="AC584" s="5">
        <f t="shared" si="38"/>
        <v>1.07</v>
      </c>
      <c r="AD584" s="5" t="str">
        <f t="shared" si="39"/>
        <v>Long-haul</v>
      </c>
    </row>
    <row r="585" spans="1:30" x14ac:dyDescent="0.3">
      <c r="A585" s="1" t="s">
        <v>913</v>
      </c>
      <c r="B585" s="1" t="s">
        <v>914</v>
      </c>
      <c r="C585" s="1">
        <v>50</v>
      </c>
      <c r="D585" s="1" t="s">
        <v>39</v>
      </c>
      <c r="E585" s="1" t="s">
        <v>896</v>
      </c>
      <c r="F585" s="1" t="s">
        <v>48</v>
      </c>
      <c r="G585" s="1" t="s">
        <v>31</v>
      </c>
      <c r="H585" s="1" t="s">
        <v>32</v>
      </c>
      <c r="I585" s="1" t="s">
        <v>33</v>
      </c>
      <c r="J585" s="1">
        <v>11386</v>
      </c>
      <c r="K585" s="3">
        <v>0.60561342592592593</v>
      </c>
      <c r="L585" s="3">
        <v>0.13269675925925925</v>
      </c>
      <c r="M585" s="7">
        <v>45661</v>
      </c>
      <c r="N585" s="3">
        <v>0.6708912037037037</v>
      </c>
      <c r="O585" s="3">
        <v>0.19797453703703705</v>
      </c>
      <c r="P585" s="5">
        <v>94</v>
      </c>
      <c r="Q585" s="5">
        <v>382.42</v>
      </c>
      <c r="R585" s="1" t="s">
        <v>34</v>
      </c>
      <c r="S585" s="1">
        <v>5</v>
      </c>
      <c r="T585" s="1" t="s">
        <v>83</v>
      </c>
      <c r="U585" s="5">
        <v>100.46</v>
      </c>
      <c r="V585" s="5">
        <v>57997.662822808503</v>
      </c>
      <c r="W585" s="1" t="s">
        <v>36</v>
      </c>
      <c r="X585" s="1">
        <v>3.25</v>
      </c>
      <c r="Y585" s="5">
        <v>74597.2</v>
      </c>
      <c r="Z585" s="5">
        <v>24494.97</v>
      </c>
      <c r="AA585" s="5" t="str">
        <f t="shared" si="36"/>
        <v>50-59</v>
      </c>
      <c r="AB585" s="5" t="str">
        <f t="shared" si="37"/>
        <v>Moderate</v>
      </c>
      <c r="AC585" s="5">
        <f t="shared" si="38"/>
        <v>0.33</v>
      </c>
      <c r="AD585" s="5" t="str">
        <f t="shared" si="39"/>
        <v>Long-haul</v>
      </c>
    </row>
    <row r="586" spans="1:30" x14ac:dyDescent="0.3">
      <c r="A586" s="1" t="s">
        <v>915</v>
      </c>
      <c r="B586" s="1" t="s">
        <v>916</v>
      </c>
      <c r="C586" s="1">
        <v>21</v>
      </c>
      <c r="D586" s="1" t="s">
        <v>39</v>
      </c>
      <c r="E586" s="1" t="s">
        <v>896</v>
      </c>
      <c r="F586" s="1" t="s">
        <v>48</v>
      </c>
      <c r="G586" s="1" t="s">
        <v>61</v>
      </c>
      <c r="H586" s="1" t="s">
        <v>62</v>
      </c>
      <c r="I586" s="1" t="s">
        <v>63</v>
      </c>
      <c r="J586" s="1">
        <v>3448</v>
      </c>
      <c r="K586" s="3">
        <v>0.87703703703703706</v>
      </c>
      <c r="L586" s="3">
        <v>3.6064814814814813E-2</v>
      </c>
      <c r="M586" s="7">
        <v>45669</v>
      </c>
      <c r="N586" s="3">
        <v>0.91175925925925927</v>
      </c>
      <c r="O586" s="3">
        <v>7.0787037037037037E-2</v>
      </c>
      <c r="P586" s="5">
        <v>50</v>
      </c>
      <c r="Q586" s="5">
        <v>802.63</v>
      </c>
      <c r="R586" s="1" t="s">
        <v>34</v>
      </c>
      <c r="S586" s="1">
        <v>5</v>
      </c>
      <c r="T586" s="1" t="s">
        <v>83</v>
      </c>
      <c r="U586" s="5">
        <v>82.55</v>
      </c>
      <c r="V586" s="5">
        <v>17845.135600230202</v>
      </c>
      <c r="W586" s="1" t="s">
        <v>42</v>
      </c>
      <c r="X586" s="1">
        <v>3.02</v>
      </c>
      <c r="Y586" s="5">
        <v>26414.16</v>
      </c>
      <c r="Z586" s="5">
        <v>51384.83</v>
      </c>
      <c r="AA586" s="5" t="str">
        <f t="shared" si="36"/>
        <v>18-29</v>
      </c>
      <c r="AB586" s="5" t="str">
        <f t="shared" si="37"/>
        <v>Moderate</v>
      </c>
      <c r="AC586" s="5">
        <f t="shared" si="38"/>
        <v>1.95</v>
      </c>
      <c r="AD586" s="5" t="str">
        <f t="shared" si="39"/>
        <v>Medium-haul</v>
      </c>
    </row>
    <row r="587" spans="1:30" x14ac:dyDescent="0.3">
      <c r="A587" s="1" t="s">
        <v>917</v>
      </c>
      <c r="B587" s="1" t="s">
        <v>918</v>
      </c>
      <c r="C587" s="1">
        <v>27</v>
      </c>
      <c r="D587" s="1" t="s">
        <v>39</v>
      </c>
      <c r="E587" s="1" t="s">
        <v>896</v>
      </c>
      <c r="F587" s="1" t="s">
        <v>30</v>
      </c>
      <c r="G587" s="1" t="s">
        <v>61</v>
      </c>
      <c r="H587" s="1" t="s">
        <v>62</v>
      </c>
      <c r="I587" s="1" t="s">
        <v>63</v>
      </c>
      <c r="J587" s="1">
        <v>3448</v>
      </c>
      <c r="K587" s="3">
        <v>0.87703703703703706</v>
      </c>
      <c r="L587" s="3">
        <v>3.6064814814814813E-2</v>
      </c>
      <c r="M587" s="7">
        <v>45658</v>
      </c>
      <c r="N587" s="3">
        <v>0.91175925925925927</v>
      </c>
      <c r="O587" s="3">
        <v>7.0787037037037037E-2</v>
      </c>
      <c r="P587" s="5">
        <v>50</v>
      </c>
      <c r="Q587" s="5">
        <v>1387.26</v>
      </c>
      <c r="R587" s="1" t="s">
        <v>56</v>
      </c>
      <c r="S587" s="1">
        <v>5</v>
      </c>
      <c r="T587" s="1" t="s">
        <v>45</v>
      </c>
      <c r="U587" s="5">
        <v>135.91999999999999</v>
      </c>
      <c r="V587" s="5">
        <v>18179.4228044841</v>
      </c>
      <c r="W587" s="1" t="s">
        <v>42</v>
      </c>
      <c r="X587" s="1">
        <v>3.57</v>
      </c>
      <c r="Y587" s="5">
        <v>26815.31</v>
      </c>
      <c r="Z587" s="5">
        <v>88811.82</v>
      </c>
      <c r="AA587" s="5" t="str">
        <f t="shared" si="36"/>
        <v>18-29</v>
      </c>
      <c r="AB587" s="5" t="str">
        <f t="shared" si="37"/>
        <v>Moderate</v>
      </c>
      <c r="AC587" s="5">
        <f t="shared" si="38"/>
        <v>3.31</v>
      </c>
      <c r="AD587" s="5" t="str">
        <f t="shared" si="39"/>
        <v>Medium-haul</v>
      </c>
    </row>
    <row r="588" spans="1:30" x14ac:dyDescent="0.3">
      <c r="A588" s="1" t="s">
        <v>919</v>
      </c>
      <c r="B588" s="1" t="s">
        <v>920</v>
      </c>
      <c r="C588" s="1">
        <v>39</v>
      </c>
      <c r="D588" s="1" t="s">
        <v>28</v>
      </c>
      <c r="E588" s="1" t="s">
        <v>896</v>
      </c>
      <c r="F588" s="1" t="s">
        <v>48</v>
      </c>
      <c r="G588" s="1" t="s">
        <v>61</v>
      </c>
      <c r="H588" s="1" t="s">
        <v>62</v>
      </c>
      <c r="I588" s="1" t="s">
        <v>63</v>
      </c>
      <c r="J588" s="1">
        <v>3448</v>
      </c>
      <c r="K588" s="3">
        <v>0.87703703703703706</v>
      </c>
      <c r="L588" s="3">
        <v>3.6064814814814813E-2</v>
      </c>
      <c r="M588" s="7">
        <v>45661</v>
      </c>
      <c r="N588" s="3">
        <v>0.91175925925925927</v>
      </c>
      <c r="O588" s="3">
        <v>7.0787037037037037E-2</v>
      </c>
      <c r="P588" s="5">
        <v>50</v>
      </c>
      <c r="Q588" s="5">
        <v>220.86</v>
      </c>
      <c r="R588" s="1" t="s">
        <v>56</v>
      </c>
      <c r="S588" s="1">
        <v>3</v>
      </c>
      <c r="T588" s="1" t="s">
        <v>35</v>
      </c>
      <c r="U588" s="5">
        <v>43.13</v>
      </c>
      <c r="V588" s="5">
        <v>17929.152648406998</v>
      </c>
      <c r="W588" s="1" t="s">
        <v>42</v>
      </c>
      <c r="X588" s="1">
        <v>3.05</v>
      </c>
      <c r="Y588" s="5">
        <v>26514.98</v>
      </c>
      <c r="Z588" s="5">
        <v>14143.67</v>
      </c>
      <c r="AA588" s="5" t="str">
        <f t="shared" si="36"/>
        <v>30-39</v>
      </c>
      <c r="AB588" s="5" t="str">
        <f t="shared" si="37"/>
        <v>Moderate</v>
      </c>
      <c r="AC588" s="5">
        <f t="shared" si="38"/>
        <v>0.53</v>
      </c>
      <c r="AD588" s="5" t="str">
        <f t="shared" si="39"/>
        <v>Medium-haul</v>
      </c>
    </row>
    <row r="589" spans="1:30" x14ac:dyDescent="0.3">
      <c r="A589" s="1" t="s">
        <v>921</v>
      </c>
      <c r="B589" s="1" t="s">
        <v>922</v>
      </c>
      <c r="C589" s="1">
        <v>30</v>
      </c>
      <c r="D589" s="1" t="s">
        <v>28</v>
      </c>
      <c r="E589" s="1" t="s">
        <v>896</v>
      </c>
      <c r="F589" s="1" t="s">
        <v>30</v>
      </c>
      <c r="G589" s="1" t="s">
        <v>61</v>
      </c>
      <c r="H589" s="1" t="s">
        <v>62</v>
      </c>
      <c r="I589" s="1" t="s">
        <v>63</v>
      </c>
      <c r="J589" s="1">
        <v>3448</v>
      </c>
      <c r="K589" s="3">
        <v>0.87703703703703706</v>
      </c>
      <c r="L589" s="3">
        <v>3.6064814814814813E-2</v>
      </c>
      <c r="M589" s="7">
        <v>45661</v>
      </c>
      <c r="N589" s="3">
        <v>0.91175925925925927</v>
      </c>
      <c r="O589" s="3">
        <v>7.0787037037037037E-2</v>
      </c>
      <c r="P589" s="5">
        <v>50</v>
      </c>
      <c r="Q589" s="5">
        <v>1460.11</v>
      </c>
      <c r="R589" s="1" t="s">
        <v>34</v>
      </c>
      <c r="S589" s="1">
        <v>3</v>
      </c>
      <c r="T589" s="1" t="s">
        <v>41</v>
      </c>
      <c r="U589" s="5">
        <v>138.71</v>
      </c>
      <c r="V589" s="5">
        <v>18205.2928813074</v>
      </c>
      <c r="W589" s="1" t="s">
        <v>42</v>
      </c>
      <c r="X589" s="1">
        <v>4.53</v>
      </c>
      <c r="Y589" s="5">
        <v>26846.35</v>
      </c>
      <c r="Z589" s="5">
        <v>93474.78</v>
      </c>
      <c r="AA589" s="5" t="str">
        <f t="shared" si="36"/>
        <v>30-39</v>
      </c>
      <c r="AB589" s="5" t="str">
        <f t="shared" si="37"/>
        <v>Moderate</v>
      </c>
      <c r="AC589" s="5">
        <f t="shared" si="38"/>
        <v>3.48</v>
      </c>
      <c r="AD589" s="5" t="str">
        <f t="shared" si="39"/>
        <v>Medium-haul</v>
      </c>
    </row>
    <row r="590" spans="1:30" x14ac:dyDescent="0.3">
      <c r="A590" s="1" t="s">
        <v>923</v>
      </c>
      <c r="B590" s="1" t="s">
        <v>924</v>
      </c>
      <c r="C590" s="1">
        <v>73</v>
      </c>
      <c r="D590" s="1" t="s">
        <v>39</v>
      </c>
      <c r="E590" s="1" t="s">
        <v>896</v>
      </c>
      <c r="F590" s="1" t="s">
        <v>30</v>
      </c>
      <c r="G590" s="1" t="s">
        <v>61</v>
      </c>
      <c r="H590" s="1" t="s">
        <v>62</v>
      </c>
      <c r="I590" s="1" t="s">
        <v>63</v>
      </c>
      <c r="J590" s="1">
        <v>3448</v>
      </c>
      <c r="K590" s="3">
        <v>0.87703703703703706</v>
      </c>
      <c r="L590" s="3">
        <v>3.6064814814814813E-2</v>
      </c>
      <c r="M590" s="7">
        <v>45671</v>
      </c>
      <c r="N590" s="3">
        <v>0.91175925925925927</v>
      </c>
      <c r="O590" s="3">
        <v>7.0787037037037037E-2</v>
      </c>
      <c r="P590" s="5">
        <v>50</v>
      </c>
      <c r="Q590" s="5">
        <v>254.66</v>
      </c>
      <c r="R590" s="1" t="s">
        <v>40</v>
      </c>
      <c r="S590" s="1">
        <v>5</v>
      </c>
      <c r="T590" s="1" t="s">
        <v>49</v>
      </c>
      <c r="U590" s="5">
        <v>104.61</v>
      </c>
      <c r="V590" s="5">
        <v>18703.242252448999</v>
      </c>
      <c r="W590" s="1" t="s">
        <v>36</v>
      </c>
      <c r="X590" s="1">
        <v>3.24</v>
      </c>
      <c r="Y590" s="5">
        <v>27443.89</v>
      </c>
      <c r="Z590" s="5">
        <v>16319.16</v>
      </c>
      <c r="AA590" s="5" t="str">
        <f t="shared" si="36"/>
        <v>60+</v>
      </c>
      <c r="AB590" s="5" t="str">
        <f t="shared" si="37"/>
        <v>Moderate</v>
      </c>
      <c r="AC590" s="5">
        <f t="shared" si="38"/>
        <v>0.59</v>
      </c>
      <c r="AD590" s="5" t="str">
        <f t="shared" si="39"/>
        <v>Medium-haul</v>
      </c>
    </row>
    <row r="591" spans="1:30" x14ac:dyDescent="0.3">
      <c r="A591" s="1" t="s">
        <v>925</v>
      </c>
      <c r="B591" s="1" t="s">
        <v>926</v>
      </c>
      <c r="C591" s="1">
        <v>27</v>
      </c>
      <c r="D591" s="1" t="s">
        <v>28</v>
      </c>
      <c r="E591" s="1" t="s">
        <v>896</v>
      </c>
      <c r="F591" s="1" t="s">
        <v>30</v>
      </c>
      <c r="G591" s="1" t="s">
        <v>74</v>
      </c>
      <c r="H591" s="1" t="s">
        <v>75</v>
      </c>
      <c r="I591" s="1" t="s">
        <v>76</v>
      </c>
      <c r="J591" s="1">
        <v>10686</v>
      </c>
      <c r="K591" s="3">
        <v>0.41190972222222222</v>
      </c>
      <c r="L591" s="3">
        <v>0.90635416666666668</v>
      </c>
      <c r="M591" s="7">
        <v>45664</v>
      </c>
      <c r="N591" s="3">
        <v>0.47302083333333333</v>
      </c>
      <c r="O591" s="3">
        <v>0.9674652777777778</v>
      </c>
      <c r="P591" s="5">
        <v>88</v>
      </c>
      <c r="Q591" s="5">
        <v>990.56</v>
      </c>
      <c r="R591" s="1" t="s">
        <v>56</v>
      </c>
      <c r="S591" s="1">
        <v>5</v>
      </c>
      <c r="T591" s="1" t="s">
        <v>41</v>
      </c>
      <c r="U591" s="5">
        <v>89.65</v>
      </c>
      <c r="V591" s="5">
        <v>54263.589044097302</v>
      </c>
      <c r="W591" s="1" t="s">
        <v>42</v>
      </c>
      <c r="X591" s="1">
        <v>4.62</v>
      </c>
      <c r="Y591" s="5">
        <v>70116.31</v>
      </c>
      <c r="Z591" s="5">
        <v>63413.77</v>
      </c>
      <c r="AA591" s="5" t="str">
        <f t="shared" si="36"/>
        <v>18-29</v>
      </c>
      <c r="AB591" s="5" t="str">
        <f t="shared" si="37"/>
        <v>Moderate</v>
      </c>
      <c r="AC591" s="5">
        <f t="shared" si="38"/>
        <v>0.9</v>
      </c>
      <c r="AD591" s="5" t="str">
        <f t="shared" si="39"/>
        <v>Long-haul</v>
      </c>
    </row>
    <row r="592" spans="1:30" x14ac:dyDescent="0.3">
      <c r="A592" s="1" t="s">
        <v>927</v>
      </c>
      <c r="B592" s="1" t="s">
        <v>928</v>
      </c>
      <c r="C592" s="1">
        <v>62</v>
      </c>
      <c r="D592" s="1" t="s">
        <v>28</v>
      </c>
      <c r="E592" s="1" t="s">
        <v>896</v>
      </c>
      <c r="F592" s="1" t="s">
        <v>30</v>
      </c>
      <c r="G592" s="1" t="s">
        <v>74</v>
      </c>
      <c r="H592" s="1" t="s">
        <v>75</v>
      </c>
      <c r="I592" s="1" t="s">
        <v>76</v>
      </c>
      <c r="J592" s="1">
        <v>10686</v>
      </c>
      <c r="K592" s="3">
        <v>0.41190972222222222</v>
      </c>
      <c r="L592" s="3">
        <v>0.90635416666666668</v>
      </c>
      <c r="M592" s="7">
        <v>45662</v>
      </c>
      <c r="N592" s="3">
        <v>0.47302083333333333</v>
      </c>
      <c r="O592" s="3">
        <v>0.9674652777777778</v>
      </c>
      <c r="P592" s="5">
        <v>88</v>
      </c>
      <c r="Q592" s="5">
        <v>1256.45</v>
      </c>
      <c r="R592" s="1" t="s">
        <v>34</v>
      </c>
      <c r="S592" s="1">
        <v>5</v>
      </c>
      <c r="T592" s="1" t="s">
        <v>35</v>
      </c>
      <c r="U592" s="5">
        <v>16.3</v>
      </c>
      <c r="V592" s="5">
        <v>54337.036238044901</v>
      </c>
      <c r="W592" s="1" t="s">
        <v>42</v>
      </c>
      <c r="X592" s="1">
        <v>4.84</v>
      </c>
      <c r="Y592" s="5">
        <v>70204.44</v>
      </c>
      <c r="Z592" s="5">
        <v>80416.06</v>
      </c>
      <c r="AA592" s="5" t="str">
        <f t="shared" si="36"/>
        <v>60+</v>
      </c>
      <c r="AB592" s="5" t="str">
        <f t="shared" si="37"/>
        <v>Moderate</v>
      </c>
      <c r="AC592" s="5">
        <f t="shared" si="38"/>
        <v>1.1499999999999999</v>
      </c>
      <c r="AD592" s="5" t="str">
        <f t="shared" si="39"/>
        <v>Long-haul</v>
      </c>
    </row>
    <row r="593" spans="1:30" x14ac:dyDescent="0.3">
      <c r="A593" s="1" t="s">
        <v>929</v>
      </c>
      <c r="B593" s="1" t="s">
        <v>930</v>
      </c>
      <c r="C593" s="1">
        <v>38</v>
      </c>
      <c r="D593" s="1" t="s">
        <v>28</v>
      </c>
      <c r="E593" s="1" t="s">
        <v>896</v>
      </c>
      <c r="F593" s="1" t="s">
        <v>30</v>
      </c>
      <c r="G593" s="1" t="s">
        <v>74</v>
      </c>
      <c r="H593" s="1" t="s">
        <v>75</v>
      </c>
      <c r="I593" s="1" t="s">
        <v>76</v>
      </c>
      <c r="J593" s="1">
        <v>10686</v>
      </c>
      <c r="K593" s="3">
        <v>0.41190972222222222</v>
      </c>
      <c r="L593" s="3">
        <v>0.90635416666666668</v>
      </c>
      <c r="M593" s="7">
        <v>45670</v>
      </c>
      <c r="N593" s="3">
        <v>0.47302083333333333</v>
      </c>
      <c r="O593" s="3">
        <v>0.9674652777777778</v>
      </c>
      <c r="P593" s="5">
        <v>88</v>
      </c>
      <c r="Q593" s="5">
        <v>878.32</v>
      </c>
      <c r="R593" s="1" t="s">
        <v>40</v>
      </c>
      <c r="S593" s="1">
        <v>3</v>
      </c>
      <c r="T593" s="1" t="s">
        <v>35</v>
      </c>
      <c r="U593" s="5">
        <v>91.26</v>
      </c>
      <c r="V593" s="5">
        <v>54835.314010853297</v>
      </c>
      <c r="W593" s="1" t="s">
        <v>42</v>
      </c>
      <c r="X593" s="1">
        <v>4.26</v>
      </c>
      <c r="Y593" s="5">
        <v>70802.38</v>
      </c>
      <c r="Z593" s="5">
        <v>56230.73</v>
      </c>
      <c r="AA593" s="5" t="str">
        <f t="shared" si="36"/>
        <v>30-39</v>
      </c>
      <c r="AB593" s="5" t="str">
        <f t="shared" si="37"/>
        <v>Moderate</v>
      </c>
      <c r="AC593" s="5">
        <f t="shared" si="38"/>
        <v>0.79</v>
      </c>
      <c r="AD593" s="5" t="str">
        <f t="shared" si="39"/>
        <v>Long-haul</v>
      </c>
    </row>
    <row r="594" spans="1:30" x14ac:dyDescent="0.3">
      <c r="A594" s="1" t="s">
        <v>931</v>
      </c>
      <c r="B594" s="1" t="s">
        <v>932</v>
      </c>
      <c r="C594" s="1">
        <v>37</v>
      </c>
      <c r="D594" s="1" t="s">
        <v>28</v>
      </c>
      <c r="E594" s="1" t="s">
        <v>896</v>
      </c>
      <c r="F594" s="1" t="s">
        <v>48</v>
      </c>
      <c r="G594" s="1" t="s">
        <v>74</v>
      </c>
      <c r="H594" s="1" t="s">
        <v>75</v>
      </c>
      <c r="I594" s="1" t="s">
        <v>76</v>
      </c>
      <c r="J594" s="1">
        <v>10686</v>
      </c>
      <c r="K594" s="3">
        <v>0.41190972222222222</v>
      </c>
      <c r="L594" s="3">
        <v>0.90635416666666668</v>
      </c>
      <c r="M594" s="7">
        <v>45664</v>
      </c>
      <c r="N594" s="3">
        <v>0.47302083333333333</v>
      </c>
      <c r="O594" s="3">
        <v>0.9674652777777778</v>
      </c>
      <c r="P594" s="5">
        <v>88</v>
      </c>
      <c r="Q594" s="5">
        <v>569.80999999999995</v>
      </c>
      <c r="R594" s="1" t="s">
        <v>56</v>
      </c>
      <c r="S594" s="1">
        <v>3</v>
      </c>
      <c r="T594" s="1" t="s">
        <v>41</v>
      </c>
      <c r="U594" s="5">
        <v>40.799999999999997</v>
      </c>
      <c r="V594" s="5">
        <v>54172.873591807103</v>
      </c>
      <c r="W594" s="1" t="s">
        <v>42</v>
      </c>
      <c r="X594" s="1">
        <v>4.8899999999999997</v>
      </c>
      <c r="Y594" s="5">
        <v>70007.45</v>
      </c>
      <c r="Z594" s="5">
        <v>36476</v>
      </c>
      <c r="AA594" s="5" t="str">
        <f t="shared" si="36"/>
        <v>30-39</v>
      </c>
      <c r="AB594" s="5" t="str">
        <f t="shared" si="37"/>
        <v>Moderate</v>
      </c>
      <c r="AC594" s="5">
        <f t="shared" si="38"/>
        <v>0.52</v>
      </c>
      <c r="AD594" s="5" t="str">
        <f t="shared" si="39"/>
        <v>Long-haul</v>
      </c>
    </row>
    <row r="595" spans="1:30" x14ac:dyDescent="0.3">
      <c r="A595" s="1" t="s">
        <v>933</v>
      </c>
      <c r="B595" s="1" t="s">
        <v>934</v>
      </c>
      <c r="C595" s="1">
        <v>39</v>
      </c>
      <c r="D595" s="1" t="s">
        <v>28</v>
      </c>
      <c r="E595" s="1" t="s">
        <v>896</v>
      </c>
      <c r="F595" s="1" t="s">
        <v>30</v>
      </c>
      <c r="G595" s="1" t="s">
        <v>74</v>
      </c>
      <c r="H595" s="1" t="s">
        <v>75</v>
      </c>
      <c r="I595" s="1" t="s">
        <v>76</v>
      </c>
      <c r="J595" s="1">
        <v>10686</v>
      </c>
      <c r="K595" s="3">
        <v>0.41190972222222222</v>
      </c>
      <c r="L595" s="3">
        <v>0.90635416666666668</v>
      </c>
      <c r="M595" s="7">
        <v>45658</v>
      </c>
      <c r="N595" s="3">
        <v>0.47302083333333333</v>
      </c>
      <c r="O595" s="3">
        <v>0.9674652777777778</v>
      </c>
      <c r="P595" s="5">
        <v>88</v>
      </c>
      <c r="Q595" s="5">
        <v>741.15</v>
      </c>
      <c r="R595" s="1" t="s">
        <v>34</v>
      </c>
      <c r="S595" s="1">
        <v>3</v>
      </c>
      <c r="T595" s="1" t="s">
        <v>41</v>
      </c>
      <c r="U595" s="5">
        <v>76.349999999999994</v>
      </c>
      <c r="V595" s="5">
        <v>54484.743228811101</v>
      </c>
      <c r="W595" s="1" t="s">
        <v>36</v>
      </c>
      <c r="X595" s="1">
        <v>3.57</v>
      </c>
      <c r="Y595" s="5">
        <v>70381.69</v>
      </c>
      <c r="Z595" s="5">
        <v>47448.87</v>
      </c>
      <c r="AA595" s="5" t="str">
        <f t="shared" si="36"/>
        <v>30-39</v>
      </c>
      <c r="AB595" s="5" t="str">
        <f t="shared" si="37"/>
        <v>Moderate</v>
      </c>
      <c r="AC595" s="5">
        <f t="shared" si="38"/>
        <v>0.67</v>
      </c>
      <c r="AD595" s="5" t="str">
        <f t="shared" si="39"/>
        <v>Long-haul</v>
      </c>
    </row>
    <row r="596" spans="1:30" x14ac:dyDescent="0.3">
      <c r="A596" s="1" t="s">
        <v>935</v>
      </c>
      <c r="B596" s="1" t="s">
        <v>936</v>
      </c>
      <c r="C596" s="1">
        <v>64</v>
      </c>
      <c r="D596" s="1" t="s">
        <v>28</v>
      </c>
      <c r="E596" s="1" t="s">
        <v>896</v>
      </c>
      <c r="F596" s="1" t="s">
        <v>48</v>
      </c>
      <c r="G596" s="1" t="s">
        <v>74</v>
      </c>
      <c r="H596" s="1" t="s">
        <v>75</v>
      </c>
      <c r="I596" s="1" t="s">
        <v>76</v>
      </c>
      <c r="J596" s="1">
        <v>10686</v>
      </c>
      <c r="K596" s="3">
        <v>0.41190972222222222</v>
      </c>
      <c r="L596" s="3">
        <v>0.90635416666666668</v>
      </c>
      <c r="M596" s="7">
        <v>45663</v>
      </c>
      <c r="N596" s="3">
        <v>0.47302083333333333</v>
      </c>
      <c r="O596" s="3">
        <v>0.9674652777777778</v>
      </c>
      <c r="P596" s="5">
        <v>88</v>
      </c>
      <c r="Q596" s="5">
        <v>78.040000000000006</v>
      </c>
      <c r="R596" s="1" t="s">
        <v>40</v>
      </c>
      <c r="S596" s="1">
        <v>5</v>
      </c>
      <c r="T596" s="1" t="s">
        <v>45</v>
      </c>
      <c r="U596" s="5">
        <v>169.27</v>
      </c>
      <c r="V596" s="5">
        <v>54487.967394830499</v>
      </c>
      <c r="W596" s="1" t="s">
        <v>42</v>
      </c>
      <c r="X596" s="1">
        <v>3.3</v>
      </c>
      <c r="Y596" s="5">
        <v>70385.56</v>
      </c>
      <c r="Z596" s="5">
        <v>5028.41</v>
      </c>
      <c r="AA596" s="5" t="str">
        <f t="shared" si="36"/>
        <v>60+</v>
      </c>
      <c r="AB596" s="5" t="str">
        <f t="shared" si="37"/>
        <v>Moderate</v>
      </c>
      <c r="AC596" s="5">
        <f t="shared" si="38"/>
        <v>7.0000000000000007E-2</v>
      </c>
      <c r="AD596" s="5" t="str">
        <f t="shared" si="39"/>
        <v>Long-haul</v>
      </c>
    </row>
    <row r="597" spans="1:30" x14ac:dyDescent="0.3">
      <c r="A597" s="1" t="s">
        <v>937</v>
      </c>
      <c r="B597" s="1" t="s">
        <v>938</v>
      </c>
      <c r="C597" s="1">
        <v>46</v>
      </c>
      <c r="D597" s="1" t="s">
        <v>28</v>
      </c>
      <c r="E597" s="1" t="s">
        <v>896</v>
      </c>
      <c r="F597" s="1" t="s">
        <v>30</v>
      </c>
      <c r="G597" s="1" t="s">
        <v>74</v>
      </c>
      <c r="H597" s="1" t="s">
        <v>75</v>
      </c>
      <c r="I597" s="1" t="s">
        <v>76</v>
      </c>
      <c r="J597" s="1">
        <v>10686</v>
      </c>
      <c r="K597" s="3">
        <v>0.41190972222222222</v>
      </c>
      <c r="L597" s="3">
        <v>0.90635416666666668</v>
      </c>
      <c r="M597" s="7">
        <v>45672</v>
      </c>
      <c r="N597" s="3">
        <v>0.47302083333333333</v>
      </c>
      <c r="O597" s="3">
        <v>0.9674652777777778</v>
      </c>
      <c r="P597" s="5">
        <v>88</v>
      </c>
      <c r="Q597" s="5">
        <v>201.65</v>
      </c>
      <c r="R597" s="1" t="s">
        <v>34</v>
      </c>
      <c r="S597" s="1">
        <v>5</v>
      </c>
      <c r="T597" s="1" t="s">
        <v>49</v>
      </c>
      <c r="U597" s="5">
        <v>183.92</v>
      </c>
      <c r="V597" s="5">
        <v>54312.927959480003</v>
      </c>
      <c r="W597" s="1" t="s">
        <v>42</v>
      </c>
      <c r="X597" s="1">
        <v>4.8899999999999997</v>
      </c>
      <c r="Y597" s="5">
        <v>70175.509999999995</v>
      </c>
      <c r="Z597" s="5">
        <v>12942.38</v>
      </c>
      <c r="AA597" s="5" t="str">
        <f t="shared" si="36"/>
        <v>40-49</v>
      </c>
      <c r="AB597" s="5" t="str">
        <f t="shared" si="37"/>
        <v>Moderate</v>
      </c>
      <c r="AC597" s="5">
        <f t="shared" si="38"/>
        <v>0.18</v>
      </c>
      <c r="AD597" s="5" t="str">
        <f t="shared" si="39"/>
        <v>Long-haul</v>
      </c>
    </row>
    <row r="598" spans="1:30" x14ac:dyDescent="0.3">
      <c r="A598" s="1" t="s">
        <v>939</v>
      </c>
      <c r="B598" s="1" t="s">
        <v>383</v>
      </c>
      <c r="C598" s="1">
        <v>46</v>
      </c>
      <c r="D598" s="1" t="s">
        <v>39</v>
      </c>
      <c r="E598" s="1" t="s">
        <v>896</v>
      </c>
      <c r="F598" s="1" t="s">
        <v>48</v>
      </c>
      <c r="G598" s="1" t="s">
        <v>74</v>
      </c>
      <c r="H598" s="1" t="s">
        <v>75</v>
      </c>
      <c r="I598" s="1" t="s">
        <v>76</v>
      </c>
      <c r="J598" s="1">
        <v>10686</v>
      </c>
      <c r="K598" s="3">
        <v>0.41190972222222222</v>
      </c>
      <c r="L598" s="3">
        <v>0.90635416666666668</v>
      </c>
      <c r="M598" s="7">
        <v>45666</v>
      </c>
      <c r="N598" s="3">
        <v>0.47302083333333333</v>
      </c>
      <c r="O598" s="3">
        <v>0.9674652777777778</v>
      </c>
      <c r="P598" s="5">
        <v>88</v>
      </c>
      <c r="Q598" s="5">
        <v>1356.6</v>
      </c>
      <c r="R598" s="1" t="s">
        <v>40</v>
      </c>
      <c r="S598" s="1">
        <v>5</v>
      </c>
      <c r="T598" s="1" t="s">
        <v>83</v>
      </c>
      <c r="U598" s="5">
        <v>14.73</v>
      </c>
      <c r="V598" s="5">
        <v>54801.886795830404</v>
      </c>
      <c r="W598" s="1" t="s">
        <v>42</v>
      </c>
      <c r="X598" s="1">
        <v>3.93</v>
      </c>
      <c r="Y598" s="5">
        <v>70762.259999999995</v>
      </c>
      <c r="Z598" s="5">
        <v>86825.35</v>
      </c>
      <c r="AA598" s="5" t="str">
        <f t="shared" si="36"/>
        <v>40-49</v>
      </c>
      <c r="AB598" s="5" t="str">
        <f t="shared" si="37"/>
        <v>Moderate</v>
      </c>
      <c r="AC598" s="5">
        <f t="shared" si="38"/>
        <v>1.23</v>
      </c>
      <c r="AD598" s="5" t="str">
        <f t="shared" si="39"/>
        <v>Long-haul</v>
      </c>
    </row>
    <row r="599" spans="1:30" x14ac:dyDescent="0.3">
      <c r="A599" s="1" t="s">
        <v>940</v>
      </c>
      <c r="B599" s="1" t="s">
        <v>941</v>
      </c>
      <c r="C599" s="1">
        <v>31</v>
      </c>
      <c r="D599" s="1" t="s">
        <v>39</v>
      </c>
      <c r="E599" s="1" t="s">
        <v>896</v>
      </c>
      <c r="F599" s="1" t="s">
        <v>30</v>
      </c>
      <c r="G599" s="1" t="s">
        <v>74</v>
      </c>
      <c r="H599" s="1" t="s">
        <v>75</v>
      </c>
      <c r="I599" s="1" t="s">
        <v>76</v>
      </c>
      <c r="J599" s="1">
        <v>10686</v>
      </c>
      <c r="K599" s="3">
        <v>0.41190972222222222</v>
      </c>
      <c r="L599" s="3">
        <v>0.90635416666666668</v>
      </c>
      <c r="M599" s="7">
        <v>45660</v>
      </c>
      <c r="N599" s="3">
        <v>0.47302083333333333</v>
      </c>
      <c r="O599" s="3">
        <v>0.9674652777777778</v>
      </c>
      <c r="P599" s="5">
        <v>88</v>
      </c>
      <c r="Q599" s="5">
        <v>810.35</v>
      </c>
      <c r="R599" s="1" t="s">
        <v>34</v>
      </c>
      <c r="S599" s="1">
        <v>3</v>
      </c>
      <c r="T599" s="1" t="s">
        <v>45</v>
      </c>
      <c r="U599" s="5">
        <v>124.57</v>
      </c>
      <c r="V599" s="5">
        <v>54546.775995902797</v>
      </c>
      <c r="W599" s="1" t="s">
        <v>36</v>
      </c>
      <c r="X599" s="1">
        <v>4.57</v>
      </c>
      <c r="Y599" s="5">
        <v>70456.13</v>
      </c>
      <c r="Z599" s="5">
        <v>51887.31</v>
      </c>
      <c r="AA599" s="5" t="str">
        <f t="shared" si="36"/>
        <v>30-39</v>
      </c>
      <c r="AB599" s="5" t="str">
        <f t="shared" si="37"/>
        <v>Moderate</v>
      </c>
      <c r="AC599" s="5">
        <f t="shared" si="38"/>
        <v>0.74</v>
      </c>
      <c r="AD599" s="5" t="str">
        <f t="shared" si="39"/>
        <v>Long-haul</v>
      </c>
    </row>
    <row r="600" spans="1:30" x14ac:dyDescent="0.3">
      <c r="A600" s="1" t="s">
        <v>942</v>
      </c>
      <c r="B600" s="1" t="s">
        <v>943</v>
      </c>
      <c r="C600" s="1">
        <v>37</v>
      </c>
      <c r="D600" s="1" t="s">
        <v>39</v>
      </c>
      <c r="E600" s="1" t="s">
        <v>896</v>
      </c>
      <c r="F600" s="1" t="s">
        <v>30</v>
      </c>
      <c r="G600" s="1" t="s">
        <v>74</v>
      </c>
      <c r="H600" s="1" t="s">
        <v>75</v>
      </c>
      <c r="I600" s="1" t="s">
        <v>76</v>
      </c>
      <c r="J600" s="1">
        <v>10686</v>
      </c>
      <c r="K600" s="3">
        <v>0.41190972222222222</v>
      </c>
      <c r="L600" s="3">
        <v>0.90635416666666668</v>
      </c>
      <c r="M600" s="7">
        <v>45669</v>
      </c>
      <c r="N600" s="3">
        <v>0.47302083333333333</v>
      </c>
      <c r="O600" s="3">
        <v>0.9674652777777778</v>
      </c>
      <c r="P600" s="5">
        <v>88</v>
      </c>
      <c r="Q600" s="5">
        <v>413.61</v>
      </c>
      <c r="R600" s="1" t="s">
        <v>40</v>
      </c>
      <c r="S600" s="1">
        <v>3</v>
      </c>
      <c r="T600" s="1" t="s">
        <v>83</v>
      </c>
      <c r="U600" s="5">
        <v>23.6</v>
      </c>
      <c r="V600" s="5">
        <v>54863.196718862302</v>
      </c>
      <c r="W600" s="1" t="s">
        <v>42</v>
      </c>
      <c r="X600" s="1">
        <v>3.12</v>
      </c>
      <c r="Y600" s="5">
        <v>70835.839999999997</v>
      </c>
      <c r="Z600" s="5">
        <v>26475.759999999998</v>
      </c>
      <c r="AA600" s="5" t="str">
        <f t="shared" si="36"/>
        <v>30-39</v>
      </c>
      <c r="AB600" s="5" t="str">
        <f t="shared" si="37"/>
        <v>Moderate</v>
      </c>
      <c r="AC600" s="5">
        <f t="shared" si="38"/>
        <v>0.37</v>
      </c>
      <c r="AD600" s="5" t="str">
        <f t="shared" si="39"/>
        <v>Long-haul</v>
      </c>
    </row>
    <row r="601" spans="1:30" x14ac:dyDescent="0.3">
      <c r="A601" s="1" t="s">
        <v>944</v>
      </c>
      <c r="B601" s="1" t="s">
        <v>945</v>
      </c>
      <c r="C601" s="1">
        <v>26</v>
      </c>
      <c r="D601" s="1" t="s">
        <v>28</v>
      </c>
      <c r="E601" s="1" t="s">
        <v>896</v>
      </c>
      <c r="F601" s="1" t="s">
        <v>48</v>
      </c>
      <c r="G601" s="1" t="s">
        <v>74</v>
      </c>
      <c r="H601" s="1" t="s">
        <v>75</v>
      </c>
      <c r="I601" s="1" t="s">
        <v>76</v>
      </c>
      <c r="J601" s="1">
        <v>10686</v>
      </c>
      <c r="K601" s="3">
        <v>0.41190972222222222</v>
      </c>
      <c r="L601" s="3">
        <v>0.90635416666666668</v>
      </c>
      <c r="M601" s="7">
        <v>45669</v>
      </c>
      <c r="N601" s="3">
        <v>0.47302083333333333</v>
      </c>
      <c r="O601" s="3">
        <v>0.9674652777777778</v>
      </c>
      <c r="P601" s="5">
        <v>88</v>
      </c>
      <c r="Q601" s="5">
        <v>661.63</v>
      </c>
      <c r="R601" s="1" t="s">
        <v>34</v>
      </c>
      <c r="S601" s="1">
        <v>5</v>
      </c>
      <c r="T601" s="1" t="s">
        <v>83</v>
      </c>
      <c r="U601" s="5">
        <v>28.17</v>
      </c>
      <c r="V601" s="5">
        <v>54360.792081528802</v>
      </c>
      <c r="W601" s="1" t="s">
        <v>36</v>
      </c>
      <c r="X601" s="1">
        <v>3.71</v>
      </c>
      <c r="Y601" s="5">
        <v>70232.95</v>
      </c>
      <c r="Z601" s="5">
        <v>42349.95</v>
      </c>
      <c r="AA601" s="5" t="str">
        <f t="shared" si="36"/>
        <v>18-29</v>
      </c>
      <c r="AB601" s="5" t="str">
        <f t="shared" si="37"/>
        <v>Moderate</v>
      </c>
      <c r="AC601" s="5">
        <f t="shared" si="38"/>
        <v>0.6</v>
      </c>
      <c r="AD601" s="5" t="str">
        <f t="shared" si="39"/>
        <v>Long-haul</v>
      </c>
    </row>
    <row r="602" spans="1:30" x14ac:dyDescent="0.3">
      <c r="A602" s="1" t="s">
        <v>946</v>
      </c>
      <c r="B602" s="1" t="s">
        <v>947</v>
      </c>
      <c r="C602" s="1">
        <v>64</v>
      </c>
      <c r="D602" s="1" t="s">
        <v>39</v>
      </c>
      <c r="E602" s="1" t="s">
        <v>896</v>
      </c>
      <c r="F602" s="1" t="s">
        <v>48</v>
      </c>
      <c r="G602" s="1" t="s">
        <v>90</v>
      </c>
      <c r="H602" s="1" t="s">
        <v>91</v>
      </c>
      <c r="I602" s="1" t="s">
        <v>63</v>
      </c>
      <c r="J602" s="1">
        <v>14253</v>
      </c>
      <c r="K602" s="3">
        <v>0.71406250000000004</v>
      </c>
      <c r="L602" s="3">
        <v>0.3737847222222222</v>
      </c>
      <c r="M602" s="7">
        <v>45660</v>
      </c>
      <c r="N602" s="3">
        <v>0.77239583333333328</v>
      </c>
      <c r="O602" s="3">
        <v>0.43211805555555555</v>
      </c>
      <c r="P602" s="5">
        <v>126</v>
      </c>
      <c r="Q602" s="5">
        <v>88.62</v>
      </c>
      <c r="R602" s="1" t="s">
        <v>56</v>
      </c>
      <c r="S602" s="1">
        <v>5</v>
      </c>
      <c r="T602" s="1" t="s">
        <v>45</v>
      </c>
      <c r="U602" s="5">
        <v>117.33</v>
      </c>
      <c r="V602" s="5">
        <v>72412.3134601989</v>
      </c>
      <c r="W602" s="1" t="s">
        <v>42</v>
      </c>
      <c r="X602" s="1">
        <v>4.49</v>
      </c>
      <c r="Y602" s="5">
        <v>91894.78</v>
      </c>
      <c r="Z602" s="5">
        <v>5695.15</v>
      </c>
      <c r="AA602" s="5" t="str">
        <f t="shared" si="36"/>
        <v>60+</v>
      </c>
      <c r="AB602" s="5" t="str">
        <f t="shared" si="37"/>
        <v>Severe</v>
      </c>
      <c r="AC602" s="5">
        <f t="shared" si="38"/>
        <v>0.06</v>
      </c>
      <c r="AD602" s="5" t="str">
        <f t="shared" si="39"/>
        <v>Long-haul</v>
      </c>
    </row>
    <row r="603" spans="1:30" x14ac:dyDescent="0.3">
      <c r="A603" s="1" t="s">
        <v>948</v>
      </c>
      <c r="B603" s="1" t="s">
        <v>949</v>
      </c>
      <c r="C603" s="1">
        <v>19</v>
      </c>
      <c r="D603" s="1" t="s">
        <v>39</v>
      </c>
      <c r="E603" s="1" t="s">
        <v>896</v>
      </c>
      <c r="F603" s="1" t="s">
        <v>30</v>
      </c>
      <c r="G603" s="1" t="s">
        <v>90</v>
      </c>
      <c r="H603" s="1" t="s">
        <v>91</v>
      </c>
      <c r="I603" s="1" t="s">
        <v>63</v>
      </c>
      <c r="J603" s="1">
        <v>14253</v>
      </c>
      <c r="K603" s="3">
        <v>0.71406250000000004</v>
      </c>
      <c r="L603" s="3">
        <v>0.3737847222222222</v>
      </c>
      <c r="M603" s="7">
        <v>45671</v>
      </c>
      <c r="N603" s="3">
        <v>0.77239583333333328</v>
      </c>
      <c r="O603" s="3">
        <v>0.43211805555555555</v>
      </c>
      <c r="P603" s="5">
        <v>126</v>
      </c>
      <c r="Q603" s="5">
        <v>1202.9000000000001</v>
      </c>
      <c r="R603" s="1" t="s">
        <v>40</v>
      </c>
      <c r="S603" s="1">
        <v>5</v>
      </c>
      <c r="T603" s="1" t="s">
        <v>83</v>
      </c>
      <c r="U603" s="5">
        <v>78.95</v>
      </c>
      <c r="V603" s="5">
        <v>72680.9746473048</v>
      </c>
      <c r="W603" s="1" t="s">
        <v>42</v>
      </c>
      <c r="X603" s="1">
        <v>3.96</v>
      </c>
      <c r="Y603" s="5">
        <v>92217.17</v>
      </c>
      <c r="Z603" s="5">
        <v>77001.39</v>
      </c>
      <c r="AA603" s="5" t="str">
        <f t="shared" si="36"/>
        <v>18-29</v>
      </c>
      <c r="AB603" s="5" t="str">
        <f t="shared" si="37"/>
        <v>Severe</v>
      </c>
      <c r="AC603" s="5">
        <f t="shared" si="38"/>
        <v>0.84</v>
      </c>
      <c r="AD603" s="5" t="str">
        <f t="shared" si="39"/>
        <v>Long-haul</v>
      </c>
    </row>
    <row r="604" spans="1:30" x14ac:dyDescent="0.3">
      <c r="A604" s="1" t="s">
        <v>950</v>
      </c>
      <c r="B604" s="1" t="s">
        <v>951</v>
      </c>
      <c r="C604" s="1">
        <v>18</v>
      </c>
      <c r="D604" s="1" t="s">
        <v>39</v>
      </c>
      <c r="E604" s="1" t="s">
        <v>896</v>
      </c>
      <c r="F604" s="1" t="s">
        <v>48</v>
      </c>
      <c r="G604" s="1" t="s">
        <v>90</v>
      </c>
      <c r="H604" s="1" t="s">
        <v>91</v>
      </c>
      <c r="I604" s="1" t="s">
        <v>63</v>
      </c>
      <c r="J604" s="1">
        <v>14253</v>
      </c>
      <c r="K604" s="3">
        <v>0.71406250000000004</v>
      </c>
      <c r="L604" s="3">
        <v>0.3737847222222222</v>
      </c>
      <c r="M604" s="7">
        <v>45669</v>
      </c>
      <c r="N604" s="3">
        <v>0.77239583333333328</v>
      </c>
      <c r="O604" s="3">
        <v>0.43211805555555555</v>
      </c>
      <c r="P604" s="5">
        <v>126</v>
      </c>
      <c r="Q604" s="5">
        <v>414.5</v>
      </c>
      <c r="R604" s="1" t="s">
        <v>56</v>
      </c>
      <c r="S604" s="1">
        <v>5</v>
      </c>
      <c r="T604" s="1" t="s">
        <v>83</v>
      </c>
      <c r="U604" s="5">
        <v>11.67</v>
      </c>
      <c r="V604" s="5">
        <v>72666.683972103303</v>
      </c>
      <c r="W604" s="1" t="s">
        <v>42</v>
      </c>
      <c r="X604" s="1">
        <v>4.8</v>
      </c>
      <c r="Y604" s="5">
        <v>92200.02</v>
      </c>
      <c r="Z604" s="5">
        <v>26530.33</v>
      </c>
      <c r="AA604" s="5" t="str">
        <f t="shared" si="36"/>
        <v>18-29</v>
      </c>
      <c r="AB604" s="5" t="str">
        <f t="shared" si="37"/>
        <v>Severe</v>
      </c>
      <c r="AC604" s="5">
        <f t="shared" si="38"/>
        <v>0.28999999999999998</v>
      </c>
      <c r="AD604" s="5" t="str">
        <f t="shared" si="39"/>
        <v>Long-haul</v>
      </c>
    </row>
    <row r="605" spans="1:30" x14ac:dyDescent="0.3">
      <c r="A605" s="1" t="s">
        <v>952</v>
      </c>
      <c r="B605" s="1" t="s">
        <v>953</v>
      </c>
      <c r="C605" s="1">
        <v>52</v>
      </c>
      <c r="D605" s="1" t="s">
        <v>28</v>
      </c>
      <c r="E605" s="1" t="s">
        <v>896</v>
      </c>
      <c r="F605" s="1" t="s">
        <v>30</v>
      </c>
      <c r="G605" s="1" t="s">
        <v>90</v>
      </c>
      <c r="H605" s="1" t="s">
        <v>91</v>
      </c>
      <c r="I605" s="1" t="s">
        <v>63</v>
      </c>
      <c r="J605" s="1">
        <v>14253</v>
      </c>
      <c r="K605" s="3">
        <v>0.71406250000000004</v>
      </c>
      <c r="L605" s="3">
        <v>0.3737847222222222</v>
      </c>
      <c r="M605" s="7">
        <v>45660</v>
      </c>
      <c r="N605" s="3">
        <v>0.77239583333333328</v>
      </c>
      <c r="O605" s="3">
        <v>0.43211805555555555</v>
      </c>
      <c r="P605" s="5">
        <v>126</v>
      </c>
      <c r="Q605" s="5">
        <v>97.58</v>
      </c>
      <c r="R605" s="1" t="s">
        <v>40</v>
      </c>
      <c r="S605" s="1">
        <v>5</v>
      </c>
      <c r="T605" s="1" t="s">
        <v>49</v>
      </c>
      <c r="U605" s="5">
        <v>95.6</v>
      </c>
      <c r="V605" s="5">
        <v>71819.672767988406</v>
      </c>
      <c r="W605" s="1" t="s">
        <v>42</v>
      </c>
      <c r="X605" s="1">
        <v>3.35</v>
      </c>
      <c r="Y605" s="5">
        <v>91183.61</v>
      </c>
      <c r="Z605" s="5">
        <v>6264.24</v>
      </c>
      <c r="AA605" s="5" t="str">
        <f t="shared" si="36"/>
        <v>50-59</v>
      </c>
      <c r="AB605" s="5" t="str">
        <f t="shared" si="37"/>
        <v>Severe</v>
      </c>
      <c r="AC605" s="5">
        <f t="shared" si="38"/>
        <v>7.0000000000000007E-2</v>
      </c>
      <c r="AD605" s="5" t="str">
        <f t="shared" si="39"/>
        <v>Long-haul</v>
      </c>
    </row>
    <row r="606" spans="1:30" x14ac:dyDescent="0.3">
      <c r="A606" s="1" t="s">
        <v>954</v>
      </c>
      <c r="B606" s="1" t="s">
        <v>955</v>
      </c>
      <c r="C606" s="1">
        <v>59</v>
      </c>
      <c r="D606" s="1" t="s">
        <v>28</v>
      </c>
      <c r="E606" s="1" t="s">
        <v>896</v>
      </c>
      <c r="F606" s="1" t="s">
        <v>48</v>
      </c>
      <c r="G606" s="1" t="s">
        <v>90</v>
      </c>
      <c r="H606" s="1" t="s">
        <v>91</v>
      </c>
      <c r="I606" s="1" t="s">
        <v>63</v>
      </c>
      <c r="J606" s="1">
        <v>14253</v>
      </c>
      <c r="K606" s="3">
        <v>0.71406250000000004</v>
      </c>
      <c r="L606" s="3">
        <v>0.3737847222222222</v>
      </c>
      <c r="M606" s="7">
        <v>45668</v>
      </c>
      <c r="N606" s="3">
        <v>0.77239583333333328</v>
      </c>
      <c r="O606" s="3">
        <v>0.43211805555555555</v>
      </c>
      <c r="P606" s="5">
        <v>126</v>
      </c>
      <c r="Q606" s="5">
        <v>1181.57</v>
      </c>
      <c r="R606" s="1" t="s">
        <v>34</v>
      </c>
      <c r="S606" s="1">
        <v>5</v>
      </c>
      <c r="T606" s="1" t="s">
        <v>45</v>
      </c>
      <c r="U606" s="5">
        <v>11.79</v>
      </c>
      <c r="V606" s="5">
        <v>71948.589472448002</v>
      </c>
      <c r="W606" s="1" t="s">
        <v>36</v>
      </c>
      <c r="X606" s="1">
        <v>4.32</v>
      </c>
      <c r="Y606" s="5">
        <v>91338.31</v>
      </c>
      <c r="Z606" s="5">
        <v>75622.84</v>
      </c>
      <c r="AA606" s="5" t="str">
        <f t="shared" si="36"/>
        <v>50-59</v>
      </c>
      <c r="AB606" s="5" t="str">
        <f t="shared" si="37"/>
        <v>Severe</v>
      </c>
      <c r="AC606" s="5">
        <f t="shared" si="38"/>
        <v>0.83</v>
      </c>
      <c r="AD606" s="5" t="str">
        <f t="shared" si="39"/>
        <v>Long-haul</v>
      </c>
    </row>
    <row r="607" spans="1:30" x14ac:dyDescent="0.3">
      <c r="A607" s="1" t="s">
        <v>956</v>
      </c>
      <c r="B607" s="1" t="s">
        <v>957</v>
      </c>
      <c r="C607" s="1">
        <v>20</v>
      </c>
      <c r="D607" s="1" t="s">
        <v>28</v>
      </c>
      <c r="E607" s="1" t="s">
        <v>896</v>
      </c>
      <c r="F607" s="1" t="s">
        <v>30</v>
      </c>
      <c r="G607" s="1" t="s">
        <v>90</v>
      </c>
      <c r="H607" s="1" t="s">
        <v>91</v>
      </c>
      <c r="I607" s="1" t="s">
        <v>63</v>
      </c>
      <c r="J607" s="1">
        <v>14253</v>
      </c>
      <c r="K607" s="3">
        <v>0.71406250000000004</v>
      </c>
      <c r="L607" s="3">
        <v>0.3737847222222222</v>
      </c>
      <c r="M607" s="7">
        <v>45663</v>
      </c>
      <c r="N607" s="3">
        <v>0.77239583333333328</v>
      </c>
      <c r="O607" s="3">
        <v>0.43211805555555555</v>
      </c>
      <c r="P607" s="5">
        <v>126</v>
      </c>
      <c r="Q607" s="5">
        <v>752.12</v>
      </c>
      <c r="R607" s="1" t="s">
        <v>40</v>
      </c>
      <c r="S607" s="1">
        <v>5</v>
      </c>
      <c r="T607" s="1" t="s">
        <v>83</v>
      </c>
      <c r="U607" s="5">
        <v>19.149999999999999</v>
      </c>
      <c r="V607" s="5">
        <v>72527.360943688895</v>
      </c>
      <c r="W607" s="1" t="s">
        <v>36</v>
      </c>
      <c r="X607" s="1">
        <v>3.7</v>
      </c>
      <c r="Y607" s="5">
        <v>92032.83</v>
      </c>
      <c r="Z607" s="5">
        <v>48139.51</v>
      </c>
      <c r="AA607" s="5" t="str">
        <f t="shared" si="36"/>
        <v>18-29</v>
      </c>
      <c r="AB607" s="5" t="str">
        <f t="shared" si="37"/>
        <v>Severe</v>
      </c>
      <c r="AC607" s="5">
        <f t="shared" si="38"/>
        <v>0.52</v>
      </c>
      <c r="AD607" s="5" t="str">
        <f t="shared" si="39"/>
        <v>Long-haul</v>
      </c>
    </row>
    <row r="608" spans="1:30" x14ac:dyDescent="0.3">
      <c r="A608" s="1" t="s">
        <v>958</v>
      </c>
      <c r="B608" s="1" t="s">
        <v>959</v>
      </c>
      <c r="C608" s="1">
        <v>52</v>
      </c>
      <c r="D608" s="1" t="s">
        <v>39</v>
      </c>
      <c r="E608" s="1" t="s">
        <v>896</v>
      </c>
      <c r="F608" s="1" t="s">
        <v>30</v>
      </c>
      <c r="G608" s="1" t="s">
        <v>114</v>
      </c>
      <c r="H608" s="1" t="s">
        <v>115</v>
      </c>
      <c r="I608" s="1" t="s">
        <v>62</v>
      </c>
      <c r="J608" s="1">
        <v>7728</v>
      </c>
      <c r="K608" s="3">
        <v>0.23081018518518517</v>
      </c>
      <c r="L608" s="3">
        <v>0.5884490740740741</v>
      </c>
      <c r="M608" s="7">
        <v>45663</v>
      </c>
      <c r="N608" s="3">
        <v>0.25719907407407405</v>
      </c>
      <c r="O608" s="3">
        <v>0.614837962962963</v>
      </c>
      <c r="P608" s="5">
        <v>38</v>
      </c>
      <c r="Q608" s="5">
        <v>475.57</v>
      </c>
      <c r="R608" s="1" t="s">
        <v>40</v>
      </c>
      <c r="S608" s="1">
        <v>5</v>
      </c>
      <c r="T608" s="1" t="s">
        <v>49</v>
      </c>
      <c r="U608" s="5">
        <v>149.31</v>
      </c>
      <c r="V608" s="5">
        <v>39655.868166384498</v>
      </c>
      <c r="W608" s="1" t="s">
        <v>36</v>
      </c>
      <c r="X608" s="1">
        <v>3.04</v>
      </c>
      <c r="Y608" s="5">
        <v>52587.040000000001</v>
      </c>
      <c r="Z608" s="5">
        <v>30466.34</v>
      </c>
      <c r="AA608" s="5" t="str">
        <f t="shared" si="36"/>
        <v>50-59</v>
      </c>
      <c r="AB608" s="5" t="str">
        <f t="shared" si="37"/>
        <v>Moderate</v>
      </c>
      <c r="AC608" s="5">
        <f t="shared" si="38"/>
        <v>0.57999999999999996</v>
      </c>
      <c r="AD608" s="5" t="str">
        <f t="shared" si="39"/>
        <v>Long-haul</v>
      </c>
    </row>
    <row r="609" spans="1:30" x14ac:dyDescent="0.3">
      <c r="A609" s="1" t="s">
        <v>960</v>
      </c>
      <c r="B609" s="1" t="s">
        <v>961</v>
      </c>
      <c r="C609" s="1">
        <v>39</v>
      </c>
      <c r="D609" s="1" t="s">
        <v>28</v>
      </c>
      <c r="E609" s="1" t="s">
        <v>896</v>
      </c>
      <c r="F609" s="1" t="s">
        <v>48</v>
      </c>
      <c r="G609" s="1" t="s">
        <v>114</v>
      </c>
      <c r="H609" s="1" t="s">
        <v>115</v>
      </c>
      <c r="I609" s="1" t="s">
        <v>62</v>
      </c>
      <c r="J609" s="1">
        <v>7728</v>
      </c>
      <c r="K609" s="3">
        <v>0.23081018518518517</v>
      </c>
      <c r="L609" s="3">
        <v>0.5884490740740741</v>
      </c>
      <c r="M609" s="7">
        <v>45663</v>
      </c>
      <c r="N609" s="3">
        <v>0.25719907407407405</v>
      </c>
      <c r="O609" s="3">
        <v>0.614837962962963</v>
      </c>
      <c r="P609" s="5">
        <v>38</v>
      </c>
      <c r="Q609" s="5">
        <v>1028.9000000000001</v>
      </c>
      <c r="R609" s="1" t="s">
        <v>40</v>
      </c>
      <c r="S609" s="1">
        <v>3</v>
      </c>
      <c r="T609" s="1" t="s">
        <v>45</v>
      </c>
      <c r="U609" s="5">
        <v>46.52</v>
      </c>
      <c r="V609" s="5">
        <v>39949.807380627397</v>
      </c>
      <c r="W609" s="1" t="s">
        <v>42</v>
      </c>
      <c r="X609" s="1">
        <v>4.8899999999999997</v>
      </c>
      <c r="Y609" s="5">
        <v>52939.77</v>
      </c>
      <c r="Z609" s="5">
        <v>65858.899999999994</v>
      </c>
      <c r="AA609" s="5" t="str">
        <f t="shared" si="36"/>
        <v>30-39</v>
      </c>
      <c r="AB609" s="5" t="str">
        <f t="shared" si="37"/>
        <v>Moderate</v>
      </c>
      <c r="AC609" s="5">
        <f t="shared" si="38"/>
        <v>1.24</v>
      </c>
      <c r="AD609" s="5" t="str">
        <f t="shared" si="39"/>
        <v>Long-haul</v>
      </c>
    </row>
    <row r="610" spans="1:30" x14ac:dyDescent="0.3">
      <c r="A610" s="1" t="s">
        <v>962</v>
      </c>
      <c r="B610" s="1" t="s">
        <v>963</v>
      </c>
      <c r="C610" s="1">
        <v>60</v>
      </c>
      <c r="D610" s="1" t="s">
        <v>28</v>
      </c>
      <c r="E610" s="1" t="s">
        <v>896</v>
      </c>
      <c r="F610" s="1" t="s">
        <v>48</v>
      </c>
      <c r="G610" s="1" t="s">
        <v>114</v>
      </c>
      <c r="H610" s="1" t="s">
        <v>115</v>
      </c>
      <c r="I610" s="1" t="s">
        <v>62</v>
      </c>
      <c r="J610" s="1">
        <v>7728</v>
      </c>
      <c r="K610" s="3">
        <v>0.23081018518518517</v>
      </c>
      <c r="L610" s="3">
        <v>0.5884490740740741</v>
      </c>
      <c r="M610" s="7">
        <v>45658</v>
      </c>
      <c r="N610" s="3">
        <v>0.25719907407407405</v>
      </c>
      <c r="O610" s="3">
        <v>0.614837962962963</v>
      </c>
      <c r="P610" s="5">
        <v>38</v>
      </c>
      <c r="Q610" s="5">
        <v>214.44</v>
      </c>
      <c r="R610" s="1" t="s">
        <v>56</v>
      </c>
      <c r="S610" s="1">
        <v>5</v>
      </c>
      <c r="T610" s="1" t="s">
        <v>35</v>
      </c>
      <c r="U610" s="5">
        <v>112.77</v>
      </c>
      <c r="V610" s="5">
        <v>40088.927352946397</v>
      </c>
      <c r="W610" s="1" t="s">
        <v>36</v>
      </c>
      <c r="X610" s="1">
        <v>4.28</v>
      </c>
      <c r="Y610" s="5">
        <v>53106.71</v>
      </c>
      <c r="Z610" s="5">
        <v>13746.71</v>
      </c>
      <c r="AA610" s="5" t="str">
        <f t="shared" si="36"/>
        <v>60+</v>
      </c>
      <c r="AB610" s="5" t="str">
        <f t="shared" si="37"/>
        <v>Moderate</v>
      </c>
      <c r="AC610" s="5">
        <f t="shared" si="38"/>
        <v>0.26</v>
      </c>
      <c r="AD610" s="5" t="str">
        <f t="shared" si="39"/>
        <v>Long-haul</v>
      </c>
    </row>
    <row r="611" spans="1:30" x14ac:dyDescent="0.3">
      <c r="A611" s="1" t="s">
        <v>964</v>
      </c>
      <c r="B611" s="1" t="s">
        <v>965</v>
      </c>
      <c r="C611" s="1">
        <v>37</v>
      </c>
      <c r="D611" s="1" t="s">
        <v>28</v>
      </c>
      <c r="E611" s="1" t="s">
        <v>896</v>
      </c>
      <c r="F611" s="1" t="s">
        <v>48</v>
      </c>
      <c r="G611" s="1" t="s">
        <v>114</v>
      </c>
      <c r="H611" s="1" t="s">
        <v>115</v>
      </c>
      <c r="I611" s="1" t="s">
        <v>62</v>
      </c>
      <c r="J611" s="1">
        <v>7728</v>
      </c>
      <c r="K611" s="3">
        <v>0.23081018518518517</v>
      </c>
      <c r="L611" s="3">
        <v>0.5884490740740741</v>
      </c>
      <c r="M611" s="7">
        <v>45672</v>
      </c>
      <c r="N611" s="3">
        <v>0.25719907407407405</v>
      </c>
      <c r="O611" s="3">
        <v>0.614837962962963</v>
      </c>
      <c r="P611" s="5">
        <v>38</v>
      </c>
      <c r="Q611" s="5">
        <v>478.03</v>
      </c>
      <c r="R611" s="1" t="s">
        <v>34</v>
      </c>
      <c r="S611" s="1">
        <v>3</v>
      </c>
      <c r="T611" s="1" t="s">
        <v>83</v>
      </c>
      <c r="U611" s="5">
        <v>12.27</v>
      </c>
      <c r="V611" s="5">
        <v>40106.5257669938</v>
      </c>
      <c r="W611" s="1" t="s">
        <v>42</v>
      </c>
      <c r="X611" s="1">
        <v>3.78</v>
      </c>
      <c r="Y611" s="5">
        <v>53127.83</v>
      </c>
      <c r="Z611" s="5">
        <v>30596.37</v>
      </c>
      <c r="AA611" s="5" t="str">
        <f t="shared" si="36"/>
        <v>30-39</v>
      </c>
      <c r="AB611" s="5" t="str">
        <f t="shared" si="37"/>
        <v>Moderate</v>
      </c>
      <c r="AC611" s="5">
        <f t="shared" si="38"/>
        <v>0.57999999999999996</v>
      </c>
      <c r="AD611" s="5" t="str">
        <f t="shared" si="39"/>
        <v>Long-haul</v>
      </c>
    </row>
    <row r="612" spans="1:30" x14ac:dyDescent="0.3">
      <c r="A612" s="1" t="s">
        <v>966</v>
      </c>
      <c r="B612" s="1" t="s">
        <v>967</v>
      </c>
      <c r="C612" s="1">
        <v>67</v>
      </c>
      <c r="D612" s="1" t="s">
        <v>39</v>
      </c>
      <c r="E612" s="1" t="s">
        <v>896</v>
      </c>
      <c r="F612" s="1" t="s">
        <v>48</v>
      </c>
      <c r="G612" s="1" t="s">
        <v>114</v>
      </c>
      <c r="H612" s="1" t="s">
        <v>115</v>
      </c>
      <c r="I612" s="1" t="s">
        <v>62</v>
      </c>
      <c r="J612" s="1">
        <v>7728</v>
      </c>
      <c r="K612" s="3">
        <v>0.23081018518518517</v>
      </c>
      <c r="L612" s="3">
        <v>0.5884490740740741</v>
      </c>
      <c r="M612" s="7">
        <v>45667</v>
      </c>
      <c r="N612" s="3">
        <v>0.25719907407407405</v>
      </c>
      <c r="O612" s="3">
        <v>0.614837962962963</v>
      </c>
      <c r="P612" s="5">
        <v>38</v>
      </c>
      <c r="Q612" s="5">
        <v>794.9</v>
      </c>
      <c r="R612" s="1" t="s">
        <v>56</v>
      </c>
      <c r="S612" s="1">
        <v>5</v>
      </c>
      <c r="T612" s="1" t="s">
        <v>83</v>
      </c>
      <c r="U612" s="5">
        <v>31.79</v>
      </c>
      <c r="V612" s="5">
        <v>40130.240096301</v>
      </c>
      <c r="W612" s="1" t="s">
        <v>36</v>
      </c>
      <c r="X612" s="1">
        <v>4.66</v>
      </c>
      <c r="Y612" s="5">
        <v>53156.29</v>
      </c>
      <c r="Z612" s="5">
        <v>50879.96</v>
      </c>
      <c r="AA612" s="5" t="str">
        <f t="shared" si="36"/>
        <v>60+</v>
      </c>
      <c r="AB612" s="5" t="str">
        <f t="shared" si="37"/>
        <v>Moderate</v>
      </c>
      <c r="AC612" s="5">
        <f t="shared" si="38"/>
        <v>0.96</v>
      </c>
      <c r="AD612" s="5" t="str">
        <f t="shared" si="39"/>
        <v>Long-haul</v>
      </c>
    </row>
    <row r="613" spans="1:30" x14ac:dyDescent="0.3">
      <c r="A613" s="1" t="s">
        <v>968</v>
      </c>
      <c r="B613" s="1" t="s">
        <v>969</v>
      </c>
      <c r="C613" s="1">
        <v>19</v>
      </c>
      <c r="D613" s="1" t="s">
        <v>28</v>
      </c>
      <c r="E613" s="1" t="s">
        <v>896</v>
      </c>
      <c r="F613" s="1" t="s">
        <v>48</v>
      </c>
      <c r="G613" s="1" t="s">
        <v>134</v>
      </c>
      <c r="H613" s="1" t="s">
        <v>75</v>
      </c>
      <c r="I613" s="1" t="s">
        <v>135</v>
      </c>
      <c r="J613" s="1">
        <v>2357</v>
      </c>
      <c r="K613" s="3">
        <v>0.69140046296296298</v>
      </c>
      <c r="L613" s="3">
        <v>0.8004282407407407</v>
      </c>
      <c r="M613" s="7">
        <v>45659</v>
      </c>
      <c r="N613" s="3">
        <v>0.76709490740740738</v>
      </c>
      <c r="O613" s="3">
        <v>0.87612268518518521</v>
      </c>
      <c r="P613" s="5">
        <v>109</v>
      </c>
      <c r="Q613" s="5">
        <v>1216.06</v>
      </c>
      <c r="R613" s="1" t="s">
        <v>56</v>
      </c>
      <c r="S613" s="1">
        <v>5</v>
      </c>
      <c r="T613" s="1" t="s">
        <v>41</v>
      </c>
      <c r="U613" s="5">
        <v>159.80000000000001</v>
      </c>
      <c r="V613" s="5">
        <v>12657.7390083597</v>
      </c>
      <c r="W613" s="1" t="s">
        <v>42</v>
      </c>
      <c r="X613" s="1">
        <v>4.18</v>
      </c>
      <c r="Y613" s="5">
        <v>20189.29</v>
      </c>
      <c r="Z613" s="5">
        <v>77859.8</v>
      </c>
      <c r="AA613" s="5" t="str">
        <f t="shared" si="36"/>
        <v>18-29</v>
      </c>
      <c r="AB613" s="5" t="str">
        <f t="shared" si="37"/>
        <v>Moderate</v>
      </c>
      <c r="AC613" s="5">
        <f t="shared" si="38"/>
        <v>3.86</v>
      </c>
      <c r="AD613" s="5" t="str">
        <f t="shared" si="39"/>
        <v>Short-haul</v>
      </c>
    </row>
    <row r="614" spans="1:30" x14ac:dyDescent="0.3">
      <c r="A614" s="1" t="s">
        <v>970</v>
      </c>
      <c r="B614" s="1" t="s">
        <v>971</v>
      </c>
      <c r="C614" s="1">
        <v>74</v>
      </c>
      <c r="D614" s="1" t="s">
        <v>28</v>
      </c>
      <c r="E614" s="1" t="s">
        <v>896</v>
      </c>
      <c r="F614" s="1" t="s">
        <v>48</v>
      </c>
      <c r="G614" s="1" t="s">
        <v>134</v>
      </c>
      <c r="H614" s="1" t="s">
        <v>75</v>
      </c>
      <c r="I614" s="1" t="s">
        <v>135</v>
      </c>
      <c r="J614" s="1">
        <v>2357</v>
      </c>
      <c r="K614" s="3">
        <v>0.69140046296296298</v>
      </c>
      <c r="L614" s="3">
        <v>0.8004282407407407</v>
      </c>
      <c r="M614" s="7">
        <v>45661</v>
      </c>
      <c r="N614" s="3">
        <v>0.76709490740740738</v>
      </c>
      <c r="O614" s="3">
        <v>0.87612268518518521</v>
      </c>
      <c r="P614" s="5">
        <v>109</v>
      </c>
      <c r="Q614" s="5">
        <v>1119.19</v>
      </c>
      <c r="R614" s="1" t="s">
        <v>34</v>
      </c>
      <c r="S614" s="1">
        <v>5</v>
      </c>
      <c r="T614" s="1" t="s">
        <v>35</v>
      </c>
      <c r="U614" s="5">
        <v>134.5</v>
      </c>
      <c r="V614" s="5">
        <v>12928.019866982</v>
      </c>
      <c r="W614" s="1" t="s">
        <v>36</v>
      </c>
      <c r="X614" s="1">
        <v>3.12</v>
      </c>
      <c r="Y614" s="5">
        <v>20513.62</v>
      </c>
      <c r="Z614" s="5">
        <v>71655.06</v>
      </c>
      <c r="AA614" s="5" t="str">
        <f t="shared" si="36"/>
        <v>60+</v>
      </c>
      <c r="AB614" s="5" t="str">
        <f t="shared" si="37"/>
        <v>Moderate</v>
      </c>
      <c r="AC614" s="5">
        <f t="shared" si="38"/>
        <v>3.49</v>
      </c>
      <c r="AD614" s="5" t="str">
        <f t="shared" si="39"/>
        <v>Short-haul</v>
      </c>
    </row>
    <row r="615" spans="1:30" x14ac:dyDescent="0.3">
      <c r="A615" s="1" t="s">
        <v>972</v>
      </c>
      <c r="B615" s="1" t="s">
        <v>973</v>
      </c>
      <c r="C615" s="1">
        <v>62</v>
      </c>
      <c r="D615" s="1" t="s">
        <v>28</v>
      </c>
      <c r="E615" s="1" t="s">
        <v>896</v>
      </c>
      <c r="F615" s="1" t="s">
        <v>48</v>
      </c>
      <c r="G615" s="1" t="s">
        <v>134</v>
      </c>
      <c r="H615" s="1" t="s">
        <v>75</v>
      </c>
      <c r="I615" s="1" t="s">
        <v>135</v>
      </c>
      <c r="J615" s="1">
        <v>2357</v>
      </c>
      <c r="K615" s="3">
        <v>0.69140046296296298</v>
      </c>
      <c r="L615" s="3">
        <v>0.8004282407407407</v>
      </c>
      <c r="M615" s="7">
        <v>45666</v>
      </c>
      <c r="N615" s="3">
        <v>0.76709490740740738</v>
      </c>
      <c r="O615" s="3">
        <v>0.87612268518518521</v>
      </c>
      <c r="P615" s="5">
        <v>109</v>
      </c>
      <c r="Q615" s="5">
        <v>830.66</v>
      </c>
      <c r="R615" s="1" t="s">
        <v>56</v>
      </c>
      <c r="S615" s="1">
        <v>5</v>
      </c>
      <c r="T615" s="1" t="s">
        <v>45</v>
      </c>
      <c r="U615" s="5">
        <v>22.28</v>
      </c>
      <c r="V615" s="5">
        <v>12513.6950903284</v>
      </c>
      <c r="W615" s="1" t="s">
        <v>42</v>
      </c>
      <c r="X615" s="1">
        <v>4.22</v>
      </c>
      <c r="Y615" s="5">
        <v>20016.43</v>
      </c>
      <c r="Z615" s="5">
        <v>53166.7</v>
      </c>
      <c r="AA615" s="5" t="str">
        <f t="shared" si="36"/>
        <v>60+</v>
      </c>
      <c r="AB615" s="5" t="str">
        <f t="shared" si="37"/>
        <v>Moderate</v>
      </c>
      <c r="AC615" s="5">
        <f t="shared" si="38"/>
        <v>2.66</v>
      </c>
      <c r="AD615" s="5" t="str">
        <f t="shared" si="39"/>
        <v>Short-haul</v>
      </c>
    </row>
    <row r="616" spans="1:30" x14ac:dyDescent="0.3">
      <c r="A616" s="2" t="s">
        <v>974</v>
      </c>
      <c r="B616" s="1" t="s">
        <v>975</v>
      </c>
      <c r="C616" s="1">
        <v>53</v>
      </c>
      <c r="D616" s="1" t="s">
        <v>28</v>
      </c>
      <c r="E616" s="1" t="s">
        <v>896</v>
      </c>
      <c r="F616" s="1" t="s">
        <v>48</v>
      </c>
      <c r="G616" s="1" t="s">
        <v>134</v>
      </c>
      <c r="H616" s="1" t="s">
        <v>75</v>
      </c>
      <c r="I616" s="1" t="s">
        <v>135</v>
      </c>
      <c r="J616" s="1">
        <v>2357</v>
      </c>
      <c r="K616" s="3">
        <v>0.69140046296296298</v>
      </c>
      <c r="L616" s="3">
        <v>0.8004282407407407</v>
      </c>
      <c r="M616" s="7">
        <v>45672</v>
      </c>
      <c r="N616" s="3">
        <v>0.76709490740740738</v>
      </c>
      <c r="O616" s="3">
        <v>0.87612268518518521</v>
      </c>
      <c r="P616" s="5">
        <v>109</v>
      </c>
      <c r="Q616" s="5">
        <v>1365.77</v>
      </c>
      <c r="R616" s="1" t="s">
        <v>40</v>
      </c>
      <c r="S616" s="1">
        <v>5</v>
      </c>
      <c r="T616" s="1" t="s">
        <v>35</v>
      </c>
      <c r="U616" s="5">
        <v>48.09</v>
      </c>
      <c r="V616" s="5">
        <v>13193.3051363287</v>
      </c>
      <c r="W616" s="1" t="s">
        <v>36</v>
      </c>
      <c r="X616" s="1">
        <v>3.8</v>
      </c>
      <c r="Y616" s="5">
        <v>20831.97</v>
      </c>
      <c r="Z616" s="5">
        <v>87418.9</v>
      </c>
      <c r="AA616" s="5" t="str">
        <f t="shared" si="36"/>
        <v>50-59</v>
      </c>
      <c r="AB616" s="5" t="str">
        <f t="shared" si="37"/>
        <v>Moderate</v>
      </c>
      <c r="AC616" s="5">
        <f t="shared" si="38"/>
        <v>4.2</v>
      </c>
      <c r="AD616" s="5" t="str">
        <f t="shared" si="39"/>
        <v>Short-haul</v>
      </c>
    </row>
    <row r="617" spans="1:30" x14ac:dyDescent="0.3">
      <c r="A617" s="1" t="s">
        <v>976</v>
      </c>
      <c r="B617" s="1" t="s">
        <v>977</v>
      </c>
      <c r="C617" s="1">
        <v>37</v>
      </c>
      <c r="D617" s="1" t="s">
        <v>28</v>
      </c>
      <c r="E617" s="1" t="s">
        <v>896</v>
      </c>
      <c r="F617" s="1" t="s">
        <v>48</v>
      </c>
      <c r="G617" s="1" t="s">
        <v>134</v>
      </c>
      <c r="H617" s="1" t="s">
        <v>75</v>
      </c>
      <c r="I617" s="1" t="s">
        <v>135</v>
      </c>
      <c r="J617" s="1">
        <v>2357</v>
      </c>
      <c r="K617" s="3">
        <v>0.69140046296296298</v>
      </c>
      <c r="L617" s="3">
        <v>0.8004282407407407</v>
      </c>
      <c r="M617" s="7">
        <v>45663</v>
      </c>
      <c r="N617" s="3">
        <v>0.76709490740740738</v>
      </c>
      <c r="O617" s="3">
        <v>0.87612268518518521</v>
      </c>
      <c r="P617" s="5">
        <v>109</v>
      </c>
      <c r="Q617" s="5">
        <v>219.45</v>
      </c>
      <c r="R617" s="1" t="s">
        <v>56</v>
      </c>
      <c r="S617" s="1">
        <v>3</v>
      </c>
      <c r="T617" s="1" t="s">
        <v>35</v>
      </c>
      <c r="U617" s="5">
        <v>128.66999999999999</v>
      </c>
      <c r="V617" s="5">
        <v>12915.3083819193</v>
      </c>
      <c r="W617" s="1" t="s">
        <v>42</v>
      </c>
      <c r="X617" s="1">
        <v>4.03</v>
      </c>
      <c r="Y617" s="5">
        <v>20498.37</v>
      </c>
      <c r="Z617" s="5">
        <v>14070.53</v>
      </c>
      <c r="AA617" s="5" t="str">
        <f t="shared" si="36"/>
        <v>30-39</v>
      </c>
      <c r="AB617" s="5" t="str">
        <f t="shared" si="37"/>
        <v>Moderate</v>
      </c>
      <c r="AC617" s="5">
        <f t="shared" si="38"/>
        <v>0.69</v>
      </c>
      <c r="AD617" s="5" t="str">
        <f t="shared" si="39"/>
        <v>Short-haul</v>
      </c>
    </row>
    <row r="618" spans="1:30" x14ac:dyDescent="0.3">
      <c r="A618" s="1" t="s">
        <v>810</v>
      </c>
      <c r="B618" s="1" t="s">
        <v>811</v>
      </c>
      <c r="C618" s="1">
        <v>37</v>
      </c>
      <c r="D618" s="1" t="s">
        <v>28</v>
      </c>
      <c r="E618" s="1" t="s">
        <v>896</v>
      </c>
      <c r="F618" s="1" t="s">
        <v>30</v>
      </c>
      <c r="G618" s="1" t="s">
        <v>134</v>
      </c>
      <c r="H618" s="1" t="s">
        <v>75</v>
      </c>
      <c r="I618" s="1" t="s">
        <v>135</v>
      </c>
      <c r="J618" s="1">
        <v>2357</v>
      </c>
      <c r="K618" s="3">
        <v>0.69140046296296298</v>
      </c>
      <c r="L618" s="3">
        <v>0.8004282407407407</v>
      </c>
      <c r="M618" s="7">
        <v>45666</v>
      </c>
      <c r="N618" s="3">
        <v>0.76709490740740738</v>
      </c>
      <c r="O618" s="3">
        <v>0.87612268518518521</v>
      </c>
      <c r="P618" s="5">
        <v>109</v>
      </c>
      <c r="Q618" s="5">
        <v>531.55999999999995</v>
      </c>
      <c r="R618" s="1" t="s">
        <v>56</v>
      </c>
      <c r="S618" s="1">
        <v>3</v>
      </c>
      <c r="T618" s="1" t="s">
        <v>41</v>
      </c>
      <c r="U618" s="5">
        <v>26.51</v>
      </c>
      <c r="V618" s="5">
        <v>13200.226193218499</v>
      </c>
      <c r="W618" s="1" t="s">
        <v>36</v>
      </c>
      <c r="X618" s="1">
        <v>4.8</v>
      </c>
      <c r="Y618" s="5">
        <v>20840.27</v>
      </c>
      <c r="Z618" s="5">
        <v>34025.14</v>
      </c>
      <c r="AA618" s="5" t="str">
        <f t="shared" si="36"/>
        <v>30-39</v>
      </c>
      <c r="AB618" s="5" t="str">
        <f t="shared" si="37"/>
        <v>Moderate</v>
      </c>
      <c r="AC618" s="5">
        <f t="shared" si="38"/>
        <v>1.63</v>
      </c>
      <c r="AD618" s="5" t="str">
        <f t="shared" si="39"/>
        <v>Short-haul</v>
      </c>
    </row>
    <row r="619" spans="1:30" x14ac:dyDescent="0.3">
      <c r="A619" s="1" t="s">
        <v>978</v>
      </c>
      <c r="B619" s="1" t="s">
        <v>979</v>
      </c>
      <c r="C619" s="1">
        <v>63</v>
      </c>
      <c r="D619" s="1" t="s">
        <v>39</v>
      </c>
      <c r="E619" s="1" t="s">
        <v>896</v>
      </c>
      <c r="F619" s="1" t="s">
        <v>48</v>
      </c>
      <c r="G619" s="1" t="s">
        <v>134</v>
      </c>
      <c r="H619" s="1" t="s">
        <v>75</v>
      </c>
      <c r="I619" s="1" t="s">
        <v>135</v>
      </c>
      <c r="J619" s="1">
        <v>2357</v>
      </c>
      <c r="K619" s="3">
        <v>0.69140046296296298</v>
      </c>
      <c r="L619" s="3">
        <v>0.8004282407407407</v>
      </c>
      <c r="M619" s="7">
        <v>45667</v>
      </c>
      <c r="N619" s="3">
        <v>0.76709490740740738</v>
      </c>
      <c r="O619" s="3">
        <v>0.87612268518518521</v>
      </c>
      <c r="P619" s="5">
        <v>109</v>
      </c>
      <c r="Q619" s="5">
        <v>66.430000000000007</v>
      </c>
      <c r="R619" s="1" t="s">
        <v>34</v>
      </c>
      <c r="S619" s="1">
        <v>5</v>
      </c>
      <c r="T619" s="1" t="s">
        <v>41</v>
      </c>
      <c r="U619" s="5">
        <v>54.21</v>
      </c>
      <c r="V619" s="5">
        <v>12953.2844569068</v>
      </c>
      <c r="W619" s="1" t="s">
        <v>42</v>
      </c>
      <c r="X619" s="1">
        <v>4.38</v>
      </c>
      <c r="Y619" s="5">
        <v>20543.939999999999</v>
      </c>
      <c r="Z619" s="5">
        <v>4262.3599999999997</v>
      </c>
      <c r="AA619" s="5" t="str">
        <f t="shared" si="36"/>
        <v>60+</v>
      </c>
      <c r="AB619" s="5" t="str">
        <f t="shared" si="37"/>
        <v>Moderate</v>
      </c>
      <c r="AC619" s="5">
        <f t="shared" si="38"/>
        <v>0.21</v>
      </c>
      <c r="AD619" s="5" t="str">
        <f t="shared" si="39"/>
        <v>Short-haul</v>
      </c>
    </row>
    <row r="620" spans="1:30" x14ac:dyDescent="0.3">
      <c r="A620" s="1" t="s">
        <v>980</v>
      </c>
      <c r="B620" s="1" t="s">
        <v>981</v>
      </c>
      <c r="C620" s="1">
        <v>55</v>
      </c>
      <c r="D620" s="1" t="s">
        <v>28</v>
      </c>
      <c r="E620" s="1" t="s">
        <v>896</v>
      </c>
      <c r="F620" s="1" t="s">
        <v>30</v>
      </c>
      <c r="G620" s="1" t="s">
        <v>190</v>
      </c>
      <c r="H620" s="1" t="s">
        <v>62</v>
      </c>
      <c r="I620" s="1" t="s">
        <v>32</v>
      </c>
      <c r="J620" s="1">
        <v>8155</v>
      </c>
      <c r="K620" s="3">
        <v>6.9907407407407404E-2</v>
      </c>
      <c r="L620" s="3">
        <v>0.44699074074074074</v>
      </c>
      <c r="M620" s="7">
        <v>45660</v>
      </c>
      <c r="N620" s="3">
        <v>0.12060185185185185</v>
      </c>
      <c r="O620" s="3">
        <v>0.49768518518518517</v>
      </c>
      <c r="P620" s="5">
        <v>73</v>
      </c>
      <c r="Q620" s="5">
        <v>213.51</v>
      </c>
      <c r="R620" s="1" t="s">
        <v>34</v>
      </c>
      <c r="S620" s="1">
        <v>5</v>
      </c>
      <c r="T620" s="1" t="s">
        <v>49</v>
      </c>
      <c r="U620" s="5">
        <v>32.51</v>
      </c>
      <c r="V620" s="5">
        <v>41556.639703885499</v>
      </c>
      <c r="W620" s="1" t="s">
        <v>36</v>
      </c>
      <c r="X620" s="1">
        <v>4.88</v>
      </c>
      <c r="Y620" s="5">
        <v>54867.97</v>
      </c>
      <c r="Z620" s="5">
        <v>13671.14</v>
      </c>
      <c r="AA620" s="5" t="str">
        <f t="shared" si="36"/>
        <v>50-59</v>
      </c>
      <c r="AB620" s="5" t="str">
        <f t="shared" si="37"/>
        <v>Moderate</v>
      </c>
      <c r="AC620" s="5">
        <f t="shared" si="38"/>
        <v>0.25</v>
      </c>
      <c r="AD620" s="5" t="str">
        <f t="shared" si="39"/>
        <v>Long-haul</v>
      </c>
    </row>
    <row r="621" spans="1:30" x14ac:dyDescent="0.3">
      <c r="A621" s="1" t="s">
        <v>982</v>
      </c>
      <c r="B621" s="1" t="s">
        <v>983</v>
      </c>
      <c r="C621" s="1">
        <v>57</v>
      </c>
      <c r="D621" s="1" t="s">
        <v>28</v>
      </c>
      <c r="E621" s="1" t="s">
        <v>896</v>
      </c>
      <c r="F621" s="1" t="s">
        <v>48</v>
      </c>
      <c r="G621" s="1" t="s">
        <v>203</v>
      </c>
      <c r="H621" s="1" t="s">
        <v>62</v>
      </c>
      <c r="I621" s="1" t="s">
        <v>76</v>
      </c>
      <c r="J621" s="1">
        <v>12679</v>
      </c>
      <c r="K621" s="3">
        <v>0.67755787037037041</v>
      </c>
      <c r="L621" s="3">
        <v>0.26436342592592593</v>
      </c>
      <c r="M621" s="7">
        <v>45671</v>
      </c>
      <c r="N621" s="3">
        <v>0.71297453703703706</v>
      </c>
      <c r="O621" s="3">
        <v>0.29978009259259258</v>
      </c>
      <c r="P621" s="5">
        <v>51</v>
      </c>
      <c r="Q621" s="5">
        <v>1312.77</v>
      </c>
      <c r="R621" s="1" t="s">
        <v>56</v>
      </c>
      <c r="S621" s="1">
        <v>5</v>
      </c>
      <c r="T621" s="1" t="s">
        <v>41</v>
      </c>
      <c r="U621" s="5">
        <v>140.51</v>
      </c>
      <c r="V621" s="5">
        <v>64368.404253831301</v>
      </c>
      <c r="W621" s="1" t="s">
        <v>42</v>
      </c>
      <c r="X621" s="1">
        <v>4.8</v>
      </c>
      <c r="Y621" s="5">
        <v>82242.09</v>
      </c>
      <c r="Z621" s="5">
        <v>84045.38</v>
      </c>
      <c r="AA621" s="5" t="str">
        <f t="shared" si="36"/>
        <v>50-59</v>
      </c>
      <c r="AB621" s="5" t="str">
        <f t="shared" si="37"/>
        <v>Moderate</v>
      </c>
      <c r="AC621" s="5">
        <f t="shared" si="38"/>
        <v>1.02</v>
      </c>
      <c r="AD621" s="5" t="str">
        <f t="shared" si="39"/>
        <v>Long-haul</v>
      </c>
    </row>
    <row r="622" spans="1:30" x14ac:dyDescent="0.3">
      <c r="A622" s="1" t="s">
        <v>984</v>
      </c>
      <c r="B622" s="1" t="s">
        <v>985</v>
      </c>
      <c r="C622" s="1">
        <v>71</v>
      </c>
      <c r="D622" s="1" t="s">
        <v>39</v>
      </c>
      <c r="E622" s="1" t="s">
        <v>896</v>
      </c>
      <c r="F622" s="1" t="s">
        <v>48</v>
      </c>
      <c r="G622" s="1" t="s">
        <v>203</v>
      </c>
      <c r="H622" s="1" t="s">
        <v>62</v>
      </c>
      <c r="I622" s="1" t="s">
        <v>76</v>
      </c>
      <c r="J622" s="1">
        <v>12679</v>
      </c>
      <c r="K622" s="3">
        <v>0.67755787037037041</v>
      </c>
      <c r="L622" s="3">
        <v>0.26436342592592593</v>
      </c>
      <c r="M622" s="7">
        <v>45664</v>
      </c>
      <c r="N622" s="3">
        <v>0.71297453703703706</v>
      </c>
      <c r="O622" s="3">
        <v>0.29978009259259258</v>
      </c>
      <c r="P622" s="5">
        <v>51</v>
      </c>
      <c r="Q622" s="5">
        <v>539.57000000000005</v>
      </c>
      <c r="R622" s="1" t="s">
        <v>40</v>
      </c>
      <c r="S622" s="1">
        <v>5</v>
      </c>
      <c r="T622" s="1" t="s">
        <v>41</v>
      </c>
      <c r="U622" s="5">
        <v>24.79</v>
      </c>
      <c r="V622" s="5">
        <v>64003.304582042903</v>
      </c>
      <c r="W622" s="1" t="s">
        <v>36</v>
      </c>
      <c r="X622" s="1">
        <v>3.49</v>
      </c>
      <c r="Y622" s="5">
        <v>81803.97</v>
      </c>
      <c r="Z622" s="5">
        <v>34537.440000000002</v>
      </c>
      <c r="AA622" s="5" t="str">
        <f t="shared" si="36"/>
        <v>60+</v>
      </c>
      <c r="AB622" s="5" t="str">
        <f t="shared" si="37"/>
        <v>Moderate</v>
      </c>
      <c r="AC622" s="5">
        <f t="shared" si="38"/>
        <v>0.42</v>
      </c>
      <c r="AD622" s="5" t="str">
        <f t="shared" si="39"/>
        <v>Long-haul</v>
      </c>
    </row>
    <row r="623" spans="1:30" x14ac:dyDescent="0.3">
      <c r="A623" s="1" t="s">
        <v>986</v>
      </c>
      <c r="B623" s="1" t="s">
        <v>987</v>
      </c>
      <c r="C623" s="1">
        <v>42</v>
      </c>
      <c r="D623" s="1" t="s">
        <v>39</v>
      </c>
      <c r="E623" s="1" t="s">
        <v>896</v>
      </c>
      <c r="F623" s="1" t="s">
        <v>48</v>
      </c>
      <c r="G623" s="1" t="s">
        <v>203</v>
      </c>
      <c r="H623" s="1" t="s">
        <v>62</v>
      </c>
      <c r="I623" s="1" t="s">
        <v>76</v>
      </c>
      <c r="J623" s="1">
        <v>12679</v>
      </c>
      <c r="K623" s="3">
        <v>0.67755787037037041</v>
      </c>
      <c r="L623" s="3">
        <v>0.26436342592592593</v>
      </c>
      <c r="M623" s="7">
        <v>45667</v>
      </c>
      <c r="N623" s="3">
        <v>0.71297453703703706</v>
      </c>
      <c r="O623" s="3">
        <v>0.29978009259259258</v>
      </c>
      <c r="P623" s="5">
        <v>51</v>
      </c>
      <c r="Q623" s="5">
        <v>1117.67</v>
      </c>
      <c r="R623" s="1" t="s">
        <v>34</v>
      </c>
      <c r="S623" s="1">
        <v>5</v>
      </c>
      <c r="T623" s="1" t="s">
        <v>41</v>
      </c>
      <c r="U623" s="5">
        <v>75.2</v>
      </c>
      <c r="V623" s="5">
        <v>64658.010348245298</v>
      </c>
      <c r="W623" s="1" t="s">
        <v>42</v>
      </c>
      <c r="X623" s="1">
        <v>4.45</v>
      </c>
      <c r="Y623" s="5">
        <v>82589.61</v>
      </c>
      <c r="Z623" s="5">
        <v>71545.919999999998</v>
      </c>
      <c r="AA623" s="5" t="str">
        <f t="shared" si="36"/>
        <v>40-49</v>
      </c>
      <c r="AB623" s="5" t="str">
        <f t="shared" si="37"/>
        <v>Moderate</v>
      </c>
      <c r="AC623" s="5">
        <f t="shared" si="38"/>
        <v>0.87</v>
      </c>
      <c r="AD623" s="5" t="str">
        <f t="shared" si="39"/>
        <v>Long-haul</v>
      </c>
    </row>
    <row r="624" spans="1:30" x14ac:dyDescent="0.3">
      <c r="A624" s="1" t="s">
        <v>988</v>
      </c>
      <c r="B624" s="1" t="s">
        <v>989</v>
      </c>
      <c r="C624" s="1">
        <v>54</v>
      </c>
      <c r="D624" s="1" t="s">
        <v>28</v>
      </c>
      <c r="E624" s="1" t="s">
        <v>896</v>
      </c>
      <c r="F624" s="1" t="s">
        <v>48</v>
      </c>
      <c r="G624" s="1" t="s">
        <v>203</v>
      </c>
      <c r="H624" s="1" t="s">
        <v>62</v>
      </c>
      <c r="I624" s="1" t="s">
        <v>76</v>
      </c>
      <c r="J624" s="1">
        <v>12679</v>
      </c>
      <c r="K624" s="3">
        <v>0.67755787037037041</v>
      </c>
      <c r="L624" s="3">
        <v>0.26436342592592593</v>
      </c>
      <c r="M624" s="7">
        <v>45660</v>
      </c>
      <c r="N624" s="3">
        <v>0.71297453703703706</v>
      </c>
      <c r="O624" s="3">
        <v>0.29978009259259258</v>
      </c>
      <c r="P624" s="5">
        <v>51</v>
      </c>
      <c r="Q624" s="5">
        <v>794.27</v>
      </c>
      <c r="R624" s="1" t="s">
        <v>56</v>
      </c>
      <c r="S624" s="1">
        <v>5</v>
      </c>
      <c r="T624" s="1" t="s">
        <v>83</v>
      </c>
      <c r="U624" s="5">
        <v>99.36</v>
      </c>
      <c r="V624" s="5">
        <v>64146.926030633003</v>
      </c>
      <c r="W624" s="1" t="s">
        <v>42</v>
      </c>
      <c r="X624" s="1">
        <v>4.1500000000000004</v>
      </c>
      <c r="Y624" s="5">
        <v>81976.31</v>
      </c>
      <c r="Z624" s="5">
        <v>50853.15</v>
      </c>
      <c r="AA624" s="5" t="str">
        <f t="shared" si="36"/>
        <v>50-59</v>
      </c>
      <c r="AB624" s="5" t="str">
        <f t="shared" si="37"/>
        <v>Moderate</v>
      </c>
      <c r="AC624" s="5">
        <f t="shared" si="38"/>
        <v>0.62</v>
      </c>
      <c r="AD624" s="5" t="str">
        <f t="shared" si="39"/>
        <v>Long-haul</v>
      </c>
    </row>
    <row r="625" spans="1:30" x14ac:dyDescent="0.3">
      <c r="A625" s="1" t="s">
        <v>990</v>
      </c>
      <c r="B625" s="1" t="s">
        <v>991</v>
      </c>
      <c r="C625" s="1">
        <v>29</v>
      </c>
      <c r="D625" s="1" t="s">
        <v>28</v>
      </c>
      <c r="E625" s="1" t="s">
        <v>896</v>
      </c>
      <c r="F625" s="1" t="s">
        <v>48</v>
      </c>
      <c r="G625" s="1" t="s">
        <v>203</v>
      </c>
      <c r="H625" s="1" t="s">
        <v>62</v>
      </c>
      <c r="I625" s="1" t="s">
        <v>76</v>
      </c>
      <c r="J625" s="1">
        <v>12679</v>
      </c>
      <c r="K625" s="3">
        <v>0.67755787037037041</v>
      </c>
      <c r="L625" s="3">
        <v>0.26436342592592593</v>
      </c>
      <c r="M625" s="7">
        <v>45666</v>
      </c>
      <c r="N625" s="3">
        <v>0.71297453703703706</v>
      </c>
      <c r="O625" s="3">
        <v>0.29978009259259258</v>
      </c>
      <c r="P625" s="5">
        <v>51</v>
      </c>
      <c r="Q625" s="5">
        <v>936.65</v>
      </c>
      <c r="R625" s="1" t="s">
        <v>56</v>
      </c>
      <c r="S625" s="1">
        <v>5</v>
      </c>
      <c r="T625" s="1" t="s">
        <v>41</v>
      </c>
      <c r="U625" s="5">
        <v>28.52</v>
      </c>
      <c r="V625" s="5">
        <v>64816.4480566036</v>
      </c>
      <c r="W625" s="1" t="s">
        <v>36</v>
      </c>
      <c r="X625" s="1">
        <v>4.6500000000000004</v>
      </c>
      <c r="Y625" s="5">
        <v>82779.740000000005</v>
      </c>
      <c r="Z625" s="5">
        <v>59951.3</v>
      </c>
      <c r="AA625" s="5" t="str">
        <f t="shared" si="36"/>
        <v>18-29</v>
      </c>
      <c r="AB625" s="5" t="str">
        <f t="shared" si="37"/>
        <v>Moderate</v>
      </c>
      <c r="AC625" s="5">
        <f t="shared" si="38"/>
        <v>0.72</v>
      </c>
      <c r="AD625" s="5" t="str">
        <f t="shared" si="39"/>
        <v>Long-haul</v>
      </c>
    </row>
    <row r="626" spans="1:30" x14ac:dyDescent="0.3">
      <c r="A626" s="1" t="s">
        <v>992</v>
      </c>
      <c r="B626" s="1" t="s">
        <v>993</v>
      </c>
      <c r="C626" s="1">
        <v>72</v>
      </c>
      <c r="D626" s="1" t="s">
        <v>39</v>
      </c>
      <c r="E626" s="1" t="s">
        <v>896</v>
      </c>
      <c r="F626" s="1" t="s">
        <v>30</v>
      </c>
      <c r="G626" s="1" t="s">
        <v>203</v>
      </c>
      <c r="H626" s="1" t="s">
        <v>62</v>
      </c>
      <c r="I626" s="1" t="s">
        <v>76</v>
      </c>
      <c r="J626" s="1">
        <v>12679</v>
      </c>
      <c r="K626" s="3">
        <v>0.67755787037037041</v>
      </c>
      <c r="L626" s="3">
        <v>0.26436342592592593</v>
      </c>
      <c r="M626" s="7">
        <v>45661</v>
      </c>
      <c r="N626" s="3">
        <v>0.71297453703703706</v>
      </c>
      <c r="O626" s="3">
        <v>0.29978009259259258</v>
      </c>
      <c r="P626" s="5">
        <v>51</v>
      </c>
      <c r="Q626" s="5">
        <v>1000.77</v>
      </c>
      <c r="R626" s="1" t="s">
        <v>34</v>
      </c>
      <c r="S626" s="1">
        <v>5</v>
      </c>
      <c r="T626" s="1" t="s">
        <v>49</v>
      </c>
      <c r="U626" s="5">
        <v>129.74</v>
      </c>
      <c r="V626" s="5">
        <v>64278.889268651001</v>
      </c>
      <c r="W626" s="1" t="s">
        <v>42</v>
      </c>
      <c r="X626" s="1">
        <v>4.87</v>
      </c>
      <c r="Y626" s="5">
        <v>82134.67</v>
      </c>
      <c r="Z626" s="5">
        <v>64075.23</v>
      </c>
      <c r="AA626" s="5" t="str">
        <f t="shared" si="36"/>
        <v>60+</v>
      </c>
      <c r="AB626" s="5" t="str">
        <f t="shared" si="37"/>
        <v>Moderate</v>
      </c>
      <c r="AC626" s="5">
        <f t="shared" si="38"/>
        <v>0.78</v>
      </c>
      <c r="AD626" s="5" t="str">
        <f t="shared" si="39"/>
        <v>Long-haul</v>
      </c>
    </row>
    <row r="627" spans="1:30" x14ac:dyDescent="0.3">
      <c r="A627" s="1" t="s">
        <v>994</v>
      </c>
      <c r="B627" s="1" t="s">
        <v>995</v>
      </c>
      <c r="C627" s="1">
        <v>49</v>
      </c>
      <c r="D627" s="1" t="s">
        <v>28</v>
      </c>
      <c r="E627" s="1" t="s">
        <v>896</v>
      </c>
      <c r="F627" s="1" t="s">
        <v>48</v>
      </c>
      <c r="G627" s="1" t="s">
        <v>203</v>
      </c>
      <c r="H627" s="1" t="s">
        <v>62</v>
      </c>
      <c r="I627" s="1" t="s">
        <v>76</v>
      </c>
      <c r="J627" s="1">
        <v>12679</v>
      </c>
      <c r="K627" s="3">
        <v>0.67755787037037041</v>
      </c>
      <c r="L627" s="3">
        <v>0.26436342592592593</v>
      </c>
      <c r="M627" s="7">
        <v>45660</v>
      </c>
      <c r="N627" s="3">
        <v>0.71297453703703706</v>
      </c>
      <c r="O627" s="3">
        <v>0.29978009259259258</v>
      </c>
      <c r="P627" s="5">
        <v>51</v>
      </c>
      <c r="Q627" s="5">
        <v>322.41000000000003</v>
      </c>
      <c r="R627" s="1" t="s">
        <v>34</v>
      </c>
      <c r="S627" s="1">
        <v>5</v>
      </c>
      <c r="T627" s="1" t="s">
        <v>45</v>
      </c>
      <c r="U627" s="5">
        <v>80.930000000000007</v>
      </c>
      <c r="V627" s="5">
        <v>64240.934664416498</v>
      </c>
      <c r="W627" s="1" t="s">
        <v>36</v>
      </c>
      <c r="X627" s="1">
        <v>3.6</v>
      </c>
      <c r="Y627" s="5">
        <v>82089.119999999995</v>
      </c>
      <c r="Z627" s="5">
        <v>20650.43</v>
      </c>
      <c r="AA627" s="5" t="str">
        <f t="shared" si="36"/>
        <v>40-49</v>
      </c>
      <c r="AB627" s="5" t="str">
        <f t="shared" si="37"/>
        <v>Moderate</v>
      </c>
      <c r="AC627" s="5">
        <f t="shared" si="38"/>
        <v>0.25</v>
      </c>
      <c r="AD627" s="5" t="str">
        <f t="shared" si="39"/>
        <v>Long-haul</v>
      </c>
    </row>
    <row r="628" spans="1:30" x14ac:dyDescent="0.3">
      <c r="A628" s="1" t="s">
        <v>996</v>
      </c>
      <c r="B628" s="1" t="s">
        <v>997</v>
      </c>
      <c r="C628" s="1">
        <v>67</v>
      </c>
      <c r="D628" s="1" t="s">
        <v>28</v>
      </c>
      <c r="E628" s="1" t="s">
        <v>896</v>
      </c>
      <c r="F628" s="1" t="s">
        <v>30</v>
      </c>
      <c r="G628" s="1" t="s">
        <v>203</v>
      </c>
      <c r="H628" s="1" t="s">
        <v>62</v>
      </c>
      <c r="I628" s="1" t="s">
        <v>76</v>
      </c>
      <c r="J628" s="1">
        <v>12679</v>
      </c>
      <c r="K628" s="3">
        <v>0.67755787037037041</v>
      </c>
      <c r="L628" s="3">
        <v>0.26436342592592593</v>
      </c>
      <c r="M628" s="7">
        <v>45671</v>
      </c>
      <c r="N628" s="3">
        <v>0.71297453703703706</v>
      </c>
      <c r="O628" s="3">
        <v>0.29978009259259258</v>
      </c>
      <c r="P628" s="5">
        <v>51</v>
      </c>
      <c r="Q628" s="5">
        <v>787.73</v>
      </c>
      <c r="R628" s="1" t="s">
        <v>56</v>
      </c>
      <c r="S628" s="1">
        <v>5</v>
      </c>
      <c r="T628" s="1" t="s">
        <v>41</v>
      </c>
      <c r="U628" s="5">
        <v>89.73</v>
      </c>
      <c r="V628" s="5">
        <v>64067.346591396497</v>
      </c>
      <c r="W628" s="1" t="s">
        <v>36</v>
      </c>
      <c r="X628" s="1">
        <v>3.49</v>
      </c>
      <c r="Y628" s="5">
        <v>81880.820000000007</v>
      </c>
      <c r="Z628" s="5">
        <v>50432.67</v>
      </c>
      <c r="AA628" s="5" t="str">
        <f t="shared" si="36"/>
        <v>60+</v>
      </c>
      <c r="AB628" s="5" t="str">
        <f t="shared" si="37"/>
        <v>Moderate</v>
      </c>
      <c r="AC628" s="5">
        <f t="shared" si="38"/>
        <v>0.62</v>
      </c>
      <c r="AD628" s="5" t="str">
        <f t="shared" si="39"/>
        <v>Long-haul</v>
      </c>
    </row>
    <row r="629" spans="1:30" x14ac:dyDescent="0.3">
      <c r="A629" s="1" t="s">
        <v>998</v>
      </c>
      <c r="B629" s="1" t="s">
        <v>999</v>
      </c>
      <c r="C629" s="1">
        <v>22</v>
      </c>
      <c r="D629" s="1" t="s">
        <v>28</v>
      </c>
      <c r="E629" s="1" t="s">
        <v>896</v>
      </c>
      <c r="F629" s="1" t="s">
        <v>48</v>
      </c>
      <c r="G629" s="1" t="s">
        <v>203</v>
      </c>
      <c r="H629" s="1" t="s">
        <v>62</v>
      </c>
      <c r="I629" s="1" t="s">
        <v>76</v>
      </c>
      <c r="J629" s="1">
        <v>12679</v>
      </c>
      <c r="K629" s="3">
        <v>0.67755787037037041</v>
      </c>
      <c r="L629" s="3">
        <v>0.26436342592592593</v>
      </c>
      <c r="M629" s="7">
        <v>45663</v>
      </c>
      <c r="N629" s="3">
        <v>0.71297453703703706</v>
      </c>
      <c r="O629" s="3">
        <v>0.29978009259259258</v>
      </c>
      <c r="P629" s="5">
        <v>51</v>
      </c>
      <c r="Q629" s="5">
        <v>235.04</v>
      </c>
      <c r="R629" s="1" t="s">
        <v>34</v>
      </c>
      <c r="S629" s="1">
        <v>5</v>
      </c>
      <c r="T629" s="1" t="s">
        <v>83</v>
      </c>
      <c r="U629" s="5">
        <v>145.38999999999999</v>
      </c>
      <c r="V629" s="5">
        <v>63911.4961910739</v>
      </c>
      <c r="W629" s="1" t="s">
        <v>36</v>
      </c>
      <c r="X629" s="1">
        <v>4.47</v>
      </c>
      <c r="Y629" s="5">
        <v>81693.8</v>
      </c>
      <c r="Z629" s="5">
        <v>15071.64</v>
      </c>
      <c r="AA629" s="5" t="str">
        <f t="shared" si="36"/>
        <v>18-29</v>
      </c>
      <c r="AB629" s="5" t="str">
        <f t="shared" si="37"/>
        <v>Moderate</v>
      </c>
      <c r="AC629" s="5">
        <f t="shared" si="38"/>
        <v>0.18</v>
      </c>
      <c r="AD629" s="5" t="str">
        <f t="shared" si="39"/>
        <v>Long-haul</v>
      </c>
    </row>
    <row r="630" spans="1:30" x14ac:dyDescent="0.3">
      <c r="A630" s="1" t="s">
        <v>1000</v>
      </c>
      <c r="B630" s="1" t="s">
        <v>1001</v>
      </c>
      <c r="C630" s="1">
        <v>60</v>
      </c>
      <c r="D630" s="1" t="s">
        <v>39</v>
      </c>
      <c r="E630" s="1" t="s">
        <v>896</v>
      </c>
      <c r="F630" s="1" t="s">
        <v>30</v>
      </c>
      <c r="G630" s="1" t="s">
        <v>203</v>
      </c>
      <c r="H630" s="1" t="s">
        <v>62</v>
      </c>
      <c r="I630" s="1" t="s">
        <v>76</v>
      </c>
      <c r="J630" s="1">
        <v>12679</v>
      </c>
      <c r="K630" s="3">
        <v>0.67755787037037041</v>
      </c>
      <c r="L630" s="3">
        <v>0.26436342592592593</v>
      </c>
      <c r="M630" s="7">
        <v>45672</v>
      </c>
      <c r="N630" s="3">
        <v>0.71297453703703706</v>
      </c>
      <c r="O630" s="3">
        <v>0.29978009259259258</v>
      </c>
      <c r="P630" s="5">
        <v>51</v>
      </c>
      <c r="Q630" s="5">
        <v>854.25</v>
      </c>
      <c r="R630" s="1" t="s">
        <v>34</v>
      </c>
      <c r="S630" s="1">
        <v>5</v>
      </c>
      <c r="T630" s="1" t="s">
        <v>41</v>
      </c>
      <c r="U630" s="5">
        <v>52.84</v>
      </c>
      <c r="V630" s="5">
        <v>64753.284727626196</v>
      </c>
      <c r="W630" s="1" t="s">
        <v>42</v>
      </c>
      <c r="X630" s="1">
        <v>4.08</v>
      </c>
      <c r="Y630" s="5">
        <v>82703.94</v>
      </c>
      <c r="Z630" s="5">
        <v>54682.57</v>
      </c>
      <c r="AA630" s="5" t="str">
        <f t="shared" si="36"/>
        <v>60+</v>
      </c>
      <c r="AB630" s="5" t="str">
        <f t="shared" si="37"/>
        <v>Moderate</v>
      </c>
      <c r="AC630" s="5">
        <f t="shared" si="38"/>
        <v>0.66</v>
      </c>
      <c r="AD630" s="5" t="str">
        <f t="shared" si="39"/>
        <v>Long-haul</v>
      </c>
    </row>
    <row r="631" spans="1:30" x14ac:dyDescent="0.3">
      <c r="A631" s="1" t="s">
        <v>1002</v>
      </c>
      <c r="B631" s="1" t="s">
        <v>1003</v>
      </c>
      <c r="C631" s="1">
        <v>43</v>
      </c>
      <c r="D631" s="1" t="s">
        <v>39</v>
      </c>
      <c r="E631" s="1" t="s">
        <v>896</v>
      </c>
      <c r="F631" s="1" t="s">
        <v>48</v>
      </c>
      <c r="G631" s="1" t="s">
        <v>216</v>
      </c>
      <c r="H631" s="1" t="s">
        <v>217</v>
      </c>
      <c r="I631" s="1" t="s">
        <v>174</v>
      </c>
      <c r="J631" s="1">
        <v>1891</v>
      </c>
      <c r="K631" s="3">
        <v>6.8564814814814815E-2</v>
      </c>
      <c r="L631" s="3">
        <v>0.15606481481481482</v>
      </c>
      <c r="M631" s="7">
        <v>45669</v>
      </c>
      <c r="N631" s="3">
        <v>7.7592592592592588E-2</v>
      </c>
      <c r="O631" s="3">
        <v>0.1650925925925926</v>
      </c>
      <c r="P631" s="5">
        <v>13</v>
      </c>
      <c r="Q631" s="5">
        <v>162.5</v>
      </c>
      <c r="R631" s="1" t="s">
        <v>34</v>
      </c>
      <c r="S631" s="1">
        <v>5</v>
      </c>
      <c r="T631" s="1" t="s">
        <v>41</v>
      </c>
      <c r="U631" s="5">
        <v>193.66</v>
      </c>
      <c r="V631" s="5">
        <v>10682.020071978801</v>
      </c>
      <c r="W631" s="1" t="s">
        <v>42</v>
      </c>
      <c r="X631" s="1">
        <v>4.5599999999999996</v>
      </c>
      <c r="Y631" s="5">
        <v>17818.419999999998</v>
      </c>
      <c r="Z631" s="5">
        <v>10438.73</v>
      </c>
      <c r="AA631" s="5" t="str">
        <f t="shared" si="36"/>
        <v>40-49</v>
      </c>
      <c r="AB631" s="5" t="str">
        <f t="shared" si="37"/>
        <v>On-Time</v>
      </c>
      <c r="AC631" s="5">
        <f t="shared" si="38"/>
        <v>0.59</v>
      </c>
      <c r="AD631" s="5" t="str">
        <f t="shared" si="39"/>
        <v>Short-haul</v>
      </c>
    </row>
    <row r="632" spans="1:30" x14ac:dyDescent="0.3">
      <c r="A632" s="2" t="s">
        <v>1004</v>
      </c>
      <c r="B632" s="1" t="s">
        <v>1005</v>
      </c>
      <c r="C632" s="1">
        <v>73</v>
      </c>
      <c r="D632" s="1" t="s">
        <v>28</v>
      </c>
      <c r="E632" s="1" t="s">
        <v>896</v>
      </c>
      <c r="F632" s="1" t="s">
        <v>30</v>
      </c>
      <c r="G632" s="1" t="s">
        <v>216</v>
      </c>
      <c r="H632" s="1" t="s">
        <v>217</v>
      </c>
      <c r="I632" s="1" t="s">
        <v>174</v>
      </c>
      <c r="J632" s="1">
        <v>1891</v>
      </c>
      <c r="K632" s="3">
        <v>6.8564814814814815E-2</v>
      </c>
      <c r="L632" s="3">
        <v>0.15606481481481482</v>
      </c>
      <c r="M632" s="7">
        <v>45663</v>
      </c>
      <c r="N632" s="3">
        <v>7.7592592592592588E-2</v>
      </c>
      <c r="O632" s="3">
        <v>0.1650925925925926</v>
      </c>
      <c r="P632" s="5">
        <v>13</v>
      </c>
      <c r="Q632" s="5">
        <v>475.29</v>
      </c>
      <c r="R632" s="1" t="s">
        <v>34</v>
      </c>
      <c r="S632" s="1">
        <v>5</v>
      </c>
      <c r="T632" s="1" t="s">
        <v>83</v>
      </c>
      <c r="U632" s="5">
        <v>158.83000000000001</v>
      </c>
      <c r="V632" s="5">
        <v>9983.6092889307201</v>
      </c>
      <c r="W632" s="1" t="s">
        <v>42</v>
      </c>
      <c r="X632" s="1">
        <v>4.8499999999999996</v>
      </c>
      <c r="Y632" s="5">
        <v>16980.330000000002</v>
      </c>
      <c r="Z632" s="5">
        <v>30450.33</v>
      </c>
      <c r="AA632" s="5" t="str">
        <f t="shared" si="36"/>
        <v>60+</v>
      </c>
      <c r="AB632" s="5" t="str">
        <f t="shared" si="37"/>
        <v>On-Time</v>
      </c>
      <c r="AC632" s="5">
        <f t="shared" si="38"/>
        <v>1.79</v>
      </c>
      <c r="AD632" s="5" t="str">
        <f t="shared" si="39"/>
        <v>Short-haul</v>
      </c>
    </row>
    <row r="633" spans="1:30" x14ac:dyDescent="0.3">
      <c r="A633" s="1" t="s">
        <v>1006</v>
      </c>
      <c r="B633" s="1" t="s">
        <v>1007</v>
      </c>
      <c r="C633" s="1">
        <v>18</v>
      </c>
      <c r="D633" s="1" t="s">
        <v>39</v>
      </c>
      <c r="E633" s="1" t="s">
        <v>896</v>
      </c>
      <c r="F633" s="1" t="s">
        <v>30</v>
      </c>
      <c r="G633" s="1" t="s">
        <v>216</v>
      </c>
      <c r="H633" s="1" t="s">
        <v>217</v>
      </c>
      <c r="I633" s="1" t="s">
        <v>174</v>
      </c>
      <c r="J633" s="1">
        <v>1891</v>
      </c>
      <c r="K633" s="3">
        <v>6.8564814814814815E-2</v>
      </c>
      <c r="L633" s="3">
        <v>0.15606481481481482</v>
      </c>
      <c r="M633" s="7">
        <v>45661</v>
      </c>
      <c r="N633" s="3">
        <v>7.7592592592592588E-2</v>
      </c>
      <c r="O633" s="3">
        <v>0.1650925925925926</v>
      </c>
      <c r="P633" s="5">
        <v>13</v>
      </c>
      <c r="Q633" s="5">
        <v>814.33</v>
      </c>
      <c r="R633" s="1" t="s">
        <v>34</v>
      </c>
      <c r="S633" s="1">
        <v>5</v>
      </c>
      <c r="T633" s="1" t="s">
        <v>35</v>
      </c>
      <c r="U633" s="5">
        <v>192.38</v>
      </c>
      <c r="V633" s="5">
        <v>10715.254800966801</v>
      </c>
      <c r="W633" s="1" t="s">
        <v>42</v>
      </c>
      <c r="X633" s="1">
        <v>3.13</v>
      </c>
      <c r="Y633" s="5">
        <v>17858.310000000001</v>
      </c>
      <c r="Z633" s="5">
        <v>52155.6</v>
      </c>
      <c r="AA633" s="5" t="str">
        <f t="shared" si="36"/>
        <v>18-29</v>
      </c>
      <c r="AB633" s="5" t="str">
        <f t="shared" si="37"/>
        <v>On-Time</v>
      </c>
      <c r="AC633" s="5">
        <f t="shared" si="38"/>
        <v>2.92</v>
      </c>
      <c r="AD633" s="5" t="str">
        <f t="shared" si="39"/>
        <v>Short-haul</v>
      </c>
    </row>
    <row r="634" spans="1:30" x14ac:dyDescent="0.3">
      <c r="A634" s="2" t="s">
        <v>1008</v>
      </c>
      <c r="B634" s="1" t="s">
        <v>1009</v>
      </c>
      <c r="C634" s="1">
        <v>36</v>
      </c>
      <c r="D634" s="1" t="s">
        <v>28</v>
      </c>
      <c r="E634" s="1" t="s">
        <v>896</v>
      </c>
      <c r="F634" s="1" t="s">
        <v>48</v>
      </c>
      <c r="G634" s="1" t="s">
        <v>216</v>
      </c>
      <c r="H634" s="1" t="s">
        <v>217</v>
      </c>
      <c r="I634" s="1" t="s">
        <v>174</v>
      </c>
      <c r="J634" s="1">
        <v>1891</v>
      </c>
      <c r="K634" s="3">
        <v>6.8564814814814815E-2</v>
      </c>
      <c r="L634" s="3">
        <v>0.15606481481481482</v>
      </c>
      <c r="M634" s="7">
        <v>45666</v>
      </c>
      <c r="N634" s="3">
        <v>7.7592592592592588E-2</v>
      </c>
      <c r="O634" s="3">
        <v>0.1650925925925926</v>
      </c>
      <c r="P634" s="5">
        <v>13</v>
      </c>
      <c r="Q634" s="5">
        <v>993.59</v>
      </c>
      <c r="R634" s="1" t="s">
        <v>40</v>
      </c>
      <c r="S634" s="1">
        <v>3</v>
      </c>
      <c r="T634" s="1" t="s">
        <v>83</v>
      </c>
      <c r="U634" s="5">
        <v>106.99</v>
      </c>
      <c r="V634" s="5">
        <v>10136.2319772469</v>
      </c>
      <c r="W634" s="1" t="s">
        <v>42</v>
      </c>
      <c r="X634" s="1">
        <v>3.49</v>
      </c>
      <c r="Y634" s="5">
        <v>17163.48</v>
      </c>
      <c r="Z634" s="5">
        <v>63611.16</v>
      </c>
      <c r="AA634" s="5" t="str">
        <f t="shared" si="36"/>
        <v>30-39</v>
      </c>
      <c r="AB634" s="5" t="str">
        <f t="shared" si="37"/>
        <v>On-Time</v>
      </c>
      <c r="AC634" s="5">
        <f t="shared" si="38"/>
        <v>3.71</v>
      </c>
      <c r="AD634" s="5" t="str">
        <f t="shared" si="39"/>
        <v>Short-haul</v>
      </c>
    </row>
    <row r="635" spans="1:30" x14ac:dyDescent="0.3">
      <c r="A635" s="1" t="s">
        <v>1010</v>
      </c>
      <c r="B635" s="1" t="s">
        <v>1011</v>
      </c>
      <c r="C635" s="1">
        <v>68</v>
      </c>
      <c r="D635" s="1" t="s">
        <v>28</v>
      </c>
      <c r="E635" s="1" t="s">
        <v>896</v>
      </c>
      <c r="F635" s="1" t="s">
        <v>48</v>
      </c>
      <c r="G635" s="1" t="s">
        <v>216</v>
      </c>
      <c r="H635" s="1" t="s">
        <v>217</v>
      </c>
      <c r="I635" s="1" t="s">
        <v>174</v>
      </c>
      <c r="J635" s="1">
        <v>1891</v>
      </c>
      <c r="K635" s="3">
        <v>6.8564814814814815E-2</v>
      </c>
      <c r="L635" s="3">
        <v>0.15606481481481482</v>
      </c>
      <c r="M635" s="7">
        <v>45662</v>
      </c>
      <c r="N635" s="3">
        <v>7.7592592592592588E-2</v>
      </c>
      <c r="O635" s="3">
        <v>0.1650925925925926</v>
      </c>
      <c r="P635" s="5">
        <v>13</v>
      </c>
      <c r="Q635" s="5">
        <v>1071.3</v>
      </c>
      <c r="R635" s="1" t="s">
        <v>34</v>
      </c>
      <c r="S635" s="1">
        <v>5</v>
      </c>
      <c r="T635" s="1" t="s">
        <v>49</v>
      </c>
      <c r="U635" s="5">
        <v>134.99</v>
      </c>
      <c r="V635" s="5">
        <v>10419.1413437715</v>
      </c>
      <c r="W635" s="1" t="s">
        <v>36</v>
      </c>
      <c r="X635" s="1">
        <v>3.96</v>
      </c>
      <c r="Y635" s="5">
        <v>17502.97</v>
      </c>
      <c r="Z635" s="5">
        <v>68590.2</v>
      </c>
      <c r="AA635" s="5" t="str">
        <f t="shared" si="36"/>
        <v>60+</v>
      </c>
      <c r="AB635" s="5" t="str">
        <f t="shared" si="37"/>
        <v>On-Time</v>
      </c>
      <c r="AC635" s="5">
        <f t="shared" si="38"/>
        <v>3.92</v>
      </c>
      <c r="AD635" s="5" t="str">
        <f t="shared" si="39"/>
        <v>Short-haul</v>
      </c>
    </row>
    <row r="636" spans="1:30" x14ac:dyDescent="0.3">
      <c r="A636" s="1" t="s">
        <v>844</v>
      </c>
      <c r="B636" s="1" t="s">
        <v>845</v>
      </c>
      <c r="C636" s="1">
        <v>57</v>
      </c>
      <c r="D636" s="1" t="s">
        <v>39</v>
      </c>
      <c r="E636" s="1" t="s">
        <v>896</v>
      </c>
      <c r="F636" s="1" t="s">
        <v>48</v>
      </c>
      <c r="G636" s="1" t="s">
        <v>216</v>
      </c>
      <c r="H636" s="1" t="s">
        <v>217</v>
      </c>
      <c r="I636" s="1" t="s">
        <v>174</v>
      </c>
      <c r="J636" s="1">
        <v>1891</v>
      </c>
      <c r="K636" s="3">
        <v>6.8564814814814815E-2</v>
      </c>
      <c r="L636" s="3">
        <v>0.15606481481481482</v>
      </c>
      <c r="M636" s="7">
        <v>45668</v>
      </c>
      <c r="N636" s="3">
        <v>7.7592592592592588E-2</v>
      </c>
      <c r="O636" s="3">
        <v>0.1650925925925926</v>
      </c>
      <c r="P636" s="5">
        <v>13</v>
      </c>
      <c r="Q636" s="5">
        <v>481.54</v>
      </c>
      <c r="R636" s="1" t="s">
        <v>56</v>
      </c>
      <c r="S636" s="1">
        <v>5</v>
      </c>
      <c r="T636" s="1" t="s">
        <v>49</v>
      </c>
      <c r="U636" s="5">
        <v>186.31</v>
      </c>
      <c r="V636" s="5">
        <v>10117.7876029037</v>
      </c>
      <c r="W636" s="1" t="s">
        <v>36</v>
      </c>
      <c r="X636" s="1">
        <v>4.09</v>
      </c>
      <c r="Y636" s="5">
        <v>17141.349999999999</v>
      </c>
      <c r="Z636" s="5">
        <v>30855.82</v>
      </c>
      <c r="AA636" s="5" t="str">
        <f t="shared" si="36"/>
        <v>50-59</v>
      </c>
      <c r="AB636" s="5" t="str">
        <f t="shared" si="37"/>
        <v>On-Time</v>
      </c>
      <c r="AC636" s="5">
        <f t="shared" si="38"/>
        <v>1.8</v>
      </c>
      <c r="AD636" s="5" t="str">
        <f t="shared" si="39"/>
        <v>Short-haul</v>
      </c>
    </row>
    <row r="637" spans="1:30" x14ac:dyDescent="0.3">
      <c r="A637" s="1" t="s">
        <v>1012</v>
      </c>
      <c r="B637" s="1" t="s">
        <v>1013</v>
      </c>
      <c r="C637" s="1">
        <v>21</v>
      </c>
      <c r="D637" s="1" t="s">
        <v>39</v>
      </c>
      <c r="E637" s="1" t="s">
        <v>896</v>
      </c>
      <c r="F637" s="1" t="s">
        <v>48</v>
      </c>
      <c r="G637" s="1" t="s">
        <v>216</v>
      </c>
      <c r="H637" s="1" t="s">
        <v>217</v>
      </c>
      <c r="I637" s="1" t="s">
        <v>174</v>
      </c>
      <c r="J637" s="1">
        <v>1891</v>
      </c>
      <c r="K637" s="3">
        <v>6.8564814814814815E-2</v>
      </c>
      <c r="L637" s="3">
        <v>0.15606481481481482</v>
      </c>
      <c r="M637" s="7">
        <v>45660</v>
      </c>
      <c r="N637" s="3">
        <v>7.7592592592592588E-2</v>
      </c>
      <c r="O637" s="3">
        <v>0.1650925925925926</v>
      </c>
      <c r="P637" s="5">
        <v>13</v>
      </c>
      <c r="Q637" s="5">
        <v>1417.96</v>
      </c>
      <c r="R637" s="1" t="s">
        <v>34</v>
      </c>
      <c r="S637" s="1">
        <v>5</v>
      </c>
      <c r="T637" s="1" t="s">
        <v>45</v>
      </c>
      <c r="U637" s="5">
        <v>101.07</v>
      </c>
      <c r="V637" s="5">
        <v>10000.472022678399</v>
      </c>
      <c r="W637" s="1" t="s">
        <v>36</v>
      </c>
      <c r="X637" s="1">
        <v>3.82</v>
      </c>
      <c r="Y637" s="5">
        <v>17000.57</v>
      </c>
      <c r="Z637" s="5">
        <v>90769.65</v>
      </c>
      <c r="AA637" s="5" t="str">
        <f t="shared" si="36"/>
        <v>18-29</v>
      </c>
      <c r="AB637" s="5" t="str">
        <f t="shared" si="37"/>
        <v>On-Time</v>
      </c>
      <c r="AC637" s="5">
        <f t="shared" si="38"/>
        <v>5.34</v>
      </c>
      <c r="AD637" s="5" t="str">
        <f t="shared" si="39"/>
        <v>Short-haul</v>
      </c>
    </row>
    <row r="638" spans="1:30" x14ac:dyDescent="0.3">
      <c r="A638" s="1" t="s">
        <v>1014</v>
      </c>
      <c r="B638" s="1" t="s">
        <v>1015</v>
      </c>
      <c r="C638" s="1">
        <v>32</v>
      </c>
      <c r="D638" s="1" t="s">
        <v>28</v>
      </c>
      <c r="E638" s="1" t="s">
        <v>896</v>
      </c>
      <c r="F638" s="1" t="s">
        <v>30</v>
      </c>
      <c r="G638" s="1" t="s">
        <v>216</v>
      </c>
      <c r="H638" s="1" t="s">
        <v>217</v>
      </c>
      <c r="I638" s="1" t="s">
        <v>174</v>
      </c>
      <c r="J638" s="1">
        <v>1891</v>
      </c>
      <c r="K638" s="3">
        <v>6.8564814814814815E-2</v>
      </c>
      <c r="L638" s="3">
        <v>0.15606481481481482</v>
      </c>
      <c r="M638" s="7">
        <v>45672</v>
      </c>
      <c r="N638" s="3">
        <v>7.7592592592592588E-2</v>
      </c>
      <c r="O638" s="3">
        <v>0.1650925925925926</v>
      </c>
      <c r="P638" s="5">
        <v>13</v>
      </c>
      <c r="Q638" s="5">
        <v>264.18</v>
      </c>
      <c r="R638" s="1" t="s">
        <v>34</v>
      </c>
      <c r="S638" s="1">
        <v>3</v>
      </c>
      <c r="T638" s="1" t="s">
        <v>49</v>
      </c>
      <c r="U638" s="5">
        <v>2.25</v>
      </c>
      <c r="V638" s="5">
        <v>10443.704819153099</v>
      </c>
      <c r="W638" s="1" t="s">
        <v>42</v>
      </c>
      <c r="X638" s="1">
        <v>3.62</v>
      </c>
      <c r="Y638" s="5">
        <v>17532.45</v>
      </c>
      <c r="Z638" s="5">
        <v>16907.97</v>
      </c>
      <c r="AA638" s="5" t="str">
        <f t="shared" si="36"/>
        <v>30-39</v>
      </c>
      <c r="AB638" s="5" t="str">
        <f t="shared" si="37"/>
        <v>On-Time</v>
      </c>
      <c r="AC638" s="5">
        <f t="shared" si="38"/>
        <v>0.96</v>
      </c>
      <c r="AD638" s="5" t="str">
        <f t="shared" si="39"/>
        <v>Short-haul</v>
      </c>
    </row>
    <row r="639" spans="1:30" x14ac:dyDescent="0.3">
      <c r="A639" s="1" t="s">
        <v>1016</v>
      </c>
      <c r="B639" s="1" t="s">
        <v>1017</v>
      </c>
      <c r="C639" s="1">
        <v>36</v>
      </c>
      <c r="D639" s="1" t="s">
        <v>28</v>
      </c>
      <c r="E639" s="1" t="s">
        <v>896</v>
      </c>
      <c r="F639" s="1" t="s">
        <v>48</v>
      </c>
      <c r="G639" s="1" t="s">
        <v>216</v>
      </c>
      <c r="H639" s="1" t="s">
        <v>217</v>
      </c>
      <c r="I639" s="1" t="s">
        <v>174</v>
      </c>
      <c r="J639" s="1">
        <v>1891</v>
      </c>
      <c r="K639" s="3">
        <v>6.8564814814814815E-2</v>
      </c>
      <c r="L639" s="3">
        <v>0.15606481481481482</v>
      </c>
      <c r="M639" s="7">
        <v>45672</v>
      </c>
      <c r="N639" s="3">
        <v>7.7592592592592588E-2</v>
      </c>
      <c r="O639" s="3">
        <v>0.1650925925925926</v>
      </c>
      <c r="P639" s="5">
        <v>13</v>
      </c>
      <c r="Q639" s="5">
        <v>1319.04</v>
      </c>
      <c r="R639" s="1" t="s">
        <v>40</v>
      </c>
      <c r="S639" s="1">
        <v>3</v>
      </c>
      <c r="T639" s="1" t="s">
        <v>41</v>
      </c>
      <c r="U639" s="5">
        <v>83.8</v>
      </c>
      <c r="V639" s="5">
        <v>10042.571143322401</v>
      </c>
      <c r="W639" s="1" t="s">
        <v>42</v>
      </c>
      <c r="X639" s="1">
        <v>3.57</v>
      </c>
      <c r="Y639" s="5">
        <v>17051.09</v>
      </c>
      <c r="Z639" s="5">
        <v>84435.32</v>
      </c>
      <c r="AA639" s="5" t="str">
        <f t="shared" si="36"/>
        <v>30-39</v>
      </c>
      <c r="AB639" s="5" t="str">
        <f t="shared" si="37"/>
        <v>On-Time</v>
      </c>
      <c r="AC639" s="5">
        <f t="shared" si="38"/>
        <v>4.95</v>
      </c>
      <c r="AD639" s="5" t="str">
        <f t="shared" si="39"/>
        <v>Short-haul</v>
      </c>
    </row>
    <row r="640" spans="1:30" x14ac:dyDescent="0.3">
      <c r="A640" s="1" t="s">
        <v>1018</v>
      </c>
      <c r="B640" s="1" t="s">
        <v>1019</v>
      </c>
      <c r="C640" s="1">
        <v>52</v>
      </c>
      <c r="D640" s="1" t="s">
        <v>39</v>
      </c>
      <c r="E640" s="1" t="s">
        <v>896</v>
      </c>
      <c r="F640" s="1" t="s">
        <v>30</v>
      </c>
      <c r="G640" s="1" t="s">
        <v>216</v>
      </c>
      <c r="H640" s="1" t="s">
        <v>217</v>
      </c>
      <c r="I640" s="1" t="s">
        <v>174</v>
      </c>
      <c r="J640" s="1">
        <v>1891</v>
      </c>
      <c r="K640" s="3">
        <v>6.8564814814814815E-2</v>
      </c>
      <c r="L640" s="3">
        <v>0.15606481481481482</v>
      </c>
      <c r="M640" s="7">
        <v>45666</v>
      </c>
      <c r="N640" s="3">
        <v>7.7592592592592588E-2</v>
      </c>
      <c r="O640" s="3">
        <v>0.1650925925925926</v>
      </c>
      <c r="P640" s="5">
        <v>13</v>
      </c>
      <c r="Q640" s="5">
        <v>1104.45</v>
      </c>
      <c r="R640" s="1" t="s">
        <v>40</v>
      </c>
      <c r="S640" s="1">
        <v>5</v>
      </c>
      <c r="T640" s="1" t="s">
        <v>45</v>
      </c>
      <c r="U640" s="5">
        <v>140.82</v>
      </c>
      <c r="V640" s="5">
        <v>10661.202908416</v>
      </c>
      <c r="W640" s="1" t="s">
        <v>42</v>
      </c>
      <c r="X640" s="1">
        <v>3.31</v>
      </c>
      <c r="Y640" s="5">
        <v>17793.439999999999</v>
      </c>
      <c r="Z640" s="5">
        <v>70712.960000000006</v>
      </c>
      <c r="AA640" s="5" t="str">
        <f t="shared" si="36"/>
        <v>50-59</v>
      </c>
      <c r="AB640" s="5" t="str">
        <f t="shared" si="37"/>
        <v>On-Time</v>
      </c>
      <c r="AC640" s="5">
        <f t="shared" si="38"/>
        <v>3.97</v>
      </c>
      <c r="AD640" s="5" t="str">
        <f t="shared" si="39"/>
        <v>Short-haul</v>
      </c>
    </row>
    <row r="641" spans="1:30" x14ac:dyDescent="0.3">
      <c r="A641" s="1" t="s">
        <v>1020</v>
      </c>
      <c r="B641" s="1" t="s">
        <v>1021</v>
      </c>
      <c r="C641" s="1">
        <v>18</v>
      </c>
      <c r="D641" s="1" t="s">
        <v>39</v>
      </c>
      <c r="E641" s="1" t="s">
        <v>896</v>
      </c>
      <c r="F641" s="1" t="s">
        <v>30</v>
      </c>
      <c r="G641" s="1" t="s">
        <v>232</v>
      </c>
      <c r="H641" s="1" t="s">
        <v>233</v>
      </c>
      <c r="I641" s="1" t="s">
        <v>63</v>
      </c>
      <c r="J641" s="1">
        <v>3312</v>
      </c>
      <c r="K641" s="3">
        <v>0.19921296296296295</v>
      </c>
      <c r="L641" s="3">
        <v>0.35199074074074072</v>
      </c>
      <c r="M641" s="7">
        <v>45661</v>
      </c>
      <c r="N641" s="3">
        <v>0.2915740740740741</v>
      </c>
      <c r="O641" s="3">
        <v>0.44435185185185183</v>
      </c>
      <c r="P641" s="5">
        <v>133</v>
      </c>
      <c r="Q641" s="5">
        <v>1147.23</v>
      </c>
      <c r="R641" s="1" t="s">
        <v>34</v>
      </c>
      <c r="S641" s="1">
        <v>5</v>
      </c>
      <c r="T641" s="1" t="s">
        <v>49</v>
      </c>
      <c r="U641" s="5">
        <v>19.64</v>
      </c>
      <c r="V641" s="5">
        <v>17400.880353589</v>
      </c>
      <c r="W641" s="1" t="s">
        <v>42</v>
      </c>
      <c r="X641" s="1">
        <v>3.42</v>
      </c>
      <c r="Y641" s="5">
        <v>38821.589999999997</v>
      </c>
      <c r="Z641" s="5">
        <v>44055.99</v>
      </c>
      <c r="AA641" s="5" t="str">
        <f t="shared" si="36"/>
        <v>18-29</v>
      </c>
      <c r="AB641" s="5" t="str">
        <f t="shared" si="37"/>
        <v>Severe</v>
      </c>
      <c r="AC641" s="5">
        <f t="shared" si="38"/>
        <v>1.1299999999999999</v>
      </c>
      <c r="AD641" s="5" t="str">
        <f t="shared" si="39"/>
        <v>Medium-haul</v>
      </c>
    </row>
    <row r="642" spans="1:30" x14ac:dyDescent="0.3">
      <c r="A642" s="1" t="s">
        <v>925</v>
      </c>
      <c r="B642" s="1" t="s">
        <v>926</v>
      </c>
      <c r="C642" s="1">
        <v>27</v>
      </c>
      <c r="D642" s="1" t="s">
        <v>28</v>
      </c>
      <c r="E642" s="1" t="s">
        <v>896</v>
      </c>
      <c r="F642" s="1" t="s">
        <v>30</v>
      </c>
      <c r="G642" s="1" t="s">
        <v>232</v>
      </c>
      <c r="H642" s="1" t="s">
        <v>233</v>
      </c>
      <c r="I642" s="1" t="s">
        <v>63</v>
      </c>
      <c r="J642" s="1">
        <v>3312</v>
      </c>
      <c r="K642" s="3">
        <v>0.19921296296296295</v>
      </c>
      <c r="L642" s="3">
        <v>0.35199074074074072</v>
      </c>
      <c r="M642" s="7">
        <v>45659</v>
      </c>
      <c r="N642" s="3">
        <v>0.2915740740740741</v>
      </c>
      <c r="O642" s="3">
        <v>0.44435185185185183</v>
      </c>
      <c r="P642" s="5">
        <v>133</v>
      </c>
      <c r="Q642" s="5">
        <v>130.94999999999999</v>
      </c>
      <c r="R642" s="1" t="s">
        <v>56</v>
      </c>
      <c r="S642" s="1">
        <v>5</v>
      </c>
      <c r="T642" s="1" t="s">
        <v>41</v>
      </c>
      <c r="U642" s="5">
        <v>50.16</v>
      </c>
      <c r="V642" s="5">
        <v>17601.544916137002</v>
      </c>
      <c r="W642" s="1" t="s">
        <v>42</v>
      </c>
      <c r="X642" s="1">
        <v>4.95</v>
      </c>
      <c r="Y642" s="5">
        <v>39182.7749999999</v>
      </c>
      <c r="Z642" s="5">
        <v>5034.4979999999996</v>
      </c>
      <c r="AA642" s="5" t="str">
        <f t="shared" ref="AA642:AA705" si="40">IF(C642&lt;=29,"18-29",IF(C642&lt;=39,"30-39",IF(C642&lt;=49,"40-49",IF(C642&lt;=59,"50-59","60+"))))</f>
        <v>18-29</v>
      </c>
      <c r="AB642" s="5" t="str">
        <f t="shared" ref="AB642:AB705" si="41">IF(P642&lt;=30,"On-Time",IF(P642&lt;=120,"Moderate","Severe"))</f>
        <v>Severe</v>
      </c>
      <c r="AC642" s="5">
        <f t="shared" ref="AC642:AC705" si="42">ROUND(Z642/Y642,2)</f>
        <v>0.13</v>
      </c>
      <c r="AD642" s="5" t="str">
        <f t="shared" ref="AD642:AD705" si="43">IF(J642&lt;=3000,"Short-haul",IF(J642&lt;=7000,"Medium-haul","Long-haul"))</f>
        <v>Medium-haul</v>
      </c>
    </row>
    <row r="643" spans="1:30" x14ac:dyDescent="0.3">
      <c r="A643" s="1" t="s">
        <v>1022</v>
      </c>
      <c r="B643" s="1" t="s">
        <v>1023</v>
      </c>
      <c r="C643" s="1">
        <v>72</v>
      </c>
      <c r="D643" s="1" t="s">
        <v>39</v>
      </c>
      <c r="E643" s="1" t="s">
        <v>896</v>
      </c>
      <c r="F643" s="1" t="s">
        <v>48</v>
      </c>
      <c r="G643" s="1" t="s">
        <v>232</v>
      </c>
      <c r="H643" s="1" t="s">
        <v>233</v>
      </c>
      <c r="I643" s="1" t="s">
        <v>63</v>
      </c>
      <c r="J643" s="1">
        <v>3312</v>
      </c>
      <c r="K643" s="3">
        <v>0.19921296296296295</v>
      </c>
      <c r="L643" s="3">
        <v>0.35199074074074072</v>
      </c>
      <c r="M643" s="7">
        <v>45662</v>
      </c>
      <c r="N643" s="3">
        <v>0.2915740740740741</v>
      </c>
      <c r="O643" s="3">
        <v>0.44435185185185183</v>
      </c>
      <c r="P643" s="5">
        <v>133</v>
      </c>
      <c r="Q643" s="5">
        <v>1386.6</v>
      </c>
      <c r="R643" s="1" t="s">
        <v>56</v>
      </c>
      <c r="S643" s="1">
        <v>5</v>
      </c>
      <c r="T643" s="1" t="s">
        <v>45</v>
      </c>
      <c r="U643" s="5">
        <v>105.52</v>
      </c>
      <c r="V643" s="5">
        <v>17773.639971069999</v>
      </c>
      <c r="W643" s="1" t="s">
        <v>42</v>
      </c>
      <c r="X643" s="1">
        <v>3.34</v>
      </c>
      <c r="Y643" s="5">
        <v>39492.555</v>
      </c>
      <c r="Z643" s="5">
        <v>53258.1</v>
      </c>
      <c r="AA643" s="5" t="str">
        <f t="shared" si="40"/>
        <v>60+</v>
      </c>
      <c r="AB643" s="5" t="str">
        <f t="shared" si="41"/>
        <v>Severe</v>
      </c>
      <c r="AC643" s="5">
        <f t="shared" si="42"/>
        <v>1.35</v>
      </c>
      <c r="AD643" s="5" t="str">
        <f t="shared" si="43"/>
        <v>Medium-haul</v>
      </c>
    </row>
    <row r="644" spans="1:30" x14ac:dyDescent="0.3">
      <c r="A644" s="1" t="s">
        <v>1024</v>
      </c>
      <c r="B644" s="1" t="s">
        <v>1025</v>
      </c>
      <c r="C644" s="1">
        <v>25</v>
      </c>
      <c r="D644" s="1" t="s">
        <v>28</v>
      </c>
      <c r="E644" s="1" t="s">
        <v>896</v>
      </c>
      <c r="F644" s="1" t="s">
        <v>30</v>
      </c>
      <c r="G644" s="1" t="s">
        <v>232</v>
      </c>
      <c r="H644" s="1" t="s">
        <v>233</v>
      </c>
      <c r="I644" s="1" t="s">
        <v>63</v>
      </c>
      <c r="J644" s="1">
        <v>3312</v>
      </c>
      <c r="K644" s="3">
        <v>0.19921296296296295</v>
      </c>
      <c r="L644" s="3">
        <v>0.35199074074074072</v>
      </c>
      <c r="M644" s="7">
        <v>45666</v>
      </c>
      <c r="N644" s="3">
        <v>0.2915740740740741</v>
      </c>
      <c r="O644" s="3">
        <v>0.44435185185185183</v>
      </c>
      <c r="P644" s="5">
        <v>133</v>
      </c>
      <c r="Q644" s="5">
        <v>310.08</v>
      </c>
      <c r="R644" s="1" t="s">
        <v>56</v>
      </c>
      <c r="S644" s="1">
        <v>5</v>
      </c>
      <c r="T644" s="1" t="s">
        <v>83</v>
      </c>
      <c r="U644" s="5">
        <v>113.73</v>
      </c>
      <c r="V644" s="5">
        <v>17857.9456032044</v>
      </c>
      <c r="W644" s="1" t="s">
        <v>36</v>
      </c>
      <c r="X644" s="1">
        <v>3.18</v>
      </c>
      <c r="Y644" s="5">
        <v>39644.294999999998</v>
      </c>
      <c r="Z644" s="5">
        <v>11920.722</v>
      </c>
      <c r="AA644" s="5" t="str">
        <f t="shared" si="40"/>
        <v>18-29</v>
      </c>
      <c r="AB644" s="5" t="str">
        <f t="shared" si="41"/>
        <v>Severe</v>
      </c>
      <c r="AC644" s="5">
        <f t="shared" si="42"/>
        <v>0.3</v>
      </c>
      <c r="AD644" s="5" t="str">
        <f t="shared" si="43"/>
        <v>Medium-haul</v>
      </c>
    </row>
    <row r="645" spans="1:30" x14ac:dyDescent="0.3">
      <c r="A645" s="1" t="s">
        <v>1026</v>
      </c>
      <c r="B645" s="1" t="s">
        <v>1027</v>
      </c>
      <c r="C645" s="1">
        <v>42</v>
      </c>
      <c r="D645" s="1" t="s">
        <v>28</v>
      </c>
      <c r="E645" s="1" t="s">
        <v>896</v>
      </c>
      <c r="F645" s="1" t="s">
        <v>48</v>
      </c>
      <c r="G645" s="1" t="s">
        <v>232</v>
      </c>
      <c r="H645" s="1" t="s">
        <v>233</v>
      </c>
      <c r="I645" s="1" t="s">
        <v>63</v>
      </c>
      <c r="J645" s="1">
        <v>3312</v>
      </c>
      <c r="K645" s="3">
        <v>0.19921296296296295</v>
      </c>
      <c r="L645" s="3">
        <v>0.35199074074074072</v>
      </c>
      <c r="M645" s="7">
        <v>45670</v>
      </c>
      <c r="N645" s="3">
        <v>0.2915740740740741</v>
      </c>
      <c r="O645" s="3">
        <v>0.44435185185185183</v>
      </c>
      <c r="P645" s="5">
        <v>133</v>
      </c>
      <c r="Q645" s="5">
        <v>1296.3699999999999</v>
      </c>
      <c r="R645" s="1" t="s">
        <v>56</v>
      </c>
      <c r="S645" s="1">
        <v>5</v>
      </c>
      <c r="T645" s="1" t="s">
        <v>41</v>
      </c>
      <c r="U645" s="5">
        <v>118.63</v>
      </c>
      <c r="V645" s="5">
        <v>17662.006974748601</v>
      </c>
      <c r="W645" s="1" t="s">
        <v>42</v>
      </c>
      <c r="X645" s="1">
        <v>3.32</v>
      </c>
      <c r="Y645" s="5">
        <v>39291.614999999998</v>
      </c>
      <c r="Z645" s="5">
        <v>49794.845999999998</v>
      </c>
      <c r="AA645" s="5" t="str">
        <f t="shared" si="40"/>
        <v>40-49</v>
      </c>
      <c r="AB645" s="5" t="str">
        <f t="shared" si="41"/>
        <v>Severe</v>
      </c>
      <c r="AC645" s="5">
        <f t="shared" si="42"/>
        <v>1.27</v>
      </c>
      <c r="AD645" s="5" t="str">
        <f t="shared" si="43"/>
        <v>Medium-haul</v>
      </c>
    </row>
    <row r="646" spans="1:30" x14ac:dyDescent="0.3">
      <c r="A646" s="1" t="s">
        <v>1028</v>
      </c>
      <c r="B646" s="1" t="s">
        <v>1029</v>
      </c>
      <c r="C646" s="1">
        <v>71</v>
      </c>
      <c r="D646" s="1" t="s">
        <v>28</v>
      </c>
      <c r="E646" s="1" t="s">
        <v>896</v>
      </c>
      <c r="F646" s="1" t="s">
        <v>30</v>
      </c>
      <c r="G646" s="1" t="s">
        <v>232</v>
      </c>
      <c r="H646" s="1" t="s">
        <v>233</v>
      </c>
      <c r="I646" s="1" t="s">
        <v>63</v>
      </c>
      <c r="J646" s="1">
        <v>3312</v>
      </c>
      <c r="K646" s="3">
        <v>0.19921296296296295</v>
      </c>
      <c r="L646" s="3">
        <v>0.35199074074074072</v>
      </c>
      <c r="M646" s="7">
        <v>45670</v>
      </c>
      <c r="N646" s="3">
        <v>0.2915740740740741</v>
      </c>
      <c r="O646" s="3">
        <v>0.44435185185185183</v>
      </c>
      <c r="P646" s="5">
        <v>133</v>
      </c>
      <c r="Q646" s="5">
        <v>818.18</v>
      </c>
      <c r="R646" s="1" t="s">
        <v>56</v>
      </c>
      <c r="S646" s="1">
        <v>5</v>
      </c>
      <c r="T646" s="1" t="s">
        <v>83</v>
      </c>
      <c r="U646" s="5">
        <v>91.31</v>
      </c>
      <c r="V646" s="5">
        <v>17836.930147895699</v>
      </c>
      <c r="W646" s="1" t="s">
        <v>36</v>
      </c>
      <c r="X646" s="1">
        <v>3.51</v>
      </c>
      <c r="Y646" s="5">
        <v>39606.479999999901</v>
      </c>
      <c r="Z646" s="5">
        <v>31429.067999999999</v>
      </c>
      <c r="AA646" s="5" t="str">
        <f t="shared" si="40"/>
        <v>60+</v>
      </c>
      <c r="AB646" s="5" t="str">
        <f t="shared" si="41"/>
        <v>Severe</v>
      </c>
      <c r="AC646" s="5">
        <f t="shared" si="42"/>
        <v>0.79</v>
      </c>
      <c r="AD646" s="5" t="str">
        <f t="shared" si="43"/>
        <v>Medium-haul</v>
      </c>
    </row>
    <row r="647" spans="1:30" x14ac:dyDescent="0.3">
      <c r="A647" s="1" t="s">
        <v>1030</v>
      </c>
      <c r="B647" s="1" t="s">
        <v>1031</v>
      </c>
      <c r="C647" s="1">
        <v>62</v>
      </c>
      <c r="D647" s="1" t="s">
        <v>39</v>
      </c>
      <c r="E647" s="1" t="s">
        <v>896</v>
      </c>
      <c r="F647" s="1" t="s">
        <v>30</v>
      </c>
      <c r="G647" s="1" t="s">
        <v>232</v>
      </c>
      <c r="H647" s="1" t="s">
        <v>233</v>
      </c>
      <c r="I647" s="1" t="s">
        <v>63</v>
      </c>
      <c r="J647" s="1">
        <v>3312</v>
      </c>
      <c r="K647" s="3">
        <v>0.19921296296296295</v>
      </c>
      <c r="L647" s="3">
        <v>0.35199074074074072</v>
      </c>
      <c r="M647" s="7">
        <v>45664</v>
      </c>
      <c r="N647" s="3">
        <v>0.2915740740740741</v>
      </c>
      <c r="O647" s="3">
        <v>0.44435185185185183</v>
      </c>
      <c r="P647" s="5">
        <v>133</v>
      </c>
      <c r="Q647" s="5">
        <v>1437.14</v>
      </c>
      <c r="R647" s="1" t="s">
        <v>40</v>
      </c>
      <c r="S647" s="1">
        <v>5</v>
      </c>
      <c r="T647" s="1" t="s">
        <v>41</v>
      </c>
      <c r="U647" s="5">
        <v>122.2</v>
      </c>
      <c r="V647" s="5">
        <v>17835.502642428899</v>
      </c>
      <c r="W647" s="1" t="s">
        <v>42</v>
      </c>
      <c r="X647" s="1">
        <v>3.84</v>
      </c>
      <c r="Y647" s="5">
        <v>39603.8999999999</v>
      </c>
      <c r="Z647" s="5">
        <v>55200.84</v>
      </c>
      <c r="AA647" s="5" t="str">
        <f t="shared" si="40"/>
        <v>60+</v>
      </c>
      <c r="AB647" s="5" t="str">
        <f t="shared" si="41"/>
        <v>Severe</v>
      </c>
      <c r="AC647" s="5">
        <f t="shared" si="42"/>
        <v>1.39</v>
      </c>
      <c r="AD647" s="5" t="str">
        <f t="shared" si="43"/>
        <v>Medium-haul</v>
      </c>
    </row>
    <row r="648" spans="1:30" x14ac:dyDescent="0.3">
      <c r="A648" s="1" t="s">
        <v>1032</v>
      </c>
      <c r="B648" s="1" t="s">
        <v>1033</v>
      </c>
      <c r="C648" s="1">
        <v>28</v>
      </c>
      <c r="D648" s="1" t="s">
        <v>39</v>
      </c>
      <c r="E648" s="1" t="s">
        <v>896</v>
      </c>
      <c r="F648" s="1" t="s">
        <v>48</v>
      </c>
      <c r="G648" s="1" t="s">
        <v>232</v>
      </c>
      <c r="H648" s="1" t="s">
        <v>233</v>
      </c>
      <c r="I648" s="1" t="s">
        <v>63</v>
      </c>
      <c r="J648" s="1">
        <v>3312</v>
      </c>
      <c r="K648" s="3">
        <v>0.19921296296296295</v>
      </c>
      <c r="L648" s="3">
        <v>0.35199074074074072</v>
      </c>
      <c r="M648" s="7">
        <v>45672</v>
      </c>
      <c r="N648" s="3">
        <v>0.2915740740740741</v>
      </c>
      <c r="O648" s="3">
        <v>0.44435185185185183</v>
      </c>
      <c r="P648" s="5">
        <v>133</v>
      </c>
      <c r="Q648" s="5">
        <v>386.48</v>
      </c>
      <c r="R648" s="1" t="s">
        <v>56</v>
      </c>
      <c r="S648" s="1">
        <v>5</v>
      </c>
      <c r="T648" s="1" t="s">
        <v>45</v>
      </c>
      <c r="U648" s="5">
        <v>45.67</v>
      </c>
      <c r="V648" s="5">
        <v>17937.716402784099</v>
      </c>
      <c r="W648" s="1" t="s">
        <v>36</v>
      </c>
      <c r="X648" s="1">
        <v>3.57</v>
      </c>
      <c r="Y648" s="5">
        <v>39787.89</v>
      </c>
      <c r="Z648" s="5">
        <v>14846.309999999899</v>
      </c>
      <c r="AA648" s="5" t="str">
        <f t="shared" si="40"/>
        <v>18-29</v>
      </c>
      <c r="AB648" s="5" t="str">
        <f t="shared" si="41"/>
        <v>Severe</v>
      </c>
      <c r="AC648" s="5">
        <f t="shared" si="42"/>
        <v>0.37</v>
      </c>
      <c r="AD648" s="5" t="str">
        <f t="shared" si="43"/>
        <v>Medium-haul</v>
      </c>
    </row>
    <row r="649" spans="1:30" x14ac:dyDescent="0.3">
      <c r="A649" s="1" t="s">
        <v>1034</v>
      </c>
      <c r="B649" s="1" t="s">
        <v>1035</v>
      </c>
      <c r="C649" s="1">
        <v>28</v>
      </c>
      <c r="D649" s="1" t="s">
        <v>39</v>
      </c>
      <c r="E649" s="1" t="s">
        <v>896</v>
      </c>
      <c r="F649" s="1" t="s">
        <v>48</v>
      </c>
      <c r="G649" s="1" t="s">
        <v>232</v>
      </c>
      <c r="H649" s="1" t="s">
        <v>233</v>
      </c>
      <c r="I649" s="1" t="s">
        <v>63</v>
      </c>
      <c r="J649" s="1">
        <v>3312</v>
      </c>
      <c r="K649" s="3">
        <v>0.19921296296296295</v>
      </c>
      <c r="L649" s="3">
        <v>0.35199074074074072</v>
      </c>
      <c r="M649" s="7">
        <v>45670</v>
      </c>
      <c r="N649" s="3">
        <v>0.2915740740740741</v>
      </c>
      <c r="O649" s="3">
        <v>0.44435185185185183</v>
      </c>
      <c r="P649" s="5">
        <v>133</v>
      </c>
      <c r="Q649" s="5">
        <v>625</v>
      </c>
      <c r="R649" s="1" t="s">
        <v>34</v>
      </c>
      <c r="S649" s="1">
        <v>5</v>
      </c>
      <c r="T649" s="1" t="s">
        <v>35</v>
      </c>
      <c r="U649" s="5">
        <v>164.46</v>
      </c>
      <c r="V649" s="5">
        <v>17674.3798519601</v>
      </c>
      <c r="W649" s="1" t="s">
        <v>36</v>
      </c>
      <c r="X649" s="1">
        <v>4.55</v>
      </c>
      <c r="Y649" s="5">
        <v>39313.89</v>
      </c>
      <c r="Z649" s="5">
        <v>24019.734</v>
      </c>
      <c r="AA649" s="5" t="str">
        <f t="shared" si="40"/>
        <v>18-29</v>
      </c>
      <c r="AB649" s="5" t="str">
        <f t="shared" si="41"/>
        <v>Severe</v>
      </c>
      <c r="AC649" s="5">
        <f t="shared" si="42"/>
        <v>0.61</v>
      </c>
      <c r="AD649" s="5" t="str">
        <f t="shared" si="43"/>
        <v>Medium-haul</v>
      </c>
    </row>
    <row r="650" spans="1:30" x14ac:dyDescent="0.3">
      <c r="A650" s="1" t="s">
        <v>1036</v>
      </c>
      <c r="B650" s="1" t="s">
        <v>1037</v>
      </c>
      <c r="C650" s="1">
        <v>19</v>
      </c>
      <c r="D650" s="1" t="s">
        <v>39</v>
      </c>
      <c r="E650" s="1" t="s">
        <v>896</v>
      </c>
      <c r="F650" s="1" t="s">
        <v>48</v>
      </c>
      <c r="G650" s="1" t="s">
        <v>232</v>
      </c>
      <c r="H650" s="1" t="s">
        <v>233</v>
      </c>
      <c r="I650" s="1" t="s">
        <v>63</v>
      </c>
      <c r="J650" s="1">
        <v>3312</v>
      </c>
      <c r="K650" s="3">
        <v>0.19921296296296295</v>
      </c>
      <c r="L650" s="3">
        <v>0.35199074074074072</v>
      </c>
      <c r="M650" s="7">
        <v>45672</v>
      </c>
      <c r="N650" s="3">
        <v>0.2915740740740741</v>
      </c>
      <c r="O650" s="3">
        <v>0.44435185185185183</v>
      </c>
      <c r="P650" s="5">
        <v>133</v>
      </c>
      <c r="Q650" s="5">
        <v>996.45</v>
      </c>
      <c r="R650" s="1" t="s">
        <v>40</v>
      </c>
      <c r="S650" s="1">
        <v>5</v>
      </c>
      <c r="T650" s="1" t="s">
        <v>35</v>
      </c>
      <c r="U650" s="5">
        <v>142.24</v>
      </c>
      <c r="V650" s="5">
        <v>17926.024868882199</v>
      </c>
      <c r="W650" s="1" t="s">
        <v>42</v>
      </c>
      <c r="X650" s="1">
        <v>4.16</v>
      </c>
      <c r="Y650" s="5">
        <v>39766.845000000001</v>
      </c>
      <c r="Z650" s="5">
        <v>38280.75</v>
      </c>
      <c r="AA650" s="5" t="str">
        <f t="shared" si="40"/>
        <v>18-29</v>
      </c>
      <c r="AB650" s="5" t="str">
        <f t="shared" si="41"/>
        <v>Severe</v>
      </c>
      <c r="AC650" s="5">
        <f t="shared" si="42"/>
        <v>0.96</v>
      </c>
      <c r="AD650" s="5" t="str">
        <f t="shared" si="43"/>
        <v>Medium-haul</v>
      </c>
    </row>
    <row r="651" spans="1:30" x14ac:dyDescent="0.3">
      <c r="A651" s="1" t="s">
        <v>1038</v>
      </c>
      <c r="B651" s="1" t="s">
        <v>1039</v>
      </c>
      <c r="C651" s="1">
        <v>58</v>
      </c>
      <c r="D651" s="1" t="s">
        <v>28</v>
      </c>
      <c r="E651" s="1" t="s">
        <v>896</v>
      </c>
      <c r="F651" s="1" t="s">
        <v>30</v>
      </c>
      <c r="G651" s="1" t="s">
        <v>232</v>
      </c>
      <c r="H651" s="1" t="s">
        <v>233</v>
      </c>
      <c r="I651" s="1" t="s">
        <v>63</v>
      </c>
      <c r="J651" s="1">
        <v>3312</v>
      </c>
      <c r="K651" s="3">
        <v>0.19921296296296295</v>
      </c>
      <c r="L651" s="3">
        <v>0.35199074074074072</v>
      </c>
      <c r="M651" s="7">
        <v>45663</v>
      </c>
      <c r="N651" s="3">
        <v>0.2915740740740741</v>
      </c>
      <c r="O651" s="3">
        <v>0.44435185185185183</v>
      </c>
      <c r="P651" s="5">
        <v>133</v>
      </c>
      <c r="Q651" s="5">
        <v>213.78</v>
      </c>
      <c r="R651" s="1" t="s">
        <v>56</v>
      </c>
      <c r="S651" s="1">
        <v>5</v>
      </c>
      <c r="T651" s="1" t="s">
        <v>35</v>
      </c>
      <c r="U651" s="5">
        <v>106.44</v>
      </c>
      <c r="V651" s="5">
        <v>17369.789406252301</v>
      </c>
      <c r="W651" s="1" t="s">
        <v>42</v>
      </c>
      <c r="X651" s="1">
        <v>3.88</v>
      </c>
      <c r="Y651" s="5">
        <v>38765.625</v>
      </c>
      <c r="Z651" s="5">
        <v>8221.9259999999995</v>
      </c>
      <c r="AA651" s="5" t="str">
        <f t="shared" si="40"/>
        <v>50-59</v>
      </c>
      <c r="AB651" s="5" t="str">
        <f t="shared" si="41"/>
        <v>Severe</v>
      </c>
      <c r="AC651" s="5">
        <f t="shared" si="42"/>
        <v>0.21</v>
      </c>
      <c r="AD651" s="5" t="str">
        <f t="shared" si="43"/>
        <v>Medium-haul</v>
      </c>
    </row>
    <row r="652" spans="1:30" x14ac:dyDescent="0.3">
      <c r="A652" s="1" t="s">
        <v>1040</v>
      </c>
      <c r="B652" s="1" t="s">
        <v>1041</v>
      </c>
      <c r="C652" s="1">
        <v>31</v>
      </c>
      <c r="D652" s="1" t="s">
        <v>39</v>
      </c>
      <c r="E652" s="1" t="s">
        <v>896</v>
      </c>
      <c r="F652" s="1" t="s">
        <v>48</v>
      </c>
      <c r="G652" s="1" t="s">
        <v>232</v>
      </c>
      <c r="H652" s="1" t="s">
        <v>233</v>
      </c>
      <c r="I652" s="1" t="s">
        <v>63</v>
      </c>
      <c r="J652" s="1">
        <v>3312</v>
      </c>
      <c r="K652" s="3">
        <v>0.19921296296296295</v>
      </c>
      <c r="L652" s="3">
        <v>0.35199074074074072</v>
      </c>
      <c r="M652" s="7">
        <v>45668</v>
      </c>
      <c r="N652" s="3">
        <v>0.2915740740740741</v>
      </c>
      <c r="O652" s="3">
        <v>0.44435185185185183</v>
      </c>
      <c r="P652" s="5">
        <v>133</v>
      </c>
      <c r="Q652" s="5">
        <v>54.58</v>
      </c>
      <c r="R652" s="1" t="s">
        <v>34</v>
      </c>
      <c r="S652" s="1">
        <v>3</v>
      </c>
      <c r="T652" s="1" t="s">
        <v>49</v>
      </c>
      <c r="U652" s="5">
        <v>51.84</v>
      </c>
      <c r="V652" s="5">
        <v>17330.8370158</v>
      </c>
      <c r="W652" s="1" t="s">
        <v>42</v>
      </c>
      <c r="X652" s="1">
        <v>4.2</v>
      </c>
      <c r="Y652" s="5">
        <v>38695.5</v>
      </c>
      <c r="Z652" s="5">
        <v>2102.09399999999</v>
      </c>
      <c r="AA652" s="5" t="str">
        <f t="shared" si="40"/>
        <v>30-39</v>
      </c>
      <c r="AB652" s="5" t="str">
        <f t="shared" si="41"/>
        <v>Severe</v>
      </c>
      <c r="AC652" s="5">
        <f t="shared" si="42"/>
        <v>0.05</v>
      </c>
      <c r="AD652" s="5" t="str">
        <f t="shared" si="43"/>
        <v>Medium-haul</v>
      </c>
    </row>
    <row r="653" spans="1:30" x14ac:dyDescent="0.3">
      <c r="A653" s="1" t="s">
        <v>1042</v>
      </c>
      <c r="B653" s="1" t="s">
        <v>1043</v>
      </c>
      <c r="C653" s="1">
        <v>21</v>
      </c>
      <c r="D653" s="1" t="s">
        <v>28</v>
      </c>
      <c r="E653" s="1" t="s">
        <v>896</v>
      </c>
      <c r="F653" s="1" t="s">
        <v>48</v>
      </c>
      <c r="G653" s="1" t="s">
        <v>244</v>
      </c>
      <c r="H653" s="1" t="s">
        <v>76</v>
      </c>
      <c r="I653" s="1" t="s">
        <v>75</v>
      </c>
      <c r="J653" s="1">
        <v>9251</v>
      </c>
      <c r="K653" s="3">
        <v>0.17449074074074075</v>
      </c>
      <c r="L653" s="3">
        <v>0.60226851851851848</v>
      </c>
      <c r="M653" s="7">
        <v>45662</v>
      </c>
      <c r="N653" s="3">
        <v>0.19115740740740741</v>
      </c>
      <c r="O653" s="3">
        <v>0.6189351851851852</v>
      </c>
      <c r="P653" s="5">
        <v>24</v>
      </c>
      <c r="Q653" s="5">
        <v>769.14</v>
      </c>
      <c r="R653" s="1" t="s">
        <v>40</v>
      </c>
      <c r="S653" s="1">
        <v>5</v>
      </c>
      <c r="T653" s="1" t="s">
        <v>83</v>
      </c>
      <c r="U653" s="5">
        <v>108.11</v>
      </c>
      <c r="V653" s="5">
        <v>47525.088289654697</v>
      </c>
      <c r="W653" s="1" t="s">
        <v>42</v>
      </c>
      <c r="X653" s="1">
        <v>4.3899999999999997</v>
      </c>
      <c r="Y653" s="5">
        <v>93045.164999999994</v>
      </c>
      <c r="Z653" s="5">
        <v>29547.948</v>
      </c>
      <c r="AA653" s="5" t="str">
        <f t="shared" si="40"/>
        <v>18-29</v>
      </c>
      <c r="AB653" s="5" t="str">
        <f t="shared" si="41"/>
        <v>On-Time</v>
      </c>
      <c r="AC653" s="5">
        <f t="shared" si="42"/>
        <v>0.32</v>
      </c>
      <c r="AD653" s="5" t="str">
        <f t="shared" si="43"/>
        <v>Long-haul</v>
      </c>
    </row>
    <row r="654" spans="1:30" x14ac:dyDescent="0.3">
      <c r="A654" s="1" t="s">
        <v>1044</v>
      </c>
      <c r="B654" s="1" t="s">
        <v>1045</v>
      </c>
      <c r="C654" s="1">
        <v>61</v>
      </c>
      <c r="D654" s="1" t="s">
        <v>28</v>
      </c>
      <c r="E654" s="1" t="s">
        <v>896</v>
      </c>
      <c r="F654" s="1" t="s">
        <v>30</v>
      </c>
      <c r="G654" s="1" t="s">
        <v>244</v>
      </c>
      <c r="H654" s="1" t="s">
        <v>76</v>
      </c>
      <c r="I654" s="1" t="s">
        <v>75</v>
      </c>
      <c r="J654" s="1">
        <v>9251</v>
      </c>
      <c r="K654" s="3">
        <v>0.17449074074074075</v>
      </c>
      <c r="L654" s="3">
        <v>0.60226851851851848</v>
      </c>
      <c r="M654" s="7">
        <v>45666</v>
      </c>
      <c r="N654" s="3">
        <v>0.19115740740740741</v>
      </c>
      <c r="O654" s="3">
        <v>0.6189351851851852</v>
      </c>
      <c r="P654" s="5">
        <v>24</v>
      </c>
      <c r="Q654" s="5">
        <v>101.92</v>
      </c>
      <c r="R654" s="1" t="s">
        <v>56</v>
      </c>
      <c r="S654" s="1">
        <v>5</v>
      </c>
      <c r="T654" s="1" t="s">
        <v>49</v>
      </c>
      <c r="U654" s="5">
        <v>17.84</v>
      </c>
      <c r="V654" s="5">
        <v>46797.7498298516</v>
      </c>
      <c r="W654" s="1" t="s">
        <v>42</v>
      </c>
      <c r="X654" s="1">
        <v>4.7699999999999996</v>
      </c>
      <c r="Y654" s="5">
        <v>91735.95</v>
      </c>
      <c r="Z654" s="5">
        <v>3915.87</v>
      </c>
      <c r="AA654" s="5" t="str">
        <f t="shared" si="40"/>
        <v>60+</v>
      </c>
      <c r="AB654" s="5" t="str">
        <f t="shared" si="41"/>
        <v>On-Time</v>
      </c>
      <c r="AC654" s="5">
        <f t="shared" si="42"/>
        <v>0.04</v>
      </c>
      <c r="AD654" s="5" t="str">
        <f t="shared" si="43"/>
        <v>Long-haul</v>
      </c>
    </row>
    <row r="655" spans="1:30" x14ac:dyDescent="0.3">
      <c r="A655" s="1" t="s">
        <v>1046</v>
      </c>
      <c r="B655" s="1" t="s">
        <v>1047</v>
      </c>
      <c r="C655" s="1">
        <v>66</v>
      </c>
      <c r="D655" s="1" t="s">
        <v>39</v>
      </c>
      <c r="E655" s="1" t="s">
        <v>896</v>
      </c>
      <c r="F655" s="1" t="s">
        <v>30</v>
      </c>
      <c r="G655" s="1" t="s">
        <v>244</v>
      </c>
      <c r="H655" s="1" t="s">
        <v>76</v>
      </c>
      <c r="I655" s="1" t="s">
        <v>75</v>
      </c>
      <c r="J655" s="1">
        <v>9251</v>
      </c>
      <c r="K655" s="3">
        <v>0.17449074074074075</v>
      </c>
      <c r="L655" s="3">
        <v>0.60226851851851848</v>
      </c>
      <c r="M655" s="7">
        <v>45666</v>
      </c>
      <c r="N655" s="3">
        <v>0.19115740740740741</v>
      </c>
      <c r="O655" s="3">
        <v>0.6189351851851852</v>
      </c>
      <c r="P655" s="5">
        <v>24</v>
      </c>
      <c r="Q655" s="5">
        <v>64.959999999999994</v>
      </c>
      <c r="R655" s="1" t="s">
        <v>56</v>
      </c>
      <c r="S655" s="1">
        <v>5</v>
      </c>
      <c r="T655" s="1" t="s">
        <v>35</v>
      </c>
      <c r="U655" s="5">
        <v>72.42</v>
      </c>
      <c r="V655" s="5">
        <v>47619.939126074001</v>
      </c>
      <c r="W655" s="1" t="s">
        <v>36</v>
      </c>
      <c r="X655" s="1">
        <v>3.37</v>
      </c>
      <c r="Y655" s="5">
        <v>93215.895000000004</v>
      </c>
      <c r="Z655" s="5">
        <v>2503.152</v>
      </c>
      <c r="AA655" s="5" t="str">
        <f t="shared" si="40"/>
        <v>60+</v>
      </c>
      <c r="AB655" s="5" t="str">
        <f t="shared" si="41"/>
        <v>On-Time</v>
      </c>
      <c r="AC655" s="5">
        <f t="shared" si="42"/>
        <v>0.03</v>
      </c>
      <c r="AD655" s="5" t="str">
        <f t="shared" si="43"/>
        <v>Long-haul</v>
      </c>
    </row>
    <row r="656" spans="1:30" x14ac:dyDescent="0.3">
      <c r="A656" s="1" t="s">
        <v>1048</v>
      </c>
      <c r="B656" s="1" t="s">
        <v>1049</v>
      </c>
      <c r="C656" s="1">
        <v>68</v>
      </c>
      <c r="D656" s="1" t="s">
        <v>28</v>
      </c>
      <c r="E656" s="1" t="s">
        <v>896</v>
      </c>
      <c r="F656" s="1" t="s">
        <v>30</v>
      </c>
      <c r="G656" s="1" t="s">
        <v>244</v>
      </c>
      <c r="H656" s="1" t="s">
        <v>76</v>
      </c>
      <c r="I656" s="1" t="s">
        <v>75</v>
      </c>
      <c r="J656" s="1">
        <v>9251</v>
      </c>
      <c r="K656" s="3">
        <v>0.17449074074074075</v>
      </c>
      <c r="L656" s="3">
        <v>0.60226851851851848</v>
      </c>
      <c r="M656" s="7">
        <v>45670</v>
      </c>
      <c r="N656" s="3">
        <v>0.19115740740740741</v>
      </c>
      <c r="O656" s="3">
        <v>0.6189351851851852</v>
      </c>
      <c r="P656" s="5">
        <v>24</v>
      </c>
      <c r="Q656" s="5">
        <v>1285.17</v>
      </c>
      <c r="R656" s="1" t="s">
        <v>34</v>
      </c>
      <c r="S656" s="1">
        <v>5</v>
      </c>
      <c r="T656" s="1" t="s">
        <v>49</v>
      </c>
      <c r="U656" s="5">
        <v>88.12</v>
      </c>
      <c r="V656" s="5">
        <v>47367.487346577997</v>
      </c>
      <c r="W656" s="1" t="s">
        <v>36</v>
      </c>
      <c r="X656" s="1">
        <v>3.42</v>
      </c>
      <c r="Y656" s="5">
        <v>92761.47</v>
      </c>
      <c r="Z656" s="5">
        <v>49361.1</v>
      </c>
      <c r="AA656" s="5" t="str">
        <f t="shared" si="40"/>
        <v>60+</v>
      </c>
      <c r="AB656" s="5" t="str">
        <f t="shared" si="41"/>
        <v>On-Time</v>
      </c>
      <c r="AC656" s="5">
        <f t="shared" si="42"/>
        <v>0.53</v>
      </c>
      <c r="AD656" s="5" t="str">
        <f t="shared" si="43"/>
        <v>Long-haul</v>
      </c>
    </row>
    <row r="657" spans="1:30" x14ac:dyDescent="0.3">
      <c r="A657" s="1" t="s">
        <v>972</v>
      </c>
      <c r="B657" s="1" t="s">
        <v>973</v>
      </c>
      <c r="C657" s="1">
        <v>62</v>
      </c>
      <c r="D657" s="1" t="s">
        <v>28</v>
      </c>
      <c r="E657" s="1" t="s">
        <v>896</v>
      </c>
      <c r="F657" s="1" t="s">
        <v>48</v>
      </c>
      <c r="G657" s="1" t="s">
        <v>244</v>
      </c>
      <c r="H657" s="1" t="s">
        <v>76</v>
      </c>
      <c r="I657" s="1" t="s">
        <v>75</v>
      </c>
      <c r="J657" s="1">
        <v>9251</v>
      </c>
      <c r="K657" s="3">
        <v>0.17449074074074075</v>
      </c>
      <c r="L657" s="3">
        <v>0.60226851851851848</v>
      </c>
      <c r="M657" s="7">
        <v>45669</v>
      </c>
      <c r="N657" s="3">
        <v>0.19115740740740741</v>
      </c>
      <c r="O657" s="3">
        <v>0.6189351851851852</v>
      </c>
      <c r="P657" s="5">
        <v>24</v>
      </c>
      <c r="Q657" s="5">
        <v>1252.96</v>
      </c>
      <c r="R657" s="1" t="s">
        <v>34</v>
      </c>
      <c r="S657" s="1">
        <v>5</v>
      </c>
      <c r="T657" s="1" t="s">
        <v>41</v>
      </c>
      <c r="U657" s="5">
        <v>7.35</v>
      </c>
      <c r="V657" s="5">
        <v>47379.122586806203</v>
      </c>
      <c r="W657" s="1" t="s">
        <v>42</v>
      </c>
      <c r="X657" s="1">
        <v>4.45</v>
      </c>
      <c r="Y657" s="5">
        <v>92782.424999999901</v>
      </c>
      <c r="Z657" s="5">
        <v>48114.546000000002</v>
      </c>
      <c r="AA657" s="5" t="str">
        <f t="shared" si="40"/>
        <v>60+</v>
      </c>
      <c r="AB657" s="5" t="str">
        <f t="shared" si="41"/>
        <v>On-Time</v>
      </c>
      <c r="AC657" s="5">
        <f t="shared" si="42"/>
        <v>0.52</v>
      </c>
      <c r="AD657" s="5" t="str">
        <f t="shared" si="43"/>
        <v>Long-haul</v>
      </c>
    </row>
    <row r="658" spans="1:30" x14ac:dyDescent="0.3">
      <c r="A658" s="1" t="s">
        <v>806</v>
      </c>
      <c r="B658" s="1" t="s">
        <v>807</v>
      </c>
      <c r="C658" s="1">
        <v>23</v>
      </c>
      <c r="D658" s="1" t="s">
        <v>39</v>
      </c>
      <c r="E658" s="1" t="s">
        <v>896</v>
      </c>
      <c r="F658" s="1" t="s">
        <v>30</v>
      </c>
      <c r="G658" s="1" t="s">
        <v>244</v>
      </c>
      <c r="H658" s="1" t="s">
        <v>76</v>
      </c>
      <c r="I658" s="1" t="s">
        <v>75</v>
      </c>
      <c r="J658" s="1">
        <v>9251</v>
      </c>
      <c r="K658" s="3">
        <v>0.17449074074074075</v>
      </c>
      <c r="L658" s="3">
        <v>0.60226851851851848</v>
      </c>
      <c r="M658" s="7">
        <v>45666</v>
      </c>
      <c r="N658" s="3">
        <v>0.19115740740740741</v>
      </c>
      <c r="O658" s="3">
        <v>0.6189351851851852</v>
      </c>
      <c r="P658" s="5">
        <v>24</v>
      </c>
      <c r="Q658" s="5">
        <v>919.08</v>
      </c>
      <c r="R658" s="1" t="s">
        <v>34</v>
      </c>
      <c r="S658" s="1">
        <v>5</v>
      </c>
      <c r="T658" s="1" t="s">
        <v>83</v>
      </c>
      <c r="U658" s="5">
        <v>195.5</v>
      </c>
      <c r="V658" s="5">
        <v>47689.472808296501</v>
      </c>
      <c r="W658" s="1" t="s">
        <v>42</v>
      </c>
      <c r="X658" s="1">
        <v>3.96</v>
      </c>
      <c r="Y658" s="5">
        <v>93341.054999999993</v>
      </c>
      <c r="Z658" s="5">
        <v>35316.131999999998</v>
      </c>
      <c r="AA658" s="5" t="str">
        <f t="shared" si="40"/>
        <v>18-29</v>
      </c>
      <c r="AB658" s="5" t="str">
        <f t="shared" si="41"/>
        <v>On-Time</v>
      </c>
      <c r="AC658" s="5">
        <f t="shared" si="42"/>
        <v>0.38</v>
      </c>
      <c r="AD658" s="5" t="str">
        <f t="shared" si="43"/>
        <v>Long-haul</v>
      </c>
    </row>
    <row r="659" spans="1:30" x14ac:dyDescent="0.3">
      <c r="A659" s="1" t="s">
        <v>952</v>
      </c>
      <c r="B659" s="1" t="s">
        <v>953</v>
      </c>
      <c r="C659" s="1">
        <v>52</v>
      </c>
      <c r="D659" s="1" t="s">
        <v>28</v>
      </c>
      <c r="E659" s="1" t="s">
        <v>896</v>
      </c>
      <c r="F659" s="1" t="s">
        <v>30</v>
      </c>
      <c r="G659" s="1" t="s">
        <v>244</v>
      </c>
      <c r="H659" s="1" t="s">
        <v>76</v>
      </c>
      <c r="I659" s="1" t="s">
        <v>75</v>
      </c>
      <c r="J659" s="1">
        <v>9251</v>
      </c>
      <c r="K659" s="3">
        <v>0.17449074074074075</v>
      </c>
      <c r="L659" s="3">
        <v>0.60226851851851848</v>
      </c>
      <c r="M659" s="7">
        <v>45660</v>
      </c>
      <c r="N659" s="3">
        <v>0.19115740740740741</v>
      </c>
      <c r="O659" s="3">
        <v>0.6189351851851852</v>
      </c>
      <c r="P659" s="5">
        <v>24</v>
      </c>
      <c r="Q659" s="5">
        <v>1082.48</v>
      </c>
      <c r="R659" s="1" t="s">
        <v>56</v>
      </c>
      <c r="S659" s="1">
        <v>5</v>
      </c>
      <c r="T659" s="1" t="s">
        <v>45</v>
      </c>
      <c r="U659" s="5">
        <v>56.45</v>
      </c>
      <c r="V659" s="5">
        <v>47387.255297654803</v>
      </c>
      <c r="W659" s="1" t="s">
        <v>36</v>
      </c>
      <c r="X659" s="1">
        <v>3.73</v>
      </c>
      <c r="Y659" s="5">
        <v>92797.065000000002</v>
      </c>
      <c r="Z659" s="5">
        <v>41574.005999999899</v>
      </c>
      <c r="AA659" s="5" t="str">
        <f t="shared" si="40"/>
        <v>50-59</v>
      </c>
      <c r="AB659" s="5" t="str">
        <f t="shared" si="41"/>
        <v>On-Time</v>
      </c>
      <c r="AC659" s="5">
        <f t="shared" si="42"/>
        <v>0.45</v>
      </c>
      <c r="AD659" s="5" t="str">
        <f t="shared" si="43"/>
        <v>Long-haul</v>
      </c>
    </row>
    <row r="660" spans="1:30" x14ac:dyDescent="0.3">
      <c r="A660" s="1" t="s">
        <v>1050</v>
      </c>
      <c r="B660" s="1" t="s">
        <v>1051</v>
      </c>
      <c r="C660" s="1">
        <v>32</v>
      </c>
      <c r="D660" s="1" t="s">
        <v>39</v>
      </c>
      <c r="E660" s="1" t="s">
        <v>896</v>
      </c>
      <c r="F660" s="1" t="s">
        <v>30</v>
      </c>
      <c r="G660" s="1" t="s">
        <v>261</v>
      </c>
      <c r="H660" s="1" t="s">
        <v>262</v>
      </c>
      <c r="I660" s="1" t="s">
        <v>75</v>
      </c>
      <c r="J660" s="1">
        <v>10648</v>
      </c>
      <c r="K660" s="3">
        <v>0.92479166666666668</v>
      </c>
      <c r="L660" s="3">
        <v>0.41715277777777776</v>
      </c>
      <c r="M660" s="7">
        <v>45666</v>
      </c>
      <c r="N660" s="3">
        <v>0.92618055555555556</v>
      </c>
      <c r="O660" s="3">
        <v>0.41854166666666665</v>
      </c>
      <c r="P660" s="5">
        <v>2</v>
      </c>
      <c r="Q660" s="5">
        <v>1391.6</v>
      </c>
      <c r="R660" s="1" t="s">
        <v>40</v>
      </c>
      <c r="S660" s="1">
        <v>3</v>
      </c>
      <c r="T660" s="1" t="s">
        <v>35</v>
      </c>
      <c r="U660" s="5">
        <v>193.87</v>
      </c>
      <c r="V660" s="5">
        <v>53802.345206342899</v>
      </c>
      <c r="W660" s="1" t="s">
        <v>42</v>
      </c>
      <c r="X660" s="1">
        <v>3.25</v>
      </c>
      <c r="Y660" s="5">
        <v>69562.81</v>
      </c>
      <c r="Z660" s="5">
        <v>89101.17</v>
      </c>
      <c r="AA660" s="5" t="str">
        <f t="shared" si="40"/>
        <v>30-39</v>
      </c>
      <c r="AB660" s="5" t="str">
        <f t="shared" si="41"/>
        <v>On-Time</v>
      </c>
      <c r="AC660" s="5">
        <f t="shared" si="42"/>
        <v>1.28</v>
      </c>
      <c r="AD660" s="5" t="str">
        <f t="shared" si="43"/>
        <v>Long-haul</v>
      </c>
    </row>
    <row r="661" spans="1:30" x14ac:dyDescent="0.3">
      <c r="A661" s="1" t="s">
        <v>1052</v>
      </c>
      <c r="B661" s="1" t="s">
        <v>1053</v>
      </c>
      <c r="C661" s="1">
        <v>60</v>
      </c>
      <c r="D661" s="1" t="s">
        <v>28</v>
      </c>
      <c r="E661" s="1" t="s">
        <v>896</v>
      </c>
      <c r="F661" s="1" t="s">
        <v>30</v>
      </c>
      <c r="G661" s="1" t="s">
        <v>261</v>
      </c>
      <c r="H661" s="1" t="s">
        <v>262</v>
      </c>
      <c r="I661" s="1" t="s">
        <v>75</v>
      </c>
      <c r="J661" s="1">
        <v>10648</v>
      </c>
      <c r="K661" s="3">
        <v>0.92479166666666668</v>
      </c>
      <c r="L661" s="3">
        <v>0.41715277777777776</v>
      </c>
      <c r="M661" s="7">
        <v>45672</v>
      </c>
      <c r="N661" s="3">
        <v>0.92618055555555556</v>
      </c>
      <c r="O661" s="3">
        <v>0.41854166666666665</v>
      </c>
      <c r="P661" s="5">
        <v>2</v>
      </c>
      <c r="Q661" s="5">
        <v>66.2</v>
      </c>
      <c r="R661" s="1" t="s">
        <v>34</v>
      </c>
      <c r="S661" s="1">
        <v>5</v>
      </c>
      <c r="T661" s="1" t="s">
        <v>41</v>
      </c>
      <c r="U661" s="5">
        <v>54.99</v>
      </c>
      <c r="V661" s="5">
        <v>54171.205853827902</v>
      </c>
      <c r="W661" s="1" t="s">
        <v>36</v>
      </c>
      <c r="X661" s="1">
        <v>4.5</v>
      </c>
      <c r="Y661" s="5">
        <v>70005.45</v>
      </c>
      <c r="Z661" s="5">
        <v>4247.8</v>
      </c>
      <c r="AA661" s="5" t="str">
        <f t="shared" si="40"/>
        <v>60+</v>
      </c>
      <c r="AB661" s="5" t="str">
        <f t="shared" si="41"/>
        <v>On-Time</v>
      </c>
      <c r="AC661" s="5">
        <f t="shared" si="42"/>
        <v>0.06</v>
      </c>
      <c r="AD661" s="5" t="str">
        <f t="shared" si="43"/>
        <v>Long-haul</v>
      </c>
    </row>
    <row r="662" spans="1:30" x14ac:dyDescent="0.3">
      <c r="A662" s="1" t="s">
        <v>1054</v>
      </c>
      <c r="B662" s="1" t="s">
        <v>1055</v>
      </c>
      <c r="C662" s="1">
        <v>33</v>
      </c>
      <c r="D662" s="1" t="s">
        <v>28</v>
      </c>
      <c r="E662" s="1" t="s">
        <v>896</v>
      </c>
      <c r="F662" s="1" t="s">
        <v>48</v>
      </c>
      <c r="G662" s="1" t="s">
        <v>261</v>
      </c>
      <c r="H662" s="1" t="s">
        <v>262</v>
      </c>
      <c r="I662" s="1" t="s">
        <v>75</v>
      </c>
      <c r="J662" s="1">
        <v>10648</v>
      </c>
      <c r="K662" s="3">
        <v>0.92479166666666668</v>
      </c>
      <c r="L662" s="3">
        <v>0.41715277777777776</v>
      </c>
      <c r="M662" s="7">
        <v>45667</v>
      </c>
      <c r="N662" s="3">
        <v>0.92618055555555556</v>
      </c>
      <c r="O662" s="3">
        <v>0.41854166666666665</v>
      </c>
      <c r="P662" s="5">
        <v>2</v>
      </c>
      <c r="Q662" s="5">
        <v>920.83</v>
      </c>
      <c r="R662" s="1" t="s">
        <v>34</v>
      </c>
      <c r="S662" s="1">
        <v>3</v>
      </c>
      <c r="T662" s="1" t="s">
        <v>83</v>
      </c>
      <c r="U662" s="5">
        <v>123.91</v>
      </c>
      <c r="V662" s="5">
        <v>53776.344199057203</v>
      </c>
      <c r="W662" s="1" t="s">
        <v>42</v>
      </c>
      <c r="X662" s="1">
        <v>4.88</v>
      </c>
      <c r="Y662" s="5">
        <v>69531.61</v>
      </c>
      <c r="Z662" s="5">
        <v>58957.9</v>
      </c>
      <c r="AA662" s="5" t="str">
        <f t="shared" si="40"/>
        <v>30-39</v>
      </c>
      <c r="AB662" s="5" t="str">
        <f t="shared" si="41"/>
        <v>On-Time</v>
      </c>
      <c r="AC662" s="5">
        <f t="shared" si="42"/>
        <v>0.85</v>
      </c>
      <c r="AD662" s="5" t="str">
        <f t="shared" si="43"/>
        <v>Long-haul</v>
      </c>
    </row>
    <row r="663" spans="1:30" x14ac:dyDescent="0.3">
      <c r="A663" s="1" t="s">
        <v>1056</v>
      </c>
      <c r="B663" s="1" t="s">
        <v>1057</v>
      </c>
      <c r="C663" s="1">
        <v>25</v>
      </c>
      <c r="D663" s="1" t="s">
        <v>39</v>
      </c>
      <c r="E663" s="1" t="s">
        <v>896</v>
      </c>
      <c r="F663" s="1" t="s">
        <v>48</v>
      </c>
      <c r="G663" s="1" t="s">
        <v>261</v>
      </c>
      <c r="H663" s="1" t="s">
        <v>262</v>
      </c>
      <c r="I663" s="1" t="s">
        <v>75</v>
      </c>
      <c r="J663" s="1">
        <v>10648</v>
      </c>
      <c r="K663" s="3">
        <v>0.92479166666666668</v>
      </c>
      <c r="L663" s="3">
        <v>0.41715277777777776</v>
      </c>
      <c r="M663" s="7">
        <v>45669</v>
      </c>
      <c r="N663" s="3">
        <v>0.92618055555555556</v>
      </c>
      <c r="O663" s="3">
        <v>0.41854166666666665</v>
      </c>
      <c r="P663" s="5">
        <v>2</v>
      </c>
      <c r="Q663" s="5">
        <v>272.64</v>
      </c>
      <c r="R663" s="1" t="s">
        <v>34</v>
      </c>
      <c r="S663" s="1">
        <v>5</v>
      </c>
      <c r="T663" s="1" t="s">
        <v>41</v>
      </c>
      <c r="U663" s="5">
        <v>134.44999999999999</v>
      </c>
      <c r="V663" s="5">
        <v>54362.284566342802</v>
      </c>
      <c r="W663" s="1" t="s">
        <v>42</v>
      </c>
      <c r="X663" s="1">
        <v>4.67</v>
      </c>
      <c r="Y663" s="5">
        <v>70234.740000000005</v>
      </c>
      <c r="Z663" s="5">
        <v>17475.849999999999</v>
      </c>
      <c r="AA663" s="5" t="str">
        <f t="shared" si="40"/>
        <v>18-29</v>
      </c>
      <c r="AB663" s="5" t="str">
        <f t="shared" si="41"/>
        <v>On-Time</v>
      </c>
      <c r="AC663" s="5">
        <f t="shared" si="42"/>
        <v>0.25</v>
      </c>
      <c r="AD663" s="5" t="str">
        <f t="shared" si="43"/>
        <v>Long-haul</v>
      </c>
    </row>
    <row r="664" spans="1:30" x14ac:dyDescent="0.3">
      <c r="A664" s="1" t="s">
        <v>1058</v>
      </c>
      <c r="B664" s="1" t="s">
        <v>1059</v>
      </c>
      <c r="C664" s="1">
        <v>38</v>
      </c>
      <c r="D664" s="1" t="s">
        <v>28</v>
      </c>
      <c r="E664" s="1" t="s">
        <v>896</v>
      </c>
      <c r="F664" s="1" t="s">
        <v>30</v>
      </c>
      <c r="G664" s="1" t="s">
        <v>261</v>
      </c>
      <c r="H664" s="1" t="s">
        <v>262</v>
      </c>
      <c r="I664" s="1" t="s">
        <v>75</v>
      </c>
      <c r="J664" s="1">
        <v>10648</v>
      </c>
      <c r="K664" s="3">
        <v>0.92479166666666668</v>
      </c>
      <c r="L664" s="3">
        <v>0.41715277777777776</v>
      </c>
      <c r="M664" s="7">
        <v>45666</v>
      </c>
      <c r="N664" s="3">
        <v>0.92618055555555556</v>
      </c>
      <c r="O664" s="3">
        <v>0.41854166666666665</v>
      </c>
      <c r="P664" s="5">
        <v>2</v>
      </c>
      <c r="Q664" s="5">
        <v>247.79</v>
      </c>
      <c r="R664" s="1" t="s">
        <v>56</v>
      </c>
      <c r="S664" s="1">
        <v>3</v>
      </c>
      <c r="T664" s="1" t="s">
        <v>41</v>
      </c>
      <c r="U664" s="5">
        <v>82.95</v>
      </c>
      <c r="V664" s="5">
        <v>54376.524831991097</v>
      </c>
      <c r="W664" s="1" t="s">
        <v>42</v>
      </c>
      <c r="X664" s="1">
        <v>3.73</v>
      </c>
      <c r="Y664" s="5">
        <v>70251.83</v>
      </c>
      <c r="Z664" s="5">
        <v>15875.15</v>
      </c>
      <c r="AA664" s="5" t="str">
        <f t="shared" si="40"/>
        <v>30-39</v>
      </c>
      <c r="AB664" s="5" t="str">
        <f t="shared" si="41"/>
        <v>On-Time</v>
      </c>
      <c r="AC664" s="5">
        <f t="shared" si="42"/>
        <v>0.23</v>
      </c>
      <c r="AD664" s="5" t="str">
        <f t="shared" si="43"/>
        <v>Long-haul</v>
      </c>
    </row>
    <row r="665" spans="1:30" x14ac:dyDescent="0.3">
      <c r="A665" s="1" t="s">
        <v>1060</v>
      </c>
      <c r="B665" s="1" t="s">
        <v>1061</v>
      </c>
      <c r="C665" s="1">
        <v>45</v>
      </c>
      <c r="D665" s="1" t="s">
        <v>28</v>
      </c>
      <c r="E665" s="1" t="s">
        <v>896</v>
      </c>
      <c r="F665" s="1" t="s">
        <v>48</v>
      </c>
      <c r="G665" s="1" t="s">
        <v>261</v>
      </c>
      <c r="H665" s="1" t="s">
        <v>262</v>
      </c>
      <c r="I665" s="1" t="s">
        <v>75</v>
      </c>
      <c r="J665" s="1">
        <v>10648</v>
      </c>
      <c r="K665" s="3">
        <v>0.92479166666666668</v>
      </c>
      <c r="L665" s="3">
        <v>0.41715277777777776</v>
      </c>
      <c r="M665" s="7">
        <v>45659</v>
      </c>
      <c r="N665" s="3">
        <v>0.92618055555555556</v>
      </c>
      <c r="O665" s="3">
        <v>0.41854166666666665</v>
      </c>
      <c r="P665" s="5">
        <v>2</v>
      </c>
      <c r="Q665" s="5">
        <v>539.01</v>
      </c>
      <c r="R665" s="1" t="s">
        <v>40</v>
      </c>
      <c r="S665" s="1">
        <v>5</v>
      </c>
      <c r="T665" s="1" t="s">
        <v>49</v>
      </c>
      <c r="U665" s="5">
        <v>82.11</v>
      </c>
      <c r="V665" s="5">
        <v>53888.2968809265</v>
      </c>
      <c r="W665" s="1" t="s">
        <v>42</v>
      </c>
      <c r="X665" s="1">
        <v>4.1500000000000004</v>
      </c>
      <c r="Y665" s="5">
        <v>69665.960000000006</v>
      </c>
      <c r="Z665" s="5">
        <v>34513.06</v>
      </c>
      <c r="AA665" s="5" t="str">
        <f t="shared" si="40"/>
        <v>40-49</v>
      </c>
      <c r="AB665" s="5" t="str">
        <f t="shared" si="41"/>
        <v>On-Time</v>
      </c>
      <c r="AC665" s="5">
        <f t="shared" si="42"/>
        <v>0.5</v>
      </c>
      <c r="AD665" s="5" t="str">
        <f t="shared" si="43"/>
        <v>Long-haul</v>
      </c>
    </row>
    <row r="666" spans="1:30" x14ac:dyDescent="0.3">
      <c r="A666" s="1" t="s">
        <v>1032</v>
      </c>
      <c r="B666" s="1" t="s">
        <v>1033</v>
      </c>
      <c r="C666" s="1">
        <v>28</v>
      </c>
      <c r="D666" s="1" t="s">
        <v>39</v>
      </c>
      <c r="E666" s="1" t="s">
        <v>896</v>
      </c>
      <c r="F666" s="1" t="s">
        <v>48</v>
      </c>
      <c r="G666" s="1" t="s">
        <v>275</v>
      </c>
      <c r="H666" s="1" t="s">
        <v>115</v>
      </c>
      <c r="I666" s="1" t="s">
        <v>33</v>
      </c>
      <c r="J666" s="1">
        <v>13817</v>
      </c>
      <c r="K666" s="3">
        <v>0.91703703703703698</v>
      </c>
      <c r="L666" s="3">
        <v>0.55662037037037038</v>
      </c>
      <c r="M666" s="7">
        <v>45672</v>
      </c>
      <c r="N666" s="3">
        <v>0.92120370370370375</v>
      </c>
      <c r="O666" s="3">
        <v>0.56078703703703703</v>
      </c>
      <c r="P666" s="5">
        <v>6</v>
      </c>
      <c r="Q666" s="5">
        <v>1286.5</v>
      </c>
      <c r="R666" s="1" t="s">
        <v>40</v>
      </c>
      <c r="S666" s="1">
        <v>5</v>
      </c>
      <c r="T666" s="1" t="s">
        <v>45</v>
      </c>
      <c r="U666" s="5">
        <v>16.920000000000002</v>
      </c>
      <c r="V666" s="5">
        <v>69780.542062700406</v>
      </c>
      <c r="W666" s="1" t="s">
        <v>42</v>
      </c>
      <c r="X666" s="1">
        <v>3.04</v>
      </c>
      <c r="Y666" s="5">
        <v>88736.65</v>
      </c>
      <c r="Z666" s="5">
        <v>82339.38</v>
      </c>
      <c r="AA666" s="5" t="str">
        <f t="shared" si="40"/>
        <v>18-29</v>
      </c>
      <c r="AB666" s="5" t="str">
        <f t="shared" si="41"/>
        <v>On-Time</v>
      </c>
      <c r="AC666" s="5">
        <f t="shared" si="42"/>
        <v>0.93</v>
      </c>
      <c r="AD666" s="5" t="str">
        <f t="shared" si="43"/>
        <v>Long-haul</v>
      </c>
    </row>
    <row r="667" spans="1:30" x14ac:dyDescent="0.3">
      <c r="A667" s="1" t="s">
        <v>978</v>
      </c>
      <c r="B667" s="1" t="s">
        <v>979</v>
      </c>
      <c r="C667" s="1">
        <v>63</v>
      </c>
      <c r="D667" s="1" t="s">
        <v>39</v>
      </c>
      <c r="E667" s="1" t="s">
        <v>896</v>
      </c>
      <c r="F667" s="1" t="s">
        <v>48</v>
      </c>
      <c r="G667" s="1" t="s">
        <v>275</v>
      </c>
      <c r="H667" s="1" t="s">
        <v>115</v>
      </c>
      <c r="I667" s="1" t="s">
        <v>33</v>
      </c>
      <c r="J667" s="1">
        <v>13817</v>
      </c>
      <c r="K667" s="3">
        <v>0.91703703703703698</v>
      </c>
      <c r="L667" s="3">
        <v>0.55662037037037038</v>
      </c>
      <c r="M667" s="7">
        <v>45660</v>
      </c>
      <c r="N667" s="3">
        <v>0.92120370370370375</v>
      </c>
      <c r="O667" s="3">
        <v>0.56078703703703703</v>
      </c>
      <c r="P667" s="5">
        <v>6</v>
      </c>
      <c r="Q667" s="5">
        <v>1065.58</v>
      </c>
      <c r="R667" s="1" t="s">
        <v>34</v>
      </c>
      <c r="S667" s="1">
        <v>5</v>
      </c>
      <c r="T667" s="1" t="s">
        <v>41</v>
      </c>
      <c r="U667" s="5">
        <v>82.83</v>
      </c>
      <c r="V667" s="5">
        <v>69886.751579501404</v>
      </c>
      <c r="W667" s="1" t="s">
        <v>42</v>
      </c>
      <c r="X667" s="1">
        <v>4.9000000000000004</v>
      </c>
      <c r="Y667" s="5">
        <v>88864.1</v>
      </c>
      <c r="Z667" s="5">
        <v>68213.69</v>
      </c>
      <c r="AA667" s="5" t="str">
        <f t="shared" si="40"/>
        <v>60+</v>
      </c>
      <c r="AB667" s="5" t="str">
        <f t="shared" si="41"/>
        <v>On-Time</v>
      </c>
      <c r="AC667" s="5">
        <f t="shared" si="42"/>
        <v>0.77</v>
      </c>
      <c r="AD667" s="5" t="str">
        <f t="shared" si="43"/>
        <v>Long-haul</v>
      </c>
    </row>
    <row r="668" spans="1:30" x14ac:dyDescent="0.3">
      <c r="A668" s="1" t="s">
        <v>1062</v>
      </c>
      <c r="B668" s="1" t="s">
        <v>1063</v>
      </c>
      <c r="C668" s="1">
        <v>40</v>
      </c>
      <c r="D668" s="1" t="s">
        <v>28</v>
      </c>
      <c r="E668" s="1" t="s">
        <v>896</v>
      </c>
      <c r="F668" s="1" t="s">
        <v>30</v>
      </c>
      <c r="G668" s="1" t="s">
        <v>275</v>
      </c>
      <c r="H668" s="1" t="s">
        <v>115</v>
      </c>
      <c r="I668" s="1" t="s">
        <v>33</v>
      </c>
      <c r="J668" s="1">
        <v>13817</v>
      </c>
      <c r="K668" s="3">
        <v>0.91703703703703698</v>
      </c>
      <c r="L668" s="3">
        <v>0.55662037037037038</v>
      </c>
      <c r="M668" s="7">
        <v>45671</v>
      </c>
      <c r="N668" s="3">
        <v>0.92120370370370375</v>
      </c>
      <c r="O668" s="3">
        <v>0.56078703703703703</v>
      </c>
      <c r="P668" s="5">
        <v>6</v>
      </c>
      <c r="Q668" s="5">
        <v>623.73</v>
      </c>
      <c r="R668" s="1" t="s">
        <v>56</v>
      </c>
      <c r="S668" s="1">
        <v>3</v>
      </c>
      <c r="T668" s="1" t="s">
        <v>83</v>
      </c>
      <c r="U668" s="5">
        <v>52.55</v>
      </c>
      <c r="V668" s="5">
        <v>69789.419460105593</v>
      </c>
      <c r="W668" s="1" t="s">
        <v>42</v>
      </c>
      <c r="X668" s="1">
        <v>3.44</v>
      </c>
      <c r="Y668" s="5">
        <v>88747.3</v>
      </c>
      <c r="Z668" s="5">
        <v>39929.230000000003</v>
      </c>
      <c r="AA668" s="5" t="str">
        <f t="shared" si="40"/>
        <v>40-49</v>
      </c>
      <c r="AB668" s="5" t="str">
        <f t="shared" si="41"/>
        <v>On-Time</v>
      </c>
      <c r="AC668" s="5">
        <f t="shared" si="42"/>
        <v>0.45</v>
      </c>
      <c r="AD668" s="5" t="str">
        <f t="shared" si="43"/>
        <v>Long-haul</v>
      </c>
    </row>
    <row r="669" spans="1:30" x14ac:dyDescent="0.3">
      <c r="A669" s="1" t="s">
        <v>1064</v>
      </c>
      <c r="B669" s="1" t="s">
        <v>1065</v>
      </c>
      <c r="C669" s="1">
        <v>30</v>
      </c>
      <c r="D669" s="1" t="s">
        <v>39</v>
      </c>
      <c r="E669" s="1" t="s">
        <v>896</v>
      </c>
      <c r="F669" s="1" t="s">
        <v>48</v>
      </c>
      <c r="G669" s="1" t="s">
        <v>275</v>
      </c>
      <c r="H669" s="1" t="s">
        <v>115</v>
      </c>
      <c r="I669" s="1" t="s">
        <v>33</v>
      </c>
      <c r="J669" s="1">
        <v>13817</v>
      </c>
      <c r="K669" s="3">
        <v>0.91703703703703698</v>
      </c>
      <c r="L669" s="3">
        <v>0.55662037037037038</v>
      </c>
      <c r="M669" s="7">
        <v>45666</v>
      </c>
      <c r="N669" s="3">
        <v>0.92120370370370375</v>
      </c>
      <c r="O669" s="3">
        <v>0.56078703703703703</v>
      </c>
      <c r="P669" s="5">
        <v>6</v>
      </c>
      <c r="Q669" s="5">
        <v>1395.18</v>
      </c>
      <c r="R669" s="1" t="s">
        <v>56</v>
      </c>
      <c r="S669" s="1">
        <v>3</v>
      </c>
      <c r="T669" s="1" t="s">
        <v>41</v>
      </c>
      <c r="U669" s="5">
        <v>20.91</v>
      </c>
      <c r="V669" s="5">
        <v>70034.962634594296</v>
      </c>
      <c r="W669" s="1" t="s">
        <v>36</v>
      </c>
      <c r="X669" s="1">
        <v>4.3</v>
      </c>
      <c r="Y669" s="5">
        <v>89041.96</v>
      </c>
      <c r="Z669" s="5">
        <v>89295.7</v>
      </c>
      <c r="AA669" s="5" t="str">
        <f t="shared" si="40"/>
        <v>30-39</v>
      </c>
      <c r="AB669" s="5" t="str">
        <f t="shared" si="41"/>
        <v>On-Time</v>
      </c>
      <c r="AC669" s="5">
        <f t="shared" si="42"/>
        <v>1</v>
      </c>
      <c r="AD669" s="5" t="str">
        <f t="shared" si="43"/>
        <v>Long-haul</v>
      </c>
    </row>
    <row r="670" spans="1:30" x14ac:dyDescent="0.3">
      <c r="A670" s="1" t="s">
        <v>964</v>
      </c>
      <c r="B670" s="1" t="s">
        <v>965</v>
      </c>
      <c r="C670" s="1">
        <v>37</v>
      </c>
      <c r="D670" s="1" t="s">
        <v>28</v>
      </c>
      <c r="E670" s="1" t="s">
        <v>896</v>
      </c>
      <c r="F670" s="1" t="s">
        <v>48</v>
      </c>
      <c r="G670" s="1" t="s">
        <v>275</v>
      </c>
      <c r="H670" s="1" t="s">
        <v>115</v>
      </c>
      <c r="I670" s="1" t="s">
        <v>33</v>
      </c>
      <c r="J670" s="1">
        <v>13817</v>
      </c>
      <c r="K670" s="3">
        <v>0.91703703703703698</v>
      </c>
      <c r="L670" s="3">
        <v>0.55662037037037038</v>
      </c>
      <c r="M670" s="7">
        <v>45670</v>
      </c>
      <c r="N670" s="3">
        <v>0.92120370370370375</v>
      </c>
      <c r="O670" s="3">
        <v>0.56078703703703703</v>
      </c>
      <c r="P670" s="5">
        <v>6</v>
      </c>
      <c r="Q670" s="5">
        <v>221.47</v>
      </c>
      <c r="R670" s="1" t="s">
        <v>34</v>
      </c>
      <c r="S670" s="1">
        <v>3</v>
      </c>
      <c r="T670" s="1" t="s">
        <v>49</v>
      </c>
      <c r="U670" s="5">
        <v>71.88</v>
      </c>
      <c r="V670" s="5">
        <v>69732.719907929204</v>
      </c>
      <c r="W670" s="1" t="s">
        <v>42</v>
      </c>
      <c r="X670" s="1">
        <v>4.26</v>
      </c>
      <c r="Y670" s="5">
        <v>88679.26</v>
      </c>
      <c r="Z670" s="5">
        <v>14188.46</v>
      </c>
      <c r="AA670" s="5" t="str">
        <f t="shared" si="40"/>
        <v>30-39</v>
      </c>
      <c r="AB670" s="5" t="str">
        <f t="shared" si="41"/>
        <v>On-Time</v>
      </c>
      <c r="AC670" s="5">
        <f t="shared" si="42"/>
        <v>0.16</v>
      </c>
      <c r="AD670" s="5" t="str">
        <f t="shared" si="43"/>
        <v>Long-haul</v>
      </c>
    </row>
    <row r="671" spans="1:30" x14ac:dyDescent="0.3">
      <c r="A671" s="1" t="s">
        <v>1066</v>
      </c>
      <c r="B671" s="1" t="s">
        <v>1067</v>
      </c>
      <c r="C671" s="1">
        <v>56</v>
      </c>
      <c r="D671" s="1" t="s">
        <v>39</v>
      </c>
      <c r="E671" s="1" t="s">
        <v>896</v>
      </c>
      <c r="F671" s="1" t="s">
        <v>30</v>
      </c>
      <c r="G671" s="1" t="s">
        <v>286</v>
      </c>
      <c r="H671" s="1" t="s">
        <v>76</v>
      </c>
      <c r="I671" s="1" t="s">
        <v>175</v>
      </c>
      <c r="J671" s="1">
        <v>11652</v>
      </c>
      <c r="K671" s="3">
        <v>0.94499999999999995</v>
      </c>
      <c r="L671" s="3">
        <v>0.48388888888888887</v>
      </c>
      <c r="M671" s="7">
        <v>45661</v>
      </c>
      <c r="N671" s="3">
        <v>0.95680555555555558</v>
      </c>
      <c r="O671" s="3">
        <v>0.49569444444444444</v>
      </c>
      <c r="P671" s="5">
        <v>17</v>
      </c>
      <c r="Q671" s="5">
        <v>171.84</v>
      </c>
      <c r="R671" s="1" t="s">
        <v>40</v>
      </c>
      <c r="S671" s="1">
        <v>5</v>
      </c>
      <c r="T671" s="1" t="s">
        <v>49</v>
      </c>
      <c r="U671" s="5">
        <v>89.49</v>
      </c>
      <c r="V671" s="5">
        <v>58901.325478311803</v>
      </c>
      <c r="W671" s="1" t="s">
        <v>36</v>
      </c>
      <c r="X671" s="1">
        <v>3.86</v>
      </c>
      <c r="Y671" s="5">
        <v>113522.38499999999</v>
      </c>
      <c r="Z671" s="5">
        <v>6609.3959999999997</v>
      </c>
      <c r="AA671" s="5" t="str">
        <f t="shared" si="40"/>
        <v>50-59</v>
      </c>
      <c r="AB671" s="5" t="str">
        <f t="shared" si="41"/>
        <v>On-Time</v>
      </c>
      <c r="AC671" s="5">
        <f t="shared" si="42"/>
        <v>0.06</v>
      </c>
      <c r="AD671" s="5" t="str">
        <f t="shared" si="43"/>
        <v>Long-haul</v>
      </c>
    </row>
    <row r="672" spans="1:30" x14ac:dyDescent="0.3">
      <c r="A672" s="1" t="s">
        <v>1068</v>
      </c>
      <c r="B672" s="1" t="s">
        <v>1069</v>
      </c>
      <c r="C672" s="1">
        <v>74</v>
      </c>
      <c r="D672" s="1" t="s">
        <v>39</v>
      </c>
      <c r="E672" s="1" t="s">
        <v>896</v>
      </c>
      <c r="F672" s="1" t="s">
        <v>48</v>
      </c>
      <c r="G672" s="1" t="s">
        <v>286</v>
      </c>
      <c r="H672" s="1" t="s">
        <v>76</v>
      </c>
      <c r="I672" s="1" t="s">
        <v>175</v>
      </c>
      <c r="J672" s="1">
        <v>11652</v>
      </c>
      <c r="K672" s="3">
        <v>0.94499999999999995</v>
      </c>
      <c r="L672" s="3">
        <v>0.48388888888888887</v>
      </c>
      <c r="M672" s="7">
        <v>45664</v>
      </c>
      <c r="N672" s="3">
        <v>0.95680555555555558</v>
      </c>
      <c r="O672" s="3">
        <v>0.49569444444444444</v>
      </c>
      <c r="P672" s="5">
        <v>17</v>
      </c>
      <c r="Q672" s="5">
        <v>219.21</v>
      </c>
      <c r="R672" s="1" t="s">
        <v>34</v>
      </c>
      <c r="S672" s="1">
        <v>5</v>
      </c>
      <c r="T672" s="1" t="s">
        <v>35</v>
      </c>
      <c r="U672" s="5">
        <v>164.59</v>
      </c>
      <c r="V672" s="5">
        <v>59123.457064232702</v>
      </c>
      <c r="W672" s="1" t="s">
        <v>42</v>
      </c>
      <c r="X672" s="1">
        <v>3.81</v>
      </c>
      <c r="Y672" s="5">
        <v>113922.224999999</v>
      </c>
      <c r="Z672" s="5">
        <v>8437.4159999999993</v>
      </c>
      <c r="AA672" s="5" t="str">
        <f t="shared" si="40"/>
        <v>60+</v>
      </c>
      <c r="AB672" s="5" t="str">
        <f t="shared" si="41"/>
        <v>On-Time</v>
      </c>
      <c r="AC672" s="5">
        <f t="shared" si="42"/>
        <v>7.0000000000000007E-2</v>
      </c>
      <c r="AD672" s="5" t="str">
        <f t="shared" si="43"/>
        <v>Long-haul</v>
      </c>
    </row>
    <row r="673" spans="1:30" x14ac:dyDescent="0.3">
      <c r="A673" s="1" t="s">
        <v>1070</v>
      </c>
      <c r="B673" s="1" t="s">
        <v>1071</v>
      </c>
      <c r="C673" s="1">
        <v>52</v>
      </c>
      <c r="D673" s="1" t="s">
        <v>28</v>
      </c>
      <c r="E673" s="1" t="s">
        <v>896</v>
      </c>
      <c r="F673" s="1" t="s">
        <v>48</v>
      </c>
      <c r="G673" s="1" t="s">
        <v>286</v>
      </c>
      <c r="H673" s="1" t="s">
        <v>76</v>
      </c>
      <c r="I673" s="1" t="s">
        <v>175</v>
      </c>
      <c r="J673" s="1">
        <v>11652</v>
      </c>
      <c r="K673" s="3">
        <v>0.94499999999999995</v>
      </c>
      <c r="L673" s="3">
        <v>0.48388888888888887</v>
      </c>
      <c r="M673" s="7">
        <v>45670</v>
      </c>
      <c r="N673" s="3">
        <v>0.95680555555555558</v>
      </c>
      <c r="O673" s="3">
        <v>0.49569444444444444</v>
      </c>
      <c r="P673" s="5">
        <v>17</v>
      </c>
      <c r="Q673" s="5">
        <v>1152.9100000000001</v>
      </c>
      <c r="R673" s="1" t="s">
        <v>34</v>
      </c>
      <c r="S673" s="1">
        <v>5</v>
      </c>
      <c r="T673" s="1" t="s">
        <v>35</v>
      </c>
      <c r="U673" s="5">
        <v>51.86</v>
      </c>
      <c r="V673" s="5">
        <v>59201.576547472301</v>
      </c>
      <c r="W673" s="1" t="s">
        <v>36</v>
      </c>
      <c r="X673" s="1">
        <v>4.58</v>
      </c>
      <c r="Y673" s="5">
        <v>114062.834999999</v>
      </c>
      <c r="Z673" s="5">
        <v>44277.966</v>
      </c>
      <c r="AA673" s="5" t="str">
        <f t="shared" si="40"/>
        <v>50-59</v>
      </c>
      <c r="AB673" s="5" t="str">
        <f t="shared" si="41"/>
        <v>On-Time</v>
      </c>
      <c r="AC673" s="5">
        <f t="shared" si="42"/>
        <v>0.39</v>
      </c>
      <c r="AD673" s="5" t="str">
        <f t="shared" si="43"/>
        <v>Long-haul</v>
      </c>
    </row>
    <row r="674" spans="1:30" x14ac:dyDescent="0.3">
      <c r="A674" s="1" t="s">
        <v>1072</v>
      </c>
      <c r="B674" s="1" t="s">
        <v>1073</v>
      </c>
      <c r="C674" s="1">
        <v>50</v>
      </c>
      <c r="D674" s="1" t="s">
        <v>28</v>
      </c>
      <c r="E674" s="1" t="s">
        <v>896</v>
      </c>
      <c r="F674" s="1" t="s">
        <v>48</v>
      </c>
      <c r="G674" s="1" t="s">
        <v>286</v>
      </c>
      <c r="H674" s="1" t="s">
        <v>76</v>
      </c>
      <c r="I674" s="1" t="s">
        <v>175</v>
      </c>
      <c r="J674" s="1">
        <v>11652</v>
      </c>
      <c r="K674" s="3">
        <v>0.94499999999999995</v>
      </c>
      <c r="L674" s="3">
        <v>0.48388888888888887</v>
      </c>
      <c r="M674" s="7">
        <v>45661</v>
      </c>
      <c r="N674" s="3">
        <v>0.95680555555555558</v>
      </c>
      <c r="O674" s="3">
        <v>0.49569444444444444</v>
      </c>
      <c r="P674" s="5">
        <v>17</v>
      </c>
      <c r="Q674" s="5">
        <v>1168.07</v>
      </c>
      <c r="R674" s="1" t="s">
        <v>56</v>
      </c>
      <c r="S674" s="1">
        <v>5</v>
      </c>
      <c r="T674" s="1" t="s">
        <v>49</v>
      </c>
      <c r="U674" s="5">
        <v>88.9</v>
      </c>
      <c r="V674" s="5">
        <v>59078.919049855103</v>
      </c>
      <c r="W674" s="1" t="s">
        <v>42</v>
      </c>
      <c r="X674" s="1">
        <v>4.7699999999999996</v>
      </c>
      <c r="Y674" s="5">
        <v>113842.049999999</v>
      </c>
      <c r="Z674" s="5">
        <v>44864.555999999997</v>
      </c>
      <c r="AA674" s="5" t="str">
        <f t="shared" si="40"/>
        <v>50-59</v>
      </c>
      <c r="AB674" s="5" t="str">
        <f t="shared" si="41"/>
        <v>On-Time</v>
      </c>
      <c r="AC674" s="5">
        <f t="shared" si="42"/>
        <v>0.39</v>
      </c>
      <c r="AD674" s="5" t="str">
        <f t="shared" si="43"/>
        <v>Long-haul</v>
      </c>
    </row>
    <row r="675" spans="1:30" x14ac:dyDescent="0.3">
      <c r="A675" s="1" t="s">
        <v>942</v>
      </c>
      <c r="B675" s="1" t="s">
        <v>943</v>
      </c>
      <c r="C675" s="1">
        <v>37</v>
      </c>
      <c r="D675" s="1" t="s">
        <v>39</v>
      </c>
      <c r="E675" s="1" t="s">
        <v>896</v>
      </c>
      <c r="F675" s="1" t="s">
        <v>30</v>
      </c>
      <c r="G675" s="1" t="s">
        <v>286</v>
      </c>
      <c r="H675" s="1" t="s">
        <v>76</v>
      </c>
      <c r="I675" s="1" t="s">
        <v>175</v>
      </c>
      <c r="J675" s="1">
        <v>11652</v>
      </c>
      <c r="K675" s="3">
        <v>0.94499999999999995</v>
      </c>
      <c r="L675" s="3">
        <v>0.48388888888888887</v>
      </c>
      <c r="M675" s="7">
        <v>45666</v>
      </c>
      <c r="N675" s="3">
        <v>0.95680555555555558</v>
      </c>
      <c r="O675" s="3">
        <v>0.49569444444444444</v>
      </c>
      <c r="P675" s="5">
        <v>17</v>
      </c>
      <c r="Q675" s="5">
        <v>708.81</v>
      </c>
      <c r="R675" s="1" t="s">
        <v>40</v>
      </c>
      <c r="S675" s="1">
        <v>3</v>
      </c>
      <c r="T675" s="1" t="s">
        <v>41</v>
      </c>
      <c r="U675" s="5">
        <v>111.34</v>
      </c>
      <c r="V675" s="5">
        <v>59346.689818564599</v>
      </c>
      <c r="W675" s="1" t="s">
        <v>42</v>
      </c>
      <c r="X675" s="1">
        <v>3.22</v>
      </c>
      <c r="Y675" s="5">
        <v>114324.045</v>
      </c>
      <c r="Z675" s="5">
        <v>27231.666000000001</v>
      </c>
      <c r="AA675" s="5" t="str">
        <f t="shared" si="40"/>
        <v>30-39</v>
      </c>
      <c r="AB675" s="5" t="str">
        <f t="shared" si="41"/>
        <v>On-Time</v>
      </c>
      <c r="AC675" s="5">
        <f t="shared" si="42"/>
        <v>0.24</v>
      </c>
      <c r="AD675" s="5" t="str">
        <f t="shared" si="43"/>
        <v>Long-haul</v>
      </c>
    </row>
    <row r="676" spans="1:30" x14ac:dyDescent="0.3">
      <c r="A676" s="1" t="s">
        <v>1074</v>
      </c>
      <c r="B676" s="1" t="s">
        <v>1075</v>
      </c>
      <c r="C676" s="1">
        <v>50</v>
      </c>
      <c r="D676" s="1" t="s">
        <v>28</v>
      </c>
      <c r="E676" s="1" t="s">
        <v>896</v>
      </c>
      <c r="F676" s="1" t="s">
        <v>48</v>
      </c>
      <c r="G676" s="1" t="s">
        <v>286</v>
      </c>
      <c r="H676" s="1" t="s">
        <v>76</v>
      </c>
      <c r="I676" s="1" t="s">
        <v>175</v>
      </c>
      <c r="J676" s="1">
        <v>11652</v>
      </c>
      <c r="K676" s="3">
        <v>0.94499999999999995</v>
      </c>
      <c r="L676" s="3">
        <v>0.48388888888888887</v>
      </c>
      <c r="M676" s="7">
        <v>45659</v>
      </c>
      <c r="N676" s="3">
        <v>0.95680555555555558</v>
      </c>
      <c r="O676" s="3">
        <v>0.49569444444444444</v>
      </c>
      <c r="P676" s="5">
        <v>17</v>
      </c>
      <c r="Q676" s="5">
        <v>1052.8699999999999</v>
      </c>
      <c r="R676" s="1" t="s">
        <v>40</v>
      </c>
      <c r="S676" s="1">
        <v>5</v>
      </c>
      <c r="T676" s="1" t="s">
        <v>45</v>
      </c>
      <c r="U676" s="5">
        <v>184.63</v>
      </c>
      <c r="V676" s="5">
        <v>59599.954976929701</v>
      </c>
      <c r="W676" s="1" t="s">
        <v>36</v>
      </c>
      <c r="X676" s="1">
        <v>3.16</v>
      </c>
      <c r="Y676" s="5">
        <v>114779.924999999</v>
      </c>
      <c r="Z676" s="5">
        <v>40452.366000000002</v>
      </c>
      <c r="AA676" s="5" t="str">
        <f t="shared" si="40"/>
        <v>50-59</v>
      </c>
      <c r="AB676" s="5" t="str">
        <f t="shared" si="41"/>
        <v>On-Time</v>
      </c>
      <c r="AC676" s="5">
        <f t="shared" si="42"/>
        <v>0.35</v>
      </c>
      <c r="AD676" s="5" t="str">
        <f t="shared" si="43"/>
        <v>Long-haul</v>
      </c>
    </row>
    <row r="677" spans="1:30" x14ac:dyDescent="0.3">
      <c r="A677" s="1" t="s">
        <v>1076</v>
      </c>
      <c r="B677" s="1" t="s">
        <v>1077</v>
      </c>
      <c r="C677" s="1">
        <v>26</v>
      </c>
      <c r="D677" s="1" t="s">
        <v>28</v>
      </c>
      <c r="E677" s="1" t="s">
        <v>896</v>
      </c>
      <c r="F677" s="1" t="s">
        <v>30</v>
      </c>
      <c r="G677" s="1" t="s">
        <v>286</v>
      </c>
      <c r="H677" s="1" t="s">
        <v>76</v>
      </c>
      <c r="I677" s="1" t="s">
        <v>175</v>
      </c>
      <c r="J677" s="1">
        <v>11652</v>
      </c>
      <c r="K677" s="3">
        <v>0.94499999999999995</v>
      </c>
      <c r="L677" s="3">
        <v>0.48388888888888887</v>
      </c>
      <c r="M677" s="7">
        <v>45667</v>
      </c>
      <c r="N677" s="3">
        <v>0.95680555555555558</v>
      </c>
      <c r="O677" s="3">
        <v>0.49569444444444444</v>
      </c>
      <c r="P677" s="5">
        <v>17</v>
      </c>
      <c r="Q677" s="5">
        <v>1065.94</v>
      </c>
      <c r="R677" s="1" t="s">
        <v>56</v>
      </c>
      <c r="S677" s="1">
        <v>5</v>
      </c>
      <c r="T677" s="1" t="s">
        <v>83</v>
      </c>
      <c r="U677" s="5">
        <v>36.979999999999997</v>
      </c>
      <c r="V677" s="5">
        <v>59317.033575514302</v>
      </c>
      <c r="W677" s="1" t="s">
        <v>42</v>
      </c>
      <c r="X677" s="1">
        <v>4.2</v>
      </c>
      <c r="Y677" s="5">
        <v>114270.66</v>
      </c>
      <c r="Z677" s="5">
        <v>40936.536</v>
      </c>
      <c r="AA677" s="5" t="str">
        <f t="shared" si="40"/>
        <v>18-29</v>
      </c>
      <c r="AB677" s="5" t="str">
        <f t="shared" si="41"/>
        <v>On-Time</v>
      </c>
      <c r="AC677" s="5">
        <f t="shared" si="42"/>
        <v>0.36</v>
      </c>
      <c r="AD677" s="5" t="str">
        <f t="shared" si="43"/>
        <v>Long-haul</v>
      </c>
    </row>
    <row r="678" spans="1:30" x14ac:dyDescent="0.3">
      <c r="A678" s="1" t="s">
        <v>1078</v>
      </c>
      <c r="B678" s="1" t="s">
        <v>1079</v>
      </c>
      <c r="C678" s="1">
        <v>70</v>
      </c>
      <c r="D678" s="1" t="s">
        <v>39</v>
      </c>
      <c r="E678" s="1" t="s">
        <v>896</v>
      </c>
      <c r="F678" s="1" t="s">
        <v>48</v>
      </c>
      <c r="G678" s="1" t="s">
        <v>286</v>
      </c>
      <c r="H678" s="1" t="s">
        <v>76</v>
      </c>
      <c r="I678" s="1" t="s">
        <v>175</v>
      </c>
      <c r="J678" s="1">
        <v>11652</v>
      </c>
      <c r="K678" s="3">
        <v>0.94499999999999995</v>
      </c>
      <c r="L678" s="3">
        <v>0.48388888888888887</v>
      </c>
      <c r="M678" s="7">
        <v>45663</v>
      </c>
      <c r="N678" s="3">
        <v>0.95680555555555558</v>
      </c>
      <c r="O678" s="3">
        <v>0.49569444444444444</v>
      </c>
      <c r="P678" s="5">
        <v>17</v>
      </c>
      <c r="Q678" s="5">
        <v>763.2</v>
      </c>
      <c r="R678" s="1" t="s">
        <v>56</v>
      </c>
      <c r="S678" s="1">
        <v>5</v>
      </c>
      <c r="T678" s="1" t="s">
        <v>41</v>
      </c>
      <c r="U678" s="5">
        <v>76.260000000000005</v>
      </c>
      <c r="V678" s="5">
        <v>59717.399975448097</v>
      </c>
      <c r="W678" s="1" t="s">
        <v>42</v>
      </c>
      <c r="X678" s="1">
        <v>3.05</v>
      </c>
      <c r="Y678" s="5">
        <v>114991.32</v>
      </c>
      <c r="Z678" s="5">
        <v>29316.03</v>
      </c>
      <c r="AA678" s="5" t="str">
        <f t="shared" si="40"/>
        <v>60+</v>
      </c>
      <c r="AB678" s="5" t="str">
        <f t="shared" si="41"/>
        <v>On-Time</v>
      </c>
      <c r="AC678" s="5">
        <f t="shared" si="42"/>
        <v>0.25</v>
      </c>
      <c r="AD678" s="5" t="str">
        <f t="shared" si="43"/>
        <v>Long-haul</v>
      </c>
    </row>
    <row r="679" spans="1:30" x14ac:dyDescent="0.3">
      <c r="A679" s="1" t="s">
        <v>1080</v>
      </c>
      <c r="B679" s="1" t="s">
        <v>1081</v>
      </c>
      <c r="C679" s="1">
        <v>30</v>
      </c>
      <c r="D679" s="1" t="s">
        <v>39</v>
      </c>
      <c r="E679" s="1" t="s">
        <v>896</v>
      </c>
      <c r="F679" s="1" t="s">
        <v>48</v>
      </c>
      <c r="G679" s="1" t="s">
        <v>286</v>
      </c>
      <c r="H679" s="1" t="s">
        <v>76</v>
      </c>
      <c r="I679" s="1" t="s">
        <v>175</v>
      </c>
      <c r="J679" s="1">
        <v>11652</v>
      </c>
      <c r="K679" s="3">
        <v>0.94499999999999995</v>
      </c>
      <c r="L679" s="3">
        <v>0.48388888888888887</v>
      </c>
      <c r="M679" s="7">
        <v>45667</v>
      </c>
      <c r="N679" s="3">
        <v>0.95680555555555558</v>
      </c>
      <c r="O679" s="3">
        <v>0.49569444444444444</v>
      </c>
      <c r="P679" s="5">
        <v>17</v>
      </c>
      <c r="Q679" s="5">
        <v>858.4</v>
      </c>
      <c r="R679" s="1" t="s">
        <v>34</v>
      </c>
      <c r="S679" s="1">
        <v>3</v>
      </c>
      <c r="T679" s="1" t="s">
        <v>83</v>
      </c>
      <c r="U679" s="5">
        <v>158.72</v>
      </c>
      <c r="V679" s="5">
        <v>59331.354507105803</v>
      </c>
      <c r="W679" s="1" t="s">
        <v>42</v>
      </c>
      <c r="X679" s="1">
        <v>4.8600000000000003</v>
      </c>
      <c r="Y679" s="5">
        <v>114296.44500000001</v>
      </c>
      <c r="Z679" s="5">
        <v>32981.603999999999</v>
      </c>
      <c r="AA679" s="5" t="str">
        <f t="shared" si="40"/>
        <v>30-39</v>
      </c>
      <c r="AB679" s="5" t="str">
        <f t="shared" si="41"/>
        <v>On-Time</v>
      </c>
      <c r="AC679" s="5">
        <f t="shared" si="42"/>
        <v>0.28999999999999998</v>
      </c>
      <c r="AD679" s="5" t="str">
        <f t="shared" si="43"/>
        <v>Long-haul</v>
      </c>
    </row>
    <row r="680" spans="1:30" x14ac:dyDescent="0.3">
      <c r="A680" s="1" t="s">
        <v>1082</v>
      </c>
      <c r="B680" s="1" t="s">
        <v>1083</v>
      </c>
      <c r="C680" s="1">
        <v>21</v>
      </c>
      <c r="D680" s="1" t="s">
        <v>28</v>
      </c>
      <c r="E680" s="1" t="s">
        <v>896</v>
      </c>
      <c r="F680" s="1" t="s">
        <v>48</v>
      </c>
      <c r="G680" s="1" t="s">
        <v>286</v>
      </c>
      <c r="H680" s="1" t="s">
        <v>76</v>
      </c>
      <c r="I680" s="1" t="s">
        <v>175</v>
      </c>
      <c r="J680" s="1">
        <v>11652</v>
      </c>
      <c r="K680" s="3">
        <v>0.94499999999999995</v>
      </c>
      <c r="L680" s="3">
        <v>0.48388888888888887</v>
      </c>
      <c r="M680" s="7">
        <v>45667</v>
      </c>
      <c r="N680" s="3">
        <v>0.95680555555555558</v>
      </c>
      <c r="O680" s="3">
        <v>0.49569444444444444</v>
      </c>
      <c r="P680" s="5">
        <v>17</v>
      </c>
      <c r="Q680" s="5">
        <v>709.54</v>
      </c>
      <c r="R680" s="1" t="s">
        <v>56</v>
      </c>
      <c r="S680" s="1">
        <v>5</v>
      </c>
      <c r="T680" s="1" t="s">
        <v>83</v>
      </c>
      <c r="U680" s="5">
        <v>138.08000000000001</v>
      </c>
      <c r="V680" s="5">
        <v>58780.133185291001</v>
      </c>
      <c r="W680" s="1" t="s">
        <v>36</v>
      </c>
      <c r="X680" s="1">
        <v>3.85</v>
      </c>
      <c r="Y680" s="5">
        <v>113304.24</v>
      </c>
      <c r="Z680" s="5">
        <v>27262.907999999999</v>
      </c>
      <c r="AA680" s="5" t="str">
        <f t="shared" si="40"/>
        <v>18-29</v>
      </c>
      <c r="AB680" s="5" t="str">
        <f t="shared" si="41"/>
        <v>On-Time</v>
      </c>
      <c r="AC680" s="5">
        <f t="shared" si="42"/>
        <v>0.24</v>
      </c>
      <c r="AD680" s="5" t="str">
        <f t="shared" si="43"/>
        <v>Long-haul</v>
      </c>
    </row>
    <row r="681" spans="1:30" x14ac:dyDescent="0.3">
      <c r="A681" s="1" t="s">
        <v>820</v>
      </c>
      <c r="B681" s="1" t="s">
        <v>821</v>
      </c>
      <c r="C681" s="1">
        <v>65</v>
      </c>
      <c r="D681" s="1" t="s">
        <v>28</v>
      </c>
      <c r="E681" s="1" t="s">
        <v>896</v>
      </c>
      <c r="F681" s="1" t="s">
        <v>30</v>
      </c>
      <c r="G681" s="1" t="s">
        <v>286</v>
      </c>
      <c r="H681" s="1" t="s">
        <v>76</v>
      </c>
      <c r="I681" s="1" t="s">
        <v>175</v>
      </c>
      <c r="J681" s="1">
        <v>11652</v>
      </c>
      <c r="K681" s="3">
        <v>0.94499999999999995</v>
      </c>
      <c r="L681" s="3">
        <v>0.48388888888888887</v>
      </c>
      <c r="M681" s="7">
        <v>45669</v>
      </c>
      <c r="N681" s="3">
        <v>0.95680555555555558</v>
      </c>
      <c r="O681" s="3">
        <v>0.49569444444444444</v>
      </c>
      <c r="P681" s="5">
        <v>17</v>
      </c>
      <c r="Q681" s="5">
        <v>821.18</v>
      </c>
      <c r="R681" s="1" t="s">
        <v>34</v>
      </c>
      <c r="S681" s="1">
        <v>5</v>
      </c>
      <c r="T681" s="1" t="s">
        <v>45</v>
      </c>
      <c r="U681" s="5">
        <v>167</v>
      </c>
      <c r="V681" s="5">
        <v>59483.095893222802</v>
      </c>
      <c r="W681" s="1" t="s">
        <v>36</v>
      </c>
      <c r="X681" s="1">
        <v>3.44</v>
      </c>
      <c r="Y681" s="5">
        <v>114569.58</v>
      </c>
      <c r="Z681" s="5">
        <v>31553.351999999999</v>
      </c>
      <c r="AA681" s="5" t="str">
        <f t="shared" si="40"/>
        <v>60+</v>
      </c>
      <c r="AB681" s="5" t="str">
        <f t="shared" si="41"/>
        <v>On-Time</v>
      </c>
      <c r="AC681" s="5">
        <f t="shared" si="42"/>
        <v>0.28000000000000003</v>
      </c>
      <c r="AD681" s="5" t="str">
        <f t="shared" si="43"/>
        <v>Long-haul</v>
      </c>
    </row>
    <row r="682" spans="1:30" x14ac:dyDescent="0.3">
      <c r="A682" s="1" t="s">
        <v>1084</v>
      </c>
      <c r="B682" s="1" t="s">
        <v>1085</v>
      </c>
      <c r="C682" s="1">
        <v>35</v>
      </c>
      <c r="D682" s="1" t="s">
        <v>39</v>
      </c>
      <c r="E682" s="1" t="s">
        <v>896</v>
      </c>
      <c r="F682" s="1" t="s">
        <v>48</v>
      </c>
      <c r="G682" s="1" t="s">
        <v>286</v>
      </c>
      <c r="H682" s="1" t="s">
        <v>76</v>
      </c>
      <c r="I682" s="1" t="s">
        <v>175</v>
      </c>
      <c r="J682" s="1">
        <v>11652</v>
      </c>
      <c r="K682" s="3">
        <v>0.94499999999999995</v>
      </c>
      <c r="L682" s="3">
        <v>0.48388888888888887</v>
      </c>
      <c r="M682" s="7">
        <v>45661</v>
      </c>
      <c r="N682" s="3">
        <v>0.95680555555555558</v>
      </c>
      <c r="O682" s="3">
        <v>0.49569444444444444</v>
      </c>
      <c r="P682" s="5">
        <v>17</v>
      </c>
      <c r="Q682" s="5">
        <v>508.64</v>
      </c>
      <c r="R682" s="1" t="s">
        <v>40</v>
      </c>
      <c r="S682" s="1">
        <v>3</v>
      </c>
      <c r="T682" s="1" t="s">
        <v>83</v>
      </c>
      <c r="U682" s="5">
        <v>178.54</v>
      </c>
      <c r="V682" s="5">
        <v>59534.426023685701</v>
      </c>
      <c r="W682" s="1" t="s">
        <v>42</v>
      </c>
      <c r="X682" s="1">
        <v>3.48</v>
      </c>
      <c r="Y682" s="5">
        <v>114661.965</v>
      </c>
      <c r="Z682" s="5">
        <v>19553.201999999899</v>
      </c>
      <c r="AA682" s="5" t="str">
        <f t="shared" si="40"/>
        <v>30-39</v>
      </c>
      <c r="AB682" s="5" t="str">
        <f t="shared" si="41"/>
        <v>On-Time</v>
      </c>
      <c r="AC682" s="5">
        <f t="shared" si="42"/>
        <v>0.17</v>
      </c>
      <c r="AD682" s="5" t="str">
        <f t="shared" si="43"/>
        <v>Long-haul</v>
      </c>
    </row>
    <row r="683" spans="1:30" x14ac:dyDescent="0.3">
      <c r="A683" s="1" t="s">
        <v>992</v>
      </c>
      <c r="B683" s="1" t="s">
        <v>993</v>
      </c>
      <c r="C683" s="1">
        <v>72</v>
      </c>
      <c r="D683" s="1" t="s">
        <v>39</v>
      </c>
      <c r="E683" s="1" t="s">
        <v>896</v>
      </c>
      <c r="F683" s="1" t="s">
        <v>30</v>
      </c>
      <c r="G683" s="1" t="s">
        <v>307</v>
      </c>
      <c r="H683" s="1" t="s">
        <v>308</v>
      </c>
      <c r="I683" s="1" t="s">
        <v>33</v>
      </c>
      <c r="J683" s="1">
        <v>14406</v>
      </c>
      <c r="K683" s="3">
        <v>0.40773148148148147</v>
      </c>
      <c r="L683" s="3">
        <v>7.4398148148148144E-2</v>
      </c>
      <c r="M683" s="7">
        <v>45670</v>
      </c>
      <c r="N683" s="3">
        <v>0.40773148148148147</v>
      </c>
      <c r="O683" s="3">
        <v>7.4398148148148144E-2</v>
      </c>
      <c r="P683" s="5">
        <v>0</v>
      </c>
      <c r="Q683" s="5">
        <v>299.33999999999997</v>
      </c>
      <c r="R683" s="1" t="s">
        <v>40</v>
      </c>
      <c r="S683" s="1">
        <v>5</v>
      </c>
      <c r="T683" s="1" t="s">
        <v>49</v>
      </c>
      <c r="U683" s="5">
        <v>50.65</v>
      </c>
      <c r="V683" s="5">
        <v>72817.562296481599</v>
      </c>
      <c r="W683" s="1" t="s">
        <v>36</v>
      </c>
      <c r="X683" s="1">
        <v>4.7699999999999996</v>
      </c>
      <c r="Y683" s="5">
        <v>92381.07</v>
      </c>
      <c r="Z683" s="5">
        <v>19167.89</v>
      </c>
      <c r="AA683" s="5" t="str">
        <f t="shared" si="40"/>
        <v>60+</v>
      </c>
      <c r="AB683" s="5" t="str">
        <f t="shared" si="41"/>
        <v>On-Time</v>
      </c>
      <c r="AC683" s="5">
        <f t="shared" si="42"/>
        <v>0.21</v>
      </c>
      <c r="AD683" s="5" t="str">
        <f t="shared" si="43"/>
        <v>Long-haul</v>
      </c>
    </row>
    <row r="684" spans="1:30" x14ac:dyDescent="0.3">
      <c r="A684" s="1" t="s">
        <v>1086</v>
      </c>
      <c r="B684" s="1" t="s">
        <v>1087</v>
      </c>
      <c r="C684" s="1">
        <v>70</v>
      </c>
      <c r="D684" s="1" t="s">
        <v>39</v>
      </c>
      <c r="E684" s="1" t="s">
        <v>896</v>
      </c>
      <c r="F684" s="1" t="s">
        <v>30</v>
      </c>
      <c r="G684" s="1" t="s">
        <v>307</v>
      </c>
      <c r="H684" s="1" t="s">
        <v>308</v>
      </c>
      <c r="I684" s="1" t="s">
        <v>33</v>
      </c>
      <c r="J684" s="1">
        <v>14406</v>
      </c>
      <c r="K684" s="3">
        <v>0.40773148148148147</v>
      </c>
      <c r="L684" s="3">
        <v>7.4398148148148144E-2</v>
      </c>
      <c r="M684" s="7">
        <v>45667</v>
      </c>
      <c r="N684" s="3">
        <v>0.40773148148148147</v>
      </c>
      <c r="O684" s="3">
        <v>7.4398148148148144E-2</v>
      </c>
      <c r="P684" s="5">
        <v>0</v>
      </c>
      <c r="Q684" s="5">
        <v>694.53</v>
      </c>
      <c r="R684" s="1" t="s">
        <v>40</v>
      </c>
      <c r="S684" s="1">
        <v>5</v>
      </c>
      <c r="T684" s="1" t="s">
        <v>83</v>
      </c>
      <c r="U684" s="5">
        <v>112.78</v>
      </c>
      <c r="V684" s="5">
        <v>72882.421182884893</v>
      </c>
      <c r="W684" s="1" t="s">
        <v>36</v>
      </c>
      <c r="X684" s="1">
        <v>3.74</v>
      </c>
      <c r="Y684" s="5">
        <v>92458.91</v>
      </c>
      <c r="Z684" s="5">
        <v>44472.480000000003</v>
      </c>
      <c r="AA684" s="5" t="str">
        <f t="shared" si="40"/>
        <v>60+</v>
      </c>
      <c r="AB684" s="5" t="str">
        <f t="shared" si="41"/>
        <v>On-Time</v>
      </c>
      <c r="AC684" s="5">
        <f t="shared" si="42"/>
        <v>0.48</v>
      </c>
      <c r="AD684" s="5" t="str">
        <f t="shared" si="43"/>
        <v>Long-haul</v>
      </c>
    </row>
    <row r="685" spans="1:30" x14ac:dyDescent="0.3">
      <c r="A685" s="1" t="s">
        <v>1088</v>
      </c>
      <c r="B685" s="1" t="s">
        <v>1089</v>
      </c>
      <c r="C685" s="1">
        <v>25</v>
      </c>
      <c r="D685" s="1" t="s">
        <v>39</v>
      </c>
      <c r="E685" s="1" t="s">
        <v>896</v>
      </c>
      <c r="F685" s="1" t="s">
        <v>48</v>
      </c>
      <c r="G685" s="1" t="s">
        <v>307</v>
      </c>
      <c r="H685" s="1" t="s">
        <v>308</v>
      </c>
      <c r="I685" s="1" t="s">
        <v>33</v>
      </c>
      <c r="J685" s="1">
        <v>14406</v>
      </c>
      <c r="K685" s="3">
        <v>0.40773148148148147</v>
      </c>
      <c r="L685" s="3">
        <v>7.4398148148148144E-2</v>
      </c>
      <c r="M685" s="7">
        <v>45670</v>
      </c>
      <c r="N685" s="3">
        <v>0.40773148148148147</v>
      </c>
      <c r="O685" s="3">
        <v>7.4398148148148144E-2</v>
      </c>
      <c r="P685" s="5">
        <v>0</v>
      </c>
      <c r="Q685" s="5">
        <v>1331.35</v>
      </c>
      <c r="R685" s="1" t="s">
        <v>56</v>
      </c>
      <c r="S685" s="1">
        <v>5</v>
      </c>
      <c r="T685" s="1" t="s">
        <v>83</v>
      </c>
      <c r="U685" s="5">
        <v>153.05000000000001</v>
      </c>
      <c r="V685" s="5">
        <v>73395.247488189096</v>
      </c>
      <c r="W685" s="1" t="s">
        <v>36</v>
      </c>
      <c r="X685" s="1">
        <v>4.7300000000000004</v>
      </c>
      <c r="Y685" s="5">
        <v>93074.3</v>
      </c>
      <c r="Z685" s="5">
        <v>85237.01</v>
      </c>
      <c r="AA685" s="5" t="str">
        <f t="shared" si="40"/>
        <v>18-29</v>
      </c>
      <c r="AB685" s="5" t="str">
        <f t="shared" si="41"/>
        <v>On-Time</v>
      </c>
      <c r="AC685" s="5">
        <f t="shared" si="42"/>
        <v>0.92</v>
      </c>
      <c r="AD685" s="5" t="str">
        <f t="shared" si="43"/>
        <v>Long-haul</v>
      </c>
    </row>
    <row r="686" spans="1:30" x14ac:dyDescent="0.3">
      <c r="A686" s="1" t="s">
        <v>1090</v>
      </c>
      <c r="B686" s="1" t="s">
        <v>1091</v>
      </c>
      <c r="C686" s="1">
        <v>54</v>
      </c>
      <c r="D686" s="1" t="s">
        <v>28</v>
      </c>
      <c r="E686" s="1" t="s">
        <v>896</v>
      </c>
      <c r="F686" s="1" t="s">
        <v>48</v>
      </c>
      <c r="G686" s="1" t="s">
        <v>307</v>
      </c>
      <c r="H686" s="1" t="s">
        <v>308</v>
      </c>
      <c r="I686" s="1" t="s">
        <v>33</v>
      </c>
      <c r="J686" s="1">
        <v>14406</v>
      </c>
      <c r="K686" s="3">
        <v>0.40773148148148147</v>
      </c>
      <c r="L686" s="3">
        <v>7.4398148148148144E-2</v>
      </c>
      <c r="M686" s="7">
        <v>45662</v>
      </c>
      <c r="N686" s="3">
        <v>0.40773148148148147</v>
      </c>
      <c r="O686" s="3">
        <v>7.4398148148148144E-2</v>
      </c>
      <c r="P686" s="5">
        <v>0</v>
      </c>
      <c r="Q686" s="5">
        <v>541.47</v>
      </c>
      <c r="R686" s="1" t="s">
        <v>34</v>
      </c>
      <c r="S686" s="1">
        <v>5</v>
      </c>
      <c r="T686" s="1" t="s">
        <v>49</v>
      </c>
      <c r="U686" s="5">
        <v>23.85</v>
      </c>
      <c r="V686" s="5">
        <v>73297.155821617795</v>
      </c>
      <c r="W686" s="1" t="s">
        <v>36</v>
      </c>
      <c r="X686" s="1">
        <v>4.4400000000000004</v>
      </c>
      <c r="Y686" s="5">
        <v>92956.59</v>
      </c>
      <c r="Z686" s="5">
        <v>34658.85</v>
      </c>
      <c r="AA686" s="5" t="str">
        <f t="shared" si="40"/>
        <v>50-59</v>
      </c>
      <c r="AB686" s="5" t="str">
        <f t="shared" si="41"/>
        <v>On-Time</v>
      </c>
      <c r="AC686" s="5">
        <f t="shared" si="42"/>
        <v>0.37</v>
      </c>
      <c r="AD686" s="5" t="str">
        <f t="shared" si="43"/>
        <v>Long-haul</v>
      </c>
    </row>
    <row r="687" spans="1:30" x14ac:dyDescent="0.3">
      <c r="A687" s="1" t="s">
        <v>1092</v>
      </c>
      <c r="B687" s="1" t="s">
        <v>1093</v>
      </c>
      <c r="C687" s="1">
        <v>21</v>
      </c>
      <c r="D687" s="1" t="s">
        <v>39</v>
      </c>
      <c r="E687" s="1" t="s">
        <v>896</v>
      </c>
      <c r="F687" s="1" t="s">
        <v>48</v>
      </c>
      <c r="G687" s="1" t="s">
        <v>307</v>
      </c>
      <c r="H687" s="1" t="s">
        <v>308</v>
      </c>
      <c r="I687" s="1" t="s">
        <v>33</v>
      </c>
      <c r="J687" s="1">
        <v>14406</v>
      </c>
      <c r="K687" s="3">
        <v>0.40773148148148147</v>
      </c>
      <c r="L687" s="3">
        <v>7.4398148148148144E-2</v>
      </c>
      <c r="M687" s="7">
        <v>45668</v>
      </c>
      <c r="N687" s="3">
        <v>0.40773148148148147</v>
      </c>
      <c r="O687" s="3">
        <v>7.4398148148148144E-2</v>
      </c>
      <c r="P687" s="5">
        <v>0</v>
      </c>
      <c r="Q687" s="5">
        <v>158.43</v>
      </c>
      <c r="R687" s="1" t="s">
        <v>34</v>
      </c>
      <c r="S687" s="1">
        <v>5</v>
      </c>
      <c r="T687" s="1" t="s">
        <v>45</v>
      </c>
      <c r="U687" s="5">
        <v>182.1</v>
      </c>
      <c r="V687" s="5">
        <v>72596.301615788907</v>
      </c>
      <c r="W687" s="1" t="s">
        <v>36</v>
      </c>
      <c r="X687" s="1">
        <v>3.46</v>
      </c>
      <c r="Y687" s="5">
        <v>92115.56</v>
      </c>
      <c r="Z687" s="5">
        <v>10175.94</v>
      </c>
      <c r="AA687" s="5" t="str">
        <f t="shared" si="40"/>
        <v>18-29</v>
      </c>
      <c r="AB687" s="5" t="str">
        <f t="shared" si="41"/>
        <v>On-Time</v>
      </c>
      <c r="AC687" s="5">
        <f t="shared" si="42"/>
        <v>0.11</v>
      </c>
      <c r="AD687" s="5" t="str">
        <f t="shared" si="43"/>
        <v>Long-haul</v>
      </c>
    </row>
    <row r="688" spans="1:30" x14ac:dyDescent="0.3">
      <c r="A688" s="1" t="s">
        <v>1068</v>
      </c>
      <c r="B688" s="1" t="s">
        <v>1069</v>
      </c>
      <c r="C688" s="1">
        <v>74</v>
      </c>
      <c r="D688" s="1" t="s">
        <v>39</v>
      </c>
      <c r="E688" s="1" t="s">
        <v>896</v>
      </c>
      <c r="F688" s="1" t="s">
        <v>48</v>
      </c>
      <c r="G688" s="1" t="s">
        <v>307</v>
      </c>
      <c r="H688" s="1" t="s">
        <v>308</v>
      </c>
      <c r="I688" s="1" t="s">
        <v>33</v>
      </c>
      <c r="J688" s="1">
        <v>14406</v>
      </c>
      <c r="K688" s="3">
        <v>0.40773148148148147</v>
      </c>
      <c r="L688" s="3">
        <v>7.4398148148148144E-2</v>
      </c>
      <c r="M688" s="7">
        <v>45671</v>
      </c>
      <c r="N688" s="3">
        <v>0.40773148148148147</v>
      </c>
      <c r="O688" s="3">
        <v>7.4398148148148144E-2</v>
      </c>
      <c r="P688" s="5">
        <v>0</v>
      </c>
      <c r="Q688" s="5">
        <v>351.53</v>
      </c>
      <c r="R688" s="1" t="s">
        <v>56</v>
      </c>
      <c r="S688" s="1">
        <v>5</v>
      </c>
      <c r="T688" s="1" t="s">
        <v>35</v>
      </c>
      <c r="U688" s="5">
        <v>7.9</v>
      </c>
      <c r="V688" s="5">
        <v>73035.646955862205</v>
      </c>
      <c r="W688" s="1" t="s">
        <v>42</v>
      </c>
      <c r="X688" s="1">
        <v>4.53</v>
      </c>
      <c r="Y688" s="5">
        <v>92642.78</v>
      </c>
      <c r="Z688" s="5">
        <v>22499.5</v>
      </c>
      <c r="AA688" s="5" t="str">
        <f t="shared" si="40"/>
        <v>60+</v>
      </c>
      <c r="AB688" s="5" t="str">
        <f t="shared" si="41"/>
        <v>On-Time</v>
      </c>
      <c r="AC688" s="5">
        <f t="shared" si="42"/>
        <v>0.24</v>
      </c>
      <c r="AD688" s="5" t="str">
        <f t="shared" si="43"/>
        <v>Long-haul</v>
      </c>
    </row>
    <row r="689" spans="1:30" x14ac:dyDescent="0.3">
      <c r="A689" s="1" t="s">
        <v>1094</v>
      </c>
      <c r="B689" s="1" t="s">
        <v>1095</v>
      </c>
      <c r="C689" s="1">
        <v>66</v>
      </c>
      <c r="D689" s="1" t="s">
        <v>28</v>
      </c>
      <c r="E689" s="1" t="s">
        <v>896</v>
      </c>
      <c r="F689" s="1" t="s">
        <v>48</v>
      </c>
      <c r="G689" s="1" t="s">
        <v>307</v>
      </c>
      <c r="H689" s="1" t="s">
        <v>308</v>
      </c>
      <c r="I689" s="1" t="s">
        <v>33</v>
      </c>
      <c r="J689" s="1">
        <v>14406</v>
      </c>
      <c r="K689" s="3">
        <v>0.40773148148148147</v>
      </c>
      <c r="L689" s="3">
        <v>7.4398148148148144E-2</v>
      </c>
      <c r="M689" s="7">
        <v>45660</v>
      </c>
      <c r="N689" s="3">
        <v>0.40773148148148147</v>
      </c>
      <c r="O689" s="3">
        <v>7.4398148148148144E-2</v>
      </c>
      <c r="P689" s="5">
        <v>0</v>
      </c>
      <c r="Q689" s="5">
        <v>639.84</v>
      </c>
      <c r="R689" s="1" t="s">
        <v>56</v>
      </c>
      <c r="S689" s="1">
        <v>5</v>
      </c>
      <c r="T689" s="1" t="s">
        <v>41</v>
      </c>
      <c r="U689" s="5">
        <v>64.06</v>
      </c>
      <c r="V689" s="5">
        <v>72779.675676216997</v>
      </c>
      <c r="W689" s="1" t="s">
        <v>36</v>
      </c>
      <c r="X689" s="1">
        <v>4.41</v>
      </c>
      <c r="Y689" s="5">
        <v>92335.61</v>
      </c>
      <c r="Z689" s="5">
        <v>40962.57</v>
      </c>
      <c r="AA689" s="5" t="str">
        <f t="shared" si="40"/>
        <v>60+</v>
      </c>
      <c r="AB689" s="5" t="str">
        <f t="shared" si="41"/>
        <v>On-Time</v>
      </c>
      <c r="AC689" s="5">
        <f t="shared" si="42"/>
        <v>0.44</v>
      </c>
      <c r="AD689" s="5" t="str">
        <f t="shared" si="43"/>
        <v>Long-haul</v>
      </c>
    </row>
    <row r="690" spans="1:30" x14ac:dyDescent="0.3">
      <c r="A690" s="1" t="s">
        <v>1096</v>
      </c>
      <c r="B690" s="1" t="s">
        <v>1097</v>
      </c>
      <c r="C690" s="1">
        <v>24</v>
      </c>
      <c r="D690" s="1" t="s">
        <v>28</v>
      </c>
      <c r="E690" s="1" t="s">
        <v>896</v>
      </c>
      <c r="F690" s="1" t="s">
        <v>30</v>
      </c>
      <c r="G690" s="1" t="s">
        <v>307</v>
      </c>
      <c r="H690" s="1" t="s">
        <v>308</v>
      </c>
      <c r="I690" s="1" t="s">
        <v>33</v>
      </c>
      <c r="J690" s="1">
        <v>14406</v>
      </c>
      <c r="K690" s="3">
        <v>0.40773148148148147</v>
      </c>
      <c r="L690" s="3">
        <v>7.4398148148148144E-2</v>
      </c>
      <c r="M690" s="7">
        <v>45669</v>
      </c>
      <c r="N690" s="3">
        <v>0.40773148148148147</v>
      </c>
      <c r="O690" s="3">
        <v>7.4398148148148144E-2</v>
      </c>
      <c r="P690" s="5">
        <v>0</v>
      </c>
      <c r="Q690" s="5">
        <v>114.98</v>
      </c>
      <c r="R690" s="1" t="s">
        <v>40</v>
      </c>
      <c r="S690" s="1">
        <v>5</v>
      </c>
      <c r="T690" s="1" t="s">
        <v>83</v>
      </c>
      <c r="U690" s="5">
        <v>4.6100000000000003</v>
      </c>
      <c r="V690" s="5">
        <v>73186.312452212806</v>
      </c>
      <c r="W690" s="1" t="s">
        <v>42</v>
      </c>
      <c r="X690" s="1">
        <v>3.48</v>
      </c>
      <c r="Y690" s="5">
        <v>92823.57</v>
      </c>
      <c r="Z690" s="5">
        <v>7359.64</v>
      </c>
      <c r="AA690" s="5" t="str">
        <f t="shared" si="40"/>
        <v>18-29</v>
      </c>
      <c r="AB690" s="5" t="str">
        <f t="shared" si="41"/>
        <v>On-Time</v>
      </c>
      <c r="AC690" s="5">
        <f t="shared" si="42"/>
        <v>0.08</v>
      </c>
      <c r="AD690" s="5" t="str">
        <f t="shared" si="43"/>
        <v>Long-haul</v>
      </c>
    </row>
    <row r="691" spans="1:30" x14ac:dyDescent="0.3">
      <c r="A691" s="1" t="s">
        <v>1098</v>
      </c>
      <c r="B691" s="1" t="s">
        <v>753</v>
      </c>
      <c r="C691" s="1">
        <v>19</v>
      </c>
      <c r="D691" s="1" t="s">
        <v>39</v>
      </c>
      <c r="E691" s="1" t="s">
        <v>896</v>
      </c>
      <c r="F691" s="1" t="s">
        <v>30</v>
      </c>
      <c r="G691" s="1" t="s">
        <v>307</v>
      </c>
      <c r="H691" s="1" t="s">
        <v>308</v>
      </c>
      <c r="I691" s="1" t="s">
        <v>33</v>
      </c>
      <c r="J691" s="1">
        <v>14406</v>
      </c>
      <c r="K691" s="3">
        <v>0.40773148148148147</v>
      </c>
      <c r="L691" s="3">
        <v>7.4398148148148144E-2</v>
      </c>
      <c r="M691" s="7">
        <v>45658</v>
      </c>
      <c r="N691" s="3">
        <v>0.40773148148148147</v>
      </c>
      <c r="O691" s="3">
        <v>7.4398148148148144E-2</v>
      </c>
      <c r="P691" s="5">
        <v>0</v>
      </c>
      <c r="Q691" s="5">
        <v>490.75</v>
      </c>
      <c r="R691" s="1" t="s">
        <v>40</v>
      </c>
      <c r="S691" s="1">
        <v>5</v>
      </c>
      <c r="T691" s="1" t="s">
        <v>45</v>
      </c>
      <c r="U691" s="5">
        <v>81</v>
      </c>
      <c r="V691" s="5">
        <v>73426.747107143106</v>
      </c>
      <c r="W691" s="1" t="s">
        <v>36</v>
      </c>
      <c r="X691" s="1">
        <v>4.51</v>
      </c>
      <c r="Y691" s="5">
        <v>93112.1</v>
      </c>
      <c r="Z691" s="5">
        <v>31424.2</v>
      </c>
      <c r="AA691" s="5" t="str">
        <f t="shared" si="40"/>
        <v>18-29</v>
      </c>
      <c r="AB691" s="5" t="str">
        <f t="shared" si="41"/>
        <v>On-Time</v>
      </c>
      <c r="AC691" s="5">
        <f t="shared" si="42"/>
        <v>0.34</v>
      </c>
      <c r="AD691" s="5" t="str">
        <f t="shared" si="43"/>
        <v>Long-haul</v>
      </c>
    </row>
    <row r="692" spans="1:30" x14ac:dyDescent="0.3">
      <c r="A692" s="1" t="s">
        <v>1099</v>
      </c>
      <c r="B692" s="1" t="s">
        <v>1100</v>
      </c>
      <c r="C692" s="1">
        <v>48</v>
      </c>
      <c r="D692" s="1" t="s">
        <v>39</v>
      </c>
      <c r="E692" s="1" t="s">
        <v>896</v>
      </c>
      <c r="F692" s="1" t="s">
        <v>30</v>
      </c>
      <c r="G692" s="1" t="s">
        <v>307</v>
      </c>
      <c r="H692" s="1" t="s">
        <v>308</v>
      </c>
      <c r="I692" s="1" t="s">
        <v>33</v>
      </c>
      <c r="J692" s="1">
        <v>14406</v>
      </c>
      <c r="K692" s="3">
        <v>0.40773148148148147</v>
      </c>
      <c r="L692" s="3">
        <v>7.4398148148148144E-2</v>
      </c>
      <c r="M692" s="7">
        <v>45660</v>
      </c>
      <c r="N692" s="3">
        <v>0.40773148148148147</v>
      </c>
      <c r="O692" s="3">
        <v>7.4398148148148144E-2</v>
      </c>
      <c r="P692" s="5">
        <v>0</v>
      </c>
      <c r="Q692" s="5">
        <v>1140.28</v>
      </c>
      <c r="R692" s="1" t="s">
        <v>56</v>
      </c>
      <c r="S692" s="1">
        <v>5</v>
      </c>
      <c r="T692" s="1" t="s">
        <v>45</v>
      </c>
      <c r="U692" s="5">
        <v>32.729999999999997</v>
      </c>
      <c r="V692" s="5">
        <v>72920.515763373507</v>
      </c>
      <c r="W692" s="1" t="s">
        <v>36</v>
      </c>
      <c r="X692" s="1">
        <v>4.2699999999999996</v>
      </c>
      <c r="Y692" s="5">
        <v>92504.62</v>
      </c>
      <c r="Z692" s="5">
        <v>72984.47</v>
      </c>
      <c r="AA692" s="5" t="str">
        <f t="shared" si="40"/>
        <v>40-49</v>
      </c>
      <c r="AB692" s="5" t="str">
        <f t="shared" si="41"/>
        <v>On-Time</v>
      </c>
      <c r="AC692" s="5">
        <f t="shared" si="42"/>
        <v>0.79</v>
      </c>
      <c r="AD692" s="5" t="str">
        <f t="shared" si="43"/>
        <v>Long-haul</v>
      </c>
    </row>
    <row r="693" spans="1:30" x14ac:dyDescent="0.3">
      <c r="A693" s="1" t="s">
        <v>1101</v>
      </c>
      <c r="B693" s="1" t="s">
        <v>1102</v>
      </c>
      <c r="C693" s="1">
        <v>54</v>
      </c>
      <c r="D693" s="1" t="s">
        <v>28</v>
      </c>
      <c r="E693" s="1" t="s">
        <v>896</v>
      </c>
      <c r="F693" s="1" t="s">
        <v>48</v>
      </c>
      <c r="G693" s="1" t="s">
        <v>327</v>
      </c>
      <c r="H693" s="1" t="s">
        <v>175</v>
      </c>
      <c r="I693" s="1" t="s">
        <v>262</v>
      </c>
      <c r="J693" s="1">
        <v>3625</v>
      </c>
      <c r="K693" s="3">
        <v>0.10141203703703704</v>
      </c>
      <c r="L693" s="3">
        <v>0.26877314814814812</v>
      </c>
      <c r="M693" s="7">
        <v>45667</v>
      </c>
      <c r="N693" s="3">
        <v>0.15627314814814816</v>
      </c>
      <c r="O693" s="3">
        <v>0.32363425925925926</v>
      </c>
      <c r="P693" s="5">
        <v>79</v>
      </c>
      <c r="Q693" s="5">
        <v>559.63</v>
      </c>
      <c r="R693" s="1" t="s">
        <v>56</v>
      </c>
      <c r="S693" s="1">
        <v>5</v>
      </c>
      <c r="T693" s="1" t="s">
        <v>41</v>
      </c>
      <c r="U693" s="5">
        <v>50.75</v>
      </c>
      <c r="V693" s="5">
        <v>19542.748077842502</v>
      </c>
      <c r="W693" s="1" t="s">
        <v>42</v>
      </c>
      <c r="X693" s="1">
        <v>4.63</v>
      </c>
      <c r="Y693" s="5">
        <v>28451.3</v>
      </c>
      <c r="Z693" s="5">
        <v>35826.47</v>
      </c>
      <c r="AA693" s="5" t="str">
        <f t="shared" si="40"/>
        <v>50-59</v>
      </c>
      <c r="AB693" s="5" t="str">
        <f t="shared" si="41"/>
        <v>Moderate</v>
      </c>
      <c r="AC693" s="5">
        <f t="shared" si="42"/>
        <v>1.26</v>
      </c>
      <c r="AD693" s="5" t="str">
        <f t="shared" si="43"/>
        <v>Medium-haul</v>
      </c>
    </row>
    <row r="694" spans="1:30" x14ac:dyDescent="0.3">
      <c r="A694" s="1" t="s">
        <v>1103</v>
      </c>
      <c r="B694" s="1" t="s">
        <v>1104</v>
      </c>
      <c r="C694" s="1">
        <v>25</v>
      </c>
      <c r="D694" s="1" t="s">
        <v>28</v>
      </c>
      <c r="E694" s="1" t="s">
        <v>896</v>
      </c>
      <c r="F694" s="1" t="s">
        <v>30</v>
      </c>
      <c r="G694" s="1" t="s">
        <v>327</v>
      </c>
      <c r="H694" s="1" t="s">
        <v>175</v>
      </c>
      <c r="I694" s="1" t="s">
        <v>262</v>
      </c>
      <c r="J694" s="1">
        <v>3625</v>
      </c>
      <c r="K694" s="3">
        <v>0.10141203703703704</v>
      </c>
      <c r="L694" s="3">
        <v>0.26877314814814812</v>
      </c>
      <c r="M694" s="7">
        <v>45663</v>
      </c>
      <c r="N694" s="3">
        <v>0.15627314814814816</v>
      </c>
      <c r="O694" s="3">
        <v>0.32363425925925926</v>
      </c>
      <c r="P694" s="5">
        <v>79</v>
      </c>
      <c r="Q694" s="5">
        <v>691.63</v>
      </c>
      <c r="R694" s="1" t="s">
        <v>34</v>
      </c>
      <c r="S694" s="1">
        <v>5</v>
      </c>
      <c r="T694" s="1" t="s">
        <v>35</v>
      </c>
      <c r="U694" s="5">
        <v>8.02</v>
      </c>
      <c r="V694" s="5">
        <v>18783.479080334899</v>
      </c>
      <c r="W694" s="1" t="s">
        <v>36</v>
      </c>
      <c r="X694" s="1">
        <v>4.74</v>
      </c>
      <c r="Y694" s="5">
        <v>27540.17</v>
      </c>
      <c r="Z694" s="5">
        <v>44265.919999999998</v>
      </c>
      <c r="AA694" s="5" t="str">
        <f t="shared" si="40"/>
        <v>18-29</v>
      </c>
      <c r="AB694" s="5" t="str">
        <f t="shared" si="41"/>
        <v>Moderate</v>
      </c>
      <c r="AC694" s="5">
        <f t="shared" si="42"/>
        <v>1.61</v>
      </c>
      <c r="AD694" s="5" t="str">
        <f t="shared" si="43"/>
        <v>Medium-haul</v>
      </c>
    </row>
    <row r="695" spans="1:30" x14ac:dyDescent="0.3">
      <c r="A695" s="1" t="s">
        <v>1105</v>
      </c>
      <c r="B695" s="1" t="s">
        <v>1106</v>
      </c>
      <c r="C695" s="1">
        <v>30</v>
      </c>
      <c r="D695" s="1" t="s">
        <v>28</v>
      </c>
      <c r="E695" s="1" t="s">
        <v>896</v>
      </c>
      <c r="F695" s="1" t="s">
        <v>48</v>
      </c>
      <c r="G695" s="1" t="s">
        <v>327</v>
      </c>
      <c r="H695" s="1" t="s">
        <v>175</v>
      </c>
      <c r="I695" s="1" t="s">
        <v>262</v>
      </c>
      <c r="J695" s="1">
        <v>3625</v>
      </c>
      <c r="K695" s="3">
        <v>0.10141203703703704</v>
      </c>
      <c r="L695" s="3">
        <v>0.26877314814814812</v>
      </c>
      <c r="M695" s="7">
        <v>45671</v>
      </c>
      <c r="N695" s="3">
        <v>0.15627314814814816</v>
      </c>
      <c r="O695" s="3">
        <v>0.32363425925925926</v>
      </c>
      <c r="P695" s="5">
        <v>79</v>
      </c>
      <c r="Q695" s="5">
        <v>1175.3</v>
      </c>
      <c r="R695" s="1" t="s">
        <v>40</v>
      </c>
      <c r="S695" s="1">
        <v>3</v>
      </c>
      <c r="T695" s="1" t="s">
        <v>45</v>
      </c>
      <c r="U695" s="5">
        <v>146.86000000000001</v>
      </c>
      <c r="V695" s="5">
        <v>19424.8432933232</v>
      </c>
      <c r="W695" s="1" t="s">
        <v>42</v>
      </c>
      <c r="X695" s="1">
        <v>4.1399999999999997</v>
      </c>
      <c r="Y695" s="5">
        <v>28309.81</v>
      </c>
      <c r="Z695" s="5">
        <v>75248.570000000007</v>
      </c>
      <c r="AA695" s="5" t="str">
        <f t="shared" si="40"/>
        <v>30-39</v>
      </c>
      <c r="AB695" s="5" t="str">
        <f t="shared" si="41"/>
        <v>Moderate</v>
      </c>
      <c r="AC695" s="5">
        <f t="shared" si="42"/>
        <v>2.66</v>
      </c>
      <c r="AD695" s="5" t="str">
        <f t="shared" si="43"/>
        <v>Medium-haul</v>
      </c>
    </row>
    <row r="696" spans="1:30" x14ac:dyDescent="0.3">
      <c r="A696" s="1" t="s">
        <v>838</v>
      </c>
      <c r="B696" s="1" t="s">
        <v>839</v>
      </c>
      <c r="C696" s="1">
        <v>30</v>
      </c>
      <c r="D696" s="1" t="s">
        <v>28</v>
      </c>
      <c r="E696" s="1" t="s">
        <v>896</v>
      </c>
      <c r="F696" s="1" t="s">
        <v>30</v>
      </c>
      <c r="G696" s="1" t="s">
        <v>327</v>
      </c>
      <c r="H696" s="1" t="s">
        <v>175</v>
      </c>
      <c r="I696" s="1" t="s">
        <v>262</v>
      </c>
      <c r="J696" s="1">
        <v>3625</v>
      </c>
      <c r="K696" s="3">
        <v>0.10141203703703704</v>
      </c>
      <c r="L696" s="3">
        <v>0.26877314814814812</v>
      </c>
      <c r="M696" s="7">
        <v>45659</v>
      </c>
      <c r="N696" s="3">
        <v>0.15627314814814816</v>
      </c>
      <c r="O696" s="3">
        <v>0.32363425925925926</v>
      </c>
      <c r="P696" s="5">
        <v>79</v>
      </c>
      <c r="Q696" s="5">
        <v>809.02</v>
      </c>
      <c r="R696" s="1" t="s">
        <v>56</v>
      </c>
      <c r="S696" s="1">
        <v>3</v>
      </c>
      <c r="T696" s="1" t="s">
        <v>41</v>
      </c>
      <c r="U696" s="5">
        <v>65.099999999999994</v>
      </c>
      <c r="V696" s="5">
        <v>18866.497443464101</v>
      </c>
      <c r="W696" s="1" t="s">
        <v>36</v>
      </c>
      <c r="X696" s="1">
        <v>3.67</v>
      </c>
      <c r="Y696" s="5">
        <v>27639.8</v>
      </c>
      <c r="Z696" s="5">
        <v>51790.3</v>
      </c>
      <c r="AA696" s="5" t="str">
        <f t="shared" si="40"/>
        <v>30-39</v>
      </c>
      <c r="AB696" s="5" t="str">
        <f t="shared" si="41"/>
        <v>Moderate</v>
      </c>
      <c r="AC696" s="5">
        <f t="shared" si="42"/>
        <v>1.87</v>
      </c>
      <c r="AD696" s="5" t="str">
        <f t="shared" si="43"/>
        <v>Medium-haul</v>
      </c>
    </row>
    <row r="697" spans="1:30" x14ac:dyDescent="0.3">
      <c r="A697" s="1" t="s">
        <v>1107</v>
      </c>
      <c r="B697" s="1" t="s">
        <v>1108</v>
      </c>
      <c r="C697" s="1">
        <v>65</v>
      </c>
      <c r="D697" s="1" t="s">
        <v>28</v>
      </c>
      <c r="E697" s="1" t="s">
        <v>896</v>
      </c>
      <c r="F697" s="1" t="s">
        <v>30</v>
      </c>
      <c r="G697" s="1" t="s">
        <v>327</v>
      </c>
      <c r="H697" s="1" t="s">
        <v>175</v>
      </c>
      <c r="I697" s="1" t="s">
        <v>262</v>
      </c>
      <c r="J697" s="1">
        <v>3625</v>
      </c>
      <c r="K697" s="3">
        <v>0.10141203703703704</v>
      </c>
      <c r="L697" s="3">
        <v>0.26877314814814812</v>
      </c>
      <c r="M697" s="7">
        <v>45662</v>
      </c>
      <c r="N697" s="3">
        <v>0.15627314814814816</v>
      </c>
      <c r="O697" s="3">
        <v>0.32363425925925926</v>
      </c>
      <c r="P697" s="5">
        <v>79</v>
      </c>
      <c r="Q697" s="5">
        <v>220.49</v>
      </c>
      <c r="R697" s="1" t="s">
        <v>34</v>
      </c>
      <c r="S697" s="1">
        <v>5</v>
      </c>
      <c r="T697" s="1" t="s">
        <v>45</v>
      </c>
      <c r="U697" s="5">
        <v>192.1</v>
      </c>
      <c r="V697" s="5">
        <v>19185.092765429999</v>
      </c>
      <c r="W697" s="1" t="s">
        <v>42</v>
      </c>
      <c r="X697" s="1">
        <v>4.21</v>
      </c>
      <c r="Y697" s="5">
        <v>28022.11</v>
      </c>
      <c r="Z697" s="5">
        <v>14149.78</v>
      </c>
      <c r="AA697" s="5" t="str">
        <f t="shared" si="40"/>
        <v>60+</v>
      </c>
      <c r="AB697" s="5" t="str">
        <f t="shared" si="41"/>
        <v>Moderate</v>
      </c>
      <c r="AC697" s="5">
        <f t="shared" si="42"/>
        <v>0.5</v>
      </c>
      <c r="AD697" s="5" t="str">
        <f t="shared" si="43"/>
        <v>Medium-haul</v>
      </c>
    </row>
    <row r="698" spans="1:30" x14ac:dyDescent="0.3">
      <c r="A698" s="1" t="s">
        <v>1109</v>
      </c>
      <c r="B698" s="1" t="s">
        <v>1110</v>
      </c>
      <c r="C698" s="1">
        <v>39</v>
      </c>
      <c r="D698" s="1" t="s">
        <v>39</v>
      </c>
      <c r="E698" s="1" t="s">
        <v>896</v>
      </c>
      <c r="F698" s="1" t="s">
        <v>30</v>
      </c>
      <c r="G698" s="1" t="s">
        <v>327</v>
      </c>
      <c r="H698" s="1" t="s">
        <v>175</v>
      </c>
      <c r="I698" s="1" t="s">
        <v>262</v>
      </c>
      <c r="J698" s="1">
        <v>3625</v>
      </c>
      <c r="K698" s="3">
        <v>0.10141203703703704</v>
      </c>
      <c r="L698" s="3">
        <v>0.26877314814814812</v>
      </c>
      <c r="M698" s="7">
        <v>45660</v>
      </c>
      <c r="N698" s="3">
        <v>0.15627314814814816</v>
      </c>
      <c r="O698" s="3">
        <v>0.32363425925925926</v>
      </c>
      <c r="P698" s="5">
        <v>79</v>
      </c>
      <c r="Q698" s="5">
        <v>289.45</v>
      </c>
      <c r="R698" s="1" t="s">
        <v>34</v>
      </c>
      <c r="S698" s="1">
        <v>3</v>
      </c>
      <c r="T698" s="1" t="s">
        <v>49</v>
      </c>
      <c r="U698" s="5">
        <v>55.15</v>
      </c>
      <c r="V698" s="5">
        <v>19499.1668024235</v>
      </c>
      <c r="W698" s="1" t="s">
        <v>36</v>
      </c>
      <c r="X698" s="1">
        <v>3.59</v>
      </c>
      <c r="Y698" s="5">
        <v>28399</v>
      </c>
      <c r="Z698" s="5">
        <v>18535.830000000002</v>
      </c>
      <c r="AA698" s="5" t="str">
        <f t="shared" si="40"/>
        <v>30-39</v>
      </c>
      <c r="AB698" s="5" t="str">
        <f t="shared" si="41"/>
        <v>Moderate</v>
      </c>
      <c r="AC698" s="5">
        <f t="shared" si="42"/>
        <v>0.65</v>
      </c>
      <c r="AD698" s="5" t="str">
        <f t="shared" si="43"/>
        <v>Medium-haul</v>
      </c>
    </row>
    <row r="699" spans="1:30" x14ac:dyDescent="0.3">
      <c r="A699" s="2" t="s">
        <v>828</v>
      </c>
      <c r="B699" s="1" t="s">
        <v>829</v>
      </c>
      <c r="C699" s="1">
        <v>66</v>
      </c>
      <c r="D699" s="1" t="s">
        <v>39</v>
      </c>
      <c r="E699" s="1" t="s">
        <v>896</v>
      </c>
      <c r="F699" s="1" t="s">
        <v>48</v>
      </c>
      <c r="G699" s="1" t="s">
        <v>327</v>
      </c>
      <c r="H699" s="1" t="s">
        <v>175</v>
      </c>
      <c r="I699" s="1" t="s">
        <v>262</v>
      </c>
      <c r="J699" s="1">
        <v>3625</v>
      </c>
      <c r="K699" s="3">
        <v>0.10141203703703704</v>
      </c>
      <c r="L699" s="3">
        <v>0.26877314814814812</v>
      </c>
      <c r="M699" s="7">
        <v>45665</v>
      </c>
      <c r="N699" s="3">
        <v>0.15627314814814816</v>
      </c>
      <c r="O699" s="3">
        <v>0.32363425925925926</v>
      </c>
      <c r="P699" s="5">
        <v>79</v>
      </c>
      <c r="Q699" s="5">
        <v>79.42</v>
      </c>
      <c r="R699" s="1" t="s">
        <v>40</v>
      </c>
      <c r="S699" s="1">
        <v>5</v>
      </c>
      <c r="T699" s="1" t="s">
        <v>49</v>
      </c>
      <c r="U699" s="5">
        <v>130.09</v>
      </c>
      <c r="V699" s="5">
        <v>19008.024910891399</v>
      </c>
      <c r="W699" s="1" t="s">
        <v>42</v>
      </c>
      <c r="X699" s="1">
        <v>4.09</v>
      </c>
      <c r="Y699" s="5">
        <v>27809.63</v>
      </c>
      <c r="Z699" s="5">
        <v>5108.8999999999996</v>
      </c>
      <c r="AA699" s="5" t="str">
        <f t="shared" si="40"/>
        <v>60+</v>
      </c>
      <c r="AB699" s="5" t="str">
        <f t="shared" si="41"/>
        <v>Moderate</v>
      </c>
      <c r="AC699" s="5">
        <f t="shared" si="42"/>
        <v>0.18</v>
      </c>
      <c r="AD699" s="5" t="str">
        <f t="shared" si="43"/>
        <v>Medium-haul</v>
      </c>
    </row>
    <row r="700" spans="1:30" x14ac:dyDescent="0.3">
      <c r="A700" s="1" t="s">
        <v>1111</v>
      </c>
      <c r="B700" s="1" t="s">
        <v>1112</v>
      </c>
      <c r="C700" s="1">
        <v>71</v>
      </c>
      <c r="D700" s="1" t="s">
        <v>39</v>
      </c>
      <c r="E700" s="1" t="s">
        <v>896</v>
      </c>
      <c r="F700" s="1" t="s">
        <v>48</v>
      </c>
      <c r="G700" s="1" t="s">
        <v>327</v>
      </c>
      <c r="H700" s="1" t="s">
        <v>175</v>
      </c>
      <c r="I700" s="1" t="s">
        <v>262</v>
      </c>
      <c r="J700" s="1">
        <v>3625</v>
      </c>
      <c r="K700" s="3">
        <v>0.10141203703703704</v>
      </c>
      <c r="L700" s="3">
        <v>0.26877314814814812</v>
      </c>
      <c r="M700" s="7">
        <v>45658</v>
      </c>
      <c r="N700" s="3">
        <v>0.15627314814814816</v>
      </c>
      <c r="O700" s="3">
        <v>0.32363425925925926</v>
      </c>
      <c r="P700" s="5">
        <v>79</v>
      </c>
      <c r="Q700" s="5">
        <v>1461.81</v>
      </c>
      <c r="R700" s="1" t="s">
        <v>40</v>
      </c>
      <c r="S700" s="1">
        <v>5</v>
      </c>
      <c r="T700" s="1" t="s">
        <v>83</v>
      </c>
      <c r="U700" s="5">
        <v>122.33</v>
      </c>
      <c r="V700" s="5">
        <v>19128.9446347265</v>
      </c>
      <c r="W700" s="1" t="s">
        <v>42</v>
      </c>
      <c r="X700" s="1">
        <v>3.39</v>
      </c>
      <c r="Y700" s="5">
        <v>27954.73</v>
      </c>
      <c r="Z700" s="5">
        <v>93580.31</v>
      </c>
      <c r="AA700" s="5" t="str">
        <f t="shared" si="40"/>
        <v>60+</v>
      </c>
      <c r="AB700" s="5" t="str">
        <f t="shared" si="41"/>
        <v>Moderate</v>
      </c>
      <c r="AC700" s="5">
        <f t="shared" si="42"/>
        <v>3.35</v>
      </c>
      <c r="AD700" s="5" t="str">
        <f t="shared" si="43"/>
        <v>Medium-haul</v>
      </c>
    </row>
    <row r="701" spans="1:30" x14ac:dyDescent="0.3">
      <c r="A701" s="1" t="s">
        <v>1113</v>
      </c>
      <c r="B701" s="1" t="s">
        <v>1114</v>
      </c>
      <c r="C701" s="1">
        <v>30</v>
      </c>
      <c r="D701" s="1" t="s">
        <v>28</v>
      </c>
      <c r="E701" s="1" t="s">
        <v>896</v>
      </c>
      <c r="F701" s="1" t="s">
        <v>30</v>
      </c>
      <c r="G701" s="1" t="s">
        <v>327</v>
      </c>
      <c r="H701" s="1" t="s">
        <v>175</v>
      </c>
      <c r="I701" s="1" t="s">
        <v>262</v>
      </c>
      <c r="J701" s="1">
        <v>3625</v>
      </c>
      <c r="K701" s="3">
        <v>0.10141203703703704</v>
      </c>
      <c r="L701" s="3">
        <v>0.26877314814814812</v>
      </c>
      <c r="M701" s="7">
        <v>45672</v>
      </c>
      <c r="N701" s="3">
        <v>0.15627314814814816</v>
      </c>
      <c r="O701" s="3">
        <v>0.32363425925925926</v>
      </c>
      <c r="P701" s="5">
        <v>79</v>
      </c>
      <c r="Q701" s="5">
        <v>964.77</v>
      </c>
      <c r="R701" s="1" t="s">
        <v>40</v>
      </c>
      <c r="S701" s="1">
        <v>3</v>
      </c>
      <c r="T701" s="1" t="s">
        <v>49</v>
      </c>
      <c r="U701" s="5">
        <v>151.88</v>
      </c>
      <c r="V701" s="5">
        <v>19005.772068198199</v>
      </c>
      <c r="W701" s="1" t="s">
        <v>36</v>
      </c>
      <c r="X701" s="1">
        <v>4.37</v>
      </c>
      <c r="Y701" s="5">
        <v>27806.93</v>
      </c>
      <c r="Z701" s="5">
        <v>61775.66</v>
      </c>
      <c r="AA701" s="5" t="str">
        <f t="shared" si="40"/>
        <v>30-39</v>
      </c>
      <c r="AB701" s="5" t="str">
        <f t="shared" si="41"/>
        <v>Moderate</v>
      </c>
      <c r="AC701" s="5">
        <f t="shared" si="42"/>
        <v>2.2200000000000002</v>
      </c>
      <c r="AD701" s="5" t="str">
        <f t="shared" si="43"/>
        <v>Medium-haul</v>
      </c>
    </row>
    <row r="702" spans="1:30" x14ac:dyDescent="0.3">
      <c r="A702" s="1" t="s">
        <v>872</v>
      </c>
      <c r="B702" s="1" t="s">
        <v>873</v>
      </c>
      <c r="C702" s="1">
        <v>56</v>
      </c>
      <c r="D702" s="1" t="s">
        <v>39</v>
      </c>
      <c r="E702" s="1" t="s">
        <v>896</v>
      </c>
      <c r="F702" s="1" t="s">
        <v>48</v>
      </c>
      <c r="G702" s="1" t="s">
        <v>327</v>
      </c>
      <c r="H702" s="1" t="s">
        <v>175</v>
      </c>
      <c r="I702" s="1" t="s">
        <v>262</v>
      </c>
      <c r="J702" s="1">
        <v>3625</v>
      </c>
      <c r="K702" s="3">
        <v>0.10141203703703704</v>
      </c>
      <c r="L702" s="3">
        <v>0.26877314814814812</v>
      </c>
      <c r="M702" s="7">
        <v>45664</v>
      </c>
      <c r="N702" s="3">
        <v>0.15627314814814816</v>
      </c>
      <c r="O702" s="3">
        <v>0.32363425925925926</v>
      </c>
      <c r="P702" s="5">
        <v>79</v>
      </c>
      <c r="Q702" s="5">
        <v>1310.32</v>
      </c>
      <c r="R702" s="1" t="s">
        <v>40</v>
      </c>
      <c r="S702" s="1">
        <v>5</v>
      </c>
      <c r="T702" s="1" t="s">
        <v>83</v>
      </c>
      <c r="U702" s="5">
        <v>146.59</v>
      </c>
      <c r="V702" s="5">
        <v>18972.114682361302</v>
      </c>
      <c r="W702" s="1" t="s">
        <v>36</v>
      </c>
      <c r="X702" s="1">
        <v>4.67</v>
      </c>
      <c r="Y702" s="5">
        <v>27766.54</v>
      </c>
      <c r="Z702" s="5">
        <v>83889.8</v>
      </c>
      <c r="AA702" s="5" t="str">
        <f t="shared" si="40"/>
        <v>50-59</v>
      </c>
      <c r="AB702" s="5" t="str">
        <f t="shared" si="41"/>
        <v>Moderate</v>
      </c>
      <c r="AC702" s="5">
        <f t="shared" si="42"/>
        <v>3.02</v>
      </c>
      <c r="AD702" s="5" t="str">
        <f t="shared" si="43"/>
        <v>Medium-haul</v>
      </c>
    </row>
    <row r="703" spans="1:30" x14ac:dyDescent="0.3">
      <c r="A703" s="1" t="s">
        <v>1115</v>
      </c>
      <c r="B703" s="1" t="s">
        <v>1116</v>
      </c>
      <c r="C703" s="1">
        <v>69</v>
      </c>
      <c r="D703" s="1" t="s">
        <v>28</v>
      </c>
      <c r="E703" s="1" t="s">
        <v>896</v>
      </c>
      <c r="F703" s="1" t="s">
        <v>30</v>
      </c>
      <c r="G703" s="1" t="s">
        <v>336</v>
      </c>
      <c r="H703" s="1" t="s">
        <v>337</v>
      </c>
      <c r="I703" s="1" t="s">
        <v>175</v>
      </c>
      <c r="J703" s="1">
        <v>4648</v>
      </c>
      <c r="K703" s="3">
        <v>0.70817129629629627</v>
      </c>
      <c r="L703" s="3">
        <v>0.92275462962962962</v>
      </c>
      <c r="M703" s="7">
        <v>45663</v>
      </c>
      <c r="N703" s="3">
        <v>0.81233796296296301</v>
      </c>
      <c r="O703" s="3">
        <v>2.6921296296296297E-2</v>
      </c>
      <c r="P703" s="5">
        <v>150</v>
      </c>
      <c r="Q703" s="5">
        <v>1371.88</v>
      </c>
      <c r="R703" s="1" t="s">
        <v>34</v>
      </c>
      <c r="S703" s="1">
        <v>5</v>
      </c>
      <c r="T703" s="1" t="s">
        <v>49</v>
      </c>
      <c r="U703" s="5">
        <v>160.80000000000001</v>
      </c>
      <c r="V703" s="5">
        <v>24188.082334558101</v>
      </c>
      <c r="W703" s="1" t="s">
        <v>36</v>
      </c>
      <c r="X703" s="1">
        <v>4.3899999999999997</v>
      </c>
      <c r="Y703" s="5">
        <v>34025.699999999997</v>
      </c>
      <c r="Z703" s="5">
        <v>87832.48</v>
      </c>
      <c r="AA703" s="5" t="str">
        <f t="shared" si="40"/>
        <v>60+</v>
      </c>
      <c r="AB703" s="5" t="str">
        <f t="shared" si="41"/>
        <v>Severe</v>
      </c>
      <c r="AC703" s="5">
        <f t="shared" si="42"/>
        <v>2.58</v>
      </c>
      <c r="AD703" s="5" t="str">
        <f t="shared" si="43"/>
        <v>Medium-haul</v>
      </c>
    </row>
    <row r="704" spans="1:30" x14ac:dyDescent="0.3">
      <c r="A704" s="1" t="s">
        <v>1117</v>
      </c>
      <c r="B704" s="1" t="s">
        <v>1118</v>
      </c>
      <c r="C704" s="1">
        <v>32</v>
      </c>
      <c r="D704" s="1" t="s">
        <v>39</v>
      </c>
      <c r="E704" s="1" t="s">
        <v>896</v>
      </c>
      <c r="F704" s="1" t="s">
        <v>30</v>
      </c>
      <c r="G704" s="1" t="s">
        <v>336</v>
      </c>
      <c r="H704" s="1" t="s">
        <v>337</v>
      </c>
      <c r="I704" s="1" t="s">
        <v>175</v>
      </c>
      <c r="J704" s="1">
        <v>4648</v>
      </c>
      <c r="K704" s="3">
        <v>0.70817129629629627</v>
      </c>
      <c r="L704" s="3">
        <v>0.92275462962962962</v>
      </c>
      <c r="M704" s="7">
        <v>45667</v>
      </c>
      <c r="N704" s="3">
        <v>0.81233796296296301</v>
      </c>
      <c r="O704" s="3">
        <v>2.6921296296296297E-2</v>
      </c>
      <c r="P704" s="5">
        <v>150</v>
      </c>
      <c r="Q704" s="5">
        <v>982.78</v>
      </c>
      <c r="R704" s="1" t="s">
        <v>40</v>
      </c>
      <c r="S704" s="1">
        <v>3</v>
      </c>
      <c r="T704" s="1" t="s">
        <v>45</v>
      </c>
      <c r="U704" s="5">
        <v>145.80000000000001</v>
      </c>
      <c r="V704" s="5">
        <v>24329.642351794599</v>
      </c>
      <c r="W704" s="1" t="s">
        <v>36</v>
      </c>
      <c r="X704" s="1">
        <v>4.3499999999999996</v>
      </c>
      <c r="Y704" s="5">
        <v>34195.57</v>
      </c>
      <c r="Z704" s="5">
        <v>62927.08</v>
      </c>
      <c r="AA704" s="5" t="str">
        <f t="shared" si="40"/>
        <v>30-39</v>
      </c>
      <c r="AB704" s="5" t="str">
        <f t="shared" si="41"/>
        <v>Severe</v>
      </c>
      <c r="AC704" s="5">
        <f t="shared" si="42"/>
        <v>1.84</v>
      </c>
      <c r="AD704" s="5" t="str">
        <f t="shared" si="43"/>
        <v>Medium-haul</v>
      </c>
    </row>
    <row r="705" spans="1:30" x14ac:dyDescent="0.3">
      <c r="A705" s="1" t="s">
        <v>888</v>
      </c>
      <c r="B705" s="1" t="s">
        <v>889</v>
      </c>
      <c r="C705" s="1">
        <v>69</v>
      </c>
      <c r="D705" s="1" t="s">
        <v>28</v>
      </c>
      <c r="E705" s="1" t="s">
        <v>896</v>
      </c>
      <c r="F705" s="1" t="s">
        <v>30</v>
      </c>
      <c r="G705" s="1" t="s">
        <v>336</v>
      </c>
      <c r="H705" s="1" t="s">
        <v>337</v>
      </c>
      <c r="I705" s="1" t="s">
        <v>175</v>
      </c>
      <c r="J705" s="1">
        <v>4648</v>
      </c>
      <c r="K705" s="3">
        <v>0.70817129629629627</v>
      </c>
      <c r="L705" s="3">
        <v>0.92275462962962962</v>
      </c>
      <c r="M705" s="7">
        <v>45668</v>
      </c>
      <c r="N705" s="3">
        <v>0.81233796296296301</v>
      </c>
      <c r="O705" s="3">
        <v>2.6921296296296297E-2</v>
      </c>
      <c r="P705" s="5">
        <v>150</v>
      </c>
      <c r="Q705" s="5">
        <v>909.11</v>
      </c>
      <c r="R705" s="1" t="s">
        <v>40</v>
      </c>
      <c r="S705" s="1">
        <v>5</v>
      </c>
      <c r="T705" s="1" t="s">
        <v>35</v>
      </c>
      <c r="U705" s="5">
        <v>151.91999999999999</v>
      </c>
      <c r="V705" s="5">
        <v>24624.129383219399</v>
      </c>
      <c r="W705" s="1" t="s">
        <v>42</v>
      </c>
      <c r="X705" s="1">
        <v>4.9800000000000004</v>
      </c>
      <c r="Y705" s="5">
        <v>34548.959999999999</v>
      </c>
      <c r="Z705" s="5">
        <v>58213.42</v>
      </c>
      <c r="AA705" s="5" t="str">
        <f t="shared" si="40"/>
        <v>60+</v>
      </c>
      <c r="AB705" s="5" t="str">
        <f t="shared" si="41"/>
        <v>Severe</v>
      </c>
      <c r="AC705" s="5">
        <f t="shared" si="42"/>
        <v>1.68</v>
      </c>
      <c r="AD705" s="5" t="str">
        <f t="shared" si="43"/>
        <v>Medium-haul</v>
      </c>
    </row>
    <row r="706" spans="1:30" x14ac:dyDescent="0.3">
      <c r="A706" s="1" t="s">
        <v>1107</v>
      </c>
      <c r="B706" s="1" t="s">
        <v>1108</v>
      </c>
      <c r="C706" s="1">
        <v>65</v>
      </c>
      <c r="D706" s="1" t="s">
        <v>28</v>
      </c>
      <c r="E706" s="1" t="s">
        <v>896</v>
      </c>
      <c r="F706" s="1" t="s">
        <v>30</v>
      </c>
      <c r="G706" s="1" t="s">
        <v>336</v>
      </c>
      <c r="H706" s="1" t="s">
        <v>337</v>
      </c>
      <c r="I706" s="1" t="s">
        <v>175</v>
      </c>
      <c r="J706" s="1">
        <v>4648</v>
      </c>
      <c r="K706" s="3">
        <v>0.70817129629629627</v>
      </c>
      <c r="L706" s="3">
        <v>0.92275462962962962</v>
      </c>
      <c r="M706" s="7">
        <v>45669</v>
      </c>
      <c r="N706" s="3">
        <v>0.81233796296296301</v>
      </c>
      <c r="O706" s="3">
        <v>2.6921296296296297E-2</v>
      </c>
      <c r="P706" s="5">
        <v>150</v>
      </c>
      <c r="Q706" s="5">
        <v>1222.8900000000001</v>
      </c>
      <c r="R706" s="1" t="s">
        <v>34</v>
      </c>
      <c r="S706" s="1">
        <v>5</v>
      </c>
      <c r="T706" s="1" t="s">
        <v>83</v>
      </c>
      <c r="U706" s="5">
        <v>23.46</v>
      </c>
      <c r="V706" s="5">
        <v>23838.187305597501</v>
      </c>
      <c r="W706" s="1" t="s">
        <v>36</v>
      </c>
      <c r="X706" s="1">
        <v>3.18</v>
      </c>
      <c r="Y706" s="5">
        <v>33605.82</v>
      </c>
      <c r="Z706" s="5">
        <v>78269.649999999994</v>
      </c>
      <c r="AA706" s="5" t="str">
        <f t="shared" ref="AA706:AA769" si="44">IF(C706&lt;=29,"18-29",IF(C706&lt;=39,"30-39",IF(C706&lt;=49,"40-49",IF(C706&lt;=59,"50-59","60+"))))</f>
        <v>60+</v>
      </c>
      <c r="AB706" s="5" t="str">
        <f t="shared" ref="AB706:AB769" si="45">IF(P706&lt;=30,"On-Time",IF(P706&lt;=120,"Moderate","Severe"))</f>
        <v>Severe</v>
      </c>
      <c r="AC706" s="5">
        <f t="shared" ref="AC706:AC769" si="46">ROUND(Z706/Y706,2)</f>
        <v>2.33</v>
      </c>
      <c r="AD706" s="5" t="str">
        <f t="shared" ref="AD706:AD769" si="47">IF(J706&lt;=3000,"Short-haul",IF(J706&lt;=7000,"Medium-haul","Long-haul"))</f>
        <v>Medium-haul</v>
      </c>
    </row>
    <row r="707" spans="1:30" x14ac:dyDescent="0.3">
      <c r="A707" s="1" t="s">
        <v>1044</v>
      </c>
      <c r="B707" s="1" t="s">
        <v>1045</v>
      </c>
      <c r="C707" s="1">
        <v>61</v>
      </c>
      <c r="D707" s="1" t="s">
        <v>28</v>
      </c>
      <c r="E707" s="1" t="s">
        <v>896</v>
      </c>
      <c r="F707" s="1" t="s">
        <v>30</v>
      </c>
      <c r="G707" s="1" t="s">
        <v>336</v>
      </c>
      <c r="H707" s="1" t="s">
        <v>337</v>
      </c>
      <c r="I707" s="1" t="s">
        <v>175</v>
      </c>
      <c r="J707" s="1">
        <v>4648</v>
      </c>
      <c r="K707" s="3">
        <v>0.70817129629629627</v>
      </c>
      <c r="L707" s="3">
        <v>0.92275462962962962</v>
      </c>
      <c r="M707" s="7">
        <v>45665</v>
      </c>
      <c r="N707" s="3">
        <v>0.81233796296296301</v>
      </c>
      <c r="O707" s="3">
        <v>2.6921296296296297E-2</v>
      </c>
      <c r="P707" s="5">
        <v>150</v>
      </c>
      <c r="Q707" s="5">
        <v>265.08999999999997</v>
      </c>
      <c r="R707" s="1" t="s">
        <v>34</v>
      </c>
      <c r="S707" s="1">
        <v>5</v>
      </c>
      <c r="T707" s="1" t="s">
        <v>83</v>
      </c>
      <c r="U707" s="5">
        <v>85.39</v>
      </c>
      <c r="V707" s="5">
        <v>24267.814713391599</v>
      </c>
      <c r="W707" s="1" t="s">
        <v>42</v>
      </c>
      <c r="X707" s="1">
        <v>3.41</v>
      </c>
      <c r="Y707" s="5">
        <v>34121.379999999997</v>
      </c>
      <c r="Z707" s="5">
        <v>16982.84</v>
      </c>
      <c r="AA707" s="5" t="str">
        <f t="shared" si="44"/>
        <v>60+</v>
      </c>
      <c r="AB707" s="5" t="str">
        <f t="shared" si="45"/>
        <v>Severe</v>
      </c>
      <c r="AC707" s="5">
        <f t="shared" si="46"/>
        <v>0.5</v>
      </c>
      <c r="AD707" s="5" t="str">
        <f t="shared" si="47"/>
        <v>Medium-haul</v>
      </c>
    </row>
    <row r="708" spans="1:30" x14ac:dyDescent="0.3">
      <c r="A708" s="1" t="s">
        <v>1119</v>
      </c>
      <c r="B708" s="1" t="s">
        <v>1120</v>
      </c>
      <c r="C708" s="1">
        <v>48</v>
      </c>
      <c r="D708" s="1" t="s">
        <v>28</v>
      </c>
      <c r="E708" s="1" t="s">
        <v>896</v>
      </c>
      <c r="F708" s="1" t="s">
        <v>48</v>
      </c>
      <c r="G708" s="1" t="s">
        <v>336</v>
      </c>
      <c r="H708" s="1" t="s">
        <v>337</v>
      </c>
      <c r="I708" s="1" t="s">
        <v>175</v>
      </c>
      <c r="J708" s="1">
        <v>4648</v>
      </c>
      <c r="K708" s="3">
        <v>0.70817129629629627</v>
      </c>
      <c r="L708" s="3">
        <v>0.92275462962962962</v>
      </c>
      <c r="M708" s="7">
        <v>45658</v>
      </c>
      <c r="N708" s="3">
        <v>0.81233796296296301</v>
      </c>
      <c r="O708" s="3">
        <v>2.6921296296296297E-2</v>
      </c>
      <c r="P708" s="5">
        <v>150</v>
      </c>
      <c r="Q708" s="5">
        <v>491.63</v>
      </c>
      <c r="R708" s="1" t="s">
        <v>40</v>
      </c>
      <c r="S708" s="1">
        <v>5</v>
      </c>
      <c r="T708" s="1" t="s">
        <v>45</v>
      </c>
      <c r="U708" s="5">
        <v>94.54</v>
      </c>
      <c r="V708" s="5">
        <v>23827.9812789229</v>
      </c>
      <c r="W708" s="1" t="s">
        <v>36</v>
      </c>
      <c r="X708" s="1">
        <v>3.17</v>
      </c>
      <c r="Y708" s="5">
        <v>33593.58</v>
      </c>
      <c r="Z708" s="5">
        <v>31483.23</v>
      </c>
      <c r="AA708" s="5" t="str">
        <f t="shared" si="44"/>
        <v>40-49</v>
      </c>
      <c r="AB708" s="5" t="str">
        <f t="shared" si="45"/>
        <v>Severe</v>
      </c>
      <c r="AC708" s="5">
        <f t="shared" si="46"/>
        <v>0.94</v>
      </c>
      <c r="AD708" s="5" t="str">
        <f t="shared" si="47"/>
        <v>Medium-haul</v>
      </c>
    </row>
    <row r="709" spans="1:30" x14ac:dyDescent="0.3">
      <c r="A709" s="1" t="s">
        <v>1121</v>
      </c>
      <c r="B709" s="1" t="s">
        <v>258</v>
      </c>
      <c r="C709" s="1">
        <v>75</v>
      </c>
      <c r="D709" s="1" t="s">
        <v>39</v>
      </c>
      <c r="E709" s="1" t="s">
        <v>896</v>
      </c>
      <c r="F709" s="1" t="s">
        <v>48</v>
      </c>
      <c r="G709" s="1" t="s">
        <v>336</v>
      </c>
      <c r="H709" s="1" t="s">
        <v>337</v>
      </c>
      <c r="I709" s="1" t="s">
        <v>175</v>
      </c>
      <c r="J709" s="1">
        <v>4648</v>
      </c>
      <c r="K709" s="3">
        <v>0.70817129629629627</v>
      </c>
      <c r="L709" s="3">
        <v>0.92275462962962962</v>
      </c>
      <c r="M709" s="7">
        <v>45667</v>
      </c>
      <c r="N709" s="3">
        <v>0.81233796296296301</v>
      </c>
      <c r="O709" s="3">
        <v>2.6921296296296297E-2</v>
      </c>
      <c r="P709" s="5">
        <v>150</v>
      </c>
      <c r="Q709" s="5">
        <v>1223.53</v>
      </c>
      <c r="R709" s="1" t="s">
        <v>56</v>
      </c>
      <c r="S709" s="1">
        <v>5</v>
      </c>
      <c r="T709" s="1" t="s">
        <v>41</v>
      </c>
      <c r="U709" s="5">
        <v>186.42</v>
      </c>
      <c r="V709" s="5">
        <v>24527.2255746419</v>
      </c>
      <c r="W709" s="1" t="s">
        <v>36</v>
      </c>
      <c r="X709" s="1">
        <v>3.47</v>
      </c>
      <c r="Y709" s="5">
        <v>34432.67</v>
      </c>
      <c r="Z709" s="5">
        <v>78343.199999999997</v>
      </c>
      <c r="AA709" s="5" t="str">
        <f t="shared" si="44"/>
        <v>60+</v>
      </c>
      <c r="AB709" s="5" t="str">
        <f t="shared" si="45"/>
        <v>Severe</v>
      </c>
      <c r="AC709" s="5">
        <f t="shared" si="46"/>
        <v>2.2799999999999998</v>
      </c>
      <c r="AD709" s="5" t="str">
        <f t="shared" si="47"/>
        <v>Medium-haul</v>
      </c>
    </row>
    <row r="710" spans="1:30" x14ac:dyDescent="0.3">
      <c r="A710" s="1" t="s">
        <v>1122</v>
      </c>
      <c r="B710" s="1" t="s">
        <v>1123</v>
      </c>
      <c r="C710" s="1">
        <v>51</v>
      </c>
      <c r="D710" s="1" t="s">
        <v>28</v>
      </c>
      <c r="E710" s="1" t="s">
        <v>896</v>
      </c>
      <c r="F710" s="1" t="s">
        <v>30</v>
      </c>
      <c r="G710" s="1" t="s">
        <v>336</v>
      </c>
      <c r="H710" s="1" t="s">
        <v>337</v>
      </c>
      <c r="I710" s="1" t="s">
        <v>175</v>
      </c>
      <c r="J710" s="1">
        <v>4648</v>
      </c>
      <c r="K710" s="3">
        <v>0.70817129629629627</v>
      </c>
      <c r="L710" s="3">
        <v>0.92275462962962962</v>
      </c>
      <c r="M710" s="7">
        <v>45671</v>
      </c>
      <c r="N710" s="3">
        <v>0.81233796296296301</v>
      </c>
      <c r="O710" s="3">
        <v>2.6921296296296297E-2</v>
      </c>
      <c r="P710" s="5">
        <v>150</v>
      </c>
      <c r="Q710" s="5">
        <v>1047.8499999999999</v>
      </c>
      <c r="R710" s="1" t="s">
        <v>34</v>
      </c>
      <c r="S710" s="1">
        <v>5</v>
      </c>
      <c r="T710" s="1" t="s">
        <v>49</v>
      </c>
      <c r="U710" s="5">
        <v>94.82</v>
      </c>
      <c r="V710" s="5">
        <v>24253.969083148</v>
      </c>
      <c r="W710" s="1" t="s">
        <v>42</v>
      </c>
      <c r="X710" s="1">
        <v>3.05</v>
      </c>
      <c r="Y710" s="5">
        <v>34104.76</v>
      </c>
      <c r="Z710" s="5">
        <v>67081.36</v>
      </c>
      <c r="AA710" s="5" t="str">
        <f t="shared" si="44"/>
        <v>50-59</v>
      </c>
      <c r="AB710" s="5" t="str">
        <f t="shared" si="45"/>
        <v>Severe</v>
      </c>
      <c r="AC710" s="5">
        <f t="shared" si="46"/>
        <v>1.97</v>
      </c>
      <c r="AD710" s="5" t="str">
        <f t="shared" si="47"/>
        <v>Medium-haul</v>
      </c>
    </row>
    <row r="711" spans="1:30" x14ac:dyDescent="0.3">
      <c r="A711" s="1" t="s">
        <v>1124</v>
      </c>
      <c r="B711" s="1" t="s">
        <v>1125</v>
      </c>
      <c r="C711" s="1">
        <v>66</v>
      </c>
      <c r="D711" s="1" t="s">
        <v>28</v>
      </c>
      <c r="E711" s="1" t="s">
        <v>896</v>
      </c>
      <c r="F711" s="1" t="s">
        <v>30</v>
      </c>
      <c r="G711" s="1" t="s">
        <v>336</v>
      </c>
      <c r="H711" s="1" t="s">
        <v>337</v>
      </c>
      <c r="I711" s="1" t="s">
        <v>175</v>
      </c>
      <c r="J711" s="1">
        <v>4648</v>
      </c>
      <c r="K711" s="3">
        <v>0.70817129629629627</v>
      </c>
      <c r="L711" s="3">
        <v>0.92275462962962962</v>
      </c>
      <c r="M711" s="7">
        <v>45661</v>
      </c>
      <c r="N711" s="3">
        <v>0.81233796296296301</v>
      </c>
      <c r="O711" s="3">
        <v>2.6921296296296297E-2</v>
      </c>
      <c r="P711" s="5">
        <v>150</v>
      </c>
      <c r="Q711" s="5">
        <v>1299.24</v>
      </c>
      <c r="R711" s="1" t="s">
        <v>34</v>
      </c>
      <c r="S711" s="1">
        <v>5</v>
      </c>
      <c r="T711" s="1" t="s">
        <v>41</v>
      </c>
      <c r="U711" s="5">
        <v>164.35</v>
      </c>
      <c r="V711" s="5">
        <v>24614.2435019478</v>
      </c>
      <c r="W711" s="1" t="s">
        <v>36</v>
      </c>
      <c r="X711" s="1">
        <v>4.34</v>
      </c>
      <c r="Y711" s="5">
        <v>34537.089999999997</v>
      </c>
      <c r="Z711" s="5">
        <v>83184.23</v>
      </c>
      <c r="AA711" s="5" t="str">
        <f t="shared" si="44"/>
        <v>60+</v>
      </c>
      <c r="AB711" s="5" t="str">
        <f t="shared" si="45"/>
        <v>Severe</v>
      </c>
      <c r="AC711" s="5">
        <f t="shared" si="46"/>
        <v>2.41</v>
      </c>
      <c r="AD711" s="5" t="str">
        <f t="shared" si="47"/>
        <v>Medium-haul</v>
      </c>
    </row>
    <row r="712" spans="1:30" x14ac:dyDescent="0.3">
      <c r="A712" s="1" t="s">
        <v>1126</v>
      </c>
      <c r="B712" s="1" t="s">
        <v>1127</v>
      </c>
      <c r="C712" s="1">
        <v>67</v>
      </c>
      <c r="D712" s="1" t="s">
        <v>28</v>
      </c>
      <c r="E712" s="1" t="s">
        <v>896</v>
      </c>
      <c r="F712" s="1" t="s">
        <v>48</v>
      </c>
      <c r="G712" s="1" t="s">
        <v>336</v>
      </c>
      <c r="H712" s="1" t="s">
        <v>337</v>
      </c>
      <c r="I712" s="1" t="s">
        <v>175</v>
      </c>
      <c r="J712" s="1">
        <v>4648</v>
      </c>
      <c r="K712" s="3">
        <v>0.70817129629629627</v>
      </c>
      <c r="L712" s="3">
        <v>0.92275462962962962</v>
      </c>
      <c r="M712" s="7">
        <v>45658</v>
      </c>
      <c r="N712" s="3">
        <v>0.81233796296296301</v>
      </c>
      <c r="O712" s="3">
        <v>2.6921296296296297E-2</v>
      </c>
      <c r="P712" s="5">
        <v>150</v>
      </c>
      <c r="Q712" s="5">
        <v>125.58</v>
      </c>
      <c r="R712" s="1" t="s">
        <v>34</v>
      </c>
      <c r="S712" s="1">
        <v>5</v>
      </c>
      <c r="T712" s="1" t="s">
        <v>49</v>
      </c>
      <c r="U712" s="5">
        <v>20.54</v>
      </c>
      <c r="V712" s="5">
        <v>24727.1568145946</v>
      </c>
      <c r="W712" s="1" t="s">
        <v>42</v>
      </c>
      <c r="X712" s="1">
        <v>3.75</v>
      </c>
      <c r="Y712" s="5">
        <v>34672.589999999997</v>
      </c>
      <c r="Z712" s="5">
        <v>8041.23</v>
      </c>
      <c r="AA712" s="5" t="str">
        <f t="shared" si="44"/>
        <v>60+</v>
      </c>
      <c r="AB712" s="5" t="str">
        <f t="shared" si="45"/>
        <v>Severe</v>
      </c>
      <c r="AC712" s="5">
        <f t="shared" si="46"/>
        <v>0.23</v>
      </c>
      <c r="AD712" s="5" t="str">
        <f t="shared" si="47"/>
        <v>Medium-haul</v>
      </c>
    </row>
    <row r="713" spans="1:30" x14ac:dyDescent="0.3">
      <c r="A713" s="1" t="s">
        <v>1128</v>
      </c>
      <c r="B713" s="1" t="s">
        <v>1129</v>
      </c>
      <c r="C713" s="1">
        <v>60</v>
      </c>
      <c r="D713" s="1" t="s">
        <v>39</v>
      </c>
      <c r="E713" s="1" t="s">
        <v>896</v>
      </c>
      <c r="F713" s="1" t="s">
        <v>48</v>
      </c>
      <c r="G713" s="1" t="s">
        <v>352</v>
      </c>
      <c r="H713" s="1" t="s">
        <v>217</v>
      </c>
      <c r="I713" s="1" t="s">
        <v>32</v>
      </c>
      <c r="J713" s="1">
        <v>3765</v>
      </c>
      <c r="K713" s="3">
        <v>0.88836805555555554</v>
      </c>
      <c r="L713" s="3">
        <v>6.267361111111111E-2</v>
      </c>
      <c r="M713" s="7">
        <v>45661</v>
      </c>
      <c r="N713" s="3">
        <v>0.8911458333333333</v>
      </c>
      <c r="O713" s="3">
        <v>6.5451388888888892E-2</v>
      </c>
      <c r="P713" s="5">
        <v>4</v>
      </c>
      <c r="Q713" s="5">
        <v>875.75</v>
      </c>
      <c r="R713" s="1" t="s">
        <v>34</v>
      </c>
      <c r="S713" s="1">
        <v>5</v>
      </c>
      <c r="T713" s="1" t="s">
        <v>45</v>
      </c>
      <c r="U713" s="5">
        <v>5.32</v>
      </c>
      <c r="V713" s="5">
        <v>20010.931147396201</v>
      </c>
      <c r="W713" s="1" t="s">
        <v>42</v>
      </c>
      <c r="X713" s="1">
        <v>3.13</v>
      </c>
      <c r="Y713" s="5">
        <v>29013.119999999999</v>
      </c>
      <c r="Z713" s="5">
        <v>56049.06</v>
      </c>
      <c r="AA713" s="5" t="str">
        <f t="shared" si="44"/>
        <v>60+</v>
      </c>
      <c r="AB713" s="5" t="str">
        <f t="shared" si="45"/>
        <v>On-Time</v>
      </c>
      <c r="AC713" s="5">
        <f t="shared" si="46"/>
        <v>1.93</v>
      </c>
      <c r="AD713" s="5" t="str">
        <f t="shared" si="47"/>
        <v>Medium-haul</v>
      </c>
    </row>
    <row r="714" spans="1:30" x14ac:dyDescent="0.3">
      <c r="A714" s="1" t="s">
        <v>1130</v>
      </c>
      <c r="B714" s="1" t="s">
        <v>1131</v>
      </c>
      <c r="C714" s="1">
        <v>63</v>
      </c>
      <c r="D714" s="1" t="s">
        <v>39</v>
      </c>
      <c r="E714" s="1" t="s">
        <v>896</v>
      </c>
      <c r="F714" s="1" t="s">
        <v>30</v>
      </c>
      <c r="G714" s="1" t="s">
        <v>352</v>
      </c>
      <c r="H714" s="1" t="s">
        <v>217</v>
      </c>
      <c r="I714" s="1" t="s">
        <v>32</v>
      </c>
      <c r="J714" s="1">
        <v>3765</v>
      </c>
      <c r="K714" s="3">
        <v>0.88836805555555554</v>
      </c>
      <c r="L714" s="3">
        <v>6.267361111111111E-2</v>
      </c>
      <c r="M714" s="7">
        <v>45666</v>
      </c>
      <c r="N714" s="3">
        <v>0.8911458333333333</v>
      </c>
      <c r="O714" s="3">
        <v>6.5451388888888892E-2</v>
      </c>
      <c r="P714" s="5">
        <v>4</v>
      </c>
      <c r="Q714" s="5">
        <v>284.7</v>
      </c>
      <c r="R714" s="1" t="s">
        <v>56</v>
      </c>
      <c r="S714" s="1">
        <v>5</v>
      </c>
      <c r="T714" s="1" t="s">
        <v>83</v>
      </c>
      <c r="U714" s="5">
        <v>145.94</v>
      </c>
      <c r="V714" s="5">
        <v>19464.358321025102</v>
      </c>
      <c r="W714" s="1" t="s">
        <v>36</v>
      </c>
      <c r="X714" s="1">
        <v>4.9400000000000004</v>
      </c>
      <c r="Y714" s="5">
        <v>28357.23</v>
      </c>
      <c r="Z714" s="5">
        <v>18249.990000000002</v>
      </c>
      <c r="AA714" s="5" t="str">
        <f t="shared" si="44"/>
        <v>60+</v>
      </c>
      <c r="AB714" s="5" t="str">
        <f t="shared" si="45"/>
        <v>On-Time</v>
      </c>
      <c r="AC714" s="5">
        <f t="shared" si="46"/>
        <v>0.64</v>
      </c>
      <c r="AD714" s="5" t="str">
        <f t="shared" si="47"/>
        <v>Medium-haul</v>
      </c>
    </row>
    <row r="715" spans="1:30" x14ac:dyDescent="0.3">
      <c r="A715" s="1" t="s">
        <v>1132</v>
      </c>
      <c r="B715" s="1" t="s">
        <v>1133</v>
      </c>
      <c r="C715" s="1">
        <v>36</v>
      </c>
      <c r="D715" s="1" t="s">
        <v>28</v>
      </c>
      <c r="E715" s="1" t="s">
        <v>896</v>
      </c>
      <c r="F715" s="1" t="s">
        <v>48</v>
      </c>
      <c r="G715" s="1" t="s">
        <v>352</v>
      </c>
      <c r="H715" s="1" t="s">
        <v>217</v>
      </c>
      <c r="I715" s="1" t="s">
        <v>32</v>
      </c>
      <c r="J715" s="1">
        <v>3765</v>
      </c>
      <c r="K715" s="3">
        <v>0.88836805555555554</v>
      </c>
      <c r="L715" s="3">
        <v>6.267361111111111E-2</v>
      </c>
      <c r="M715" s="7">
        <v>45664</v>
      </c>
      <c r="N715" s="3">
        <v>0.8911458333333333</v>
      </c>
      <c r="O715" s="3">
        <v>6.5451388888888892E-2</v>
      </c>
      <c r="P715" s="5">
        <v>4</v>
      </c>
      <c r="Q715" s="5">
        <v>1014.12</v>
      </c>
      <c r="R715" s="1" t="s">
        <v>34</v>
      </c>
      <c r="S715" s="1">
        <v>3</v>
      </c>
      <c r="T715" s="1" t="s">
        <v>83</v>
      </c>
      <c r="U715" s="5">
        <v>98.95</v>
      </c>
      <c r="V715" s="5">
        <v>19555.766319434399</v>
      </c>
      <c r="W715" s="1" t="s">
        <v>36</v>
      </c>
      <c r="X715" s="1">
        <v>4.82</v>
      </c>
      <c r="Y715" s="5">
        <v>28466.92</v>
      </c>
      <c r="Z715" s="5">
        <v>64923.47</v>
      </c>
      <c r="AA715" s="5" t="str">
        <f t="shared" si="44"/>
        <v>30-39</v>
      </c>
      <c r="AB715" s="5" t="str">
        <f t="shared" si="45"/>
        <v>On-Time</v>
      </c>
      <c r="AC715" s="5">
        <f t="shared" si="46"/>
        <v>2.2799999999999998</v>
      </c>
      <c r="AD715" s="5" t="str">
        <f t="shared" si="47"/>
        <v>Medium-haul</v>
      </c>
    </row>
    <row r="716" spans="1:30" x14ac:dyDescent="0.3">
      <c r="A716" s="1" t="s">
        <v>1134</v>
      </c>
      <c r="B716" s="1" t="s">
        <v>1135</v>
      </c>
      <c r="C716" s="1">
        <v>65</v>
      </c>
      <c r="D716" s="1" t="s">
        <v>28</v>
      </c>
      <c r="E716" s="1" t="s">
        <v>896</v>
      </c>
      <c r="F716" s="1" t="s">
        <v>30</v>
      </c>
      <c r="G716" s="1" t="s">
        <v>352</v>
      </c>
      <c r="H716" s="1" t="s">
        <v>217</v>
      </c>
      <c r="I716" s="1" t="s">
        <v>32</v>
      </c>
      <c r="J716" s="1">
        <v>3765</v>
      </c>
      <c r="K716" s="3">
        <v>0.88836805555555554</v>
      </c>
      <c r="L716" s="3">
        <v>6.267361111111111E-2</v>
      </c>
      <c r="M716" s="7">
        <v>45670</v>
      </c>
      <c r="N716" s="3">
        <v>0.8911458333333333</v>
      </c>
      <c r="O716" s="3">
        <v>6.5451388888888892E-2</v>
      </c>
      <c r="P716" s="5">
        <v>4</v>
      </c>
      <c r="Q716" s="5">
        <v>361.73</v>
      </c>
      <c r="R716" s="1" t="s">
        <v>40</v>
      </c>
      <c r="S716" s="1">
        <v>5</v>
      </c>
      <c r="T716" s="1" t="s">
        <v>49</v>
      </c>
      <c r="U716" s="5">
        <v>171.95</v>
      </c>
      <c r="V716" s="5">
        <v>19577.501966650401</v>
      </c>
      <c r="W716" s="1" t="s">
        <v>36</v>
      </c>
      <c r="X716" s="1">
        <v>3.38</v>
      </c>
      <c r="Y716" s="5">
        <v>28493</v>
      </c>
      <c r="Z716" s="5">
        <v>23185.11</v>
      </c>
      <c r="AA716" s="5" t="str">
        <f t="shared" si="44"/>
        <v>60+</v>
      </c>
      <c r="AB716" s="5" t="str">
        <f t="shared" si="45"/>
        <v>On-Time</v>
      </c>
      <c r="AC716" s="5">
        <f t="shared" si="46"/>
        <v>0.81</v>
      </c>
      <c r="AD716" s="5" t="str">
        <f t="shared" si="47"/>
        <v>Medium-haul</v>
      </c>
    </row>
    <row r="717" spans="1:30" x14ac:dyDescent="0.3">
      <c r="A717" s="1" t="s">
        <v>1136</v>
      </c>
      <c r="B717" s="1" t="s">
        <v>1137</v>
      </c>
      <c r="C717" s="1">
        <v>65</v>
      </c>
      <c r="D717" s="1" t="s">
        <v>28</v>
      </c>
      <c r="E717" s="1" t="s">
        <v>896</v>
      </c>
      <c r="F717" s="1" t="s">
        <v>48</v>
      </c>
      <c r="G717" s="1" t="s">
        <v>352</v>
      </c>
      <c r="H717" s="1" t="s">
        <v>217</v>
      </c>
      <c r="I717" s="1" t="s">
        <v>32</v>
      </c>
      <c r="J717" s="1">
        <v>3765</v>
      </c>
      <c r="K717" s="3">
        <v>0.88836805555555554</v>
      </c>
      <c r="L717" s="3">
        <v>6.267361111111111E-2</v>
      </c>
      <c r="M717" s="7">
        <v>45661</v>
      </c>
      <c r="N717" s="3">
        <v>0.8911458333333333</v>
      </c>
      <c r="O717" s="3">
        <v>6.5451388888888892E-2</v>
      </c>
      <c r="P717" s="5">
        <v>4</v>
      </c>
      <c r="Q717" s="5">
        <v>720.82</v>
      </c>
      <c r="R717" s="1" t="s">
        <v>34</v>
      </c>
      <c r="S717" s="1">
        <v>5</v>
      </c>
      <c r="T717" s="1" t="s">
        <v>49</v>
      </c>
      <c r="U717" s="5">
        <v>163.27000000000001</v>
      </c>
      <c r="V717" s="5">
        <v>20020.324908550101</v>
      </c>
      <c r="W717" s="1" t="s">
        <v>42</v>
      </c>
      <c r="X717" s="1">
        <v>4.79</v>
      </c>
      <c r="Y717" s="5">
        <v>29024.39</v>
      </c>
      <c r="Z717" s="5">
        <v>46165.13</v>
      </c>
      <c r="AA717" s="5" t="str">
        <f t="shared" si="44"/>
        <v>60+</v>
      </c>
      <c r="AB717" s="5" t="str">
        <f t="shared" si="45"/>
        <v>On-Time</v>
      </c>
      <c r="AC717" s="5">
        <f t="shared" si="46"/>
        <v>1.59</v>
      </c>
      <c r="AD717" s="5" t="str">
        <f t="shared" si="47"/>
        <v>Medium-haul</v>
      </c>
    </row>
    <row r="718" spans="1:30" x14ac:dyDescent="0.3">
      <c r="A718" s="1" t="s">
        <v>1138</v>
      </c>
      <c r="B718" s="1" t="s">
        <v>1139</v>
      </c>
      <c r="C718" s="1">
        <v>48</v>
      </c>
      <c r="D718" s="1" t="s">
        <v>28</v>
      </c>
      <c r="E718" s="1" t="s">
        <v>896</v>
      </c>
      <c r="F718" s="1" t="s">
        <v>48</v>
      </c>
      <c r="G718" s="1" t="s">
        <v>352</v>
      </c>
      <c r="H718" s="1" t="s">
        <v>217</v>
      </c>
      <c r="I718" s="1" t="s">
        <v>32</v>
      </c>
      <c r="J718" s="1">
        <v>3765</v>
      </c>
      <c r="K718" s="3">
        <v>0.88836805555555554</v>
      </c>
      <c r="L718" s="3">
        <v>6.267361111111111E-2</v>
      </c>
      <c r="M718" s="7">
        <v>45670</v>
      </c>
      <c r="N718" s="3">
        <v>0.8911458333333333</v>
      </c>
      <c r="O718" s="3">
        <v>6.5451388888888892E-2</v>
      </c>
      <c r="P718" s="5">
        <v>4</v>
      </c>
      <c r="Q718" s="5">
        <v>1426.53</v>
      </c>
      <c r="R718" s="1" t="s">
        <v>56</v>
      </c>
      <c r="S718" s="1">
        <v>5</v>
      </c>
      <c r="T718" s="1" t="s">
        <v>49</v>
      </c>
      <c r="U718" s="5">
        <v>39.35</v>
      </c>
      <c r="V718" s="5">
        <v>19645.348554010201</v>
      </c>
      <c r="W718" s="1" t="s">
        <v>42</v>
      </c>
      <c r="X718" s="1">
        <v>4.4800000000000004</v>
      </c>
      <c r="Y718" s="5">
        <v>28574.42</v>
      </c>
      <c r="Z718" s="5">
        <v>91305.79</v>
      </c>
      <c r="AA718" s="5" t="str">
        <f t="shared" si="44"/>
        <v>40-49</v>
      </c>
      <c r="AB718" s="5" t="str">
        <f t="shared" si="45"/>
        <v>On-Time</v>
      </c>
      <c r="AC718" s="5">
        <f t="shared" si="46"/>
        <v>3.2</v>
      </c>
      <c r="AD718" s="5" t="str">
        <f t="shared" si="47"/>
        <v>Medium-haul</v>
      </c>
    </row>
    <row r="719" spans="1:30" x14ac:dyDescent="0.3">
      <c r="A719" s="1" t="s">
        <v>1140</v>
      </c>
      <c r="B719" s="1" t="s">
        <v>1141</v>
      </c>
      <c r="C719" s="1">
        <v>36</v>
      </c>
      <c r="D719" s="1" t="s">
        <v>28</v>
      </c>
      <c r="E719" s="1" t="s">
        <v>896</v>
      </c>
      <c r="F719" s="1" t="s">
        <v>30</v>
      </c>
      <c r="G719" s="1" t="s">
        <v>352</v>
      </c>
      <c r="H719" s="1" t="s">
        <v>217</v>
      </c>
      <c r="I719" s="1" t="s">
        <v>32</v>
      </c>
      <c r="J719" s="1">
        <v>3765</v>
      </c>
      <c r="K719" s="3">
        <v>0.88836805555555554</v>
      </c>
      <c r="L719" s="3">
        <v>6.267361111111111E-2</v>
      </c>
      <c r="M719" s="7">
        <v>45666</v>
      </c>
      <c r="N719" s="3">
        <v>0.8911458333333333</v>
      </c>
      <c r="O719" s="3">
        <v>6.5451388888888892E-2</v>
      </c>
      <c r="P719" s="5">
        <v>4</v>
      </c>
      <c r="Q719" s="5">
        <v>1379.55</v>
      </c>
      <c r="R719" s="1" t="s">
        <v>34</v>
      </c>
      <c r="S719" s="1">
        <v>3</v>
      </c>
      <c r="T719" s="1" t="s">
        <v>41</v>
      </c>
      <c r="U719" s="5">
        <v>110.01</v>
      </c>
      <c r="V719" s="5">
        <v>20068.723917969801</v>
      </c>
      <c r="W719" s="1" t="s">
        <v>42</v>
      </c>
      <c r="X719" s="1">
        <v>3.66</v>
      </c>
      <c r="Y719" s="5">
        <v>29082.47</v>
      </c>
      <c r="Z719" s="5">
        <v>88313.2</v>
      </c>
      <c r="AA719" s="5" t="str">
        <f t="shared" si="44"/>
        <v>30-39</v>
      </c>
      <c r="AB719" s="5" t="str">
        <f t="shared" si="45"/>
        <v>On-Time</v>
      </c>
      <c r="AC719" s="5">
        <f t="shared" si="46"/>
        <v>3.04</v>
      </c>
      <c r="AD719" s="5" t="str">
        <f t="shared" si="47"/>
        <v>Medium-haul</v>
      </c>
    </row>
    <row r="720" spans="1:30" x14ac:dyDescent="0.3">
      <c r="A720" s="1" t="s">
        <v>1072</v>
      </c>
      <c r="B720" s="1" t="s">
        <v>1073</v>
      </c>
      <c r="C720" s="1">
        <v>50</v>
      </c>
      <c r="D720" s="1" t="s">
        <v>28</v>
      </c>
      <c r="E720" s="1" t="s">
        <v>896</v>
      </c>
      <c r="F720" s="1" t="s">
        <v>48</v>
      </c>
      <c r="G720" s="1" t="s">
        <v>373</v>
      </c>
      <c r="H720" s="1" t="s">
        <v>156</v>
      </c>
      <c r="I720" s="1" t="s">
        <v>337</v>
      </c>
      <c r="J720" s="1">
        <v>7175</v>
      </c>
      <c r="K720" s="3">
        <v>0.68959490740740736</v>
      </c>
      <c r="L720" s="3">
        <v>2.1539351851851851E-2</v>
      </c>
      <c r="M720" s="7">
        <v>45659</v>
      </c>
      <c r="N720" s="3">
        <v>0.79584490740740743</v>
      </c>
      <c r="O720" s="3">
        <v>0.12778935185185186</v>
      </c>
      <c r="P720" s="5">
        <v>153</v>
      </c>
      <c r="Q720" s="5">
        <v>768.62</v>
      </c>
      <c r="R720" s="1" t="s">
        <v>34</v>
      </c>
      <c r="S720" s="1">
        <v>5</v>
      </c>
      <c r="T720" s="1" t="s">
        <v>45</v>
      </c>
      <c r="U720" s="5">
        <v>101.86</v>
      </c>
      <c r="V720" s="5">
        <v>36685.891870645297</v>
      </c>
      <c r="W720" s="1" t="s">
        <v>42</v>
      </c>
      <c r="X720" s="1">
        <v>4.99</v>
      </c>
      <c r="Y720" s="5">
        <v>49023.07</v>
      </c>
      <c r="Z720" s="5">
        <v>49212.05</v>
      </c>
      <c r="AA720" s="5" t="str">
        <f t="shared" si="44"/>
        <v>50-59</v>
      </c>
      <c r="AB720" s="5" t="str">
        <f t="shared" si="45"/>
        <v>Severe</v>
      </c>
      <c r="AC720" s="5">
        <f t="shared" si="46"/>
        <v>1</v>
      </c>
      <c r="AD720" s="5" t="str">
        <f t="shared" si="47"/>
        <v>Long-haul</v>
      </c>
    </row>
    <row r="721" spans="1:30" x14ac:dyDescent="0.3">
      <c r="A721" s="1" t="s">
        <v>1142</v>
      </c>
      <c r="B721" s="1" t="s">
        <v>1143</v>
      </c>
      <c r="C721" s="1">
        <v>51</v>
      </c>
      <c r="D721" s="1" t="s">
        <v>28</v>
      </c>
      <c r="E721" s="1" t="s">
        <v>896</v>
      </c>
      <c r="F721" s="1" t="s">
        <v>48</v>
      </c>
      <c r="G721" s="1" t="s">
        <v>373</v>
      </c>
      <c r="H721" s="1" t="s">
        <v>156</v>
      </c>
      <c r="I721" s="1" t="s">
        <v>337</v>
      </c>
      <c r="J721" s="1">
        <v>7175</v>
      </c>
      <c r="K721" s="3">
        <v>0.68959490740740736</v>
      </c>
      <c r="L721" s="3">
        <v>2.1539351851851851E-2</v>
      </c>
      <c r="M721" s="7">
        <v>45672</v>
      </c>
      <c r="N721" s="3">
        <v>0.79584490740740743</v>
      </c>
      <c r="O721" s="3">
        <v>0.12778935185185186</v>
      </c>
      <c r="P721" s="5">
        <v>153</v>
      </c>
      <c r="Q721" s="5">
        <v>226.87</v>
      </c>
      <c r="R721" s="1" t="s">
        <v>34</v>
      </c>
      <c r="S721" s="1">
        <v>5</v>
      </c>
      <c r="T721" s="1" t="s">
        <v>45</v>
      </c>
      <c r="U721" s="5">
        <v>179.22</v>
      </c>
      <c r="V721" s="5">
        <v>37358.331710084298</v>
      </c>
      <c r="W721" s="1" t="s">
        <v>36</v>
      </c>
      <c r="X721" s="1">
        <v>4.3099999999999996</v>
      </c>
      <c r="Y721" s="5">
        <v>49830</v>
      </c>
      <c r="Z721" s="5">
        <v>14555.52</v>
      </c>
      <c r="AA721" s="5" t="str">
        <f t="shared" si="44"/>
        <v>50-59</v>
      </c>
      <c r="AB721" s="5" t="str">
        <f t="shared" si="45"/>
        <v>Severe</v>
      </c>
      <c r="AC721" s="5">
        <f t="shared" si="46"/>
        <v>0.28999999999999998</v>
      </c>
      <c r="AD721" s="5" t="str">
        <f t="shared" si="47"/>
        <v>Long-haul</v>
      </c>
    </row>
    <row r="722" spans="1:30" x14ac:dyDescent="0.3">
      <c r="A722" s="2" t="s">
        <v>974</v>
      </c>
      <c r="B722" s="1" t="s">
        <v>975</v>
      </c>
      <c r="C722" s="1">
        <v>53</v>
      </c>
      <c r="D722" s="1" t="s">
        <v>28</v>
      </c>
      <c r="E722" s="1" t="s">
        <v>896</v>
      </c>
      <c r="F722" s="1" t="s">
        <v>48</v>
      </c>
      <c r="G722" s="1" t="s">
        <v>373</v>
      </c>
      <c r="H722" s="1" t="s">
        <v>156</v>
      </c>
      <c r="I722" s="1" t="s">
        <v>337</v>
      </c>
      <c r="J722" s="1">
        <v>7175</v>
      </c>
      <c r="K722" s="3">
        <v>0.68959490740740736</v>
      </c>
      <c r="L722" s="3">
        <v>2.1539351851851851E-2</v>
      </c>
      <c r="M722" s="7">
        <v>45662</v>
      </c>
      <c r="N722" s="3">
        <v>0.79584490740740743</v>
      </c>
      <c r="O722" s="3">
        <v>0.12778935185185186</v>
      </c>
      <c r="P722" s="5">
        <v>153</v>
      </c>
      <c r="Q722" s="5">
        <v>879.77</v>
      </c>
      <c r="R722" s="1" t="s">
        <v>34</v>
      </c>
      <c r="S722" s="1">
        <v>5</v>
      </c>
      <c r="T722" s="1" t="s">
        <v>41</v>
      </c>
      <c r="U722" s="5">
        <v>183.3</v>
      </c>
      <c r="V722" s="5">
        <v>36689.731878369399</v>
      </c>
      <c r="W722" s="1" t="s">
        <v>36</v>
      </c>
      <c r="X722" s="1">
        <v>3.63</v>
      </c>
      <c r="Y722" s="5">
        <v>49027.68</v>
      </c>
      <c r="Z722" s="5">
        <v>56341.94</v>
      </c>
      <c r="AA722" s="5" t="str">
        <f t="shared" si="44"/>
        <v>50-59</v>
      </c>
      <c r="AB722" s="5" t="str">
        <f t="shared" si="45"/>
        <v>Severe</v>
      </c>
      <c r="AC722" s="5">
        <f t="shared" si="46"/>
        <v>1.1499999999999999</v>
      </c>
      <c r="AD722" s="5" t="str">
        <f t="shared" si="47"/>
        <v>Long-haul</v>
      </c>
    </row>
    <row r="723" spans="1:30" x14ac:dyDescent="0.3">
      <c r="A723" s="1" t="s">
        <v>1144</v>
      </c>
      <c r="B723" s="1" t="s">
        <v>1145</v>
      </c>
      <c r="C723" s="1">
        <v>48</v>
      </c>
      <c r="D723" s="1" t="s">
        <v>28</v>
      </c>
      <c r="E723" s="1" t="s">
        <v>896</v>
      </c>
      <c r="F723" s="1" t="s">
        <v>48</v>
      </c>
      <c r="G723" s="1" t="s">
        <v>373</v>
      </c>
      <c r="H723" s="1" t="s">
        <v>156</v>
      </c>
      <c r="I723" s="1" t="s">
        <v>337</v>
      </c>
      <c r="J723" s="1">
        <v>7175</v>
      </c>
      <c r="K723" s="3">
        <v>0.68959490740740736</v>
      </c>
      <c r="L723" s="3">
        <v>2.1539351851851851E-2</v>
      </c>
      <c r="M723" s="7">
        <v>45663</v>
      </c>
      <c r="N723" s="3">
        <v>0.79584490740740743</v>
      </c>
      <c r="O723" s="3">
        <v>0.12778935185185186</v>
      </c>
      <c r="P723" s="5">
        <v>153</v>
      </c>
      <c r="Q723" s="5">
        <v>491.28</v>
      </c>
      <c r="R723" s="1" t="s">
        <v>40</v>
      </c>
      <c r="S723" s="1">
        <v>5</v>
      </c>
      <c r="T723" s="1" t="s">
        <v>45</v>
      </c>
      <c r="U723" s="5">
        <v>23.76</v>
      </c>
      <c r="V723" s="5">
        <v>37173.598694156797</v>
      </c>
      <c r="W723" s="1" t="s">
        <v>42</v>
      </c>
      <c r="X723" s="1">
        <v>4.2699999999999996</v>
      </c>
      <c r="Y723" s="5">
        <v>49608.32</v>
      </c>
      <c r="Z723" s="5">
        <v>31446.67</v>
      </c>
      <c r="AA723" s="5" t="str">
        <f t="shared" si="44"/>
        <v>40-49</v>
      </c>
      <c r="AB723" s="5" t="str">
        <f t="shared" si="45"/>
        <v>Severe</v>
      </c>
      <c r="AC723" s="5">
        <f t="shared" si="46"/>
        <v>0.63</v>
      </c>
      <c r="AD723" s="5" t="str">
        <f t="shared" si="47"/>
        <v>Long-haul</v>
      </c>
    </row>
    <row r="724" spans="1:30" x14ac:dyDescent="0.3">
      <c r="A724" s="1" t="s">
        <v>1146</v>
      </c>
      <c r="B724" s="1" t="s">
        <v>1147</v>
      </c>
      <c r="C724" s="1">
        <v>75</v>
      </c>
      <c r="D724" s="1" t="s">
        <v>28</v>
      </c>
      <c r="E724" s="1" t="s">
        <v>896</v>
      </c>
      <c r="F724" s="1" t="s">
        <v>30</v>
      </c>
      <c r="G724" s="1" t="s">
        <v>373</v>
      </c>
      <c r="H724" s="1" t="s">
        <v>156</v>
      </c>
      <c r="I724" s="1" t="s">
        <v>337</v>
      </c>
      <c r="J724" s="1">
        <v>7175</v>
      </c>
      <c r="K724" s="3">
        <v>0.68959490740740736</v>
      </c>
      <c r="L724" s="3">
        <v>2.1539351851851851E-2</v>
      </c>
      <c r="M724" s="7">
        <v>45663</v>
      </c>
      <c r="N724" s="3">
        <v>0.79584490740740743</v>
      </c>
      <c r="O724" s="3">
        <v>0.12778935185185186</v>
      </c>
      <c r="P724" s="5">
        <v>153</v>
      </c>
      <c r="Q724" s="5">
        <v>619.41999999999996</v>
      </c>
      <c r="R724" s="1" t="s">
        <v>34</v>
      </c>
      <c r="S724" s="1">
        <v>5</v>
      </c>
      <c r="T724" s="1" t="s">
        <v>49</v>
      </c>
      <c r="U724" s="5">
        <v>178.61</v>
      </c>
      <c r="V724" s="5">
        <v>36653.198431324701</v>
      </c>
      <c r="W724" s="1" t="s">
        <v>36</v>
      </c>
      <c r="X724" s="1">
        <v>4.12</v>
      </c>
      <c r="Y724" s="5">
        <v>48983.839999999997</v>
      </c>
      <c r="Z724" s="5">
        <v>39678.6</v>
      </c>
      <c r="AA724" s="5" t="str">
        <f t="shared" si="44"/>
        <v>60+</v>
      </c>
      <c r="AB724" s="5" t="str">
        <f t="shared" si="45"/>
        <v>Severe</v>
      </c>
      <c r="AC724" s="5">
        <f t="shared" si="46"/>
        <v>0.81</v>
      </c>
      <c r="AD724" s="5" t="str">
        <f t="shared" si="47"/>
        <v>Long-haul</v>
      </c>
    </row>
    <row r="725" spans="1:30" x14ac:dyDescent="0.3">
      <c r="A725" s="1" t="s">
        <v>1148</v>
      </c>
      <c r="B725" s="1" t="s">
        <v>1149</v>
      </c>
      <c r="C725" s="1">
        <v>50</v>
      </c>
      <c r="D725" s="1" t="s">
        <v>39</v>
      </c>
      <c r="E725" s="1" t="s">
        <v>896</v>
      </c>
      <c r="F725" s="1" t="s">
        <v>48</v>
      </c>
      <c r="G725" s="1" t="s">
        <v>373</v>
      </c>
      <c r="H725" s="1" t="s">
        <v>156</v>
      </c>
      <c r="I725" s="1" t="s">
        <v>337</v>
      </c>
      <c r="J725" s="1">
        <v>7175</v>
      </c>
      <c r="K725" s="3">
        <v>0.68959490740740736</v>
      </c>
      <c r="L725" s="3">
        <v>2.1539351851851851E-2</v>
      </c>
      <c r="M725" s="7">
        <v>45663</v>
      </c>
      <c r="N725" s="3">
        <v>0.79584490740740743</v>
      </c>
      <c r="O725" s="3">
        <v>0.12778935185185186</v>
      </c>
      <c r="P725" s="5">
        <v>153</v>
      </c>
      <c r="Q725" s="5">
        <v>462.86</v>
      </c>
      <c r="R725" s="1" t="s">
        <v>56</v>
      </c>
      <c r="S725" s="1">
        <v>5</v>
      </c>
      <c r="T725" s="1" t="s">
        <v>83</v>
      </c>
      <c r="U725" s="5">
        <v>100.91</v>
      </c>
      <c r="V725" s="5">
        <v>37356.051486818302</v>
      </c>
      <c r="W725" s="1" t="s">
        <v>42</v>
      </c>
      <c r="X725" s="1">
        <v>4.1100000000000003</v>
      </c>
      <c r="Y725" s="5">
        <v>49827.26</v>
      </c>
      <c r="Z725" s="5">
        <v>29643.22</v>
      </c>
      <c r="AA725" s="5" t="str">
        <f t="shared" si="44"/>
        <v>50-59</v>
      </c>
      <c r="AB725" s="5" t="str">
        <f t="shared" si="45"/>
        <v>Severe</v>
      </c>
      <c r="AC725" s="5">
        <f t="shared" si="46"/>
        <v>0.59</v>
      </c>
      <c r="AD725" s="5" t="str">
        <f t="shared" si="47"/>
        <v>Long-haul</v>
      </c>
    </row>
    <row r="726" spans="1:30" x14ac:dyDescent="0.3">
      <c r="A726" s="2" t="s">
        <v>1150</v>
      </c>
      <c r="B726" s="1" t="s">
        <v>1151</v>
      </c>
      <c r="C726" s="1">
        <v>50</v>
      </c>
      <c r="D726" s="1" t="s">
        <v>28</v>
      </c>
      <c r="E726" s="1" t="s">
        <v>896</v>
      </c>
      <c r="F726" s="1" t="s">
        <v>30</v>
      </c>
      <c r="G726" s="1" t="s">
        <v>373</v>
      </c>
      <c r="H726" s="1" t="s">
        <v>156</v>
      </c>
      <c r="I726" s="1" t="s">
        <v>337</v>
      </c>
      <c r="J726" s="1">
        <v>7175</v>
      </c>
      <c r="K726" s="3">
        <v>0.68959490740740736</v>
      </c>
      <c r="L726" s="3">
        <v>2.1539351851851851E-2</v>
      </c>
      <c r="M726" s="7">
        <v>45667</v>
      </c>
      <c r="N726" s="3">
        <v>0.79584490740740743</v>
      </c>
      <c r="O726" s="3">
        <v>0.12778935185185186</v>
      </c>
      <c r="P726" s="5">
        <v>153</v>
      </c>
      <c r="Q726" s="5">
        <v>826.98</v>
      </c>
      <c r="R726" s="1" t="s">
        <v>40</v>
      </c>
      <c r="S726" s="1">
        <v>5</v>
      </c>
      <c r="T726" s="1" t="s">
        <v>41</v>
      </c>
      <c r="U726" s="5">
        <v>191.28</v>
      </c>
      <c r="V726" s="5">
        <v>36739.1630785331</v>
      </c>
      <c r="W726" s="1" t="s">
        <v>36</v>
      </c>
      <c r="X726" s="1">
        <v>3.07</v>
      </c>
      <c r="Y726" s="5">
        <v>49087</v>
      </c>
      <c r="Z726" s="5">
        <v>52964.98</v>
      </c>
      <c r="AA726" s="5" t="str">
        <f t="shared" si="44"/>
        <v>50-59</v>
      </c>
      <c r="AB726" s="5" t="str">
        <f t="shared" si="45"/>
        <v>Severe</v>
      </c>
      <c r="AC726" s="5">
        <f t="shared" si="46"/>
        <v>1.08</v>
      </c>
      <c r="AD726" s="5" t="str">
        <f t="shared" si="47"/>
        <v>Long-haul</v>
      </c>
    </row>
    <row r="727" spans="1:30" x14ac:dyDescent="0.3">
      <c r="A727" s="1" t="s">
        <v>1020</v>
      </c>
      <c r="B727" s="1" t="s">
        <v>1021</v>
      </c>
      <c r="C727" s="1">
        <v>18</v>
      </c>
      <c r="D727" s="1" t="s">
        <v>39</v>
      </c>
      <c r="E727" s="1" t="s">
        <v>896</v>
      </c>
      <c r="F727" s="1" t="s">
        <v>30</v>
      </c>
      <c r="G727" s="1" t="s">
        <v>373</v>
      </c>
      <c r="H727" s="1" t="s">
        <v>156</v>
      </c>
      <c r="I727" s="1" t="s">
        <v>337</v>
      </c>
      <c r="J727" s="1">
        <v>7175</v>
      </c>
      <c r="K727" s="3">
        <v>0.68959490740740736</v>
      </c>
      <c r="L727" s="3">
        <v>2.1539351851851851E-2</v>
      </c>
      <c r="M727" s="7">
        <v>45670</v>
      </c>
      <c r="N727" s="3">
        <v>0.79584490740740743</v>
      </c>
      <c r="O727" s="3">
        <v>0.12778935185185186</v>
      </c>
      <c r="P727" s="5">
        <v>153</v>
      </c>
      <c r="Q727" s="5">
        <v>816.65</v>
      </c>
      <c r="R727" s="1" t="s">
        <v>40</v>
      </c>
      <c r="S727" s="1">
        <v>5</v>
      </c>
      <c r="T727" s="1" t="s">
        <v>83</v>
      </c>
      <c r="U727" s="5">
        <v>128.72</v>
      </c>
      <c r="V727" s="5">
        <v>37080.102496922802</v>
      </c>
      <c r="W727" s="1" t="s">
        <v>36</v>
      </c>
      <c r="X727" s="1">
        <v>3.8</v>
      </c>
      <c r="Y727" s="5">
        <v>49496.12</v>
      </c>
      <c r="Z727" s="5">
        <v>52291.34</v>
      </c>
      <c r="AA727" s="5" t="str">
        <f t="shared" si="44"/>
        <v>18-29</v>
      </c>
      <c r="AB727" s="5" t="str">
        <f t="shared" si="45"/>
        <v>Severe</v>
      </c>
      <c r="AC727" s="5">
        <f t="shared" si="46"/>
        <v>1.06</v>
      </c>
      <c r="AD727" s="5" t="str">
        <f t="shared" si="47"/>
        <v>Long-haul</v>
      </c>
    </row>
    <row r="728" spans="1:30" x14ac:dyDescent="0.3">
      <c r="A728" s="1" t="s">
        <v>1152</v>
      </c>
      <c r="B728" s="1" t="s">
        <v>1153</v>
      </c>
      <c r="C728" s="1">
        <v>37</v>
      </c>
      <c r="D728" s="1" t="s">
        <v>39</v>
      </c>
      <c r="E728" s="1" t="s">
        <v>896</v>
      </c>
      <c r="F728" s="1" t="s">
        <v>30</v>
      </c>
      <c r="G728" s="1" t="s">
        <v>373</v>
      </c>
      <c r="H728" s="1" t="s">
        <v>156</v>
      </c>
      <c r="I728" s="1" t="s">
        <v>337</v>
      </c>
      <c r="J728" s="1">
        <v>7175</v>
      </c>
      <c r="K728" s="3">
        <v>0.68959490740740736</v>
      </c>
      <c r="L728" s="3">
        <v>2.1539351851851851E-2</v>
      </c>
      <c r="M728" s="7">
        <v>45669</v>
      </c>
      <c r="N728" s="3">
        <v>0.79584490740740743</v>
      </c>
      <c r="O728" s="3">
        <v>0.12778935185185186</v>
      </c>
      <c r="P728" s="5">
        <v>153</v>
      </c>
      <c r="Q728" s="5">
        <v>177.56</v>
      </c>
      <c r="R728" s="1" t="s">
        <v>56</v>
      </c>
      <c r="S728" s="1">
        <v>3</v>
      </c>
      <c r="T728" s="1" t="s">
        <v>83</v>
      </c>
      <c r="U728" s="5">
        <v>9.99</v>
      </c>
      <c r="V728" s="5">
        <v>37017.212009679199</v>
      </c>
      <c r="W728" s="1" t="s">
        <v>42</v>
      </c>
      <c r="X728" s="1">
        <v>3.37</v>
      </c>
      <c r="Y728" s="5">
        <v>49420.65</v>
      </c>
      <c r="Z728" s="5">
        <v>11365.84</v>
      </c>
      <c r="AA728" s="5" t="str">
        <f t="shared" si="44"/>
        <v>30-39</v>
      </c>
      <c r="AB728" s="5" t="str">
        <f t="shared" si="45"/>
        <v>Severe</v>
      </c>
      <c r="AC728" s="5">
        <f t="shared" si="46"/>
        <v>0.23</v>
      </c>
      <c r="AD728" s="5" t="str">
        <f t="shared" si="47"/>
        <v>Long-haul</v>
      </c>
    </row>
    <row r="729" spans="1:30" x14ac:dyDescent="0.3">
      <c r="A729" s="1" t="s">
        <v>1006</v>
      </c>
      <c r="B729" s="1" t="s">
        <v>1007</v>
      </c>
      <c r="C729" s="1">
        <v>18</v>
      </c>
      <c r="D729" s="1" t="s">
        <v>39</v>
      </c>
      <c r="E729" s="1" t="s">
        <v>896</v>
      </c>
      <c r="F729" s="1" t="s">
        <v>30</v>
      </c>
      <c r="G729" s="1" t="s">
        <v>373</v>
      </c>
      <c r="H729" s="1" t="s">
        <v>156</v>
      </c>
      <c r="I729" s="1" t="s">
        <v>337</v>
      </c>
      <c r="J729" s="1">
        <v>7175</v>
      </c>
      <c r="K729" s="3">
        <v>0.68959490740740736</v>
      </c>
      <c r="L729" s="3">
        <v>2.1539351851851851E-2</v>
      </c>
      <c r="M729" s="7">
        <v>45661</v>
      </c>
      <c r="N729" s="3">
        <v>0.79584490740740743</v>
      </c>
      <c r="O729" s="3">
        <v>0.12778935185185186</v>
      </c>
      <c r="P729" s="5">
        <v>153</v>
      </c>
      <c r="Q729" s="5">
        <v>195.3</v>
      </c>
      <c r="R729" s="1" t="s">
        <v>40</v>
      </c>
      <c r="S729" s="1">
        <v>5</v>
      </c>
      <c r="T729" s="1" t="s">
        <v>49</v>
      </c>
      <c r="U729" s="5">
        <v>13.63</v>
      </c>
      <c r="V729" s="5">
        <v>37010.816959447402</v>
      </c>
      <c r="W729" s="1" t="s">
        <v>42</v>
      </c>
      <c r="X729" s="1">
        <v>3.92</v>
      </c>
      <c r="Y729" s="5">
        <v>49412.98</v>
      </c>
      <c r="Z729" s="5">
        <v>12501.93</v>
      </c>
      <c r="AA729" s="5" t="str">
        <f t="shared" si="44"/>
        <v>18-29</v>
      </c>
      <c r="AB729" s="5" t="str">
        <f t="shared" si="45"/>
        <v>Severe</v>
      </c>
      <c r="AC729" s="5">
        <f t="shared" si="46"/>
        <v>0.25</v>
      </c>
      <c r="AD729" s="5" t="str">
        <f t="shared" si="47"/>
        <v>Long-haul</v>
      </c>
    </row>
    <row r="730" spans="1:30" x14ac:dyDescent="0.3">
      <c r="A730" s="1" t="s">
        <v>808</v>
      </c>
      <c r="B730" s="1" t="s">
        <v>809</v>
      </c>
      <c r="C730" s="1">
        <v>30</v>
      </c>
      <c r="D730" s="1" t="s">
        <v>28</v>
      </c>
      <c r="E730" s="1" t="s">
        <v>896</v>
      </c>
      <c r="F730" s="1" t="s">
        <v>30</v>
      </c>
      <c r="G730" s="1" t="s">
        <v>384</v>
      </c>
      <c r="H730" s="1" t="s">
        <v>385</v>
      </c>
      <c r="I730" s="1" t="s">
        <v>155</v>
      </c>
      <c r="J730" s="1">
        <v>14015</v>
      </c>
      <c r="K730" s="3">
        <v>0.82975694444444448</v>
      </c>
      <c r="L730" s="3">
        <v>0.47836805555555556</v>
      </c>
      <c r="M730" s="7">
        <v>45661</v>
      </c>
      <c r="N730" s="3">
        <v>0.87142361111111111</v>
      </c>
      <c r="O730" s="3">
        <v>0.52003472222222225</v>
      </c>
      <c r="P730" s="5">
        <v>60</v>
      </c>
      <c r="Q730" s="5">
        <v>854.85</v>
      </c>
      <c r="R730" s="1" t="s">
        <v>34</v>
      </c>
      <c r="S730" s="1">
        <v>3</v>
      </c>
      <c r="T730" s="1" t="s">
        <v>49</v>
      </c>
      <c r="U730" s="5">
        <v>71.62</v>
      </c>
      <c r="V730" s="5">
        <v>71145.937483632093</v>
      </c>
      <c r="W730" s="1" t="s">
        <v>36</v>
      </c>
      <c r="X730" s="1">
        <v>3.03</v>
      </c>
      <c r="Y730" s="5">
        <v>90375.12</v>
      </c>
      <c r="Z730" s="5">
        <v>54724.72</v>
      </c>
      <c r="AA730" s="5" t="str">
        <f t="shared" si="44"/>
        <v>30-39</v>
      </c>
      <c r="AB730" s="5" t="str">
        <f t="shared" si="45"/>
        <v>Moderate</v>
      </c>
      <c r="AC730" s="5">
        <f t="shared" si="46"/>
        <v>0.61</v>
      </c>
      <c r="AD730" s="5" t="str">
        <f t="shared" si="47"/>
        <v>Long-haul</v>
      </c>
    </row>
    <row r="731" spans="1:30" x14ac:dyDescent="0.3">
      <c r="A731" s="1" t="s">
        <v>1154</v>
      </c>
      <c r="B731" s="1" t="s">
        <v>1155</v>
      </c>
      <c r="C731" s="1">
        <v>24</v>
      </c>
      <c r="D731" s="1" t="s">
        <v>39</v>
      </c>
      <c r="E731" s="1" t="s">
        <v>896</v>
      </c>
      <c r="F731" s="1" t="s">
        <v>48</v>
      </c>
      <c r="G731" s="1" t="s">
        <v>384</v>
      </c>
      <c r="H731" s="1" t="s">
        <v>385</v>
      </c>
      <c r="I731" s="1" t="s">
        <v>155</v>
      </c>
      <c r="J731" s="1">
        <v>14015</v>
      </c>
      <c r="K731" s="3">
        <v>0.82975694444444448</v>
      </c>
      <c r="L731" s="3">
        <v>0.47836805555555556</v>
      </c>
      <c r="M731" s="7">
        <v>45659</v>
      </c>
      <c r="N731" s="3">
        <v>0.87142361111111111</v>
      </c>
      <c r="O731" s="3">
        <v>0.52003472222222225</v>
      </c>
      <c r="P731" s="5">
        <v>60</v>
      </c>
      <c r="Q731" s="5">
        <v>352.34</v>
      </c>
      <c r="R731" s="1" t="s">
        <v>34</v>
      </c>
      <c r="S731" s="1">
        <v>5</v>
      </c>
      <c r="T731" s="1" t="s">
        <v>83</v>
      </c>
      <c r="U731" s="5">
        <v>197.55</v>
      </c>
      <c r="V731" s="5">
        <v>71505.314189366894</v>
      </c>
      <c r="W731" s="1" t="s">
        <v>36</v>
      </c>
      <c r="X731" s="1">
        <v>3.25</v>
      </c>
      <c r="Y731" s="5">
        <v>90806.38</v>
      </c>
      <c r="Z731" s="5">
        <v>22589.27</v>
      </c>
      <c r="AA731" s="5" t="str">
        <f t="shared" si="44"/>
        <v>18-29</v>
      </c>
      <c r="AB731" s="5" t="str">
        <f t="shared" si="45"/>
        <v>Moderate</v>
      </c>
      <c r="AC731" s="5">
        <f t="shared" si="46"/>
        <v>0.25</v>
      </c>
      <c r="AD731" s="5" t="str">
        <f t="shared" si="47"/>
        <v>Long-haul</v>
      </c>
    </row>
    <row r="732" spans="1:30" x14ac:dyDescent="0.3">
      <c r="A732" s="1" t="s">
        <v>1156</v>
      </c>
      <c r="B732" s="1" t="s">
        <v>1157</v>
      </c>
      <c r="C732" s="1">
        <v>19</v>
      </c>
      <c r="D732" s="1" t="s">
        <v>28</v>
      </c>
      <c r="E732" s="1" t="s">
        <v>896</v>
      </c>
      <c r="F732" s="1" t="s">
        <v>30</v>
      </c>
      <c r="G732" s="1" t="s">
        <v>384</v>
      </c>
      <c r="H732" s="1" t="s">
        <v>385</v>
      </c>
      <c r="I732" s="1" t="s">
        <v>155</v>
      </c>
      <c r="J732" s="1">
        <v>14015</v>
      </c>
      <c r="K732" s="3">
        <v>0.82975694444444448</v>
      </c>
      <c r="L732" s="3">
        <v>0.47836805555555556</v>
      </c>
      <c r="M732" s="7">
        <v>45670</v>
      </c>
      <c r="N732" s="3">
        <v>0.87142361111111111</v>
      </c>
      <c r="O732" s="3">
        <v>0.52003472222222225</v>
      </c>
      <c r="P732" s="5">
        <v>60</v>
      </c>
      <c r="Q732" s="5">
        <v>209.72</v>
      </c>
      <c r="R732" s="1" t="s">
        <v>40</v>
      </c>
      <c r="S732" s="1">
        <v>5</v>
      </c>
      <c r="T732" s="1" t="s">
        <v>41</v>
      </c>
      <c r="U732" s="5">
        <v>152.01</v>
      </c>
      <c r="V732" s="5">
        <v>71122.389317460504</v>
      </c>
      <c r="W732" s="1" t="s">
        <v>36</v>
      </c>
      <c r="X732" s="1">
        <v>3.91</v>
      </c>
      <c r="Y732" s="5">
        <v>90346.87</v>
      </c>
      <c r="Z732" s="5">
        <v>13452.48</v>
      </c>
      <c r="AA732" s="5" t="str">
        <f t="shared" si="44"/>
        <v>18-29</v>
      </c>
      <c r="AB732" s="5" t="str">
        <f t="shared" si="45"/>
        <v>Moderate</v>
      </c>
      <c r="AC732" s="5">
        <f t="shared" si="46"/>
        <v>0.15</v>
      </c>
      <c r="AD732" s="5" t="str">
        <f t="shared" si="47"/>
        <v>Long-haul</v>
      </c>
    </row>
    <row r="733" spans="1:30" x14ac:dyDescent="0.3">
      <c r="A733" s="1" t="s">
        <v>1158</v>
      </c>
      <c r="B733" s="1" t="s">
        <v>1159</v>
      </c>
      <c r="C733" s="1">
        <v>51</v>
      </c>
      <c r="D733" s="1" t="s">
        <v>39</v>
      </c>
      <c r="E733" s="1" t="s">
        <v>896</v>
      </c>
      <c r="F733" s="1" t="s">
        <v>48</v>
      </c>
      <c r="G733" s="1" t="s">
        <v>384</v>
      </c>
      <c r="H733" s="1" t="s">
        <v>385</v>
      </c>
      <c r="I733" s="1" t="s">
        <v>155</v>
      </c>
      <c r="J733" s="1">
        <v>14015</v>
      </c>
      <c r="K733" s="3">
        <v>0.82975694444444448</v>
      </c>
      <c r="L733" s="3">
        <v>0.47836805555555556</v>
      </c>
      <c r="M733" s="7">
        <v>45662</v>
      </c>
      <c r="N733" s="3">
        <v>0.87142361111111111</v>
      </c>
      <c r="O733" s="3">
        <v>0.52003472222222225</v>
      </c>
      <c r="P733" s="5">
        <v>60</v>
      </c>
      <c r="Q733" s="5">
        <v>305.20999999999998</v>
      </c>
      <c r="R733" s="1" t="s">
        <v>40</v>
      </c>
      <c r="S733" s="1">
        <v>5</v>
      </c>
      <c r="T733" s="1" t="s">
        <v>49</v>
      </c>
      <c r="U733" s="5">
        <v>170.86</v>
      </c>
      <c r="V733" s="5">
        <v>70692.4166895667</v>
      </c>
      <c r="W733" s="1" t="s">
        <v>36</v>
      </c>
      <c r="X733" s="1">
        <v>3.99</v>
      </c>
      <c r="Y733" s="5">
        <v>89830.9</v>
      </c>
      <c r="Z733" s="5">
        <v>19567.61</v>
      </c>
      <c r="AA733" s="5" t="str">
        <f t="shared" si="44"/>
        <v>50-59</v>
      </c>
      <c r="AB733" s="5" t="str">
        <f t="shared" si="45"/>
        <v>Moderate</v>
      </c>
      <c r="AC733" s="5">
        <f t="shared" si="46"/>
        <v>0.22</v>
      </c>
      <c r="AD733" s="5" t="str">
        <f t="shared" si="47"/>
        <v>Long-haul</v>
      </c>
    </row>
    <row r="734" spans="1:30" x14ac:dyDescent="0.3">
      <c r="A734" s="1" t="s">
        <v>1160</v>
      </c>
      <c r="B734" s="1" t="s">
        <v>1161</v>
      </c>
      <c r="C734" s="1">
        <v>65</v>
      </c>
      <c r="D734" s="1" t="s">
        <v>28</v>
      </c>
      <c r="E734" s="1" t="s">
        <v>896</v>
      </c>
      <c r="F734" s="1" t="s">
        <v>48</v>
      </c>
      <c r="G734" s="1" t="s">
        <v>384</v>
      </c>
      <c r="H734" s="1" t="s">
        <v>385</v>
      </c>
      <c r="I734" s="1" t="s">
        <v>155</v>
      </c>
      <c r="J734" s="1">
        <v>14015</v>
      </c>
      <c r="K734" s="3">
        <v>0.82975694444444448</v>
      </c>
      <c r="L734" s="3">
        <v>0.47836805555555556</v>
      </c>
      <c r="M734" s="7">
        <v>45660</v>
      </c>
      <c r="N734" s="3">
        <v>0.87142361111111111</v>
      </c>
      <c r="O734" s="3">
        <v>0.52003472222222225</v>
      </c>
      <c r="P734" s="5">
        <v>60</v>
      </c>
      <c r="Q734" s="5">
        <v>374.06</v>
      </c>
      <c r="R734" s="1" t="s">
        <v>40</v>
      </c>
      <c r="S734" s="1">
        <v>5</v>
      </c>
      <c r="T734" s="1" t="s">
        <v>35</v>
      </c>
      <c r="U734" s="5">
        <v>198.78</v>
      </c>
      <c r="V734" s="5">
        <v>71113.696438358704</v>
      </c>
      <c r="W734" s="1" t="s">
        <v>36</v>
      </c>
      <c r="X734" s="1">
        <v>4.49</v>
      </c>
      <c r="Y734" s="5">
        <v>90336.44</v>
      </c>
      <c r="Z734" s="5">
        <v>23979.599999999999</v>
      </c>
      <c r="AA734" s="5" t="str">
        <f t="shared" si="44"/>
        <v>60+</v>
      </c>
      <c r="AB734" s="5" t="str">
        <f t="shared" si="45"/>
        <v>Moderate</v>
      </c>
      <c r="AC734" s="5">
        <f t="shared" si="46"/>
        <v>0.27</v>
      </c>
      <c r="AD734" s="5" t="str">
        <f t="shared" si="47"/>
        <v>Long-haul</v>
      </c>
    </row>
    <row r="735" spans="1:30" x14ac:dyDescent="0.3">
      <c r="A735" s="1" t="s">
        <v>1162</v>
      </c>
      <c r="B735" s="1" t="s">
        <v>1163</v>
      </c>
      <c r="C735" s="1">
        <v>62</v>
      </c>
      <c r="D735" s="1" t="s">
        <v>28</v>
      </c>
      <c r="E735" s="1" t="s">
        <v>896</v>
      </c>
      <c r="F735" s="1" t="s">
        <v>48</v>
      </c>
      <c r="G735" s="1" t="s">
        <v>384</v>
      </c>
      <c r="H735" s="1" t="s">
        <v>385</v>
      </c>
      <c r="I735" s="1" t="s">
        <v>155</v>
      </c>
      <c r="J735" s="1">
        <v>14015</v>
      </c>
      <c r="K735" s="3">
        <v>0.82975694444444448</v>
      </c>
      <c r="L735" s="3">
        <v>0.47836805555555556</v>
      </c>
      <c r="M735" s="7">
        <v>45668</v>
      </c>
      <c r="N735" s="3">
        <v>0.87142361111111111</v>
      </c>
      <c r="O735" s="3">
        <v>0.52003472222222225</v>
      </c>
      <c r="P735" s="5">
        <v>60</v>
      </c>
      <c r="Q735" s="5">
        <v>255.91</v>
      </c>
      <c r="R735" s="1" t="s">
        <v>40</v>
      </c>
      <c r="S735" s="1">
        <v>5</v>
      </c>
      <c r="T735" s="1" t="s">
        <v>45</v>
      </c>
      <c r="U735" s="5">
        <v>142.22</v>
      </c>
      <c r="V735" s="5">
        <v>70903.301718451898</v>
      </c>
      <c r="W735" s="1" t="s">
        <v>36</v>
      </c>
      <c r="X735" s="1">
        <v>3.9</v>
      </c>
      <c r="Y735" s="5">
        <v>90083.96</v>
      </c>
      <c r="Z735" s="5">
        <v>16406.68</v>
      </c>
      <c r="AA735" s="5" t="str">
        <f t="shared" si="44"/>
        <v>60+</v>
      </c>
      <c r="AB735" s="5" t="str">
        <f t="shared" si="45"/>
        <v>Moderate</v>
      </c>
      <c r="AC735" s="5">
        <f t="shared" si="46"/>
        <v>0.18</v>
      </c>
      <c r="AD735" s="5" t="str">
        <f t="shared" si="47"/>
        <v>Long-haul</v>
      </c>
    </row>
    <row r="736" spans="1:30" x14ac:dyDescent="0.3">
      <c r="A736" s="1" t="s">
        <v>1164</v>
      </c>
      <c r="B736" s="1" t="s">
        <v>1165</v>
      </c>
      <c r="C736" s="1">
        <v>25</v>
      </c>
      <c r="D736" s="1" t="s">
        <v>39</v>
      </c>
      <c r="E736" s="1" t="s">
        <v>896</v>
      </c>
      <c r="F736" s="1" t="s">
        <v>30</v>
      </c>
      <c r="G736" s="1" t="s">
        <v>384</v>
      </c>
      <c r="H736" s="1" t="s">
        <v>385</v>
      </c>
      <c r="I736" s="1" t="s">
        <v>155</v>
      </c>
      <c r="J736" s="1">
        <v>14015</v>
      </c>
      <c r="K736" s="3">
        <v>0.82975694444444448</v>
      </c>
      <c r="L736" s="3">
        <v>0.47836805555555556</v>
      </c>
      <c r="M736" s="7">
        <v>45658</v>
      </c>
      <c r="N736" s="3">
        <v>0.87142361111111111</v>
      </c>
      <c r="O736" s="3">
        <v>0.52003472222222225</v>
      </c>
      <c r="P736" s="5">
        <v>60</v>
      </c>
      <c r="Q736" s="5">
        <v>362.78</v>
      </c>
      <c r="R736" s="1" t="s">
        <v>40</v>
      </c>
      <c r="S736" s="1">
        <v>5</v>
      </c>
      <c r="T736" s="1" t="s">
        <v>49</v>
      </c>
      <c r="U736" s="5">
        <v>18</v>
      </c>
      <c r="V736" s="5">
        <v>70983.165273889201</v>
      </c>
      <c r="W736" s="1" t="s">
        <v>36</v>
      </c>
      <c r="X736" s="1">
        <v>3.72</v>
      </c>
      <c r="Y736" s="5">
        <v>90179.8</v>
      </c>
      <c r="Z736" s="5">
        <v>23221.52</v>
      </c>
      <c r="AA736" s="5" t="str">
        <f t="shared" si="44"/>
        <v>18-29</v>
      </c>
      <c r="AB736" s="5" t="str">
        <f t="shared" si="45"/>
        <v>Moderate</v>
      </c>
      <c r="AC736" s="5">
        <f t="shared" si="46"/>
        <v>0.26</v>
      </c>
      <c r="AD736" s="5" t="str">
        <f t="shared" si="47"/>
        <v>Long-haul</v>
      </c>
    </row>
    <row r="737" spans="1:30" x14ac:dyDescent="0.3">
      <c r="A737" s="1" t="s">
        <v>1166</v>
      </c>
      <c r="B737" s="1" t="s">
        <v>1167</v>
      </c>
      <c r="C737" s="1">
        <v>56</v>
      </c>
      <c r="D737" s="1" t="s">
        <v>28</v>
      </c>
      <c r="E737" s="1" t="s">
        <v>896</v>
      </c>
      <c r="F737" s="1" t="s">
        <v>48</v>
      </c>
      <c r="G737" s="1" t="s">
        <v>384</v>
      </c>
      <c r="H737" s="1" t="s">
        <v>385</v>
      </c>
      <c r="I737" s="1" t="s">
        <v>155</v>
      </c>
      <c r="J737" s="1">
        <v>14015</v>
      </c>
      <c r="K737" s="3">
        <v>0.82975694444444448</v>
      </c>
      <c r="L737" s="3">
        <v>0.47836805555555556</v>
      </c>
      <c r="M737" s="7">
        <v>45669</v>
      </c>
      <c r="N737" s="3">
        <v>0.87142361111111111</v>
      </c>
      <c r="O737" s="3">
        <v>0.52003472222222225</v>
      </c>
      <c r="P737" s="5">
        <v>60</v>
      </c>
      <c r="Q737" s="5">
        <v>288.49</v>
      </c>
      <c r="R737" s="1" t="s">
        <v>56</v>
      </c>
      <c r="S737" s="1">
        <v>5</v>
      </c>
      <c r="T737" s="1" t="s">
        <v>41</v>
      </c>
      <c r="U737" s="5">
        <v>96.99</v>
      </c>
      <c r="V737" s="5">
        <v>71353.303661409896</v>
      </c>
      <c r="W737" s="1" t="s">
        <v>42</v>
      </c>
      <c r="X737" s="1">
        <v>3.62</v>
      </c>
      <c r="Y737" s="5">
        <v>90623.96</v>
      </c>
      <c r="Z737" s="5">
        <v>18482.759999999998</v>
      </c>
      <c r="AA737" s="5" t="str">
        <f t="shared" si="44"/>
        <v>50-59</v>
      </c>
      <c r="AB737" s="5" t="str">
        <f t="shared" si="45"/>
        <v>Moderate</v>
      </c>
      <c r="AC737" s="5">
        <f t="shared" si="46"/>
        <v>0.2</v>
      </c>
      <c r="AD737" s="5" t="str">
        <f t="shared" si="47"/>
        <v>Long-haul</v>
      </c>
    </row>
    <row r="738" spans="1:30" x14ac:dyDescent="0.3">
      <c r="A738" s="1" t="s">
        <v>1092</v>
      </c>
      <c r="B738" s="1" t="s">
        <v>1093</v>
      </c>
      <c r="C738" s="1">
        <v>21</v>
      </c>
      <c r="D738" s="1" t="s">
        <v>39</v>
      </c>
      <c r="E738" s="1" t="s">
        <v>896</v>
      </c>
      <c r="F738" s="1" t="s">
        <v>48</v>
      </c>
      <c r="G738" s="1" t="s">
        <v>384</v>
      </c>
      <c r="H738" s="1" t="s">
        <v>385</v>
      </c>
      <c r="I738" s="1" t="s">
        <v>155</v>
      </c>
      <c r="J738" s="1">
        <v>14015</v>
      </c>
      <c r="K738" s="3">
        <v>0.82975694444444448</v>
      </c>
      <c r="L738" s="3">
        <v>0.47836805555555556</v>
      </c>
      <c r="M738" s="7">
        <v>45669</v>
      </c>
      <c r="N738" s="3">
        <v>0.87142361111111111</v>
      </c>
      <c r="O738" s="3">
        <v>0.52003472222222225</v>
      </c>
      <c r="P738" s="5">
        <v>60</v>
      </c>
      <c r="Q738" s="5">
        <v>569.71</v>
      </c>
      <c r="R738" s="1" t="s">
        <v>40</v>
      </c>
      <c r="S738" s="1">
        <v>5</v>
      </c>
      <c r="T738" s="1" t="s">
        <v>45</v>
      </c>
      <c r="U738" s="5">
        <v>83.04</v>
      </c>
      <c r="V738" s="5">
        <v>71380.255302385805</v>
      </c>
      <c r="W738" s="1" t="s">
        <v>42</v>
      </c>
      <c r="X738" s="1">
        <v>3.22</v>
      </c>
      <c r="Y738" s="5">
        <v>90656.31</v>
      </c>
      <c r="Z738" s="5">
        <v>36478.050000000003</v>
      </c>
      <c r="AA738" s="5" t="str">
        <f t="shared" si="44"/>
        <v>18-29</v>
      </c>
      <c r="AB738" s="5" t="str">
        <f t="shared" si="45"/>
        <v>Moderate</v>
      </c>
      <c r="AC738" s="5">
        <f t="shared" si="46"/>
        <v>0.4</v>
      </c>
      <c r="AD738" s="5" t="str">
        <f t="shared" si="47"/>
        <v>Long-haul</v>
      </c>
    </row>
    <row r="739" spans="1:30" x14ac:dyDescent="0.3">
      <c r="A739" s="1" t="s">
        <v>1088</v>
      </c>
      <c r="B739" s="1" t="s">
        <v>1089</v>
      </c>
      <c r="C739" s="1">
        <v>25</v>
      </c>
      <c r="D739" s="1" t="s">
        <v>39</v>
      </c>
      <c r="E739" s="1" t="s">
        <v>896</v>
      </c>
      <c r="F739" s="1" t="s">
        <v>48</v>
      </c>
      <c r="G739" s="1" t="s">
        <v>384</v>
      </c>
      <c r="H739" s="1" t="s">
        <v>385</v>
      </c>
      <c r="I739" s="1" t="s">
        <v>155</v>
      </c>
      <c r="J739" s="1">
        <v>14015</v>
      </c>
      <c r="K739" s="3">
        <v>0.82975694444444448</v>
      </c>
      <c r="L739" s="3">
        <v>0.47836805555555556</v>
      </c>
      <c r="M739" s="7">
        <v>45666</v>
      </c>
      <c r="N739" s="3">
        <v>0.87142361111111111</v>
      </c>
      <c r="O739" s="3">
        <v>0.52003472222222225</v>
      </c>
      <c r="P739" s="5">
        <v>60</v>
      </c>
      <c r="Q739" s="5">
        <v>900.2</v>
      </c>
      <c r="R739" s="1" t="s">
        <v>34</v>
      </c>
      <c r="S739" s="1">
        <v>5</v>
      </c>
      <c r="T739" s="1" t="s">
        <v>49</v>
      </c>
      <c r="U739" s="5">
        <v>93.9</v>
      </c>
      <c r="V739" s="5">
        <v>71527.295174404295</v>
      </c>
      <c r="W739" s="1" t="s">
        <v>36</v>
      </c>
      <c r="X739" s="1">
        <v>4.54</v>
      </c>
      <c r="Y739" s="5">
        <v>90832.75</v>
      </c>
      <c r="Z739" s="5">
        <v>57631.58</v>
      </c>
      <c r="AA739" s="5" t="str">
        <f t="shared" si="44"/>
        <v>18-29</v>
      </c>
      <c r="AB739" s="5" t="str">
        <f t="shared" si="45"/>
        <v>Moderate</v>
      </c>
      <c r="AC739" s="5">
        <f t="shared" si="46"/>
        <v>0.63</v>
      </c>
      <c r="AD739" s="5" t="str">
        <f t="shared" si="47"/>
        <v>Long-haul</v>
      </c>
    </row>
    <row r="740" spans="1:30" x14ac:dyDescent="0.3">
      <c r="A740" s="1" t="s">
        <v>1168</v>
      </c>
      <c r="B740" s="1" t="s">
        <v>1169</v>
      </c>
      <c r="C740" s="1">
        <v>22</v>
      </c>
      <c r="D740" s="1" t="s">
        <v>28</v>
      </c>
      <c r="E740" s="1" t="s">
        <v>896</v>
      </c>
      <c r="F740" s="1" t="s">
        <v>30</v>
      </c>
      <c r="G740" s="1" t="s">
        <v>384</v>
      </c>
      <c r="H740" s="1" t="s">
        <v>385</v>
      </c>
      <c r="I740" s="1" t="s">
        <v>155</v>
      </c>
      <c r="J740" s="1">
        <v>14015</v>
      </c>
      <c r="K740" s="3">
        <v>0.82975694444444448</v>
      </c>
      <c r="L740" s="3">
        <v>0.47836805555555556</v>
      </c>
      <c r="M740" s="7">
        <v>45664</v>
      </c>
      <c r="N740" s="3">
        <v>0.87142361111111111</v>
      </c>
      <c r="O740" s="3">
        <v>0.52003472222222225</v>
      </c>
      <c r="P740" s="5">
        <v>60</v>
      </c>
      <c r="Q740" s="5">
        <v>873.19</v>
      </c>
      <c r="R740" s="1" t="s">
        <v>34</v>
      </c>
      <c r="S740" s="1">
        <v>5</v>
      </c>
      <c r="T740" s="1" t="s">
        <v>49</v>
      </c>
      <c r="U740" s="5">
        <v>146.59</v>
      </c>
      <c r="V740" s="5">
        <v>71371.9995114669</v>
      </c>
      <c r="W740" s="1" t="s">
        <v>36</v>
      </c>
      <c r="X740" s="1">
        <v>3.85</v>
      </c>
      <c r="Y740" s="5">
        <v>90646.399999999994</v>
      </c>
      <c r="Z740" s="5">
        <v>55913.48</v>
      </c>
      <c r="AA740" s="5" t="str">
        <f t="shared" si="44"/>
        <v>18-29</v>
      </c>
      <c r="AB740" s="5" t="str">
        <f t="shared" si="45"/>
        <v>Moderate</v>
      </c>
      <c r="AC740" s="5">
        <f t="shared" si="46"/>
        <v>0.62</v>
      </c>
      <c r="AD740" s="5" t="str">
        <f t="shared" si="47"/>
        <v>Long-haul</v>
      </c>
    </row>
    <row r="741" spans="1:30" x14ac:dyDescent="0.3">
      <c r="A741" s="1" t="s">
        <v>966</v>
      </c>
      <c r="B741" s="1" t="s">
        <v>967</v>
      </c>
      <c r="C741" s="1">
        <v>67</v>
      </c>
      <c r="D741" s="1" t="s">
        <v>39</v>
      </c>
      <c r="E741" s="1" t="s">
        <v>896</v>
      </c>
      <c r="F741" s="1" t="s">
        <v>48</v>
      </c>
      <c r="G741" s="1" t="s">
        <v>384</v>
      </c>
      <c r="H741" s="1" t="s">
        <v>385</v>
      </c>
      <c r="I741" s="1" t="s">
        <v>155</v>
      </c>
      <c r="J741" s="1">
        <v>14015</v>
      </c>
      <c r="K741" s="3">
        <v>0.82975694444444448</v>
      </c>
      <c r="L741" s="3">
        <v>0.47836805555555556</v>
      </c>
      <c r="M741" s="7">
        <v>45672</v>
      </c>
      <c r="N741" s="3">
        <v>0.87142361111111111</v>
      </c>
      <c r="O741" s="3">
        <v>0.52003472222222225</v>
      </c>
      <c r="P741" s="5">
        <v>60</v>
      </c>
      <c r="Q741" s="5">
        <v>1087.0899999999999</v>
      </c>
      <c r="R741" s="1" t="s">
        <v>34</v>
      </c>
      <c r="S741" s="1">
        <v>5</v>
      </c>
      <c r="T741" s="1" t="s">
        <v>49</v>
      </c>
      <c r="U741" s="5">
        <v>185.9</v>
      </c>
      <c r="V741" s="5">
        <v>70713.915102459898</v>
      </c>
      <c r="W741" s="1" t="s">
        <v>36</v>
      </c>
      <c r="X741" s="1">
        <v>3.5</v>
      </c>
      <c r="Y741" s="5">
        <v>89856.7</v>
      </c>
      <c r="Z741" s="5">
        <v>69610.94</v>
      </c>
      <c r="AA741" s="5" t="str">
        <f t="shared" si="44"/>
        <v>60+</v>
      </c>
      <c r="AB741" s="5" t="str">
        <f t="shared" si="45"/>
        <v>Moderate</v>
      </c>
      <c r="AC741" s="5">
        <f t="shared" si="46"/>
        <v>0.77</v>
      </c>
      <c r="AD741" s="5" t="str">
        <f t="shared" si="47"/>
        <v>Long-haul</v>
      </c>
    </row>
    <row r="742" spans="1:30" x14ac:dyDescent="0.3">
      <c r="A742" s="1" t="s">
        <v>1103</v>
      </c>
      <c r="B742" s="1" t="s">
        <v>1104</v>
      </c>
      <c r="C742" s="1">
        <v>25</v>
      </c>
      <c r="D742" s="1" t="s">
        <v>28</v>
      </c>
      <c r="E742" s="1" t="s">
        <v>896</v>
      </c>
      <c r="F742" s="1" t="s">
        <v>30</v>
      </c>
      <c r="G742" s="1" t="s">
        <v>406</v>
      </c>
      <c r="H742" s="1" t="s">
        <v>262</v>
      </c>
      <c r="I742" s="1" t="s">
        <v>407</v>
      </c>
      <c r="J742" s="1">
        <v>723</v>
      </c>
      <c r="K742" s="3">
        <v>0.99890046296296298</v>
      </c>
      <c r="L742" s="3">
        <v>3.2233796296296295E-2</v>
      </c>
      <c r="M742" s="7">
        <v>45663</v>
      </c>
      <c r="N742" s="3">
        <v>1.3483796296296296E-2</v>
      </c>
      <c r="O742" s="3">
        <v>4.6817129629629632E-2</v>
      </c>
      <c r="P742" s="5">
        <v>21</v>
      </c>
      <c r="Q742" s="5">
        <v>1121.28</v>
      </c>
      <c r="R742" s="1" t="s">
        <v>34</v>
      </c>
      <c r="S742" s="1">
        <v>5</v>
      </c>
      <c r="T742" s="1" t="s">
        <v>83</v>
      </c>
      <c r="U742" s="5">
        <v>186.72</v>
      </c>
      <c r="V742" s="5">
        <v>4173.7938922969697</v>
      </c>
      <c r="W742" s="1" t="s">
        <v>42</v>
      </c>
      <c r="X742" s="1">
        <v>3.05</v>
      </c>
      <c r="Y742" s="5">
        <v>10008.549999999999</v>
      </c>
      <c r="Z742" s="5">
        <v>71799.259999999995</v>
      </c>
      <c r="AA742" s="5" t="str">
        <f t="shared" si="44"/>
        <v>18-29</v>
      </c>
      <c r="AB742" s="5" t="str">
        <f t="shared" si="45"/>
        <v>On-Time</v>
      </c>
      <c r="AC742" s="5">
        <f t="shared" si="46"/>
        <v>7.17</v>
      </c>
      <c r="AD742" s="5" t="str">
        <f t="shared" si="47"/>
        <v>Short-haul</v>
      </c>
    </row>
    <row r="743" spans="1:30" x14ac:dyDescent="0.3">
      <c r="A743" s="1" t="s">
        <v>1170</v>
      </c>
      <c r="B743" s="1" t="s">
        <v>1171</v>
      </c>
      <c r="C743" s="1">
        <v>34</v>
      </c>
      <c r="D743" s="1" t="s">
        <v>39</v>
      </c>
      <c r="E743" s="1" t="s">
        <v>896</v>
      </c>
      <c r="F743" s="1" t="s">
        <v>48</v>
      </c>
      <c r="G743" s="1" t="s">
        <v>406</v>
      </c>
      <c r="H743" s="1" t="s">
        <v>262</v>
      </c>
      <c r="I743" s="1" t="s">
        <v>407</v>
      </c>
      <c r="J743" s="1">
        <v>723</v>
      </c>
      <c r="K743" s="3">
        <v>0.99890046296296298</v>
      </c>
      <c r="L743" s="3">
        <v>3.2233796296296295E-2</v>
      </c>
      <c r="M743" s="7">
        <v>45665</v>
      </c>
      <c r="N743" s="3">
        <v>1.3483796296296296E-2</v>
      </c>
      <c r="O743" s="3">
        <v>4.6817129629629632E-2</v>
      </c>
      <c r="P743" s="5">
        <v>21</v>
      </c>
      <c r="Q743" s="5">
        <v>804.68</v>
      </c>
      <c r="R743" s="1" t="s">
        <v>56</v>
      </c>
      <c r="S743" s="1">
        <v>3</v>
      </c>
      <c r="T743" s="1" t="s">
        <v>49</v>
      </c>
      <c r="U743" s="5">
        <v>117.8</v>
      </c>
      <c r="V743" s="5">
        <v>4334.9036651311199</v>
      </c>
      <c r="W743" s="1" t="s">
        <v>42</v>
      </c>
      <c r="X743" s="1">
        <v>3.86</v>
      </c>
      <c r="Y743" s="5">
        <v>10201.879999999999</v>
      </c>
      <c r="Z743" s="5">
        <v>51523.08</v>
      </c>
      <c r="AA743" s="5" t="str">
        <f t="shared" si="44"/>
        <v>30-39</v>
      </c>
      <c r="AB743" s="5" t="str">
        <f t="shared" si="45"/>
        <v>On-Time</v>
      </c>
      <c r="AC743" s="5">
        <f t="shared" si="46"/>
        <v>5.05</v>
      </c>
      <c r="AD743" s="5" t="str">
        <f t="shared" si="47"/>
        <v>Short-haul</v>
      </c>
    </row>
    <row r="744" spans="1:30" x14ac:dyDescent="0.3">
      <c r="A744" s="1" t="s">
        <v>950</v>
      </c>
      <c r="B744" s="1" t="s">
        <v>951</v>
      </c>
      <c r="C744" s="1">
        <v>18</v>
      </c>
      <c r="D744" s="1" t="s">
        <v>39</v>
      </c>
      <c r="E744" s="1" t="s">
        <v>896</v>
      </c>
      <c r="F744" s="1" t="s">
        <v>48</v>
      </c>
      <c r="G744" s="1" t="s">
        <v>406</v>
      </c>
      <c r="H744" s="1" t="s">
        <v>262</v>
      </c>
      <c r="I744" s="1" t="s">
        <v>407</v>
      </c>
      <c r="J744" s="1">
        <v>723</v>
      </c>
      <c r="K744" s="3">
        <v>0.99890046296296298</v>
      </c>
      <c r="L744" s="3">
        <v>3.2233796296296295E-2</v>
      </c>
      <c r="M744" s="7">
        <v>45659</v>
      </c>
      <c r="N744" s="3">
        <v>1.3483796296296296E-2</v>
      </c>
      <c r="O744" s="3">
        <v>4.6817129629629632E-2</v>
      </c>
      <c r="P744" s="5">
        <v>21</v>
      </c>
      <c r="Q744" s="5">
        <v>1192.8699999999999</v>
      </c>
      <c r="R744" s="1" t="s">
        <v>34</v>
      </c>
      <c r="S744" s="1">
        <v>5</v>
      </c>
      <c r="T744" s="1" t="s">
        <v>45</v>
      </c>
      <c r="U744" s="5">
        <v>25.9</v>
      </c>
      <c r="V744" s="5">
        <v>4817.6840101215103</v>
      </c>
      <c r="W744" s="1" t="s">
        <v>36</v>
      </c>
      <c r="X744" s="1">
        <v>3.84</v>
      </c>
      <c r="Y744" s="5">
        <v>10781.22</v>
      </c>
      <c r="Z744" s="5">
        <v>76348.86</v>
      </c>
      <c r="AA744" s="5" t="str">
        <f t="shared" si="44"/>
        <v>18-29</v>
      </c>
      <c r="AB744" s="5" t="str">
        <f t="shared" si="45"/>
        <v>On-Time</v>
      </c>
      <c r="AC744" s="5">
        <f t="shared" si="46"/>
        <v>7.08</v>
      </c>
      <c r="AD744" s="5" t="str">
        <f t="shared" si="47"/>
        <v>Short-haul</v>
      </c>
    </row>
    <row r="745" spans="1:30" x14ac:dyDescent="0.3">
      <c r="A745" s="1" t="s">
        <v>1172</v>
      </c>
      <c r="B745" s="1" t="s">
        <v>1173</v>
      </c>
      <c r="C745" s="1">
        <v>31</v>
      </c>
      <c r="D745" s="1" t="s">
        <v>28</v>
      </c>
      <c r="E745" s="1" t="s">
        <v>896</v>
      </c>
      <c r="F745" s="1" t="s">
        <v>30</v>
      </c>
      <c r="G745" s="1" t="s">
        <v>406</v>
      </c>
      <c r="H745" s="1" t="s">
        <v>262</v>
      </c>
      <c r="I745" s="1" t="s">
        <v>407</v>
      </c>
      <c r="J745" s="1">
        <v>723</v>
      </c>
      <c r="K745" s="3">
        <v>0.99890046296296298</v>
      </c>
      <c r="L745" s="3">
        <v>3.2233796296296295E-2</v>
      </c>
      <c r="M745" s="7">
        <v>45659</v>
      </c>
      <c r="N745" s="3">
        <v>1.3483796296296296E-2</v>
      </c>
      <c r="O745" s="3">
        <v>4.6817129629629632E-2</v>
      </c>
      <c r="P745" s="5">
        <v>21</v>
      </c>
      <c r="Q745" s="5">
        <v>960.63</v>
      </c>
      <c r="R745" s="1" t="s">
        <v>40</v>
      </c>
      <c r="S745" s="1">
        <v>3</v>
      </c>
      <c r="T745" s="1" t="s">
        <v>41</v>
      </c>
      <c r="U745" s="5">
        <v>30.93</v>
      </c>
      <c r="V745" s="5">
        <v>4338.0312845568096</v>
      </c>
      <c r="W745" s="1" t="s">
        <v>36</v>
      </c>
      <c r="X745" s="1">
        <v>4.76</v>
      </c>
      <c r="Y745" s="5">
        <v>10205.64</v>
      </c>
      <c r="Z745" s="5">
        <v>61486.51</v>
      </c>
      <c r="AA745" s="5" t="str">
        <f t="shared" si="44"/>
        <v>30-39</v>
      </c>
      <c r="AB745" s="5" t="str">
        <f t="shared" si="45"/>
        <v>On-Time</v>
      </c>
      <c r="AC745" s="5">
        <f t="shared" si="46"/>
        <v>6.02</v>
      </c>
      <c r="AD745" s="5" t="str">
        <f t="shared" si="47"/>
        <v>Short-haul</v>
      </c>
    </row>
    <row r="746" spans="1:30" x14ac:dyDescent="0.3">
      <c r="A746" s="1" t="s">
        <v>954</v>
      </c>
      <c r="B746" s="1" t="s">
        <v>955</v>
      </c>
      <c r="C746" s="1">
        <v>59</v>
      </c>
      <c r="D746" s="1" t="s">
        <v>28</v>
      </c>
      <c r="E746" s="1" t="s">
        <v>896</v>
      </c>
      <c r="F746" s="1" t="s">
        <v>48</v>
      </c>
      <c r="G746" s="1" t="s">
        <v>406</v>
      </c>
      <c r="H746" s="1" t="s">
        <v>262</v>
      </c>
      <c r="I746" s="1" t="s">
        <v>407</v>
      </c>
      <c r="J746" s="1">
        <v>723</v>
      </c>
      <c r="K746" s="3">
        <v>0.99890046296296298</v>
      </c>
      <c r="L746" s="3">
        <v>3.2233796296296295E-2</v>
      </c>
      <c r="M746" s="7">
        <v>45672</v>
      </c>
      <c r="N746" s="3">
        <v>1.3483796296296296E-2</v>
      </c>
      <c r="O746" s="3">
        <v>4.6817129629629632E-2</v>
      </c>
      <c r="P746" s="5">
        <v>21</v>
      </c>
      <c r="Q746" s="5">
        <v>1279.3900000000001</v>
      </c>
      <c r="R746" s="1" t="s">
        <v>56</v>
      </c>
      <c r="S746" s="1">
        <v>5</v>
      </c>
      <c r="T746" s="1" t="s">
        <v>35</v>
      </c>
      <c r="U746" s="5">
        <v>150.41999999999999</v>
      </c>
      <c r="V746" s="5">
        <v>5055.3874496440203</v>
      </c>
      <c r="W746" s="1" t="s">
        <v>42</v>
      </c>
      <c r="X746" s="1">
        <v>3.93</v>
      </c>
      <c r="Y746" s="5">
        <v>11066.46</v>
      </c>
      <c r="Z746" s="5">
        <v>81911.039999999994</v>
      </c>
      <c r="AA746" s="5" t="str">
        <f t="shared" si="44"/>
        <v>50-59</v>
      </c>
      <c r="AB746" s="5" t="str">
        <f t="shared" si="45"/>
        <v>On-Time</v>
      </c>
      <c r="AC746" s="5">
        <f t="shared" si="46"/>
        <v>7.4</v>
      </c>
      <c r="AD746" s="5" t="str">
        <f t="shared" si="47"/>
        <v>Short-haul</v>
      </c>
    </row>
    <row r="747" spans="1:30" x14ac:dyDescent="0.3">
      <c r="A747" s="1" t="s">
        <v>960</v>
      </c>
      <c r="B747" s="1" t="s">
        <v>961</v>
      </c>
      <c r="C747" s="1">
        <v>39</v>
      </c>
      <c r="D747" s="1" t="s">
        <v>28</v>
      </c>
      <c r="E747" s="1" t="s">
        <v>896</v>
      </c>
      <c r="F747" s="1" t="s">
        <v>48</v>
      </c>
      <c r="G747" s="1" t="s">
        <v>406</v>
      </c>
      <c r="H747" s="1" t="s">
        <v>262</v>
      </c>
      <c r="I747" s="1" t="s">
        <v>407</v>
      </c>
      <c r="J747" s="1">
        <v>723</v>
      </c>
      <c r="K747" s="3">
        <v>0.99890046296296298</v>
      </c>
      <c r="L747" s="3">
        <v>3.2233796296296295E-2</v>
      </c>
      <c r="M747" s="7">
        <v>45658</v>
      </c>
      <c r="N747" s="3">
        <v>1.3483796296296296E-2</v>
      </c>
      <c r="O747" s="3">
        <v>4.6817129629629632E-2</v>
      </c>
      <c r="P747" s="5">
        <v>21</v>
      </c>
      <c r="Q747" s="5">
        <v>1130.03</v>
      </c>
      <c r="R747" s="1" t="s">
        <v>56</v>
      </c>
      <c r="S747" s="1">
        <v>3</v>
      </c>
      <c r="T747" s="1" t="s">
        <v>83</v>
      </c>
      <c r="U747" s="5">
        <v>151.93</v>
      </c>
      <c r="V747" s="5">
        <v>5015.2572478742504</v>
      </c>
      <c r="W747" s="1" t="s">
        <v>36</v>
      </c>
      <c r="X747" s="1">
        <v>4.5</v>
      </c>
      <c r="Y747" s="5">
        <v>11018.31</v>
      </c>
      <c r="Z747" s="5">
        <v>72352.31</v>
      </c>
      <c r="AA747" s="5" t="str">
        <f t="shared" si="44"/>
        <v>30-39</v>
      </c>
      <c r="AB747" s="5" t="str">
        <f t="shared" si="45"/>
        <v>On-Time</v>
      </c>
      <c r="AC747" s="5">
        <f t="shared" si="46"/>
        <v>6.57</v>
      </c>
      <c r="AD747" s="5" t="str">
        <f t="shared" si="47"/>
        <v>Short-haul</v>
      </c>
    </row>
    <row r="748" spans="1:30" x14ac:dyDescent="0.3">
      <c r="A748" s="1" t="s">
        <v>1174</v>
      </c>
      <c r="B748" s="1" t="s">
        <v>1175</v>
      </c>
      <c r="C748" s="1">
        <v>63</v>
      </c>
      <c r="D748" s="1" t="s">
        <v>39</v>
      </c>
      <c r="E748" s="1" t="s">
        <v>896</v>
      </c>
      <c r="F748" s="1" t="s">
        <v>30</v>
      </c>
      <c r="G748" s="1" t="s">
        <v>406</v>
      </c>
      <c r="H748" s="1" t="s">
        <v>262</v>
      </c>
      <c r="I748" s="1" t="s">
        <v>407</v>
      </c>
      <c r="J748" s="1">
        <v>723</v>
      </c>
      <c r="K748" s="3">
        <v>0.99890046296296298</v>
      </c>
      <c r="L748" s="3">
        <v>3.2233796296296295E-2</v>
      </c>
      <c r="M748" s="7">
        <v>45663</v>
      </c>
      <c r="N748" s="3">
        <v>1.3483796296296296E-2</v>
      </c>
      <c r="O748" s="3">
        <v>4.6817129629629632E-2</v>
      </c>
      <c r="P748" s="5">
        <v>21</v>
      </c>
      <c r="Q748" s="5">
        <v>1168.21</v>
      </c>
      <c r="R748" s="1" t="s">
        <v>40</v>
      </c>
      <c r="S748" s="1">
        <v>5</v>
      </c>
      <c r="T748" s="1" t="s">
        <v>45</v>
      </c>
      <c r="U748" s="5">
        <v>23.33</v>
      </c>
      <c r="V748" s="5">
        <v>5046.6499858839798</v>
      </c>
      <c r="W748" s="1" t="s">
        <v>36</v>
      </c>
      <c r="X748" s="1">
        <v>4.3899999999999997</v>
      </c>
      <c r="Y748" s="5">
        <v>11055.98</v>
      </c>
      <c r="Z748" s="5">
        <v>74770.11</v>
      </c>
      <c r="AA748" s="5" t="str">
        <f t="shared" si="44"/>
        <v>60+</v>
      </c>
      <c r="AB748" s="5" t="str">
        <f t="shared" si="45"/>
        <v>On-Time</v>
      </c>
      <c r="AC748" s="5">
        <f t="shared" si="46"/>
        <v>6.76</v>
      </c>
      <c r="AD748" s="5" t="str">
        <f t="shared" si="47"/>
        <v>Short-haul</v>
      </c>
    </row>
    <row r="749" spans="1:30" x14ac:dyDescent="0.3">
      <c r="A749" s="1" t="s">
        <v>850</v>
      </c>
      <c r="B749" s="1" t="s">
        <v>851</v>
      </c>
      <c r="C749" s="1">
        <v>74</v>
      </c>
      <c r="D749" s="1" t="s">
        <v>28</v>
      </c>
      <c r="E749" s="1" t="s">
        <v>896</v>
      </c>
      <c r="F749" s="1" t="s">
        <v>30</v>
      </c>
      <c r="G749" s="1" t="s">
        <v>406</v>
      </c>
      <c r="H749" s="1" t="s">
        <v>262</v>
      </c>
      <c r="I749" s="1" t="s">
        <v>407</v>
      </c>
      <c r="J749" s="1">
        <v>723</v>
      </c>
      <c r="K749" s="3">
        <v>0.99890046296296298</v>
      </c>
      <c r="L749" s="3">
        <v>3.2233796296296295E-2</v>
      </c>
      <c r="M749" s="7">
        <v>45672</v>
      </c>
      <c r="N749" s="3">
        <v>1.3483796296296296E-2</v>
      </c>
      <c r="O749" s="3">
        <v>4.6817129629629632E-2</v>
      </c>
      <c r="P749" s="5">
        <v>21</v>
      </c>
      <c r="Q749" s="5">
        <v>215.18</v>
      </c>
      <c r="R749" s="1" t="s">
        <v>40</v>
      </c>
      <c r="S749" s="1">
        <v>5</v>
      </c>
      <c r="T749" s="1" t="s">
        <v>83</v>
      </c>
      <c r="U749" s="5">
        <v>145.41</v>
      </c>
      <c r="V749" s="5">
        <v>4541.6096838632602</v>
      </c>
      <c r="W749" s="1" t="s">
        <v>42</v>
      </c>
      <c r="X749" s="1">
        <v>4.91</v>
      </c>
      <c r="Y749" s="5">
        <v>10449.93</v>
      </c>
      <c r="Z749" s="5">
        <v>13800.6</v>
      </c>
      <c r="AA749" s="5" t="str">
        <f t="shared" si="44"/>
        <v>60+</v>
      </c>
      <c r="AB749" s="5" t="str">
        <f t="shared" si="45"/>
        <v>On-Time</v>
      </c>
      <c r="AC749" s="5">
        <f t="shared" si="46"/>
        <v>1.32</v>
      </c>
      <c r="AD749" s="5" t="str">
        <f t="shared" si="47"/>
        <v>Short-haul</v>
      </c>
    </row>
    <row r="750" spans="1:30" x14ac:dyDescent="0.3">
      <c r="A750" s="1" t="s">
        <v>1176</v>
      </c>
      <c r="B750" s="1" t="s">
        <v>1177</v>
      </c>
      <c r="C750" s="1">
        <v>54</v>
      </c>
      <c r="D750" s="1" t="s">
        <v>28</v>
      </c>
      <c r="E750" s="1" t="s">
        <v>896</v>
      </c>
      <c r="F750" s="1" t="s">
        <v>30</v>
      </c>
      <c r="G750" s="1" t="s">
        <v>406</v>
      </c>
      <c r="H750" s="1" t="s">
        <v>262</v>
      </c>
      <c r="I750" s="1" t="s">
        <v>407</v>
      </c>
      <c r="J750" s="1">
        <v>723</v>
      </c>
      <c r="K750" s="3">
        <v>0.99890046296296298</v>
      </c>
      <c r="L750" s="3">
        <v>3.2233796296296295E-2</v>
      </c>
      <c r="M750" s="7">
        <v>45664</v>
      </c>
      <c r="N750" s="3">
        <v>1.3483796296296296E-2</v>
      </c>
      <c r="O750" s="3">
        <v>4.6817129629629632E-2</v>
      </c>
      <c r="P750" s="5">
        <v>21</v>
      </c>
      <c r="Q750" s="5">
        <v>1010.62</v>
      </c>
      <c r="R750" s="1" t="s">
        <v>40</v>
      </c>
      <c r="S750" s="1">
        <v>5</v>
      </c>
      <c r="T750" s="1" t="s">
        <v>45</v>
      </c>
      <c r="U750" s="5">
        <v>53.35</v>
      </c>
      <c r="V750" s="5">
        <v>4582.5389679372402</v>
      </c>
      <c r="W750" s="1" t="s">
        <v>36</v>
      </c>
      <c r="X750" s="1">
        <v>4.75</v>
      </c>
      <c r="Y750" s="5">
        <v>10499.05</v>
      </c>
      <c r="Z750" s="5">
        <v>64690.35</v>
      </c>
      <c r="AA750" s="5" t="str">
        <f t="shared" si="44"/>
        <v>50-59</v>
      </c>
      <c r="AB750" s="5" t="str">
        <f t="shared" si="45"/>
        <v>On-Time</v>
      </c>
      <c r="AC750" s="5">
        <f t="shared" si="46"/>
        <v>6.16</v>
      </c>
      <c r="AD750" s="5" t="str">
        <f t="shared" si="47"/>
        <v>Short-haul</v>
      </c>
    </row>
    <row r="751" spans="1:30" x14ac:dyDescent="0.3">
      <c r="A751" s="1" t="s">
        <v>1088</v>
      </c>
      <c r="B751" s="1" t="s">
        <v>1089</v>
      </c>
      <c r="C751" s="1">
        <v>25</v>
      </c>
      <c r="D751" s="1" t="s">
        <v>39</v>
      </c>
      <c r="E751" s="1" t="s">
        <v>896</v>
      </c>
      <c r="F751" s="1" t="s">
        <v>48</v>
      </c>
      <c r="G751" s="1" t="s">
        <v>406</v>
      </c>
      <c r="H751" s="1" t="s">
        <v>262</v>
      </c>
      <c r="I751" s="1" t="s">
        <v>407</v>
      </c>
      <c r="J751" s="1">
        <v>723</v>
      </c>
      <c r="K751" s="3">
        <v>0.99890046296296298</v>
      </c>
      <c r="L751" s="3">
        <v>3.2233796296296295E-2</v>
      </c>
      <c r="M751" s="7">
        <v>45668</v>
      </c>
      <c r="N751" s="3">
        <v>1.3483796296296296E-2</v>
      </c>
      <c r="O751" s="3">
        <v>4.6817129629629632E-2</v>
      </c>
      <c r="P751" s="5">
        <v>21</v>
      </c>
      <c r="Q751" s="5">
        <v>400.53</v>
      </c>
      <c r="R751" s="1" t="s">
        <v>34</v>
      </c>
      <c r="S751" s="1">
        <v>5</v>
      </c>
      <c r="T751" s="1" t="s">
        <v>41</v>
      </c>
      <c r="U751" s="5">
        <v>110.87</v>
      </c>
      <c r="V751" s="5">
        <v>4496.6311941009899</v>
      </c>
      <c r="W751" s="1" t="s">
        <v>42</v>
      </c>
      <c r="X751" s="1">
        <v>3.96</v>
      </c>
      <c r="Y751" s="5">
        <v>10395.959999999999</v>
      </c>
      <c r="Z751" s="5">
        <v>25656.09</v>
      </c>
      <c r="AA751" s="5" t="str">
        <f t="shared" si="44"/>
        <v>18-29</v>
      </c>
      <c r="AB751" s="5" t="str">
        <f t="shared" si="45"/>
        <v>On-Time</v>
      </c>
      <c r="AC751" s="5">
        <f t="shared" si="46"/>
        <v>2.4700000000000002</v>
      </c>
      <c r="AD751" s="5" t="str">
        <f t="shared" si="47"/>
        <v>Short-haul</v>
      </c>
    </row>
    <row r="752" spans="1:30" x14ac:dyDescent="0.3">
      <c r="A752" s="1" t="s">
        <v>1178</v>
      </c>
      <c r="B752" s="1" t="s">
        <v>1179</v>
      </c>
      <c r="C752" s="1">
        <v>35</v>
      </c>
      <c r="D752" s="1" t="s">
        <v>39</v>
      </c>
      <c r="E752" s="1" t="s">
        <v>896</v>
      </c>
      <c r="F752" s="1" t="s">
        <v>30</v>
      </c>
      <c r="G752" s="1" t="s">
        <v>424</v>
      </c>
      <c r="H752" s="1" t="s">
        <v>115</v>
      </c>
      <c r="I752" s="1" t="s">
        <v>175</v>
      </c>
      <c r="J752" s="1">
        <v>2963</v>
      </c>
      <c r="K752" s="3">
        <v>0.80759259259259264</v>
      </c>
      <c r="L752" s="3">
        <v>0.94439814814814815</v>
      </c>
      <c r="M752" s="7">
        <v>45664</v>
      </c>
      <c r="N752" s="3">
        <v>0.89787037037037032</v>
      </c>
      <c r="O752" s="3">
        <v>3.4675925925925923E-2</v>
      </c>
      <c r="P752" s="5">
        <v>130</v>
      </c>
      <c r="Q752" s="5">
        <v>613.4</v>
      </c>
      <c r="R752" s="1" t="s">
        <v>34</v>
      </c>
      <c r="S752" s="1">
        <v>3</v>
      </c>
      <c r="T752" s="1" t="s">
        <v>35</v>
      </c>
      <c r="U752" s="5">
        <v>138.06</v>
      </c>
      <c r="V752" s="5">
        <v>16312.1517788123</v>
      </c>
      <c r="W752" s="1" t="s">
        <v>42</v>
      </c>
      <c r="X752" s="1">
        <v>4.67</v>
      </c>
      <c r="Y752" s="5">
        <v>24574.58</v>
      </c>
      <c r="Z752" s="5">
        <v>39285.21</v>
      </c>
      <c r="AA752" s="5" t="str">
        <f t="shared" si="44"/>
        <v>30-39</v>
      </c>
      <c r="AB752" s="5" t="str">
        <f t="shared" si="45"/>
        <v>Severe</v>
      </c>
      <c r="AC752" s="5">
        <f t="shared" si="46"/>
        <v>1.6</v>
      </c>
      <c r="AD752" s="5" t="str">
        <f t="shared" si="47"/>
        <v>Short-haul</v>
      </c>
    </row>
    <row r="753" spans="1:30" x14ac:dyDescent="0.3">
      <c r="A753" s="1" t="s">
        <v>1180</v>
      </c>
      <c r="B753" s="1" t="s">
        <v>1181</v>
      </c>
      <c r="C753" s="1">
        <v>28</v>
      </c>
      <c r="D753" s="1" t="s">
        <v>28</v>
      </c>
      <c r="E753" s="1" t="s">
        <v>896</v>
      </c>
      <c r="F753" s="1" t="s">
        <v>48</v>
      </c>
      <c r="G753" s="1" t="s">
        <v>424</v>
      </c>
      <c r="H753" s="1" t="s">
        <v>115</v>
      </c>
      <c r="I753" s="1" t="s">
        <v>175</v>
      </c>
      <c r="J753" s="1">
        <v>2963</v>
      </c>
      <c r="K753" s="3">
        <v>0.80759259259259264</v>
      </c>
      <c r="L753" s="3">
        <v>0.94439814814814815</v>
      </c>
      <c r="M753" s="7">
        <v>45665</v>
      </c>
      <c r="N753" s="3">
        <v>0.89787037037037032</v>
      </c>
      <c r="O753" s="3">
        <v>3.4675925925925923E-2</v>
      </c>
      <c r="P753" s="5">
        <v>130</v>
      </c>
      <c r="Q753" s="5">
        <v>1266.32</v>
      </c>
      <c r="R753" s="1" t="s">
        <v>40</v>
      </c>
      <c r="S753" s="1">
        <v>5</v>
      </c>
      <c r="T753" s="1" t="s">
        <v>35</v>
      </c>
      <c r="U753" s="5">
        <v>90.52</v>
      </c>
      <c r="V753" s="5">
        <v>15673.0493538552</v>
      </c>
      <c r="W753" s="1" t="s">
        <v>36</v>
      </c>
      <c r="X753" s="1">
        <v>4.12</v>
      </c>
      <c r="Y753" s="5">
        <v>23807.66</v>
      </c>
      <c r="Z753" s="5">
        <v>81062.58</v>
      </c>
      <c r="AA753" s="5" t="str">
        <f t="shared" si="44"/>
        <v>18-29</v>
      </c>
      <c r="AB753" s="5" t="str">
        <f t="shared" si="45"/>
        <v>Severe</v>
      </c>
      <c r="AC753" s="5">
        <f t="shared" si="46"/>
        <v>3.4</v>
      </c>
      <c r="AD753" s="5" t="str">
        <f t="shared" si="47"/>
        <v>Short-haul</v>
      </c>
    </row>
    <row r="754" spans="1:30" x14ac:dyDescent="0.3">
      <c r="A754" s="1" t="s">
        <v>1182</v>
      </c>
      <c r="B754" s="1" t="s">
        <v>1183</v>
      </c>
      <c r="C754" s="1">
        <v>66</v>
      </c>
      <c r="D754" s="1" t="s">
        <v>39</v>
      </c>
      <c r="E754" s="1" t="s">
        <v>896</v>
      </c>
      <c r="F754" s="1" t="s">
        <v>48</v>
      </c>
      <c r="G754" s="1" t="s">
        <v>424</v>
      </c>
      <c r="H754" s="1" t="s">
        <v>115</v>
      </c>
      <c r="I754" s="1" t="s">
        <v>175</v>
      </c>
      <c r="J754" s="1">
        <v>2963</v>
      </c>
      <c r="K754" s="3">
        <v>0.80759259259259264</v>
      </c>
      <c r="L754" s="3">
        <v>0.94439814814814815</v>
      </c>
      <c r="M754" s="7">
        <v>45662</v>
      </c>
      <c r="N754" s="3">
        <v>0.89787037037037032</v>
      </c>
      <c r="O754" s="3">
        <v>3.4675925925925923E-2</v>
      </c>
      <c r="P754" s="5">
        <v>130</v>
      </c>
      <c r="Q754" s="5">
        <v>443.81</v>
      </c>
      <c r="R754" s="1" t="s">
        <v>34</v>
      </c>
      <c r="S754" s="1">
        <v>5</v>
      </c>
      <c r="T754" s="1" t="s">
        <v>41</v>
      </c>
      <c r="U754" s="5">
        <v>5.62</v>
      </c>
      <c r="V754" s="5">
        <v>15779.3571763211</v>
      </c>
      <c r="W754" s="1" t="s">
        <v>36</v>
      </c>
      <c r="X754" s="1">
        <v>4.03</v>
      </c>
      <c r="Y754" s="5">
        <v>23935.23</v>
      </c>
      <c r="Z754" s="5">
        <v>28404.959999999999</v>
      </c>
      <c r="AA754" s="5" t="str">
        <f t="shared" si="44"/>
        <v>60+</v>
      </c>
      <c r="AB754" s="5" t="str">
        <f t="shared" si="45"/>
        <v>Severe</v>
      </c>
      <c r="AC754" s="5">
        <f t="shared" si="46"/>
        <v>1.19</v>
      </c>
      <c r="AD754" s="5" t="str">
        <f t="shared" si="47"/>
        <v>Short-haul</v>
      </c>
    </row>
    <row r="755" spans="1:30" x14ac:dyDescent="0.3">
      <c r="A755" s="1" t="s">
        <v>1086</v>
      </c>
      <c r="B755" s="1" t="s">
        <v>1087</v>
      </c>
      <c r="C755" s="1">
        <v>70</v>
      </c>
      <c r="D755" s="1" t="s">
        <v>39</v>
      </c>
      <c r="E755" s="1" t="s">
        <v>896</v>
      </c>
      <c r="F755" s="1" t="s">
        <v>30</v>
      </c>
      <c r="G755" s="1" t="s">
        <v>424</v>
      </c>
      <c r="H755" s="1" t="s">
        <v>115</v>
      </c>
      <c r="I755" s="1" t="s">
        <v>175</v>
      </c>
      <c r="J755" s="1">
        <v>2963</v>
      </c>
      <c r="K755" s="3">
        <v>0.80759259259259264</v>
      </c>
      <c r="L755" s="3">
        <v>0.94439814814814815</v>
      </c>
      <c r="M755" s="7">
        <v>45665</v>
      </c>
      <c r="N755" s="3">
        <v>0.89787037037037032</v>
      </c>
      <c r="O755" s="3">
        <v>3.4675925925925923E-2</v>
      </c>
      <c r="P755" s="5">
        <v>130</v>
      </c>
      <c r="Q755" s="5">
        <v>85.85</v>
      </c>
      <c r="R755" s="1" t="s">
        <v>40</v>
      </c>
      <c r="S755" s="1">
        <v>5</v>
      </c>
      <c r="T755" s="1" t="s">
        <v>45</v>
      </c>
      <c r="U755" s="5">
        <v>116.28</v>
      </c>
      <c r="V755" s="5">
        <v>16117.129840563999</v>
      </c>
      <c r="W755" s="1" t="s">
        <v>42</v>
      </c>
      <c r="X755" s="1">
        <v>3.97</v>
      </c>
      <c r="Y755" s="5">
        <v>24340.560000000001</v>
      </c>
      <c r="Z755" s="5">
        <v>5517.66</v>
      </c>
      <c r="AA755" s="5" t="str">
        <f t="shared" si="44"/>
        <v>60+</v>
      </c>
      <c r="AB755" s="5" t="str">
        <f t="shared" si="45"/>
        <v>Severe</v>
      </c>
      <c r="AC755" s="5">
        <f t="shared" si="46"/>
        <v>0.23</v>
      </c>
      <c r="AD755" s="5" t="str">
        <f t="shared" si="47"/>
        <v>Short-haul</v>
      </c>
    </row>
    <row r="756" spans="1:30" x14ac:dyDescent="0.3">
      <c r="A756" s="1" t="s">
        <v>1184</v>
      </c>
      <c r="B756" s="1" t="s">
        <v>1185</v>
      </c>
      <c r="C756" s="1">
        <v>67</v>
      </c>
      <c r="D756" s="1" t="s">
        <v>28</v>
      </c>
      <c r="E756" s="1" t="s">
        <v>896</v>
      </c>
      <c r="F756" s="1" t="s">
        <v>30</v>
      </c>
      <c r="G756" s="1" t="s">
        <v>424</v>
      </c>
      <c r="H756" s="1" t="s">
        <v>115</v>
      </c>
      <c r="I756" s="1" t="s">
        <v>175</v>
      </c>
      <c r="J756" s="1">
        <v>2963</v>
      </c>
      <c r="K756" s="3">
        <v>0.80759259259259264</v>
      </c>
      <c r="L756" s="3">
        <v>0.94439814814814815</v>
      </c>
      <c r="M756" s="7">
        <v>45669</v>
      </c>
      <c r="N756" s="3">
        <v>0.89787037037037032</v>
      </c>
      <c r="O756" s="3">
        <v>3.4675925925925923E-2</v>
      </c>
      <c r="P756" s="5">
        <v>130</v>
      </c>
      <c r="Q756" s="5">
        <v>206.35</v>
      </c>
      <c r="R756" s="1" t="s">
        <v>56</v>
      </c>
      <c r="S756" s="1">
        <v>5</v>
      </c>
      <c r="T756" s="1" t="s">
        <v>41</v>
      </c>
      <c r="U756" s="5">
        <v>195.58</v>
      </c>
      <c r="V756" s="5">
        <v>15336.360497121699</v>
      </c>
      <c r="W756" s="1" t="s">
        <v>36</v>
      </c>
      <c r="X756" s="1">
        <v>4.25</v>
      </c>
      <c r="Y756" s="5">
        <v>23403.63</v>
      </c>
      <c r="Z756" s="5">
        <v>13245.52</v>
      </c>
      <c r="AA756" s="5" t="str">
        <f t="shared" si="44"/>
        <v>60+</v>
      </c>
      <c r="AB756" s="5" t="str">
        <f t="shared" si="45"/>
        <v>Severe</v>
      </c>
      <c r="AC756" s="5">
        <f t="shared" si="46"/>
        <v>0.56999999999999995</v>
      </c>
      <c r="AD756" s="5" t="str">
        <f t="shared" si="47"/>
        <v>Short-haul</v>
      </c>
    </row>
    <row r="757" spans="1:30" x14ac:dyDescent="0.3">
      <c r="A757" s="1" t="s">
        <v>911</v>
      </c>
      <c r="B757" s="1" t="s">
        <v>912</v>
      </c>
      <c r="C757" s="1">
        <v>65</v>
      </c>
      <c r="D757" s="1" t="s">
        <v>28</v>
      </c>
      <c r="E757" s="1" t="s">
        <v>896</v>
      </c>
      <c r="F757" s="1" t="s">
        <v>48</v>
      </c>
      <c r="G757" s="1" t="s">
        <v>424</v>
      </c>
      <c r="H757" s="1" t="s">
        <v>115</v>
      </c>
      <c r="I757" s="1" t="s">
        <v>175</v>
      </c>
      <c r="J757" s="1">
        <v>2963</v>
      </c>
      <c r="K757" s="3">
        <v>0.80759259259259264</v>
      </c>
      <c r="L757" s="3">
        <v>0.94439814814814815</v>
      </c>
      <c r="M757" s="7">
        <v>45663</v>
      </c>
      <c r="N757" s="3">
        <v>0.89787037037037032</v>
      </c>
      <c r="O757" s="3">
        <v>3.4675925925925923E-2</v>
      </c>
      <c r="P757" s="5">
        <v>130</v>
      </c>
      <c r="Q757" s="5">
        <v>675.9</v>
      </c>
      <c r="R757" s="1" t="s">
        <v>56</v>
      </c>
      <c r="S757" s="1">
        <v>5</v>
      </c>
      <c r="T757" s="1" t="s">
        <v>83</v>
      </c>
      <c r="U757" s="5">
        <v>61.18</v>
      </c>
      <c r="V757" s="5">
        <v>16248.867365185</v>
      </c>
      <c r="W757" s="1" t="s">
        <v>42</v>
      </c>
      <c r="X757" s="1">
        <v>4.3899999999999997</v>
      </c>
      <c r="Y757" s="5">
        <v>24498.639999999999</v>
      </c>
      <c r="Z757" s="5">
        <v>43269.84</v>
      </c>
      <c r="AA757" s="5" t="str">
        <f t="shared" si="44"/>
        <v>60+</v>
      </c>
      <c r="AB757" s="5" t="str">
        <f t="shared" si="45"/>
        <v>Severe</v>
      </c>
      <c r="AC757" s="5">
        <f t="shared" si="46"/>
        <v>1.77</v>
      </c>
      <c r="AD757" s="5" t="str">
        <f t="shared" si="47"/>
        <v>Short-haul</v>
      </c>
    </row>
    <row r="758" spans="1:30" x14ac:dyDescent="0.3">
      <c r="A758" s="1" t="s">
        <v>1186</v>
      </c>
      <c r="B758" s="1" t="s">
        <v>1187</v>
      </c>
      <c r="C758" s="1">
        <v>41</v>
      </c>
      <c r="D758" s="1" t="s">
        <v>39</v>
      </c>
      <c r="E758" s="1" t="s">
        <v>896</v>
      </c>
      <c r="F758" s="1" t="s">
        <v>48</v>
      </c>
      <c r="G758" s="1" t="s">
        <v>424</v>
      </c>
      <c r="H758" s="1" t="s">
        <v>115</v>
      </c>
      <c r="I758" s="1" t="s">
        <v>175</v>
      </c>
      <c r="J758" s="1">
        <v>2963</v>
      </c>
      <c r="K758" s="3">
        <v>0.80759259259259264</v>
      </c>
      <c r="L758" s="3">
        <v>0.94439814814814815</v>
      </c>
      <c r="M758" s="7">
        <v>45663</v>
      </c>
      <c r="N758" s="3">
        <v>0.89787037037037032</v>
      </c>
      <c r="O758" s="3">
        <v>3.4675925925925923E-2</v>
      </c>
      <c r="P758" s="5">
        <v>130</v>
      </c>
      <c r="Q758" s="5">
        <v>1056.9100000000001</v>
      </c>
      <c r="R758" s="1" t="s">
        <v>56</v>
      </c>
      <c r="S758" s="1">
        <v>5</v>
      </c>
      <c r="T758" s="1" t="s">
        <v>49</v>
      </c>
      <c r="U758" s="5">
        <v>104.77</v>
      </c>
      <c r="V758" s="5">
        <v>16277.5489407798</v>
      </c>
      <c r="W758" s="1" t="s">
        <v>36</v>
      </c>
      <c r="X758" s="1">
        <v>3.2</v>
      </c>
      <c r="Y758" s="5">
        <v>24533.06</v>
      </c>
      <c r="Z758" s="5">
        <v>67663.19</v>
      </c>
      <c r="AA758" s="5" t="str">
        <f t="shared" si="44"/>
        <v>40-49</v>
      </c>
      <c r="AB758" s="5" t="str">
        <f t="shared" si="45"/>
        <v>Severe</v>
      </c>
      <c r="AC758" s="5">
        <f t="shared" si="46"/>
        <v>2.76</v>
      </c>
      <c r="AD758" s="5" t="str">
        <f t="shared" si="47"/>
        <v>Short-haul</v>
      </c>
    </row>
    <row r="759" spans="1:30" x14ac:dyDescent="0.3">
      <c r="A759" s="1" t="s">
        <v>1188</v>
      </c>
      <c r="B759" s="1" t="s">
        <v>1189</v>
      </c>
      <c r="C759" s="1">
        <v>25</v>
      </c>
      <c r="D759" s="1" t="s">
        <v>39</v>
      </c>
      <c r="E759" s="1" t="s">
        <v>896</v>
      </c>
      <c r="F759" s="1" t="s">
        <v>30</v>
      </c>
      <c r="G759" s="1" t="s">
        <v>424</v>
      </c>
      <c r="H759" s="1" t="s">
        <v>115</v>
      </c>
      <c r="I759" s="1" t="s">
        <v>175</v>
      </c>
      <c r="J759" s="1">
        <v>2963</v>
      </c>
      <c r="K759" s="3">
        <v>0.80759259259259264</v>
      </c>
      <c r="L759" s="3">
        <v>0.94439814814814815</v>
      </c>
      <c r="M759" s="7">
        <v>45668</v>
      </c>
      <c r="N759" s="3">
        <v>0.89787037037037032</v>
      </c>
      <c r="O759" s="3">
        <v>3.4675925925925923E-2</v>
      </c>
      <c r="P759" s="5">
        <v>130</v>
      </c>
      <c r="Q759" s="5">
        <v>1207.74</v>
      </c>
      <c r="R759" s="1" t="s">
        <v>56</v>
      </c>
      <c r="S759" s="1">
        <v>5</v>
      </c>
      <c r="T759" s="1" t="s">
        <v>41</v>
      </c>
      <c r="U759" s="5">
        <v>132.53</v>
      </c>
      <c r="V759" s="5">
        <v>16064.141844507199</v>
      </c>
      <c r="W759" s="1" t="s">
        <v>42</v>
      </c>
      <c r="X759" s="1">
        <v>3.55</v>
      </c>
      <c r="Y759" s="5">
        <v>24276.97</v>
      </c>
      <c r="Z759" s="5">
        <v>77321.87</v>
      </c>
      <c r="AA759" s="5" t="str">
        <f t="shared" si="44"/>
        <v>18-29</v>
      </c>
      <c r="AB759" s="5" t="str">
        <f t="shared" si="45"/>
        <v>Severe</v>
      </c>
      <c r="AC759" s="5">
        <f t="shared" si="46"/>
        <v>3.18</v>
      </c>
      <c r="AD759" s="5" t="str">
        <f t="shared" si="47"/>
        <v>Short-haul</v>
      </c>
    </row>
    <row r="760" spans="1:30" x14ac:dyDescent="0.3">
      <c r="A760" s="1" t="s">
        <v>872</v>
      </c>
      <c r="B760" s="1" t="s">
        <v>873</v>
      </c>
      <c r="C760" s="1">
        <v>56</v>
      </c>
      <c r="D760" s="1" t="s">
        <v>39</v>
      </c>
      <c r="E760" s="1" t="s">
        <v>896</v>
      </c>
      <c r="F760" s="1" t="s">
        <v>48</v>
      </c>
      <c r="G760" s="1" t="s">
        <v>424</v>
      </c>
      <c r="H760" s="1" t="s">
        <v>115</v>
      </c>
      <c r="I760" s="1" t="s">
        <v>175</v>
      </c>
      <c r="J760" s="1">
        <v>2963</v>
      </c>
      <c r="K760" s="3">
        <v>0.80759259259259264</v>
      </c>
      <c r="L760" s="3">
        <v>0.94439814814814815</v>
      </c>
      <c r="M760" s="7">
        <v>45658</v>
      </c>
      <c r="N760" s="3">
        <v>0.89787037037037032</v>
      </c>
      <c r="O760" s="3">
        <v>3.4675925925925923E-2</v>
      </c>
      <c r="P760" s="5">
        <v>130</v>
      </c>
      <c r="Q760" s="5">
        <v>1409.94</v>
      </c>
      <c r="R760" s="1" t="s">
        <v>40</v>
      </c>
      <c r="S760" s="1">
        <v>5</v>
      </c>
      <c r="T760" s="1" t="s">
        <v>45</v>
      </c>
      <c r="U760" s="5">
        <v>54.13</v>
      </c>
      <c r="V760" s="5">
        <v>15561.833762780499</v>
      </c>
      <c r="W760" s="1" t="s">
        <v>42</v>
      </c>
      <c r="X760" s="1">
        <v>3.62</v>
      </c>
      <c r="Y760" s="5">
        <v>23674.2</v>
      </c>
      <c r="Z760" s="5">
        <v>90246.99</v>
      </c>
      <c r="AA760" s="5" t="str">
        <f t="shared" si="44"/>
        <v>50-59</v>
      </c>
      <c r="AB760" s="5" t="str">
        <f t="shared" si="45"/>
        <v>Severe</v>
      </c>
      <c r="AC760" s="5">
        <f t="shared" si="46"/>
        <v>3.81</v>
      </c>
      <c r="AD760" s="5" t="str">
        <f t="shared" si="47"/>
        <v>Short-haul</v>
      </c>
    </row>
    <row r="761" spans="1:30" x14ac:dyDescent="0.3">
      <c r="A761" s="1" t="s">
        <v>1010</v>
      </c>
      <c r="B761" s="1" t="s">
        <v>1011</v>
      </c>
      <c r="C761" s="1">
        <v>68</v>
      </c>
      <c r="D761" s="1" t="s">
        <v>28</v>
      </c>
      <c r="E761" s="1" t="s">
        <v>896</v>
      </c>
      <c r="F761" s="1" t="s">
        <v>48</v>
      </c>
      <c r="G761" s="1" t="s">
        <v>424</v>
      </c>
      <c r="H761" s="1" t="s">
        <v>115</v>
      </c>
      <c r="I761" s="1" t="s">
        <v>175</v>
      </c>
      <c r="J761" s="1">
        <v>2963</v>
      </c>
      <c r="K761" s="3">
        <v>0.80759259259259264</v>
      </c>
      <c r="L761" s="3">
        <v>0.94439814814814815</v>
      </c>
      <c r="M761" s="7">
        <v>45661</v>
      </c>
      <c r="N761" s="3">
        <v>0.89787037037037032</v>
      </c>
      <c r="O761" s="3">
        <v>3.4675925925925923E-2</v>
      </c>
      <c r="P761" s="5">
        <v>130</v>
      </c>
      <c r="Q761" s="5">
        <v>329.35</v>
      </c>
      <c r="R761" s="1" t="s">
        <v>34</v>
      </c>
      <c r="S761" s="1">
        <v>5</v>
      </c>
      <c r="T761" s="1" t="s">
        <v>83</v>
      </c>
      <c r="U761" s="5">
        <v>50.55</v>
      </c>
      <c r="V761" s="5">
        <v>15659.0231440353</v>
      </c>
      <c r="W761" s="1" t="s">
        <v>36</v>
      </c>
      <c r="X761" s="1">
        <v>3.97</v>
      </c>
      <c r="Y761" s="5">
        <v>23790.83</v>
      </c>
      <c r="Z761" s="5">
        <v>21088.51</v>
      </c>
      <c r="AA761" s="5" t="str">
        <f t="shared" si="44"/>
        <v>60+</v>
      </c>
      <c r="AB761" s="5" t="str">
        <f t="shared" si="45"/>
        <v>Severe</v>
      </c>
      <c r="AC761" s="5">
        <f t="shared" si="46"/>
        <v>0.89</v>
      </c>
      <c r="AD761" s="5" t="str">
        <f t="shared" si="47"/>
        <v>Short-haul</v>
      </c>
    </row>
    <row r="762" spans="1:30" x14ac:dyDescent="0.3">
      <c r="A762" s="1" t="s">
        <v>907</v>
      </c>
      <c r="B762" s="1" t="s">
        <v>908</v>
      </c>
      <c r="C762" s="1">
        <v>53</v>
      </c>
      <c r="D762" s="1" t="s">
        <v>28</v>
      </c>
      <c r="E762" s="1" t="s">
        <v>896</v>
      </c>
      <c r="F762" s="1" t="s">
        <v>30</v>
      </c>
      <c r="G762" s="1" t="s">
        <v>424</v>
      </c>
      <c r="H762" s="1" t="s">
        <v>115</v>
      </c>
      <c r="I762" s="1" t="s">
        <v>175</v>
      </c>
      <c r="J762" s="1">
        <v>2963</v>
      </c>
      <c r="K762" s="3">
        <v>0.80759259259259264</v>
      </c>
      <c r="L762" s="3">
        <v>0.94439814814814815</v>
      </c>
      <c r="M762" s="7">
        <v>45664</v>
      </c>
      <c r="N762" s="3">
        <v>0.89787037037037032</v>
      </c>
      <c r="O762" s="3">
        <v>3.4675925925925923E-2</v>
      </c>
      <c r="P762" s="5">
        <v>130</v>
      </c>
      <c r="Q762" s="5">
        <v>980.69</v>
      </c>
      <c r="R762" s="1" t="s">
        <v>34</v>
      </c>
      <c r="S762" s="1">
        <v>5</v>
      </c>
      <c r="T762" s="1" t="s">
        <v>49</v>
      </c>
      <c r="U762" s="5">
        <v>110.46</v>
      </c>
      <c r="V762" s="5">
        <v>15438.457771281201</v>
      </c>
      <c r="W762" s="1" t="s">
        <v>42</v>
      </c>
      <c r="X762" s="1">
        <v>3.18</v>
      </c>
      <c r="Y762" s="5">
        <v>23526.15</v>
      </c>
      <c r="Z762" s="5">
        <v>62786.25</v>
      </c>
      <c r="AA762" s="5" t="str">
        <f t="shared" si="44"/>
        <v>50-59</v>
      </c>
      <c r="AB762" s="5" t="str">
        <f t="shared" si="45"/>
        <v>Severe</v>
      </c>
      <c r="AC762" s="5">
        <f t="shared" si="46"/>
        <v>2.67</v>
      </c>
      <c r="AD762" s="5" t="str">
        <f t="shared" si="47"/>
        <v>Short-haul</v>
      </c>
    </row>
    <row r="763" spans="1:30" x14ac:dyDescent="0.3">
      <c r="A763" s="1" t="s">
        <v>1190</v>
      </c>
      <c r="B763" s="1" t="s">
        <v>1191</v>
      </c>
      <c r="C763" s="1">
        <v>54</v>
      </c>
      <c r="D763" s="1" t="s">
        <v>39</v>
      </c>
      <c r="E763" s="1" t="s">
        <v>896</v>
      </c>
      <c r="F763" s="1" t="s">
        <v>30</v>
      </c>
      <c r="G763" s="1" t="s">
        <v>424</v>
      </c>
      <c r="H763" s="1" t="s">
        <v>115</v>
      </c>
      <c r="I763" s="1" t="s">
        <v>175</v>
      </c>
      <c r="J763" s="1">
        <v>2963</v>
      </c>
      <c r="K763" s="3">
        <v>0.80759259259259264</v>
      </c>
      <c r="L763" s="3">
        <v>0.94439814814814815</v>
      </c>
      <c r="M763" s="7">
        <v>45664</v>
      </c>
      <c r="N763" s="3">
        <v>0.89787037037037032</v>
      </c>
      <c r="O763" s="3">
        <v>3.4675925925925923E-2</v>
      </c>
      <c r="P763" s="5">
        <v>130</v>
      </c>
      <c r="Q763" s="5">
        <v>365.03</v>
      </c>
      <c r="R763" s="1" t="s">
        <v>40</v>
      </c>
      <c r="S763" s="1">
        <v>5</v>
      </c>
      <c r="T763" s="1" t="s">
        <v>49</v>
      </c>
      <c r="U763" s="5">
        <v>148.03</v>
      </c>
      <c r="V763" s="5">
        <v>16222.7082369455</v>
      </c>
      <c r="W763" s="1" t="s">
        <v>36</v>
      </c>
      <c r="X763" s="1">
        <v>4.95</v>
      </c>
      <c r="Y763" s="5">
        <v>24467.25</v>
      </c>
      <c r="Z763" s="5">
        <v>23391.53</v>
      </c>
      <c r="AA763" s="5" t="str">
        <f t="shared" si="44"/>
        <v>50-59</v>
      </c>
      <c r="AB763" s="5" t="str">
        <f t="shared" si="45"/>
        <v>Severe</v>
      </c>
      <c r="AC763" s="5">
        <f t="shared" si="46"/>
        <v>0.96</v>
      </c>
      <c r="AD763" s="5" t="str">
        <f t="shared" si="47"/>
        <v>Short-haul</v>
      </c>
    </row>
    <row r="764" spans="1:30" x14ac:dyDescent="0.3">
      <c r="A764" s="1" t="s">
        <v>1192</v>
      </c>
      <c r="B764" s="1" t="s">
        <v>1193</v>
      </c>
      <c r="C764" s="1">
        <v>40</v>
      </c>
      <c r="D764" s="1" t="s">
        <v>39</v>
      </c>
      <c r="E764" s="1" t="s">
        <v>896</v>
      </c>
      <c r="F764" s="1" t="s">
        <v>48</v>
      </c>
      <c r="G764" s="1" t="s">
        <v>424</v>
      </c>
      <c r="H764" s="1" t="s">
        <v>115</v>
      </c>
      <c r="I764" s="1" t="s">
        <v>175</v>
      </c>
      <c r="J764" s="1">
        <v>2963</v>
      </c>
      <c r="K764" s="3">
        <v>0.80759259259259264</v>
      </c>
      <c r="L764" s="3">
        <v>0.94439814814814815</v>
      </c>
      <c r="M764" s="7">
        <v>45666</v>
      </c>
      <c r="N764" s="3">
        <v>0.89787037037037032</v>
      </c>
      <c r="O764" s="3">
        <v>3.4675925925925923E-2</v>
      </c>
      <c r="P764" s="5">
        <v>130</v>
      </c>
      <c r="Q764" s="5">
        <v>1201.05</v>
      </c>
      <c r="R764" s="1" t="s">
        <v>56</v>
      </c>
      <c r="S764" s="1">
        <v>3</v>
      </c>
      <c r="T764" s="1" t="s">
        <v>83</v>
      </c>
      <c r="U764" s="5">
        <v>142.99</v>
      </c>
      <c r="V764" s="5">
        <v>15542.119344991601</v>
      </c>
      <c r="W764" s="1" t="s">
        <v>42</v>
      </c>
      <c r="X764" s="1">
        <v>4.3499999999999996</v>
      </c>
      <c r="Y764" s="5">
        <v>23650.54</v>
      </c>
      <c r="Z764" s="5">
        <v>76895.8</v>
      </c>
      <c r="AA764" s="5" t="str">
        <f t="shared" si="44"/>
        <v>40-49</v>
      </c>
      <c r="AB764" s="5" t="str">
        <f t="shared" si="45"/>
        <v>Severe</v>
      </c>
      <c r="AC764" s="5">
        <f t="shared" si="46"/>
        <v>3.25</v>
      </c>
      <c r="AD764" s="5" t="str">
        <f t="shared" si="47"/>
        <v>Short-haul</v>
      </c>
    </row>
    <row r="765" spans="1:30" x14ac:dyDescent="0.3">
      <c r="A765" s="1" t="s">
        <v>1194</v>
      </c>
      <c r="B765" s="1" t="s">
        <v>1195</v>
      </c>
      <c r="C765" s="1">
        <v>69</v>
      </c>
      <c r="D765" s="1" t="s">
        <v>39</v>
      </c>
      <c r="E765" s="1" t="s">
        <v>896</v>
      </c>
      <c r="F765" s="1" t="s">
        <v>30</v>
      </c>
      <c r="G765" s="1" t="s">
        <v>424</v>
      </c>
      <c r="H765" s="1" t="s">
        <v>115</v>
      </c>
      <c r="I765" s="1" t="s">
        <v>175</v>
      </c>
      <c r="J765" s="1">
        <v>2963</v>
      </c>
      <c r="K765" s="3">
        <v>0.80759259259259264</v>
      </c>
      <c r="L765" s="3">
        <v>0.94439814814814815</v>
      </c>
      <c r="M765" s="7">
        <v>45671</v>
      </c>
      <c r="N765" s="3">
        <v>0.89787037037037032</v>
      </c>
      <c r="O765" s="3">
        <v>3.4675925925925923E-2</v>
      </c>
      <c r="P765" s="5">
        <v>130</v>
      </c>
      <c r="Q765" s="5">
        <v>1467.25</v>
      </c>
      <c r="R765" s="1" t="s">
        <v>34</v>
      </c>
      <c r="S765" s="1">
        <v>5</v>
      </c>
      <c r="T765" s="1" t="s">
        <v>45</v>
      </c>
      <c r="U765" s="5">
        <v>139.43</v>
      </c>
      <c r="V765" s="5">
        <v>15371.693186009699</v>
      </c>
      <c r="W765" s="1" t="s">
        <v>42</v>
      </c>
      <c r="X765" s="1">
        <v>3.07</v>
      </c>
      <c r="Y765" s="5">
        <v>23446.03</v>
      </c>
      <c r="Z765" s="5">
        <v>93931.89</v>
      </c>
      <c r="AA765" s="5" t="str">
        <f t="shared" si="44"/>
        <v>60+</v>
      </c>
      <c r="AB765" s="5" t="str">
        <f t="shared" si="45"/>
        <v>Severe</v>
      </c>
      <c r="AC765" s="5">
        <f t="shared" si="46"/>
        <v>4.01</v>
      </c>
      <c r="AD765" s="5" t="str">
        <f t="shared" si="47"/>
        <v>Short-haul</v>
      </c>
    </row>
    <row r="766" spans="1:30" x14ac:dyDescent="0.3">
      <c r="A766" s="1" t="s">
        <v>1136</v>
      </c>
      <c r="B766" s="1" t="s">
        <v>1137</v>
      </c>
      <c r="C766" s="1">
        <v>65</v>
      </c>
      <c r="D766" s="1" t="s">
        <v>28</v>
      </c>
      <c r="E766" s="1" t="s">
        <v>896</v>
      </c>
      <c r="F766" s="1" t="s">
        <v>48</v>
      </c>
      <c r="G766" s="1" t="s">
        <v>437</v>
      </c>
      <c r="H766" s="1" t="s">
        <v>32</v>
      </c>
      <c r="I766" s="1" t="s">
        <v>262</v>
      </c>
      <c r="J766" s="1">
        <v>5909</v>
      </c>
      <c r="K766" s="3">
        <v>0.68765046296296295</v>
      </c>
      <c r="L766" s="3">
        <v>0.96056712962962965</v>
      </c>
      <c r="M766" s="7">
        <v>45668</v>
      </c>
      <c r="N766" s="3">
        <v>0.80015046296296299</v>
      </c>
      <c r="O766" s="3">
        <v>7.3067129629629635E-2</v>
      </c>
      <c r="P766" s="5">
        <v>162</v>
      </c>
      <c r="Q766" s="5">
        <v>431.81</v>
      </c>
      <c r="R766" s="1" t="s">
        <v>56</v>
      </c>
      <c r="S766" s="1">
        <v>5</v>
      </c>
      <c r="T766" s="1" t="s">
        <v>49</v>
      </c>
      <c r="U766" s="5">
        <v>31.38</v>
      </c>
      <c r="V766" s="5">
        <v>30546.336562504199</v>
      </c>
      <c r="W766" s="1" t="s">
        <v>36</v>
      </c>
      <c r="X766" s="1">
        <v>4.3499999999999996</v>
      </c>
      <c r="Y766" s="5">
        <v>41655.599999999999</v>
      </c>
      <c r="Z766" s="5">
        <v>27642.12</v>
      </c>
      <c r="AA766" s="5" t="str">
        <f t="shared" si="44"/>
        <v>60+</v>
      </c>
      <c r="AB766" s="5" t="str">
        <f t="shared" si="45"/>
        <v>Severe</v>
      </c>
      <c r="AC766" s="5">
        <f t="shared" si="46"/>
        <v>0.66</v>
      </c>
      <c r="AD766" s="5" t="str">
        <f t="shared" si="47"/>
        <v>Medium-haul</v>
      </c>
    </row>
    <row r="767" spans="1:30" x14ac:dyDescent="0.3">
      <c r="A767" s="1" t="s">
        <v>1103</v>
      </c>
      <c r="B767" s="1" t="s">
        <v>1104</v>
      </c>
      <c r="C767" s="1">
        <v>25</v>
      </c>
      <c r="D767" s="1" t="s">
        <v>28</v>
      </c>
      <c r="E767" s="1" t="s">
        <v>896</v>
      </c>
      <c r="F767" s="1" t="s">
        <v>30</v>
      </c>
      <c r="G767" s="1" t="s">
        <v>437</v>
      </c>
      <c r="H767" s="1" t="s">
        <v>32</v>
      </c>
      <c r="I767" s="1" t="s">
        <v>262</v>
      </c>
      <c r="J767" s="1">
        <v>5909</v>
      </c>
      <c r="K767" s="3">
        <v>0.68765046296296295</v>
      </c>
      <c r="L767" s="3">
        <v>0.96056712962962965</v>
      </c>
      <c r="M767" s="7">
        <v>45667</v>
      </c>
      <c r="N767" s="3">
        <v>0.80015046296296299</v>
      </c>
      <c r="O767" s="3">
        <v>7.3067129629629635E-2</v>
      </c>
      <c r="P767" s="5">
        <v>162</v>
      </c>
      <c r="Q767" s="5">
        <v>785.55</v>
      </c>
      <c r="R767" s="1" t="s">
        <v>34</v>
      </c>
      <c r="S767" s="1">
        <v>5</v>
      </c>
      <c r="T767" s="1" t="s">
        <v>35</v>
      </c>
      <c r="U767" s="5">
        <v>8.67</v>
      </c>
      <c r="V767" s="5">
        <v>30304.373808628701</v>
      </c>
      <c r="W767" s="1" t="s">
        <v>42</v>
      </c>
      <c r="X767" s="1">
        <v>4.9800000000000004</v>
      </c>
      <c r="Y767" s="5">
        <v>41365.25</v>
      </c>
      <c r="Z767" s="5">
        <v>50276.93</v>
      </c>
      <c r="AA767" s="5" t="str">
        <f t="shared" si="44"/>
        <v>18-29</v>
      </c>
      <c r="AB767" s="5" t="str">
        <f t="shared" si="45"/>
        <v>Severe</v>
      </c>
      <c r="AC767" s="5">
        <f t="shared" si="46"/>
        <v>1.22</v>
      </c>
      <c r="AD767" s="5" t="str">
        <f t="shared" si="47"/>
        <v>Medium-haul</v>
      </c>
    </row>
    <row r="768" spans="1:30" x14ac:dyDescent="0.3">
      <c r="A768" s="1" t="s">
        <v>1196</v>
      </c>
      <c r="B768" s="1" t="s">
        <v>1197</v>
      </c>
      <c r="C768" s="1">
        <v>75</v>
      </c>
      <c r="D768" s="1" t="s">
        <v>39</v>
      </c>
      <c r="E768" s="1" t="s">
        <v>896</v>
      </c>
      <c r="F768" s="1" t="s">
        <v>30</v>
      </c>
      <c r="G768" s="1" t="s">
        <v>437</v>
      </c>
      <c r="H768" s="1" t="s">
        <v>32</v>
      </c>
      <c r="I768" s="1" t="s">
        <v>262</v>
      </c>
      <c r="J768" s="1">
        <v>5909</v>
      </c>
      <c r="K768" s="3">
        <v>0.68765046296296295</v>
      </c>
      <c r="L768" s="3">
        <v>0.96056712962962965</v>
      </c>
      <c r="M768" s="7">
        <v>45665</v>
      </c>
      <c r="N768" s="3">
        <v>0.80015046296296299</v>
      </c>
      <c r="O768" s="3">
        <v>7.3067129629629635E-2</v>
      </c>
      <c r="P768" s="5">
        <v>162</v>
      </c>
      <c r="Q768" s="5">
        <v>1060.52</v>
      </c>
      <c r="R768" s="1" t="s">
        <v>40</v>
      </c>
      <c r="S768" s="1">
        <v>5</v>
      </c>
      <c r="T768" s="1" t="s">
        <v>45</v>
      </c>
      <c r="U768" s="5">
        <v>108.46</v>
      </c>
      <c r="V768" s="5">
        <v>30116.834406849899</v>
      </c>
      <c r="W768" s="1" t="s">
        <v>42</v>
      </c>
      <c r="X768" s="1">
        <v>3.53</v>
      </c>
      <c r="Y768" s="5">
        <v>41140.199999999997</v>
      </c>
      <c r="Z768" s="5">
        <v>67894.97</v>
      </c>
      <c r="AA768" s="5" t="str">
        <f t="shared" si="44"/>
        <v>60+</v>
      </c>
      <c r="AB768" s="5" t="str">
        <f t="shared" si="45"/>
        <v>Severe</v>
      </c>
      <c r="AC768" s="5">
        <f t="shared" si="46"/>
        <v>1.65</v>
      </c>
      <c r="AD768" s="5" t="str">
        <f t="shared" si="47"/>
        <v>Medium-haul</v>
      </c>
    </row>
    <row r="769" spans="1:30" x14ac:dyDescent="0.3">
      <c r="A769" s="1" t="s">
        <v>1198</v>
      </c>
      <c r="B769" s="1" t="s">
        <v>1199</v>
      </c>
      <c r="C769" s="1">
        <v>40</v>
      </c>
      <c r="D769" s="1" t="s">
        <v>39</v>
      </c>
      <c r="E769" s="1" t="s">
        <v>896</v>
      </c>
      <c r="F769" s="1" t="s">
        <v>48</v>
      </c>
      <c r="G769" s="1" t="s">
        <v>437</v>
      </c>
      <c r="H769" s="1" t="s">
        <v>32</v>
      </c>
      <c r="I769" s="1" t="s">
        <v>262</v>
      </c>
      <c r="J769" s="1">
        <v>5909</v>
      </c>
      <c r="K769" s="3">
        <v>0.68765046296296295</v>
      </c>
      <c r="L769" s="3">
        <v>0.96056712962962965</v>
      </c>
      <c r="M769" s="7">
        <v>45665</v>
      </c>
      <c r="N769" s="3">
        <v>0.80015046296296299</v>
      </c>
      <c r="O769" s="3">
        <v>7.3067129629629635E-2</v>
      </c>
      <c r="P769" s="5">
        <v>162</v>
      </c>
      <c r="Q769" s="5">
        <v>1098.8499999999999</v>
      </c>
      <c r="R769" s="1" t="s">
        <v>34</v>
      </c>
      <c r="S769" s="1">
        <v>3</v>
      </c>
      <c r="T769" s="1" t="s">
        <v>49</v>
      </c>
      <c r="U769" s="5">
        <v>159.57</v>
      </c>
      <c r="V769" s="5">
        <v>30291.2421287754</v>
      </c>
      <c r="W769" s="1" t="s">
        <v>42</v>
      </c>
      <c r="X769" s="1">
        <v>4.41</v>
      </c>
      <c r="Y769" s="5">
        <v>41349.49</v>
      </c>
      <c r="Z769" s="5">
        <v>70358.31</v>
      </c>
      <c r="AA769" s="5" t="str">
        <f t="shared" si="44"/>
        <v>40-49</v>
      </c>
      <c r="AB769" s="5" t="str">
        <f t="shared" si="45"/>
        <v>Severe</v>
      </c>
      <c r="AC769" s="5">
        <f t="shared" si="46"/>
        <v>1.7</v>
      </c>
      <c r="AD769" s="5" t="str">
        <f t="shared" si="47"/>
        <v>Medium-haul</v>
      </c>
    </row>
    <row r="770" spans="1:30" x14ac:dyDescent="0.3">
      <c r="A770" s="1" t="s">
        <v>1200</v>
      </c>
      <c r="B770" s="1" t="s">
        <v>1201</v>
      </c>
      <c r="C770" s="1">
        <v>24</v>
      </c>
      <c r="D770" s="1" t="s">
        <v>39</v>
      </c>
      <c r="E770" s="1" t="s">
        <v>896</v>
      </c>
      <c r="F770" s="1" t="s">
        <v>48</v>
      </c>
      <c r="G770" s="1" t="s">
        <v>437</v>
      </c>
      <c r="H770" s="1" t="s">
        <v>32</v>
      </c>
      <c r="I770" s="1" t="s">
        <v>262</v>
      </c>
      <c r="J770" s="1">
        <v>5909</v>
      </c>
      <c r="K770" s="3">
        <v>0.68765046296296295</v>
      </c>
      <c r="L770" s="3">
        <v>0.96056712962962965</v>
      </c>
      <c r="M770" s="7">
        <v>45658</v>
      </c>
      <c r="N770" s="3">
        <v>0.80015046296296299</v>
      </c>
      <c r="O770" s="3">
        <v>7.3067129629629635E-2</v>
      </c>
      <c r="P770" s="5">
        <v>162</v>
      </c>
      <c r="Q770" s="5">
        <v>723.99</v>
      </c>
      <c r="R770" s="1" t="s">
        <v>40</v>
      </c>
      <c r="S770" s="1">
        <v>5</v>
      </c>
      <c r="T770" s="1" t="s">
        <v>45</v>
      </c>
      <c r="U770" s="5">
        <v>103.3</v>
      </c>
      <c r="V770" s="5">
        <v>30442.8899090829</v>
      </c>
      <c r="W770" s="1" t="s">
        <v>42</v>
      </c>
      <c r="X770" s="1">
        <v>4.8</v>
      </c>
      <c r="Y770" s="5">
        <v>41531.47</v>
      </c>
      <c r="Z770" s="5">
        <v>46356.02</v>
      </c>
      <c r="AA770" s="5" t="str">
        <f t="shared" ref="AA770:AA833" si="48">IF(C770&lt;=29,"18-29",IF(C770&lt;=39,"30-39",IF(C770&lt;=49,"40-49",IF(C770&lt;=59,"50-59","60+"))))</f>
        <v>18-29</v>
      </c>
      <c r="AB770" s="5" t="str">
        <f t="shared" ref="AB770:AB833" si="49">IF(P770&lt;=30,"On-Time",IF(P770&lt;=120,"Moderate","Severe"))</f>
        <v>Severe</v>
      </c>
      <c r="AC770" s="5">
        <f t="shared" ref="AC770:AC833" si="50">ROUND(Z770/Y770,2)</f>
        <v>1.1200000000000001</v>
      </c>
      <c r="AD770" s="5" t="str">
        <f t="shared" ref="AD770:AD833" si="51">IF(J770&lt;=3000,"Short-haul",IF(J770&lt;=7000,"Medium-haul","Long-haul"))</f>
        <v>Medium-haul</v>
      </c>
    </row>
    <row r="771" spans="1:30" x14ac:dyDescent="0.3">
      <c r="A771" s="1" t="s">
        <v>1202</v>
      </c>
      <c r="B771" s="1" t="s">
        <v>1203</v>
      </c>
      <c r="C771" s="1">
        <v>75</v>
      </c>
      <c r="D771" s="1" t="s">
        <v>39</v>
      </c>
      <c r="E771" s="1" t="s">
        <v>896</v>
      </c>
      <c r="F771" s="1" t="s">
        <v>48</v>
      </c>
      <c r="G771" s="1" t="s">
        <v>437</v>
      </c>
      <c r="H771" s="1" t="s">
        <v>32</v>
      </c>
      <c r="I771" s="1" t="s">
        <v>262</v>
      </c>
      <c r="J771" s="1">
        <v>5909</v>
      </c>
      <c r="K771" s="3">
        <v>0.68765046296296295</v>
      </c>
      <c r="L771" s="3">
        <v>0.96056712962962965</v>
      </c>
      <c r="M771" s="7">
        <v>45661</v>
      </c>
      <c r="N771" s="3">
        <v>0.80015046296296299</v>
      </c>
      <c r="O771" s="3">
        <v>7.3067129629629635E-2</v>
      </c>
      <c r="P771" s="5">
        <v>162</v>
      </c>
      <c r="Q771" s="5">
        <v>204.8</v>
      </c>
      <c r="R771" s="1" t="s">
        <v>34</v>
      </c>
      <c r="S771" s="1">
        <v>5</v>
      </c>
      <c r="T771" s="1" t="s">
        <v>41</v>
      </c>
      <c r="U771" s="5">
        <v>36.47</v>
      </c>
      <c r="V771" s="5">
        <v>30805.779149905698</v>
      </c>
      <c r="W771" s="1" t="s">
        <v>36</v>
      </c>
      <c r="X771" s="1">
        <v>4.45</v>
      </c>
      <c r="Y771" s="5">
        <v>41966.93</v>
      </c>
      <c r="Z771" s="5">
        <v>13114.49</v>
      </c>
      <c r="AA771" s="5" t="str">
        <f t="shared" si="48"/>
        <v>60+</v>
      </c>
      <c r="AB771" s="5" t="str">
        <f t="shared" si="49"/>
        <v>Severe</v>
      </c>
      <c r="AC771" s="5">
        <f t="shared" si="50"/>
        <v>0.31</v>
      </c>
      <c r="AD771" s="5" t="str">
        <f t="shared" si="51"/>
        <v>Medium-haul</v>
      </c>
    </row>
    <row r="772" spans="1:30" x14ac:dyDescent="0.3">
      <c r="A772" s="1" t="s">
        <v>1194</v>
      </c>
      <c r="B772" s="1" t="s">
        <v>1195</v>
      </c>
      <c r="C772" s="1">
        <v>69</v>
      </c>
      <c r="D772" s="1" t="s">
        <v>39</v>
      </c>
      <c r="E772" s="1" t="s">
        <v>896</v>
      </c>
      <c r="F772" s="1" t="s">
        <v>30</v>
      </c>
      <c r="G772" s="1" t="s">
        <v>437</v>
      </c>
      <c r="H772" s="1" t="s">
        <v>32</v>
      </c>
      <c r="I772" s="1" t="s">
        <v>262</v>
      </c>
      <c r="J772" s="1">
        <v>5909</v>
      </c>
      <c r="K772" s="3">
        <v>0.68765046296296295</v>
      </c>
      <c r="L772" s="3">
        <v>0.96056712962962965</v>
      </c>
      <c r="M772" s="7">
        <v>45672</v>
      </c>
      <c r="N772" s="3">
        <v>0.80015046296296299</v>
      </c>
      <c r="O772" s="3">
        <v>7.3067129629629635E-2</v>
      </c>
      <c r="P772" s="5">
        <v>162</v>
      </c>
      <c r="Q772" s="5">
        <v>413.65</v>
      </c>
      <c r="R772" s="1" t="s">
        <v>40</v>
      </c>
      <c r="S772" s="1">
        <v>5</v>
      </c>
      <c r="T772" s="1" t="s">
        <v>35</v>
      </c>
      <c r="U772" s="5">
        <v>165.85</v>
      </c>
      <c r="V772" s="5">
        <v>30784.435468396601</v>
      </c>
      <c r="W772" s="1" t="s">
        <v>42</v>
      </c>
      <c r="X772" s="1">
        <v>3.86</v>
      </c>
      <c r="Y772" s="5">
        <v>41941.32</v>
      </c>
      <c r="Z772" s="5">
        <v>26506.77</v>
      </c>
      <c r="AA772" s="5" t="str">
        <f t="shared" si="48"/>
        <v>60+</v>
      </c>
      <c r="AB772" s="5" t="str">
        <f t="shared" si="49"/>
        <v>Severe</v>
      </c>
      <c r="AC772" s="5">
        <f t="shared" si="50"/>
        <v>0.63</v>
      </c>
      <c r="AD772" s="5" t="str">
        <f t="shared" si="51"/>
        <v>Medium-haul</v>
      </c>
    </row>
    <row r="773" spans="1:30" x14ac:dyDescent="0.3">
      <c r="A773" s="1" t="s">
        <v>848</v>
      </c>
      <c r="B773" s="1" t="s">
        <v>849</v>
      </c>
      <c r="C773" s="1">
        <v>29</v>
      </c>
      <c r="D773" s="1" t="s">
        <v>28</v>
      </c>
      <c r="E773" s="1" t="s">
        <v>896</v>
      </c>
      <c r="F773" s="1" t="s">
        <v>48</v>
      </c>
      <c r="G773" s="1" t="s">
        <v>437</v>
      </c>
      <c r="H773" s="1" t="s">
        <v>32</v>
      </c>
      <c r="I773" s="1" t="s">
        <v>262</v>
      </c>
      <c r="J773" s="1">
        <v>5909</v>
      </c>
      <c r="K773" s="3">
        <v>0.68765046296296295</v>
      </c>
      <c r="L773" s="3">
        <v>0.96056712962962965</v>
      </c>
      <c r="M773" s="7">
        <v>45669</v>
      </c>
      <c r="N773" s="3">
        <v>0.80015046296296299</v>
      </c>
      <c r="O773" s="3">
        <v>7.3067129629629635E-2</v>
      </c>
      <c r="P773" s="5">
        <v>162</v>
      </c>
      <c r="Q773" s="5">
        <v>766.15</v>
      </c>
      <c r="R773" s="1" t="s">
        <v>40</v>
      </c>
      <c r="S773" s="1">
        <v>5</v>
      </c>
      <c r="T773" s="1" t="s">
        <v>83</v>
      </c>
      <c r="U773" s="5">
        <v>39.630000000000003</v>
      </c>
      <c r="V773" s="5">
        <v>30574.845905185801</v>
      </c>
      <c r="W773" s="1" t="s">
        <v>42</v>
      </c>
      <c r="X773" s="1">
        <v>3.12</v>
      </c>
      <c r="Y773" s="5">
        <v>41689.82</v>
      </c>
      <c r="Z773" s="5">
        <v>49041.53</v>
      </c>
      <c r="AA773" s="5" t="str">
        <f t="shared" si="48"/>
        <v>18-29</v>
      </c>
      <c r="AB773" s="5" t="str">
        <f t="shared" si="49"/>
        <v>Severe</v>
      </c>
      <c r="AC773" s="5">
        <f t="shared" si="50"/>
        <v>1.18</v>
      </c>
      <c r="AD773" s="5" t="str">
        <f t="shared" si="51"/>
        <v>Medium-haul</v>
      </c>
    </row>
    <row r="774" spans="1:30" x14ac:dyDescent="0.3">
      <c r="A774" s="1" t="s">
        <v>1134</v>
      </c>
      <c r="B774" s="1" t="s">
        <v>1135</v>
      </c>
      <c r="C774" s="1">
        <v>65</v>
      </c>
      <c r="D774" s="1" t="s">
        <v>28</v>
      </c>
      <c r="E774" s="1" t="s">
        <v>896</v>
      </c>
      <c r="F774" s="1" t="s">
        <v>30</v>
      </c>
      <c r="G774" s="1" t="s">
        <v>452</v>
      </c>
      <c r="H774" s="1" t="s">
        <v>233</v>
      </c>
      <c r="I774" s="1" t="s">
        <v>308</v>
      </c>
      <c r="J774" s="1">
        <v>13746</v>
      </c>
      <c r="K774" s="3">
        <v>0.63680555555555551</v>
      </c>
      <c r="L774" s="3">
        <v>0.27291666666666664</v>
      </c>
      <c r="M774" s="7">
        <v>45668</v>
      </c>
      <c r="N774" s="3">
        <v>0.73333333333333328</v>
      </c>
      <c r="O774" s="3">
        <v>0.36944444444444446</v>
      </c>
      <c r="P774" s="5">
        <v>139</v>
      </c>
      <c r="Q774" s="5">
        <v>659.8</v>
      </c>
      <c r="R774" s="1" t="s">
        <v>56</v>
      </c>
      <c r="S774" s="1">
        <v>5</v>
      </c>
      <c r="T774" s="1" t="s">
        <v>35</v>
      </c>
      <c r="U774" s="5">
        <v>106.65</v>
      </c>
      <c r="V774" s="5">
        <v>69927.859617285794</v>
      </c>
      <c r="W774" s="1" t="s">
        <v>36</v>
      </c>
      <c r="X774" s="1">
        <v>4.95</v>
      </c>
      <c r="Y774" s="5">
        <v>133370.14499999999</v>
      </c>
      <c r="Z774" s="5">
        <v>25349.117999999999</v>
      </c>
      <c r="AA774" s="5" t="str">
        <f t="shared" si="48"/>
        <v>60+</v>
      </c>
      <c r="AB774" s="5" t="str">
        <f t="shared" si="49"/>
        <v>Severe</v>
      </c>
      <c r="AC774" s="5">
        <f t="shared" si="50"/>
        <v>0.19</v>
      </c>
      <c r="AD774" s="5" t="str">
        <f t="shared" si="51"/>
        <v>Long-haul</v>
      </c>
    </row>
    <row r="775" spans="1:30" x14ac:dyDescent="0.3">
      <c r="A775" s="1" t="s">
        <v>1204</v>
      </c>
      <c r="B775" s="1" t="s">
        <v>1205</v>
      </c>
      <c r="C775" s="1">
        <v>26</v>
      </c>
      <c r="D775" s="1" t="s">
        <v>39</v>
      </c>
      <c r="E775" s="1" t="s">
        <v>896</v>
      </c>
      <c r="F775" s="1" t="s">
        <v>48</v>
      </c>
      <c r="G775" s="1" t="s">
        <v>452</v>
      </c>
      <c r="H775" s="1" t="s">
        <v>233</v>
      </c>
      <c r="I775" s="1" t="s">
        <v>308</v>
      </c>
      <c r="J775" s="1">
        <v>13746</v>
      </c>
      <c r="K775" s="3">
        <v>0.63680555555555551</v>
      </c>
      <c r="L775" s="3">
        <v>0.27291666666666664</v>
      </c>
      <c r="M775" s="7">
        <v>45658</v>
      </c>
      <c r="N775" s="3">
        <v>0.73333333333333328</v>
      </c>
      <c r="O775" s="3">
        <v>0.36944444444444446</v>
      </c>
      <c r="P775" s="5">
        <v>139</v>
      </c>
      <c r="Q775" s="5">
        <v>448.57</v>
      </c>
      <c r="R775" s="1" t="s">
        <v>34</v>
      </c>
      <c r="S775" s="1">
        <v>5</v>
      </c>
      <c r="T775" s="1" t="s">
        <v>35</v>
      </c>
      <c r="U775" s="5">
        <v>2.2799999999999998</v>
      </c>
      <c r="V775" s="5">
        <v>69709.430272372294</v>
      </c>
      <c r="W775" s="1" t="s">
        <v>36</v>
      </c>
      <c r="X775" s="1">
        <v>4</v>
      </c>
      <c r="Y775" s="5">
        <v>132976.98000000001</v>
      </c>
      <c r="Z775" s="5">
        <v>17225.3639999999</v>
      </c>
      <c r="AA775" s="5" t="str">
        <f t="shared" si="48"/>
        <v>18-29</v>
      </c>
      <c r="AB775" s="5" t="str">
        <f t="shared" si="49"/>
        <v>Severe</v>
      </c>
      <c r="AC775" s="5">
        <f t="shared" si="50"/>
        <v>0.13</v>
      </c>
      <c r="AD775" s="5" t="str">
        <f t="shared" si="51"/>
        <v>Long-haul</v>
      </c>
    </row>
    <row r="776" spans="1:30" x14ac:dyDescent="0.3">
      <c r="A776" s="1" t="s">
        <v>840</v>
      </c>
      <c r="B776" s="1" t="s">
        <v>841</v>
      </c>
      <c r="C776" s="1">
        <v>70</v>
      </c>
      <c r="D776" s="1" t="s">
        <v>39</v>
      </c>
      <c r="E776" s="1" t="s">
        <v>896</v>
      </c>
      <c r="F776" s="1" t="s">
        <v>48</v>
      </c>
      <c r="G776" s="1" t="s">
        <v>452</v>
      </c>
      <c r="H776" s="1" t="s">
        <v>233</v>
      </c>
      <c r="I776" s="1" t="s">
        <v>308</v>
      </c>
      <c r="J776" s="1">
        <v>13746</v>
      </c>
      <c r="K776" s="3">
        <v>0.63680555555555551</v>
      </c>
      <c r="L776" s="3">
        <v>0.27291666666666664</v>
      </c>
      <c r="M776" s="7">
        <v>45658</v>
      </c>
      <c r="N776" s="3">
        <v>0.73333333333333328</v>
      </c>
      <c r="O776" s="3">
        <v>0.36944444444444446</v>
      </c>
      <c r="P776" s="5">
        <v>139</v>
      </c>
      <c r="Q776" s="5">
        <v>187.34</v>
      </c>
      <c r="R776" s="1" t="s">
        <v>40</v>
      </c>
      <c r="S776" s="1">
        <v>5</v>
      </c>
      <c r="T776" s="1" t="s">
        <v>49</v>
      </c>
      <c r="U776" s="5">
        <v>19.96</v>
      </c>
      <c r="V776" s="5">
        <v>69661.501835085</v>
      </c>
      <c r="W776" s="1" t="s">
        <v>42</v>
      </c>
      <c r="X776" s="1">
        <v>4.3</v>
      </c>
      <c r="Y776" s="5">
        <v>132890.70000000001</v>
      </c>
      <c r="Z776" s="5">
        <v>7196.25</v>
      </c>
      <c r="AA776" s="5" t="str">
        <f t="shared" si="48"/>
        <v>60+</v>
      </c>
      <c r="AB776" s="5" t="str">
        <f t="shared" si="49"/>
        <v>Severe</v>
      </c>
      <c r="AC776" s="5">
        <f t="shared" si="50"/>
        <v>0.05</v>
      </c>
      <c r="AD776" s="5" t="str">
        <f t="shared" si="51"/>
        <v>Long-haul</v>
      </c>
    </row>
    <row r="777" spans="1:30" x14ac:dyDescent="0.3">
      <c r="A777" s="1" t="s">
        <v>862</v>
      </c>
      <c r="B777" s="1" t="s">
        <v>863</v>
      </c>
      <c r="C777" s="1">
        <v>74</v>
      </c>
      <c r="D777" s="1" t="s">
        <v>28</v>
      </c>
      <c r="E777" s="1" t="s">
        <v>896</v>
      </c>
      <c r="F777" s="1" t="s">
        <v>48</v>
      </c>
      <c r="G777" s="1" t="s">
        <v>452</v>
      </c>
      <c r="H777" s="1" t="s">
        <v>233</v>
      </c>
      <c r="I777" s="1" t="s">
        <v>308</v>
      </c>
      <c r="J777" s="1">
        <v>13746</v>
      </c>
      <c r="K777" s="3">
        <v>0.63680555555555551</v>
      </c>
      <c r="L777" s="3">
        <v>0.27291666666666664</v>
      </c>
      <c r="M777" s="7">
        <v>45665</v>
      </c>
      <c r="N777" s="3">
        <v>0.73333333333333328</v>
      </c>
      <c r="O777" s="3">
        <v>0.36944444444444446</v>
      </c>
      <c r="P777" s="5">
        <v>139</v>
      </c>
      <c r="Q777" s="5">
        <v>1026.0899999999999</v>
      </c>
      <c r="R777" s="1" t="s">
        <v>34</v>
      </c>
      <c r="S777" s="1">
        <v>5</v>
      </c>
      <c r="T777" s="1" t="s">
        <v>35</v>
      </c>
      <c r="U777" s="5">
        <v>113.15</v>
      </c>
      <c r="V777" s="5">
        <v>69705.732986194402</v>
      </c>
      <c r="W777" s="1" t="s">
        <v>36</v>
      </c>
      <c r="X777" s="1">
        <v>4.29</v>
      </c>
      <c r="Y777" s="5">
        <v>132970.32</v>
      </c>
      <c r="Z777" s="5">
        <v>39415.434000000001</v>
      </c>
      <c r="AA777" s="5" t="str">
        <f t="shared" si="48"/>
        <v>60+</v>
      </c>
      <c r="AB777" s="5" t="str">
        <f t="shared" si="49"/>
        <v>Severe</v>
      </c>
      <c r="AC777" s="5">
        <f t="shared" si="50"/>
        <v>0.3</v>
      </c>
      <c r="AD777" s="5" t="str">
        <f t="shared" si="51"/>
        <v>Long-haul</v>
      </c>
    </row>
    <row r="778" spans="1:30" x14ac:dyDescent="0.3">
      <c r="A778" s="1" t="s">
        <v>921</v>
      </c>
      <c r="B778" s="1" t="s">
        <v>922</v>
      </c>
      <c r="C778" s="1">
        <v>30</v>
      </c>
      <c r="D778" s="1" t="s">
        <v>28</v>
      </c>
      <c r="E778" s="1" t="s">
        <v>896</v>
      </c>
      <c r="F778" s="1" t="s">
        <v>30</v>
      </c>
      <c r="G778" s="1" t="s">
        <v>452</v>
      </c>
      <c r="H778" s="1" t="s">
        <v>233</v>
      </c>
      <c r="I778" s="1" t="s">
        <v>308</v>
      </c>
      <c r="J778" s="1">
        <v>13746</v>
      </c>
      <c r="K778" s="3">
        <v>0.63680555555555551</v>
      </c>
      <c r="L778" s="3">
        <v>0.27291666666666664</v>
      </c>
      <c r="M778" s="7">
        <v>45670</v>
      </c>
      <c r="N778" s="3">
        <v>0.73333333333333328</v>
      </c>
      <c r="O778" s="3">
        <v>0.36944444444444446</v>
      </c>
      <c r="P778" s="5">
        <v>139</v>
      </c>
      <c r="Q778" s="5">
        <v>1436.49</v>
      </c>
      <c r="R778" s="1" t="s">
        <v>40</v>
      </c>
      <c r="S778" s="1">
        <v>3</v>
      </c>
      <c r="T778" s="1" t="s">
        <v>49</v>
      </c>
      <c r="U778" s="5">
        <v>66.02</v>
      </c>
      <c r="V778" s="5">
        <v>69230.388725099299</v>
      </c>
      <c r="W778" s="1" t="s">
        <v>36</v>
      </c>
      <c r="X778" s="1">
        <v>4.51</v>
      </c>
      <c r="Y778" s="5">
        <v>132114.70499999999</v>
      </c>
      <c r="Z778" s="5">
        <v>55169.135999999999</v>
      </c>
      <c r="AA778" s="5" t="str">
        <f t="shared" si="48"/>
        <v>30-39</v>
      </c>
      <c r="AB778" s="5" t="str">
        <f t="shared" si="49"/>
        <v>Severe</v>
      </c>
      <c r="AC778" s="5">
        <f t="shared" si="50"/>
        <v>0.42</v>
      </c>
      <c r="AD778" s="5" t="str">
        <f t="shared" si="51"/>
        <v>Long-haul</v>
      </c>
    </row>
    <row r="779" spans="1:30" x14ac:dyDescent="0.3">
      <c r="A779" s="1" t="s">
        <v>980</v>
      </c>
      <c r="B779" s="1" t="s">
        <v>981</v>
      </c>
      <c r="C779" s="1">
        <v>55</v>
      </c>
      <c r="D779" s="1" t="s">
        <v>28</v>
      </c>
      <c r="E779" s="1" t="s">
        <v>896</v>
      </c>
      <c r="F779" s="1" t="s">
        <v>30</v>
      </c>
      <c r="G779" s="1" t="s">
        <v>452</v>
      </c>
      <c r="H779" s="1" t="s">
        <v>233</v>
      </c>
      <c r="I779" s="1" t="s">
        <v>308</v>
      </c>
      <c r="J779" s="1">
        <v>13746</v>
      </c>
      <c r="K779" s="3">
        <v>0.63680555555555551</v>
      </c>
      <c r="L779" s="3">
        <v>0.27291666666666664</v>
      </c>
      <c r="M779" s="7">
        <v>45667</v>
      </c>
      <c r="N779" s="3">
        <v>0.73333333333333328</v>
      </c>
      <c r="O779" s="3">
        <v>0.36944444444444446</v>
      </c>
      <c r="P779" s="5">
        <v>139</v>
      </c>
      <c r="Q779" s="5">
        <v>1031.73</v>
      </c>
      <c r="R779" s="1" t="s">
        <v>34</v>
      </c>
      <c r="S779" s="1">
        <v>5</v>
      </c>
      <c r="T779" s="1" t="s">
        <v>35</v>
      </c>
      <c r="U779" s="5">
        <v>99.44</v>
      </c>
      <c r="V779" s="5">
        <v>69595.634387469705</v>
      </c>
      <c r="W779" s="1" t="s">
        <v>42</v>
      </c>
      <c r="X779" s="1">
        <v>4.3899999999999997</v>
      </c>
      <c r="Y779" s="5">
        <v>132772.139999999</v>
      </c>
      <c r="Z779" s="5">
        <v>39630.366000000002</v>
      </c>
      <c r="AA779" s="5" t="str">
        <f t="shared" si="48"/>
        <v>50-59</v>
      </c>
      <c r="AB779" s="5" t="str">
        <f t="shared" si="49"/>
        <v>Severe</v>
      </c>
      <c r="AC779" s="5">
        <f t="shared" si="50"/>
        <v>0.3</v>
      </c>
      <c r="AD779" s="5" t="str">
        <f t="shared" si="51"/>
        <v>Long-haul</v>
      </c>
    </row>
    <row r="780" spans="1:30" x14ac:dyDescent="0.3">
      <c r="A780" s="1" t="s">
        <v>1206</v>
      </c>
      <c r="B780" s="1" t="s">
        <v>1207</v>
      </c>
      <c r="C780" s="1">
        <v>57</v>
      </c>
      <c r="D780" s="1" t="s">
        <v>28</v>
      </c>
      <c r="E780" s="1" t="s">
        <v>896</v>
      </c>
      <c r="F780" s="1" t="s">
        <v>30</v>
      </c>
      <c r="G780" s="1" t="s">
        <v>452</v>
      </c>
      <c r="H780" s="1" t="s">
        <v>233</v>
      </c>
      <c r="I780" s="1" t="s">
        <v>308</v>
      </c>
      <c r="J780" s="1">
        <v>13746</v>
      </c>
      <c r="K780" s="3">
        <v>0.63680555555555551</v>
      </c>
      <c r="L780" s="3">
        <v>0.27291666666666664</v>
      </c>
      <c r="M780" s="7">
        <v>45669</v>
      </c>
      <c r="N780" s="3">
        <v>0.73333333333333328</v>
      </c>
      <c r="O780" s="3">
        <v>0.36944444444444446</v>
      </c>
      <c r="P780" s="5">
        <v>139</v>
      </c>
      <c r="Q780" s="5">
        <v>333.36</v>
      </c>
      <c r="R780" s="1" t="s">
        <v>40</v>
      </c>
      <c r="S780" s="1">
        <v>5</v>
      </c>
      <c r="T780" s="1" t="s">
        <v>41</v>
      </c>
      <c r="U780" s="5">
        <v>45.04</v>
      </c>
      <c r="V780" s="5">
        <v>69908.025358301806</v>
      </c>
      <c r="W780" s="1" t="s">
        <v>42</v>
      </c>
      <c r="X780" s="1">
        <v>4.3</v>
      </c>
      <c r="Y780" s="5">
        <v>133334.44500000001</v>
      </c>
      <c r="Z780" s="5">
        <v>12806.4299999999</v>
      </c>
      <c r="AA780" s="5" t="str">
        <f t="shared" si="48"/>
        <v>50-59</v>
      </c>
      <c r="AB780" s="5" t="str">
        <f t="shared" si="49"/>
        <v>Severe</v>
      </c>
      <c r="AC780" s="5">
        <f t="shared" si="50"/>
        <v>0.1</v>
      </c>
      <c r="AD780" s="5" t="str">
        <f t="shared" si="51"/>
        <v>Long-haul</v>
      </c>
    </row>
    <row r="781" spans="1:30" x14ac:dyDescent="0.3">
      <c r="A781" s="1" t="s">
        <v>1208</v>
      </c>
      <c r="B781" s="1" t="s">
        <v>1209</v>
      </c>
      <c r="C781" s="1">
        <v>69</v>
      </c>
      <c r="D781" s="1" t="s">
        <v>39</v>
      </c>
      <c r="E781" s="1" t="s">
        <v>896</v>
      </c>
      <c r="F781" s="1" t="s">
        <v>48</v>
      </c>
      <c r="G781" s="1" t="s">
        <v>452</v>
      </c>
      <c r="H781" s="1" t="s">
        <v>233</v>
      </c>
      <c r="I781" s="1" t="s">
        <v>308</v>
      </c>
      <c r="J781" s="1">
        <v>13746</v>
      </c>
      <c r="K781" s="3">
        <v>0.63680555555555551</v>
      </c>
      <c r="L781" s="3">
        <v>0.27291666666666664</v>
      </c>
      <c r="M781" s="7">
        <v>45663</v>
      </c>
      <c r="N781" s="3">
        <v>0.73333333333333328</v>
      </c>
      <c r="O781" s="3">
        <v>0.36944444444444446</v>
      </c>
      <c r="P781" s="5">
        <v>139</v>
      </c>
      <c r="Q781" s="5">
        <v>1008.94</v>
      </c>
      <c r="R781" s="1" t="s">
        <v>56</v>
      </c>
      <c r="S781" s="1">
        <v>5</v>
      </c>
      <c r="T781" s="1" t="s">
        <v>49</v>
      </c>
      <c r="U781" s="5">
        <v>158.63999999999999</v>
      </c>
      <c r="V781" s="5">
        <v>70003.7380497743</v>
      </c>
      <c r="W781" s="1" t="s">
        <v>36</v>
      </c>
      <c r="X781" s="1">
        <v>3.38</v>
      </c>
      <c r="Y781" s="5">
        <v>133506.73499999999</v>
      </c>
      <c r="Z781" s="5">
        <v>38762.333999999901</v>
      </c>
      <c r="AA781" s="5" t="str">
        <f t="shared" si="48"/>
        <v>60+</v>
      </c>
      <c r="AB781" s="5" t="str">
        <f t="shared" si="49"/>
        <v>Severe</v>
      </c>
      <c r="AC781" s="5">
        <f t="shared" si="50"/>
        <v>0.28999999999999998</v>
      </c>
      <c r="AD781" s="5" t="str">
        <f t="shared" si="51"/>
        <v>Long-haul</v>
      </c>
    </row>
    <row r="782" spans="1:30" x14ac:dyDescent="0.3">
      <c r="A782" s="1" t="s">
        <v>1210</v>
      </c>
      <c r="B782" s="1" t="s">
        <v>1211</v>
      </c>
      <c r="C782" s="1">
        <v>48</v>
      </c>
      <c r="D782" s="1" t="s">
        <v>39</v>
      </c>
      <c r="E782" s="1" t="s">
        <v>896</v>
      </c>
      <c r="F782" s="1" t="s">
        <v>30</v>
      </c>
      <c r="G782" s="1" t="s">
        <v>452</v>
      </c>
      <c r="H782" s="1" t="s">
        <v>233</v>
      </c>
      <c r="I782" s="1" t="s">
        <v>308</v>
      </c>
      <c r="J782" s="1">
        <v>13746</v>
      </c>
      <c r="K782" s="3">
        <v>0.63680555555555551</v>
      </c>
      <c r="L782" s="3">
        <v>0.27291666666666664</v>
      </c>
      <c r="M782" s="7">
        <v>45663</v>
      </c>
      <c r="N782" s="3">
        <v>0.73333333333333328</v>
      </c>
      <c r="O782" s="3">
        <v>0.36944444444444446</v>
      </c>
      <c r="P782" s="5">
        <v>139</v>
      </c>
      <c r="Q782" s="5">
        <v>525.49</v>
      </c>
      <c r="R782" s="1" t="s">
        <v>34</v>
      </c>
      <c r="S782" s="1">
        <v>5</v>
      </c>
      <c r="T782" s="1" t="s">
        <v>35</v>
      </c>
      <c r="U782" s="5">
        <v>112.04</v>
      </c>
      <c r="V782" s="5">
        <v>69285.535868741397</v>
      </c>
      <c r="W782" s="1" t="s">
        <v>36</v>
      </c>
      <c r="X782" s="1">
        <v>3.35</v>
      </c>
      <c r="Y782" s="5">
        <v>132213.96</v>
      </c>
      <c r="Z782" s="5">
        <v>20192.261999999999</v>
      </c>
      <c r="AA782" s="5" t="str">
        <f t="shared" si="48"/>
        <v>40-49</v>
      </c>
      <c r="AB782" s="5" t="str">
        <f t="shared" si="49"/>
        <v>Severe</v>
      </c>
      <c r="AC782" s="5">
        <f t="shared" si="50"/>
        <v>0.15</v>
      </c>
      <c r="AD782" s="5" t="str">
        <f t="shared" si="51"/>
        <v>Long-haul</v>
      </c>
    </row>
    <row r="783" spans="1:30" x14ac:dyDescent="0.3">
      <c r="A783" s="1" t="s">
        <v>1212</v>
      </c>
      <c r="B783" s="1" t="s">
        <v>1213</v>
      </c>
      <c r="C783" s="1">
        <v>38</v>
      </c>
      <c r="D783" s="1" t="s">
        <v>28</v>
      </c>
      <c r="E783" s="1" t="s">
        <v>896</v>
      </c>
      <c r="F783" s="1" t="s">
        <v>48</v>
      </c>
      <c r="G783" s="1" t="s">
        <v>452</v>
      </c>
      <c r="H783" s="1" t="s">
        <v>233</v>
      </c>
      <c r="I783" s="1" t="s">
        <v>308</v>
      </c>
      <c r="J783" s="1">
        <v>13746</v>
      </c>
      <c r="K783" s="3">
        <v>0.63680555555555551</v>
      </c>
      <c r="L783" s="3">
        <v>0.27291666666666664</v>
      </c>
      <c r="M783" s="7">
        <v>45661</v>
      </c>
      <c r="N783" s="3">
        <v>0.73333333333333328</v>
      </c>
      <c r="O783" s="3">
        <v>0.36944444444444446</v>
      </c>
      <c r="P783" s="5">
        <v>139</v>
      </c>
      <c r="Q783" s="5">
        <v>1266.22</v>
      </c>
      <c r="R783" s="1" t="s">
        <v>34</v>
      </c>
      <c r="S783" s="1">
        <v>3</v>
      </c>
      <c r="T783" s="1" t="s">
        <v>49</v>
      </c>
      <c r="U783" s="5">
        <v>132.21</v>
      </c>
      <c r="V783" s="5">
        <v>70186.643530624293</v>
      </c>
      <c r="W783" s="1" t="s">
        <v>42</v>
      </c>
      <c r="X783" s="1">
        <v>4.4000000000000004</v>
      </c>
      <c r="Y783" s="5">
        <v>133835.95499999999</v>
      </c>
      <c r="Z783" s="5">
        <v>48638.712</v>
      </c>
      <c r="AA783" s="5" t="str">
        <f t="shared" si="48"/>
        <v>30-39</v>
      </c>
      <c r="AB783" s="5" t="str">
        <f t="shared" si="49"/>
        <v>Severe</v>
      </c>
      <c r="AC783" s="5">
        <f t="shared" si="50"/>
        <v>0.36</v>
      </c>
      <c r="AD783" s="5" t="str">
        <f t="shared" si="51"/>
        <v>Long-haul</v>
      </c>
    </row>
    <row r="784" spans="1:30" x14ac:dyDescent="0.3">
      <c r="A784" s="1" t="s">
        <v>1214</v>
      </c>
      <c r="B784" s="1" t="s">
        <v>1215</v>
      </c>
      <c r="C784" s="1">
        <v>44</v>
      </c>
      <c r="D784" s="1" t="s">
        <v>39</v>
      </c>
      <c r="E784" s="1" t="s">
        <v>896</v>
      </c>
      <c r="F784" s="1" t="s">
        <v>48</v>
      </c>
      <c r="G784" s="1" t="s">
        <v>461</v>
      </c>
      <c r="H784" s="1" t="s">
        <v>262</v>
      </c>
      <c r="I784" s="1" t="s">
        <v>174</v>
      </c>
      <c r="J784" s="1">
        <v>1919</v>
      </c>
      <c r="K784" s="3">
        <v>0.6821180555555556</v>
      </c>
      <c r="L784" s="3">
        <v>0.77031249999999996</v>
      </c>
      <c r="M784" s="7">
        <v>45659</v>
      </c>
      <c r="N784" s="3">
        <v>0.74739583333333337</v>
      </c>
      <c r="O784" s="3">
        <v>0.83559027777777772</v>
      </c>
      <c r="P784" s="5">
        <v>94</v>
      </c>
      <c r="Q784" s="5">
        <v>888.85</v>
      </c>
      <c r="R784" s="1" t="s">
        <v>56</v>
      </c>
      <c r="S784" s="1">
        <v>5</v>
      </c>
      <c r="T784" s="1" t="s">
        <v>41</v>
      </c>
      <c r="U784" s="5">
        <v>197.49</v>
      </c>
      <c r="V784" s="5">
        <v>10510.9068283248</v>
      </c>
      <c r="W784" s="1" t="s">
        <v>36</v>
      </c>
      <c r="X784" s="1">
        <v>4.1399999999999997</v>
      </c>
      <c r="Y784" s="5">
        <v>17613.09</v>
      </c>
      <c r="Z784" s="5">
        <v>56925.9</v>
      </c>
      <c r="AA784" s="5" t="str">
        <f t="shared" si="48"/>
        <v>40-49</v>
      </c>
      <c r="AB784" s="5" t="str">
        <f t="shared" si="49"/>
        <v>Moderate</v>
      </c>
      <c r="AC784" s="5">
        <f t="shared" si="50"/>
        <v>3.23</v>
      </c>
      <c r="AD784" s="5" t="str">
        <f t="shared" si="51"/>
        <v>Short-haul</v>
      </c>
    </row>
    <row r="785" spans="1:30" x14ac:dyDescent="0.3">
      <c r="A785" s="1" t="s">
        <v>1208</v>
      </c>
      <c r="B785" s="1" t="s">
        <v>1209</v>
      </c>
      <c r="C785" s="1">
        <v>69</v>
      </c>
      <c r="D785" s="1" t="s">
        <v>39</v>
      </c>
      <c r="E785" s="1" t="s">
        <v>896</v>
      </c>
      <c r="F785" s="1" t="s">
        <v>48</v>
      </c>
      <c r="G785" s="1" t="s">
        <v>461</v>
      </c>
      <c r="H785" s="1" t="s">
        <v>262</v>
      </c>
      <c r="I785" s="1" t="s">
        <v>174</v>
      </c>
      <c r="J785" s="1">
        <v>1919</v>
      </c>
      <c r="K785" s="3">
        <v>0.6821180555555556</v>
      </c>
      <c r="L785" s="3">
        <v>0.77031249999999996</v>
      </c>
      <c r="M785" s="7">
        <v>45664</v>
      </c>
      <c r="N785" s="3">
        <v>0.74739583333333337</v>
      </c>
      <c r="O785" s="3">
        <v>0.83559027777777772</v>
      </c>
      <c r="P785" s="5">
        <v>94</v>
      </c>
      <c r="Q785" s="5">
        <v>1151.72</v>
      </c>
      <c r="R785" s="1" t="s">
        <v>56</v>
      </c>
      <c r="S785" s="1">
        <v>5</v>
      </c>
      <c r="T785" s="1" t="s">
        <v>49</v>
      </c>
      <c r="U785" s="5">
        <v>50.19</v>
      </c>
      <c r="V785" s="5">
        <v>10973.1844642455</v>
      </c>
      <c r="W785" s="1" t="s">
        <v>42</v>
      </c>
      <c r="X785" s="1">
        <v>3.4</v>
      </c>
      <c r="Y785" s="5">
        <v>18167.82</v>
      </c>
      <c r="Z785" s="5">
        <v>73720.12</v>
      </c>
      <c r="AA785" s="5" t="str">
        <f t="shared" si="48"/>
        <v>60+</v>
      </c>
      <c r="AB785" s="5" t="str">
        <f t="shared" si="49"/>
        <v>Moderate</v>
      </c>
      <c r="AC785" s="5">
        <f t="shared" si="50"/>
        <v>4.0599999999999996</v>
      </c>
      <c r="AD785" s="5" t="str">
        <f t="shared" si="51"/>
        <v>Short-haul</v>
      </c>
    </row>
    <row r="786" spans="1:30" x14ac:dyDescent="0.3">
      <c r="A786" s="1" t="s">
        <v>1105</v>
      </c>
      <c r="B786" s="1" t="s">
        <v>1106</v>
      </c>
      <c r="C786" s="1">
        <v>30</v>
      </c>
      <c r="D786" s="1" t="s">
        <v>28</v>
      </c>
      <c r="E786" s="1" t="s">
        <v>896</v>
      </c>
      <c r="F786" s="1" t="s">
        <v>48</v>
      </c>
      <c r="G786" s="1" t="s">
        <v>461</v>
      </c>
      <c r="H786" s="1" t="s">
        <v>262</v>
      </c>
      <c r="I786" s="1" t="s">
        <v>174</v>
      </c>
      <c r="J786" s="1">
        <v>1919</v>
      </c>
      <c r="K786" s="3">
        <v>0.6821180555555556</v>
      </c>
      <c r="L786" s="3">
        <v>0.77031249999999996</v>
      </c>
      <c r="M786" s="7">
        <v>45667</v>
      </c>
      <c r="N786" s="3">
        <v>0.74739583333333337</v>
      </c>
      <c r="O786" s="3">
        <v>0.83559027777777772</v>
      </c>
      <c r="P786" s="5">
        <v>94</v>
      </c>
      <c r="Q786" s="5">
        <v>298.93</v>
      </c>
      <c r="R786" s="1" t="s">
        <v>40</v>
      </c>
      <c r="S786" s="1">
        <v>3</v>
      </c>
      <c r="T786" s="1" t="s">
        <v>49</v>
      </c>
      <c r="U786" s="5">
        <v>33.35</v>
      </c>
      <c r="V786" s="5">
        <v>10560.2382221188</v>
      </c>
      <c r="W786" s="1" t="s">
        <v>36</v>
      </c>
      <c r="X786" s="1">
        <v>4.13</v>
      </c>
      <c r="Y786" s="5">
        <v>17672.29</v>
      </c>
      <c r="Z786" s="5">
        <v>19138.189999999999</v>
      </c>
      <c r="AA786" s="5" t="str">
        <f t="shared" si="48"/>
        <v>30-39</v>
      </c>
      <c r="AB786" s="5" t="str">
        <f t="shared" si="49"/>
        <v>Moderate</v>
      </c>
      <c r="AC786" s="5">
        <f t="shared" si="50"/>
        <v>1.08</v>
      </c>
      <c r="AD786" s="5" t="str">
        <f t="shared" si="51"/>
        <v>Short-haul</v>
      </c>
    </row>
    <row r="787" spans="1:30" x14ac:dyDescent="0.3">
      <c r="A787" s="1" t="s">
        <v>806</v>
      </c>
      <c r="B787" s="1" t="s">
        <v>807</v>
      </c>
      <c r="C787" s="1">
        <v>23</v>
      </c>
      <c r="D787" s="1" t="s">
        <v>39</v>
      </c>
      <c r="E787" s="1" t="s">
        <v>896</v>
      </c>
      <c r="F787" s="1" t="s">
        <v>30</v>
      </c>
      <c r="G787" s="1" t="s">
        <v>461</v>
      </c>
      <c r="H787" s="1" t="s">
        <v>262</v>
      </c>
      <c r="I787" s="1" t="s">
        <v>174</v>
      </c>
      <c r="J787" s="1">
        <v>1919</v>
      </c>
      <c r="K787" s="3">
        <v>0.6821180555555556</v>
      </c>
      <c r="L787" s="3">
        <v>0.77031249999999996</v>
      </c>
      <c r="M787" s="7">
        <v>45667</v>
      </c>
      <c r="N787" s="3">
        <v>0.74739583333333337</v>
      </c>
      <c r="O787" s="3">
        <v>0.83559027777777772</v>
      </c>
      <c r="P787" s="5">
        <v>94</v>
      </c>
      <c r="Q787" s="5">
        <v>1388.57</v>
      </c>
      <c r="R787" s="1" t="s">
        <v>40</v>
      </c>
      <c r="S787" s="1">
        <v>5</v>
      </c>
      <c r="T787" s="1" t="s">
        <v>45</v>
      </c>
      <c r="U787" s="5">
        <v>183.65</v>
      </c>
      <c r="V787" s="5">
        <v>10382.896777234801</v>
      </c>
      <c r="W787" s="1" t="s">
        <v>42</v>
      </c>
      <c r="X787" s="1">
        <v>3.93</v>
      </c>
      <c r="Y787" s="5">
        <v>17459.48</v>
      </c>
      <c r="Z787" s="5">
        <v>88905.21</v>
      </c>
      <c r="AA787" s="5" t="str">
        <f t="shared" si="48"/>
        <v>18-29</v>
      </c>
      <c r="AB787" s="5" t="str">
        <f t="shared" si="49"/>
        <v>Moderate</v>
      </c>
      <c r="AC787" s="5">
        <f t="shared" si="50"/>
        <v>5.09</v>
      </c>
      <c r="AD787" s="5" t="str">
        <f t="shared" si="51"/>
        <v>Short-haul</v>
      </c>
    </row>
    <row r="788" spans="1:30" x14ac:dyDescent="0.3">
      <c r="A788" s="1" t="s">
        <v>1092</v>
      </c>
      <c r="B788" s="1" t="s">
        <v>1093</v>
      </c>
      <c r="C788" s="1">
        <v>21</v>
      </c>
      <c r="D788" s="1" t="s">
        <v>39</v>
      </c>
      <c r="E788" s="1" t="s">
        <v>896</v>
      </c>
      <c r="F788" s="1" t="s">
        <v>48</v>
      </c>
      <c r="G788" s="1" t="s">
        <v>461</v>
      </c>
      <c r="H788" s="1" t="s">
        <v>262</v>
      </c>
      <c r="I788" s="1" t="s">
        <v>174</v>
      </c>
      <c r="J788" s="1">
        <v>1919</v>
      </c>
      <c r="K788" s="3">
        <v>0.6821180555555556</v>
      </c>
      <c r="L788" s="3">
        <v>0.77031249999999996</v>
      </c>
      <c r="M788" s="7">
        <v>45671</v>
      </c>
      <c r="N788" s="3">
        <v>0.74739583333333337</v>
      </c>
      <c r="O788" s="3">
        <v>0.83559027777777772</v>
      </c>
      <c r="P788" s="5">
        <v>94</v>
      </c>
      <c r="Q788" s="5">
        <v>775.97</v>
      </c>
      <c r="R788" s="1" t="s">
        <v>56</v>
      </c>
      <c r="S788" s="1">
        <v>5</v>
      </c>
      <c r="T788" s="1" t="s">
        <v>45</v>
      </c>
      <c r="U788" s="5">
        <v>77.41</v>
      </c>
      <c r="V788" s="5">
        <v>10496.280777715099</v>
      </c>
      <c r="W788" s="1" t="s">
        <v>36</v>
      </c>
      <c r="X788" s="1">
        <v>4.8099999999999996</v>
      </c>
      <c r="Y788" s="5">
        <v>17595.54</v>
      </c>
      <c r="Z788" s="5">
        <v>49677.56</v>
      </c>
      <c r="AA788" s="5" t="str">
        <f t="shared" si="48"/>
        <v>18-29</v>
      </c>
      <c r="AB788" s="5" t="str">
        <f t="shared" si="49"/>
        <v>Moderate</v>
      </c>
      <c r="AC788" s="5">
        <f t="shared" si="50"/>
        <v>2.82</v>
      </c>
      <c r="AD788" s="5" t="str">
        <f t="shared" si="51"/>
        <v>Short-haul</v>
      </c>
    </row>
    <row r="789" spans="1:30" x14ac:dyDescent="0.3">
      <c r="A789" s="1" t="s">
        <v>1006</v>
      </c>
      <c r="B789" s="1" t="s">
        <v>1007</v>
      </c>
      <c r="C789" s="1">
        <v>18</v>
      </c>
      <c r="D789" s="1" t="s">
        <v>39</v>
      </c>
      <c r="E789" s="1" t="s">
        <v>896</v>
      </c>
      <c r="F789" s="1" t="s">
        <v>30</v>
      </c>
      <c r="G789" s="1" t="s">
        <v>461</v>
      </c>
      <c r="H789" s="1" t="s">
        <v>262</v>
      </c>
      <c r="I789" s="1" t="s">
        <v>174</v>
      </c>
      <c r="J789" s="1">
        <v>1919</v>
      </c>
      <c r="K789" s="3">
        <v>0.6821180555555556</v>
      </c>
      <c r="L789" s="3">
        <v>0.77031249999999996</v>
      </c>
      <c r="M789" s="7">
        <v>45660</v>
      </c>
      <c r="N789" s="3">
        <v>0.74739583333333337</v>
      </c>
      <c r="O789" s="3">
        <v>0.83559027777777772</v>
      </c>
      <c r="P789" s="5">
        <v>94</v>
      </c>
      <c r="Q789" s="5">
        <v>1484.19</v>
      </c>
      <c r="R789" s="1" t="s">
        <v>56</v>
      </c>
      <c r="S789" s="1">
        <v>5</v>
      </c>
      <c r="T789" s="1" t="s">
        <v>49</v>
      </c>
      <c r="U789" s="5">
        <v>12.78</v>
      </c>
      <c r="V789" s="5">
        <v>11019.951406759999</v>
      </c>
      <c r="W789" s="1" t="s">
        <v>42</v>
      </c>
      <c r="X789" s="1">
        <v>5</v>
      </c>
      <c r="Y789" s="5">
        <v>18223.939999999999</v>
      </c>
      <c r="Z789" s="5">
        <v>94990.720000000001</v>
      </c>
      <c r="AA789" s="5" t="str">
        <f t="shared" si="48"/>
        <v>18-29</v>
      </c>
      <c r="AB789" s="5" t="str">
        <f t="shared" si="49"/>
        <v>Moderate</v>
      </c>
      <c r="AC789" s="5">
        <f t="shared" si="50"/>
        <v>5.21</v>
      </c>
      <c r="AD789" s="5" t="str">
        <f t="shared" si="51"/>
        <v>Short-haul</v>
      </c>
    </row>
    <row r="790" spans="1:30" x14ac:dyDescent="0.3">
      <c r="A790" s="1" t="s">
        <v>1216</v>
      </c>
      <c r="B790" s="1" t="s">
        <v>1217</v>
      </c>
      <c r="C790" s="1">
        <v>37</v>
      </c>
      <c r="D790" s="1" t="s">
        <v>39</v>
      </c>
      <c r="E790" s="1" t="s">
        <v>896</v>
      </c>
      <c r="F790" s="1" t="s">
        <v>30</v>
      </c>
      <c r="G790" s="1" t="s">
        <v>461</v>
      </c>
      <c r="H790" s="1" t="s">
        <v>262</v>
      </c>
      <c r="I790" s="1" t="s">
        <v>174</v>
      </c>
      <c r="J790" s="1">
        <v>1919</v>
      </c>
      <c r="K790" s="3">
        <v>0.6821180555555556</v>
      </c>
      <c r="L790" s="3">
        <v>0.77031249999999996</v>
      </c>
      <c r="M790" s="7">
        <v>45671</v>
      </c>
      <c r="N790" s="3">
        <v>0.74739583333333337</v>
      </c>
      <c r="O790" s="3">
        <v>0.83559027777777772</v>
      </c>
      <c r="P790" s="5">
        <v>94</v>
      </c>
      <c r="Q790" s="5">
        <v>1096.43</v>
      </c>
      <c r="R790" s="1" t="s">
        <v>40</v>
      </c>
      <c r="S790" s="1">
        <v>3</v>
      </c>
      <c r="T790" s="1" t="s">
        <v>45</v>
      </c>
      <c r="U790" s="5">
        <v>155.56</v>
      </c>
      <c r="V790" s="5">
        <v>10536.787559149099</v>
      </c>
      <c r="W790" s="1" t="s">
        <v>36</v>
      </c>
      <c r="X790" s="1">
        <v>3.41</v>
      </c>
      <c r="Y790" s="5">
        <v>17644.150000000001</v>
      </c>
      <c r="Z790" s="5">
        <v>70202.63</v>
      </c>
      <c r="AA790" s="5" t="str">
        <f t="shared" si="48"/>
        <v>30-39</v>
      </c>
      <c r="AB790" s="5" t="str">
        <f t="shared" si="49"/>
        <v>Moderate</v>
      </c>
      <c r="AC790" s="5">
        <f t="shared" si="50"/>
        <v>3.98</v>
      </c>
      <c r="AD790" s="5" t="str">
        <f t="shared" si="51"/>
        <v>Short-haul</v>
      </c>
    </row>
    <row r="791" spans="1:30" x14ac:dyDescent="0.3">
      <c r="A791" s="1" t="s">
        <v>1218</v>
      </c>
      <c r="B791" s="1" t="s">
        <v>1219</v>
      </c>
      <c r="C791" s="1">
        <v>24</v>
      </c>
      <c r="D791" s="1" t="s">
        <v>39</v>
      </c>
      <c r="E791" s="1" t="s">
        <v>896</v>
      </c>
      <c r="F791" s="1" t="s">
        <v>30</v>
      </c>
      <c r="G791" s="1" t="s">
        <v>461</v>
      </c>
      <c r="H791" s="1" t="s">
        <v>262</v>
      </c>
      <c r="I791" s="1" t="s">
        <v>174</v>
      </c>
      <c r="J791" s="1">
        <v>1919</v>
      </c>
      <c r="K791" s="3">
        <v>0.6821180555555556</v>
      </c>
      <c r="L791" s="3">
        <v>0.77031249999999996</v>
      </c>
      <c r="M791" s="7">
        <v>45664</v>
      </c>
      <c r="N791" s="3">
        <v>0.74739583333333337</v>
      </c>
      <c r="O791" s="3">
        <v>0.83559027777777772</v>
      </c>
      <c r="P791" s="5">
        <v>94</v>
      </c>
      <c r="Q791" s="5">
        <v>1445.89</v>
      </c>
      <c r="R791" s="1" t="s">
        <v>56</v>
      </c>
      <c r="S791" s="1">
        <v>5</v>
      </c>
      <c r="T791" s="1" t="s">
        <v>49</v>
      </c>
      <c r="U791" s="5">
        <v>7.29</v>
      </c>
      <c r="V791" s="5">
        <v>10412.673568903099</v>
      </c>
      <c r="W791" s="1" t="s">
        <v>42</v>
      </c>
      <c r="X791" s="1">
        <v>4.43</v>
      </c>
      <c r="Y791" s="5">
        <v>17495.21</v>
      </c>
      <c r="Z791" s="5">
        <v>92538.42</v>
      </c>
      <c r="AA791" s="5" t="str">
        <f t="shared" si="48"/>
        <v>18-29</v>
      </c>
      <c r="AB791" s="5" t="str">
        <f t="shared" si="49"/>
        <v>Moderate</v>
      </c>
      <c r="AC791" s="5">
        <f t="shared" si="50"/>
        <v>5.29</v>
      </c>
      <c r="AD791" s="5" t="str">
        <f t="shared" si="51"/>
        <v>Short-haul</v>
      </c>
    </row>
    <row r="792" spans="1:30" x14ac:dyDescent="0.3">
      <c r="A792" s="1" t="s">
        <v>1220</v>
      </c>
      <c r="B792" s="1" t="s">
        <v>1221</v>
      </c>
      <c r="C792" s="1">
        <v>48</v>
      </c>
      <c r="D792" s="1" t="s">
        <v>39</v>
      </c>
      <c r="E792" s="1" t="s">
        <v>896</v>
      </c>
      <c r="F792" s="1" t="s">
        <v>48</v>
      </c>
      <c r="G792" s="1" t="s">
        <v>470</v>
      </c>
      <c r="H792" s="1" t="s">
        <v>76</v>
      </c>
      <c r="I792" s="1" t="s">
        <v>135</v>
      </c>
      <c r="J792" s="1">
        <v>14469</v>
      </c>
      <c r="K792" s="3">
        <v>0.2003587962962963</v>
      </c>
      <c r="L792" s="3">
        <v>0.86980324074074078</v>
      </c>
      <c r="M792" s="7">
        <v>45658</v>
      </c>
      <c r="N792" s="3">
        <v>0.2691087962962963</v>
      </c>
      <c r="O792" s="3">
        <v>0.93855324074074076</v>
      </c>
      <c r="P792" s="5">
        <v>99</v>
      </c>
      <c r="Q792" s="5">
        <v>1213.07</v>
      </c>
      <c r="R792" s="1" t="s">
        <v>40</v>
      </c>
      <c r="S792" s="1">
        <v>5</v>
      </c>
      <c r="T792" s="1" t="s">
        <v>41</v>
      </c>
      <c r="U792" s="5">
        <v>26.67</v>
      </c>
      <c r="V792" s="5">
        <v>73380.812362238503</v>
      </c>
      <c r="W792" s="1" t="s">
        <v>42</v>
      </c>
      <c r="X792" s="1">
        <v>3.25</v>
      </c>
      <c r="Y792" s="5">
        <v>139585.45499999999</v>
      </c>
      <c r="Z792" s="5">
        <v>46585.085999999901</v>
      </c>
      <c r="AA792" s="5" t="str">
        <f t="shared" si="48"/>
        <v>40-49</v>
      </c>
      <c r="AB792" s="5" t="str">
        <f t="shared" si="49"/>
        <v>Moderate</v>
      </c>
      <c r="AC792" s="5">
        <f t="shared" si="50"/>
        <v>0.33</v>
      </c>
      <c r="AD792" s="5" t="str">
        <f t="shared" si="51"/>
        <v>Long-haul</v>
      </c>
    </row>
    <row r="793" spans="1:30" x14ac:dyDescent="0.3">
      <c r="A793" s="1" t="s">
        <v>1222</v>
      </c>
      <c r="B793" s="1" t="s">
        <v>1223</v>
      </c>
      <c r="C793" s="1">
        <v>29</v>
      </c>
      <c r="D793" s="1" t="s">
        <v>39</v>
      </c>
      <c r="E793" s="1" t="s">
        <v>896</v>
      </c>
      <c r="F793" s="1" t="s">
        <v>48</v>
      </c>
      <c r="G793" s="1" t="s">
        <v>470</v>
      </c>
      <c r="H793" s="1" t="s">
        <v>76</v>
      </c>
      <c r="I793" s="1" t="s">
        <v>135</v>
      </c>
      <c r="J793" s="1">
        <v>14469</v>
      </c>
      <c r="K793" s="3">
        <v>0.2003587962962963</v>
      </c>
      <c r="L793" s="3">
        <v>0.86980324074074078</v>
      </c>
      <c r="M793" s="7">
        <v>45664</v>
      </c>
      <c r="N793" s="3">
        <v>0.2691087962962963</v>
      </c>
      <c r="O793" s="3">
        <v>0.93855324074074076</v>
      </c>
      <c r="P793" s="5">
        <v>99</v>
      </c>
      <c r="Q793" s="5">
        <v>1182.1099999999999</v>
      </c>
      <c r="R793" s="1" t="s">
        <v>34</v>
      </c>
      <c r="S793" s="1">
        <v>5</v>
      </c>
      <c r="T793" s="1" t="s">
        <v>49</v>
      </c>
      <c r="U793" s="5">
        <v>187.09</v>
      </c>
      <c r="V793" s="5">
        <v>73013.800359616696</v>
      </c>
      <c r="W793" s="1" t="s">
        <v>36</v>
      </c>
      <c r="X793" s="1">
        <v>3.64</v>
      </c>
      <c r="Y793" s="5">
        <v>138924.84</v>
      </c>
      <c r="Z793" s="5">
        <v>45415.476000000002</v>
      </c>
      <c r="AA793" s="5" t="str">
        <f t="shared" si="48"/>
        <v>18-29</v>
      </c>
      <c r="AB793" s="5" t="str">
        <f t="shared" si="49"/>
        <v>Moderate</v>
      </c>
      <c r="AC793" s="5">
        <f t="shared" si="50"/>
        <v>0.33</v>
      </c>
      <c r="AD793" s="5" t="str">
        <f t="shared" si="51"/>
        <v>Long-haul</v>
      </c>
    </row>
    <row r="794" spans="1:30" x14ac:dyDescent="0.3">
      <c r="A794" s="1" t="s">
        <v>1224</v>
      </c>
      <c r="B794" s="1" t="s">
        <v>1225</v>
      </c>
      <c r="C794" s="1">
        <v>23</v>
      </c>
      <c r="D794" s="1" t="s">
        <v>39</v>
      </c>
      <c r="E794" s="1" t="s">
        <v>896</v>
      </c>
      <c r="F794" s="1" t="s">
        <v>48</v>
      </c>
      <c r="G794" s="1" t="s">
        <v>470</v>
      </c>
      <c r="H794" s="1" t="s">
        <v>76</v>
      </c>
      <c r="I794" s="1" t="s">
        <v>135</v>
      </c>
      <c r="J794" s="1">
        <v>14469</v>
      </c>
      <c r="K794" s="3">
        <v>0.2003587962962963</v>
      </c>
      <c r="L794" s="3">
        <v>0.86980324074074078</v>
      </c>
      <c r="M794" s="7">
        <v>45660</v>
      </c>
      <c r="N794" s="3">
        <v>0.2691087962962963</v>
      </c>
      <c r="O794" s="3">
        <v>0.93855324074074076</v>
      </c>
      <c r="P794" s="5">
        <v>99</v>
      </c>
      <c r="Q794" s="5">
        <v>605.47</v>
      </c>
      <c r="R794" s="1" t="s">
        <v>40</v>
      </c>
      <c r="S794" s="1">
        <v>5</v>
      </c>
      <c r="T794" s="1" t="s">
        <v>35</v>
      </c>
      <c r="U794" s="5">
        <v>95.6</v>
      </c>
      <c r="V794" s="5">
        <v>72999.305632885094</v>
      </c>
      <c r="W794" s="1" t="s">
        <v>36</v>
      </c>
      <c r="X794" s="1">
        <v>3.68</v>
      </c>
      <c r="Y794" s="5">
        <v>138898.755</v>
      </c>
      <c r="Z794" s="5">
        <v>23261.519999999899</v>
      </c>
      <c r="AA794" s="5" t="str">
        <f t="shared" si="48"/>
        <v>18-29</v>
      </c>
      <c r="AB794" s="5" t="str">
        <f t="shared" si="49"/>
        <v>Moderate</v>
      </c>
      <c r="AC794" s="5">
        <f t="shared" si="50"/>
        <v>0.17</v>
      </c>
      <c r="AD794" s="5" t="str">
        <f t="shared" si="51"/>
        <v>Long-haul</v>
      </c>
    </row>
    <row r="795" spans="1:30" x14ac:dyDescent="0.3">
      <c r="A795" s="1" t="s">
        <v>1226</v>
      </c>
      <c r="B795" s="1" t="s">
        <v>1227</v>
      </c>
      <c r="C795" s="1">
        <v>31</v>
      </c>
      <c r="D795" s="1" t="s">
        <v>28</v>
      </c>
      <c r="E795" s="1" t="s">
        <v>896</v>
      </c>
      <c r="F795" s="1" t="s">
        <v>48</v>
      </c>
      <c r="G795" s="1" t="s">
        <v>470</v>
      </c>
      <c r="H795" s="1" t="s">
        <v>76</v>
      </c>
      <c r="I795" s="1" t="s">
        <v>135</v>
      </c>
      <c r="J795" s="1">
        <v>14469</v>
      </c>
      <c r="K795" s="3">
        <v>0.2003587962962963</v>
      </c>
      <c r="L795" s="3">
        <v>0.86980324074074078</v>
      </c>
      <c r="M795" s="7">
        <v>45667</v>
      </c>
      <c r="N795" s="3">
        <v>0.2691087962962963</v>
      </c>
      <c r="O795" s="3">
        <v>0.93855324074074076</v>
      </c>
      <c r="P795" s="5">
        <v>99</v>
      </c>
      <c r="Q795" s="5">
        <v>798.43</v>
      </c>
      <c r="R795" s="1" t="s">
        <v>56</v>
      </c>
      <c r="S795" s="1">
        <v>3</v>
      </c>
      <c r="T795" s="1" t="s">
        <v>49</v>
      </c>
      <c r="U795" s="5">
        <v>80.67</v>
      </c>
      <c r="V795" s="5">
        <v>73239.721942646996</v>
      </c>
      <c r="W795" s="1" t="s">
        <v>42</v>
      </c>
      <c r="X795" s="1">
        <v>4.21</v>
      </c>
      <c r="Y795" s="5">
        <v>139331.505</v>
      </c>
      <c r="Z795" s="5">
        <v>30669.39</v>
      </c>
      <c r="AA795" s="5" t="str">
        <f t="shared" si="48"/>
        <v>30-39</v>
      </c>
      <c r="AB795" s="5" t="str">
        <f t="shared" si="49"/>
        <v>Moderate</v>
      </c>
      <c r="AC795" s="5">
        <f t="shared" si="50"/>
        <v>0.22</v>
      </c>
      <c r="AD795" s="5" t="str">
        <f t="shared" si="51"/>
        <v>Long-haul</v>
      </c>
    </row>
    <row r="796" spans="1:30" x14ac:dyDescent="0.3">
      <c r="A796" s="1" t="s">
        <v>1228</v>
      </c>
      <c r="B796" s="1" t="s">
        <v>1229</v>
      </c>
      <c r="C796" s="1">
        <v>49</v>
      </c>
      <c r="D796" s="1" t="s">
        <v>28</v>
      </c>
      <c r="E796" s="1" t="s">
        <v>896</v>
      </c>
      <c r="F796" s="1" t="s">
        <v>48</v>
      </c>
      <c r="G796" s="1" t="s">
        <v>470</v>
      </c>
      <c r="H796" s="1" t="s">
        <v>76</v>
      </c>
      <c r="I796" s="1" t="s">
        <v>135</v>
      </c>
      <c r="J796" s="1">
        <v>14469</v>
      </c>
      <c r="K796" s="3">
        <v>0.2003587962962963</v>
      </c>
      <c r="L796" s="3">
        <v>0.86980324074074078</v>
      </c>
      <c r="M796" s="7">
        <v>45667</v>
      </c>
      <c r="N796" s="3">
        <v>0.2691087962962963</v>
      </c>
      <c r="O796" s="3">
        <v>0.93855324074074076</v>
      </c>
      <c r="P796" s="5">
        <v>99</v>
      </c>
      <c r="Q796" s="5">
        <v>1047.1099999999999</v>
      </c>
      <c r="R796" s="1" t="s">
        <v>34</v>
      </c>
      <c r="S796" s="1">
        <v>5</v>
      </c>
      <c r="T796" s="1" t="s">
        <v>49</v>
      </c>
      <c r="U796" s="5">
        <v>109.35</v>
      </c>
      <c r="V796" s="5">
        <v>73010.116997821096</v>
      </c>
      <c r="W796" s="1" t="s">
        <v>36</v>
      </c>
      <c r="X796" s="1">
        <v>3.14</v>
      </c>
      <c r="Y796" s="5">
        <v>138918.21</v>
      </c>
      <c r="Z796" s="5">
        <v>40222.146000000001</v>
      </c>
      <c r="AA796" s="5" t="str">
        <f t="shared" si="48"/>
        <v>40-49</v>
      </c>
      <c r="AB796" s="5" t="str">
        <f t="shared" si="49"/>
        <v>Moderate</v>
      </c>
      <c r="AC796" s="5">
        <f t="shared" si="50"/>
        <v>0.28999999999999998</v>
      </c>
      <c r="AD796" s="5" t="str">
        <f t="shared" si="51"/>
        <v>Long-haul</v>
      </c>
    </row>
    <row r="797" spans="1:30" x14ac:dyDescent="0.3">
      <c r="A797" s="1" t="s">
        <v>1230</v>
      </c>
      <c r="B797" s="1" t="s">
        <v>1231</v>
      </c>
      <c r="C797" s="1">
        <v>59</v>
      </c>
      <c r="D797" s="1" t="s">
        <v>39</v>
      </c>
      <c r="E797" s="1" t="s">
        <v>896</v>
      </c>
      <c r="F797" s="1" t="s">
        <v>48</v>
      </c>
      <c r="G797" s="1" t="s">
        <v>470</v>
      </c>
      <c r="H797" s="1" t="s">
        <v>76</v>
      </c>
      <c r="I797" s="1" t="s">
        <v>135</v>
      </c>
      <c r="J797" s="1">
        <v>14469</v>
      </c>
      <c r="K797" s="3">
        <v>0.2003587962962963</v>
      </c>
      <c r="L797" s="3">
        <v>0.86980324074074078</v>
      </c>
      <c r="M797" s="7">
        <v>45665</v>
      </c>
      <c r="N797" s="3">
        <v>0.2691087962962963</v>
      </c>
      <c r="O797" s="3">
        <v>0.93855324074074076</v>
      </c>
      <c r="P797" s="5">
        <v>99</v>
      </c>
      <c r="Q797" s="5">
        <v>1039.68</v>
      </c>
      <c r="R797" s="1" t="s">
        <v>40</v>
      </c>
      <c r="S797" s="1">
        <v>5</v>
      </c>
      <c r="T797" s="1" t="s">
        <v>45</v>
      </c>
      <c r="U797" s="5">
        <v>132.35</v>
      </c>
      <c r="V797" s="5">
        <v>73412.825251198694</v>
      </c>
      <c r="W797" s="1" t="s">
        <v>42</v>
      </c>
      <c r="X797" s="1">
        <v>3.35</v>
      </c>
      <c r="Y797" s="5">
        <v>139643.08499999999</v>
      </c>
      <c r="Z797" s="5">
        <v>39939.593999999997</v>
      </c>
      <c r="AA797" s="5" t="str">
        <f t="shared" si="48"/>
        <v>50-59</v>
      </c>
      <c r="AB797" s="5" t="str">
        <f t="shared" si="49"/>
        <v>Moderate</v>
      </c>
      <c r="AC797" s="5">
        <f t="shared" si="50"/>
        <v>0.28999999999999998</v>
      </c>
      <c r="AD797" s="5" t="str">
        <f t="shared" si="51"/>
        <v>Long-haul</v>
      </c>
    </row>
    <row r="798" spans="1:30" x14ac:dyDescent="0.3">
      <c r="A798" s="1" t="s">
        <v>1232</v>
      </c>
      <c r="B798" s="1" t="s">
        <v>1233</v>
      </c>
      <c r="C798" s="1">
        <v>53</v>
      </c>
      <c r="D798" s="1" t="s">
        <v>39</v>
      </c>
      <c r="E798" s="1" t="s">
        <v>896</v>
      </c>
      <c r="F798" s="1" t="s">
        <v>48</v>
      </c>
      <c r="G798" s="1" t="s">
        <v>470</v>
      </c>
      <c r="H798" s="1" t="s">
        <v>76</v>
      </c>
      <c r="I798" s="1" t="s">
        <v>135</v>
      </c>
      <c r="J798" s="1">
        <v>14469</v>
      </c>
      <c r="K798" s="3">
        <v>0.2003587962962963</v>
      </c>
      <c r="L798" s="3">
        <v>0.86980324074074078</v>
      </c>
      <c r="M798" s="7">
        <v>45665</v>
      </c>
      <c r="N798" s="3">
        <v>0.2691087962962963</v>
      </c>
      <c r="O798" s="3">
        <v>0.93855324074074076</v>
      </c>
      <c r="P798" s="5">
        <v>99</v>
      </c>
      <c r="Q798" s="5">
        <v>347.91</v>
      </c>
      <c r="R798" s="1" t="s">
        <v>56</v>
      </c>
      <c r="S798" s="1">
        <v>5</v>
      </c>
      <c r="T798" s="1" t="s">
        <v>35</v>
      </c>
      <c r="U798" s="5">
        <v>164.55</v>
      </c>
      <c r="V798" s="5">
        <v>73290.229784617506</v>
      </c>
      <c r="W798" s="1" t="s">
        <v>42</v>
      </c>
      <c r="X798" s="1">
        <v>3.71</v>
      </c>
      <c r="Y798" s="5">
        <v>139422.41999999899</v>
      </c>
      <c r="Z798" s="5">
        <v>13379.49</v>
      </c>
      <c r="AA798" s="5" t="str">
        <f t="shared" si="48"/>
        <v>50-59</v>
      </c>
      <c r="AB798" s="5" t="str">
        <f t="shared" si="49"/>
        <v>Moderate</v>
      </c>
      <c r="AC798" s="5">
        <f t="shared" si="50"/>
        <v>0.1</v>
      </c>
      <c r="AD798" s="5" t="str">
        <f t="shared" si="51"/>
        <v>Long-haul</v>
      </c>
    </row>
    <row r="799" spans="1:30" x14ac:dyDescent="0.3">
      <c r="A799" s="1" t="s">
        <v>1084</v>
      </c>
      <c r="B799" s="1" t="s">
        <v>1085</v>
      </c>
      <c r="C799" s="1">
        <v>35</v>
      </c>
      <c r="D799" s="1" t="s">
        <v>39</v>
      </c>
      <c r="E799" s="1" t="s">
        <v>896</v>
      </c>
      <c r="F799" s="1" t="s">
        <v>48</v>
      </c>
      <c r="G799" s="1" t="s">
        <v>470</v>
      </c>
      <c r="H799" s="1" t="s">
        <v>76</v>
      </c>
      <c r="I799" s="1" t="s">
        <v>135</v>
      </c>
      <c r="J799" s="1">
        <v>14469</v>
      </c>
      <c r="K799" s="3">
        <v>0.2003587962962963</v>
      </c>
      <c r="L799" s="3">
        <v>0.86980324074074078</v>
      </c>
      <c r="M799" s="7">
        <v>45661</v>
      </c>
      <c r="N799" s="3">
        <v>0.2691087962962963</v>
      </c>
      <c r="O799" s="3">
        <v>0.93855324074074076</v>
      </c>
      <c r="P799" s="5">
        <v>99</v>
      </c>
      <c r="Q799" s="5">
        <v>980.92</v>
      </c>
      <c r="R799" s="1" t="s">
        <v>40</v>
      </c>
      <c r="S799" s="1">
        <v>3</v>
      </c>
      <c r="T799" s="1" t="s">
        <v>45</v>
      </c>
      <c r="U799" s="5">
        <v>0.44</v>
      </c>
      <c r="V799" s="5">
        <v>73202.208363246595</v>
      </c>
      <c r="W799" s="1" t="s">
        <v>36</v>
      </c>
      <c r="X799" s="1">
        <v>4.71</v>
      </c>
      <c r="Y799" s="5">
        <v>139263.97499999899</v>
      </c>
      <c r="Z799" s="5">
        <v>37667.381999999998</v>
      </c>
      <c r="AA799" s="5" t="str">
        <f t="shared" si="48"/>
        <v>30-39</v>
      </c>
      <c r="AB799" s="5" t="str">
        <f t="shared" si="49"/>
        <v>Moderate</v>
      </c>
      <c r="AC799" s="5">
        <f t="shared" si="50"/>
        <v>0.27</v>
      </c>
      <c r="AD799" s="5" t="str">
        <f t="shared" si="51"/>
        <v>Long-haul</v>
      </c>
    </row>
    <row r="800" spans="1:30" x14ac:dyDescent="0.3">
      <c r="A800" s="1" t="s">
        <v>1234</v>
      </c>
      <c r="B800" s="1" t="s">
        <v>1235</v>
      </c>
      <c r="C800" s="1">
        <v>33</v>
      </c>
      <c r="D800" s="1" t="s">
        <v>39</v>
      </c>
      <c r="E800" s="1" t="s">
        <v>896</v>
      </c>
      <c r="F800" s="1" t="s">
        <v>30</v>
      </c>
      <c r="G800" s="1" t="s">
        <v>470</v>
      </c>
      <c r="H800" s="1" t="s">
        <v>76</v>
      </c>
      <c r="I800" s="1" t="s">
        <v>135</v>
      </c>
      <c r="J800" s="1">
        <v>14469</v>
      </c>
      <c r="K800" s="3">
        <v>0.2003587962962963</v>
      </c>
      <c r="L800" s="3">
        <v>0.86980324074074078</v>
      </c>
      <c r="M800" s="7">
        <v>45666</v>
      </c>
      <c r="N800" s="3">
        <v>0.2691087962962963</v>
      </c>
      <c r="O800" s="3">
        <v>0.93855324074074076</v>
      </c>
      <c r="P800" s="5">
        <v>99</v>
      </c>
      <c r="Q800" s="5">
        <v>373.63</v>
      </c>
      <c r="R800" s="1" t="s">
        <v>34</v>
      </c>
      <c r="S800" s="1">
        <v>3</v>
      </c>
      <c r="T800" s="1" t="s">
        <v>45</v>
      </c>
      <c r="U800" s="5">
        <v>23.69</v>
      </c>
      <c r="V800" s="5">
        <v>73344.909625330198</v>
      </c>
      <c r="W800" s="1" t="s">
        <v>42</v>
      </c>
      <c r="X800" s="1">
        <v>4.41</v>
      </c>
      <c r="Y800" s="5">
        <v>139520.83499999999</v>
      </c>
      <c r="Z800" s="5">
        <v>14350.236000000001</v>
      </c>
      <c r="AA800" s="5" t="str">
        <f t="shared" si="48"/>
        <v>30-39</v>
      </c>
      <c r="AB800" s="5" t="str">
        <f t="shared" si="49"/>
        <v>Moderate</v>
      </c>
      <c r="AC800" s="5">
        <f t="shared" si="50"/>
        <v>0.1</v>
      </c>
      <c r="AD800" s="5" t="str">
        <f t="shared" si="51"/>
        <v>Long-haul</v>
      </c>
    </row>
    <row r="801" spans="1:30" x14ac:dyDescent="0.3">
      <c r="A801" s="1" t="s">
        <v>1236</v>
      </c>
      <c r="B801" s="1" t="s">
        <v>1237</v>
      </c>
      <c r="C801" s="1">
        <v>74</v>
      </c>
      <c r="D801" s="1" t="s">
        <v>39</v>
      </c>
      <c r="E801" s="1" t="s">
        <v>896</v>
      </c>
      <c r="F801" s="1" t="s">
        <v>48</v>
      </c>
      <c r="G801" s="1" t="s">
        <v>470</v>
      </c>
      <c r="H801" s="1" t="s">
        <v>76</v>
      </c>
      <c r="I801" s="1" t="s">
        <v>135</v>
      </c>
      <c r="J801" s="1">
        <v>14469</v>
      </c>
      <c r="K801" s="3">
        <v>0.2003587962962963</v>
      </c>
      <c r="L801" s="3">
        <v>0.86980324074074078</v>
      </c>
      <c r="M801" s="7">
        <v>45665</v>
      </c>
      <c r="N801" s="3">
        <v>0.2691087962962963</v>
      </c>
      <c r="O801" s="3">
        <v>0.93855324074074076</v>
      </c>
      <c r="P801" s="5">
        <v>99</v>
      </c>
      <c r="Q801" s="5">
        <v>717.37</v>
      </c>
      <c r="R801" s="1" t="s">
        <v>40</v>
      </c>
      <c r="S801" s="1">
        <v>5</v>
      </c>
      <c r="T801" s="1" t="s">
        <v>83</v>
      </c>
      <c r="U801" s="5">
        <v>11.54</v>
      </c>
      <c r="V801" s="5">
        <v>73220.517745101999</v>
      </c>
      <c r="W801" s="1" t="s">
        <v>36</v>
      </c>
      <c r="X801" s="1">
        <v>3.58</v>
      </c>
      <c r="Y801" s="5">
        <v>139296.93</v>
      </c>
      <c r="Z801" s="5">
        <v>27548.393999999898</v>
      </c>
      <c r="AA801" s="5" t="str">
        <f t="shared" si="48"/>
        <v>60+</v>
      </c>
      <c r="AB801" s="5" t="str">
        <f t="shared" si="49"/>
        <v>Moderate</v>
      </c>
      <c r="AC801" s="5">
        <f t="shared" si="50"/>
        <v>0.2</v>
      </c>
      <c r="AD801" s="5" t="str">
        <f t="shared" si="51"/>
        <v>Long-haul</v>
      </c>
    </row>
    <row r="802" spans="1:30" x14ac:dyDescent="0.3">
      <c r="A802" s="1" t="s">
        <v>1082</v>
      </c>
      <c r="B802" s="1" t="s">
        <v>1083</v>
      </c>
      <c r="C802" s="1">
        <v>21</v>
      </c>
      <c r="D802" s="1" t="s">
        <v>28</v>
      </c>
      <c r="E802" s="1" t="s">
        <v>896</v>
      </c>
      <c r="F802" s="1" t="s">
        <v>48</v>
      </c>
      <c r="G802" s="1" t="s">
        <v>470</v>
      </c>
      <c r="H802" s="1" t="s">
        <v>76</v>
      </c>
      <c r="I802" s="1" t="s">
        <v>135</v>
      </c>
      <c r="J802" s="1">
        <v>14469</v>
      </c>
      <c r="K802" s="3">
        <v>0.2003587962962963</v>
      </c>
      <c r="L802" s="3">
        <v>0.86980324074074078</v>
      </c>
      <c r="M802" s="7">
        <v>45665</v>
      </c>
      <c r="N802" s="3">
        <v>0.2691087962962963</v>
      </c>
      <c r="O802" s="3">
        <v>0.93855324074074076</v>
      </c>
      <c r="P802" s="5">
        <v>99</v>
      </c>
      <c r="Q802" s="5">
        <v>795.66</v>
      </c>
      <c r="R802" s="1" t="s">
        <v>34</v>
      </c>
      <c r="S802" s="1">
        <v>5</v>
      </c>
      <c r="T802" s="1" t="s">
        <v>41</v>
      </c>
      <c r="U802" s="5">
        <v>70.599999999999994</v>
      </c>
      <c r="V802" s="5">
        <v>73093.349912941296</v>
      </c>
      <c r="W802" s="1" t="s">
        <v>42</v>
      </c>
      <c r="X802" s="1">
        <v>3.47</v>
      </c>
      <c r="Y802" s="5">
        <v>139068.03</v>
      </c>
      <c r="Z802" s="5">
        <v>30561.815999999999</v>
      </c>
      <c r="AA802" s="5" t="str">
        <f t="shared" si="48"/>
        <v>18-29</v>
      </c>
      <c r="AB802" s="5" t="str">
        <f t="shared" si="49"/>
        <v>Moderate</v>
      </c>
      <c r="AC802" s="5">
        <f t="shared" si="50"/>
        <v>0.22</v>
      </c>
      <c r="AD802" s="5" t="str">
        <f t="shared" si="51"/>
        <v>Long-haul</v>
      </c>
    </row>
    <row r="803" spans="1:30" x14ac:dyDescent="0.3">
      <c r="A803" s="1" t="s">
        <v>1238</v>
      </c>
      <c r="B803" s="1" t="s">
        <v>1239</v>
      </c>
      <c r="C803" s="1">
        <v>57</v>
      </c>
      <c r="D803" s="1" t="s">
        <v>28</v>
      </c>
      <c r="E803" s="1" t="s">
        <v>896</v>
      </c>
      <c r="F803" s="1" t="s">
        <v>48</v>
      </c>
      <c r="G803" s="1" t="s">
        <v>470</v>
      </c>
      <c r="H803" s="1" t="s">
        <v>76</v>
      </c>
      <c r="I803" s="1" t="s">
        <v>135</v>
      </c>
      <c r="J803" s="1">
        <v>14469</v>
      </c>
      <c r="K803" s="3">
        <v>0.2003587962962963</v>
      </c>
      <c r="L803" s="3">
        <v>0.86980324074074078</v>
      </c>
      <c r="M803" s="7">
        <v>45659</v>
      </c>
      <c r="N803" s="3">
        <v>0.2691087962962963</v>
      </c>
      <c r="O803" s="3">
        <v>0.93855324074074076</v>
      </c>
      <c r="P803" s="5">
        <v>99</v>
      </c>
      <c r="Q803" s="5">
        <v>784.94</v>
      </c>
      <c r="R803" s="1" t="s">
        <v>40</v>
      </c>
      <c r="S803" s="1">
        <v>5</v>
      </c>
      <c r="T803" s="1" t="s">
        <v>45</v>
      </c>
      <c r="U803" s="5">
        <v>104.41</v>
      </c>
      <c r="V803" s="5">
        <v>73115.157266580005</v>
      </c>
      <c r="W803" s="1" t="s">
        <v>42</v>
      </c>
      <c r="X803" s="1">
        <v>3.84</v>
      </c>
      <c r="Y803" s="5">
        <v>139107.285</v>
      </c>
      <c r="Z803" s="5">
        <v>30154.223999999998</v>
      </c>
      <c r="AA803" s="5" t="str">
        <f t="shared" si="48"/>
        <v>50-59</v>
      </c>
      <c r="AB803" s="5" t="str">
        <f t="shared" si="49"/>
        <v>Moderate</v>
      </c>
      <c r="AC803" s="5">
        <f t="shared" si="50"/>
        <v>0.22</v>
      </c>
      <c r="AD803" s="5" t="str">
        <f t="shared" si="51"/>
        <v>Long-haul</v>
      </c>
    </row>
    <row r="804" spans="1:30" x14ac:dyDescent="0.3">
      <c r="A804" s="1" t="s">
        <v>848</v>
      </c>
      <c r="B804" s="1" t="s">
        <v>849</v>
      </c>
      <c r="C804" s="1">
        <v>29</v>
      </c>
      <c r="D804" s="1" t="s">
        <v>28</v>
      </c>
      <c r="E804" s="1" t="s">
        <v>896</v>
      </c>
      <c r="F804" s="1" t="s">
        <v>48</v>
      </c>
      <c r="G804" s="1" t="s">
        <v>479</v>
      </c>
      <c r="H804" s="1" t="s">
        <v>233</v>
      </c>
      <c r="I804" s="1" t="s">
        <v>76</v>
      </c>
      <c r="J804" s="1">
        <v>7101</v>
      </c>
      <c r="K804" s="3">
        <v>0.65505787037037033</v>
      </c>
      <c r="L804" s="3">
        <v>0.98353009259259261</v>
      </c>
      <c r="M804" s="7">
        <v>45661</v>
      </c>
      <c r="N804" s="3">
        <v>0.71130787037037035</v>
      </c>
      <c r="O804" s="3">
        <v>3.9780092592592596E-2</v>
      </c>
      <c r="P804" s="5">
        <v>81</v>
      </c>
      <c r="Q804" s="5">
        <v>1139.07</v>
      </c>
      <c r="R804" s="1" t="s">
        <v>34</v>
      </c>
      <c r="S804" s="1">
        <v>5</v>
      </c>
      <c r="T804" s="1" t="s">
        <v>83</v>
      </c>
      <c r="U804" s="5">
        <v>37.43</v>
      </c>
      <c r="V804" s="5">
        <v>36155.531770308102</v>
      </c>
      <c r="W804" s="1" t="s">
        <v>42</v>
      </c>
      <c r="X804" s="1">
        <v>4.95</v>
      </c>
      <c r="Y804" s="5">
        <v>72579.959999999905</v>
      </c>
      <c r="Z804" s="5">
        <v>43744.781999999999</v>
      </c>
      <c r="AA804" s="5" t="str">
        <f t="shared" si="48"/>
        <v>18-29</v>
      </c>
      <c r="AB804" s="5" t="str">
        <f t="shared" si="49"/>
        <v>Moderate</v>
      </c>
      <c r="AC804" s="5">
        <f t="shared" si="50"/>
        <v>0.6</v>
      </c>
      <c r="AD804" s="5" t="str">
        <f t="shared" si="51"/>
        <v>Long-haul</v>
      </c>
    </row>
    <row r="805" spans="1:30" x14ac:dyDescent="0.3">
      <c r="A805" s="1" t="s">
        <v>1240</v>
      </c>
      <c r="B805" s="1" t="s">
        <v>1241</v>
      </c>
      <c r="C805" s="1">
        <v>71</v>
      </c>
      <c r="D805" s="1" t="s">
        <v>28</v>
      </c>
      <c r="E805" s="1" t="s">
        <v>896</v>
      </c>
      <c r="F805" s="1" t="s">
        <v>48</v>
      </c>
      <c r="G805" s="1" t="s">
        <v>479</v>
      </c>
      <c r="H805" s="1" t="s">
        <v>233</v>
      </c>
      <c r="I805" s="1" t="s">
        <v>76</v>
      </c>
      <c r="J805" s="1">
        <v>7101</v>
      </c>
      <c r="K805" s="3">
        <v>0.65505787037037033</v>
      </c>
      <c r="L805" s="3">
        <v>0.98353009259259261</v>
      </c>
      <c r="M805" s="7">
        <v>45661</v>
      </c>
      <c r="N805" s="3">
        <v>0.71130787037037035</v>
      </c>
      <c r="O805" s="3">
        <v>3.9780092592592596E-2</v>
      </c>
      <c r="P805" s="5">
        <v>81</v>
      </c>
      <c r="Q805" s="5">
        <v>703.71</v>
      </c>
      <c r="R805" s="1" t="s">
        <v>56</v>
      </c>
      <c r="S805" s="1">
        <v>5</v>
      </c>
      <c r="T805" s="1" t="s">
        <v>83</v>
      </c>
      <c r="U805" s="5">
        <v>6.73</v>
      </c>
      <c r="V805" s="5">
        <v>36061.513759476104</v>
      </c>
      <c r="W805" s="1" t="s">
        <v>42</v>
      </c>
      <c r="X805" s="1">
        <v>3.23</v>
      </c>
      <c r="Y805" s="5">
        <v>72410.73</v>
      </c>
      <c r="Z805" s="5">
        <v>27023.274000000001</v>
      </c>
      <c r="AA805" s="5" t="str">
        <f t="shared" si="48"/>
        <v>60+</v>
      </c>
      <c r="AB805" s="5" t="str">
        <f t="shared" si="49"/>
        <v>Moderate</v>
      </c>
      <c r="AC805" s="5">
        <f t="shared" si="50"/>
        <v>0.37</v>
      </c>
      <c r="AD805" s="5" t="str">
        <f t="shared" si="51"/>
        <v>Long-haul</v>
      </c>
    </row>
    <row r="806" spans="1:30" x14ac:dyDescent="0.3">
      <c r="A806" s="1" t="s">
        <v>876</v>
      </c>
      <c r="B806" s="1" t="s">
        <v>877</v>
      </c>
      <c r="C806" s="1">
        <v>72</v>
      </c>
      <c r="D806" s="1" t="s">
        <v>28</v>
      </c>
      <c r="E806" s="1" t="s">
        <v>896</v>
      </c>
      <c r="F806" s="1" t="s">
        <v>30</v>
      </c>
      <c r="G806" s="1" t="s">
        <v>479</v>
      </c>
      <c r="H806" s="1" t="s">
        <v>233</v>
      </c>
      <c r="I806" s="1" t="s">
        <v>76</v>
      </c>
      <c r="J806" s="1">
        <v>7101</v>
      </c>
      <c r="K806" s="3">
        <v>0.65505787037037033</v>
      </c>
      <c r="L806" s="3">
        <v>0.98353009259259261</v>
      </c>
      <c r="M806" s="7">
        <v>45671</v>
      </c>
      <c r="N806" s="3">
        <v>0.71130787037037035</v>
      </c>
      <c r="O806" s="3">
        <v>3.9780092592592596E-2</v>
      </c>
      <c r="P806" s="5">
        <v>81</v>
      </c>
      <c r="Q806" s="5">
        <v>826.97</v>
      </c>
      <c r="R806" s="1" t="s">
        <v>56</v>
      </c>
      <c r="S806" s="1">
        <v>5</v>
      </c>
      <c r="T806" s="1" t="s">
        <v>45</v>
      </c>
      <c r="U806" s="5">
        <v>25.06</v>
      </c>
      <c r="V806" s="5">
        <v>36935.700374761298</v>
      </c>
      <c r="W806" s="1" t="s">
        <v>42</v>
      </c>
      <c r="X806" s="1">
        <v>4.37</v>
      </c>
      <c r="Y806" s="5">
        <v>73984.259999999995</v>
      </c>
      <c r="Z806" s="5">
        <v>31758.6539999999</v>
      </c>
      <c r="AA806" s="5" t="str">
        <f t="shared" si="48"/>
        <v>60+</v>
      </c>
      <c r="AB806" s="5" t="str">
        <f t="shared" si="49"/>
        <v>Moderate</v>
      </c>
      <c r="AC806" s="5">
        <f t="shared" si="50"/>
        <v>0.43</v>
      </c>
      <c r="AD806" s="5" t="str">
        <f t="shared" si="51"/>
        <v>Long-haul</v>
      </c>
    </row>
    <row r="807" spans="1:30" x14ac:dyDescent="0.3">
      <c r="A807" s="1" t="s">
        <v>1242</v>
      </c>
      <c r="B807" s="1" t="s">
        <v>1243</v>
      </c>
      <c r="C807" s="1">
        <v>29</v>
      </c>
      <c r="D807" s="1" t="s">
        <v>28</v>
      </c>
      <c r="E807" s="1" t="s">
        <v>896</v>
      </c>
      <c r="F807" s="1" t="s">
        <v>30</v>
      </c>
      <c r="G807" s="1" t="s">
        <v>479</v>
      </c>
      <c r="H807" s="1" t="s">
        <v>233</v>
      </c>
      <c r="I807" s="1" t="s">
        <v>76</v>
      </c>
      <c r="J807" s="1">
        <v>7101</v>
      </c>
      <c r="K807" s="3">
        <v>0.65505787037037033</v>
      </c>
      <c r="L807" s="3">
        <v>0.98353009259259261</v>
      </c>
      <c r="M807" s="7">
        <v>45671</v>
      </c>
      <c r="N807" s="3">
        <v>0.71130787037037035</v>
      </c>
      <c r="O807" s="3">
        <v>3.9780092592592596E-2</v>
      </c>
      <c r="P807" s="5">
        <v>81</v>
      </c>
      <c r="Q807" s="5">
        <v>746.22</v>
      </c>
      <c r="R807" s="1" t="s">
        <v>56</v>
      </c>
      <c r="S807" s="1">
        <v>5</v>
      </c>
      <c r="T807" s="1" t="s">
        <v>83</v>
      </c>
      <c r="U807" s="5">
        <v>130.66</v>
      </c>
      <c r="V807" s="5">
        <v>36699.2003444211</v>
      </c>
      <c r="W807" s="1" t="s">
        <v>42</v>
      </c>
      <c r="X807" s="1">
        <v>4.5599999999999996</v>
      </c>
      <c r="Y807" s="5">
        <v>73558.559999999998</v>
      </c>
      <c r="Z807" s="5">
        <v>28670.5259999999</v>
      </c>
      <c r="AA807" s="5" t="str">
        <f t="shared" si="48"/>
        <v>18-29</v>
      </c>
      <c r="AB807" s="5" t="str">
        <f t="shared" si="49"/>
        <v>Moderate</v>
      </c>
      <c r="AC807" s="5">
        <f t="shared" si="50"/>
        <v>0.39</v>
      </c>
      <c r="AD807" s="5" t="str">
        <f t="shared" si="51"/>
        <v>Long-haul</v>
      </c>
    </row>
    <row r="808" spans="1:30" x14ac:dyDescent="0.3">
      <c r="A808" s="1" t="s">
        <v>1244</v>
      </c>
      <c r="B808" s="1" t="s">
        <v>1245</v>
      </c>
      <c r="C808" s="1">
        <v>23</v>
      </c>
      <c r="D808" s="1" t="s">
        <v>39</v>
      </c>
      <c r="E808" s="1" t="s">
        <v>896</v>
      </c>
      <c r="F808" s="1" t="s">
        <v>30</v>
      </c>
      <c r="G808" s="1" t="s">
        <v>479</v>
      </c>
      <c r="H808" s="1" t="s">
        <v>233</v>
      </c>
      <c r="I808" s="1" t="s">
        <v>76</v>
      </c>
      <c r="J808" s="1">
        <v>7101</v>
      </c>
      <c r="K808" s="3">
        <v>0.65505787037037033</v>
      </c>
      <c r="L808" s="3">
        <v>0.98353009259259261</v>
      </c>
      <c r="M808" s="7">
        <v>45659</v>
      </c>
      <c r="N808" s="3">
        <v>0.71130787037037035</v>
      </c>
      <c r="O808" s="3">
        <v>3.9780092592592596E-2</v>
      </c>
      <c r="P808" s="5">
        <v>81</v>
      </c>
      <c r="Q808" s="5">
        <v>633.26</v>
      </c>
      <c r="R808" s="1" t="s">
        <v>40</v>
      </c>
      <c r="S808" s="1">
        <v>5</v>
      </c>
      <c r="T808" s="1" t="s">
        <v>41</v>
      </c>
      <c r="U808" s="5">
        <v>183.21</v>
      </c>
      <c r="V808" s="5">
        <v>36218.803225224299</v>
      </c>
      <c r="W808" s="1" t="s">
        <v>42</v>
      </c>
      <c r="X808" s="1">
        <v>4.38</v>
      </c>
      <c r="Y808" s="5">
        <v>72693.84</v>
      </c>
      <c r="Z808" s="5">
        <v>24339.1679999999</v>
      </c>
      <c r="AA808" s="5" t="str">
        <f t="shared" si="48"/>
        <v>18-29</v>
      </c>
      <c r="AB808" s="5" t="str">
        <f t="shared" si="49"/>
        <v>Moderate</v>
      </c>
      <c r="AC808" s="5">
        <f t="shared" si="50"/>
        <v>0.33</v>
      </c>
      <c r="AD808" s="5" t="str">
        <f t="shared" si="51"/>
        <v>Long-haul</v>
      </c>
    </row>
    <row r="809" spans="1:30" x14ac:dyDescent="0.3">
      <c r="A809" s="1" t="s">
        <v>911</v>
      </c>
      <c r="B809" s="1" t="s">
        <v>912</v>
      </c>
      <c r="C809" s="1">
        <v>65</v>
      </c>
      <c r="D809" s="1" t="s">
        <v>28</v>
      </c>
      <c r="E809" s="1" t="s">
        <v>896</v>
      </c>
      <c r="F809" s="1" t="s">
        <v>48</v>
      </c>
      <c r="G809" s="1" t="s">
        <v>513</v>
      </c>
      <c r="H809" s="1" t="s">
        <v>308</v>
      </c>
      <c r="I809" s="1" t="s">
        <v>385</v>
      </c>
      <c r="J809" s="1">
        <v>4998</v>
      </c>
      <c r="K809" s="3">
        <v>0.94207175925925923</v>
      </c>
      <c r="L809" s="3">
        <v>0.17332175925925927</v>
      </c>
      <c r="M809" s="7">
        <v>45661</v>
      </c>
      <c r="N809" s="3">
        <v>4.6932870370370368E-2</v>
      </c>
      <c r="O809" s="3">
        <v>0.27818287037037037</v>
      </c>
      <c r="P809" s="5">
        <v>226.5</v>
      </c>
      <c r="Q809" s="5">
        <v>1456.48</v>
      </c>
      <c r="R809" s="1" t="s">
        <v>56</v>
      </c>
      <c r="S809" s="1">
        <v>5</v>
      </c>
      <c r="T809" s="1" t="s">
        <v>45</v>
      </c>
      <c r="U809" s="5">
        <v>158.52000000000001</v>
      </c>
      <c r="V809" s="5">
        <v>25974.732903957702</v>
      </c>
      <c r="W809" s="1" t="s">
        <v>42</v>
      </c>
      <c r="X809" s="1">
        <v>4.74</v>
      </c>
      <c r="Y809" s="5">
        <v>36169.68</v>
      </c>
      <c r="Z809" s="5">
        <v>93246.42</v>
      </c>
      <c r="AA809" s="5" t="str">
        <f t="shared" si="48"/>
        <v>60+</v>
      </c>
      <c r="AB809" s="5" t="str">
        <f t="shared" si="49"/>
        <v>Severe</v>
      </c>
      <c r="AC809" s="5">
        <f t="shared" si="50"/>
        <v>2.58</v>
      </c>
      <c r="AD809" s="5" t="str">
        <f t="shared" si="51"/>
        <v>Medium-haul</v>
      </c>
    </row>
    <row r="810" spans="1:30" x14ac:dyDescent="0.3">
      <c r="A810" s="1" t="s">
        <v>1240</v>
      </c>
      <c r="B810" s="1" t="s">
        <v>1241</v>
      </c>
      <c r="C810" s="1">
        <v>71</v>
      </c>
      <c r="D810" s="1" t="s">
        <v>28</v>
      </c>
      <c r="E810" s="1" t="s">
        <v>896</v>
      </c>
      <c r="F810" s="1" t="s">
        <v>48</v>
      </c>
      <c r="G810" s="1" t="s">
        <v>513</v>
      </c>
      <c r="H810" s="1" t="s">
        <v>308</v>
      </c>
      <c r="I810" s="1" t="s">
        <v>385</v>
      </c>
      <c r="J810" s="1">
        <v>4998</v>
      </c>
      <c r="K810" s="3">
        <v>0.94207175925925923</v>
      </c>
      <c r="L810" s="3">
        <v>0.17332175925925927</v>
      </c>
      <c r="M810" s="7">
        <v>45666</v>
      </c>
      <c r="N810" s="3">
        <v>4.6932870370370368E-2</v>
      </c>
      <c r="O810" s="3">
        <v>0.27818287037037037</v>
      </c>
      <c r="P810" s="5">
        <v>226.5</v>
      </c>
      <c r="Q810" s="5">
        <v>1259.9100000000001</v>
      </c>
      <c r="R810" s="1" t="s">
        <v>40</v>
      </c>
      <c r="S810" s="1">
        <v>5</v>
      </c>
      <c r="T810" s="1" t="s">
        <v>45</v>
      </c>
      <c r="U810" s="5">
        <v>63</v>
      </c>
      <c r="V810" s="5">
        <v>25545.286319451101</v>
      </c>
      <c r="W810" s="1" t="s">
        <v>42</v>
      </c>
      <c r="X810" s="1">
        <v>3.77</v>
      </c>
      <c r="Y810" s="5">
        <v>35654.339999999997</v>
      </c>
      <c r="Z810" s="5">
        <v>80646.84</v>
      </c>
      <c r="AA810" s="5" t="str">
        <f t="shared" si="48"/>
        <v>60+</v>
      </c>
      <c r="AB810" s="5" t="str">
        <f t="shared" si="49"/>
        <v>Severe</v>
      </c>
      <c r="AC810" s="5">
        <f t="shared" si="50"/>
        <v>2.2599999999999998</v>
      </c>
      <c r="AD810" s="5" t="str">
        <f t="shared" si="51"/>
        <v>Medium-haul</v>
      </c>
    </row>
    <row r="811" spans="1:30" x14ac:dyDescent="0.3">
      <c r="A811" s="1" t="s">
        <v>990</v>
      </c>
      <c r="B811" s="1" t="s">
        <v>991</v>
      </c>
      <c r="C811" s="1">
        <v>29</v>
      </c>
      <c r="D811" s="1" t="s">
        <v>28</v>
      </c>
      <c r="E811" s="1" t="s">
        <v>896</v>
      </c>
      <c r="F811" s="1" t="s">
        <v>48</v>
      </c>
      <c r="G811" s="1" t="s">
        <v>513</v>
      </c>
      <c r="H811" s="1" t="s">
        <v>308</v>
      </c>
      <c r="I811" s="1" t="s">
        <v>385</v>
      </c>
      <c r="J811" s="1">
        <v>4998</v>
      </c>
      <c r="K811" s="3">
        <v>0.94207175925925923</v>
      </c>
      <c r="L811" s="3">
        <v>0.17332175925925927</v>
      </c>
      <c r="M811" s="7">
        <v>45662</v>
      </c>
      <c r="N811" s="3">
        <v>4.6932870370370368E-2</v>
      </c>
      <c r="O811" s="3">
        <v>0.27818287037037037</v>
      </c>
      <c r="P811" s="5">
        <v>226.5</v>
      </c>
      <c r="Q811" s="5">
        <v>1298.55</v>
      </c>
      <c r="R811" s="1" t="s">
        <v>56</v>
      </c>
      <c r="S811" s="1">
        <v>5</v>
      </c>
      <c r="T811" s="1" t="s">
        <v>49</v>
      </c>
      <c r="U811" s="5">
        <v>115.85</v>
      </c>
      <c r="V811" s="5">
        <v>25889.615862020401</v>
      </c>
      <c r="W811" s="1" t="s">
        <v>36</v>
      </c>
      <c r="X811" s="1">
        <v>4.04</v>
      </c>
      <c r="Y811" s="5">
        <v>36067.54</v>
      </c>
      <c r="Z811" s="5">
        <v>83130.37</v>
      </c>
      <c r="AA811" s="5" t="str">
        <f t="shared" si="48"/>
        <v>18-29</v>
      </c>
      <c r="AB811" s="5" t="str">
        <f t="shared" si="49"/>
        <v>Severe</v>
      </c>
      <c r="AC811" s="5">
        <f t="shared" si="50"/>
        <v>2.2999999999999998</v>
      </c>
      <c r="AD811" s="5" t="str">
        <f t="shared" si="51"/>
        <v>Medium-haul</v>
      </c>
    </row>
    <row r="812" spans="1:30" x14ac:dyDescent="0.3">
      <c r="A812" s="1" t="s">
        <v>1246</v>
      </c>
      <c r="B812" s="1" t="s">
        <v>1247</v>
      </c>
      <c r="C812" s="1">
        <v>69</v>
      </c>
      <c r="D812" s="1" t="s">
        <v>39</v>
      </c>
      <c r="E812" s="1" t="s">
        <v>896</v>
      </c>
      <c r="F812" s="1" t="s">
        <v>30</v>
      </c>
      <c r="G812" s="1" t="s">
        <v>513</v>
      </c>
      <c r="H812" s="1" t="s">
        <v>308</v>
      </c>
      <c r="I812" s="1" t="s">
        <v>385</v>
      </c>
      <c r="J812" s="1">
        <v>4998</v>
      </c>
      <c r="K812" s="3">
        <v>0.94207175925925923</v>
      </c>
      <c r="L812" s="3">
        <v>0.17332175925925927</v>
      </c>
      <c r="M812" s="7">
        <v>45659</v>
      </c>
      <c r="N812" s="3">
        <v>4.6932870370370368E-2</v>
      </c>
      <c r="O812" s="3">
        <v>0.27818287037037037</v>
      </c>
      <c r="P812" s="5">
        <v>226.5</v>
      </c>
      <c r="Q812" s="5">
        <v>840.28</v>
      </c>
      <c r="R812" s="1" t="s">
        <v>40</v>
      </c>
      <c r="S812" s="1">
        <v>5</v>
      </c>
      <c r="T812" s="1" t="s">
        <v>49</v>
      </c>
      <c r="U812" s="5">
        <v>0.3</v>
      </c>
      <c r="V812" s="5">
        <v>25713.921908906901</v>
      </c>
      <c r="W812" s="1" t="s">
        <v>36</v>
      </c>
      <c r="X812" s="1">
        <v>4.46</v>
      </c>
      <c r="Y812" s="5">
        <v>35856.71</v>
      </c>
      <c r="Z812" s="5">
        <v>53777.98</v>
      </c>
      <c r="AA812" s="5" t="str">
        <f t="shared" si="48"/>
        <v>60+</v>
      </c>
      <c r="AB812" s="5" t="str">
        <f t="shared" si="49"/>
        <v>Severe</v>
      </c>
      <c r="AC812" s="5">
        <f t="shared" si="50"/>
        <v>1.5</v>
      </c>
      <c r="AD812" s="5" t="str">
        <f t="shared" si="51"/>
        <v>Medium-haul</v>
      </c>
    </row>
    <row r="813" spans="1:30" x14ac:dyDescent="0.3">
      <c r="A813" s="1" t="s">
        <v>1248</v>
      </c>
      <c r="B813" s="1" t="s">
        <v>1249</v>
      </c>
      <c r="C813" s="1">
        <v>64</v>
      </c>
      <c r="D813" s="1" t="s">
        <v>39</v>
      </c>
      <c r="E813" s="1" t="s">
        <v>896</v>
      </c>
      <c r="F813" s="1" t="s">
        <v>30</v>
      </c>
      <c r="G813" s="1" t="s">
        <v>513</v>
      </c>
      <c r="H813" s="1" t="s">
        <v>308</v>
      </c>
      <c r="I813" s="1" t="s">
        <v>385</v>
      </c>
      <c r="J813" s="1">
        <v>4998</v>
      </c>
      <c r="K813" s="3">
        <v>0.94207175925925923</v>
      </c>
      <c r="L813" s="3">
        <v>0.17332175925925927</v>
      </c>
      <c r="M813" s="7">
        <v>45663</v>
      </c>
      <c r="N813" s="3">
        <v>4.6932870370370368E-2</v>
      </c>
      <c r="O813" s="3">
        <v>0.27818287037037037</v>
      </c>
      <c r="P813" s="5">
        <v>226.5</v>
      </c>
      <c r="Q813" s="5">
        <v>388.26</v>
      </c>
      <c r="R813" s="1" t="s">
        <v>40</v>
      </c>
      <c r="S813" s="1">
        <v>5</v>
      </c>
      <c r="T813" s="1" t="s">
        <v>49</v>
      </c>
      <c r="U813" s="5">
        <v>2.37</v>
      </c>
      <c r="V813" s="5">
        <v>25588.756982384501</v>
      </c>
      <c r="W813" s="1" t="s">
        <v>36</v>
      </c>
      <c r="X813" s="1">
        <v>3.07</v>
      </c>
      <c r="Y813" s="5">
        <v>35706.51</v>
      </c>
      <c r="Z813" s="5">
        <v>24849.11</v>
      </c>
      <c r="AA813" s="5" t="str">
        <f t="shared" si="48"/>
        <v>60+</v>
      </c>
      <c r="AB813" s="5" t="str">
        <f t="shared" si="49"/>
        <v>Severe</v>
      </c>
      <c r="AC813" s="5">
        <f t="shared" si="50"/>
        <v>0.7</v>
      </c>
      <c r="AD813" s="5" t="str">
        <f t="shared" si="51"/>
        <v>Medium-haul</v>
      </c>
    </row>
    <row r="814" spans="1:30" x14ac:dyDescent="0.3">
      <c r="A814" s="1" t="s">
        <v>1250</v>
      </c>
      <c r="B814" s="1" t="s">
        <v>1251</v>
      </c>
      <c r="C814" s="1">
        <v>39</v>
      </c>
      <c r="D814" s="1" t="s">
        <v>39</v>
      </c>
      <c r="E814" s="1" t="s">
        <v>896</v>
      </c>
      <c r="F814" s="1" t="s">
        <v>48</v>
      </c>
      <c r="G814" s="1" t="s">
        <v>526</v>
      </c>
      <c r="H814" s="1" t="s">
        <v>175</v>
      </c>
      <c r="I814" s="1" t="s">
        <v>33</v>
      </c>
      <c r="J814" s="1">
        <v>14251</v>
      </c>
      <c r="K814" s="3">
        <v>0.56265046296296295</v>
      </c>
      <c r="L814" s="3">
        <v>0.22237268518518519</v>
      </c>
      <c r="M814" s="7">
        <v>45671</v>
      </c>
      <c r="N814" s="3">
        <v>0.66681712962962958</v>
      </c>
      <c r="O814" s="3">
        <v>0.32653935185185184</v>
      </c>
      <c r="P814" s="5">
        <v>150</v>
      </c>
      <c r="Q814" s="5">
        <v>829.86</v>
      </c>
      <c r="R814" s="1" t="s">
        <v>40</v>
      </c>
      <c r="S814" s="1">
        <v>3</v>
      </c>
      <c r="T814" s="1" t="s">
        <v>45</v>
      </c>
      <c r="U814" s="5">
        <v>155.88</v>
      </c>
      <c r="V814" s="5">
        <v>72324.711688351701</v>
      </c>
      <c r="W814" s="1" t="s">
        <v>36</v>
      </c>
      <c r="X814" s="1">
        <v>4.88</v>
      </c>
      <c r="Y814" s="5">
        <v>91789.65</v>
      </c>
      <c r="Z814" s="5">
        <v>53142.22</v>
      </c>
      <c r="AA814" s="5" t="str">
        <f t="shared" si="48"/>
        <v>30-39</v>
      </c>
      <c r="AB814" s="5" t="str">
        <f t="shared" si="49"/>
        <v>Severe</v>
      </c>
      <c r="AC814" s="5">
        <f t="shared" si="50"/>
        <v>0.57999999999999996</v>
      </c>
      <c r="AD814" s="5" t="str">
        <f t="shared" si="51"/>
        <v>Long-haul</v>
      </c>
    </row>
    <row r="815" spans="1:30" x14ac:dyDescent="0.3">
      <c r="A815" s="1" t="s">
        <v>1252</v>
      </c>
      <c r="B815" s="1" t="s">
        <v>1253</v>
      </c>
      <c r="C815" s="1">
        <v>27</v>
      </c>
      <c r="D815" s="1" t="s">
        <v>39</v>
      </c>
      <c r="E815" s="1" t="s">
        <v>896</v>
      </c>
      <c r="F815" s="1" t="s">
        <v>48</v>
      </c>
      <c r="G815" s="1" t="s">
        <v>526</v>
      </c>
      <c r="H815" s="1" t="s">
        <v>175</v>
      </c>
      <c r="I815" s="1" t="s">
        <v>33</v>
      </c>
      <c r="J815" s="1">
        <v>14251</v>
      </c>
      <c r="K815" s="3">
        <v>0.56265046296296295</v>
      </c>
      <c r="L815" s="3">
        <v>0.22237268518518519</v>
      </c>
      <c r="M815" s="7">
        <v>45663</v>
      </c>
      <c r="N815" s="3">
        <v>0.66681712962962958</v>
      </c>
      <c r="O815" s="3">
        <v>0.32653935185185184</v>
      </c>
      <c r="P815" s="5">
        <v>150</v>
      </c>
      <c r="Q815" s="5">
        <v>1446.25</v>
      </c>
      <c r="R815" s="1" t="s">
        <v>40</v>
      </c>
      <c r="S815" s="1">
        <v>5</v>
      </c>
      <c r="T815" s="1" t="s">
        <v>83</v>
      </c>
      <c r="U815" s="5">
        <v>169.85</v>
      </c>
      <c r="V815" s="5">
        <v>72422.554341271694</v>
      </c>
      <c r="W815" s="1" t="s">
        <v>42</v>
      </c>
      <c r="X815" s="1">
        <v>3.82</v>
      </c>
      <c r="Y815" s="5">
        <v>91907.07</v>
      </c>
      <c r="Z815" s="5">
        <v>92593.97</v>
      </c>
      <c r="AA815" s="5" t="str">
        <f t="shared" si="48"/>
        <v>18-29</v>
      </c>
      <c r="AB815" s="5" t="str">
        <f t="shared" si="49"/>
        <v>Severe</v>
      </c>
      <c r="AC815" s="5">
        <f t="shared" si="50"/>
        <v>1.01</v>
      </c>
      <c r="AD815" s="5" t="str">
        <f t="shared" si="51"/>
        <v>Long-haul</v>
      </c>
    </row>
    <row r="816" spans="1:30" x14ac:dyDescent="0.3">
      <c r="A816" s="1" t="s">
        <v>998</v>
      </c>
      <c r="B816" s="1" t="s">
        <v>999</v>
      </c>
      <c r="C816" s="1">
        <v>22</v>
      </c>
      <c r="D816" s="1" t="s">
        <v>28</v>
      </c>
      <c r="E816" s="1" t="s">
        <v>896</v>
      </c>
      <c r="F816" s="1" t="s">
        <v>48</v>
      </c>
      <c r="G816" s="1" t="s">
        <v>526</v>
      </c>
      <c r="H816" s="1" t="s">
        <v>175</v>
      </c>
      <c r="I816" s="1" t="s">
        <v>33</v>
      </c>
      <c r="J816" s="1">
        <v>14251</v>
      </c>
      <c r="K816" s="3">
        <v>0.56265046296296295</v>
      </c>
      <c r="L816" s="3">
        <v>0.22237268518518519</v>
      </c>
      <c r="M816" s="7">
        <v>45660</v>
      </c>
      <c r="N816" s="3">
        <v>0.66681712962962958</v>
      </c>
      <c r="O816" s="3">
        <v>0.32653935185185184</v>
      </c>
      <c r="P816" s="5">
        <v>150</v>
      </c>
      <c r="Q816" s="5">
        <v>222.75</v>
      </c>
      <c r="R816" s="1" t="s">
        <v>34</v>
      </c>
      <c r="S816" s="1">
        <v>5</v>
      </c>
      <c r="T816" s="1" t="s">
        <v>41</v>
      </c>
      <c r="U816" s="5">
        <v>192.08</v>
      </c>
      <c r="V816" s="5">
        <v>72753.556377871995</v>
      </c>
      <c r="W816" s="1" t="s">
        <v>42</v>
      </c>
      <c r="X816" s="1">
        <v>3.34</v>
      </c>
      <c r="Y816" s="5">
        <v>92304.27</v>
      </c>
      <c r="Z816" s="5">
        <v>14294.42</v>
      </c>
      <c r="AA816" s="5" t="str">
        <f t="shared" si="48"/>
        <v>18-29</v>
      </c>
      <c r="AB816" s="5" t="str">
        <f t="shared" si="49"/>
        <v>Severe</v>
      </c>
      <c r="AC816" s="5">
        <f t="shared" si="50"/>
        <v>0.15</v>
      </c>
      <c r="AD816" s="5" t="str">
        <f t="shared" si="51"/>
        <v>Long-haul</v>
      </c>
    </row>
    <row r="817" spans="1:30" x14ac:dyDescent="0.3">
      <c r="A817" s="1" t="s">
        <v>1168</v>
      </c>
      <c r="B817" s="1" t="s">
        <v>1169</v>
      </c>
      <c r="C817" s="1">
        <v>22</v>
      </c>
      <c r="D817" s="1" t="s">
        <v>28</v>
      </c>
      <c r="E817" s="1" t="s">
        <v>896</v>
      </c>
      <c r="F817" s="1" t="s">
        <v>30</v>
      </c>
      <c r="G817" s="1" t="s">
        <v>526</v>
      </c>
      <c r="H817" s="1" t="s">
        <v>175</v>
      </c>
      <c r="I817" s="1" t="s">
        <v>33</v>
      </c>
      <c r="J817" s="1">
        <v>14251</v>
      </c>
      <c r="K817" s="3">
        <v>0.56265046296296295</v>
      </c>
      <c r="L817" s="3">
        <v>0.22237268518518519</v>
      </c>
      <c r="M817" s="7">
        <v>45666</v>
      </c>
      <c r="N817" s="3">
        <v>0.66681712962962958</v>
      </c>
      <c r="O817" s="3">
        <v>0.32653935185185184</v>
      </c>
      <c r="P817" s="5">
        <v>150</v>
      </c>
      <c r="Q817" s="5">
        <v>104.01</v>
      </c>
      <c r="R817" s="1" t="s">
        <v>56</v>
      </c>
      <c r="S817" s="1">
        <v>5</v>
      </c>
      <c r="T817" s="1" t="s">
        <v>49</v>
      </c>
      <c r="U817" s="5">
        <v>84.43</v>
      </c>
      <c r="V817" s="5">
        <v>72679.266229977904</v>
      </c>
      <c r="W817" s="1" t="s">
        <v>42</v>
      </c>
      <c r="X817" s="1">
        <v>4.18</v>
      </c>
      <c r="Y817" s="5">
        <v>92215.12</v>
      </c>
      <c r="Z817" s="5">
        <v>6673.53</v>
      </c>
      <c r="AA817" s="5" t="str">
        <f t="shared" si="48"/>
        <v>18-29</v>
      </c>
      <c r="AB817" s="5" t="str">
        <f t="shared" si="49"/>
        <v>Severe</v>
      </c>
      <c r="AC817" s="5">
        <f t="shared" si="50"/>
        <v>7.0000000000000007E-2</v>
      </c>
      <c r="AD817" s="5" t="str">
        <f t="shared" si="51"/>
        <v>Long-haul</v>
      </c>
    </row>
    <row r="818" spans="1:30" x14ac:dyDescent="0.3">
      <c r="A818" s="1" t="s">
        <v>1117</v>
      </c>
      <c r="B818" s="1" t="s">
        <v>1118</v>
      </c>
      <c r="C818" s="1">
        <v>32</v>
      </c>
      <c r="D818" s="1" t="s">
        <v>39</v>
      </c>
      <c r="E818" s="1" t="s">
        <v>896</v>
      </c>
      <c r="F818" s="1" t="s">
        <v>30</v>
      </c>
      <c r="G818" s="1" t="s">
        <v>526</v>
      </c>
      <c r="H818" s="1" t="s">
        <v>175</v>
      </c>
      <c r="I818" s="1" t="s">
        <v>33</v>
      </c>
      <c r="J818" s="1">
        <v>14251</v>
      </c>
      <c r="K818" s="3">
        <v>0.56265046296296295</v>
      </c>
      <c r="L818" s="3">
        <v>0.22237268518518519</v>
      </c>
      <c r="M818" s="7">
        <v>45661</v>
      </c>
      <c r="N818" s="3">
        <v>0.66681712962962958</v>
      </c>
      <c r="O818" s="3">
        <v>0.32653935185185184</v>
      </c>
      <c r="P818" s="5">
        <v>150</v>
      </c>
      <c r="Q818" s="5">
        <v>785.44</v>
      </c>
      <c r="R818" s="1" t="s">
        <v>34</v>
      </c>
      <c r="S818" s="1">
        <v>3</v>
      </c>
      <c r="T818" s="1" t="s">
        <v>49</v>
      </c>
      <c r="U818" s="5">
        <v>174.52</v>
      </c>
      <c r="V818" s="5">
        <v>72458.260736532102</v>
      </c>
      <c r="W818" s="1" t="s">
        <v>36</v>
      </c>
      <c r="X818" s="1">
        <v>4.54</v>
      </c>
      <c r="Y818" s="5">
        <v>91949.91</v>
      </c>
      <c r="Z818" s="5">
        <v>50303.06</v>
      </c>
      <c r="AA818" s="5" t="str">
        <f t="shared" si="48"/>
        <v>30-39</v>
      </c>
      <c r="AB818" s="5" t="str">
        <f t="shared" si="49"/>
        <v>Severe</v>
      </c>
      <c r="AC818" s="5">
        <f t="shared" si="50"/>
        <v>0.55000000000000004</v>
      </c>
      <c r="AD818" s="5" t="str">
        <f t="shared" si="51"/>
        <v>Long-haul</v>
      </c>
    </row>
    <row r="819" spans="1:30" x14ac:dyDescent="0.3">
      <c r="A819" s="1" t="s">
        <v>866</v>
      </c>
      <c r="B819" s="1" t="s">
        <v>867</v>
      </c>
      <c r="C819" s="1">
        <v>70</v>
      </c>
      <c r="D819" s="1" t="s">
        <v>39</v>
      </c>
      <c r="E819" s="1" t="s">
        <v>896</v>
      </c>
      <c r="F819" s="1" t="s">
        <v>30</v>
      </c>
      <c r="G819" s="1" t="s">
        <v>526</v>
      </c>
      <c r="H819" s="1" t="s">
        <v>175</v>
      </c>
      <c r="I819" s="1" t="s">
        <v>33</v>
      </c>
      <c r="J819" s="1">
        <v>14251</v>
      </c>
      <c r="K819" s="3">
        <v>0.56265046296296295</v>
      </c>
      <c r="L819" s="3">
        <v>0.22237268518518519</v>
      </c>
      <c r="M819" s="7">
        <v>45661</v>
      </c>
      <c r="N819" s="3">
        <v>0.66681712962962958</v>
      </c>
      <c r="O819" s="3">
        <v>0.32653935185185184</v>
      </c>
      <c r="P819" s="5">
        <v>150</v>
      </c>
      <c r="Q819" s="5">
        <v>1364.51</v>
      </c>
      <c r="R819" s="1" t="s">
        <v>34</v>
      </c>
      <c r="S819" s="1">
        <v>5</v>
      </c>
      <c r="T819" s="1" t="s">
        <v>41</v>
      </c>
      <c r="U819" s="5">
        <v>175.05</v>
      </c>
      <c r="V819" s="5">
        <v>72387.181914110901</v>
      </c>
      <c r="W819" s="1" t="s">
        <v>42</v>
      </c>
      <c r="X819" s="1">
        <v>4.71</v>
      </c>
      <c r="Y819" s="5">
        <v>91864.62</v>
      </c>
      <c r="Z819" s="5">
        <v>87363.65</v>
      </c>
      <c r="AA819" s="5" t="str">
        <f t="shared" si="48"/>
        <v>60+</v>
      </c>
      <c r="AB819" s="5" t="str">
        <f t="shared" si="49"/>
        <v>Severe</v>
      </c>
      <c r="AC819" s="5">
        <f t="shared" si="50"/>
        <v>0.95</v>
      </c>
      <c r="AD819" s="5" t="str">
        <f t="shared" si="51"/>
        <v>Long-haul</v>
      </c>
    </row>
    <row r="820" spans="1:30" x14ac:dyDescent="0.3">
      <c r="A820" s="1" t="s">
        <v>1254</v>
      </c>
      <c r="B820" s="1" t="s">
        <v>1255</v>
      </c>
      <c r="C820" s="1">
        <v>49</v>
      </c>
      <c r="D820" s="1" t="s">
        <v>28</v>
      </c>
      <c r="E820" s="1" t="s">
        <v>896</v>
      </c>
      <c r="F820" s="1" t="s">
        <v>48</v>
      </c>
      <c r="G820" s="1" t="s">
        <v>526</v>
      </c>
      <c r="H820" s="1" t="s">
        <v>175</v>
      </c>
      <c r="I820" s="1" t="s">
        <v>33</v>
      </c>
      <c r="J820" s="1">
        <v>14251</v>
      </c>
      <c r="K820" s="3">
        <v>0.56265046296296295</v>
      </c>
      <c r="L820" s="3">
        <v>0.22237268518518519</v>
      </c>
      <c r="M820" s="7">
        <v>45665</v>
      </c>
      <c r="N820" s="3">
        <v>0.66681712962962958</v>
      </c>
      <c r="O820" s="3">
        <v>0.32653935185185184</v>
      </c>
      <c r="P820" s="5">
        <v>150</v>
      </c>
      <c r="Q820" s="5">
        <v>1266.79</v>
      </c>
      <c r="R820" s="1" t="s">
        <v>56</v>
      </c>
      <c r="S820" s="1">
        <v>5</v>
      </c>
      <c r="T820" s="1" t="s">
        <v>45</v>
      </c>
      <c r="U820" s="5">
        <v>149.24</v>
      </c>
      <c r="V820" s="5">
        <v>72109.708654100104</v>
      </c>
      <c r="W820" s="1" t="s">
        <v>36</v>
      </c>
      <c r="X820" s="1">
        <v>4.2300000000000004</v>
      </c>
      <c r="Y820" s="5">
        <v>91531.65</v>
      </c>
      <c r="Z820" s="5">
        <v>81104.41</v>
      </c>
      <c r="AA820" s="5" t="str">
        <f t="shared" si="48"/>
        <v>40-49</v>
      </c>
      <c r="AB820" s="5" t="str">
        <f t="shared" si="49"/>
        <v>Severe</v>
      </c>
      <c r="AC820" s="5">
        <f t="shared" si="50"/>
        <v>0.89</v>
      </c>
      <c r="AD820" s="5" t="str">
        <f t="shared" si="51"/>
        <v>Long-haul</v>
      </c>
    </row>
    <row r="821" spans="1:30" x14ac:dyDescent="0.3">
      <c r="A821" s="1" t="s">
        <v>1256</v>
      </c>
      <c r="B821" s="1" t="s">
        <v>1257</v>
      </c>
      <c r="C821" s="1">
        <v>41</v>
      </c>
      <c r="D821" s="1" t="s">
        <v>28</v>
      </c>
      <c r="E821" s="1" t="s">
        <v>896</v>
      </c>
      <c r="F821" s="1" t="s">
        <v>48</v>
      </c>
      <c r="G821" s="1" t="s">
        <v>526</v>
      </c>
      <c r="H821" s="1" t="s">
        <v>175</v>
      </c>
      <c r="I821" s="1" t="s">
        <v>33</v>
      </c>
      <c r="J821" s="1">
        <v>14251</v>
      </c>
      <c r="K821" s="3">
        <v>0.56265046296296295</v>
      </c>
      <c r="L821" s="3">
        <v>0.22237268518518519</v>
      </c>
      <c r="M821" s="7">
        <v>45667</v>
      </c>
      <c r="N821" s="3">
        <v>0.66681712962962958</v>
      </c>
      <c r="O821" s="3">
        <v>0.32653935185185184</v>
      </c>
      <c r="P821" s="5">
        <v>150</v>
      </c>
      <c r="Q821" s="5">
        <v>1387.46</v>
      </c>
      <c r="R821" s="1" t="s">
        <v>56</v>
      </c>
      <c r="S821" s="1">
        <v>5</v>
      </c>
      <c r="T821" s="1" t="s">
        <v>49</v>
      </c>
      <c r="U821" s="5">
        <v>179.13</v>
      </c>
      <c r="V821" s="5">
        <v>72572.306658367103</v>
      </c>
      <c r="W821" s="1" t="s">
        <v>36</v>
      </c>
      <c r="X821" s="1">
        <v>3.03</v>
      </c>
      <c r="Y821" s="5">
        <v>92086.77</v>
      </c>
      <c r="Z821" s="5">
        <v>88833.27</v>
      </c>
      <c r="AA821" s="5" t="str">
        <f t="shared" si="48"/>
        <v>40-49</v>
      </c>
      <c r="AB821" s="5" t="str">
        <f t="shared" si="49"/>
        <v>Severe</v>
      </c>
      <c r="AC821" s="5">
        <f t="shared" si="50"/>
        <v>0.96</v>
      </c>
      <c r="AD821" s="5" t="str">
        <f t="shared" si="51"/>
        <v>Long-haul</v>
      </c>
    </row>
    <row r="822" spans="1:30" x14ac:dyDescent="0.3">
      <c r="A822" s="1" t="s">
        <v>1000</v>
      </c>
      <c r="B822" s="1" t="s">
        <v>1001</v>
      </c>
      <c r="C822" s="1">
        <v>60</v>
      </c>
      <c r="D822" s="1" t="s">
        <v>39</v>
      </c>
      <c r="E822" s="1" t="s">
        <v>896</v>
      </c>
      <c r="F822" s="1" t="s">
        <v>30</v>
      </c>
      <c r="G822" s="1" t="s">
        <v>526</v>
      </c>
      <c r="H822" s="1" t="s">
        <v>175</v>
      </c>
      <c r="I822" s="1" t="s">
        <v>33</v>
      </c>
      <c r="J822" s="1">
        <v>14251</v>
      </c>
      <c r="K822" s="3">
        <v>0.56265046296296295</v>
      </c>
      <c r="L822" s="3">
        <v>0.22237268518518519</v>
      </c>
      <c r="M822" s="7">
        <v>45669</v>
      </c>
      <c r="N822" s="3">
        <v>0.66681712962962958</v>
      </c>
      <c r="O822" s="3">
        <v>0.32653935185185184</v>
      </c>
      <c r="P822" s="5">
        <v>150</v>
      </c>
      <c r="Q822" s="5">
        <v>1112.51</v>
      </c>
      <c r="R822" s="1" t="s">
        <v>56</v>
      </c>
      <c r="S822" s="1">
        <v>5</v>
      </c>
      <c r="T822" s="1" t="s">
        <v>49</v>
      </c>
      <c r="U822" s="5">
        <v>4.46</v>
      </c>
      <c r="V822" s="5">
        <v>72551.703184162296</v>
      </c>
      <c r="W822" s="1" t="s">
        <v>42</v>
      </c>
      <c r="X822" s="1">
        <v>3.14</v>
      </c>
      <c r="Y822" s="5">
        <v>92062.04</v>
      </c>
      <c r="Z822" s="5">
        <v>71201.53</v>
      </c>
      <c r="AA822" s="5" t="str">
        <f t="shared" si="48"/>
        <v>60+</v>
      </c>
      <c r="AB822" s="5" t="str">
        <f t="shared" si="49"/>
        <v>Severe</v>
      </c>
      <c r="AC822" s="5">
        <f t="shared" si="50"/>
        <v>0.77</v>
      </c>
      <c r="AD822" s="5" t="str">
        <f t="shared" si="51"/>
        <v>Long-haul</v>
      </c>
    </row>
    <row r="823" spans="1:30" x14ac:dyDescent="0.3">
      <c r="A823" s="1" t="s">
        <v>1258</v>
      </c>
      <c r="B823" s="1" t="s">
        <v>1259</v>
      </c>
      <c r="C823" s="1">
        <v>66</v>
      </c>
      <c r="D823" s="1" t="s">
        <v>39</v>
      </c>
      <c r="E823" s="1" t="s">
        <v>896</v>
      </c>
      <c r="F823" s="1" t="s">
        <v>48</v>
      </c>
      <c r="G823" s="1" t="s">
        <v>526</v>
      </c>
      <c r="H823" s="1" t="s">
        <v>175</v>
      </c>
      <c r="I823" s="1" t="s">
        <v>33</v>
      </c>
      <c r="J823" s="1">
        <v>14251</v>
      </c>
      <c r="K823" s="3">
        <v>0.56265046296296295</v>
      </c>
      <c r="L823" s="3">
        <v>0.22237268518518519</v>
      </c>
      <c r="M823" s="7">
        <v>45666</v>
      </c>
      <c r="N823" s="3">
        <v>0.66681712962962958</v>
      </c>
      <c r="O823" s="3">
        <v>0.32653935185185184</v>
      </c>
      <c r="P823" s="5">
        <v>150</v>
      </c>
      <c r="Q823" s="5">
        <v>573.21</v>
      </c>
      <c r="R823" s="1" t="s">
        <v>34</v>
      </c>
      <c r="S823" s="1">
        <v>5</v>
      </c>
      <c r="T823" s="1" t="s">
        <v>45</v>
      </c>
      <c r="U823" s="5">
        <v>21.43</v>
      </c>
      <c r="V823" s="5">
        <v>72259.402974158002</v>
      </c>
      <c r="W823" s="1" t="s">
        <v>36</v>
      </c>
      <c r="X823" s="1">
        <v>4.29</v>
      </c>
      <c r="Y823" s="5">
        <v>91711.28</v>
      </c>
      <c r="Z823" s="5">
        <v>36689.730000000003</v>
      </c>
      <c r="AA823" s="5" t="str">
        <f t="shared" si="48"/>
        <v>60+</v>
      </c>
      <c r="AB823" s="5" t="str">
        <f t="shared" si="49"/>
        <v>Severe</v>
      </c>
      <c r="AC823" s="5">
        <f t="shared" si="50"/>
        <v>0.4</v>
      </c>
      <c r="AD823" s="5" t="str">
        <f t="shared" si="51"/>
        <v>Long-haul</v>
      </c>
    </row>
    <row r="824" spans="1:30" x14ac:dyDescent="0.3">
      <c r="A824" s="1" t="s">
        <v>1260</v>
      </c>
      <c r="B824" s="1" t="s">
        <v>1261</v>
      </c>
      <c r="C824" s="1">
        <v>57</v>
      </c>
      <c r="D824" s="1" t="s">
        <v>28</v>
      </c>
      <c r="E824" s="1" t="s">
        <v>896</v>
      </c>
      <c r="F824" s="1" t="s">
        <v>48</v>
      </c>
      <c r="G824" s="1" t="s">
        <v>526</v>
      </c>
      <c r="H824" s="1" t="s">
        <v>175</v>
      </c>
      <c r="I824" s="1" t="s">
        <v>33</v>
      </c>
      <c r="J824" s="1">
        <v>14251</v>
      </c>
      <c r="K824" s="3">
        <v>0.56265046296296295</v>
      </c>
      <c r="L824" s="3">
        <v>0.22237268518518519</v>
      </c>
      <c r="M824" s="7">
        <v>45666</v>
      </c>
      <c r="N824" s="3">
        <v>0.66681712962962958</v>
      </c>
      <c r="O824" s="3">
        <v>0.32653935185185184</v>
      </c>
      <c r="P824" s="5">
        <v>150</v>
      </c>
      <c r="Q824" s="5">
        <v>1492.4</v>
      </c>
      <c r="R824" s="1" t="s">
        <v>40</v>
      </c>
      <c r="S824" s="1">
        <v>5</v>
      </c>
      <c r="T824" s="1" t="s">
        <v>49</v>
      </c>
      <c r="U824" s="5">
        <v>94.25</v>
      </c>
      <c r="V824" s="5">
        <v>72357.3182760403</v>
      </c>
      <c r="W824" s="1" t="s">
        <v>42</v>
      </c>
      <c r="X824" s="1">
        <v>3.94</v>
      </c>
      <c r="Y824" s="5">
        <v>91828.78</v>
      </c>
      <c r="Z824" s="5">
        <v>95532.45</v>
      </c>
      <c r="AA824" s="5" t="str">
        <f t="shared" si="48"/>
        <v>50-59</v>
      </c>
      <c r="AB824" s="5" t="str">
        <f t="shared" si="49"/>
        <v>Severe</v>
      </c>
      <c r="AC824" s="5">
        <f t="shared" si="50"/>
        <v>1.04</v>
      </c>
      <c r="AD824" s="5" t="str">
        <f t="shared" si="51"/>
        <v>Long-haul</v>
      </c>
    </row>
    <row r="825" spans="1:30" x14ac:dyDescent="0.3">
      <c r="A825" s="1" t="s">
        <v>1206</v>
      </c>
      <c r="B825" s="1" t="s">
        <v>1207</v>
      </c>
      <c r="C825" s="1">
        <v>57</v>
      </c>
      <c r="D825" s="1" t="s">
        <v>28</v>
      </c>
      <c r="E825" s="1" t="s">
        <v>896</v>
      </c>
      <c r="F825" s="1" t="s">
        <v>30</v>
      </c>
      <c r="G825" s="1" t="s">
        <v>526</v>
      </c>
      <c r="H825" s="1" t="s">
        <v>175</v>
      </c>
      <c r="I825" s="1" t="s">
        <v>33</v>
      </c>
      <c r="J825" s="1">
        <v>14251</v>
      </c>
      <c r="K825" s="3">
        <v>0.56265046296296295</v>
      </c>
      <c r="L825" s="3">
        <v>0.22237268518518519</v>
      </c>
      <c r="M825" s="7">
        <v>45670</v>
      </c>
      <c r="N825" s="3">
        <v>0.66681712962962958</v>
      </c>
      <c r="O825" s="3">
        <v>0.32653935185185184</v>
      </c>
      <c r="P825" s="5">
        <v>150</v>
      </c>
      <c r="Q825" s="5">
        <v>1230.74</v>
      </c>
      <c r="R825" s="1" t="s">
        <v>34</v>
      </c>
      <c r="S825" s="1">
        <v>5</v>
      </c>
      <c r="T825" s="1" t="s">
        <v>45</v>
      </c>
      <c r="U825" s="5">
        <v>94.39</v>
      </c>
      <c r="V825" s="5">
        <v>71920.184912656405</v>
      </c>
      <c r="W825" s="1" t="s">
        <v>42</v>
      </c>
      <c r="X825" s="1">
        <v>4.3099999999999996</v>
      </c>
      <c r="Y825" s="5">
        <v>91304.22</v>
      </c>
      <c r="Z825" s="5">
        <v>78786.240000000005</v>
      </c>
      <c r="AA825" s="5" t="str">
        <f t="shared" si="48"/>
        <v>50-59</v>
      </c>
      <c r="AB825" s="5" t="str">
        <f t="shared" si="49"/>
        <v>Severe</v>
      </c>
      <c r="AC825" s="5">
        <f t="shared" si="50"/>
        <v>0.86</v>
      </c>
      <c r="AD825" s="5" t="str">
        <f t="shared" si="51"/>
        <v>Long-haul</v>
      </c>
    </row>
    <row r="826" spans="1:30" x14ac:dyDescent="0.3">
      <c r="A826" s="1" t="s">
        <v>1262</v>
      </c>
      <c r="B826" s="1" t="s">
        <v>1263</v>
      </c>
      <c r="C826" s="1">
        <v>32</v>
      </c>
      <c r="D826" s="1" t="s">
        <v>28</v>
      </c>
      <c r="E826" s="1" t="s">
        <v>896</v>
      </c>
      <c r="F826" s="1" t="s">
        <v>30</v>
      </c>
      <c r="G826" s="1" t="s">
        <v>526</v>
      </c>
      <c r="H826" s="1" t="s">
        <v>175</v>
      </c>
      <c r="I826" s="1" t="s">
        <v>33</v>
      </c>
      <c r="J826" s="1">
        <v>14251</v>
      </c>
      <c r="K826" s="3">
        <v>0.56265046296296295</v>
      </c>
      <c r="L826" s="3">
        <v>0.22237268518518519</v>
      </c>
      <c r="M826" s="7">
        <v>45662</v>
      </c>
      <c r="N826" s="3">
        <v>0.66681712962962958</v>
      </c>
      <c r="O826" s="3">
        <v>0.32653935185185184</v>
      </c>
      <c r="P826" s="5">
        <v>150</v>
      </c>
      <c r="Q826" s="5">
        <v>403.8</v>
      </c>
      <c r="R826" s="1" t="s">
        <v>40</v>
      </c>
      <c r="S826" s="1">
        <v>3</v>
      </c>
      <c r="T826" s="1" t="s">
        <v>49</v>
      </c>
      <c r="U826" s="5">
        <v>69.599999999999994</v>
      </c>
      <c r="V826" s="5">
        <v>71864.070532093203</v>
      </c>
      <c r="W826" s="1" t="s">
        <v>36</v>
      </c>
      <c r="X826" s="1">
        <v>3.87</v>
      </c>
      <c r="Y826" s="5">
        <v>91236.88</v>
      </c>
      <c r="Z826" s="5">
        <v>25857.119999999999</v>
      </c>
      <c r="AA826" s="5" t="str">
        <f t="shared" si="48"/>
        <v>30-39</v>
      </c>
      <c r="AB826" s="5" t="str">
        <f t="shared" si="49"/>
        <v>Severe</v>
      </c>
      <c r="AC826" s="5">
        <f t="shared" si="50"/>
        <v>0.28000000000000003</v>
      </c>
      <c r="AD826" s="5" t="str">
        <f t="shared" si="51"/>
        <v>Long-haul</v>
      </c>
    </row>
    <row r="827" spans="1:30" x14ac:dyDescent="0.3">
      <c r="A827" s="1" t="s">
        <v>1194</v>
      </c>
      <c r="B827" s="1" t="s">
        <v>1195</v>
      </c>
      <c r="C827" s="1">
        <v>69</v>
      </c>
      <c r="D827" s="1" t="s">
        <v>39</v>
      </c>
      <c r="E827" s="1" t="s">
        <v>896</v>
      </c>
      <c r="F827" s="1" t="s">
        <v>30</v>
      </c>
      <c r="G827" s="1" t="s">
        <v>526</v>
      </c>
      <c r="H827" s="1" t="s">
        <v>175</v>
      </c>
      <c r="I827" s="1" t="s">
        <v>33</v>
      </c>
      <c r="J827" s="1">
        <v>14251</v>
      </c>
      <c r="K827" s="3">
        <v>0.56265046296296295</v>
      </c>
      <c r="L827" s="3">
        <v>0.22237268518518519</v>
      </c>
      <c r="M827" s="7">
        <v>45663</v>
      </c>
      <c r="N827" s="3">
        <v>0.66681712962962958</v>
      </c>
      <c r="O827" s="3">
        <v>0.32653935185185184</v>
      </c>
      <c r="P827" s="5">
        <v>150</v>
      </c>
      <c r="Q827" s="5">
        <v>437.91</v>
      </c>
      <c r="R827" s="1" t="s">
        <v>34</v>
      </c>
      <c r="S827" s="1">
        <v>5</v>
      </c>
      <c r="T827" s="1" t="s">
        <v>49</v>
      </c>
      <c r="U827" s="5">
        <v>11.07</v>
      </c>
      <c r="V827" s="5">
        <v>71932.281574546301</v>
      </c>
      <c r="W827" s="1" t="s">
        <v>42</v>
      </c>
      <c r="X827" s="1">
        <v>4.47</v>
      </c>
      <c r="Y827" s="5">
        <v>91318.74</v>
      </c>
      <c r="Z827" s="5">
        <v>28028.45</v>
      </c>
      <c r="AA827" s="5" t="str">
        <f t="shared" si="48"/>
        <v>60+</v>
      </c>
      <c r="AB827" s="5" t="str">
        <f t="shared" si="49"/>
        <v>Severe</v>
      </c>
      <c r="AC827" s="5">
        <f t="shared" si="50"/>
        <v>0.31</v>
      </c>
      <c r="AD827" s="5" t="str">
        <f t="shared" si="51"/>
        <v>Long-haul</v>
      </c>
    </row>
    <row r="828" spans="1:30" x14ac:dyDescent="0.3">
      <c r="A828" s="1" t="s">
        <v>1111</v>
      </c>
      <c r="B828" s="1" t="s">
        <v>1112</v>
      </c>
      <c r="C828" s="1">
        <v>71</v>
      </c>
      <c r="D828" s="1" t="s">
        <v>39</v>
      </c>
      <c r="E828" s="1" t="s">
        <v>896</v>
      </c>
      <c r="F828" s="1" t="s">
        <v>48</v>
      </c>
      <c r="G828" s="1" t="s">
        <v>526</v>
      </c>
      <c r="H828" s="1" t="s">
        <v>175</v>
      </c>
      <c r="I828" s="1" t="s">
        <v>33</v>
      </c>
      <c r="J828" s="1">
        <v>14251</v>
      </c>
      <c r="K828" s="3">
        <v>0.56265046296296295</v>
      </c>
      <c r="L828" s="3">
        <v>0.22237268518518519</v>
      </c>
      <c r="M828" s="7">
        <v>45665</v>
      </c>
      <c r="N828" s="3">
        <v>0.66681712962962958</v>
      </c>
      <c r="O828" s="3">
        <v>0.32653935185185184</v>
      </c>
      <c r="P828" s="5">
        <v>150</v>
      </c>
      <c r="Q828" s="5">
        <v>73.180000000000007</v>
      </c>
      <c r="R828" s="1" t="s">
        <v>34</v>
      </c>
      <c r="S828" s="1">
        <v>5</v>
      </c>
      <c r="T828" s="1" t="s">
        <v>45</v>
      </c>
      <c r="U828" s="5">
        <v>2.12</v>
      </c>
      <c r="V828" s="5">
        <v>72566.622032955507</v>
      </c>
      <c r="W828" s="1" t="s">
        <v>36</v>
      </c>
      <c r="X828" s="1">
        <v>3.89</v>
      </c>
      <c r="Y828" s="5">
        <v>92079.95</v>
      </c>
      <c r="Z828" s="5">
        <v>4683.9399999999996</v>
      </c>
      <c r="AA828" s="5" t="str">
        <f t="shared" si="48"/>
        <v>60+</v>
      </c>
      <c r="AB828" s="5" t="str">
        <f t="shared" si="49"/>
        <v>Severe</v>
      </c>
      <c r="AC828" s="5">
        <f t="shared" si="50"/>
        <v>0.05</v>
      </c>
      <c r="AD828" s="5" t="str">
        <f t="shared" si="51"/>
        <v>Long-haul</v>
      </c>
    </row>
    <row r="829" spans="1:30" x14ac:dyDescent="0.3">
      <c r="A829" s="1" t="s">
        <v>1164</v>
      </c>
      <c r="B829" s="1" t="s">
        <v>1165</v>
      </c>
      <c r="C829" s="1">
        <v>25</v>
      </c>
      <c r="D829" s="1" t="s">
        <v>39</v>
      </c>
      <c r="E829" s="1" t="s">
        <v>896</v>
      </c>
      <c r="F829" s="1" t="s">
        <v>30</v>
      </c>
      <c r="G829" s="1" t="s">
        <v>541</v>
      </c>
      <c r="H829" s="1" t="s">
        <v>91</v>
      </c>
      <c r="I829" s="1" t="s">
        <v>75</v>
      </c>
      <c r="J829" s="1">
        <v>5970</v>
      </c>
      <c r="K829" s="3">
        <v>0.33739583333333334</v>
      </c>
      <c r="L829" s="3">
        <v>0.61378472222222225</v>
      </c>
      <c r="M829" s="7">
        <v>45660</v>
      </c>
      <c r="N829" s="3">
        <v>0.42072916666666665</v>
      </c>
      <c r="O829" s="3">
        <v>0.6971180555555555</v>
      </c>
      <c r="P829" s="5">
        <v>180</v>
      </c>
      <c r="Q829" s="5">
        <v>1356.52</v>
      </c>
      <c r="R829" s="1" t="s">
        <v>40</v>
      </c>
      <c r="S829" s="1">
        <v>5</v>
      </c>
      <c r="T829" s="1" t="s">
        <v>45</v>
      </c>
      <c r="U829" s="5">
        <v>175.18</v>
      </c>
      <c r="V829" s="5">
        <v>31090.1835766064</v>
      </c>
      <c r="W829" s="1" t="s">
        <v>42</v>
      </c>
      <c r="X829" s="1">
        <v>4.26</v>
      </c>
      <c r="Y829" s="5">
        <v>42308.22</v>
      </c>
      <c r="Z829" s="5">
        <v>86852.32</v>
      </c>
      <c r="AA829" s="5" t="str">
        <f t="shared" si="48"/>
        <v>18-29</v>
      </c>
      <c r="AB829" s="5" t="str">
        <f t="shared" si="49"/>
        <v>Severe</v>
      </c>
      <c r="AC829" s="5">
        <f t="shared" si="50"/>
        <v>2.0499999999999998</v>
      </c>
      <c r="AD829" s="5" t="str">
        <f t="shared" si="51"/>
        <v>Medium-haul</v>
      </c>
    </row>
    <row r="830" spans="1:30" x14ac:dyDescent="0.3">
      <c r="A830" s="1" t="s">
        <v>1264</v>
      </c>
      <c r="B830" s="1" t="s">
        <v>1265</v>
      </c>
      <c r="C830" s="1">
        <v>51</v>
      </c>
      <c r="D830" s="1" t="s">
        <v>39</v>
      </c>
      <c r="E830" s="1" t="s">
        <v>896</v>
      </c>
      <c r="F830" s="1" t="s">
        <v>48</v>
      </c>
      <c r="G830" s="1" t="s">
        <v>541</v>
      </c>
      <c r="H830" s="1" t="s">
        <v>91</v>
      </c>
      <c r="I830" s="1" t="s">
        <v>75</v>
      </c>
      <c r="J830" s="1">
        <v>5970</v>
      </c>
      <c r="K830" s="3">
        <v>0.33739583333333334</v>
      </c>
      <c r="L830" s="3">
        <v>0.61378472222222225</v>
      </c>
      <c r="M830" s="7">
        <v>45672</v>
      </c>
      <c r="N830" s="3">
        <v>0.42072916666666665</v>
      </c>
      <c r="O830" s="3">
        <v>0.6971180555555555</v>
      </c>
      <c r="P830" s="5">
        <v>180</v>
      </c>
      <c r="Q830" s="5">
        <v>449.32</v>
      </c>
      <c r="R830" s="1" t="s">
        <v>40</v>
      </c>
      <c r="S830" s="1">
        <v>5</v>
      </c>
      <c r="T830" s="1" t="s">
        <v>83</v>
      </c>
      <c r="U830" s="5">
        <v>40.65</v>
      </c>
      <c r="V830" s="5">
        <v>31299.4548674119</v>
      </c>
      <c r="W830" s="1" t="s">
        <v>36</v>
      </c>
      <c r="X830" s="1">
        <v>4.58</v>
      </c>
      <c r="Y830" s="5">
        <v>42559.35</v>
      </c>
      <c r="Z830" s="5">
        <v>28764.61</v>
      </c>
      <c r="AA830" s="5" t="str">
        <f t="shared" si="48"/>
        <v>50-59</v>
      </c>
      <c r="AB830" s="5" t="str">
        <f t="shared" si="49"/>
        <v>Severe</v>
      </c>
      <c r="AC830" s="5">
        <f t="shared" si="50"/>
        <v>0.68</v>
      </c>
      <c r="AD830" s="5" t="str">
        <f t="shared" si="51"/>
        <v>Medium-haul</v>
      </c>
    </row>
    <row r="831" spans="1:30" x14ac:dyDescent="0.3">
      <c r="A831" s="1" t="s">
        <v>1119</v>
      </c>
      <c r="B831" s="1" t="s">
        <v>1120</v>
      </c>
      <c r="C831" s="1">
        <v>48</v>
      </c>
      <c r="D831" s="1" t="s">
        <v>28</v>
      </c>
      <c r="E831" s="1" t="s">
        <v>896</v>
      </c>
      <c r="F831" s="1" t="s">
        <v>48</v>
      </c>
      <c r="G831" s="1" t="s">
        <v>541</v>
      </c>
      <c r="H831" s="1" t="s">
        <v>91</v>
      </c>
      <c r="I831" s="1" t="s">
        <v>75</v>
      </c>
      <c r="J831" s="1">
        <v>5970</v>
      </c>
      <c r="K831" s="3">
        <v>0.33739583333333334</v>
      </c>
      <c r="L831" s="3">
        <v>0.61378472222222225</v>
      </c>
      <c r="M831" s="7">
        <v>45661</v>
      </c>
      <c r="N831" s="3">
        <v>0.42072916666666665</v>
      </c>
      <c r="O831" s="3">
        <v>0.6971180555555555</v>
      </c>
      <c r="P831" s="5">
        <v>180</v>
      </c>
      <c r="Q831" s="5">
        <v>1215.5899999999999</v>
      </c>
      <c r="R831" s="1" t="s">
        <v>56</v>
      </c>
      <c r="S831" s="1">
        <v>5</v>
      </c>
      <c r="T831" s="1" t="s">
        <v>83</v>
      </c>
      <c r="U831" s="5">
        <v>125.52</v>
      </c>
      <c r="V831" s="5">
        <v>30947.930226236502</v>
      </c>
      <c r="W831" s="1" t="s">
        <v>42</v>
      </c>
      <c r="X831" s="1">
        <v>3.85</v>
      </c>
      <c r="Y831" s="5">
        <v>42137.52</v>
      </c>
      <c r="Z831" s="5">
        <v>77822.86</v>
      </c>
      <c r="AA831" s="5" t="str">
        <f t="shared" si="48"/>
        <v>40-49</v>
      </c>
      <c r="AB831" s="5" t="str">
        <f t="shared" si="49"/>
        <v>Severe</v>
      </c>
      <c r="AC831" s="5">
        <f t="shared" si="50"/>
        <v>1.85</v>
      </c>
      <c r="AD831" s="5" t="str">
        <f t="shared" si="51"/>
        <v>Medium-haul</v>
      </c>
    </row>
    <row r="832" spans="1:30" x14ac:dyDescent="0.3">
      <c r="A832" s="1" t="s">
        <v>1122</v>
      </c>
      <c r="B832" s="1" t="s">
        <v>1123</v>
      </c>
      <c r="C832" s="1">
        <v>51</v>
      </c>
      <c r="D832" s="1" t="s">
        <v>28</v>
      </c>
      <c r="E832" s="1" t="s">
        <v>896</v>
      </c>
      <c r="F832" s="1" t="s">
        <v>30</v>
      </c>
      <c r="G832" s="1" t="s">
        <v>541</v>
      </c>
      <c r="H832" s="1" t="s">
        <v>91</v>
      </c>
      <c r="I832" s="1" t="s">
        <v>75</v>
      </c>
      <c r="J832" s="1">
        <v>5970</v>
      </c>
      <c r="K832" s="3">
        <v>0.33739583333333334</v>
      </c>
      <c r="L832" s="3">
        <v>0.61378472222222225</v>
      </c>
      <c r="M832" s="7">
        <v>45666</v>
      </c>
      <c r="N832" s="3">
        <v>0.42072916666666665</v>
      </c>
      <c r="O832" s="3">
        <v>0.6971180555555555</v>
      </c>
      <c r="P832" s="5">
        <v>180</v>
      </c>
      <c r="Q832" s="5">
        <v>890.35</v>
      </c>
      <c r="R832" s="1" t="s">
        <v>56</v>
      </c>
      <c r="S832" s="1">
        <v>5</v>
      </c>
      <c r="T832" s="1" t="s">
        <v>49</v>
      </c>
      <c r="U832" s="5">
        <v>76.36</v>
      </c>
      <c r="V832" s="5">
        <v>30920.537998578198</v>
      </c>
      <c r="W832" s="1" t="s">
        <v>42</v>
      </c>
      <c r="X832" s="1">
        <v>3.04</v>
      </c>
      <c r="Y832" s="5">
        <v>42104.65</v>
      </c>
      <c r="Z832" s="5">
        <v>56997.67</v>
      </c>
      <c r="AA832" s="5" t="str">
        <f t="shared" si="48"/>
        <v>50-59</v>
      </c>
      <c r="AB832" s="5" t="str">
        <f t="shared" si="49"/>
        <v>Severe</v>
      </c>
      <c r="AC832" s="5">
        <f t="shared" si="50"/>
        <v>1.35</v>
      </c>
      <c r="AD832" s="5" t="str">
        <f t="shared" si="51"/>
        <v>Medium-haul</v>
      </c>
    </row>
    <row r="833" spans="1:30" x14ac:dyDescent="0.3">
      <c r="A833" s="1" t="s">
        <v>1266</v>
      </c>
      <c r="B833" s="1" t="s">
        <v>1267</v>
      </c>
      <c r="C833" s="1">
        <v>23</v>
      </c>
      <c r="D833" s="1" t="s">
        <v>39</v>
      </c>
      <c r="E833" s="1" t="s">
        <v>896</v>
      </c>
      <c r="F833" s="1" t="s">
        <v>30</v>
      </c>
      <c r="G833" s="1" t="s">
        <v>541</v>
      </c>
      <c r="H833" s="1" t="s">
        <v>91</v>
      </c>
      <c r="I833" s="1" t="s">
        <v>75</v>
      </c>
      <c r="J833" s="1">
        <v>5970</v>
      </c>
      <c r="K833" s="3">
        <v>0.33739583333333334</v>
      </c>
      <c r="L833" s="3">
        <v>0.61378472222222225</v>
      </c>
      <c r="M833" s="7">
        <v>45662</v>
      </c>
      <c r="N833" s="3">
        <v>0.42072916666666665</v>
      </c>
      <c r="O833" s="3">
        <v>0.6971180555555555</v>
      </c>
      <c r="P833" s="5">
        <v>180</v>
      </c>
      <c r="Q833" s="5">
        <v>1457.47</v>
      </c>
      <c r="R833" s="1" t="s">
        <v>34</v>
      </c>
      <c r="S833" s="1">
        <v>5</v>
      </c>
      <c r="T833" s="1" t="s">
        <v>45</v>
      </c>
      <c r="U833" s="5">
        <v>9.4499999999999993</v>
      </c>
      <c r="V833" s="5">
        <v>30504.737339704599</v>
      </c>
      <c r="W833" s="1" t="s">
        <v>36</v>
      </c>
      <c r="X833" s="1">
        <v>3.82</v>
      </c>
      <c r="Y833" s="5">
        <v>41605.68</v>
      </c>
      <c r="Z833" s="5">
        <v>93279.97</v>
      </c>
      <c r="AA833" s="5" t="str">
        <f t="shared" si="48"/>
        <v>18-29</v>
      </c>
      <c r="AB833" s="5" t="str">
        <f t="shared" si="49"/>
        <v>Severe</v>
      </c>
      <c r="AC833" s="5">
        <f t="shared" si="50"/>
        <v>2.2400000000000002</v>
      </c>
      <c r="AD833" s="5" t="str">
        <f t="shared" si="51"/>
        <v>Medium-haul</v>
      </c>
    </row>
    <row r="834" spans="1:30" x14ac:dyDescent="0.3">
      <c r="A834" s="1" t="s">
        <v>1252</v>
      </c>
      <c r="B834" s="1" t="s">
        <v>1253</v>
      </c>
      <c r="C834" s="1">
        <v>27</v>
      </c>
      <c r="D834" s="1" t="s">
        <v>39</v>
      </c>
      <c r="E834" s="1" t="s">
        <v>896</v>
      </c>
      <c r="F834" s="1" t="s">
        <v>48</v>
      </c>
      <c r="G834" s="1" t="s">
        <v>541</v>
      </c>
      <c r="H834" s="1" t="s">
        <v>91</v>
      </c>
      <c r="I834" s="1" t="s">
        <v>75</v>
      </c>
      <c r="J834" s="1">
        <v>5970</v>
      </c>
      <c r="K834" s="3">
        <v>0.33739583333333334</v>
      </c>
      <c r="L834" s="3">
        <v>0.61378472222222225</v>
      </c>
      <c r="M834" s="7">
        <v>45665</v>
      </c>
      <c r="N834" s="3">
        <v>0.42072916666666665</v>
      </c>
      <c r="O834" s="3">
        <v>0.6971180555555555</v>
      </c>
      <c r="P834" s="5">
        <v>180</v>
      </c>
      <c r="Q834" s="5">
        <v>1465.45</v>
      </c>
      <c r="R834" s="1" t="s">
        <v>40</v>
      </c>
      <c r="S834" s="1">
        <v>5</v>
      </c>
      <c r="T834" s="1" t="s">
        <v>45</v>
      </c>
      <c r="U834" s="5">
        <v>88.52</v>
      </c>
      <c r="V834" s="5">
        <v>30821.642259217799</v>
      </c>
      <c r="W834" s="1" t="s">
        <v>42</v>
      </c>
      <c r="X834" s="1">
        <v>3.05</v>
      </c>
      <c r="Y834" s="5">
        <v>41985.97</v>
      </c>
      <c r="Z834" s="5">
        <v>93806.5</v>
      </c>
      <c r="AA834" s="5" t="str">
        <f t="shared" ref="AA834:AA897" si="52">IF(C834&lt;=29,"18-29",IF(C834&lt;=39,"30-39",IF(C834&lt;=49,"40-49",IF(C834&lt;=59,"50-59","60+"))))</f>
        <v>18-29</v>
      </c>
      <c r="AB834" s="5" t="str">
        <f t="shared" ref="AB834:AB897" si="53">IF(P834&lt;=30,"On-Time",IF(P834&lt;=120,"Moderate","Severe"))</f>
        <v>Severe</v>
      </c>
      <c r="AC834" s="5">
        <f t="shared" ref="AC834:AC897" si="54">ROUND(Z834/Y834,2)</f>
        <v>2.23</v>
      </c>
      <c r="AD834" s="5" t="str">
        <f t="shared" ref="AD834:AD897" si="55">IF(J834&lt;=3000,"Short-haul",IF(J834&lt;=7000,"Medium-haul","Long-haul"))</f>
        <v>Medium-haul</v>
      </c>
    </row>
    <row r="835" spans="1:30" x14ac:dyDescent="0.3">
      <c r="A835" s="1" t="s">
        <v>1058</v>
      </c>
      <c r="B835" s="1" t="s">
        <v>1059</v>
      </c>
      <c r="C835" s="1">
        <v>38</v>
      </c>
      <c r="D835" s="1" t="s">
        <v>28</v>
      </c>
      <c r="E835" s="1" t="s">
        <v>896</v>
      </c>
      <c r="F835" s="1" t="s">
        <v>30</v>
      </c>
      <c r="G835" s="1" t="s">
        <v>541</v>
      </c>
      <c r="H835" s="1" t="s">
        <v>91</v>
      </c>
      <c r="I835" s="1" t="s">
        <v>75</v>
      </c>
      <c r="J835" s="1">
        <v>5970</v>
      </c>
      <c r="K835" s="3">
        <v>0.33739583333333334</v>
      </c>
      <c r="L835" s="3">
        <v>0.61378472222222225</v>
      </c>
      <c r="M835" s="7">
        <v>45665</v>
      </c>
      <c r="N835" s="3">
        <v>0.42072916666666665</v>
      </c>
      <c r="O835" s="3">
        <v>0.6971180555555555</v>
      </c>
      <c r="P835" s="5">
        <v>180</v>
      </c>
      <c r="Q835" s="5">
        <v>648.53</v>
      </c>
      <c r="R835" s="1" t="s">
        <v>40</v>
      </c>
      <c r="S835" s="1">
        <v>3</v>
      </c>
      <c r="T835" s="1" t="s">
        <v>45</v>
      </c>
      <c r="U835" s="5">
        <v>71.87</v>
      </c>
      <c r="V835" s="5">
        <v>30363.693670312699</v>
      </c>
      <c r="W835" s="1" t="s">
        <v>42</v>
      </c>
      <c r="X835" s="1">
        <v>4.97</v>
      </c>
      <c r="Y835" s="5">
        <v>41436.43</v>
      </c>
      <c r="Z835" s="5">
        <v>41520.29</v>
      </c>
      <c r="AA835" s="5" t="str">
        <f t="shared" si="52"/>
        <v>30-39</v>
      </c>
      <c r="AB835" s="5" t="str">
        <f t="shared" si="53"/>
        <v>Severe</v>
      </c>
      <c r="AC835" s="5">
        <f t="shared" si="54"/>
        <v>1</v>
      </c>
      <c r="AD835" s="5" t="str">
        <f t="shared" si="55"/>
        <v>Medium-haul</v>
      </c>
    </row>
    <row r="836" spans="1:30" x14ac:dyDescent="0.3">
      <c r="A836" s="1" t="s">
        <v>1268</v>
      </c>
      <c r="B836" s="1" t="s">
        <v>1269</v>
      </c>
      <c r="C836" s="1">
        <v>53</v>
      </c>
      <c r="D836" s="1" t="s">
        <v>28</v>
      </c>
      <c r="E836" s="1" t="s">
        <v>896</v>
      </c>
      <c r="F836" s="1" t="s">
        <v>30</v>
      </c>
      <c r="G836" s="1" t="s">
        <v>541</v>
      </c>
      <c r="H836" s="1" t="s">
        <v>91</v>
      </c>
      <c r="I836" s="1" t="s">
        <v>75</v>
      </c>
      <c r="J836" s="1">
        <v>5970</v>
      </c>
      <c r="K836" s="3">
        <v>0.33739583333333334</v>
      </c>
      <c r="L836" s="3">
        <v>0.61378472222222225</v>
      </c>
      <c r="M836" s="7">
        <v>45661</v>
      </c>
      <c r="N836" s="3">
        <v>0.42072916666666665</v>
      </c>
      <c r="O836" s="3">
        <v>0.6971180555555555</v>
      </c>
      <c r="P836" s="5">
        <v>180</v>
      </c>
      <c r="Q836" s="5">
        <v>263.74</v>
      </c>
      <c r="R836" s="1" t="s">
        <v>56</v>
      </c>
      <c r="S836" s="1">
        <v>5</v>
      </c>
      <c r="T836" s="1" t="s">
        <v>45</v>
      </c>
      <c r="U836" s="5">
        <v>153.44999999999999</v>
      </c>
      <c r="V836" s="5">
        <v>31046.837927455701</v>
      </c>
      <c r="W836" s="1" t="s">
        <v>42</v>
      </c>
      <c r="X836" s="1">
        <v>3.25</v>
      </c>
      <c r="Y836" s="5">
        <v>42256.21</v>
      </c>
      <c r="Z836" s="5">
        <v>16910.05</v>
      </c>
      <c r="AA836" s="5" t="str">
        <f t="shared" si="52"/>
        <v>50-59</v>
      </c>
      <c r="AB836" s="5" t="str">
        <f t="shared" si="53"/>
        <v>Severe</v>
      </c>
      <c r="AC836" s="5">
        <f t="shared" si="54"/>
        <v>0.4</v>
      </c>
      <c r="AD836" s="5" t="str">
        <f t="shared" si="55"/>
        <v>Medium-haul</v>
      </c>
    </row>
    <row r="837" spans="1:30" x14ac:dyDescent="0.3">
      <c r="A837" s="1" t="s">
        <v>1270</v>
      </c>
      <c r="B837" s="1" t="s">
        <v>1271</v>
      </c>
      <c r="C837" s="1">
        <v>49</v>
      </c>
      <c r="D837" s="1" t="s">
        <v>39</v>
      </c>
      <c r="E837" s="1" t="s">
        <v>896</v>
      </c>
      <c r="F837" s="1" t="s">
        <v>30</v>
      </c>
      <c r="G837" s="1" t="s">
        <v>541</v>
      </c>
      <c r="H837" s="1" t="s">
        <v>91</v>
      </c>
      <c r="I837" s="1" t="s">
        <v>75</v>
      </c>
      <c r="J837" s="1">
        <v>5970</v>
      </c>
      <c r="K837" s="3">
        <v>0.33739583333333334</v>
      </c>
      <c r="L837" s="3">
        <v>0.61378472222222225</v>
      </c>
      <c r="M837" s="7">
        <v>45660</v>
      </c>
      <c r="N837" s="3">
        <v>0.42072916666666665</v>
      </c>
      <c r="O837" s="3">
        <v>0.6971180555555555</v>
      </c>
      <c r="P837" s="5">
        <v>180</v>
      </c>
      <c r="Q837" s="5">
        <v>1236.8699999999999</v>
      </c>
      <c r="R837" s="1" t="s">
        <v>40</v>
      </c>
      <c r="S837" s="1">
        <v>5</v>
      </c>
      <c r="T837" s="1" t="s">
        <v>35</v>
      </c>
      <c r="U837" s="5">
        <v>70.86</v>
      </c>
      <c r="V837" s="5">
        <v>31235.5524553221</v>
      </c>
      <c r="W837" s="1" t="s">
        <v>36</v>
      </c>
      <c r="X837" s="1">
        <v>3.44</v>
      </c>
      <c r="Y837" s="5">
        <v>42482.66</v>
      </c>
      <c r="Z837" s="5">
        <v>79173.850000000006</v>
      </c>
      <c r="AA837" s="5" t="str">
        <f t="shared" si="52"/>
        <v>40-49</v>
      </c>
      <c r="AB837" s="5" t="str">
        <f t="shared" si="53"/>
        <v>Severe</v>
      </c>
      <c r="AC837" s="5">
        <f t="shared" si="54"/>
        <v>1.86</v>
      </c>
      <c r="AD837" s="5" t="str">
        <f t="shared" si="55"/>
        <v>Medium-haul</v>
      </c>
    </row>
    <row r="838" spans="1:30" x14ac:dyDescent="0.3">
      <c r="A838" s="1" t="s">
        <v>1124</v>
      </c>
      <c r="B838" s="1" t="s">
        <v>1125</v>
      </c>
      <c r="C838" s="1">
        <v>66</v>
      </c>
      <c r="D838" s="1" t="s">
        <v>28</v>
      </c>
      <c r="E838" s="1" t="s">
        <v>896</v>
      </c>
      <c r="F838" s="1" t="s">
        <v>30</v>
      </c>
      <c r="G838" s="1" t="s">
        <v>541</v>
      </c>
      <c r="H838" s="1" t="s">
        <v>91</v>
      </c>
      <c r="I838" s="1" t="s">
        <v>75</v>
      </c>
      <c r="J838" s="1">
        <v>5970</v>
      </c>
      <c r="K838" s="3">
        <v>0.33739583333333334</v>
      </c>
      <c r="L838" s="3">
        <v>0.61378472222222225</v>
      </c>
      <c r="M838" s="7">
        <v>45669</v>
      </c>
      <c r="N838" s="3">
        <v>0.42072916666666665</v>
      </c>
      <c r="O838" s="3">
        <v>0.6971180555555555</v>
      </c>
      <c r="P838" s="5">
        <v>180</v>
      </c>
      <c r="Q838" s="5">
        <v>1435.93</v>
      </c>
      <c r="R838" s="1" t="s">
        <v>40</v>
      </c>
      <c r="S838" s="1">
        <v>5</v>
      </c>
      <c r="T838" s="1" t="s">
        <v>83</v>
      </c>
      <c r="U838" s="5">
        <v>126.3</v>
      </c>
      <c r="V838" s="5">
        <v>30490.210159797902</v>
      </c>
      <c r="W838" s="1" t="s">
        <v>36</v>
      </c>
      <c r="X838" s="1">
        <v>3.14</v>
      </c>
      <c r="Y838" s="5">
        <v>41588.25</v>
      </c>
      <c r="Z838" s="5">
        <v>91924.78</v>
      </c>
      <c r="AA838" s="5" t="str">
        <f t="shared" si="52"/>
        <v>60+</v>
      </c>
      <c r="AB838" s="5" t="str">
        <f t="shared" si="53"/>
        <v>Severe</v>
      </c>
      <c r="AC838" s="5">
        <f t="shared" si="54"/>
        <v>2.21</v>
      </c>
      <c r="AD838" s="5" t="str">
        <f t="shared" si="55"/>
        <v>Medium-haul</v>
      </c>
    </row>
    <row r="839" spans="1:30" x14ac:dyDescent="0.3">
      <c r="A839" s="1" t="s">
        <v>1030</v>
      </c>
      <c r="B839" s="1" t="s">
        <v>1031</v>
      </c>
      <c r="C839" s="1">
        <v>62</v>
      </c>
      <c r="D839" s="1" t="s">
        <v>39</v>
      </c>
      <c r="E839" s="1" t="s">
        <v>896</v>
      </c>
      <c r="F839" s="1" t="s">
        <v>30</v>
      </c>
      <c r="G839" s="1" t="s">
        <v>546</v>
      </c>
      <c r="H839" s="1" t="s">
        <v>135</v>
      </c>
      <c r="I839" s="1" t="s">
        <v>308</v>
      </c>
      <c r="J839" s="1">
        <v>1215</v>
      </c>
      <c r="K839" s="3">
        <v>0.43312499999999998</v>
      </c>
      <c r="L839" s="3">
        <v>0.489375</v>
      </c>
      <c r="M839" s="7">
        <v>45660</v>
      </c>
      <c r="N839" s="3">
        <v>0.55326388888888889</v>
      </c>
      <c r="O839" s="3">
        <v>0.60951388888888891</v>
      </c>
      <c r="P839" s="5">
        <v>173</v>
      </c>
      <c r="Q839" s="5">
        <v>836.81</v>
      </c>
      <c r="R839" s="1" t="s">
        <v>34</v>
      </c>
      <c r="S839" s="1">
        <v>5</v>
      </c>
      <c r="T839" s="1" t="s">
        <v>83</v>
      </c>
      <c r="U839" s="5">
        <v>16.809999999999999</v>
      </c>
      <c r="V839" s="5">
        <v>6713.42291003626</v>
      </c>
      <c r="W839" s="1" t="s">
        <v>42</v>
      </c>
      <c r="X839" s="1">
        <v>4.57</v>
      </c>
      <c r="Y839" s="5">
        <v>13056.11</v>
      </c>
      <c r="Z839" s="5">
        <v>53559.199999999997</v>
      </c>
      <c r="AA839" s="5" t="str">
        <f t="shared" si="52"/>
        <v>60+</v>
      </c>
      <c r="AB839" s="5" t="str">
        <f t="shared" si="53"/>
        <v>Severe</v>
      </c>
      <c r="AC839" s="5">
        <f t="shared" si="54"/>
        <v>4.0999999999999996</v>
      </c>
      <c r="AD839" s="5" t="str">
        <f t="shared" si="55"/>
        <v>Short-haul</v>
      </c>
    </row>
    <row r="840" spans="1:30" x14ac:dyDescent="0.3">
      <c r="A840" s="1" t="s">
        <v>1088</v>
      </c>
      <c r="B840" s="1" t="s">
        <v>1089</v>
      </c>
      <c r="C840" s="1">
        <v>25</v>
      </c>
      <c r="D840" s="1" t="s">
        <v>39</v>
      </c>
      <c r="E840" s="1" t="s">
        <v>896</v>
      </c>
      <c r="F840" s="1" t="s">
        <v>48</v>
      </c>
      <c r="G840" s="1" t="s">
        <v>546</v>
      </c>
      <c r="H840" s="1" t="s">
        <v>135</v>
      </c>
      <c r="I840" s="1" t="s">
        <v>308</v>
      </c>
      <c r="J840" s="1">
        <v>1215</v>
      </c>
      <c r="K840" s="3">
        <v>0.43312499999999998</v>
      </c>
      <c r="L840" s="3">
        <v>0.489375</v>
      </c>
      <c r="M840" s="7">
        <v>45665</v>
      </c>
      <c r="N840" s="3">
        <v>0.55326388888888889</v>
      </c>
      <c r="O840" s="3">
        <v>0.60951388888888891</v>
      </c>
      <c r="P840" s="5">
        <v>173</v>
      </c>
      <c r="Q840" s="5">
        <v>1247.78</v>
      </c>
      <c r="R840" s="1" t="s">
        <v>56</v>
      </c>
      <c r="S840" s="1">
        <v>5</v>
      </c>
      <c r="T840" s="1" t="s">
        <v>83</v>
      </c>
      <c r="U840" s="5">
        <v>26.95</v>
      </c>
      <c r="V840" s="5">
        <v>6640.73757163147</v>
      </c>
      <c r="W840" s="1" t="s">
        <v>36</v>
      </c>
      <c r="X840" s="1">
        <v>3.67</v>
      </c>
      <c r="Y840" s="5">
        <v>12968.89</v>
      </c>
      <c r="Z840" s="5">
        <v>79863.31</v>
      </c>
      <c r="AA840" s="5" t="str">
        <f t="shared" si="52"/>
        <v>18-29</v>
      </c>
      <c r="AB840" s="5" t="str">
        <f t="shared" si="53"/>
        <v>Severe</v>
      </c>
      <c r="AC840" s="5">
        <f t="shared" si="54"/>
        <v>6.16</v>
      </c>
      <c r="AD840" s="5" t="str">
        <f t="shared" si="55"/>
        <v>Short-haul</v>
      </c>
    </row>
    <row r="841" spans="1:30" x14ac:dyDescent="0.3">
      <c r="A841" s="1" t="s">
        <v>882</v>
      </c>
      <c r="B841" s="1" t="s">
        <v>883</v>
      </c>
      <c r="C841" s="1">
        <v>34</v>
      </c>
      <c r="D841" s="1" t="s">
        <v>39</v>
      </c>
      <c r="E841" s="1" t="s">
        <v>896</v>
      </c>
      <c r="F841" s="1" t="s">
        <v>30</v>
      </c>
      <c r="G841" s="1" t="s">
        <v>546</v>
      </c>
      <c r="H841" s="1" t="s">
        <v>135</v>
      </c>
      <c r="I841" s="1" t="s">
        <v>308</v>
      </c>
      <c r="J841" s="1">
        <v>1215</v>
      </c>
      <c r="K841" s="3">
        <v>0.43312499999999998</v>
      </c>
      <c r="L841" s="3">
        <v>0.489375</v>
      </c>
      <c r="M841" s="7">
        <v>45672</v>
      </c>
      <c r="N841" s="3">
        <v>0.55326388888888889</v>
      </c>
      <c r="O841" s="3">
        <v>0.60951388888888891</v>
      </c>
      <c r="P841" s="5">
        <v>173</v>
      </c>
      <c r="Q841" s="5">
        <v>121.81</v>
      </c>
      <c r="R841" s="1" t="s">
        <v>34</v>
      </c>
      <c r="S841" s="1">
        <v>3</v>
      </c>
      <c r="T841" s="1" t="s">
        <v>49</v>
      </c>
      <c r="U841" s="5">
        <v>67.25</v>
      </c>
      <c r="V841" s="5">
        <v>6588.7242379917898</v>
      </c>
      <c r="W841" s="1" t="s">
        <v>42</v>
      </c>
      <c r="X841" s="1">
        <v>4.1900000000000004</v>
      </c>
      <c r="Y841" s="5">
        <v>12906.47</v>
      </c>
      <c r="Z841" s="5">
        <v>7809.29</v>
      </c>
      <c r="AA841" s="5" t="str">
        <f t="shared" si="52"/>
        <v>30-39</v>
      </c>
      <c r="AB841" s="5" t="str">
        <f t="shared" si="53"/>
        <v>Severe</v>
      </c>
      <c r="AC841" s="5">
        <f t="shared" si="54"/>
        <v>0.61</v>
      </c>
      <c r="AD841" s="5" t="str">
        <f t="shared" si="55"/>
        <v>Short-haul</v>
      </c>
    </row>
    <row r="842" spans="1:30" x14ac:dyDescent="0.3">
      <c r="A842" s="1" t="s">
        <v>1272</v>
      </c>
      <c r="B842" s="1" t="s">
        <v>1273</v>
      </c>
      <c r="C842" s="1">
        <v>54</v>
      </c>
      <c r="D842" s="1" t="s">
        <v>39</v>
      </c>
      <c r="E842" s="1" t="s">
        <v>896</v>
      </c>
      <c r="F842" s="1" t="s">
        <v>48</v>
      </c>
      <c r="G842" s="1" t="s">
        <v>546</v>
      </c>
      <c r="H842" s="1" t="s">
        <v>135</v>
      </c>
      <c r="I842" s="1" t="s">
        <v>308</v>
      </c>
      <c r="J842" s="1">
        <v>1215</v>
      </c>
      <c r="K842" s="3">
        <v>0.43312499999999998</v>
      </c>
      <c r="L842" s="3">
        <v>0.489375</v>
      </c>
      <c r="M842" s="7">
        <v>45660</v>
      </c>
      <c r="N842" s="3">
        <v>0.55326388888888889</v>
      </c>
      <c r="O842" s="3">
        <v>0.60951388888888891</v>
      </c>
      <c r="P842" s="5">
        <v>173</v>
      </c>
      <c r="Q842" s="5">
        <v>744.11</v>
      </c>
      <c r="R842" s="1" t="s">
        <v>40</v>
      </c>
      <c r="S842" s="1">
        <v>5</v>
      </c>
      <c r="T842" s="1" t="s">
        <v>49</v>
      </c>
      <c r="U842" s="5">
        <v>43.65</v>
      </c>
      <c r="V842" s="5">
        <v>7302.2066395383899</v>
      </c>
      <c r="W842" s="1" t="s">
        <v>36</v>
      </c>
      <c r="X842" s="1">
        <v>4.41</v>
      </c>
      <c r="Y842" s="5">
        <v>13762.65</v>
      </c>
      <c r="Z842" s="5">
        <v>47631.77</v>
      </c>
      <c r="AA842" s="5" t="str">
        <f t="shared" si="52"/>
        <v>50-59</v>
      </c>
      <c r="AB842" s="5" t="str">
        <f t="shared" si="53"/>
        <v>Severe</v>
      </c>
      <c r="AC842" s="5">
        <f t="shared" si="54"/>
        <v>3.46</v>
      </c>
      <c r="AD842" s="5" t="str">
        <f t="shared" si="55"/>
        <v>Short-haul</v>
      </c>
    </row>
    <row r="843" spans="1:30" x14ac:dyDescent="0.3">
      <c r="A843" s="1" t="s">
        <v>1128</v>
      </c>
      <c r="B843" s="1" t="s">
        <v>1129</v>
      </c>
      <c r="C843" s="1">
        <v>60</v>
      </c>
      <c r="D843" s="1" t="s">
        <v>39</v>
      </c>
      <c r="E843" s="1" t="s">
        <v>896</v>
      </c>
      <c r="F843" s="1" t="s">
        <v>48</v>
      </c>
      <c r="G843" s="1" t="s">
        <v>546</v>
      </c>
      <c r="H843" s="1" t="s">
        <v>135</v>
      </c>
      <c r="I843" s="1" t="s">
        <v>308</v>
      </c>
      <c r="J843" s="1">
        <v>1215</v>
      </c>
      <c r="K843" s="3">
        <v>0.43312499999999998</v>
      </c>
      <c r="L843" s="3">
        <v>0.489375</v>
      </c>
      <c r="M843" s="7">
        <v>45661</v>
      </c>
      <c r="N843" s="3">
        <v>0.55326388888888889</v>
      </c>
      <c r="O843" s="3">
        <v>0.60951388888888891</v>
      </c>
      <c r="P843" s="5">
        <v>173</v>
      </c>
      <c r="Q843" s="5">
        <v>1014.64</v>
      </c>
      <c r="R843" s="1" t="s">
        <v>56</v>
      </c>
      <c r="S843" s="1">
        <v>5</v>
      </c>
      <c r="T843" s="1" t="s">
        <v>45</v>
      </c>
      <c r="U843" s="5">
        <v>41.49</v>
      </c>
      <c r="V843" s="5">
        <v>7339.6627029144001</v>
      </c>
      <c r="W843" s="1" t="s">
        <v>42</v>
      </c>
      <c r="X843" s="1">
        <v>3.27</v>
      </c>
      <c r="Y843" s="5">
        <v>13807.6</v>
      </c>
      <c r="Z843" s="5">
        <v>64945.26</v>
      </c>
      <c r="AA843" s="5" t="str">
        <f t="shared" si="52"/>
        <v>60+</v>
      </c>
      <c r="AB843" s="5" t="str">
        <f t="shared" si="53"/>
        <v>Severe</v>
      </c>
      <c r="AC843" s="5">
        <f t="shared" si="54"/>
        <v>4.7</v>
      </c>
      <c r="AD843" s="5" t="str">
        <f t="shared" si="55"/>
        <v>Short-haul</v>
      </c>
    </row>
    <row r="844" spans="1:30" x14ac:dyDescent="0.3">
      <c r="A844" s="1" t="s">
        <v>1274</v>
      </c>
      <c r="B844" s="1" t="s">
        <v>1275</v>
      </c>
      <c r="C844" s="1">
        <v>52</v>
      </c>
      <c r="D844" s="1" t="s">
        <v>28</v>
      </c>
      <c r="E844" s="1" t="s">
        <v>896</v>
      </c>
      <c r="F844" s="1" t="s">
        <v>30</v>
      </c>
      <c r="G844" s="1" t="s">
        <v>546</v>
      </c>
      <c r="H844" s="1" t="s">
        <v>135</v>
      </c>
      <c r="I844" s="1" t="s">
        <v>308</v>
      </c>
      <c r="J844" s="1">
        <v>1215</v>
      </c>
      <c r="K844" s="3">
        <v>0.43312499999999998</v>
      </c>
      <c r="L844" s="3">
        <v>0.489375</v>
      </c>
      <c r="M844" s="7">
        <v>45667</v>
      </c>
      <c r="N844" s="3">
        <v>0.55326388888888889</v>
      </c>
      <c r="O844" s="3">
        <v>0.60951388888888891</v>
      </c>
      <c r="P844" s="5">
        <v>173</v>
      </c>
      <c r="Q844" s="5">
        <v>1076.46</v>
      </c>
      <c r="R844" s="1" t="s">
        <v>56</v>
      </c>
      <c r="S844" s="1">
        <v>5</v>
      </c>
      <c r="T844" s="1" t="s">
        <v>35</v>
      </c>
      <c r="U844" s="5">
        <v>158.38</v>
      </c>
      <c r="V844" s="5">
        <v>7515.7002317545002</v>
      </c>
      <c r="W844" s="1" t="s">
        <v>36</v>
      </c>
      <c r="X844" s="1">
        <v>3.56</v>
      </c>
      <c r="Y844" s="5">
        <v>14018.84</v>
      </c>
      <c r="Z844" s="5">
        <v>68925.119999999995</v>
      </c>
      <c r="AA844" s="5" t="str">
        <f t="shared" si="52"/>
        <v>50-59</v>
      </c>
      <c r="AB844" s="5" t="str">
        <f t="shared" si="53"/>
        <v>Severe</v>
      </c>
      <c r="AC844" s="5">
        <f t="shared" si="54"/>
        <v>4.92</v>
      </c>
      <c r="AD844" s="5" t="str">
        <f t="shared" si="55"/>
        <v>Short-haul</v>
      </c>
    </row>
    <row r="845" spans="1:30" x14ac:dyDescent="0.3">
      <c r="A845" s="1" t="s">
        <v>1234</v>
      </c>
      <c r="B845" s="1" t="s">
        <v>1235</v>
      </c>
      <c r="C845" s="1">
        <v>33</v>
      </c>
      <c r="D845" s="1" t="s">
        <v>39</v>
      </c>
      <c r="E845" s="1" t="s">
        <v>896</v>
      </c>
      <c r="F845" s="1" t="s">
        <v>30</v>
      </c>
      <c r="G845" s="1" t="s">
        <v>546</v>
      </c>
      <c r="H845" s="1" t="s">
        <v>135</v>
      </c>
      <c r="I845" s="1" t="s">
        <v>308</v>
      </c>
      <c r="J845" s="1">
        <v>1215</v>
      </c>
      <c r="K845" s="3">
        <v>0.43312499999999998</v>
      </c>
      <c r="L845" s="3">
        <v>0.489375</v>
      </c>
      <c r="M845" s="7">
        <v>45672</v>
      </c>
      <c r="N845" s="3">
        <v>0.55326388888888889</v>
      </c>
      <c r="O845" s="3">
        <v>0.60951388888888891</v>
      </c>
      <c r="P845" s="5">
        <v>173</v>
      </c>
      <c r="Q845" s="5">
        <v>1465.79</v>
      </c>
      <c r="R845" s="1" t="s">
        <v>56</v>
      </c>
      <c r="S845" s="1">
        <v>3</v>
      </c>
      <c r="T845" s="1" t="s">
        <v>83</v>
      </c>
      <c r="U845" s="5">
        <v>2.61</v>
      </c>
      <c r="V845" s="5">
        <v>7202.6271065949304</v>
      </c>
      <c r="W845" s="1" t="s">
        <v>42</v>
      </c>
      <c r="X845" s="1">
        <v>4.33</v>
      </c>
      <c r="Y845" s="5">
        <v>13643.15</v>
      </c>
      <c r="Z845" s="5">
        <v>93811.08</v>
      </c>
      <c r="AA845" s="5" t="str">
        <f t="shared" si="52"/>
        <v>30-39</v>
      </c>
      <c r="AB845" s="5" t="str">
        <f t="shared" si="53"/>
        <v>Severe</v>
      </c>
      <c r="AC845" s="5">
        <f t="shared" si="54"/>
        <v>6.88</v>
      </c>
      <c r="AD845" s="5" t="str">
        <f t="shared" si="55"/>
        <v>Short-haul</v>
      </c>
    </row>
    <row r="846" spans="1:30" x14ac:dyDescent="0.3">
      <c r="A846" s="1" t="s">
        <v>1128</v>
      </c>
      <c r="B846" s="1" t="s">
        <v>1129</v>
      </c>
      <c r="C846" s="1">
        <v>60</v>
      </c>
      <c r="D846" s="1" t="s">
        <v>39</v>
      </c>
      <c r="E846" s="1" t="s">
        <v>896</v>
      </c>
      <c r="F846" s="1" t="s">
        <v>48</v>
      </c>
      <c r="G846" s="1" t="s">
        <v>551</v>
      </c>
      <c r="H846" s="1" t="s">
        <v>385</v>
      </c>
      <c r="I846" s="1" t="s">
        <v>174</v>
      </c>
      <c r="J846" s="1">
        <v>2001</v>
      </c>
      <c r="K846" s="3">
        <v>0.3878125</v>
      </c>
      <c r="L846" s="3">
        <v>0.48017361111111112</v>
      </c>
      <c r="M846" s="7">
        <v>45664</v>
      </c>
      <c r="N846" s="3">
        <v>0.50309027777777782</v>
      </c>
      <c r="O846" s="3">
        <v>0.59545138888888893</v>
      </c>
      <c r="P846" s="5">
        <v>166</v>
      </c>
      <c r="Q846" s="5">
        <v>954.04</v>
      </c>
      <c r="R846" s="1" t="s">
        <v>34</v>
      </c>
      <c r="S846" s="1">
        <v>5</v>
      </c>
      <c r="T846" s="1" t="s">
        <v>45</v>
      </c>
      <c r="U846" s="5">
        <v>34.479999999999997</v>
      </c>
      <c r="V846" s="5">
        <v>11258.376551858701</v>
      </c>
      <c r="W846" s="1" t="s">
        <v>36</v>
      </c>
      <c r="X846" s="1">
        <v>3.77</v>
      </c>
      <c r="Y846" s="5">
        <v>18510.05</v>
      </c>
      <c r="Z846" s="5">
        <v>61065.46</v>
      </c>
      <c r="AA846" s="5" t="str">
        <f t="shared" si="52"/>
        <v>60+</v>
      </c>
      <c r="AB846" s="5" t="str">
        <f t="shared" si="53"/>
        <v>Severe</v>
      </c>
      <c r="AC846" s="5">
        <f t="shared" si="54"/>
        <v>3.3</v>
      </c>
      <c r="AD846" s="5" t="str">
        <f t="shared" si="55"/>
        <v>Short-haul</v>
      </c>
    </row>
    <row r="847" spans="1:30" x14ac:dyDescent="0.3">
      <c r="A847" s="1" t="s">
        <v>1276</v>
      </c>
      <c r="B847" s="1" t="s">
        <v>1277</v>
      </c>
      <c r="C847" s="1">
        <v>35</v>
      </c>
      <c r="D847" s="1" t="s">
        <v>39</v>
      </c>
      <c r="E847" s="1" t="s">
        <v>896</v>
      </c>
      <c r="F847" s="1" t="s">
        <v>48</v>
      </c>
      <c r="G847" s="1" t="s">
        <v>551</v>
      </c>
      <c r="H847" s="1" t="s">
        <v>385</v>
      </c>
      <c r="I847" s="1" t="s">
        <v>174</v>
      </c>
      <c r="J847" s="1">
        <v>2001</v>
      </c>
      <c r="K847" s="3">
        <v>0.3878125</v>
      </c>
      <c r="L847" s="3">
        <v>0.48017361111111112</v>
      </c>
      <c r="M847" s="7">
        <v>45669</v>
      </c>
      <c r="N847" s="3">
        <v>0.50309027777777782</v>
      </c>
      <c r="O847" s="3">
        <v>0.59545138888888893</v>
      </c>
      <c r="P847" s="5">
        <v>166</v>
      </c>
      <c r="Q847" s="5">
        <v>1256.01</v>
      </c>
      <c r="R847" s="1" t="s">
        <v>34</v>
      </c>
      <c r="S847" s="1">
        <v>3</v>
      </c>
      <c r="T847" s="1" t="s">
        <v>35</v>
      </c>
      <c r="U847" s="5">
        <v>193.86</v>
      </c>
      <c r="V847" s="5">
        <v>10853.590937051</v>
      </c>
      <c r="W847" s="1" t="s">
        <v>42</v>
      </c>
      <c r="X847" s="1">
        <v>3.9</v>
      </c>
      <c r="Y847" s="5">
        <v>18024.310000000001</v>
      </c>
      <c r="Z847" s="5">
        <v>80423.41</v>
      </c>
      <c r="AA847" s="5" t="str">
        <f t="shared" si="52"/>
        <v>30-39</v>
      </c>
      <c r="AB847" s="5" t="str">
        <f t="shared" si="53"/>
        <v>Severe</v>
      </c>
      <c r="AC847" s="5">
        <f t="shared" si="54"/>
        <v>4.46</v>
      </c>
      <c r="AD847" s="5" t="str">
        <f t="shared" si="55"/>
        <v>Short-haul</v>
      </c>
    </row>
    <row r="848" spans="1:30" x14ac:dyDescent="0.3">
      <c r="A848" s="1" t="s">
        <v>1152</v>
      </c>
      <c r="B848" s="1" t="s">
        <v>1153</v>
      </c>
      <c r="C848" s="1">
        <v>37</v>
      </c>
      <c r="D848" s="1" t="s">
        <v>39</v>
      </c>
      <c r="E848" s="1" t="s">
        <v>896</v>
      </c>
      <c r="F848" s="1" t="s">
        <v>30</v>
      </c>
      <c r="G848" s="1" t="s">
        <v>551</v>
      </c>
      <c r="H848" s="1" t="s">
        <v>385</v>
      </c>
      <c r="I848" s="1" t="s">
        <v>174</v>
      </c>
      <c r="J848" s="1">
        <v>2001</v>
      </c>
      <c r="K848" s="3">
        <v>0.3878125</v>
      </c>
      <c r="L848" s="3">
        <v>0.48017361111111112</v>
      </c>
      <c r="M848" s="7">
        <v>45662</v>
      </c>
      <c r="N848" s="3">
        <v>0.50309027777777782</v>
      </c>
      <c r="O848" s="3">
        <v>0.59545138888888893</v>
      </c>
      <c r="P848" s="5">
        <v>166</v>
      </c>
      <c r="Q848" s="5">
        <v>487.09</v>
      </c>
      <c r="R848" s="1" t="s">
        <v>56</v>
      </c>
      <c r="S848" s="1">
        <v>3</v>
      </c>
      <c r="T848" s="1" t="s">
        <v>41</v>
      </c>
      <c r="U848" s="5">
        <v>71.489999999999995</v>
      </c>
      <c r="V848" s="5">
        <v>11305.3762389443</v>
      </c>
      <c r="W848" s="1" t="s">
        <v>42</v>
      </c>
      <c r="X848" s="1">
        <v>3.14</v>
      </c>
      <c r="Y848" s="5">
        <v>18566.45</v>
      </c>
      <c r="Z848" s="5">
        <v>31188.06</v>
      </c>
      <c r="AA848" s="5" t="str">
        <f t="shared" si="52"/>
        <v>30-39</v>
      </c>
      <c r="AB848" s="5" t="str">
        <f t="shared" si="53"/>
        <v>Severe</v>
      </c>
      <c r="AC848" s="5">
        <f t="shared" si="54"/>
        <v>1.68</v>
      </c>
      <c r="AD848" s="5" t="str">
        <f t="shared" si="55"/>
        <v>Short-haul</v>
      </c>
    </row>
    <row r="849" spans="1:30" x14ac:dyDescent="0.3">
      <c r="A849" s="1" t="s">
        <v>978</v>
      </c>
      <c r="B849" s="1" t="s">
        <v>979</v>
      </c>
      <c r="C849" s="1">
        <v>63</v>
      </c>
      <c r="D849" s="1" t="s">
        <v>39</v>
      </c>
      <c r="E849" s="1" t="s">
        <v>896</v>
      </c>
      <c r="F849" s="1" t="s">
        <v>48</v>
      </c>
      <c r="G849" s="1" t="s">
        <v>551</v>
      </c>
      <c r="H849" s="1" t="s">
        <v>385</v>
      </c>
      <c r="I849" s="1" t="s">
        <v>174</v>
      </c>
      <c r="J849" s="1">
        <v>2001</v>
      </c>
      <c r="K849" s="3">
        <v>0.3878125</v>
      </c>
      <c r="L849" s="3">
        <v>0.48017361111111112</v>
      </c>
      <c r="M849" s="7">
        <v>45663</v>
      </c>
      <c r="N849" s="3">
        <v>0.50309027777777782</v>
      </c>
      <c r="O849" s="3">
        <v>0.59545138888888893</v>
      </c>
      <c r="P849" s="5">
        <v>166</v>
      </c>
      <c r="Q849" s="5">
        <v>1032.53</v>
      </c>
      <c r="R849" s="1" t="s">
        <v>56</v>
      </c>
      <c r="S849" s="1">
        <v>5</v>
      </c>
      <c r="T849" s="1" t="s">
        <v>41</v>
      </c>
      <c r="U849" s="5">
        <v>109.72</v>
      </c>
      <c r="V849" s="5">
        <v>11420.6513519416</v>
      </c>
      <c r="W849" s="1" t="s">
        <v>36</v>
      </c>
      <c r="X849" s="1">
        <v>4.5</v>
      </c>
      <c r="Y849" s="5">
        <v>18704.78</v>
      </c>
      <c r="Z849" s="5">
        <v>66103.86</v>
      </c>
      <c r="AA849" s="5" t="str">
        <f t="shared" si="52"/>
        <v>60+</v>
      </c>
      <c r="AB849" s="5" t="str">
        <f t="shared" si="53"/>
        <v>Severe</v>
      </c>
      <c r="AC849" s="5">
        <f t="shared" si="54"/>
        <v>3.53</v>
      </c>
      <c r="AD849" s="5" t="str">
        <f t="shared" si="55"/>
        <v>Short-haul</v>
      </c>
    </row>
    <row r="850" spans="1:30" x14ac:dyDescent="0.3">
      <c r="A850" s="1" t="s">
        <v>886</v>
      </c>
      <c r="B850" s="1" t="s">
        <v>887</v>
      </c>
      <c r="C850" s="1">
        <v>42</v>
      </c>
      <c r="D850" s="1" t="s">
        <v>28</v>
      </c>
      <c r="E850" s="1" t="s">
        <v>896</v>
      </c>
      <c r="F850" s="1" t="s">
        <v>48</v>
      </c>
      <c r="G850" s="1" t="s">
        <v>551</v>
      </c>
      <c r="H850" s="1" t="s">
        <v>385</v>
      </c>
      <c r="I850" s="1" t="s">
        <v>174</v>
      </c>
      <c r="J850" s="1">
        <v>2001</v>
      </c>
      <c r="K850" s="3">
        <v>0.3878125</v>
      </c>
      <c r="L850" s="3">
        <v>0.48017361111111112</v>
      </c>
      <c r="M850" s="7">
        <v>45667</v>
      </c>
      <c r="N850" s="3">
        <v>0.50309027777777782</v>
      </c>
      <c r="O850" s="3">
        <v>0.59545138888888893</v>
      </c>
      <c r="P850" s="5">
        <v>166</v>
      </c>
      <c r="Q850" s="5">
        <v>1352.12</v>
      </c>
      <c r="R850" s="1" t="s">
        <v>56</v>
      </c>
      <c r="S850" s="1">
        <v>5</v>
      </c>
      <c r="T850" s="1" t="s">
        <v>49</v>
      </c>
      <c r="U850" s="5">
        <v>29.38</v>
      </c>
      <c r="V850" s="5">
        <v>10772.2401705681</v>
      </c>
      <c r="W850" s="1" t="s">
        <v>42</v>
      </c>
      <c r="X850" s="1">
        <v>4.5599999999999996</v>
      </c>
      <c r="Y850" s="5">
        <v>17926.689999999999</v>
      </c>
      <c r="Z850" s="5">
        <v>86541.56</v>
      </c>
      <c r="AA850" s="5" t="str">
        <f t="shared" si="52"/>
        <v>40-49</v>
      </c>
      <c r="AB850" s="5" t="str">
        <f t="shared" si="53"/>
        <v>Severe</v>
      </c>
      <c r="AC850" s="5">
        <f t="shared" si="54"/>
        <v>4.83</v>
      </c>
      <c r="AD850" s="5" t="str">
        <f t="shared" si="55"/>
        <v>Short-haul</v>
      </c>
    </row>
    <row r="851" spans="1:30" x14ac:dyDescent="0.3">
      <c r="A851" s="1" t="s">
        <v>1192</v>
      </c>
      <c r="B851" s="1" t="s">
        <v>1193</v>
      </c>
      <c r="C851" s="1">
        <v>40</v>
      </c>
      <c r="D851" s="1" t="s">
        <v>39</v>
      </c>
      <c r="E851" s="1" t="s">
        <v>896</v>
      </c>
      <c r="F851" s="1" t="s">
        <v>48</v>
      </c>
      <c r="G851" s="1" t="s">
        <v>551</v>
      </c>
      <c r="H851" s="1" t="s">
        <v>385</v>
      </c>
      <c r="I851" s="1" t="s">
        <v>174</v>
      </c>
      <c r="J851" s="1">
        <v>2001</v>
      </c>
      <c r="K851" s="3">
        <v>0.3878125</v>
      </c>
      <c r="L851" s="3">
        <v>0.48017361111111112</v>
      </c>
      <c r="M851" s="7">
        <v>45669</v>
      </c>
      <c r="N851" s="3">
        <v>0.50309027777777782</v>
      </c>
      <c r="O851" s="3">
        <v>0.59545138888888893</v>
      </c>
      <c r="P851" s="5">
        <v>166</v>
      </c>
      <c r="Q851" s="5">
        <v>199.11</v>
      </c>
      <c r="R851" s="1" t="s">
        <v>40</v>
      </c>
      <c r="S851" s="1">
        <v>3</v>
      </c>
      <c r="T851" s="1" t="s">
        <v>49</v>
      </c>
      <c r="U851" s="5">
        <v>64.12</v>
      </c>
      <c r="V851" s="5">
        <v>10544.1659678017</v>
      </c>
      <c r="W851" s="1" t="s">
        <v>42</v>
      </c>
      <c r="X851" s="1">
        <v>3.86</v>
      </c>
      <c r="Y851" s="5">
        <v>17653</v>
      </c>
      <c r="Z851" s="5">
        <v>12755.86</v>
      </c>
      <c r="AA851" s="5" t="str">
        <f t="shared" si="52"/>
        <v>40-49</v>
      </c>
      <c r="AB851" s="5" t="str">
        <f t="shared" si="53"/>
        <v>Severe</v>
      </c>
      <c r="AC851" s="5">
        <f t="shared" si="54"/>
        <v>0.72</v>
      </c>
      <c r="AD851" s="5" t="str">
        <f t="shared" si="55"/>
        <v>Short-haul</v>
      </c>
    </row>
    <row r="852" spans="1:30" x14ac:dyDescent="0.3">
      <c r="A852" s="1" t="s">
        <v>940</v>
      </c>
      <c r="B852" s="1" t="s">
        <v>941</v>
      </c>
      <c r="C852" s="1">
        <v>31</v>
      </c>
      <c r="D852" s="1" t="s">
        <v>39</v>
      </c>
      <c r="E852" s="1" t="s">
        <v>896</v>
      </c>
      <c r="F852" s="1" t="s">
        <v>30</v>
      </c>
      <c r="G852" s="1" t="s">
        <v>551</v>
      </c>
      <c r="H852" s="1" t="s">
        <v>385</v>
      </c>
      <c r="I852" s="1" t="s">
        <v>174</v>
      </c>
      <c r="J852" s="1">
        <v>2001</v>
      </c>
      <c r="K852" s="3">
        <v>0.3878125</v>
      </c>
      <c r="L852" s="3">
        <v>0.48017361111111112</v>
      </c>
      <c r="M852" s="7">
        <v>45665</v>
      </c>
      <c r="N852" s="3">
        <v>0.50309027777777782</v>
      </c>
      <c r="O852" s="3">
        <v>0.59545138888888893</v>
      </c>
      <c r="P852" s="5">
        <v>166</v>
      </c>
      <c r="Q852" s="5">
        <v>126.85</v>
      </c>
      <c r="R852" s="1" t="s">
        <v>34</v>
      </c>
      <c r="S852" s="1">
        <v>3</v>
      </c>
      <c r="T852" s="1" t="s">
        <v>35</v>
      </c>
      <c r="U852" s="5">
        <v>105.83</v>
      </c>
      <c r="V852" s="5">
        <v>10769.762468339701</v>
      </c>
      <c r="W852" s="1" t="s">
        <v>36</v>
      </c>
      <c r="X852" s="1">
        <v>3.18</v>
      </c>
      <c r="Y852" s="5">
        <v>17923.71</v>
      </c>
      <c r="Z852" s="5">
        <v>8139.57</v>
      </c>
      <c r="AA852" s="5" t="str">
        <f t="shared" si="52"/>
        <v>30-39</v>
      </c>
      <c r="AB852" s="5" t="str">
        <f t="shared" si="53"/>
        <v>Severe</v>
      </c>
      <c r="AC852" s="5">
        <f t="shared" si="54"/>
        <v>0.45</v>
      </c>
      <c r="AD852" s="5" t="str">
        <f t="shared" si="55"/>
        <v>Short-haul</v>
      </c>
    </row>
    <row r="853" spans="1:30" x14ac:dyDescent="0.3">
      <c r="A853" s="1" t="s">
        <v>1278</v>
      </c>
      <c r="B853" s="1" t="s">
        <v>1279</v>
      </c>
      <c r="C853" s="1">
        <v>62</v>
      </c>
      <c r="D853" s="1" t="s">
        <v>28</v>
      </c>
      <c r="E853" s="1" t="s">
        <v>896</v>
      </c>
      <c r="F853" s="1" t="s">
        <v>30</v>
      </c>
      <c r="G853" s="1" t="s">
        <v>551</v>
      </c>
      <c r="H853" s="1" t="s">
        <v>385</v>
      </c>
      <c r="I853" s="1" t="s">
        <v>174</v>
      </c>
      <c r="J853" s="1">
        <v>2001</v>
      </c>
      <c r="K853" s="3">
        <v>0.3878125</v>
      </c>
      <c r="L853" s="3">
        <v>0.48017361111111112</v>
      </c>
      <c r="M853" s="7">
        <v>45663</v>
      </c>
      <c r="N853" s="3">
        <v>0.50309027777777782</v>
      </c>
      <c r="O853" s="3">
        <v>0.59545138888888893</v>
      </c>
      <c r="P853" s="5">
        <v>166</v>
      </c>
      <c r="Q853" s="5">
        <v>209.24</v>
      </c>
      <c r="R853" s="1" t="s">
        <v>40</v>
      </c>
      <c r="S853" s="1">
        <v>5</v>
      </c>
      <c r="T853" s="1" t="s">
        <v>41</v>
      </c>
      <c r="U853" s="5">
        <v>97.97</v>
      </c>
      <c r="V853" s="5">
        <v>11402.92743414</v>
      </c>
      <c r="W853" s="1" t="s">
        <v>42</v>
      </c>
      <c r="X853" s="1">
        <v>4.26</v>
      </c>
      <c r="Y853" s="5">
        <v>18683.509999999998</v>
      </c>
      <c r="Z853" s="5">
        <v>13410.95</v>
      </c>
      <c r="AA853" s="5" t="str">
        <f t="shared" si="52"/>
        <v>60+</v>
      </c>
      <c r="AB853" s="5" t="str">
        <f t="shared" si="53"/>
        <v>Severe</v>
      </c>
      <c r="AC853" s="5">
        <f t="shared" si="54"/>
        <v>0.72</v>
      </c>
      <c r="AD853" s="5" t="str">
        <f t="shared" si="55"/>
        <v>Short-haul</v>
      </c>
    </row>
    <row r="854" spans="1:30" x14ac:dyDescent="0.3">
      <c r="A854" s="1" t="s">
        <v>1280</v>
      </c>
      <c r="B854" s="1" t="s">
        <v>1281</v>
      </c>
      <c r="C854" s="1">
        <v>61</v>
      </c>
      <c r="D854" s="1" t="s">
        <v>39</v>
      </c>
      <c r="E854" s="1" t="s">
        <v>896</v>
      </c>
      <c r="F854" s="1" t="s">
        <v>30</v>
      </c>
      <c r="G854" s="1" t="s">
        <v>551</v>
      </c>
      <c r="H854" s="1" t="s">
        <v>385</v>
      </c>
      <c r="I854" s="1" t="s">
        <v>174</v>
      </c>
      <c r="J854" s="1">
        <v>2001</v>
      </c>
      <c r="K854" s="3">
        <v>0.3878125</v>
      </c>
      <c r="L854" s="3">
        <v>0.48017361111111112</v>
      </c>
      <c r="M854" s="7">
        <v>45669</v>
      </c>
      <c r="N854" s="3">
        <v>0.50309027777777782</v>
      </c>
      <c r="O854" s="3">
        <v>0.59545138888888893</v>
      </c>
      <c r="P854" s="5">
        <v>166</v>
      </c>
      <c r="Q854" s="5">
        <v>153</v>
      </c>
      <c r="R854" s="1" t="s">
        <v>34</v>
      </c>
      <c r="S854" s="1">
        <v>5</v>
      </c>
      <c r="T854" s="1" t="s">
        <v>83</v>
      </c>
      <c r="U854" s="5">
        <v>82.13</v>
      </c>
      <c r="V854" s="5">
        <v>11496.0499219381</v>
      </c>
      <c r="W854" s="1" t="s">
        <v>42</v>
      </c>
      <c r="X854" s="1">
        <v>4.04</v>
      </c>
      <c r="Y854" s="5">
        <v>18795.259999999998</v>
      </c>
      <c r="Z854" s="5">
        <v>9808.43</v>
      </c>
      <c r="AA854" s="5" t="str">
        <f t="shared" si="52"/>
        <v>60+</v>
      </c>
      <c r="AB854" s="5" t="str">
        <f t="shared" si="53"/>
        <v>Severe</v>
      </c>
      <c r="AC854" s="5">
        <f t="shared" si="54"/>
        <v>0.52</v>
      </c>
      <c r="AD854" s="5" t="str">
        <f t="shared" si="55"/>
        <v>Short-haul</v>
      </c>
    </row>
    <row r="855" spans="1:30" x14ac:dyDescent="0.3">
      <c r="A855" s="1" t="s">
        <v>1200</v>
      </c>
      <c r="B855" s="1" t="s">
        <v>1201</v>
      </c>
      <c r="C855" s="1">
        <v>24</v>
      </c>
      <c r="D855" s="1" t="s">
        <v>39</v>
      </c>
      <c r="E855" s="1" t="s">
        <v>896</v>
      </c>
      <c r="F855" s="1" t="s">
        <v>48</v>
      </c>
      <c r="G855" s="1" t="s">
        <v>551</v>
      </c>
      <c r="H855" s="1" t="s">
        <v>385</v>
      </c>
      <c r="I855" s="1" t="s">
        <v>174</v>
      </c>
      <c r="J855" s="1">
        <v>2001</v>
      </c>
      <c r="K855" s="3">
        <v>0.3878125</v>
      </c>
      <c r="L855" s="3">
        <v>0.48017361111111112</v>
      </c>
      <c r="M855" s="7">
        <v>45667</v>
      </c>
      <c r="N855" s="3">
        <v>0.50309027777777782</v>
      </c>
      <c r="O855" s="3">
        <v>0.59545138888888893</v>
      </c>
      <c r="P855" s="5">
        <v>166</v>
      </c>
      <c r="Q855" s="5">
        <v>515.67999999999995</v>
      </c>
      <c r="R855" s="1" t="s">
        <v>56</v>
      </c>
      <c r="S855" s="1">
        <v>5</v>
      </c>
      <c r="T855" s="1" t="s">
        <v>41</v>
      </c>
      <c r="U855" s="5">
        <v>118.62</v>
      </c>
      <c r="V855" s="5">
        <v>11403.781637825699</v>
      </c>
      <c r="W855" s="1" t="s">
        <v>36</v>
      </c>
      <c r="X855" s="1">
        <v>4.92</v>
      </c>
      <c r="Y855" s="5">
        <v>18684.54</v>
      </c>
      <c r="Z855" s="5">
        <v>33027.24</v>
      </c>
      <c r="AA855" s="5" t="str">
        <f t="shared" si="52"/>
        <v>18-29</v>
      </c>
      <c r="AB855" s="5" t="str">
        <f t="shared" si="53"/>
        <v>Severe</v>
      </c>
      <c r="AC855" s="5">
        <f t="shared" si="54"/>
        <v>1.77</v>
      </c>
      <c r="AD855" s="5" t="str">
        <f t="shared" si="55"/>
        <v>Short-haul</v>
      </c>
    </row>
    <row r="856" spans="1:30" x14ac:dyDescent="0.3">
      <c r="A856" s="1" t="s">
        <v>1282</v>
      </c>
      <c r="B856" s="1" t="s">
        <v>1283</v>
      </c>
      <c r="C856" s="1">
        <v>67</v>
      </c>
      <c r="D856" s="1" t="s">
        <v>28</v>
      </c>
      <c r="E856" s="1" t="s">
        <v>896</v>
      </c>
      <c r="F856" s="1" t="s">
        <v>30</v>
      </c>
      <c r="G856" s="1" t="s">
        <v>551</v>
      </c>
      <c r="H856" s="1" t="s">
        <v>385</v>
      </c>
      <c r="I856" s="1" t="s">
        <v>174</v>
      </c>
      <c r="J856" s="1">
        <v>2001</v>
      </c>
      <c r="K856" s="3">
        <v>0.3878125</v>
      </c>
      <c r="L856" s="3">
        <v>0.48017361111111112</v>
      </c>
      <c r="M856" s="7">
        <v>45671</v>
      </c>
      <c r="N856" s="3">
        <v>0.50309027777777782</v>
      </c>
      <c r="O856" s="3">
        <v>0.59545138888888893</v>
      </c>
      <c r="P856" s="5">
        <v>166</v>
      </c>
      <c r="Q856" s="5">
        <v>1008.81</v>
      </c>
      <c r="R856" s="1" t="s">
        <v>34</v>
      </c>
      <c r="S856" s="1">
        <v>5</v>
      </c>
      <c r="T856" s="1" t="s">
        <v>41</v>
      </c>
      <c r="U856" s="5">
        <v>155.59</v>
      </c>
      <c r="V856" s="5">
        <v>10764.660202167501</v>
      </c>
      <c r="W856" s="1" t="s">
        <v>36</v>
      </c>
      <c r="X856" s="1">
        <v>3.69</v>
      </c>
      <c r="Y856" s="5">
        <v>17917.59</v>
      </c>
      <c r="Z856" s="5">
        <v>64594.96</v>
      </c>
      <c r="AA856" s="5" t="str">
        <f t="shared" si="52"/>
        <v>60+</v>
      </c>
      <c r="AB856" s="5" t="str">
        <f t="shared" si="53"/>
        <v>Severe</v>
      </c>
      <c r="AC856" s="5">
        <f t="shared" si="54"/>
        <v>3.61</v>
      </c>
      <c r="AD856" s="5" t="str">
        <f t="shared" si="55"/>
        <v>Short-haul</v>
      </c>
    </row>
    <row r="857" spans="1:30" x14ac:dyDescent="0.3">
      <c r="A857" s="1" t="s">
        <v>1284</v>
      </c>
      <c r="B857" s="1" t="s">
        <v>1285</v>
      </c>
      <c r="C857" s="1">
        <v>61</v>
      </c>
      <c r="D857" s="1" t="s">
        <v>28</v>
      </c>
      <c r="E857" s="1" t="s">
        <v>896</v>
      </c>
      <c r="F857" s="1" t="s">
        <v>30</v>
      </c>
      <c r="G857" s="1" t="s">
        <v>551</v>
      </c>
      <c r="H857" s="1" t="s">
        <v>385</v>
      </c>
      <c r="I857" s="1" t="s">
        <v>174</v>
      </c>
      <c r="J857" s="1">
        <v>2001</v>
      </c>
      <c r="K857" s="3">
        <v>0.3878125</v>
      </c>
      <c r="L857" s="3">
        <v>0.48017361111111112</v>
      </c>
      <c r="M857" s="7">
        <v>45665</v>
      </c>
      <c r="N857" s="3">
        <v>0.50309027777777782</v>
      </c>
      <c r="O857" s="3">
        <v>0.59545138888888893</v>
      </c>
      <c r="P857" s="5">
        <v>166</v>
      </c>
      <c r="Q857" s="5">
        <v>1489.42</v>
      </c>
      <c r="R857" s="1" t="s">
        <v>40</v>
      </c>
      <c r="S857" s="1">
        <v>5</v>
      </c>
      <c r="T857" s="1" t="s">
        <v>83</v>
      </c>
      <c r="U857" s="5">
        <v>98.75</v>
      </c>
      <c r="V857" s="5">
        <v>11424.4602692962</v>
      </c>
      <c r="W857" s="1" t="s">
        <v>36</v>
      </c>
      <c r="X857" s="1">
        <v>3.03</v>
      </c>
      <c r="Y857" s="5">
        <v>18709.349999999999</v>
      </c>
      <c r="Z857" s="5">
        <v>95342.63</v>
      </c>
      <c r="AA857" s="5" t="str">
        <f t="shared" si="52"/>
        <v>60+</v>
      </c>
      <c r="AB857" s="5" t="str">
        <f t="shared" si="53"/>
        <v>Severe</v>
      </c>
      <c r="AC857" s="5">
        <f t="shared" si="54"/>
        <v>5.0999999999999996</v>
      </c>
      <c r="AD857" s="5" t="str">
        <f t="shared" si="55"/>
        <v>Short-haul</v>
      </c>
    </row>
    <row r="858" spans="1:30" x14ac:dyDescent="0.3">
      <c r="A858" s="1" t="s">
        <v>824</v>
      </c>
      <c r="B858" s="1" t="s">
        <v>825</v>
      </c>
      <c r="C858" s="1">
        <v>24</v>
      </c>
      <c r="D858" s="1" t="s">
        <v>28</v>
      </c>
      <c r="E858" s="1" t="s">
        <v>896</v>
      </c>
      <c r="F858" s="1" t="s">
        <v>30</v>
      </c>
      <c r="G858" s="1" t="s">
        <v>551</v>
      </c>
      <c r="H858" s="1" t="s">
        <v>385</v>
      </c>
      <c r="I858" s="1" t="s">
        <v>174</v>
      </c>
      <c r="J858" s="1">
        <v>2001</v>
      </c>
      <c r="K858" s="3">
        <v>0.3878125</v>
      </c>
      <c r="L858" s="3">
        <v>0.48017361111111112</v>
      </c>
      <c r="M858" s="7">
        <v>45671</v>
      </c>
      <c r="N858" s="3">
        <v>0.50309027777777782</v>
      </c>
      <c r="O858" s="3">
        <v>0.59545138888888893</v>
      </c>
      <c r="P858" s="5">
        <v>166</v>
      </c>
      <c r="Q858" s="5">
        <v>1468.93</v>
      </c>
      <c r="R858" s="1" t="s">
        <v>40</v>
      </c>
      <c r="S858" s="1">
        <v>5</v>
      </c>
      <c r="T858" s="1" t="s">
        <v>45</v>
      </c>
      <c r="U858" s="5">
        <v>179.92</v>
      </c>
      <c r="V858" s="5">
        <v>11070.7582699942</v>
      </c>
      <c r="W858" s="1" t="s">
        <v>42</v>
      </c>
      <c r="X858" s="1">
        <v>4.12</v>
      </c>
      <c r="Y858" s="5">
        <v>18284.91</v>
      </c>
      <c r="Z858" s="5">
        <v>94047.5</v>
      </c>
      <c r="AA858" s="5" t="str">
        <f t="shared" si="52"/>
        <v>18-29</v>
      </c>
      <c r="AB858" s="5" t="str">
        <f t="shared" si="53"/>
        <v>Severe</v>
      </c>
      <c r="AC858" s="5">
        <f t="shared" si="54"/>
        <v>5.14</v>
      </c>
      <c r="AD858" s="5" t="str">
        <f t="shared" si="55"/>
        <v>Short-haul</v>
      </c>
    </row>
    <row r="859" spans="1:30" x14ac:dyDescent="0.3">
      <c r="A859" s="1" t="s">
        <v>1286</v>
      </c>
      <c r="B859" s="1" t="s">
        <v>1287</v>
      </c>
      <c r="C859" s="1">
        <v>25</v>
      </c>
      <c r="D859" s="1" t="s">
        <v>39</v>
      </c>
      <c r="E859" s="1" t="s">
        <v>896</v>
      </c>
      <c r="F859" s="1" t="s">
        <v>48</v>
      </c>
      <c r="G859" s="1" t="s">
        <v>551</v>
      </c>
      <c r="H859" s="1" t="s">
        <v>385</v>
      </c>
      <c r="I859" s="1" t="s">
        <v>174</v>
      </c>
      <c r="J859" s="1">
        <v>2001</v>
      </c>
      <c r="K859" s="3">
        <v>0.3878125</v>
      </c>
      <c r="L859" s="3">
        <v>0.48017361111111112</v>
      </c>
      <c r="M859" s="7">
        <v>45668</v>
      </c>
      <c r="N859" s="3">
        <v>0.50309027777777782</v>
      </c>
      <c r="O859" s="3">
        <v>0.59545138888888893</v>
      </c>
      <c r="P859" s="5">
        <v>166</v>
      </c>
      <c r="Q859" s="5">
        <v>1457.24</v>
      </c>
      <c r="R859" s="1" t="s">
        <v>34</v>
      </c>
      <c r="S859" s="1">
        <v>5</v>
      </c>
      <c r="T859" s="1" t="s">
        <v>83</v>
      </c>
      <c r="U859" s="5">
        <v>186.86</v>
      </c>
      <c r="V859" s="5">
        <v>11493.166698598099</v>
      </c>
      <c r="W859" s="1" t="s">
        <v>36</v>
      </c>
      <c r="X859" s="1">
        <v>3.7</v>
      </c>
      <c r="Y859" s="5">
        <v>18791.8</v>
      </c>
      <c r="Z859" s="5">
        <v>93300.73</v>
      </c>
      <c r="AA859" s="5" t="str">
        <f t="shared" si="52"/>
        <v>18-29</v>
      </c>
      <c r="AB859" s="5" t="str">
        <f t="shared" si="53"/>
        <v>Severe</v>
      </c>
      <c r="AC859" s="5">
        <f t="shared" si="54"/>
        <v>4.96</v>
      </c>
      <c r="AD859" s="5" t="str">
        <f t="shared" si="55"/>
        <v>Short-haul</v>
      </c>
    </row>
    <row r="860" spans="1:30" x14ac:dyDescent="0.3">
      <c r="A860" s="1" t="s">
        <v>1288</v>
      </c>
      <c r="B860" s="1" t="s">
        <v>1289</v>
      </c>
      <c r="C860" s="1">
        <v>23</v>
      </c>
      <c r="D860" s="1" t="s">
        <v>28</v>
      </c>
      <c r="E860" s="1" t="s">
        <v>896</v>
      </c>
      <c r="F860" s="1" t="s">
        <v>48</v>
      </c>
      <c r="G860" s="1" t="s">
        <v>558</v>
      </c>
      <c r="H860" s="1" t="s">
        <v>262</v>
      </c>
      <c r="I860" s="1" t="s">
        <v>115</v>
      </c>
      <c r="J860" s="1">
        <v>11334</v>
      </c>
      <c r="K860" s="3">
        <v>8.773148148148148E-2</v>
      </c>
      <c r="L860" s="3">
        <v>0.61203703703703705</v>
      </c>
      <c r="M860" s="7">
        <v>45659</v>
      </c>
      <c r="N860" s="3">
        <v>0.14467592592592593</v>
      </c>
      <c r="O860" s="3">
        <v>0.66898148148148151</v>
      </c>
      <c r="P860" s="5">
        <v>82</v>
      </c>
      <c r="Q860" s="5">
        <v>1397.62</v>
      </c>
      <c r="R860" s="1" t="s">
        <v>56</v>
      </c>
      <c r="S860" s="1">
        <v>5</v>
      </c>
      <c r="T860" s="1" t="s">
        <v>49</v>
      </c>
      <c r="U860" s="5">
        <v>182.31</v>
      </c>
      <c r="V860" s="5">
        <v>57681.292451085101</v>
      </c>
      <c r="W860" s="1" t="s">
        <v>36</v>
      </c>
      <c r="X860" s="1">
        <v>4.82</v>
      </c>
      <c r="Y860" s="5">
        <v>74217.55</v>
      </c>
      <c r="Z860" s="5">
        <v>89484.14</v>
      </c>
      <c r="AA860" s="5" t="str">
        <f t="shared" si="52"/>
        <v>18-29</v>
      </c>
      <c r="AB860" s="5" t="str">
        <f t="shared" si="53"/>
        <v>Moderate</v>
      </c>
      <c r="AC860" s="5">
        <f t="shared" si="54"/>
        <v>1.21</v>
      </c>
      <c r="AD860" s="5" t="str">
        <f t="shared" si="55"/>
        <v>Long-haul</v>
      </c>
    </row>
    <row r="861" spans="1:30" x14ac:dyDescent="0.3">
      <c r="A861" s="1" t="s">
        <v>1290</v>
      </c>
      <c r="B861" s="1" t="s">
        <v>1291</v>
      </c>
      <c r="C861" s="1">
        <v>59</v>
      </c>
      <c r="D861" s="1" t="s">
        <v>39</v>
      </c>
      <c r="E861" s="1" t="s">
        <v>896</v>
      </c>
      <c r="F861" s="1" t="s">
        <v>48</v>
      </c>
      <c r="G861" s="1" t="s">
        <v>558</v>
      </c>
      <c r="H861" s="1" t="s">
        <v>262</v>
      </c>
      <c r="I861" s="1" t="s">
        <v>115</v>
      </c>
      <c r="J861" s="1">
        <v>11334</v>
      </c>
      <c r="K861" s="3">
        <v>8.773148148148148E-2</v>
      </c>
      <c r="L861" s="3">
        <v>0.61203703703703705</v>
      </c>
      <c r="M861" s="7">
        <v>45670</v>
      </c>
      <c r="N861" s="3">
        <v>0.14467592592592593</v>
      </c>
      <c r="O861" s="3">
        <v>0.66898148148148151</v>
      </c>
      <c r="P861" s="5">
        <v>82</v>
      </c>
      <c r="Q861" s="5">
        <v>123.34</v>
      </c>
      <c r="R861" s="1" t="s">
        <v>34</v>
      </c>
      <c r="S861" s="1">
        <v>5</v>
      </c>
      <c r="T861" s="1" t="s">
        <v>41</v>
      </c>
      <c r="U861" s="5">
        <v>99.89</v>
      </c>
      <c r="V861" s="5">
        <v>58140.5159918067</v>
      </c>
      <c r="W861" s="1" t="s">
        <v>36</v>
      </c>
      <c r="X861" s="1">
        <v>4.83</v>
      </c>
      <c r="Y861" s="5">
        <v>74768.62</v>
      </c>
      <c r="Z861" s="5">
        <v>7913.74</v>
      </c>
      <c r="AA861" s="5" t="str">
        <f t="shared" si="52"/>
        <v>50-59</v>
      </c>
      <c r="AB861" s="5" t="str">
        <f t="shared" si="53"/>
        <v>Moderate</v>
      </c>
      <c r="AC861" s="5">
        <f t="shared" si="54"/>
        <v>0.11</v>
      </c>
      <c r="AD861" s="5" t="str">
        <f t="shared" si="55"/>
        <v>Long-haul</v>
      </c>
    </row>
    <row r="862" spans="1:30" x14ac:dyDescent="0.3">
      <c r="A862" s="1" t="s">
        <v>1292</v>
      </c>
      <c r="B862" s="1" t="s">
        <v>1293</v>
      </c>
      <c r="C862" s="1">
        <v>45</v>
      </c>
      <c r="D862" s="1" t="s">
        <v>39</v>
      </c>
      <c r="E862" s="1" t="s">
        <v>896</v>
      </c>
      <c r="F862" s="1" t="s">
        <v>30</v>
      </c>
      <c r="G862" s="1" t="s">
        <v>558</v>
      </c>
      <c r="H862" s="1" t="s">
        <v>262</v>
      </c>
      <c r="I862" s="1" t="s">
        <v>115</v>
      </c>
      <c r="J862" s="1">
        <v>11334</v>
      </c>
      <c r="K862" s="3">
        <v>8.773148148148148E-2</v>
      </c>
      <c r="L862" s="3">
        <v>0.61203703703703705</v>
      </c>
      <c r="M862" s="7">
        <v>45659</v>
      </c>
      <c r="N862" s="3">
        <v>0.14467592592592593</v>
      </c>
      <c r="O862" s="3">
        <v>0.66898148148148151</v>
      </c>
      <c r="P862" s="5">
        <v>82</v>
      </c>
      <c r="Q862" s="5">
        <v>1469.79</v>
      </c>
      <c r="R862" s="1" t="s">
        <v>34</v>
      </c>
      <c r="S862" s="1">
        <v>5</v>
      </c>
      <c r="T862" s="1" t="s">
        <v>41</v>
      </c>
      <c r="U862" s="5">
        <v>181.32</v>
      </c>
      <c r="V862" s="5">
        <v>57383.880355264599</v>
      </c>
      <c r="W862" s="1" t="s">
        <v>36</v>
      </c>
      <c r="X862" s="1">
        <v>3.52</v>
      </c>
      <c r="Y862" s="5">
        <v>73860.66</v>
      </c>
      <c r="Z862" s="5">
        <v>94102.82</v>
      </c>
      <c r="AA862" s="5" t="str">
        <f t="shared" si="52"/>
        <v>40-49</v>
      </c>
      <c r="AB862" s="5" t="str">
        <f t="shared" si="53"/>
        <v>Moderate</v>
      </c>
      <c r="AC862" s="5">
        <f t="shared" si="54"/>
        <v>1.27</v>
      </c>
      <c r="AD862" s="5" t="str">
        <f t="shared" si="55"/>
        <v>Long-haul</v>
      </c>
    </row>
    <row r="863" spans="1:30" x14ac:dyDescent="0.3">
      <c r="A863" s="1" t="s">
        <v>1294</v>
      </c>
      <c r="B863" s="1" t="s">
        <v>1295</v>
      </c>
      <c r="C863" s="1">
        <v>53</v>
      </c>
      <c r="D863" s="1" t="s">
        <v>28</v>
      </c>
      <c r="E863" s="1" t="s">
        <v>896</v>
      </c>
      <c r="F863" s="1" t="s">
        <v>30</v>
      </c>
      <c r="G863" s="1" t="s">
        <v>558</v>
      </c>
      <c r="H863" s="1" t="s">
        <v>262</v>
      </c>
      <c r="I863" s="1" t="s">
        <v>115</v>
      </c>
      <c r="J863" s="1">
        <v>11334</v>
      </c>
      <c r="K863" s="3">
        <v>8.773148148148148E-2</v>
      </c>
      <c r="L863" s="3">
        <v>0.61203703703703705</v>
      </c>
      <c r="M863" s="7">
        <v>45668</v>
      </c>
      <c r="N863" s="3">
        <v>0.14467592592592593</v>
      </c>
      <c r="O863" s="3">
        <v>0.66898148148148151</v>
      </c>
      <c r="P863" s="5">
        <v>82</v>
      </c>
      <c r="Q863" s="5">
        <v>1473.14</v>
      </c>
      <c r="R863" s="1" t="s">
        <v>34</v>
      </c>
      <c r="S863" s="1">
        <v>5</v>
      </c>
      <c r="T863" s="1" t="s">
        <v>83</v>
      </c>
      <c r="U863" s="5">
        <v>43.69</v>
      </c>
      <c r="V863" s="5">
        <v>57995.629057212704</v>
      </c>
      <c r="W863" s="1" t="s">
        <v>42</v>
      </c>
      <c r="X863" s="1">
        <v>3.63</v>
      </c>
      <c r="Y863" s="5">
        <v>74594.75</v>
      </c>
      <c r="Z863" s="5">
        <v>94289.7</v>
      </c>
      <c r="AA863" s="5" t="str">
        <f t="shared" si="52"/>
        <v>50-59</v>
      </c>
      <c r="AB863" s="5" t="str">
        <f t="shared" si="53"/>
        <v>Moderate</v>
      </c>
      <c r="AC863" s="5">
        <f t="shared" si="54"/>
        <v>1.26</v>
      </c>
      <c r="AD863" s="5" t="str">
        <f t="shared" si="55"/>
        <v>Long-haul</v>
      </c>
    </row>
    <row r="864" spans="1:30" x14ac:dyDescent="0.3">
      <c r="A864" s="1" t="s">
        <v>1296</v>
      </c>
      <c r="B864" s="1" t="s">
        <v>1297</v>
      </c>
      <c r="C864" s="1">
        <v>21</v>
      </c>
      <c r="D864" s="1" t="s">
        <v>39</v>
      </c>
      <c r="E864" s="1" t="s">
        <v>896</v>
      </c>
      <c r="F864" s="1" t="s">
        <v>48</v>
      </c>
      <c r="G864" s="1" t="s">
        <v>558</v>
      </c>
      <c r="H864" s="1" t="s">
        <v>262</v>
      </c>
      <c r="I864" s="1" t="s">
        <v>115</v>
      </c>
      <c r="J864" s="1">
        <v>11334</v>
      </c>
      <c r="K864" s="3">
        <v>8.773148148148148E-2</v>
      </c>
      <c r="L864" s="3">
        <v>0.61203703703703705</v>
      </c>
      <c r="M864" s="7">
        <v>45658</v>
      </c>
      <c r="N864" s="3">
        <v>0.14467592592592593</v>
      </c>
      <c r="O864" s="3">
        <v>0.66898148148148151</v>
      </c>
      <c r="P864" s="5">
        <v>82</v>
      </c>
      <c r="Q864" s="5">
        <v>1390.27</v>
      </c>
      <c r="R864" s="1" t="s">
        <v>56</v>
      </c>
      <c r="S864" s="1">
        <v>5</v>
      </c>
      <c r="T864" s="1" t="s">
        <v>83</v>
      </c>
      <c r="U864" s="5">
        <v>41.95</v>
      </c>
      <c r="V864" s="5">
        <v>57589.061754339396</v>
      </c>
      <c r="W864" s="1" t="s">
        <v>36</v>
      </c>
      <c r="X864" s="1">
        <v>3.92</v>
      </c>
      <c r="Y864" s="5">
        <v>74106.87</v>
      </c>
      <c r="Z864" s="5">
        <v>88985.67</v>
      </c>
      <c r="AA864" s="5" t="str">
        <f t="shared" si="52"/>
        <v>18-29</v>
      </c>
      <c r="AB864" s="5" t="str">
        <f t="shared" si="53"/>
        <v>Moderate</v>
      </c>
      <c r="AC864" s="5">
        <f t="shared" si="54"/>
        <v>1.2</v>
      </c>
      <c r="AD864" s="5" t="str">
        <f t="shared" si="55"/>
        <v>Long-haul</v>
      </c>
    </row>
    <row r="865" spans="1:30" x14ac:dyDescent="0.3">
      <c r="A865" s="1" t="s">
        <v>1298</v>
      </c>
      <c r="B865" s="1" t="s">
        <v>1299</v>
      </c>
      <c r="C865" s="1">
        <v>20</v>
      </c>
      <c r="D865" s="1" t="s">
        <v>39</v>
      </c>
      <c r="E865" s="1" t="s">
        <v>896</v>
      </c>
      <c r="F865" s="1" t="s">
        <v>48</v>
      </c>
      <c r="G865" s="1" t="s">
        <v>558</v>
      </c>
      <c r="H865" s="1" t="s">
        <v>262</v>
      </c>
      <c r="I865" s="1" t="s">
        <v>115</v>
      </c>
      <c r="J865" s="1">
        <v>11334</v>
      </c>
      <c r="K865" s="3">
        <v>8.773148148148148E-2</v>
      </c>
      <c r="L865" s="3">
        <v>0.61203703703703705</v>
      </c>
      <c r="M865" s="7">
        <v>45668</v>
      </c>
      <c r="N865" s="3">
        <v>0.14467592592592593</v>
      </c>
      <c r="O865" s="3">
        <v>0.66898148148148151</v>
      </c>
      <c r="P865" s="5">
        <v>82</v>
      </c>
      <c r="Q865" s="5">
        <v>1335.32</v>
      </c>
      <c r="R865" s="1" t="s">
        <v>34</v>
      </c>
      <c r="S865" s="1">
        <v>5</v>
      </c>
      <c r="T865" s="1" t="s">
        <v>83</v>
      </c>
      <c r="U865" s="5">
        <v>153.94</v>
      </c>
      <c r="V865" s="5">
        <v>57406.401128513098</v>
      </c>
      <c r="W865" s="1" t="s">
        <v>36</v>
      </c>
      <c r="X865" s="1">
        <v>3.1</v>
      </c>
      <c r="Y865" s="5">
        <v>73887.679999999993</v>
      </c>
      <c r="Z865" s="5">
        <v>85491.27</v>
      </c>
      <c r="AA865" s="5" t="str">
        <f t="shared" si="52"/>
        <v>18-29</v>
      </c>
      <c r="AB865" s="5" t="str">
        <f t="shared" si="53"/>
        <v>Moderate</v>
      </c>
      <c r="AC865" s="5">
        <f t="shared" si="54"/>
        <v>1.1599999999999999</v>
      </c>
      <c r="AD865" s="5" t="str">
        <f t="shared" si="55"/>
        <v>Long-haul</v>
      </c>
    </row>
    <row r="866" spans="1:30" x14ac:dyDescent="0.3">
      <c r="A866" s="1" t="s">
        <v>1230</v>
      </c>
      <c r="B866" s="1" t="s">
        <v>1231</v>
      </c>
      <c r="C866" s="1">
        <v>59</v>
      </c>
      <c r="D866" s="1" t="s">
        <v>39</v>
      </c>
      <c r="E866" s="1" t="s">
        <v>896</v>
      </c>
      <c r="F866" s="1" t="s">
        <v>48</v>
      </c>
      <c r="G866" s="1" t="s">
        <v>558</v>
      </c>
      <c r="H866" s="1" t="s">
        <v>262</v>
      </c>
      <c r="I866" s="1" t="s">
        <v>115</v>
      </c>
      <c r="J866" s="1">
        <v>11334</v>
      </c>
      <c r="K866" s="3">
        <v>8.773148148148148E-2</v>
      </c>
      <c r="L866" s="3">
        <v>0.61203703703703705</v>
      </c>
      <c r="M866" s="7">
        <v>45667</v>
      </c>
      <c r="N866" s="3">
        <v>0.14467592592592593</v>
      </c>
      <c r="O866" s="3">
        <v>0.66898148148148151</v>
      </c>
      <c r="P866" s="5">
        <v>82</v>
      </c>
      <c r="Q866" s="5">
        <v>571.62</v>
      </c>
      <c r="R866" s="1" t="s">
        <v>56</v>
      </c>
      <c r="S866" s="1">
        <v>5</v>
      </c>
      <c r="T866" s="1" t="s">
        <v>45</v>
      </c>
      <c r="U866" s="5">
        <v>165.47</v>
      </c>
      <c r="V866" s="5">
        <v>57774.188171584297</v>
      </c>
      <c r="W866" s="1" t="s">
        <v>42</v>
      </c>
      <c r="X866" s="1">
        <v>4</v>
      </c>
      <c r="Y866" s="5">
        <v>74329.03</v>
      </c>
      <c r="Z866" s="5">
        <v>36616.769999999997</v>
      </c>
      <c r="AA866" s="5" t="str">
        <f t="shared" si="52"/>
        <v>50-59</v>
      </c>
      <c r="AB866" s="5" t="str">
        <f t="shared" si="53"/>
        <v>Moderate</v>
      </c>
      <c r="AC866" s="5">
        <f t="shared" si="54"/>
        <v>0.49</v>
      </c>
      <c r="AD866" s="5" t="str">
        <f t="shared" si="55"/>
        <v>Long-haul</v>
      </c>
    </row>
    <row r="867" spans="1:30" x14ac:dyDescent="0.3">
      <c r="A867" s="1" t="s">
        <v>1300</v>
      </c>
      <c r="B867" s="1" t="s">
        <v>1301</v>
      </c>
      <c r="C867" s="1">
        <v>33</v>
      </c>
      <c r="D867" s="1" t="s">
        <v>39</v>
      </c>
      <c r="E867" s="1" t="s">
        <v>896</v>
      </c>
      <c r="F867" s="1" t="s">
        <v>30</v>
      </c>
      <c r="G867" s="1" t="s">
        <v>558</v>
      </c>
      <c r="H867" s="1" t="s">
        <v>262</v>
      </c>
      <c r="I867" s="1" t="s">
        <v>115</v>
      </c>
      <c r="J867" s="1">
        <v>11334</v>
      </c>
      <c r="K867" s="3">
        <v>8.773148148148148E-2</v>
      </c>
      <c r="L867" s="3">
        <v>0.61203703703703705</v>
      </c>
      <c r="M867" s="7">
        <v>45663</v>
      </c>
      <c r="N867" s="3">
        <v>0.14467592592592593</v>
      </c>
      <c r="O867" s="3">
        <v>0.66898148148148151</v>
      </c>
      <c r="P867" s="5">
        <v>82</v>
      </c>
      <c r="Q867" s="5">
        <v>1176</v>
      </c>
      <c r="R867" s="1" t="s">
        <v>40</v>
      </c>
      <c r="S867" s="1">
        <v>3</v>
      </c>
      <c r="T867" s="1" t="s">
        <v>41</v>
      </c>
      <c r="U867" s="5">
        <v>121.49</v>
      </c>
      <c r="V867" s="5">
        <v>58068.627028094801</v>
      </c>
      <c r="W867" s="1" t="s">
        <v>36</v>
      </c>
      <c r="X867" s="1">
        <v>3.66</v>
      </c>
      <c r="Y867" s="5">
        <v>74682.350000000006</v>
      </c>
      <c r="Z867" s="5">
        <v>75288.3</v>
      </c>
      <c r="AA867" s="5" t="str">
        <f t="shared" si="52"/>
        <v>30-39</v>
      </c>
      <c r="AB867" s="5" t="str">
        <f t="shared" si="53"/>
        <v>Moderate</v>
      </c>
      <c r="AC867" s="5">
        <f t="shared" si="54"/>
        <v>1.01</v>
      </c>
      <c r="AD867" s="5" t="str">
        <f t="shared" si="55"/>
        <v>Long-haul</v>
      </c>
    </row>
    <row r="868" spans="1:30" x14ac:dyDescent="0.3">
      <c r="A868" s="1" t="s">
        <v>1302</v>
      </c>
      <c r="B868" s="1" t="s">
        <v>1303</v>
      </c>
      <c r="C868" s="1">
        <v>39</v>
      </c>
      <c r="D868" s="1" t="s">
        <v>28</v>
      </c>
      <c r="E868" s="1" t="s">
        <v>896</v>
      </c>
      <c r="F868" s="1" t="s">
        <v>48</v>
      </c>
      <c r="G868" s="1" t="s">
        <v>558</v>
      </c>
      <c r="H868" s="1" t="s">
        <v>262</v>
      </c>
      <c r="I868" s="1" t="s">
        <v>115</v>
      </c>
      <c r="J868" s="1">
        <v>11334</v>
      </c>
      <c r="K868" s="3">
        <v>8.773148148148148E-2</v>
      </c>
      <c r="L868" s="3">
        <v>0.61203703703703705</v>
      </c>
      <c r="M868" s="7">
        <v>45665</v>
      </c>
      <c r="N868" s="3">
        <v>0.14467592592592593</v>
      </c>
      <c r="O868" s="3">
        <v>0.66898148148148151</v>
      </c>
      <c r="P868" s="5">
        <v>82</v>
      </c>
      <c r="Q868" s="5">
        <v>1304.48</v>
      </c>
      <c r="R868" s="1" t="s">
        <v>40</v>
      </c>
      <c r="S868" s="1">
        <v>3</v>
      </c>
      <c r="T868" s="1" t="s">
        <v>45</v>
      </c>
      <c r="U868" s="5">
        <v>13.59</v>
      </c>
      <c r="V868" s="5">
        <v>57600.368561272902</v>
      </c>
      <c r="W868" s="1" t="s">
        <v>42</v>
      </c>
      <c r="X868" s="1">
        <v>3.81</v>
      </c>
      <c r="Y868" s="5">
        <v>74120.44</v>
      </c>
      <c r="Z868" s="5">
        <v>83489.440000000002</v>
      </c>
      <c r="AA868" s="5" t="str">
        <f t="shared" si="52"/>
        <v>30-39</v>
      </c>
      <c r="AB868" s="5" t="str">
        <f t="shared" si="53"/>
        <v>Moderate</v>
      </c>
      <c r="AC868" s="5">
        <f t="shared" si="54"/>
        <v>1.1299999999999999</v>
      </c>
      <c r="AD868" s="5" t="str">
        <f t="shared" si="55"/>
        <v>Long-haul</v>
      </c>
    </row>
    <row r="869" spans="1:30" x14ac:dyDescent="0.3">
      <c r="A869" s="1" t="s">
        <v>913</v>
      </c>
      <c r="B869" s="1" t="s">
        <v>914</v>
      </c>
      <c r="C869" s="1">
        <v>50</v>
      </c>
      <c r="D869" s="1" t="s">
        <v>39</v>
      </c>
      <c r="E869" s="1" t="s">
        <v>896</v>
      </c>
      <c r="F869" s="1" t="s">
        <v>48</v>
      </c>
      <c r="G869" s="1" t="s">
        <v>558</v>
      </c>
      <c r="H869" s="1" t="s">
        <v>262</v>
      </c>
      <c r="I869" s="1" t="s">
        <v>115</v>
      </c>
      <c r="J869" s="1">
        <v>11334</v>
      </c>
      <c r="K869" s="3">
        <v>8.773148148148148E-2</v>
      </c>
      <c r="L869" s="3">
        <v>0.61203703703703705</v>
      </c>
      <c r="M869" s="7">
        <v>45670</v>
      </c>
      <c r="N869" s="3">
        <v>0.14467592592592593</v>
      </c>
      <c r="O869" s="3">
        <v>0.66898148148148151</v>
      </c>
      <c r="P869" s="5">
        <v>82</v>
      </c>
      <c r="Q869" s="5">
        <v>477.33</v>
      </c>
      <c r="R869" s="1" t="s">
        <v>34</v>
      </c>
      <c r="S869" s="1">
        <v>5</v>
      </c>
      <c r="T869" s="1" t="s">
        <v>83</v>
      </c>
      <c r="U869" s="5">
        <v>169.67</v>
      </c>
      <c r="V869" s="5">
        <v>57743.619781801797</v>
      </c>
      <c r="W869" s="1" t="s">
        <v>36</v>
      </c>
      <c r="X869" s="1">
        <v>3.21</v>
      </c>
      <c r="Y869" s="5">
        <v>74292.34</v>
      </c>
      <c r="Z869" s="5">
        <v>30583.05</v>
      </c>
      <c r="AA869" s="5" t="str">
        <f t="shared" si="52"/>
        <v>50-59</v>
      </c>
      <c r="AB869" s="5" t="str">
        <f t="shared" si="53"/>
        <v>Moderate</v>
      </c>
      <c r="AC869" s="5">
        <f t="shared" si="54"/>
        <v>0.41</v>
      </c>
      <c r="AD869" s="5" t="str">
        <f t="shared" si="55"/>
        <v>Long-haul</v>
      </c>
    </row>
    <row r="870" spans="1:30" x14ac:dyDescent="0.3">
      <c r="A870" s="1" t="s">
        <v>1304</v>
      </c>
      <c r="B870" s="1" t="s">
        <v>1305</v>
      </c>
      <c r="C870" s="1">
        <v>34</v>
      </c>
      <c r="D870" s="1" t="s">
        <v>39</v>
      </c>
      <c r="E870" s="1" t="s">
        <v>896</v>
      </c>
      <c r="F870" s="1" t="s">
        <v>48</v>
      </c>
      <c r="G870" s="1" t="s">
        <v>558</v>
      </c>
      <c r="H870" s="1" t="s">
        <v>262</v>
      </c>
      <c r="I870" s="1" t="s">
        <v>115</v>
      </c>
      <c r="J870" s="1">
        <v>11334</v>
      </c>
      <c r="K870" s="3">
        <v>8.773148148148148E-2</v>
      </c>
      <c r="L870" s="3">
        <v>0.61203703703703705</v>
      </c>
      <c r="M870" s="7">
        <v>45660</v>
      </c>
      <c r="N870" s="3">
        <v>0.14467592592592593</v>
      </c>
      <c r="O870" s="3">
        <v>0.66898148148148151</v>
      </c>
      <c r="P870" s="5">
        <v>82</v>
      </c>
      <c r="Q870" s="5">
        <v>501.14</v>
      </c>
      <c r="R870" s="1" t="s">
        <v>40</v>
      </c>
      <c r="S870" s="1">
        <v>3</v>
      </c>
      <c r="T870" s="1" t="s">
        <v>41</v>
      </c>
      <c r="U870" s="5">
        <v>174.62</v>
      </c>
      <c r="V870" s="5">
        <v>57330.026757774503</v>
      </c>
      <c r="W870" s="1" t="s">
        <v>42</v>
      </c>
      <c r="X870" s="1">
        <v>4.53</v>
      </c>
      <c r="Y870" s="5">
        <v>73796.03</v>
      </c>
      <c r="Z870" s="5">
        <v>32107.88</v>
      </c>
      <c r="AA870" s="5" t="str">
        <f t="shared" si="52"/>
        <v>30-39</v>
      </c>
      <c r="AB870" s="5" t="str">
        <f t="shared" si="53"/>
        <v>Moderate</v>
      </c>
      <c r="AC870" s="5">
        <f t="shared" si="54"/>
        <v>0.44</v>
      </c>
      <c r="AD870" s="5" t="str">
        <f t="shared" si="55"/>
        <v>Long-haul</v>
      </c>
    </row>
    <row r="871" spans="1:30" x14ac:dyDescent="0.3">
      <c r="A871" s="1" t="s">
        <v>1306</v>
      </c>
      <c r="B871" s="1" t="s">
        <v>1307</v>
      </c>
      <c r="C871" s="1">
        <v>50</v>
      </c>
      <c r="D871" s="1" t="s">
        <v>39</v>
      </c>
      <c r="E871" s="1" t="s">
        <v>896</v>
      </c>
      <c r="F871" s="1" t="s">
        <v>30</v>
      </c>
      <c r="G871" s="1" t="s">
        <v>558</v>
      </c>
      <c r="H871" s="1" t="s">
        <v>262</v>
      </c>
      <c r="I871" s="1" t="s">
        <v>115</v>
      </c>
      <c r="J871" s="1">
        <v>11334</v>
      </c>
      <c r="K871" s="3">
        <v>8.773148148148148E-2</v>
      </c>
      <c r="L871" s="3">
        <v>0.61203703703703705</v>
      </c>
      <c r="M871" s="7">
        <v>45659</v>
      </c>
      <c r="N871" s="3">
        <v>0.14467592592592593</v>
      </c>
      <c r="O871" s="3">
        <v>0.66898148148148151</v>
      </c>
      <c r="P871" s="5">
        <v>82</v>
      </c>
      <c r="Q871" s="5">
        <v>1257.73</v>
      </c>
      <c r="R871" s="1" t="s">
        <v>34</v>
      </c>
      <c r="S871" s="1">
        <v>5</v>
      </c>
      <c r="T871" s="1" t="s">
        <v>45</v>
      </c>
      <c r="U871" s="5">
        <v>99.32</v>
      </c>
      <c r="V871" s="5">
        <v>57191.670705599499</v>
      </c>
      <c r="W871" s="1" t="s">
        <v>42</v>
      </c>
      <c r="X871" s="1">
        <v>3.12</v>
      </c>
      <c r="Y871" s="5">
        <v>73630</v>
      </c>
      <c r="Z871" s="5">
        <v>80514.58</v>
      </c>
      <c r="AA871" s="5" t="str">
        <f t="shared" si="52"/>
        <v>50-59</v>
      </c>
      <c r="AB871" s="5" t="str">
        <f t="shared" si="53"/>
        <v>Moderate</v>
      </c>
      <c r="AC871" s="5">
        <f t="shared" si="54"/>
        <v>1.0900000000000001</v>
      </c>
      <c r="AD871" s="5" t="str">
        <f t="shared" si="55"/>
        <v>Long-haul</v>
      </c>
    </row>
    <row r="872" spans="1:30" x14ac:dyDescent="0.3">
      <c r="A872" s="1" t="s">
        <v>1264</v>
      </c>
      <c r="B872" s="1" t="s">
        <v>1265</v>
      </c>
      <c r="C872" s="1">
        <v>51</v>
      </c>
      <c r="D872" s="1" t="s">
        <v>39</v>
      </c>
      <c r="E872" s="1" t="s">
        <v>896</v>
      </c>
      <c r="F872" s="1" t="s">
        <v>48</v>
      </c>
      <c r="G872" s="1" t="s">
        <v>565</v>
      </c>
      <c r="H872" s="1" t="s">
        <v>217</v>
      </c>
      <c r="I872" s="1" t="s">
        <v>155</v>
      </c>
      <c r="J872" s="1">
        <v>9317</v>
      </c>
      <c r="K872" s="3">
        <v>0.80907407407407406</v>
      </c>
      <c r="L872" s="3">
        <v>0.24032407407407408</v>
      </c>
      <c r="M872" s="7">
        <v>45659</v>
      </c>
      <c r="N872" s="3">
        <v>0.84796296296296292</v>
      </c>
      <c r="O872" s="3">
        <v>0.27921296296296294</v>
      </c>
      <c r="P872" s="5">
        <v>56</v>
      </c>
      <c r="Q872" s="5">
        <v>1095.68</v>
      </c>
      <c r="R872" s="1" t="s">
        <v>34</v>
      </c>
      <c r="S872" s="1">
        <v>5</v>
      </c>
      <c r="T872" s="1" t="s">
        <v>49</v>
      </c>
      <c r="U872" s="5">
        <v>103.21</v>
      </c>
      <c r="V872" s="5">
        <v>48017.283291840002</v>
      </c>
      <c r="W872" s="1" t="s">
        <v>36</v>
      </c>
      <c r="X872" s="1">
        <v>3.14</v>
      </c>
      <c r="Y872" s="5">
        <v>62620.74</v>
      </c>
      <c r="Z872" s="5">
        <v>70144.160000000003</v>
      </c>
      <c r="AA872" s="5" t="str">
        <f t="shared" si="52"/>
        <v>50-59</v>
      </c>
      <c r="AB872" s="5" t="str">
        <f t="shared" si="53"/>
        <v>Moderate</v>
      </c>
      <c r="AC872" s="5">
        <f t="shared" si="54"/>
        <v>1.1200000000000001</v>
      </c>
      <c r="AD872" s="5" t="str">
        <f t="shared" si="55"/>
        <v>Long-haul</v>
      </c>
    </row>
    <row r="873" spans="1:30" x14ac:dyDescent="0.3">
      <c r="A873" s="1" t="s">
        <v>921</v>
      </c>
      <c r="B873" s="1" t="s">
        <v>922</v>
      </c>
      <c r="C873" s="1">
        <v>30</v>
      </c>
      <c r="D873" s="1" t="s">
        <v>28</v>
      </c>
      <c r="E873" s="1" t="s">
        <v>896</v>
      </c>
      <c r="F873" s="1" t="s">
        <v>30</v>
      </c>
      <c r="G873" s="1" t="s">
        <v>565</v>
      </c>
      <c r="H873" s="1" t="s">
        <v>217</v>
      </c>
      <c r="I873" s="1" t="s">
        <v>155</v>
      </c>
      <c r="J873" s="1">
        <v>9317</v>
      </c>
      <c r="K873" s="3">
        <v>0.80907407407407406</v>
      </c>
      <c r="L873" s="3">
        <v>0.24032407407407408</v>
      </c>
      <c r="M873" s="7">
        <v>45659</v>
      </c>
      <c r="N873" s="3">
        <v>0.84796296296296292</v>
      </c>
      <c r="O873" s="3">
        <v>0.27921296296296294</v>
      </c>
      <c r="P873" s="5">
        <v>56</v>
      </c>
      <c r="Q873" s="5">
        <v>1113.6099999999999</v>
      </c>
      <c r="R873" s="1" t="s">
        <v>34</v>
      </c>
      <c r="S873" s="1">
        <v>3</v>
      </c>
      <c r="T873" s="1" t="s">
        <v>49</v>
      </c>
      <c r="U873" s="5">
        <v>133.28</v>
      </c>
      <c r="V873" s="5">
        <v>47720.985254482199</v>
      </c>
      <c r="W873" s="1" t="s">
        <v>42</v>
      </c>
      <c r="X873" s="1">
        <v>4.55</v>
      </c>
      <c r="Y873" s="5">
        <v>62265.18</v>
      </c>
      <c r="Z873" s="5">
        <v>71297.7</v>
      </c>
      <c r="AA873" s="5" t="str">
        <f t="shared" si="52"/>
        <v>30-39</v>
      </c>
      <c r="AB873" s="5" t="str">
        <f t="shared" si="53"/>
        <v>Moderate</v>
      </c>
      <c r="AC873" s="5">
        <f t="shared" si="54"/>
        <v>1.1499999999999999</v>
      </c>
      <c r="AD873" s="5" t="str">
        <f t="shared" si="55"/>
        <v>Long-haul</v>
      </c>
    </row>
    <row r="874" spans="1:30" x14ac:dyDescent="0.3">
      <c r="A874" s="1" t="s">
        <v>984</v>
      </c>
      <c r="B874" s="1" t="s">
        <v>985</v>
      </c>
      <c r="C874" s="1">
        <v>71</v>
      </c>
      <c r="D874" s="1" t="s">
        <v>39</v>
      </c>
      <c r="E874" s="1" t="s">
        <v>896</v>
      </c>
      <c r="F874" s="1" t="s">
        <v>48</v>
      </c>
      <c r="G874" s="1" t="s">
        <v>565</v>
      </c>
      <c r="H874" s="1" t="s">
        <v>217</v>
      </c>
      <c r="I874" s="1" t="s">
        <v>155</v>
      </c>
      <c r="J874" s="1">
        <v>9317</v>
      </c>
      <c r="K874" s="3">
        <v>0.80907407407407406</v>
      </c>
      <c r="L874" s="3">
        <v>0.24032407407407408</v>
      </c>
      <c r="M874" s="7">
        <v>45662</v>
      </c>
      <c r="N874" s="3">
        <v>0.84796296296296292</v>
      </c>
      <c r="O874" s="3">
        <v>0.27921296296296294</v>
      </c>
      <c r="P874" s="5">
        <v>56</v>
      </c>
      <c r="Q874" s="5">
        <v>557.36</v>
      </c>
      <c r="R874" s="1" t="s">
        <v>56</v>
      </c>
      <c r="S874" s="1">
        <v>5</v>
      </c>
      <c r="T874" s="1" t="s">
        <v>45</v>
      </c>
      <c r="U874" s="5">
        <v>160.38999999999999</v>
      </c>
      <c r="V874" s="5">
        <v>47144.6334779889</v>
      </c>
      <c r="W874" s="1" t="s">
        <v>36</v>
      </c>
      <c r="X874" s="1">
        <v>4.9800000000000004</v>
      </c>
      <c r="Y874" s="5">
        <v>61573.56</v>
      </c>
      <c r="Z874" s="5">
        <v>35703.120000000003</v>
      </c>
      <c r="AA874" s="5" t="str">
        <f t="shared" si="52"/>
        <v>60+</v>
      </c>
      <c r="AB874" s="5" t="str">
        <f t="shared" si="53"/>
        <v>Moderate</v>
      </c>
      <c r="AC874" s="5">
        <f t="shared" si="54"/>
        <v>0.57999999999999996</v>
      </c>
      <c r="AD874" s="5" t="str">
        <f t="shared" si="55"/>
        <v>Long-haul</v>
      </c>
    </row>
    <row r="875" spans="1:30" x14ac:dyDescent="0.3">
      <c r="A875" s="1" t="s">
        <v>1308</v>
      </c>
      <c r="B875" s="1" t="s">
        <v>1309</v>
      </c>
      <c r="C875" s="1">
        <v>51</v>
      </c>
      <c r="D875" s="1" t="s">
        <v>28</v>
      </c>
      <c r="E875" s="1" t="s">
        <v>896</v>
      </c>
      <c r="F875" s="1" t="s">
        <v>30</v>
      </c>
      <c r="G875" s="1" t="s">
        <v>565</v>
      </c>
      <c r="H875" s="1" t="s">
        <v>217</v>
      </c>
      <c r="I875" s="1" t="s">
        <v>155</v>
      </c>
      <c r="J875" s="1">
        <v>9317</v>
      </c>
      <c r="K875" s="3">
        <v>0.80907407407407406</v>
      </c>
      <c r="L875" s="3">
        <v>0.24032407407407408</v>
      </c>
      <c r="M875" s="7">
        <v>45659</v>
      </c>
      <c r="N875" s="3">
        <v>0.84796296296296292</v>
      </c>
      <c r="O875" s="3">
        <v>0.27921296296296294</v>
      </c>
      <c r="P875" s="5">
        <v>56</v>
      </c>
      <c r="Q875" s="5">
        <v>860.34</v>
      </c>
      <c r="R875" s="1" t="s">
        <v>40</v>
      </c>
      <c r="S875" s="1">
        <v>5</v>
      </c>
      <c r="T875" s="1" t="s">
        <v>45</v>
      </c>
      <c r="U875" s="5">
        <v>109.49</v>
      </c>
      <c r="V875" s="5">
        <v>47797.712531341997</v>
      </c>
      <c r="W875" s="1" t="s">
        <v>36</v>
      </c>
      <c r="X875" s="1">
        <v>4.2699999999999996</v>
      </c>
      <c r="Y875" s="5">
        <v>62357.26</v>
      </c>
      <c r="Z875" s="5">
        <v>55083.66</v>
      </c>
      <c r="AA875" s="5" t="str">
        <f t="shared" si="52"/>
        <v>50-59</v>
      </c>
      <c r="AB875" s="5" t="str">
        <f t="shared" si="53"/>
        <v>Moderate</v>
      </c>
      <c r="AC875" s="5">
        <f t="shared" si="54"/>
        <v>0.88</v>
      </c>
      <c r="AD875" s="5" t="str">
        <f t="shared" si="55"/>
        <v>Long-haul</v>
      </c>
    </row>
    <row r="876" spans="1:30" x14ac:dyDescent="0.3">
      <c r="A876" s="1" t="s">
        <v>1310</v>
      </c>
      <c r="B876" s="1" t="s">
        <v>1311</v>
      </c>
      <c r="C876" s="1">
        <v>70</v>
      </c>
      <c r="D876" s="1" t="s">
        <v>39</v>
      </c>
      <c r="E876" s="1" t="s">
        <v>896</v>
      </c>
      <c r="F876" s="1" t="s">
        <v>48</v>
      </c>
      <c r="G876" s="1" t="s">
        <v>565</v>
      </c>
      <c r="H876" s="1" t="s">
        <v>217</v>
      </c>
      <c r="I876" s="1" t="s">
        <v>155</v>
      </c>
      <c r="J876" s="1">
        <v>9317</v>
      </c>
      <c r="K876" s="3">
        <v>0.80907407407407406</v>
      </c>
      <c r="L876" s="3">
        <v>0.24032407407407408</v>
      </c>
      <c r="M876" s="7">
        <v>45667</v>
      </c>
      <c r="N876" s="3">
        <v>0.84796296296296292</v>
      </c>
      <c r="O876" s="3">
        <v>0.27921296296296294</v>
      </c>
      <c r="P876" s="5">
        <v>56</v>
      </c>
      <c r="Q876" s="5">
        <v>176.23</v>
      </c>
      <c r="R876" s="1" t="s">
        <v>34</v>
      </c>
      <c r="S876" s="1">
        <v>5</v>
      </c>
      <c r="T876" s="1" t="s">
        <v>83</v>
      </c>
      <c r="U876" s="5">
        <v>28.18</v>
      </c>
      <c r="V876" s="5">
        <v>47522.695052391602</v>
      </c>
      <c r="W876" s="1" t="s">
        <v>42</v>
      </c>
      <c r="X876" s="1">
        <v>3.88</v>
      </c>
      <c r="Y876" s="5">
        <v>62027.23</v>
      </c>
      <c r="Z876" s="5">
        <v>11284.36</v>
      </c>
      <c r="AA876" s="5" t="str">
        <f t="shared" si="52"/>
        <v>60+</v>
      </c>
      <c r="AB876" s="5" t="str">
        <f t="shared" si="53"/>
        <v>Moderate</v>
      </c>
      <c r="AC876" s="5">
        <f t="shared" si="54"/>
        <v>0.18</v>
      </c>
      <c r="AD876" s="5" t="str">
        <f t="shared" si="55"/>
        <v>Long-haul</v>
      </c>
    </row>
    <row r="877" spans="1:30" x14ac:dyDescent="0.3">
      <c r="A877" s="1" t="s">
        <v>836</v>
      </c>
      <c r="B877" s="1" t="s">
        <v>837</v>
      </c>
      <c r="C877" s="1">
        <v>50</v>
      </c>
      <c r="D877" s="1" t="s">
        <v>28</v>
      </c>
      <c r="E877" s="1" t="s">
        <v>896</v>
      </c>
      <c r="F877" s="1" t="s">
        <v>48</v>
      </c>
      <c r="G877" s="1" t="s">
        <v>565</v>
      </c>
      <c r="H877" s="1" t="s">
        <v>217</v>
      </c>
      <c r="I877" s="1" t="s">
        <v>155</v>
      </c>
      <c r="J877" s="1">
        <v>9317</v>
      </c>
      <c r="K877" s="3">
        <v>0.80907407407407406</v>
      </c>
      <c r="L877" s="3">
        <v>0.24032407407407408</v>
      </c>
      <c r="M877" s="7">
        <v>45666</v>
      </c>
      <c r="N877" s="3">
        <v>0.84796296296296292</v>
      </c>
      <c r="O877" s="3">
        <v>0.27921296296296294</v>
      </c>
      <c r="P877" s="5">
        <v>56</v>
      </c>
      <c r="Q877" s="5">
        <v>1424.26</v>
      </c>
      <c r="R877" s="1" t="s">
        <v>40</v>
      </c>
      <c r="S877" s="1">
        <v>5</v>
      </c>
      <c r="T877" s="1" t="s">
        <v>49</v>
      </c>
      <c r="U877" s="5">
        <v>60.21</v>
      </c>
      <c r="V877" s="5">
        <v>48029.592142879599</v>
      </c>
      <c r="W877" s="1" t="s">
        <v>42</v>
      </c>
      <c r="X877" s="1">
        <v>3.36</v>
      </c>
      <c r="Y877" s="5">
        <v>62635.51</v>
      </c>
      <c r="Z877" s="5">
        <v>91164.68</v>
      </c>
      <c r="AA877" s="5" t="str">
        <f t="shared" si="52"/>
        <v>50-59</v>
      </c>
      <c r="AB877" s="5" t="str">
        <f t="shared" si="53"/>
        <v>Moderate</v>
      </c>
      <c r="AC877" s="5">
        <f t="shared" si="54"/>
        <v>1.46</v>
      </c>
      <c r="AD877" s="5" t="str">
        <f t="shared" si="55"/>
        <v>Long-haul</v>
      </c>
    </row>
    <row r="878" spans="1:30" x14ac:dyDescent="0.3">
      <c r="A878" s="1" t="s">
        <v>1312</v>
      </c>
      <c r="B878" s="1" t="s">
        <v>1313</v>
      </c>
      <c r="C878" s="1">
        <v>74</v>
      </c>
      <c r="D878" s="1" t="s">
        <v>39</v>
      </c>
      <c r="E878" s="1" t="s">
        <v>896</v>
      </c>
      <c r="F878" s="1" t="s">
        <v>30</v>
      </c>
      <c r="G878" s="1" t="s">
        <v>565</v>
      </c>
      <c r="H878" s="1" t="s">
        <v>217</v>
      </c>
      <c r="I878" s="1" t="s">
        <v>155</v>
      </c>
      <c r="J878" s="1">
        <v>9317</v>
      </c>
      <c r="K878" s="3">
        <v>0.80907407407407406</v>
      </c>
      <c r="L878" s="3">
        <v>0.24032407407407408</v>
      </c>
      <c r="M878" s="7">
        <v>45667</v>
      </c>
      <c r="N878" s="3">
        <v>0.84796296296296292</v>
      </c>
      <c r="O878" s="3">
        <v>0.27921296296296294</v>
      </c>
      <c r="P878" s="5">
        <v>56</v>
      </c>
      <c r="Q878" s="5">
        <v>1026.8800000000001</v>
      </c>
      <c r="R878" s="1" t="s">
        <v>56</v>
      </c>
      <c r="S878" s="1">
        <v>5</v>
      </c>
      <c r="T878" s="1" t="s">
        <v>41</v>
      </c>
      <c r="U878" s="5">
        <v>162.56</v>
      </c>
      <c r="V878" s="5">
        <v>47981.7023817667</v>
      </c>
      <c r="W878" s="1" t="s">
        <v>42</v>
      </c>
      <c r="X878" s="1">
        <v>4.01</v>
      </c>
      <c r="Y878" s="5">
        <v>62578.04</v>
      </c>
      <c r="Z878" s="5">
        <v>65752.83</v>
      </c>
      <c r="AA878" s="5" t="str">
        <f t="shared" si="52"/>
        <v>60+</v>
      </c>
      <c r="AB878" s="5" t="str">
        <f t="shared" si="53"/>
        <v>Moderate</v>
      </c>
      <c r="AC878" s="5">
        <f t="shared" si="54"/>
        <v>1.05</v>
      </c>
      <c r="AD878" s="5" t="str">
        <f t="shared" si="55"/>
        <v>Long-haul</v>
      </c>
    </row>
    <row r="879" spans="1:30" x14ac:dyDescent="0.3">
      <c r="A879" s="1" t="s">
        <v>1220</v>
      </c>
      <c r="B879" s="1" t="s">
        <v>1221</v>
      </c>
      <c r="C879" s="1">
        <v>48</v>
      </c>
      <c r="D879" s="1" t="s">
        <v>39</v>
      </c>
      <c r="E879" s="1" t="s">
        <v>896</v>
      </c>
      <c r="F879" s="1" t="s">
        <v>48</v>
      </c>
      <c r="G879" s="1" t="s">
        <v>565</v>
      </c>
      <c r="H879" s="1" t="s">
        <v>217</v>
      </c>
      <c r="I879" s="1" t="s">
        <v>155</v>
      </c>
      <c r="J879" s="1">
        <v>9317</v>
      </c>
      <c r="K879" s="3">
        <v>0.80907407407407406</v>
      </c>
      <c r="L879" s="3">
        <v>0.24032407407407408</v>
      </c>
      <c r="M879" s="7">
        <v>45669</v>
      </c>
      <c r="N879" s="3">
        <v>0.84796296296296292</v>
      </c>
      <c r="O879" s="3">
        <v>0.27921296296296294</v>
      </c>
      <c r="P879" s="5">
        <v>56</v>
      </c>
      <c r="Q879" s="5">
        <v>1325.98</v>
      </c>
      <c r="R879" s="1" t="s">
        <v>56</v>
      </c>
      <c r="S879" s="1">
        <v>5</v>
      </c>
      <c r="T879" s="1" t="s">
        <v>45</v>
      </c>
      <c r="U879" s="5">
        <v>199.56</v>
      </c>
      <c r="V879" s="5">
        <v>47985.0059448873</v>
      </c>
      <c r="W879" s="1" t="s">
        <v>42</v>
      </c>
      <c r="X879" s="1">
        <v>3.2</v>
      </c>
      <c r="Y879" s="5">
        <v>62582.01</v>
      </c>
      <c r="Z879" s="5">
        <v>84902.63</v>
      </c>
      <c r="AA879" s="5" t="str">
        <f t="shared" si="52"/>
        <v>40-49</v>
      </c>
      <c r="AB879" s="5" t="str">
        <f t="shared" si="53"/>
        <v>Moderate</v>
      </c>
      <c r="AC879" s="5">
        <f t="shared" si="54"/>
        <v>1.36</v>
      </c>
      <c r="AD879" s="5" t="str">
        <f t="shared" si="55"/>
        <v>Long-haul</v>
      </c>
    </row>
    <row r="880" spans="1:30" x14ac:dyDescent="0.3">
      <c r="A880" s="1" t="s">
        <v>1314</v>
      </c>
      <c r="B880" s="1" t="s">
        <v>1315</v>
      </c>
      <c r="C880" s="1">
        <v>73</v>
      </c>
      <c r="D880" s="1" t="s">
        <v>28</v>
      </c>
      <c r="E880" s="1" t="s">
        <v>896</v>
      </c>
      <c r="F880" s="1" t="s">
        <v>30</v>
      </c>
      <c r="G880" s="1" t="s">
        <v>565</v>
      </c>
      <c r="H880" s="1" t="s">
        <v>217</v>
      </c>
      <c r="I880" s="1" t="s">
        <v>155</v>
      </c>
      <c r="J880" s="1">
        <v>9317</v>
      </c>
      <c r="K880" s="3">
        <v>0.80907407407407406</v>
      </c>
      <c r="L880" s="3">
        <v>0.24032407407407408</v>
      </c>
      <c r="M880" s="7">
        <v>45658</v>
      </c>
      <c r="N880" s="3">
        <v>0.84796296296296292</v>
      </c>
      <c r="O880" s="3">
        <v>0.27921296296296294</v>
      </c>
      <c r="P880" s="5">
        <v>56</v>
      </c>
      <c r="Q880" s="5">
        <v>1187.5</v>
      </c>
      <c r="R880" s="1" t="s">
        <v>40</v>
      </c>
      <c r="S880" s="1">
        <v>5</v>
      </c>
      <c r="T880" s="1" t="s">
        <v>41</v>
      </c>
      <c r="U880" s="5">
        <v>4.79</v>
      </c>
      <c r="V880" s="5">
        <v>47272.940149559203</v>
      </c>
      <c r="W880" s="1" t="s">
        <v>42</v>
      </c>
      <c r="X880" s="1">
        <v>4.58</v>
      </c>
      <c r="Y880" s="5">
        <v>61727.53</v>
      </c>
      <c r="Z880" s="5">
        <v>76000.960000000006</v>
      </c>
      <c r="AA880" s="5" t="str">
        <f t="shared" si="52"/>
        <v>60+</v>
      </c>
      <c r="AB880" s="5" t="str">
        <f t="shared" si="53"/>
        <v>Moderate</v>
      </c>
      <c r="AC880" s="5">
        <f t="shared" si="54"/>
        <v>1.23</v>
      </c>
      <c r="AD880" s="5" t="str">
        <f t="shared" si="55"/>
        <v>Long-haul</v>
      </c>
    </row>
    <row r="881" spans="1:30" x14ac:dyDescent="0.3">
      <c r="A881" s="1" t="s">
        <v>1184</v>
      </c>
      <c r="B881" s="1" t="s">
        <v>1185</v>
      </c>
      <c r="C881" s="1">
        <v>67</v>
      </c>
      <c r="D881" s="1" t="s">
        <v>28</v>
      </c>
      <c r="E881" s="1" t="s">
        <v>896</v>
      </c>
      <c r="F881" s="1" t="s">
        <v>30</v>
      </c>
      <c r="G881" s="1" t="s">
        <v>565</v>
      </c>
      <c r="H881" s="1" t="s">
        <v>217</v>
      </c>
      <c r="I881" s="1" t="s">
        <v>155</v>
      </c>
      <c r="J881" s="1">
        <v>9317</v>
      </c>
      <c r="K881" s="3">
        <v>0.80907407407407406</v>
      </c>
      <c r="L881" s="3">
        <v>0.24032407407407408</v>
      </c>
      <c r="M881" s="7">
        <v>45659</v>
      </c>
      <c r="N881" s="3">
        <v>0.84796296296296292</v>
      </c>
      <c r="O881" s="3">
        <v>0.27921296296296294</v>
      </c>
      <c r="P881" s="5">
        <v>56</v>
      </c>
      <c r="Q881" s="5">
        <v>324.58</v>
      </c>
      <c r="R881" s="1" t="s">
        <v>40</v>
      </c>
      <c r="S881" s="1">
        <v>5</v>
      </c>
      <c r="T881" s="1" t="s">
        <v>41</v>
      </c>
      <c r="U881" s="5">
        <v>172.01</v>
      </c>
      <c r="V881" s="5">
        <v>47441.364921249202</v>
      </c>
      <c r="W881" s="1" t="s">
        <v>36</v>
      </c>
      <c r="X881" s="1">
        <v>3.43</v>
      </c>
      <c r="Y881" s="5">
        <v>61929.64</v>
      </c>
      <c r="Z881" s="5">
        <v>20807.52</v>
      </c>
      <c r="AA881" s="5" t="str">
        <f t="shared" si="52"/>
        <v>60+</v>
      </c>
      <c r="AB881" s="5" t="str">
        <f t="shared" si="53"/>
        <v>Moderate</v>
      </c>
      <c r="AC881" s="5">
        <f t="shared" si="54"/>
        <v>0.34</v>
      </c>
      <c r="AD881" s="5" t="str">
        <f t="shared" si="55"/>
        <v>Long-haul</v>
      </c>
    </row>
    <row r="882" spans="1:30" x14ac:dyDescent="0.3">
      <c r="A882" s="1" t="s">
        <v>1316</v>
      </c>
      <c r="B882" s="1" t="s">
        <v>1317</v>
      </c>
      <c r="C882" s="1">
        <v>68</v>
      </c>
      <c r="D882" s="1" t="s">
        <v>39</v>
      </c>
      <c r="E882" s="1" t="s">
        <v>896</v>
      </c>
      <c r="F882" s="1" t="s">
        <v>48</v>
      </c>
      <c r="G882" s="1" t="s">
        <v>570</v>
      </c>
      <c r="H882" s="1" t="s">
        <v>262</v>
      </c>
      <c r="I882" s="1" t="s">
        <v>175</v>
      </c>
      <c r="J882" s="1">
        <v>5518</v>
      </c>
      <c r="K882" s="3">
        <v>0.25896990740740738</v>
      </c>
      <c r="L882" s="3">
        <v>0.51383101851851853</v>
      </c>
      <c r="M882" s="7">
        <v>45669</v>
      </c>
      <c r="N882" s="3">
        <v>0.31938657407407406</v>
      </c>
      <c r="O882" s="3">
        <v>0.57424768518518521</v>
      </c>
      <c r="P882" s="5">
        <v>87</v>
      </c>
      <c r="Q882" s="5">
        <v>385.31</v>
      </c>
      <c r="R882" s="1" t="s">
        <v>56</v>
      </c>
      <c r="S882" s="1">
        <v>5</v>
      </c>
      <c r="T882" s="1" t="s">
        <v>45</v>
      </c>
      <c r="U882" s="5">
        <v>115.76</v>
      </c>
      <c r="V882" s="5">
        <v>29074.035092232301</v>
      </c>
      <c r="W882" s="1" t="s">
        <v>42</v>
      </c>
      <c r="X882" s="1">
        <v>4.49</v>
      </c>
      <c r="Y882" s="5">
        <v>39888.839999999997</v>
      </c>
      <c r="Z882" s="5">
        <v>24682.99</v>
      </c>
      <c r="AA882" s="5" t="str">
        <f t="shared" si="52"/>
        <v>60+</v>
      </c>
      <c r="AB882" s="5" t="str">
        <f t="shared" si="53"/>
        <v>Moderate</v>
      </c>
      <c r="AC882" s="5">
        <f t="shared" si="54"/>
        <v>0.62</v>
      </c>
      <c r="AD882" s="5" t="str">
        <f t="shared" si="55"/>
        <v>Medium-haul</v>
      </c>
    </row>
    <row r="883" spans="1:30" x14ac:dyDescent="0.3">
      <c r="A883" s="1" t="s">
        <v>1318</v>
      </c>
      <c r="B883" s="1" t="s">
        <v>1319</v>
      </c>
      <c r="C883" s="1">
        <v>46</v>
      </c>
      <c r="D883" s="1" t="s">
        <v>28</v>
      </c>
      <c r="E883" s="1" t="s">
        <v>896</v>
      </c>
      <c r="F883" s="1" t="s">
        <v>30</v>
      </c>
      <c r="G883" s="1" t="s">
        <v>570</v>
      </c>
      <c r="H883" s="1" t="s">
        <v>262</v>
      </c>
      <c r="I883" s="1" t="s">
        <v>175</v>
      </c>
      <c r="J883" s="1">
        <v>5518</v>
      </c>
      <c r="K883" s="3">
        <v>0.25896990740740738</v>
      </c>
      <c r="L883" s="3">
        <v>0.51383101851851853</v>
      </c>
      <c r="M883" s="7">
        <v>45670</v>
      </c>
      <c r="N883" s="3">
        <v>0.31938657407407406</v>
      </c>
      <c r="O883" s="3">
        <v>0.57424768518518521</v>
      </c>
      <c r="P883" s="5">
        <v>87</v>
      </c>
      <c r="Q883" s="5">
        <v>383.76</v>
      </c>
      <c r="R883" s="1" t="s">
        <v>56</v>
      </c>
      <c r="S883" s="1">
        <v>5</v>
      </c>
      <c r="T883" s="1" t="s">
        <v>83</v>
      </c>
      <c r="U883" s="5">
        <v>76.489999999999995</v>
      </c>
      <c r="V883" s="5">
        <v>29002.8402426049</v>
      </c>
      <c r="W883" s="1" t="s">
        <v>36</v>
      </c>
      <c r="X883" s="1">
        <v>3.58</v>
      </c>
      <c r="Y883" s="5">
        <v>39803.410000000003</v>
      </c>
      <c r="Z883" s="5">
        <v>24575.94</v>
      </c>
      <c r="AA883" s="5" t="str">
        <f t="shared" si="52"/>
        <v>40-49</v>
      </c>
      <c r="AB883" s="5" t="str">
        <f t="shared" si="53"/>
        <v>Moderate</v>
      </c>
      <c r="AC883" s="5">
        <f t="shared" si="54"/>
        <v>0.62</v>
      </c>
      <c r="AD883" s="5" t="str">
        <f t="shared" si="55"/>
        <v>Medium-haul</v>
      </c>
    </row>
    <row r="884" spans="1:30" x14ac:dyDescent="0.3">
      <c r="A884" s="1" t="s">
        <v>1220</v>
      </c>
      <c r="B884" s="1" t="s">
        <v>1221</v>
      </c>
      <c r="C884" s="1">
        <v>48</v>
      </c>
      <c r="D884" s="1" t="s">
        <v>39</v>
      </c>
      <c r="E884" s="1" t="s">
        <v>896</v>
      </c>
      <c r="F884" s="1" t="s">
        <v>48</v>
      </c>
      <c r="G884" s="1" t="s">
        <v>570</v>
      </c>
      <c r="H884" s="1" t="s">
        <v>262</v>
      </c>
      <c r="I884" s="1" t="s">
        <v>175</v>
      </c>
      <c r="J884" s="1">
        <v>5518</v>
      </c>
      <c r="K884" s="3">
        <v>0.25896990740740738</v>
      </c>
      <c r="L884" s="3">
        <v>0.51383101851851853</v>
      </c>
      <c r="M884" s="7">
        <v>45671</v>
      </c>
      <c r="N884" s="3">
        <v>0.31938657407407406</v>
      </c>
      <c r="O884" s="3">
        <v>0.57424768518518521</v>
      </c>
      <c r="P884" s="5">
        <v>87</v>
      </c>
      <c r="Q884" s="5">
        <v>226.33</v>
      </c>
      <c r="R884" s="1" t="s">
        <v>34</v>
      </c>
      <c r="S884" s="1">
        <v>5</v>
      </c>
      <c r="T884" s="1" t="s">
        <v>41</v>
      </c>
      <c r="U884" s="5">
        <v>99.69</v>
      </c>
      <c r="V884" s="5">
        <v>28094.360127569402</v>
      </c>
      <c r="W884" s="1" t="s">
        <v>36</v>
      </c>
      <c r="X884" s="1">
        <v>3.98</v>
      </c>
      <c r="Y884" s="5">
        <v>38713.230000000003</v>
      </c>
      <c r="Z884" s="5">
        <v>14505.06</v>
      </c>
      <c r="AA884" s="5" t="str">
        <f t="shared" si="52"/>
        <v>40-49</v>
      </c>
      <c r="AB884" s="5" t="str">
        <f t="shared" si="53"/>
        <v>Moderate</v>
      </c>
      <c r="AC884" s="5">
        <f t="shared" si="54"/>
        <v>0.37</v>
      </c>
      <c r="AD884" s="5" t="str">
        <f t="shared" si="55"/>
        <v>Medium-haul</v>
      </c>
    </row>
    <row r="885" spans="1:30" x14ac:dyDescent="0.3">
      <c r="A885" s="1" t="s">
        <v>1310</v>
      </c>
      <c r="B885" s="1" t="s">
        <v>1311</v>
      </c>
      <c r="C885" s="1">
        <v>70</v>
      </c>
      <c r="D885" s="1" t="s">
        <v>39</v>
      </c>
      <c r="E885" s="1" t="s">
        <v>896</v>
      </c>
      <c r="F885" s="1" t="s">
        <v>48</v>
      </c>
      <c r="G885" s="1" t="s">
        <v>570</v>
      </c>
      <c r="H885" s="1" t="s">
        <v>262</v>
      </c>
      <c r="I885" s="1" t="s">
        <v>175</v>
      </c>
      <c r="J885" s="1">
        <v>5518</v>
      </c>
      <c r="K885" s="3">
        <v>0.25896990740740738</v>
      </c>
      <c r="L885" s="3">
        <v>0.51383101851851853</v>
      </c>
      <c r="M885" s="7">
        <v>45671</v>
      </c>
      <c r="N885" s="3">
        <v>0.31938657407407406</v>
      </c>
      <c r="O885" s="3">
        <v>0.57424768518518521</v>
      </c>
      <c r="P885" s="5">
        <v>87</v>
      </c>
      <c r="Q885" s="5">
        <v>1430.03</v>
      </c>
      <c r="R885" s="1" t="s">
        <v>40</v>
      </c>
      <c r="S885" s="1">
        <v>5</v>
      </c>
      <c r="T885" s="1" t="s">
        <v>41</v>
      </c>
      <c r="U885" s="5">
        <v>23.05</v>
      </c>
      <c r="V885" s="5">
        <v>29010.630444181901</v>
      </c>
      <c r="W885" s="1" t="s">
        <v>42</v>
      </c>
      <c r="X885" s="1">
        <v>3.61</v>
      </c>
      <c r="Y885" s="5">
        <v>39812.76</v>
      </c>
      <c r="Z885" s="5">
        <v>91526.53</v>
      </c>
      <c r="AA885" s="5" t="str">
        <f t="shared" si="52"/>
        <v>60+</v>
      </c>
      <c r="AB885" s="5" t="str">
        <f t="shared" si="53"/>
        <v>Moderate</v>
      </c>
      <c r="AC885" s="5">
        <f t="shared" si="54"/>
        <v>2.2999999999999998</v>
      </c>
      <c r="AD885" s="5" t="str">
        <f t="shared" si="55"/>
        <v>Medium-haul</v>
      </c>
    </row>
    <row r="886" spans="1:30" x14ac:dyDescent="0.3">
      <c r="A886" s="1" t="s">
        <v>1098</v>
      </c>
      <c r="B886" s="1" t="s">
        <v>753</v>
      </c>
      <c r="C886" s="1">
        <v>19</v>
      </c>
      <c r="D886" s="1" t="s">
        <v>39</v>
      </c>
      <c r="E886" s="1" t="s">
        <v>896</v>
      </c>
      <c r="F886" s="1" t="s">
        <v>30</v>
      </c>
      <c r="G886" s="1" t="s">
        <v>570</v>
      </c>
      <c r="H886" s="1" t="s">
        <v>262</v>
      </c>
      <c r="I886" s="1" t="s">
        <v>175</v>
      </c>
      <c r="J886" s="1">
        <v>5518</v>
      </c>
      <c r="K886" s="3">
        <v>0.25896990740740738</v>
      </c>
      <c r="L886" s="3">
        <v>0.51383101851851853</v>
      </c>
      <c r="M886" s="7">
        <v>45659</v>
      </c>
      <c r="N886" s="3">
        <v>0.31938657407407406</v>
      </c>
      <c r="O886" s="3">
        <v>0.57424768518518521</v>
      </c>
      <c r="P886" s="5">
        <v>87</v>
      </c>
      <c r="Q886" s="5">
        <v>1451.22</v>
      </c>
      <c r="R886" s="1" t="s">
        <v>56</v>
      </c>
      <c r="S886" s="1">
        <v>5</v>
      </c>
      <c r="T886" s="1" t="s">
        <v>45</v>
      </c>
      <c r="U886" s="5">
        <v>50.14</v>
      </c>
      <c r="V886" s="5">
        <v>28906.984125900199</v>
      </c>
      <c r="W886" s="1" t="s">
        <v>36</v>
      </c>
      <c r="X886" s="1">
        <v>3.03</v>
      </c>
      <c r="Y886" s="5">
        <v>39688.379999999997</v>
      </c>
      <c r="Z886" s="5">
        <v>92888.11</v>
      </c>
      <c r="AA886" s="5" t="str">
        <f t="shared" si="52"/>
        <v>18-29</v>
      </c>
      <c r="AB886" s="5" t="str">
        <f t="shared" si="53"/>
        <v>Moderate</v>
      </c>
      <c r="AC886" s="5">
        <f t="shared" si="54"/>
        <v>2.34</v>
      </c>
      <c r="AD886" s="5" t="str">
        <f t="shared" si="55"/>
        <v>Medium-haul</v>
      </c>
    </row>
    <row r="887" spans="1:30" x14ac:dyDescent="0.3">
      <c r="A887" s="1" t="s">
        <v>1320</v>
      </c>
      <c r="B887" s="1" t="s">
        <v>1321</v>
      </c>
      <c r="C887" s="1">
        <v>50</v>
      </c>
      <c r="D887" s="1" t="s">
        <v>28</v>
      </c>
      <c r="E887" s="1" t="s">
        <v>896</v>
      </c>
      <c r="F887" s="1" t="s">
        <v>30</v>
      </c>
      <c r="G887" s="1" t="s">
        <v>570</v>
      </c>
      <c r="H887" s="1" t="s">
        <v>262</v>
      </c>
      <c r="I887" s="1" t="s">
        <v>175</v>
      </c>
      <c r="J887" s="1">
        <v>5518</v>
      </c>
      <c r="K887" s="3">
        <v>0.25896990740740738</v>
      </c>
      <c r="L887" s="3">
        <v>0.51383101851851853</v>
      </c>
      <c r="M887" s="7">
        <v>45661</v>
      </c>
      <c r="N887" s="3">
        <v>0.31938657407407406</v>
      </c>
      <c r="O887" s="3">
        <v>0.57424768518518521</v>
      </c>
      <c r="P887" s="5">
        <v>87</v>
      </c>
      <c r="Q887" s="5">
        <v>737.45</v>
      </c>
      <c r="R887" s="1" t="s">
        <v>34</v>
      </c>
      <c r="S887" s="1">
        <v>5</v>
      </c>
      <c r="T887" s="1" t="s">
        <v>49</v>
      </c>
      <c r="U887" s="5">
        <v>154.08000000000001</v>
      </c>
      <c r="V887" s="5">
        <v>28609.367589336998</v>
      </c>
      <c r="W887" s="1" t="s">
        <v>42</v>
      </c>
      <c r="X887" s="1">
        <v>4.57</v>
      </c>
      <c r="Y887" s="5">
        <v>39331.24</v>
      </c>
      <c r="Z887" s="5">
        <v>47227.62</v>
      </c>
      <c r="AA887" s="5" t="str">
        <f t="shared" si="52"/>
        <v>50-59</v>
      </c>
      <c r="AB887" s="5" t="str">
        <f t="shared" si="53"/>
        <v>Moderate</v>
      </c>
      <c r="AC887" s="5">
        <f t="shared" si="54"/>
        <v>1.2</v>
      </c>
      <c r="AD887" s="5" t="str">
        <f t="shared" si="55"/>
        <v>Medium-haul</v>
      </c>
    </row>
    <row r="888" spans="1:30" x14ac:dyDescent="0.3">
      <c r="A888" s="1" t="s">
        <v>1322</v>
      </c>
      <c r="B888" s="1" t="s">
        <v>1323</v>
      </c>
      <c r="C888" s="1">
        <v>54</v>
      </c>
      <c r="D888" s="1" t="s">
        <v>39</v>
      </c>
      <c r="E888" s="1" t="s">
        <v>896</v>
      </c>
      <c r="F888" s="1" t="s">
        <v>30</v>
      </c>
      <c r="G888" s="1" t="s">
        <v>787</v>
      </c>
      <c r="H888" s="1" t="s">
        <v>385</v>
      </c>
      <c r="I888" s="1" t="s">
        <v>337</v>
      </c>
      <c r="J888" s="1">
        <v>11762</v>
      </c>
      <c r="K888" s="3">
        <v>0.26141203703703703</v>
      </c>
      <c r="L888" s="3">
        <v>0.80585648148148148</v>
      </c>
      <c r="M888" s="7">
        <v>45663</v>
      </c>
      <c r="N888" s="3">
        <v>0.37877314814814816</v>
      </c>
      <c r="O888" s="3">
        <v>0.92321759259259262</v>
      </c>
      <c r="P888" s="5">
        <v>169</v>
      </c>
      <c r="Q888" s="5">
        <v>486.28</v>
      </c>
      <c r="R888" s="1" t="s">
        <v>40</v>
      </c>
      <c r="S888" s="1">
        <v>5</v>
      </c>
      <c r="T888" s="1" t="s">
        <v>83</v>
      </c>
      <c r="U888" s="5">
        <v>110.45</v>
      </c>
      <c r="V888" s="5">
        <v>60022.666305539598</v>
      </c>
      <c r="W888" s="1" t="s">
        <v>36</v>
      </c>
      <c r="X888" s="1">
        <v>4.01</v>
      </c>
      <c r="Y888" s="5">
        <v>77027.199999999997</v>
      </c>
      <c r="Z888" s="5">
        <v>31144.01</v>
      </c>
      <c r="AA888" s="5" t="str">
        <f t="shared" si="52"/>
        <v>50-59</v>
      </c>
      <c r="AB888" s="5" t="str">
        <f t="shared" si="53"/>
        <v>Severe</v>
      </c>
      <c r="AC888" s="5">
        <f t="shared" si="54"/>
        <v>0.4</v>
      </c>
      <c r="AD888" s="5" t="str">
        <f t="shared" si="55"/>
        <v>Long-haul</v>
      </c>
    </row>
    <row r="889" spans="1:30" x14ac:dyDescent="0.3">
      <c r="A889" s="1" t="s">
        <v>1324</v>
      </c>
      <c r="B889" s="1" t="s">
        <v>1325</v>
      </c>
      <c r="C889" s="1">
        <v>28</v>
      </c>
      <c r="D889" s="1" t="s">
        <v>28</v>
      </c>
      <c r="E889" s="1" t="s">
        <v>896</v>
      </c>
      <c r="F889" s="1" t="s">
        <v>30</v>
      </c>
      <c r="G889" s="1" t="s">
        <v>787</v>
      </c>
      <c r="H889" s="1" t="s">
        <v>385</v>
      </c>
      <c r="I889" s="1" t="s">
        <v>337</v>
      </c>
      <c r="J889" s="1">
        <v>11762</v>
      </c>
      <c r="K889" s="3">
        <v>0.26141203703703703</v>
      </c>
      <c r="L889" s="3">
        <v>0.80585648148148148</v>
      </c>
      <c r="M889" s="7">
        <v>45665</v>
      </c>
      <c r="N889" s="3">
        <v>0.37877314814814816</v>
      </c>
      <c r="O889" s="3">
        <v>0.92321759259259262</v>
      </c>
      <c r="P889" s="5">
        <v>169</v>
      </c>
      <c r="Q889" s="5">
        <v>861.97</v>
      </c>
      <c r="R889" s="1" t="s">
        <v>40</v>
      </c>
      <c r="S889" s="1">
        <v>5</v>
      </c>
      <c r="T889" s="1" t="s">
        <v>45</v>
      </c>
      <c r="U889" s="5">
        <v>27.82</v>
      </c>
      <c r="V889" s="5">
        <v>59841.675725636604</v>
      </c>
      <c r="W889" s="1" t="s">
        <v>36</v>
      </c>
      <c r="X889" s="1">
        <v>4.38</v>
      </c>
      <c r="Y889" s="5">
        <v>76810.009999999995</v>
      </c>
      <c r="Z889" s="5">
        <v>55171.64</v>
      </c>
      <c r="AA889" s="5" t="str">
        <f t="shared" si="52"/>
        <v>18-29</v>
      </c>
      <c r="AB889" s="5" t="str">
        <f t="shared" si="53"/>
        <v>Severe</v>
      </c>
      <c r="AC889" s="5">
        <f t="shared" si="54"/>
        <v>0.72</v>
      </c>
      <c r="AD889" s="5" t="str">
        <f t="shared" si="55"/>
        <v>Long-haul</v>
      </c>
    </row>
    <row r="890" spans="1:30" x14ac:dyDescent="0.3">
      <c r="A890" s="1" t="s">
        <v>1326</v>
      </c>
      <c r="B890" s="1" t="s">
        <v>1327</v>
      </c>
      <c r="C890" s="1">
        <v>48</v>
      </c>
      <c r="D890" s="1" t="s">
        <v>28</v>
      </c>
      <c r="E890" s="1" t="s">
        <v>896</v>
      </c>
      <c r="F890" s="1" t="s">
        <v>48</v>
      </c>
      <c r="G890" s="1" t="s">
        <v>787</v>
      </c>
      <c r="H890" s="1" t="s">
        <v>385</v>
      </c>
      <c r="I890" s="1" t="s">
        <v>337</v>
      </c>
      <c r="J890" s="1">
        <v>11762</v>
      </c>
      <c r="K890" s="3">
        <v>0.26141203703703703</v>
      </c>
      <c r="L890" s="3">
        <v>0.80585648148148148</v>
      </c>
      <c r="M890" s="7">
        <v>45670</v>
      </c>
      <c r="N890" s="3">
        <v>0.37877314814814816</v>
      </c>
      <c r="O890" s="3">
        <v>0.92321759259259262</v>
      </c>
      <c r="P890" s="5">
        <v>169</v>
      </c>
      <c r="Q890" s="5">
        <v>1191.1099999999999</v>
      </c>
      <c r="R890" s="1" t="s">
        <v>56</v>
      </c>
      <c r="S890" s="1">
        <v>5</v>
      </c>
      <c r="T890" s="1" t="s">
        <v>83</v>
      </c>
      <c r="U890" s="5">
        <v>16.510000000000002</v>
      </c>
      <c r="V890" s="5">
        <v>59923.2554051314</v>
      </c>
      <c r="W890" s="1" t="s">
        <v>42</v>
      </c>
      <c r="X890" s="1">
        <v>4.1900000000000004</v>
      </c>
      <c r="Y890" s="5">
        <v>76907.91</v>
      </c>
      <c r="Z890" s="5">
        <v>76234.34</v>
      </c>
      <c r="AA890" s="5" t="str">
        <f t="shared" si="52"/>
        <v>40-49</v>
      </c>
      <c r="AB890" s="5" t="str">
        <f t="shared" si="53"/>
        <v>Severe</v>
      </c>
      <c r="AC890" s="5">
        <f t="shared" si="54"/>
        <v>0.99</v>
      </c>
      <c r="AD890" s="5" t="str">
        <f t="shared" si="55"/>
        <v>Long-haul</v>
      </c>
    </row>
    <row r="891" spans="1:30" x14ac:dyDescent="0.3">
      <c r="A891" s="1" t="s">
        <v>1328</v>
      </c>
      <c r="B891" s="1" t="s">
        <v>1329</v>
      </c>
      <c r="C891" s="1">
        <v>63</v>
      </c>
      <c r="D891" s="1" t="s">
        <v>28</v>
      </c>
      <c r="E891" s="1" t="s">
        <v>896</v>
      </c>
      <c r="F891" s="1" t="s">
        <v>30</v>
      </c>
      <c r="G891" s="1" t="s">
        <v>787</v>
      </c>
      <c r="H891" s="1" t="s">
        <v>385</v>
      </c>
      <c r="I891" s="1" t="s">
        <v>337</v>
      </c>
      <c r="J891" s="1">
        <v>11762</v>
      </c>
      <c r="K891" s="3">
        <v>0.26141203703703703</v>
      </c>
      <c r="L891" s="3">
        <v>0.80585648148148148</v>
      </c>
      <c r="M891" s="7">
        <v>45672</v>
      </c>
      <c r="N891" s="3">
        <v>0.37877314814814816</v>
      </c>
      <c r="O891" s="3">
        <v>0.92321759259259262</v>
      </c>
      <c r="P891" s="5">
        <v>169</v>
      </c>
      <c r="Q891" s="5">
        <v>834.8</v>
      </c>
      <c r="R891" s="1" t="s">
        <v>40</v>
      </c>
      <c r="S891" s="1">
        <v>5</v>
      </c>
      <c r="T891" s="1" t="s">
        <v>49</v>
      </c>
      <c r="U891" s="5">
        <v>76.3</v>
      </c>
      <c r="V891" s="5">
        <v>59525.670178505097</v>
      </c>
      <c r="W891" s="1" t="s">
        <v>36</v>
      </c>
      <c r="X891" s="1">
        <v>4.3499999999999996</v>
      </c>
      <c r="Y891" s="5">
        <v>76430.8</v>
      </c>
      <c r="Z891" s="5">
        <v>53442.46</v>
      </c>
      <c r="AA891" s="5" t="str">
        <f t="shared" si="52"/>
        <v>60+</v>
      </c>
      <c r="AB891" s="5" t="str">
        <f t="shared" si="53"/>
        <v>Severe</v>
      </c>
      <c r="AC891" s="5">
        <f t="shared" si="54"/>
        <v>0.7</v>
      </c>
      <c r="AD891" s="5" t="str">
        <f t="shared" si="55"/>
        <v>Long-haul</v>
      </c>
    </row>
    <row r="892" spans="1:30" x14ac:dyDescent="0.3">
      <c r="A892" s="1" t="s">
        <v>1034</v>
      </c>
      <c r="B892" s="1" t="s">
        <v>1035</v>
      </c>
      <c r="C892" s="1">
        <v>28</v>
      </c>
      <c r="D892" s="1" t="s">
        <v>39</v>
      </c>
      <c r="E892" s="1" t="s">
        <v>896</v>
      </c>
      <c r="F892" s="1" t="s">
        <v>48</v>
      </c>
      <c r="G892" s="1" t="s">
        <v>787</v>
      </c>
      <c r="H892" s="1" t="s">
        <v>385</v>
      </c>
      <c r="I892" s="1" t="s">
        <v>337</v>
      </c>
      <c r="J892" s="1">
        <v>11762</v>
      </c>
      <c r="K892" s="3">
        <v>0.26141203703703703</v>
      </c>
      <c r="L892" s="3">
        <v>0.80585648148148148</v>
      </c>
      <c r="M892" s="7">
        <v>45665</v>
      </c>
      <c r="N892" s="3">
        <v>0.37877314814814816</v>
      </c>
      <c r="O892" s="3">
        <v>0.92321759259259262</v>
      </c>
      <c r="P892" s="5">
        <v>169</v>
      </c>
      <c r="Q892" s="5">
        <v>588.82000000000005</v>
      </c>
      <c r="R892" s="1" t="s">
        <v>34</v>
      </c>
      <c r="S892" s="1">
        <v>5</v>
      </c>
      <c r="T892" s="1" t="s">
        <v>41</v>
      </c>
      <c r="U892" s="5">
        <v>189.15</v>
      </c>
      <c r="V892" s="5">
        <v>59331.418263758504</v>
      </c>
      <c r="W892" s="1" t="s">
        <v>42</v>
      </c>
      <c r="X892" s="1">
        <v>4.41</v>
      </c>
      <c r="Y892" s="5">
        <v>76197.7</v>
      </c>
      <c r="Z892" s="5">
        <v>37722.31</v>
      </c>
      <c r="AA892" s="5" t="str">
        <f t="shared" si="52"/>
        <v>18-29</v>
      </c>
      <c r="AB892" s="5" t="str">
        <f t="shared" si="53"/>
        <v>Severe</v>
      </c>
      <c r="AC892" s="5">
        <f t="shared" si="54"/>
        <v>0.5</v>
      </c>
      <c r="AD892" s="5" t="str">
        <f t="shared" si="55"/>
        <v>Long-haul</v>
      </c>
    </row>
    <row r="893" spans="1:30" x14ac:dyDescent="0.3">
      <c r="A893" s="1" t="s">
        <v>1330</v>
      </c>
      <c r="B893" s="1" t="s">
        <v>1331</v>
      </c>
      <c r="C893" s="1">
        <v>45</v>
      </c>
      <c r="D893" s="1" t="s">
        <v>28</v>
      </c>
      <c r="E893" s="1" t="s">
        <v>896</v>
      </c>
      <c r="F893" s="1" t="s">
        <v>30</v>
      </c>
      <c r="G893" s="1" t="s">
        <v>787</v>
      </c>
      <c r="H893" s="1" t="s">
        <v>385</v>
      </c>
      <c r="I893" s="1" t="s">
        <v>337</v>
      </c>
      <c r="J893" s="1">
        <v>11762</v>
      </c>
      <c r="K893" s="3">
        <v>0.26141203703703703</v>
      </c>
      <c r="L893" s="3">
        <v>0.80585648148148148</v>
      </c>
      <c r="M893" s="7">
        <v>45665</v>
      </c>
      <c r="N893" s="3">
        <v>0.37877314814814816</v>
      </c>
      <c r="O893" s="3">
        <v>0.92321759259259262</v>
      </c>
      <c r="P893" s="5">
        <v>169</v>
      </c>
      <c r="Q893" s="5">
        <v>109.72</v>
      </c>
      <c r="R893" s="1" t="s">
        <v>40</v>
      </c>
      <c r="S893" s="1">
        <v>5</v>
      </c>
      <c r="T893" s="1" t="s">
        <v>83</v>
      </c>
      <c r="U893" s="5">
        <v>156.68</v>
      </c>
      <c r="V893" s="5">
        <v>59354.478435778401</v>
      </c>
      <c r="W893" s="1" t="s">
        <v>36</v>
      </c>
      <c r="X893" s="1">
        <v>4.88</v>
      </c>
      <c r="Y893" s="5">
        <v>76225.37</v>
      </c>
      <c r="Z893" s="5">
        <v>7053.42</v>
      </c>
      <c r="AA893" s="5" t="str">
        <f t="shared" si="52"/>
        <v>40-49</v>
      </c>
      <c r="AB893" s="5" t="str">
        <f t="shared" si="53"/>
        <v>Severe</v>
      </c>
      <c r="AC893" s="5">
        <f t="shared" si="54"/>
        <v>0.09</v>
      </c>
      <c r="AD893" s="5" t="str">
        <f t="shared" si="55"/>
        <v>Long-haul</v>
      </c>
    </row>
    <row r="894" spans="1:30" x14ac:dyDescent="0.3">
      <c r="A894" s="1" t="s">
        <v>1332</v>
      </c>
      <c r="B894" s="1" t="s">
        <v>1333</v>
      </c>
      <c r="C894" s="1">
        <v>53</v>
      </c>
      <c r="D894" s="1" t="s">
        <v>39</v>
      </c>
      <c r="E894" s="1" t="s">
        <v>896</v>
      </c>
      <c r="F894" s="1" t="s">
        <v>48</v>
      </c>
      <c r="G894" s="1" t="s">
        <v>787</v>
      </c>
      <c r="H894" s="1" t="s">
        <v>385</v>
      </c>
      <c r="I894" s="1" t="s">
        <v>337</v>
      </c>
      <c r="J894" s="1">
        <v>11762</v>
      </c>
      <c r="K894" s="3">
        <v>0.26141203703703703</v>
      </c>
      <c r="L894" s="3">
        <v>0.80585648148148148</v>
      </c>
      <c r="M894" s="7">
        <v>45663</v>
      </c>
      <c r="N894" s="3">
        <v>0.37877314814814816</v>
      </c>
      <c r="O894" s="3">
        <v>0.92321759259259262</v>
      </c>
      <c r="P894" s="5">
        <v>169</v>
      </c>
      <c r="Q894" s="5">
        <v>1457.09</v>
      </c>
      <c r="R894" s="1" t="s">
        <v>40</v>
      </c>
      <c r="S894" s="1">
        <v>5</v>
      </c>
      <c r="T894" s="1" t="s">
        <v>41</v>
      </c>
      <c r="U894" s="5">
        <v>23.96</v>
      </c>
      <c r="V894" s="5">
        <v>60184.426716534101</v>
      </c>
      <c r="W894" s="1" t="s">
        <v>36</v>
      </c>
      <c r="X894" s="1">
        <v>3.25</v>
      </c>
      <c r="Y894" s="5">
        <v>77221.31</v>
      </c>
      <c r="Z894" s="5">
        <v>93258.55</v>
      </c>
      <c r="AA894" s="5" t="str">
        <f t="shared" si="52"/>
        <v>50-59</v>
      </c>
      <c r="AB894" s="5" t="str">
        <f t="shared" si="53"/>
        <v>Severe</v>
      </c>
      <c r="AC894" s="5">
        <f t="shared" si="54"/>
        <v>1.21</v>
      </c>
      <c r="AD894" s="5" t="str">
        <f t="shared" si="55"/>
        <v>Long-haul</v>
      </c>
    </row>
    <row r="895" spans="1:30" x14ac:dyDescent="0.3">
      <c r="A895" s="1" t="s">
        <v>1334</v>
      </c>
      <c r="B895" s="1" t="s">
        <v>1335</v>
      </c>
      <c r="C895" s="1">
        <v>45</v>
      </c>
      <c r="D895" s="1" t="s">
        <v>28</v>
      </c>
      <c r="E895" s="1" t="s">
        <v>896</v>
      </c>
      <c r="F895" s="1" t="s">
        <v>30</v>
      </c>
      <c r="G895" s="1" t="s">
        <v>787</v>
      </c>
      <c r="H895" s="1" t="s">
        <v>385</v>
      </c>
      <c r="I895" s="1" t="s">
        <v>337</v>
      </c>
      <c r="J895" s="1">
        <v>11762</v>
      </c>
      <c r="K895" s="3">
        <v>0.26141203703703703</v>
      </c>
      <c r="L895" s="3">
        <v>0.80585648148148148</v>
      </c>
      <c r="M895" s="7">
        <v>45659</v>
      </c>
      <c r="N895" s="3">
        <v>0.37877314814814816</v>
      </c>
      <c r="O895" s="3">
        <v>0.92321759259259262</v>
      </c>
      <c r="P895" s="5">
        <v>169</v>
      </c>
      <c r="Q895" s="5">
        <v>710.25</v>
      </c>
      <c r="R895" s="1" t="s">
        <v>34</v>
      </c>
      <c r="S895" s="1">
        <v>5</v>
      </c>
      <c r="T895" s="1" t="s">
        <v>49</v>
      </c>
      <c r="U895" s="5">
        <v>111.79</v>
      </c>
      <c r="V895" s="5">
        <v>59334.415933823198</v>
      </c>
      <c r="W895" s="1" t="s">
        <v>42</v>
      </c>
      <c r="X895" s="1">
        <v>3.01</v>
      </c>
      <c r="Y895" s="5">
        <v>76201.3</v>
      </c>
      <c r="Z895" s="5">
        <v>45478.36</v>
      </c>
      <c r="AA895" s="5" t="str">
        <f t="shared" si="52"/>
        <v>40-49</v>
      </c>
      <c r="AB895" s="5" t="str">
        <f t="shared" si="53"/>
        <v>Severe</v>
      </c>
      <c r="AC895" s="5">
        <f t="shared" si="54"/>
        <v>0.6</v>
      </c>
      <c r="AD895" s="5" t="str">
        <f t="shared" si="55"/>
        <v>Long-haul</v>
      </c>
    </row>
    <row r="896" spans="1:30" x14ac:dyDescent="0.3">
      <c r="A896" s="1" t="s">
        <v>1105</v>
      </c>
      <c r="B896" s="1" t="s">
        <v>1106</v>
      </c>
      <c r="C896" s="1">
        <v>30</v>
      </c>
      <c r="D896" s="1" t="s">
        <v>28</v>
      </c>
      <c r="E896" s="1" t="s">
        <v>896</v>
      </c>
      <c r="F896" s="1" t="s">
        <v>48</v>
      </c>
      <c r="G896" s="1" t="s">
        <v>794</v>
      </c>
      <c r="H896" s="1" t="s">
        <v>217</v>
      </c>
      <c r="I896" s="1" t="s">
        <v>75</v>
      </c>
      <c r="J896" s="1">
        <v>13200</v>
      </c>
      <c r="K896" s="3">
        <v>0.1146412037037037</v>
      </c>
      <c r="L896" s="3">
        <v>0.72575231481481484</v>
      </c>
      <c r="M896" s="7">
        <v>45671</v>
      </c>
      <c r="N896" s="3">
        <v>0.16116898148148148</v>
      </c>
      <c r="O896" s="3">
        <v>0.77228009259259256</v>
      </c>
      <c r="P896" s="5">
        <v>67</v>
      </c>
      <c r="Q896" s="5">
        <v>303.05</v>
      </c>
      <c r="R896" s="1" t="s">
        <v>34</v>
      </c>
      <c r="S896" s="1">
        <v>3</v>
      </c>
      <c r="T896" s="1" t="s">
        <v>45</v>
      </c>
      <c r="U896" s="5">
        <v>67.52</v>
      </c>
      <c r="V896" s="5">
        <v>66567.956677243594</v>
      </c>
      <c r="W896" s="1" t="s">
        <v>36</v>
      </c>
      <c r="X896" s="1">
        <v>4.76</v>
      </c>
      <c r="Y896" s="5">
        <v>84881.55</v>
      </c>
      <c r="Z896" s="5">
        <v>19408.7</v>
      </c>
      <c r="AA896" s="5" t="str">
        <f t="shared" si="52"/>
        <v>30-39</v>
      </c>
      <c r="AB896" s="5" t="str">
        <f t="shared" si="53"/>
        <v>Moderate</v>
      </c>
      <c r="AC896" s="5">
        <f t="shared" si="54"/>
        <v>0.23</v>
      </c>
      <c r="AD896" s="5" t="str">
        <f t="shared" si="55"/>
        <v>Long-haul</v>
      </c>
    </row>
    <row r="897" spans="1:30" x14ac:dyDescent="0.3">
      <c r="A897" s="1" t="s">
        <v>903</v>
      </c>
      <c r="B897" s="1" t="s">
        <v>904</v>
      </c>
      <c r="C897" s="1">
        <v>28</v>
      </c>
      <c r="D897" s="1" t="s">
        <v>39</v>
      </c>
      <c r="E897" s="1" t="s">
        <v>896</v>
      </c>
      <c r="F897" s="1" t="s">
        <v>48</v>
      </c>
      <c r="G897" s="1" t="s">
        <v>794</v>
      </c>
      <c r="H897" s="1" t="s">
        <v>217</v>
      </c>
      <c r="I897" s="1" t="s">
        <v>75</v>
      </c>
      <c r="J897" s="1">
        <v>13200</v>
      </c>
      <c r="K897" s="3">
        <v>0.1146412037037037</v>
      </c>
      <c r="L897" s="3">
        <v>0.72575231481481484</v>
      </c>
      <c r="M897" s="7">
        <v>45662</v>
      </c>
      <c r="N897" s="3">
        <v>0.16116898148148148</v>
      </c>
      <c r="O897" s="3">
        <v>0.77228009259259256</v>
      </c>
      <c r="P897" s="5">
        <v>67</v>
      </c>
      <c r="Q897" s="5">
        <v>1443.8</v>
      </c>
      <c r="R897" s="1" t="s">
        <v>34</v>
      </c>
      <c r="S897" s="1">
        <v>5</v>
      </c>
      <c r="T897" s="1" t="s">
        <v>41</v>
      </c>
      <c r="U897" s="5">
        <v>94.98</v>
      </c>
      <c r="V897" s="5">
        <v>66897.389886647507</v>
      </c>
      <c r="W897" s="1" t="s">
        <v>42</v>
      </c>
      <c r="X897" s="1">
        <v>3.77</v>
      </c>
      <c r="Y897" s="5">
        <v>85276.87</v>
      </c>
      <c r="Z897" s="5">
        <v>92422.2</v>
      </c>
      <c r="AA897" s="5" t="str">
        <f t="shared" si="52"/>
        <v>18-29</v>
      </c>
      <c r="AB897" s="5" t="str">
        <f t="shared" si="53"/>
        <v>Moderate</v>
      </c>
      <c r="AC897" s="5">
        <f t="shared" si="54"/>
        <v>1.08</v>
      </c>
      <c r="AD897" s="5" t="str">
        <f t="shared" si="55"/>
        <v>Long-haul</v>
      </c>
    </row>
    <row r="898" spans="1:30" x14ac:dyDescent="0.3">
      <c r="A898" s="1" t="s">
        <v>1202</v>
      </c>
      <c r="B898" s="1" t="s">
        <v>1203</v>
      </c>
      <c r="C898" s="1">
        <v>75</v>
      </c>
      <c r="D898" s="1" t="s">
        <v>39</v>
      </c>
      <c r="E898" s="1" t="s">
        <v>896</v>
      </c>
      <c r="F898" s="1" t="s">
        <v>48</v>
      </c>
      <c r="G898" s="1" t="s">
        <v>794</v>
      </c>
      <c r="H898" s="1" t="s">
        <v>217</v>
      </c>
      <c r="I898" s="1" t="s">
        <v>75</v>
      </c>
      <c r="J898" s="1">
        <v>13200</v>
      </c>
      <c r="K898" s="3">
        <v>0.1146412037037037</v>
      </c>
      <c r="L898" s="3">
        <v>0.72575231481481484</v>
      </c>
      <c r="M898" s="7">
        <v>45667</v>
      </c>
      <c r="N898" s="3">
        <v>0.16116898148148148</v>
      </c>
      <c r="O898" s="3">
        <v>0.77228009259259256</v>
      </c>
      <c r="P898" s="5">
        <v>67</v>
      </c>
      <c r="Q898" s="5">
        <v>157.41999999999999</v>
      </c>
      <c r="R898" s="1" t="s">
        <v>56</v>
      </c>
      <c r="S898" s="1">
        <v>5</v>
      </c>
      <c r="T898" s="1" t="s">
        <v>49</v>
      </c>
      <c r="U898" s="5">
        <v>139.66999999999999</v>
      </c>
      <c r="V898" s="5">
        <v>67053.223301333695</v>
      </c>
      <c r="W898" s="1" t="s">
        <v>36</v>
      </c>
      <c r="X898" s="1">
        <v>4.6100000000000003</v>
      </c>
      <c r="Y898" s="5">
        <v>85463.87</v>
      </c>
      <c r="Z898" s="5">
        <v>10102.81</v>
      </c>
      <c r="AA898" s="5" t="str">
        <f t="shared" ref="AA898:AA961" si="56">IF(C898&lt;=29,"18-29",IF(C898&lt;=39,"30-39",IF(C898&lt;=49,"40-49",IF(C898&lt;=59,"50-59","60+"))))</f>
        <v>60+</v>
      </c>
      <c r="AB898" s="5" t="str">
        <f t="shared" ref="AB898:AB961" si="57">IF(P898&lt;=30,"On-Time",IF(P898&lt;=120,"Moderate","Severe"))</f>
        <v>Moderate</v>
      </c>
      <c r="AC898" s="5">
        <f t="shared" ref="AC898:AC961" si="58">ROUND(Z898/Y898,2)</f>
        <v>0.12</v>
      </c>
      <c r="AD898" s="5" t="str">
        <f t="shared" ref="AD898:AD961" si="59">IF(J898&lt;=3000,"Short-haul",IF(J898&lt;=7000,"Medium-haul","Long-haul"))</f>
        <v>Long-haul</v>
      </c>
    </row>
    <row r="899" spans="1:30" x14ac:dyDescent="0.3">
      <c r="A899" s="1" t="s">
        <v>822</v>
      </c>
      <c r="B899" s="1" t="s">
        <v>823</v>
      </c>
      <c r="C899" s="1">
        <v>43</v>
      </c>
      <c r="D899" s="1" t="s">
        <v>39</v>
      </c>
      <c r="E899" s="1" t="s">
        <v>896</v>
      </c>
      <c r="F899" s="1" t="s">
        <v>48</v>
      </c>
      <c r="G899" s="1" t="s">
        <v>794</v>
      </c>
      <c r="H899" s="1" t="s">
        <v>217</v>
      </c>
      <c r="I899" s="1" t="s">
        <v>75</v>
      </c>
      <c r="J899" s="1">
        <v>13200</v>
      </c>
      <c r="K899" s="3">
        <v>0.1146412037037037</v>
      </c>
      <c r="L899" s="3">
        <v>0.72575231481481484</v>
      </c>
      <c r="M899" s="7">
        <v>45666</v>
      </c>
      <c r="N899" s="3">
        <v>0.16116898148148148</v>
      </c>
      <c r="O899" s="3">
        <v>0.77228009259259256</v>
      </c>
      <c r="P899" s="5">
        <v>67</v>
      </c>
      <c r="Q899" s="5">
        <v>1089.3599999999999</v>
      </c>
      <c r="R899" s="1" t="s">
        <v>34</v>
      </c>
      <c r="S899" s="1">
        <v>5</v>
      </c>
      <c r="T899" s="1" t="s">
        <v>83</v>
      </c>
      <c r="U899" s="5">
        <v>63.8</v>
      </c>
      <c r="V899" s="5">
        <v>67436.262852482498</v>
      </c>
      <c r="W899" s="1" t="s">
        <v>36</v>
      </c>
      <c r="X899" s="1">
        <v>4.5</v>
      </c>
      <c r="Y899" s="5">
        <v>85923.520000000004</v>
      </c>
      <c r="Z899" s="5">
        <v>69731.8</v>
      </c>
      <c r="AA899" s="5" t="str">
        <f t="shared" si="56"/>
        <v>40-49</v>
      </c>
      <c r="AB899" s="5" t="str">
        <f t="shared" si="57"/>
        <v>Moderate</v>
      </c>
      <c r="AC899" s="5">
        <f t="shared" si="58"/>
        <v>0.81</v>
      </c>
      <c r="AD899" s="5" t="str">
        <f t="shared" si="59"/>
        <v>Long-haul</v>
      </c>
    </row>
    <row r="900" spans="1:30" x14ac:dyDescent="0.3">
      <c r="A900" s="1" t="s">
        <v>1218</v>
      </c>
      <c r="B900" s="1" t="s">
        <v>1219</v>
      </c>
      <c r="C900" s="1">
        <v>24</v>
      </c>
      <c r="D900" s="1" t="s">
        <v>39</v>
      </c>
      <c r="E900" s="1" t="s">
        <v>896</v>
      </c>
      <c r="F900" s="1" t="s">
        <v>30</v>
      </c>
      <c r="G900" s="1" t="s">
        <v>794</v>
      </c>
      <c r="H900" s="1" t="s">
        <v>217</v>
      </c>
      <c r="I900" s="1" t="s">
        <v>75</v>
      </c>
      <c r="J900" s="1">
        <v>13200</v>
      </c>
      <c r="K900" s="3">
        <v>0.1146412037037037</v>
      </c>
      <c r="L900" s="3">
        <v>0.72575231481481484</v>
      </c>
      <c r="M900" s="7">
        <v>45670</v>
      </c>
      <c r="N900" s="3">
        <v>0.16116898148148148</v>
      </c>
      <c r="O900" s="3">
        <v>0.77228009259259256</v>
      </c>
      <c r="P900" s="5">
        <v>67</v>
      </c>
      <c r="Q900" s="5">
        <v>1367.62</v>
      </c>
      <c r="R900" s="1" t="s">
        <v>56</v>
      </c>
      <c r="S900" s="1">
        <v>5</v>
      </c>
      <c r="T900" s="1" t="s">
        <v>45</v>
      </c>
      <c r="U900" s="5">
        <v>69.64</v>
      </c>
      <c r="V900" s="5">
        <v>67240.856815812498</v>
      </c>
      <c r="W900" s="1" t="s">
        <v>36</v>
      </c>
      <c r="X900" s="1">
        <v>3.16</v>
      </c>
      <c r="Y900" s="5">
        <v>85689.03</v>
      </c>
      <c r="Z900" s="5">
        <v>87541.61</v>
      </c>
      <c r="AA900" s="5" t="str">
        <f t="shared" si="56"/>
        <v>18-29</v>
      </c>
      <c r="AB900" s="5" t="str">
        <f t="shared" si="57"/>
        <v>Moderate</v>
      </c>
      <c r="AC900" s="5">
        <f t="shared" si="58"/>
        <v>1.02</v>
      </c>
      <c r="AD900" s="5" t="str">
        <f t="shared" si="59"/>
        <v>Long-haul</v>
      </c>
    </row>
    <row r="901" spans="1:30" x14ac:dyDescent="0.3">
      <c r="A901" s="1" t="s">
        <v>1336</v>
      </c>
      <c r="B901" s="1" t="s">
        <v>1337</v>
      </c>
      <c r="C901" s="1">
        <v>37</v>
      </c>
      <c r="D901" s="1" t="s">
        <v>39</v>
      </c>
      <c r="E901" s="1" t="s">
        <v>896</v>
      </c>
      <c r="F901" s="1" t="s">
        <v>30</v>
      </c>
      <c r="G901" s="1" t="s">
        <v>794</v>
      </c>
      <c r="H901" s="1" t="s">
        <v>217</v>
      </c>
      <c r="I901" s="1" t="s">
        <v>75</v>
      </c>
      <c r="J901" s="1">
        <v>13200</v>
      </c>
      <c r="K901" s="3">
        <v>0.1146412037037037</v>
      </c>
      <c r="L901" s="3">
        <v>0.72575231481481484</v>
      </c>
      <c r="M901" s="7">
        <v>45667</v>
      </c>
      <c r="N901" s="3">
        <v>0.16116898148148148</v>
      </c>
      <c r="O901" s="3">
        <v>0.77228009259259256</v>
      </c>
      <c r="P901" s="5">
        <v>67</v>
      </c>
      <c r="Q901" s="5">
        <v>953.37</v>
      </c>
      <c r="R901" s="1" t="s">
        <v>56</v>
      </c>
      <c r="S901" s="1">
        <v>3</v>
      </c>
      <c r="T901" s="1" t="s">
        <v>45</v>
      </c>
      <c r="U901" s="5">
        <v>117.87</v>
      </c>
      <c r="V901" s="5">
        <v>66936.568753965097</v>
      </c>
      <c r="W901" s="1" t="s">
        <v>36</v>
      </c>
      <c r="X901" s="1">
        <v>3.78</v>
      </c>
      <c r="Y901" s="5">
        <v>85323.88</v>
      </c>
      <c r="Z901" s="5">
        <v>61039.25</v>
      </c>
      <c r="AA901" s="5" t="str">
        <f t="shared" si="56"/>
        <v>30-39</v>
      </c>
      <c r="AB901" s="5" t="str">
        <f t="shared" si="57"/>
        <v>Moderate</v>
      </c>
      <c r="AC901" s="5">
        <f t="shared" si="58"/>
        <v>0.72</v>
      </c>
      <c r="AD901" s="5" t="str">
        <f t="shared" si="59"/>
        <v>Long-haul</v>
      </c>
    </row>
    <row r="902" spans="1:30" x14ac:dyDescent="0.3">
      <c r="A902" s="1" t="s">
        <v>1338</v>
      </c>
      <c r="B902" s="1" t="s">
        <v>1339</v>
      </c>
      <c r="C902" s="1">
        <v>51</v>
      </c>
      <c r="D902" s="1" t="s">
        <v>28</v>
      </c>
      <c r="E902" s="1" t="s">
        <v>896</v>
      </c>
      <c r="F902" s="1" t="s">
        <v>30</v>
      </c>
      <c r="G902" s="1" t="s">
        <v>794</v>
      </c>
      <c r="H902" s="1" t="s">
        <v>217</v>
      </c>
      <c r="I902" s="1" t="s">
        <v>75</v>
      </c>
      <c r="J902" s="1">
        <v>13200</v>
      </c>
      <c r="K902" s="3">
        <v>0.1146412037037037</v>
      </c>
      <c r="L902" s="3">
        <v>0.72575231481481484</v>
      </c>
      <c r="M902" s="7">
        <v>45669</v>
      </c>
      <c r="N902" s="3">
        <v>0.16116898148148148</v>
      </c>
      <c r="O902" s="3">
        <v>0.77228009259259256</v>
      </c>
      <c r="P902" s="5">
        <v>67</v>
      </c>
      <c r="Q902" s="5">
        <v>55.76</v>
      </c>
      <c r="R902" s="1" t="s">
        <v>34</v>
      </c>
      <c r="S902" s="1">
        <v>5</v>
      </c>
      <c r="T902" s="1" t="s">
        <v>45</v>
      </c>
      <c r="U902" s="5">
        <v>50.58</v>
      </c>
      <c r="V902" s="5">
        <v>67425.060202241206</v>
      </c>
      <c r="W902" s="1" t="s">
        <v>42</v>
      </c>
      <c r="X902" s="1">
        <v>3.2</v>
      </c>
      <c r="Y902" s="5">
        <v>85910.07</v>
      </c>
      <c r="Z902" s="5">
        <v>3578.76</v>
      </c>
      <c r="AA902" s="5" t="str">
        <f t="shared" si="56"/>
        <v>50-59</v>
      </c>
      <c r="AB902" s="5" t="str">
        <f t="shared" si="57"/>
        <v>Moderate</v>
      </c>
      <c r="AC902" s="5">
        <f t="shared" si="58"/>
        <v>0.04</v>
      </c>
      <c r="AD902" s="5" t="str">
        <f t="shared" si="59"/>
        <v>Long-haul</v>
      </c>
    </row>
    <row r="903" spans="1:30" x14ac:dyDescent="0.3">
      <c r="A903" s="1" t="s">
        <v>1340</v>
      </c>
      <c r="B903" s="1" t="s">
        <v>1341</v>
      </c>
      <c r="C903" s="1">
        <v>31</v>
      </c>
      <c r="D903" s="1" t="s">
        <v>28</v>
      </c>
      <c r="E903" s="1" t="s">
        <v>896</v>
      </c>
      <c r="F903" s="1" t="s">
        <v>30</v>
      </c>
      <c r="G903" s="1" t="s">
        <v>794</v>
      </c>
      <c r="H903" s="1" t="s">
        <v>217</v>
      </c>
      <c r="I903" s="1" t="s">
        <v>75</v>
      </c>
      <c r="J903" s="1">
        <v>13200</v>
      </c>
      <c r="K903" s="3">
        <v>0.1146412037037037</v>
      </c>
      <c r="L903" s="3">
        <v>0.72575231481481484</v>
      </c>
      <c r="M903" s="7">
        <v>45663</v>
      </c>
      <c r="N903" s="3">
        <v>0.16116898148148148</v>
      </c>
      <c r="O903" s="3">
        <v>0.77228009259259256</v>
      </c>
      <c r="P903" s="5">
        <v>67</v>
      </c>
      <c r="Q903" s="5">
        <v>395.39</v>
      </c>
      <c r="R903" s="1" t="s">
        <v>40</v>
      </c>
      <c r="S903" s="1">
        <v>3</v>
      </c>
      <c r="T903" s="1" t="s">
        <v>35</v>
      </c>
      <c r="U903" s="5">
        <v>77.94</v>
      </c>
      <c r="V903" s="5">
        <v>67165.403584382395</v>
      </c>
      <c r="W903" s="1" t="s">
        <v>42</v>
      </c>
      <c r="X903" s="1">
        <v>3.75</v>
      </c>
      <c r="Y903" s="5">
        <v>85598.48</v>
      </c>
      <c r="Z903" s="5">
        <v>25320.55</v>
      </c>
      <c r="AA903" s="5" t="str">
        <f t="shared" si="56"/>
        <v>30-39</v>
      </c>
      <c r="AB903" s="5" t="str">
        <f t="shared" si="57"/>
        <v>Moderate</v>
      </c>
      <c r="AC903" s="5">
        <f t="shared" si="58"/>
        <v>0.3</v>
      </c>
      <c r="AD903" s="5" t="str">
        <f t="shared" si="59"/>
        <v>Long-haul</v>
      </c>
    </row>
    <row r="904" spans="1:30" x14ac:dyDescent="0.3">
      <c r="A904" s="1" t="s">
        <v>1314</v>
      </c>
      <c r="B904" s="1" t="s">
        <v>1315</v>
      </c>
      <c r="C904" s="1">
        <v>73</v>
      </c>
      <c r="D904" s="1" t="s">
        <v>28</v>
      </c>
      <c r="E904" s="1" t="s">
        <v>896</v>
      </c>
      <c r="F904" s="1" t="s">
        <v>30</v>
      </c>
      <c r="G904" s="1" t="s">
        <v>794</v>
      </c>
      <c r="H904" s="1" t="s">
        <v>217</v>
      </c>
      <c r="I904" s="1" t="s">
        <v>75</v>
      </c>
      <c r="J904" s="1">
        <v>13200</v>
      </c>
      <c r="K904" s="3">
        <v>0.1146412037037037</v>
      </c>
      <c r="L904" s="3">
        <v>0.72575231481481484</v>
      </c>
      <c r="M904" s="7">
        <v>45672</v>
      </c>
      <c r="N904" s="3">
        <v>0.16116898148148148</v>
      </c>
      <c r="O904" s="3">
        <v>0.77228009259259256</v>
      </c>
      <c r="P904" s="5">
        <v>67</v>
      </c>
      <c r="Q904" s="5">
        <v>843.77</v>
      </c>
      <c r="R904" s="1" t="s">
        <v>40</v>
      </c>
      <c r="S904" s="1">
        <v>5</v>
      </c>
      <c r="T904" s="1" t="s">
        <v>45</v>
      </c>
      <c r="U904" s="5">
        <v>164.51</v>
      </c>
      <c r="V904" s="5">
        <v>67482.606627670393</v>
      </c>
      <c r="W904" s="1" t="s">
        <v>42</v>
      </c>
      <c r="X904" s="1">
        <v>4.2</v>
      </c>
      <c r="Y904" s="5">
        <v>85979.13</v>
      </c>
      <c r="Z904" s="5">
        <v>54034.18</v>
      </c>
      <c r="AA904" s="5" t="str">
        <f t="shared" si="56"/>
        <v>60+</v>
      </c>
      <c r="AB904" s="5" t="str">
        <f t="shared" si="57"/>
        <v>Moderate</v>
      </c>
      <c r="AC904" s="5">
        <f t="shared" si="58"/>
        <v>0.63</v>
      </c>
      <c r="AD904" s="5" t="str">
        <f t="shared" si="59"/>
        <v>Long-haul</v>
      </c>
    </row>
    <row r="905" spans="1:30" x14ac:dyDescent="0.3">
      <c r="A905" s="1" t="s">
        <v>1342</v>
      </c>
      <c r="B905" s="1" t="s">
        <v>1343</v>
      </c>
      <c r="C905" s="1">
        <v>26</v>
      </c>
      <c r="D905" s="1" t="s">
        <v>28</v>
      </c>
      <c r="E905" s="1" t="s">
        <v>896</v>
      </c>
      <c r="F905" s="1" t="s">
        <v>48</v>
      </c>
      <c r="G905" s="1" t="s">
        <v>579</v>
      </c>
      <c r="H905" s="1" t="s">
        <v>175</v>
      </c>
      <c r="I905" s="1" t="s">
        <v>32</v>
      </c>
      <c r="J905" s="1">
        <v>3105</v>
      </c>
      <c r="K905" s="3">
        <v>0.91783564814814811</v>
      </c>
      <c r="L905" s="3">
        <v>6.1585648148148146E-2</v>
      </c>
      <c r="M905" s="7">
        <v>45671</v>
      </c>
      <c r="N905" s="3">
        <v>0.95950231481481485</v>
      </c>
      <c r="O905" s="3">
        <v>0.10325231481481481</v>
      </c>
      <c r="P905" s="5">
        <v>60</v>
      </c>
      <c r="Q905" s="5">
        <v>429.43</v>
      </c>
      <c r="R905" s="1" t="s">
        <v>56</v>
      </c>
      <c r="S905" s="1">
        <v>5</v>
      </c>
      <c r="T905" s="1" t="s">
        <v>35</v>
      </c>
      <c r="U905" s="5">
        <v>113.82</v>
      </c>
      <c r="V905" s="5">
        <v>16388.993596888598</v>
      </c>
      <c r="W905" s="1" t="s">
        <v>36</v>
      </c>
      <c r="X905" s="1">
        <v>3.32</v>
      </c>
      <c r="Y905" s="5">
        <v>24666.79</v>
      </c>
      <c r="Z905" s="5">
        <v>27506.28</v>
      </c>
      <c r="AA905" s="5" t="str">
        <f t="shared" si="56"/>
        <v>18-29</v>
      </c>
      <c r="AB905" s="5" t="str">
        <f t="shared" si="57"/>
        <v>Moderate</v>
      </c>
      <c r="AC905" s="5">
        <f t="shared" si="58"/>
        <v>1.1200000000000001</v>
      </c>
      <c r="AD905" s="5" t="str">
        <f t="shared" si="59"/>
        <v>Medium-haul</v>
      </c>
    </row>
    <row r="906" spans="1:30" x14ac:dyDescent="0.3">
      <c r="A906" s="1" t="s">
        <v>899</v>
      </c>
      <c r="B906" s="1" t="s">
        <v>900</v>
      </c>
      <c r="C906" s="1">
        <v>21</v>
      </c>
      <c r="D906" s="1" t="s">
        <v>39</v>
      </c>
      <c r="E906" s="1" t="s">
        <v>896</v>
      </c>
      <c r="F906" s="1" t="s">
        <v>48</v>
      </c>
      <c r="G906" s="1" t="s">
        <v>579</v>
      </c>
      <c r="H906" s="1" t="s">
        <v>175</v>
      </c>
      <c r="I906" s="1" t="s">
        <v>32</v>
      </c>
      <c r="J906" s="1">
        <v>3105</v>
      </c>
      <c r="K906" s="3">
        <v>0.91783564814814811</v>
      </c>
      <c r="L906" s="3">
        <v>6.1585648148148146E-2</v>
      </c>
      <c r="M906" s="7">
        <v>45664</v>
      </c>
      <c r="N906" s="3">
        <v>0.95950231481481485</v>
      </c>
      <c r="O906" s="3">
        <v>0.10325231481481481</v>
      </c>
      <c r="P906" s="5">
        <v>60</v>
      </c>
      <c r="Q906" s="5">
        <v>1303.3900000000001</v>
      </c>
      <c r="R906" s="1" t="s">
        <v>56</v>
      </c>
      <c r="S906" s="1">
        <v>5</v>
      </c>
      <c r="T906" s="1" t="s">
        <v>41</v>
      </c>
      <c r="U906" s="5">
        <v>30.21</v>
      </c>
      <c r="V906" s="5">
        <v>16792.467671622398</v>
      </c>
      <c r="W906" s="1" t="s">
        <v>36</v>
      </c>
      <c r="X906" s="1">
        <v>3.59</v>
      </c>
      <c r="Y906" s="5">
        <v>25150.959999999999</v>
      </c>
      <c r="Z906" s="5">
        <v>83423</v>
      </c>
      <c r="AA906" s="5" t="str">
        <f t="shared" si="56"/>
        <v>18-29</v>
      </c>
      <c r="AB906" s="5" t="str">
        <f t="shared" si="57"/>
        <v>Moderate</v>
      </c>
      <c r="AC906" s="5">
        <f t="shared" si="58"/>
        <v>3.32</v>
      </c>
      <c r="AD906" s="5" t="str">
        <f t="shared" si="59"/>
        <v>Medium-haul</v>
      </c>
    </row>
    <row r="907" spans="1:30" x14ac:dyDescent="0.3">
      <c r="A907" s="1" t="s">
        <v>1152</v>
      </c>
      <c r="B907" s="1" t="s">
        <v>1153</v>
      </c>
      <c r="C907" s="1">
        <v>37</v>
      </c>
      <c r="D907" s="1" t="s">
        <v>39</v>
      </c>
      <c r="E907" s="1" t="s">
        <v>896</v>
      </c>
      <c r="F907" s="1" t="s">
        <v>30</v>
      </c>
      <c r="G907" s="1" t="s">
        <v>579</v>
      </c>
      <c r="H907" s="1" t="s">
        <v>175</v>
      </c>
      <c r="I907" s="1" t="s">
        <v>32</v>
      </c>
      <c r="J907" s="1">
        <v>3105</v>
      </c>
      <c r="K907" s="3">
        <v>0.91783564814814811</v>
      </c>
      <c r="L907" s="3">
        <v>6.1585648148148146E-2</v>
      </c>
      <c r="M907" s="7">
        <v>45658</v>
      </c>
      <c r="N907" s="3">
        <v>0.95950231481481485</v>
      </c>
      <c r="O907" s="3">
        <v>0.10325231481481481</v>
      </c>
      <c r="P907" s="5">
        <v>60</v>
      </c>
      <c r="Q907" s="5">
        <v>598.53</v>
      </c>
      <c r="R907" s="1" t="s">
        <v>34</v>
      </c>
      <c r="S907" s="1">
        <v>3</v>
      </c>
      <c r="T907" s="1" t="s">
        <v>45</v>
      </c>
      <c r="U907" s="5">
        <v>51.13</v>
      </c>
      <c r="V907" s="5">
        <v>16282.115866427799</v>
      </c>
      <c r="W907" s="1" t="s">
        <v>42</v>
      </c>
      <c r="X907" s="1">
        <v>3.5</v>
      </c>
      <c r="Y907" s="5">
        <v>24538.54</v>
      </c>
      <c r="Z907" s="5">
        <v>38316.15</v>
      </c>
      <c r="AA907" s="5" t="str">
        <f t="shared" si="56"/>
        <v>30-39</v>
      </c>
      <c r="AB907" s="5" t="str">
        <f t="shared" si="57"/>
        <v>Moderate</v>
      </c>
      <c r="AC907" s="5">
        <f t="shared" si="58"/>
        <v>1.56</v>
      </c>
      <c r="AD907" s="5" t="str">
        <f t="shared" si="59"/>
        <v>Medium-haul</v>
      </c>
    </row>
    <row r="908" spans="1:30" x14ac:dyDescent="0.3">
      <c r="A908" s="1" t="s">
        <v>1336</v>
      </c>
      <c r="B908" s="1" t="s">
        <v>1337</v>
      </c>
      <c r="C908" s="1">
        <v>37</v>
      </c>
      <c r="D908" s="1" t="s">
        <v>39</v>
      </c>
      <c r="E908" s="1" t="s">
        <v>896</v>
      </c>
      <c r="F908" s="1" t="s">
        <v>30</v>
      </c>
      <c r="G908" s="1" t="s">
        <v>579</v>
      </c>
      <c r="H908" s="1" t="s">
        <v>175</v>
      </c>
      <c r="I908" s="1" t="s">
        <v>32</v>
      </c>
      <c r="J908" s="1">
        <v>3105</v>
      </c>
      <c r="K908" s="3">
        <v>0.91783564814814811</v>
      </c>
      <c r="L908" s="3">
        <v>6.1585648148148146E-2</v>
      </c>
      <c r="M908" s="7">
        <v>45664</v>
      </c>
      <c r="N908" s="3">
        <v>0.95950231481481485</v>
      </c>
      <c r="O908" s="3">
        <v>0.10325231481481481</v>
      </c>
      <c r="P908" s="5">
        <v>60</v>
      </c>
      <c r="Q908" s="5">
        <v>911.08</v>
      </c>
      <c r="R908" s="1" t="s">
        <v>40</v>
      </c>
      <c r="S908" s="1">
        <v>3</v>
      </c>
      <c r="T908" s="1" t="s">
        <v>49</v>
      </c>
      <c r="U908" s="5">
        <v>73.680000000000007</v>
      </c>
      <c r="V908" s="5">
        <v>16687.9697004021</v>
      </c>
      <c r="W908" s="1" t="s">
        <v>36</v>
      </c>
      <c r="X908" s="1">
        <v>3.32</v>
      </c>
      <c r="Y908" s="5">
        <v>25025.56</v>
      </c>
      <c r="Z908" s="5">
        <v>58323.86</v>
      </c>
      <c r="AA908" s="5" t="str">
        <f t="shared" si="56"/>
        <v>30-39</v>
      </c>
      <c r="AB908" s="5" t="str">
        <f t="shared" si="57"/>
        <v>Moderate</v>
      </c>
      <c r="AC908" s="5">
        <f t="shared" si="58"/>
        <v>2.33</v>
      </c>
      <c r="AD908" s="5" t="str">
        <f t="shared" si="59"/>
        <v>Medium-haul</v>
      </c>
    </row>
    <row r="909" spans="1:30" x14ac:dyDescent="0.3">
      <c r="A909" s="1" t="s">
        <v>1344</v>
      </c>
      <c r="B909" s="1" t="s">
        <v>1345</v>
      </c>
      <c r="C909" s="1">
        <v>70</v>
      </c>
      <c r="D909" s="1" t="s">
        <v>39</v>
      </c>
      <c r="E909" s="1" t="s">
        <v>896</v>
      </c>
      <c r="F909" s="1" t="s">
        <v>30</v>
      </c>
      <c r="G909" s="1" t="s">
        <v>579</v>
      </c>
      <c r="H909" s="1" t="s">
        <v>175</v>
      </c>
      <c r="I909" s="1" t="s">
        <v>32</v>
      </c>
      <c r="J909" s="1">
        <v>3105</v>
      </c>
      <c r="K909" s="3">
        <v>0.91783564814814811</v>
      </c>
      <c r="L909" s="3">
        <v>6.1585648148148146E-2</v>
      </c>
      <c r="M909" s="7">
        <v>45658</v>
      </c>
      <c r="N909" s="3">
        <v>0.95950231481481485</v>
      </c>
      <c r="O909" s="3">
        <v>0.10325231481481481</v>
      </c>
      <c r="P909" s="5">
        <v>60</v>
      </c>
      <c r="Q909" s="5">
        <v>701.59</v>
      </c>
      <c r="R909" s="1" t="s">
        <v>56</v>
      </c>
      <c r="S909" s="1">
        <v>5</v>
      </c>
      <c r="T909" s="1" t="s">
        <v>83</v>
      </c>
      <c r="U909" s="5">
        <v>66.31</v>
      </c>
      <c r="V909" s="5">
        <v>16911.3753061229</v>
      </c>
      <c r="W909" s="1" t="s">
        <v>36</v>
      </c>
      <c r="X909" s="1">
        <v>3.36</v>
      </c>
      <c r="Y909" s="5">
        <v>25293.65</v>
      </c>
      <c r="Z909" s="5">
        <v>44915.02</v>
      </c>
      <c r="AA909" s="5" t="str">
        <f t="shared" si="56"/>
        <v>60+</v>
      </c>
      <c r="AB909" s="5" t="str">
        <f t="shared" si="57"/>
        <v>Moderate</v>
      </c>
      <c r="AC909" s="5">
        <f t="shared" si="58"/>
        <v>1.78</v>
      </c>
      <c r="AD909" s="5" t="str">
        <f t="shared" si="59"/>
        <v>Medium-haul</v>
      </c>
    </row>
    <row r="910" spans="1:30" x14ac:dyDescent="0.3">
      <c r="A910" s="1" t="s">
        <v>1346</v>
      </c>
      <c r="B910" s="1" t="s">
        <v>1347</v>
      </c>
      <c r="C910" s="1">
        <v>54</v>
      </c>
      <c r="D910" s="1" t="s">
        <v>28</v>
      </c>
      <c r="E910" s="1" t="s">
        <v>896</v>
      </c>
      <c r="F910" s="1" t="s">
        <v>30</v>
      </c>
      <c r="G910" s="1" t="s">
        <v>579</v>
      </c>
      <c r="H910" s="1" t="s">
        <v>175</v>
      </c>
      <c r="I910" s="1" t="s">
        <v>32</v>
      </c>
      <c r="J910" s="1">
        <v>3105</v>
      </c>
      <c r="K910" s="3">
        <v>0.91783564814814811</v>
      </c>
      <c r="L910" s="3">
        <v>6.1585648148148146E-2</v>
      </c>
      <c r="M910" s="7">
        <v>45670</v>
      </c>
      <c r="N910" s="3">
        <v>0.95950231481481485</v>
      </c>
      <c r="O910" s="3">
        <v>0.10325231481481481</v>
      </c>
      <c r="P910" s="5">
        <v>60</v>
      </c>
      <c r="Q910" s="5">
        <v>74.67</v>
      </c>
      <c r="R910" s="1" t="s">
        <v>34</v>
      </c>
      <c r="S910" s="1">
        <v>5</v>
      </c>
      <c r="T910" s="1" t="s">
        <v>41</v>
      </c>
      <c r="U910" s="5">
        <v>14.21</v>
      </c>
      <c r="V910" s="5">
        <v>16859.900025703198</v>
      </c>
      <c r="W910" s="1" t="s">
        <v>36</v>
      </c>
      <c r="X910" s="1">
        <v>3.96</v>
      </c>
      <c r="Y910" s="5">
        <v>25231.88</v>
      </c>
      <c r="Z910" s="5">
        <v>4781.72</v>
      </c>
      <c r="AA910" s="5" t="str">
        <f t="shared" si="56"/>
        <v>50-59</v>
      </c>
      <c r="AB910" s="5" t="str">
        <f t="shared" si="57"/>
        <v>Moderate</v>
      </c>
      <c r="AC910" s="5">
        <f t="shared" si="58"/>
        <v>0.19</v>
      </c>
      <c r="AD910" s="5" t="str">
        <f t="shared" si="59"/>
        <v>Medium-haul</v>
      </c>
    </row>
    <row r="911" spans="1:30" x14ac:dyDescent="0.3">
      <c r="A911" s="1" t="s">
        <v>1348</v>
      </c>
      <c r="B911" s="1" t="s">
        <v>1349</v>
      </c>
      <c r="C911" s="1">
        <v>45</v>
      </c>
      <c r="D911" s="1" t="s">
        <v>39</v>
      </c>
      <c r="E911" s="1" t="s">
        <v>896</v>
      </c>
      <c r="F911" s="1" t="s">
        <v>30</v>
      </c>
      <c r="G911" s="1" t="s">
        <v>579</v>
      </c>
      <c r="H911" s="1" t="s">
        <v>175</v>
      </c>
      <c r="I911" s="1" t="s">
        <v>32</v>
      </c>
      <c r="J911" s="1">
        <v>3105</v>
      </c>
      <c r="K911" s="3">
        <v>0.91783564814814811</v>
      </c>
      <c r="L911" s="3">
        <v>6.1585648148148146E-2</v>
      </c>
      <c r="M911" s="7">
        <v>45670</v>
      </c>
      <c r="N911" s="3">
        <v>0.95950231481481485</v>
      </c>
      <c r="O911" s="3">
        <v>0.10325231481481481</v>
      </c>
      <c r="P911" s="5">
        <v>60</v>
      </c>
      <c r="Q911" s="5">
        <v>1302.29</v>
      </c>
      <c r="R911" s="1" t="s">
        <v>40</v>
      </c>
      <c r="S911" s="1">
        <v>5</v>
      </c>
      <c r="T911" s="1" t="s">
        <v>45</v>
      </c>
      <c r="U911" s="5">
        <v>101.65</v>
      </c>
      <c r="V911" s="5">
        <v>16881.082699647999</v>
      </c>
      <c r="W911" s="1" t="s">
        <v>42</v>
      </c>
      <c r="X911" s="1">
        <v>3.17</v>
      </c>
      <c r="Y911" s="5">
        <v>25257.3</v>
      </c>
      <c r="Z911" s="5">
        <v>83366.89</v>
      </c>
      <c r="AA911" s="5" t="str">
        <f t="shared" si="56"/>
        <v>40-49</v>
      </c>
      <c r="AB911" s="5" t="str">
        <f t="shared" si="57"/>
        <v>Moderate</v>
      </c>
      <c r="AC911" s="5">
        <f t="shared" si="58"/>
        <v>3.3</v>
      </c>
      <c r="AD911" s="5" t="str">
        <f t="shared" si="59"/>
        <v>Medium-haul</v>
      </c>
    </row>
    <row r="912" spans="1:30" x14ac:dyDescent="0.3">
      <c r="A912" s="1" t="s">
        <v>1030</v>
      </c>
      <c r="B912" s="1" t="s">
        <v>1031</v>
      </c>
      <c r="C912" s="1">
        <v>62</v>
      </c>
      <c r="D912" s="1" t="s">
        <v>39</v>
      </c>
      <c r="E912" s="1" t="s">
        <v>896</v>
      </c>
      <c r="F912" s="1" t="s">
        <v>30</v>
      </c>
      <c r="G912" s="1" t="s">
        <v>579</v>
      </c>
      <c r="H912" s="1" t="s">
        <v>175</v>
      </c>
      <c r="I912" s="1" t="s">
        <v>32</v>
      </c>
      <c r="J912" s="1">
        <v>3105</v>
      </c>
      <c r="K912" s="3">
        <v>0.91783564814814811</v>
      </c>
      <c r="L912" s="3">
        <v>6.1585648148148146E-2</v>
      </c>
      <c r="M912" s="7">
        <v>45665</v>
      </c>
      <c r="N912" s="3">
        <v>0.95950231481481485</v>
      </c>
      <c r="O912" s="3">
        <v>0.10325231481481481</v>
      </c>
      <c r="P912" s="5">
        <v>60</v>
      </c>
      <c r="Q912" s="5">
        <v>1165.05</v>
      </c>
      <c r="R912" s="1" t="s">
        <v>34</v>
      </c>
      <c r="S912" s="1">
        <v>5</v>
      </c>
      <c r="T912" s="1" t="s">
        <v>41</v>
      </c>
      <c r="U912" s="5">
        <v>149.28</v>
      </c>
      <c r="V912" s="5">
        <v>16159.4200535487</v>
      </c>
      <c r="W912" s="1" t="s">
        <v>36</v>
      </c>
      <c r="X912" s="1">
        <v>4.93</v>
      </c>
      <c r="Y912" s="5">
        <v>24391.3</v>
      </c>
      <c r="Z912" s="5">
        <v>74593.06</v>
      </c>
      <c r="AA912" s="5" t="str">
        <f t="shared" si="56"/>
        <v>60+</v>
      </c>
      <c r="AB912" s="5" t="str">
        <f t="shared" si="57"/>
        <v>Moderate</v>
      </c>
      <c r="AC912" s="5">
        <f t="shared" si="58"/>
        <v>3.06</v>
      </c>
      <c r="AD912" s="5" t="str">
        <f t="shared" si="59"/>
        <v>Medium-haul</v>
      </c>
    </row>
    <row r="913" spans="1:30" x14ac:dyDescent="0.3">
      <c r="A913" s="1" t="s">
        <v>1350</v>
      </c>
      <c r="B913" s="1" t="s">
        <v>1351</v>
      </c>
      <c r="C913" s="1">
        <v>63</v>
      </c>
      <c r="D913" s="1" t="s">
        <v>39</v>
      </c>
      <c r="E913" s="1" t="s">
        <v>896</v>
      </c>
      <c r="F913" s="1" t="s">
        <v>48</v>
      </c>
      <c r="G913" s="1" t="s">
        <v>588</v>
      </c>
      <c r="H913" s="1" t="s">
        <v>337</v>
      </c>
      <c r="I913" s="1" t="s">
        <v>75</v>
      </c>
      <c r="J913" s="1">
        <v>347</v>
      </c>
      <c r="K913" s="3">
        <v>0.56776620370370368</v>
      </c>
      <c r="L913" s="3">
        <v>0.58373842592592595</v>
      </c>
      <c r="M913" s="7">
        <v>45661</v>
      </c>
      <c r="N913" s="3">
        <v>0.60179398148148144</v>
      </c>
      <c r="O913" s="3">
        <v>0.61776620370370372</v>
      </c>
      <c r="P913" s="5">
        <v>49</v>
      </c>
      <c r="Q913" s="5">
        <v>724.59</v>
      </c>
      <c r="R913" s="1" t="s">
        <v>34</v>
      </c>
      <c r="S913" s="1">
        <v>5</v>
      </c>
      <c r="T913" s="1" t="s">
        <v>45</v>
      </c>
      <c r="U913" s="5">
        <v>147.09</v>
      </c>
      <c r="V913" s="5">
        <v>3098.9838426831102</v>
      </c>
      <c r="W913" s="1" t="s">
        <v>42</v>
      </c>
      <c r="X913" s="1">
        <v>4.22</v>
      </c>
      <c r="Y913" s="5">
        <v>8718.7800000000007</v>
      </c>
      <c r="Z913" s="5">
        <v>46403.18</v>
      </c>
      <c r="AA913" s="5" t="str">
        <f t="shared" si="56"/>
        <v>60+</v>
      </c>
      <c r="AB913" s="5" t="str">
        <f t="shared" si="57"/>
        <v>Moderate</v>
      </c>
      <c r="AC913" s="5">
        <f t="shared" si="58"/>
        <v>5.32</v>
      </c>
      <c r="AD913" s="5" t="str">
        <f t="shared" si="59"/>
        <v>Short-haul</v>
      </c>
    </row>
    <row r="914" spans="1:30" x14ac:dyDescent="0.3">
      <c r="A914" s="1" t="s">
        <v>1352</v>
      </c>
      <c r="B914" s="1" t="s">
        <v>1353</v>
      </c>
      <c r="C914" s="1">
        <v>35</v>
      </c>
      <c r="D914" s="1" t="s">
        <v>28</v>
      </c>
      <c r="E914" s="1" t="s">
        <v>896</v>
      </c>
      <c r="F914" s="1" t="s">
        <v>30</v>
      </c>
      <c r="G914" s="1" t="s">
        <v>588</v>
      </c>
      <c r="H914" s="1" t="s">
        <v>337</v>
      </c>
      <c r="I914" s="1" t="s">
        <v>75</v>
      </c>
      <c r="J914" s="1">
        <v>347</v>
      </c>
      <c r="K914" s="3">
        <v>0.56776620370370368</v>
      </c>
      <c r="L914" s="3">
        <v>0.58373842592592595</v>
      </c>
      <c r="M914" s="7">
        <v>45658</v>
      </c>
      <c r="N914" s="3">
        <v>0.60179398148148144</v>
      </c>
      <c r="O914" s="3">
        <v>0.61776620370370372</v>
      </c>
      <c r="P914" s="5">
        <v>49</v>
      </c>
      <c r="Q914" s="5">
        <v>1023.93</v>
      </c>
      <c r="R914" s="1" t="s">
        <v>56</v>
      </c>
      <c r="S914" s="1">
        <v>3</v>
      </c>
      <c r="T914" s="1" t="s">
        <v>41</v>
      </c>
      <c r="U914" s="5">
        <v>91.08</v>
      </c>
      <c r="V914" s="5">
        <v>2301.1405127272901</v>
      </c>
      <c r="W914" s="1" t="s">
        <v>42</v>
      </c>
      <c r="X914" s="1">
        <v>3.1</v>
      </c>
      <c r="Y914" s="5">
        <v>7761.37</v>
      </c>
      <c r="Z914" s="5">
        <v>65549.740000000005</v>
      </c>
      <c r="AA914" s="5" t="str">
        <f t="shared" si="56"/>
        <v>30-39</v>
      </c>
      <c r="AB914" s="5" t="str">
        <f t="shared" si="57"/>
        <v>Moderate</v>
      </c>
      <c r="AC914" s="5">
        <f t="shared" si="58"/>
        <v>8.4499999999999993</v>
      </c>
      <c r="AD914" s="5" t="str">
        <f t="shared" si="59"/>
        <v>Short-haul</v>
      </c>
    </row>
    <row r="915" spans="1:30" x14ac:dyDescent="0.3">
      <c r="A915" s="1" t="s">
        <v>1354</v>
      </c>
      <c r="B915" s="1" t="s">
        <v>1355</v>
      </c>
      <c r="C915" s="1">
        <v>27</v>
      </c>
      <c r="D915" s="1" t="s">
        <v>39</v>
      </c>
      <c r="E915" s="1" t="s">
        <v>896</v>
      </c>
      <c r="F915" s="1" t="s">
        <v>48</v>
      </c>
      <c r="G915" s="1" t="s">
        <v>588</v>
      </c>
      <c r="H915" s="1" t="s">
        <v>337</v>
      </c>
      <c r="I915" s="1" t="s">
        <v>75</v>
      </c>
      <c r="J915" s="1">
        <v>347</v>
      </c>
      <c r="K915" s="3">
        <v>0.56776620370370368</v>
      </c>
      <c r="L915" s="3">
        <v>0.58373842592592595</v>
      </c>
      <c r="M915" s="7">
        <v>45660</v>
      </c>
      <c r="N915" s="3">
        <v>0.60179398148148144</v>
      </c>
      <c r="O915" s="3">
        <v>0.61776620370370372</v>
      </c>
      <c r="P915" s="5">
        <v>49</v>
      </c>
      <c r="Q915" s="5">
        <v>773.34</v>
      </c>
      <c r="R915" s="1" t="s">
        <v>56</v>
      </c>
      <c r="S915" s="1">
        <v>5</v>
      </c>
      <c r="T915" s="1" t="s">
        <v>45</v>
      </c>
      <c r="U915" s="5">
        <v>101.42</v>
      </c>
      <c r="V915" s="5">
        <v>2351.6427166164599</v>
      </c>
      <c r="W915" s="1" t="s">
        <v>36</v>
      </c>
      <c r="X915" s="1">
        <v>3.45</v>
      </c>
      <c r="Y915" s="5">
        <v>7821.97</v>
      </c>
      <c r="Z915" s="5">
        <v>49514.04</v>
      </c>
      <c r="AA915" s="5" t="str">
        <f t="shared" si="56"/>
        <v>18-29</v>
      </c>
      <c r="AB915" s="5" t="str">
        <f t="shared" si="57"/>
        <v>Moderate</v>
      </c>
      <c r="AC915" s="5">
        <f t="shared" si="58"/>
        <v>6.33</v>
      </c>
      <c r="AD915" s="5" t="str">
        <f t="shared" si="59"/>
        <v>Short-haul</v>
      </c>
    </row>
    <row r="916" spans="1:30" x14ac:dyDescent="0.3">
      <c r="A916" s="1" t="s">
        <v>1186</v>
      </c>
      <c r="B916" s="1" t="s">
        <v>1187</v>
      </c>
      <c r="C916" s="1">
        <v>41</v>
      </c>
      <c r="D916" s="1" t="s">
        <v>39</v>
      </c>
      <c r="E916" s="1" t="s">
        <v>896</v>
      </c>
      <c r="F916" s="1" t="s">
        <v>48</v>
      </c>
      <c r="G916" s="1" t="s">
        <v>588</v>
      </c>
      <c r="H916" s="1" t="s">
        <v>337</v>
      </c>
      <c r="I916" s="1" t="s">
        <v>75</v>
      </c>
      <c r="J916" s="1">
        <v>347</v>
      </c>
      <c r="K916" s="3">
        <v>0.56776620370370368</v>
      </c>
      <c r="L916" s="3">
        <v>0.58373842592592595</v>
      </c>
      <c r="M916" s="7">
        <v>45668</v>
      </c>
      <c r="N916" s="3">
        <v>0.60179398148148144</v>
      </c>
      <c r="O916" s="3">
        <v>0.61776620370370372</v>
      </c>
      <c r="P916" s="5">
        <v>49</v>
      </c>
      <c r="Q916" s="5">
        <v>987.78</v>
      </c>
      <c r="R916" s="1" t="s">
        <v>34</v>
      </c>
      <c r="S916" s="1">
        <v>5</v>
      </c>
      <c r="T916" s="1" t="s">
        <v>41</v>
      </c>
      <c r="U916" s="5">
        <v>135.55000000000001</v>
      </c>
      <c r="V916" s="5">
        <v>2494.3717586194998</v>
      </c>
      <c r="W916" s="1" t="s">
        <v>36</v>
      </c>
      <c r="X916" s="1">
        <v>4.2300000000000004</v>
      </c>
      <c r="Y916" s="5">
        <v>7993.25</v>
      </c>
      <c r="Z916" s="5">
        <v>63245.03</v>
      </c>
      <c r="AA916" s="5" t="str">
        <f t="shared" si="56"/>
        <v>40-49</v>
      </c>
      <c r="AB916" s="5" t="str">
        <f t="shared" si="57"/>
        <v>Moderate</v>
      </c>
      <c r="AC916" s="5">
        <f t="shared" si="58"/>
        <v>7.91</v>
      </c>
      <c r="AD916" s="5" t="str">
        <f t="shared" si="59"/>
        <v>Short-haul</v>
      </c>
    </row>
    <row r="917" spans="1:30" x14ac:dyDescent="0.3">
      <c r="A917" s="1" t="s">
        <v>1356</v>
      </c>
      <c r="B917" s="1" t="s">
        <v>1357</v>
      </c>
      <c r="C917" s="1">
        <v>61</v>
      </c>
      <c r="D917" s="1" t="s">
        <v>39</v>
      </c>
      <c r="E917" s="1" t="s">
        <v>896</v>
      </c>
      <c r="F917" s="1" t="s">
        <v>30</v>
      </c>
      <c r="G917" s="1" t="s">
        <v>588</v>
      </c>
      <c r="H917" s="1" t="s">
        <v>337</v>
      </c>
      <c r="I917" s="1" t="s">
        <v>75</v>
      </c>
      <c r="J917" s="1">
        <v>347</v>
      </c>
      <c r="K917" s="3">
        <v>0.56776620370370368</v>
      </c>
      <c r="L917" s="3">
        <v>0.58373842592592595</v>
      </c>
      <c r="M917" s="7">
        <v>45671</v>
      </c>
      <c r="N917" s="3">
        <v>0.60179398148148144</v>
      </c>
      <c r="O917" s="3">
        <v>0.61776620370370372</v>
      </c>
      <c r="P917" s="5">
        <v>49</v>
      </c>
      <c r="Q917" s="5">
        <v>526.5</v>
      </c>
      <c r="R917" s="1" t="s">
        <v>56</v>
      </c>
      <c r="S917" s="1">
        <v>5</v>
      </c>
      <c r="T917" s="1" t="s">
        <v>45</v>
      </c>
      <c r="U917" s="5">
        <v>83.32</v>
      </c>
      <c r="V917" s="5">
        <v>2968.1087692311398</v>
      </c>
      <c r="W917" s="1" t="s">
        <v>42</v>
      </c>
      <c r="X917" s="1">
        <v>4.01</v>
      </c>
      <c r="Y917" s="5">
        <v>8561.73</v>
      </c>
      <c r="Z917" s="5">
        <v>33712.660000000003</v>
      </c>
      <c r="AA917" s="5" t="str">
        <f t="shared" si="56"/>
        <v>60+</v>
      </c>
      <c r="AB917" s="5" t="str">
        <f t="shared" si="57"/>
        <v>Moderate</v>
      </c>
      <c r="AC917" s="5">
        <f t="shared" si="58"/>
        <v>3.94</v>
      </c>
      <c r="AD917" s="5" t="str">
        <f t="shared" si="59"/>
        <v>Short-haul</v>
      </c>
    </row>
    <row r="918" spans="1:30" x14ac:dyDescent="0.3">
      <c r="A918" s="1" t="s">
        <v>1358</v>
      </c>
      <c r="B918" s="1" t="s">
        <v>1359</v>
      </c>
      <c r="C918" s="1">
        <v>58</v>
      </c>
      <c r="D918" s="1" t="s">
        <v>39</v>
      </c>
      <c r="E918" s="1" t="s">
        <v>896</v>
      </c>
      <c r="F918" s="1" t="s">
        <v>30</v>
      </c>
      <c r="G918" s="1" t="s">
        <v>588</v>
      </c>
      <c r="H918" s="1" t="s">
        <v>337</v>
      </c>
      <c r="I918" s="1" t="s">
        <v>75</v>
      </c>
      <c r="J918" s="1">
        <v>347</v>
      </c>
      <c r="K918" s="3">
        <v>0.56776620370370368</v>
      </c>
      <c r="L918" s="3">
        <v>0.58373842592592595</v>
      </c>
      <c r="M918" s="7">
        <v>45658</v>
      </c>
      <c r="N918" s="3">
        <v>0.60179398148148144</v>
      </c>
      <c r="O918" s="3">
        <v>0.61776620370370372</v>
      </c>
      <c r="P918" s="5">
        <v>49</v>
      </c>
      <c r="Q918" s="5">
        <v>380.89</v>
      </c>
      <c r="R918" s="1" t="s">
        <v>34</v>
      </c>
      <c r="S918" s="1">
        <v>5</v>
      </c>
      <c r="T918" s="1" t="s">
        <v>83</v>
      </c>
      <c r="U918" s="5">
        <v>151.22</v>
      </c>
      <c r="V918" s="5">
        <v>3119.5402261516201</v>
      </c>
      <c r="W918" s="1" t="s">
        <v>36</v>
      </c>
      <c r="X918" s="1">
        <v>4.1900000000000004</v>
      </c>
      <c r="Y918" s="5">
        <v>8743.4500000000007</v>
      </c>
      <c r="Z918" s="5">
        <v>24407.200000000001</v>
      </c>
      <c r="AA918" s="5" t="str">
        <f t="shared" si="56"/>
        <v>50-59</v>
      </c>
      <c r="AB918" s="5" t="str">
        <f t="shared" si="57"/>
        <v>Moderate</v>
      </c>
      <c r="AC918" s="5">
        <f t="shared" si="58"/>
        <v>2.79</v>
      </c>
      <c r="AD918" s="5" t="str">
        <f t="shared" si="59"/>
        <v>Short-haul</v>
      </c>
    </row>
    <row r="919" spans="1:30" x14ac:dyDescent="0.3">
      <c r="A919" s="1" t="s">
        <v>1212</v>
      </c>
      <c r="B919" s="1" t="s">
        <v>1213</v>
      </c>
      <c r="C919" s="1">
        <v>38</v>
      </c>
      <c r="D919" s="1" t="s">
        <v>28</v>
      </c>
      <c r="E919" s="1" t="s">
        <v>896</v>
      </c>
      <c r="F919" s="1" t="s">
        <v>48</v>
      </c>
      <c r="G919" s="1" t="s">
        <v>589</v>
      </c>
      <c r="H919" s="1" t="s">
        <v>337</v>
      </c>
      <c r="I919" s="1" t="s">
        <v>262</v>
      </c>
      <c r="J919" s="1">
        <v>3594</v>
      </c>
      <c r="K919" s="3">
        <v>0.18997685185185184</v>
      </c>
      <c r="L919" s="3">
        <v>0.35594907407407406</v>
      </c>
      <c r="M919" s="7">
        <v>45661</v>
      </c>
      <c r="N919" s="3">
        <v>0.22817129629629629</v>
      </c>
      <c r="O919" s="3">
        <v>0.39414351851851853</v>
      </c>
      <c r="P919" s="5">
        <v>55</v>
      </c>
      <c r="Q919" s="5">
        <v>388.9</v>
      </c>
      <c r="R919" s="1" t="s">
        <v>40</v>
      </c>
      <c r="S919" s="1">
        <v>3</v>
      </c>
      <c r="T919" s="1" t="s">
        <v>41</v>
      </c>
      <c r="U919" s="5">
        <v>78.989999999999995</v>
      </c>
      <c r="V919" s="5">
        <v>19067.2995282538</v>
      </c>
      <c r="W919" s="1" t="s">
        <v>42</v>
      </c>
      <c r="X919" s="1">
        <v>3.61</v>
      </c>
      <c r="Y919" s="5">
        <v>27880.76</v>
      </c>
      <c r="Z919" s="5">
        <v>24905.4</v>
      </c>
      <c r="AA919" s="5" t="str">
        <f t="shared" si="56"/>
        <v>30-39</v>
      </c>
      <c r="AB919" s="5" t="str">
        <f t="shared" si="57"/>
        <v>Moderate</v>
      </c>
      <c r="AC919" s="5">
        <f t="shared" si="58"/>
        <v>0.89</v>
      </c>
      <c r="AD919" s="5" t="str">
        <f t="shared" si="59"/>
        <v>Medium-haul</v>
      </c>
    </row>
    <row r="920" spans="1:30" x14ac:dyDescent="0.3">
      <c r="A920" s="1" t="s">
        <v>1360</v>
      </c>
      <c r="B920" s="1" t="s">
        <v>1361</v>
      </c>
      <c r="C920" s="1">
        <v>33</v>
      </c>
      <c r="D920" s="1" t="s">
        <v>28</v>
      </c>
      <c r="E920" s="1" t="s">
        <v>896</v>
      </c>
      <c r="F920" s="1" t="s">
        <v>48</v>
      </c>
      <c r="G920" s="1" t="s">
        <v>589</v>
      </c>
      <c r="H920" s="1" t="s">
        <v>337</v>
      </c>
      <c r="I920" s="1" t="s">
        <v>262</v>
      </c>
      <c r="J920" s="1">
        <v>3594</v>
      </c>
      <c r="K920" s="3">
        <v>0.18997685185185184</v>
      </c>
      <c r="L920" s="3">
        <v>0.35594907407407406</v>
      </c>
      <c r="M920" s="7">
        <v>45667</v>
      </c>
      <c r="N920" s="3">
        <v>0.22817129629629629</v>
      </c>
      <c r="O920" s="3">
        <v>0.39414351851851853</v>
      </c>
      <c r="P920" s="5">
        <v>55</v>
      </c>
      <c r="Q920" s="5">
        <v>1037.0999999999999</v>
      </c>
      <c r="R920" s="1" t="s">
        <v>34</v>
      </c>
      <c r="S920" s="1">
        <v>3</v>
      </c>
      <c r="T920" s="1" t="s">
        <v>45</v>
      </c>
      <c r="U920" s="5">
        <v>127.6</v>
      </c>
      <c r="V920" s="5">
        <v>19074.819439226601</v>
      </c>
      <c r="W920" s="1" t="s">
        <v>36</v>
      </c>
      <c r="X920" s="1">
        <v>4.91</v>
      </c>
      <c r="Y920" s="5">
        <v>27889.78</v>
      </c>
      <c r="Z920" s="5">
        <v>66399.92</v>
      </c>
      <c r="AA920" s="5" t="str">
        <f t="shared" si="56"/>
        <v>30-39</v>
      </c>
      <c r="AB920" s="5" t="str">
        <f t="shared" si="57"/>
        <v>Moderate</v>
      </c>
      <c r="AC920" s="5">
        <f t="shared" si="58"/>
        <v>2.38</v>
      </c>
      <c r="AD920" s="5" t="str">
        <f t="shared" si="59"/>
        <v>Medium-haul</v>
      </c>
    </row>
    <row r="921" spans="1:30" x14ac:dyDescent="0.3">
      <c r="A921" s="1" t="s">
        <v>1362</v>
      </c>
      <c r="B921" s="1" t="s">
        <v>1363</v>
      </c>
      <c r="C921" s="1">
        <v>44</v>
      </c>
      <c r="D921" s="1" t="s">
        <v>28</v>
      </c>
      <c r="E921" s="1" t="s">
        <v>896</v>
      </c>
      <c r="F921" s="1" t="s">
        <v>30</v>
      </c>
      <c r="G921" s="1" t="s">
        <v>589</v>
      </c>
      <c r="H921" s="1" t="s">
        <v>337</v>
      </c>
      <c r="I921" s="1" t="s">
        <v>262</v>
      </c>
      <c r="J921" s="1">
        <v>3594</v>
      </c>
      <c r="K921" s="3">
        <v>0.18997685185185184</v>
      </c>
      <c r="L921" s="3">
        <v>0.35594907407407406</v>
      </c>
      <c r="M921" s="7">
        <v>45670</v>
      </c>
      <c r="N921" s="3">
        <v>0.22817129629629629</v>
      </c>
      <c r="O921" s="3">
        <v>0.39414351851851853</v>
      </c>
      <c r="P921" s="5">
        <v>55</v>
      </c>
      <c r="Q921" s="5">
        <v>219.93</v>
      </c>
      <c r="R921" s="1" t="s">
        <v>34</v>
      </c>
      <c r="S921" s="1">
        <v>5</v>
      </c>
      <c r="T921" s="1" t="s">
        <v>45</v>
      </c>
      <c r="U921" s="5">
        <v>102.39</v>
      </c>
      <c r="V921" s="5">
        <v>19167.2132096887</v>
      </c>
      <c r="W921" s="1" t="s">
        <v>42</v>
      </c>
      <c r="X921" s="1">
        <v>3.55</v>
      </c>
      <c r="Y921" s="5">
        <v>28000.66</v>
      </c>
      <c r="Z921" s="5">
        <v>14096</v>
      </c>
      <c r="AA921" s="5" t="str">
        <f t="shared" si="56"/>
        <v>40-49</v>
      </c>
      <c r="AB921" s="5" t="str">
        <f t="shared" si="57"/>
        <v>Moderate</v>
      </c>
      <c r="AC921" s="5">
        <f t="shared" si="58"/>
        <v>0.5</v>
      </c>
      <c r="AD921" s="5" t="str">
        <f t="shared" si="59"/>
        <v>Medium-haul</v>
      </c>
    </row>
    <row r="922" spans="1:30" x14ac:dyDescent="0.3">
      <c r="A922" s="1" t="s">
        <v>1166</v>
      </c>
      <c r="B922" s="1" t="s">
        <v>1167</v>
      </c>
      <c r="C922" s="1">
        <v>56</v>
      </c>
      <c r="D922" s="1" t="s">
        <v>28</v>
      </c>
      <c r="E922" s="1" t="s">
        <v>896</v>
      </c>
      <c r="F922" s="1" t="s">
        <v>48</v>
      </c>
      <c r="G922" s="1" t="s">
        <v>589</v>
      </c>
      <c r="H922" s="1" t="s">
        <v>337</v>
      </c>
      <c r="I922" s="1" t="s">
        <v>262</v>
      </c>
      <c r="J922" s="1">
        <v>3594</v>
      </c>
      <c r="K922" s="3">
        <v>0.18997685185185184</v>
      </c>
      <c r="L922" s="3">
        <v>0.35594907407407406</v>
      </c>
      <c r="M922" s="7">
        <v>45668</v>
      </c>
      <c r="N922" s="3">
        <v>0.22817129629629629</v>
      </c>
      <c r="O922" s="3">
        <v>0.39414351851851853</v>
      </c>
      <c r="P922" s="5">
        <v>55</v>
      </c>
      <c r="Q922" s="5">
        <v>210.21</v>
      </c>
      <c r="R922" s="1" t="s">
        <v>34</v>
      </c>
      <c r="S922" s="1">
        <v>5</v>
      </c>
      <c r="T922" s="1" t="s">
        <v>49</v>
      </c>
      <c r="U922" s="5">
        <v>47.06</v>
      </c>
      <c r="V922" s="5">
        <v>18870.143986420801</v>
      </c>
      <c r="W922" s="1" t="s">
        <v>42</v>
      </c>
      <c r="X922" s="1">
        <v>3.03</v>
      </c>
      <c r="Y922" s="5">
        <v>27644.17</v>
      </c>
      <c r="Z922" s="5">
        <v>13462.85</v>
      </c>
      <c r="AA922" s="5" t="str">
        <f t="shared" si="56"/>
        <v>50-59</v>
      </c>
      <c r="AB922" s="5" t="str">
        <f t="shared" si="57"/>
        <v>Moderate</v>
      </c>
      <c r="AC922" s="5">
        <f t="shared" si="58"/>
        <v>0.49</v>
      </c>
      <c r="AD922" s="5" t="str">
        <f t="shared" si="59"/>
        <v>Medium-haul</v>
      </c>
    </row>
    <row r="923" spans="1:30" x14ac:dyDescent="0.3">
      <c r="A923" s="1" t="s">
        <v>866</v>
      </c>
      <c r="B923" s="1" t="s">
        <v>867</v>
      </c>
      <c r="C923" s="1">
        <v>70</v>
      </c>
      <c r="D923" s="1" t="s">
        <v>39</v>
      </c>
      <c r="E923" s="1" t="s">
        <v>896</v>
      </c>
      <c r="F923" s="1" t="s">
        <v>30</v>
      </c>
      <c r="G923" s="1" t="s">
        <v>589</v>
      </c>
      <c r="H923" s="1" t="s">
        <v>337</v>
      </c>
      <c r="I923" s="1" t="s">
        <v>262</v>
      </c>
      <c r="J923" s="1">
        <v>3594</v>
      </c>
      <c r="K923" s="3">
        <v>0.18997685185185184</v>
      </c>
      <c r="L923" s="3">
        <v>0.35594907407407406</v>
      </c>
      <c r="M923" s="7">
        <v>45671</v>
      </c>
      <c r="N923" s="3">
        <v>0.22817129629629629</v>
      </c>
      <c r="O923" s="3">
        <v>0.39414351851851853</v>
      </c>
      <c r="P923" s="5">
        <v>55</v>
      </c>
      <c r="Q923" s="5">
        <v>55.93</v>
      </c>
      <c r="R923" s="1" t="s">
        <v>34</v>
      </c>
      <c r="S923" s="1">
        <v>5</v>
      </c>
      <c r="T923" s="1" t="s">
        <v>41</v>
      </c>
      <c r="U923" s="5">
        <v>94.87</v>
      </c>
      <c r="V923" s="5">
        <v>18577.710745257002</v>
      </c>
      <c r="W923" s="1" t="s">
        <v>36</v>
      </c>
      <c r="X923" s="1">
        <v>3.05</v>
      </c>
      <c r="Y923" s="5">
        <v>27293.25</v>
      </c>
      <c r="Z923" s="5">
        <v>3598.49</v>
      </c>
      <c r="AA923" s="5" t="str">
        <f t="shared" si="56"/>
        <v>60+</v>
      </c>
      <c r="AB923" s="5" t="str">
        <f t="shared" si="57"/>
        <v>Moderate</v>
      </c>
      <c r="AC923" s="5">
        <f t="shared" si="58"/>
        <v>0.13</v>
      </c>
      <c r="AD923" s="5" t="str">
        <f t="shared" si="59"/>
        <v>Medium-haul</v>
      </c>
    </row>
    <row r="924" spans="1:30" x14ac:dyDescent="0.3">
      <c r="A924" s="1" t="s">
        <v>960</v>
      </c>
      <c r="B924" s="1" t="s">
        <v>961</v>
      </c>
      <c r="C924" s="1">
        <v>39</v>
      </c>
      <c r="D924" s="1" t="s">
        <v>28</v>
      </c>
      <c r="E924" s="1" t="s">
        <v>896</v>
      </c>
      <c r="F924" s="1" t="s">
        <v>48</v>
      </c>
      <c r="G924" s="1" t="s">
        <v>589</v>
      </c>
      <c r="H924" s="1" t="s">
        <v>337</v>
      </c>
      <c r="I924" s="1" t="s">
        <v>262</v>
      </c>
      <c r="J924" s="1">
        <v>3594</v>
      </c>
      <c r="K924" s="3">
        <v>0.18997685185185184</v>
      </c>
      <c r="L924" s="3">
        <v>0.35594907407407406</v>
      </c>
      <c r="M924" s="7">
        <v>45666</v>
      </c>
      <c r="N924" s="3">
        <v>0.22817129629629629</v>
      </c>
      <c r="O924" s="3">
        <v>0.39414351851851853</v>
      </c>
      <c r="P924" s="5">
        <v>55</v>
      </c>
      <c r="Q924" s="5">
        <v>888.41</v>
      </c>
      <c r="R924" s="1" t="s">
        <v>40</v>
      </c>
      <c r="S924" s="1">
        <v>3</v>
      </c>
      <c r="T924" s="1" t="s">
        <v>35</v>
      </c>
      <c r="U924" s="5">
        <v>166.26</v>
      </c>
      <c r="V924" s="5">
        <v>18783.797841530199</v>
      </c>
      <c r="W924" s="1" t="s">
        <v>42</v>
      </c>
      <c r="X924" s="1">
        <v>4.22</v>
      </c>
      <c r="Y924" s="5">
        <v>27540.560000000001</v>
      </c>
      <c r="Z924" s="5">
        <v>56891.49</v>
      </c>
      <c r="AA924" s="5" t="str">
        <f t="shared" si="56"/>
        <v>30-39</v>
      </c>
      <c r="AB924" s="5" t="str">
        <f t="shared" si="57"/>
        <v>Moderate</v>
      </c>
      <c r="AC924" s="5">
        <f t="shared" si="58"/>
        <v>2.0699999999999998</v>
      </c>
      <c r="AD924" s="5" t="str">
        <f t="shared" si="59"/>
        <v>Medium-haul</v>
      </c>
    </row>
    <row r="925" spans="1:30" x14ac:dyDescent="0.3">
      <c r="A925" s="1" t="s">
        <v>1364</v>
      </c>
      <c r="B925" s="1" t="s">
        <v>1365</v>
      </c>
      <c r="C925" s="1">
        <v>64</v>
      </c>
      <c r="D925" s="1" t="s">
        <v>39</v>
      </c>
      <c r="E925" s="1" t="s">
        <v>896</v>
      </c>
      <c r="F925" s="1" t="s">
        <v>30</v>
      </c>
      <c r="G925" s="1" t="s">
        <v>602</v>
      </c>
      <c r="H925" s="1" t="s">
        <v>262</v>
      </c>
      <c r="I925" s="1" t="s">
        <v>217</v>
      </c>
      <c r="J925" s="1">
        <v>3239</v>
      </c>
      <c r="K925" s="3">
        <v>9.6747685185185187E-2</v>
      </c>
      <c r="L925" s="3">
        <v>0.24605324074074075</v>
      </c>
      <c r="M925" s="7">
        <v>45662</v>
      </c>
      <c r="N925" s="3">
        <v>0.16410879629629629</v>
      </c>
      <c r="O925" s="3">
        <v>0.31341435185185185</v>
      </c>
      <c r="P925" s="5">
        <v>97</v>
      </c>
      <c r="Q925" s="5">
        <v>750.49</v>
      </c>
      <c r="R925" s="1" t="s">
        <v>40</v>
      </c>
      <c r="S925" s="1">
        <v>5</v>
      </c>
      <c r="T925" s="1" t="s">
        <v>45</v>
      </c>
      <c r="U925" s="5">
        <v>183.23</v>
      </c>
      <c r="V925" s="5">
        <v>17276.9802724976</v>
      </c>
      <c r="W925" s="1" t="s">
        <v>36</v>
      </c>
      <c r="X925" s="1">
        <v>4.63</v>
      </c>
      <c r="Y925" s="5">
        <v>25732.38</v>
      </c>
      <c r="Z925" s="5">
        <v>48068.01</v>
      </c>
      <c r="AA925" s="5" t="str">
        <f t="shared" si="56"/>
        <v>60+</v>
      </c>
      <c r="AB925" s="5" t="str">
        <f t="shared" si="57"/>
        <v>Moderate</v>
      </c>
      <c r="AC925" s="5">
        <f t="shared" si="58"/>
        <v>1.87</v>
      </c>
      <c r="AD925" s="5" t="str">
        <f t="shared" si="59"/>
        <v>Medium-haul</v>
      </c>
    </row>
    <row r="926" spans="1:30" x14ac:dyDescent="0.3">
      <c r="A926" s="1" t="s">
        <v>1366</v>
      </c>
      <c r="B926" s="1" t="s">
        <v>1367</v>
      </c>
      <c r="C926" s="1">
        <v>35</v>
      </c>
      <c r="D926" s="1" t="s">
        <v>39</v>
      </c>
      <c r="E926" s="1" t="s">
        <v>896</v>
      </c>
      <c r="F926" s="1" t="s">
        <v>30</v>
      </c>
      <c r="G926" s="1" t="s">
        <v>602</v>
      </c>
      <c r="H926" s="1" t="s">
        <v>262</v>
      </c>
      <c r="I926" s="1" t="s">
        <v>217</v>
      </c>
      <c r="J926" s="1">
        <v>3239</v>
      </c>
      <c r="K926" s="3">
        <v>9.6747685185185187E-2</v>
      </c>
      <c r="L926" s="3">
        <v>0.24605324074074075</v>
      </c>
      <c r="M926" s="7">
        <v>45672</v>
      </c>
      <c r="N926" s="3">
        <v>0.16410879629629629</v>
      </c>
      <c r="O926" s="3">
        <v>0.31341435185185185</v>
      </c>
      <c r="P926" s="5">
        <v>97</v>
      </c>
      <c r="Q926" s="5">
        <v>524.92999999999995</v>
      </c>
      <c r="R926" s="1" t="s">
        <v>40</v>
      </c>
      <c r="S926" s="1">
        <v>3</v>
      </c>
      <c r="T926" s="1" t="s">
        <v>83</v>
      </c>
      <c r="U926" s="5">
        <v>29.93</v>
      </c>
      <c r="V926" s="5">
        <v>17462.5370429553</v>
      </c>
      <c r="W926" s="1" t="s">
        <v>36</v>
      </c>
      <c r="X926" s="1">
        <v>4.1100000000000003</v>
      </c>
      <c r="Y926" s="5">
        <v>25955.040000000001</v>
      </c>
      <c r="Z926" s="5">
        <v>33601.51</v>
      </c>
      <c r="AA926" s="5" t="str">
        <f t="shared" si="56"/>
        <v>30-39</v>
      </c>
      <c r="AB926" s="5" t="str">
        <f t="shared" si="57"/>
        <v>Moderate</v>
      </c>
      <c r="AC926" s="5">
        <f t="shared" si="58"/>
        <v>1.29</v>
      </c>
      <c r="AD926" s="5" t="str">
        <f t="shared" si="59"/>
        <v>Medium-haul</v>
      </c>
    </row>
    <row r="927" spans="1:30" x14ac:dyDescent="0.3">
      <c r="A927" s="1" t="s">
        <v>822</v>
      </c>
      <c r="B927" s="1" t="s">
        <v>823</v>
      </c>
      <c r="C927" s="1">
        <v>43</v>
      </c>
      <c r="D927" s="1" t="s">
        <v>39</v>
      </c>
      <c r="E927" s="1" t="s">
        <v>896</v>
      </c>
      <c r="F927" s="1" t="s">
        <v>48</v>
      </c>
      <c r="G927" s="1" t="s">
        <v>602</v>
      </c>
      <c r="H927" s="1" t="s">
        <v>262</v>
      </c>
      <c r="I927" s="1" t="s">
        <v>217</v>
      </c>
      <c r="J927" s="1">
        <v>3239</v>
      </c>
      <c r="K927" s="3">
        <v>9.6747685185185187E-2</v>
      </c>
      <c r="L927" s="3">
        <v>0.24605324074074075</v>
      </c>
      <c r="M927" s="7">
        <v>45667</v>
      </c>
      <c r="N927" s="3">
        <v>0.16410879629629629</v>
      </c>
      <c r="O927" s="3">
        <v>0.31341435185185185</v>
      </c>
      <c r="P927" s="5">
        <v>97</v>
      </c>
      <c r="Q927" s="5">
        <v>755.25</v>
      </c>
      <c r="R927" s="1" t="s">
        <v>34</v>
      </c>
      <c r="S927" s="1">
        <v>5</v>
      </c>
      <c r="T927" s="1" t="s">
        <v>83</v>
      </c>
      <c r="U927" s="5">
        <v>28.3</v>
      </c>
      <c r="V927" s="5">
        <v>16788.3969046407</v>
      </c>
      <c r="W927" s="1" t="s">
        <v>36</v>
      </c>
      <c r="X927" s="1">
        <v>3.84</v>
      </c>
      <c r="Y927" s="5">
        <v>25146.080000000002</v>
      </c>
      <c r="Z927" s="5">
        <v>48341.66</v>
      </c>
      <c r="AA927" s="5" t="str">
        <f t="shared" si="56"/>
        <v>40-49</v>
      </c>
      <c r="AB927" s="5" t="str">
        <f t="shared" si="57"/>
        <v>Moderate</v>
      </c>
      <c r="AC927" s="5">
        <f t="shared" si="58"/>
        <v>1.92</v>
      </c>
      <c r="AD927" s="5" t="str">
        <f t="shared" si="59"/>
        <v>Medium-haul</v>
      </c>
    </row>
    <row r="928" spans="1:30" x14ac:dyDescent="0.3">
      <c r="A928" s="1" t="s">
        <v>1354</v>
      </c>
      <c r="B928" s="1" t="s">
        <v>1355</v>
      </c>
      <c r="C928" s="1">
        <v>27</v>
      </c>
      <c r="D928" s="1" t="s">
        <v>39</v>
      </c>
      <c r="E928" s="1" t="s">
        <v>896</v>
      </c>
      <c r="F928" s="1" t="s">
        <v>48</v>
      </c>
      <c r="G928" s="1" t="s">
        <v>602</v>
      </c>
      <c r="H928" s="1" t="s">
        <v>262</v>
      </c>
      <c r="I928" s="1" t="s">
        <v>217</v>
      </c>
      <c r="J928" s="1">
        <v>3239</v>
      </c>
      <c r="K928" s="3">
        <v>9.6747685185185187E-2</v>
      </c>
      <c r="L928" s="3">
        <v>0.24605324074074075</v>
      </c>
      <c r="M928" s="7">
        <v>45664</v>
      </c>
      <c r="N928" s="3">
        <v>0.16410879629629629</v>
      </c>
      <c r="O928" s="3">
        <v>0.31341435185185185</v>
      </c>
      <c r="P928" s="5">
        <v>97</v>
      </c>
      <c r="Q928" s="5">
        <v>258.85000000000002</v>
      </c>
      <c r="R928" s="1" t="s">
        <v>34</v>
      </c>
      <c r="S928" s="1">
        <v>5</v>
      </c>
      <c r="T928" s="1" t="s">
        <v>83</v>
      </c>
      <c r="U928" s="5">
        <v>178.83</v>
      </c>
      <c r="V928" s="5">
        <v>17515.484670782102</v>
      </c>
      <c r="W928" s="1" t="s">
        <v>36</v>
      </c>
      <c r="X928" s="1">
        <v>3.53</v>
      </c>
      <c r="Y928" s="5">
        <v>26018.58</v>
      </c>
      <c r="Z928" s="5">
        <v>16602.169999999998</v>
      </c>
      <c r="AA928" s="5" t="str">
        <f t="shared" si="56"/>
        <v>18-29</v>
      </c>
      <c r="AB928" s="5" t="str">
        <f t="shared" si="57"/>
        <v>Moderate</v>
      </c>
      <c r="AC928" s="5">
        <f t="shared" si="58"/>
        <v>0.64</v>
      </c>
      <c r="AD928" s="5" t="str">
        <f t="shared" si="59"/>
        <v>Medium-haul</v>
      </c>
    </row>
    <row r="929" spans="1:30" x14ac:dyDescent="0.3">
      <c r="A929" s="1" t="s">
        <v>1080</v>
      </c>
      <c r="B929" s="1" t="s">
        <v>1081</v>
      </c>
      <c r="C929" s="1">
        <v>30</v>
      </c>
      <c r="D929" s="1" t="s">
        <v>39</v>
      </c>
      <c r="E929" s="1" t="s">
        <v>896</v>
      </c>
      <c r="F929" s="1" t="s">
        <v>48</v>
      </c>
      <c r="G929" s="1" t="s">
        <v>602</v>
      </c>
      <c r="H929" s="1" t="s">
        <v>262</v>
      </c>
      <c r="I929" s="1" t="s">
        <v>217</v>
      </c>
      <c r="J929" s="1">
        <v>3239</v>
      </c>
      <c r="K929" s="3">
        <v>9.6747685185185187E-2</v>
      </c>
      <c r="L929" s="3">
        <v>0.24605324074074075</v>
      </c>
      <c r="M929" s="7">
        <v>45667</v>
      </c>
      <c r="N929" s="3">
        <v>0.16410879629629629</v>
      </c>
      <c r="O929" s="3">
        <v>0.31341435185185185</v>
      </c>
      <c r="P929" s="5">
        <v>97</v>
      </c>
      <c r="Q929" s="5">
        <v>1109.6500000000001</v>
      </c>
      <c r="R929" s="1" t="s">
        <v>34</v>
      </c>
      <c r="S929" s="1">
        <v>3</v>
      </c>
      <c r="T929" s="1" t="s">
        <v>45</v>
      </c>
      <c r="U929" s="5">
        <v>147.41</v>
      </c>
      <c r="V929" s="5">
        <v>17339.0271388687</v>
      </c>
      <c r="W929" s="1" t="s">
        <v>36</v>
      </c>
      <c r="X929" s="1">
        <v>4.03</v>
      </c>
      <c r="Y929" s="5">
        <v>25806.83</v>
      </c>
      <c r="Z929" s="5">
        <v>71047.08</v>
      </c>
      <c r="AA929" s="5" t="str">
        <f t="shared" si="56"/>
        <v>30-39</v>
      </c>
      <c r="AB929" s="5" t="str">
        <f t="shared" si="57"/>
        <v>Moderate</v>
      </c>
      <c r="AC929" s="5">
        <f t="shared" si="58"/>
        <v>2.75</v>
      </c>
      <c r="AD929" s="5" t="str">
        <f t="shared" si="59"/>
        <v>Medium-haul</v>
      </c>
    </row>
    <row r="930" spans="1:30" x14ac:dyDescent="0.3">
      <c r="A930" s="1" t="s">
        <v>1012</v>
      </c>
      <c r="B930" s="1" t="s">
        <v>1013</v>
      </c>
      <c r="C930" s="1">
        <v>21</v>
      </c>
      <c r="D930" s="1" t="s">
        <v>39</v>
      </c>
      <c r="E930" s="1" t="s">
        <v>896</v>
      </c>
      <c r="F930" s="1" t="s">
        <v>48</v>
      </c>
      <c r="G930" s="1" t="s">
        <v>615</v>
      </c>
      <c r="H930" s="1" t="s">
        <v>32</v>
      </c>
      <c r="I930" s="1" t="s">
        <v>91</v>
      </c>
      <c r="J930" s="1">
        <v>2142</v>
      </c>
      <c r="K930" s="3">
        <v>0.87881944444444449</v>
      </c>
      <c r="L930" s="3">
        <v>0.97743055555555558</v>
      </c>
      <c r="M930" s="7">
        <v>45668</v>
      </c>
      <c r="N930" s="3">
        <v>0.94062500000000004</v>
      </c>
      <c r="O930" s="3">
        <v>3.923611111111111E-2</v>
      </c>
      <c r="P930" s="5">
        <v>89</v>
      </c>
      <c r="Q930" s="5">
        <v>782.25</v>
      </c>
      <c r="R930" s="1" t="s">
        <v>34</v>
      </c>
      <c r="S930" s="1">
        <v>5</v>
      </c>
      <c r="T930" s="1" t="s">
        <v>35</v>
      </c>
      <c r="U930" s="5">
        <v>31.03</v>
      </c>
      <c r="V930" s="5">
        <v>12118.310812404099</v>
      </c>
      <c r="W930" s="1" t="s">
        <v>42</v>
      </c>
      <c r="X930" s="1">
        <v>4.8099999999999996</v>
      </c>
      <c r="Y930" s="5">
        <v>19541.97</v>
      </c>
      <c r="Z930" s="5">
        <v>50070.21</v>
      </c>
      <c r="AA930" s="5" t="str">
        <f t="shared" si="56"/>
        <v>18-29</v>
      </c>
      <c r="AB930" s="5" t="str">
        <f t="shared" si="57"/>
        <v>Moderate</v>
      </c>
      <c r="AC930" s="5">
        <f t="shared" si="58"/>
        <v>2.56</v>
      </c>
      <c r="AD930" s="5" t="str">
        <f t="shared" si="59"/>
        <v>Short-haul</v>
      </c>
    </row>
    <row r="931" spans="1:30" x14ac:dyDescent="0.3">
      <c r="A931" s="1" t="s">
        <v>950</v>
      </c>
      <c r="B931" s="1" t="s">
        <v>951</v>
      </c>
      <c r="C931" s="1">
        <v>18</v>
      </c>
      <c r="D931" s="1" t="s">
        <v>39</v>
      </c>
      <c r="E931" s="1" t="s">
        <v>896</v>
      </c>
      <c r="F931" s="1" t="s">
        <v>48</v>
      </c>
      <c r="G931" s="1" t="s">
        <v>615</v>
      </c>
      <c r="H931" s="1" t="s">
        <v>32</v>
      </c>
      <c r="I931" s="1" t="s">
        <v>91</v>
      </c>
      <c r="J931" s="1">
        <v>2142</v>
      </c>
      <c r="K931" s="3">
        <v>0.87881944444444449</v>
      </c>
      <c r="L931" s="3">
        <v>0.97743055555555558</v>
      </c>
      <c r="M931" s="7">
        <v>45672</v>
      </c>
      <c r="N931" s="3">
        <v>0.94062500000000004</v>
      </c>
      <c r="O931" s="3">
        <v>3.923611111111111E-2</v>
      </c>
      <c r="P931" s="5">
        <v>89</v>
      </c>
      <c r="Q931" s="5">
        <v>171.37</v>
      </c>
      <c r="R931" s="1" t="s">
        <v>34</v>
      </c>
      <c r="S931" s="1">
        <v>5</v>
      </c>
      <c r="T931" s="1" t="s">
        <v>45</v>
      </c>
      <c r="U931" s="5">
        <v>140.76</v>
      </c>
      <c r="V931" s="5">
        <v>11244.2334034657</v>
      </c>
      <c r="W931" s="1" t="s">
        <v>36</v>
      </c>
      <c r="X931" s="1">
        <v>3.93</v>
      </c>
      <c r="Y931" s="5">
        <v>18493.080000000002</v>
      </c>
      <c r="Z931" s="5">
        <v>10995.83</v>
      </c>
      <c r="AA931" s="5" t="str">
        <f t="shared" si="56"/>
        <v>18-29</v>
      </c>
      <c r="AB931" s="5" t="str">
        <f t="shared" si="57"/>
        <v>Moderate</v>
      </c>
      <c r="AC931" s="5">
        <f t="shared" si="58"/>
        <v>0.59</v>
      </c>
      <c r="AD931" s="5" t="str">
        <f t="shared" si="59"/>
        <v>Short-haul</v>
      </c>
    </row>
    <row r="932" spans="1:30" x14ac:dyDescent="0.3">
      <c r="A932" s="1" t="s">
        <v>868</v>
      </c>
      <c r="B932" s="1" t="s">
        <v>869</v>
      </c>
      <c r="C932" s="1">
        <v>65</v>
      </c>
      <c r="D932" s="1" t="s">
        <v>28</v>
      </c>
      <c r="E932" s="1" t="s">
        <v>896</v>
      </c>
      <c r="F932" s="1" t="s">
        <v>30</v>
      </c>
      <c r="G932" s="1" t="s">
        <v>615</v>
      </c>
      <c r="H932" s="1" t="s">
        <v>32</v>
      </c>
      <c r="I932" s="1" t="s">
        <v>91</v>
      </c>
      <c r="J932" s="1">
        <v>2142</v>
      </c>
      <c r="K932" s="3">
        <v>0.87881944444444449</v>
      </c>
      <c r="L932" s="3">
        <v>0.97743055555555558</v>
      </c>
      <c r="M932" s="7">
        <v>45671</v>
      </c>
      <c r="N932" s="3">
        <v>0.94062500000000004</v>
      </c>
      <c r="O932" s="3">
        <v>3.923611111111111E-2</v>
      </c>
      <c r="P932" s="5">
        <v>89</v>
      </c>
      <c r="Q932" s="5">
        <v>113.36</v>
      </c>
      <c r="R932" s="1" t="s">
        <v>34</v>
      </c>
      <c r="S932" s="1">
        <v>5</v>
      </c>
      <c r="T932" s="1" t="s">
        <v>83</v>
      </c>
      <c r="U932" s="5">
        <v>196.15</v>
      </c>
      <c r="V932" s="5">
        <v>11695.5833914171</v>
      </c>
      <c r="W932" s="1" t="s">
        <v>42</v>
      </c>
      <c r="X932" s="1">
        <v>5</v>
      </c>
      <c r="Y932" s="5">
        <v>19034.7</v>
      </c>
      <c r="Z932" s="5">
        <v>7294.27</v>
      </c>
      <c r="AA932" s="5" t="str">
        <f t="shared" si="56"/>
        <v>60+</v>
      </c>
      <c r="AB932" s="5" t="str">
        <f t="shared" si="57"/>
        <v>Moderate</v>
      </c>
      <c r="AC932" s="5">
        <f t="shared" si="58"/>
        <v>0.38</v>
      </c>
      <c r="AD932" s="5" t="str">
        <f t="shared" si="59"/>
        <v>Short-haul</v>
      </c>
    </row>
    <row r="933" spans="1:30" x14ac:dyDescent="0.3">
      <c r="A933" s="1" t="s">
        <v>1368</v>
      </c>
      <c r="B933" s="1" t="s">
        <v>1369</v>
      </c>
      <c r="C933" s="1">
        <v>61</v>
      </c>
      <c r="D933" s="1" t="s">
        <v>39</v>
      </c>
      <c r="E933" s="1" t="s">
        <v>896</v>
      </c>
      <c r="F933" s="1" t="s">
        <v>48</v>
      </c>
      <c r="G933" s="1" t="s">
        <v>615</v>
      </c>
      <c r="H933" s="1" t="s">
        <v>32</v>
      </c>
      <c r="I933" s="1" t="s">
        <v>91</v>
      </c>
      <c r="J933" s="1">
        <v>2142</v>
      </c>
      <c r="K933" s="3">
        <v>0.87881944444444449</v>
      </c>
      <c r="L933" s="3">
        <v>0.97743055555555558</v>
      </c>
      <c r="M933" s="7">
        <v>45670</v>
      </c>
      <c r="N933" s="3">
        <v>0.94062500000000004</v>
      </c>
      <c r="O933" s="3">
        <v>3.923611111111111E-2</v>
      </c>
      <c r="P933" s="5">
        <v>89</v>
      </c>
      <c r="Q933" s="5">
        <v>433.46</v>
      </c>
      <c r="R933" s="1" t="s">
        <v>34</v>
      </c>
      <c r="S933" s="1">
        <v>5</v>
      </c>
      <c r="T933" s="1" t="s">
        <v>49</v>
      </c>
      <c r="U933" s="5">
        <v>87.97</v>
      </c>
      <c r="V933" s="5">
        <v>11456.123716530399</v>
      </c>
      <c r="W933" s="1" t="s">
        <v>36</v>
      </c>
      <c r="X933" s="1">
        <v>4.25</v>
      </c>
      <c r="Y933" s="5">
        <v>18747.349999999999</v>
      </c>
      <c r="Z933" s="5">
        <v>27759.03</v>
      </c>
      <c r="AA933" s="5" t="str">
        <f t="shared" si="56"/>
        <v>60+</v>
      </c>
      <c r="AB933" s="5" t="str">
        <f t="shared" si="57"/>
        <v>Moderate</v>
      </c>
      <c r="AC933" s="5">
        <f t="shared" si="58"/>
        <v>1.48</v>
      </c>
      <c r="AD933" s="5" t="str">
        <f t="shared" si="59"/>
        <v>Short-haul</v>
      </c>
    </row>
    <row r="934" spans="1:30" x14ac:dyDescent="0.3">
      <c r="A934" s="1" t="s">
        <v>1370</v>
      </c>
      <c r="B934" s="1" t="s">
        <v>1371</v>
      </c>
      <c r="C934" s="1">
        <v>68</v>
      </c>
      <c r="D934" s="1" t="s">
        <v>28</v>
      </c>
      <c r="E934" s="1" t="s">
        <v>896</v>
      </c>
      <c r="F934" s="1" t="s">
        <v>48</v>
      </c>
      <c r="G934" s="1" t="s">
        <v>615</v>
      </c>
      <c r="H934" s="1" t="s">
        <v>32</v>
      </c>
      <c r="I934" s="1" t="s">
        <v>91</v>
      </c>
      <c r="J934" s="1">
        <v>2142</v>
      </c>
      <c r="K934" s="3">
        <v>0.87881944444444449</v>
      </c>
      <c r="L934" s="3">
        <v>0.97743055555555558</v>
      </c>
      <c r="M934" s="7">
        <v>45672</v>
      </c>
      <c r="N934" s="3">
        <v>0.94062500000000004</v>
      </c>
      <c r="O934" s="3">
        <v>3.923611111111111E-2</v>
      </c>
      <c r="P934" s="5">
        <v>89</v>
      </c>
      <c r="Q934" s="5">
        <v>227.13</v>
      </c>
      <c r="R934" s="1" t="s">
        <v>34</v>
      </c>
      <c r="S934" s="1">
        <v>5</v>
      </c>
      <c r="T934" s="1" t="s">
        <v>83</v>
      </c>
      <c r="U934" s="5">
        <v>111.36</v>
      </c>
      <c r="V934" s="5">
        <v>11242.472614665199</v>
      </c>
      <c r="W934" s="1" t="s">
        <v>42</v>
      </c>
      <c r="X934" s="1">
        <v>3.94</v>
      </c>
      <c r="Y934" s="5">
        <v>18490.97</v>
      </c>
      <c r="Z934" s="5">
        <v>14558.59</v>
      </c>
      <c r="AA934" s="5" t="str">
        <f t="shared" si="56"/>
        <v>60+</v>
      </c>
      <c r="AB934" s="5" t="str">
        <f t="shared" si="57"/>
        <v>Moderate</v>
      </c>
      <c r="AC934" s="5">
        <f t="shared" si="58"/>
        <v>0.79</v>
      </c>
      <c r="AD934" s="5" t="str">
        <f t="shared" si="59"/>
        <v>Short-haul</v>
      </c>
    </row>
    <row r="935" spans="1:30" x14ac:dyDescent="0.3">
      <c r="A935" s="1" t="s">
        <v>1372</v>
      </c>
      <c r="B935" s="1" t="s">
        <v>1373</v>
      </c>
      <c r="C935" s="1">
        <v>57</v>
      </c>
      <c r="D935" s="1" t="s">
        <v>39</v>
      </c>
      <c r="E935" s="1" t="s">
        <v>896</v>
      </c>
      <c r="F935" s="1" t="s">
        <v>30</v>
      </c>
      <c r="G935" s="1" t="s">
        <v>628</v>
      </c>
      <c r="H935" s="1" t="s">
        <v>75</v>
      </c>
      <c r="I935" s="1" t="s">
        <v>385</v>
      </c>
      <c r="J935" s="1">
        <v>10284</v>
      </c>
      <c r="K935" s="3">
        <v>0.55234953703703704</v>
      </c>
      <c r="L935" s="3">
        <v>2.8043981481481482E-2</v>
      </c>
      <c r="M935" s="7">
        <v>45664</v>
      </c>
      <c r="N935" s="3">
        <v>0.60859953703703706</v>
      </c>
      <c r="O935" s="3">
        <v>8.4293981481481484E-2</v>
      </c>
      <c r="P935" s="5">
        <v>81</v>
      </c>
      <c r="Q935" s="5">
        <v>1257.32</v>
      </c>
      <c r="R935" s="1" t="s">
        <v>40</v>
      </c>
      <c r="S935" s="1">
        <v>5</v>
      </c>
      <c r="T935" s="1" t="s">
        <v>49</v>
      </c>
      <c r="U935" s="5">
        <v>55.64</v>
      </c>
      <c r="V935" s="5">
        <v>52176.963445323599</v>
      </c>
      <c r="W935" s="1" t="s">
        <v>36</v>
      </c>
      <c r="X935" s="1">
        <v>4.55</v>
      </c>
      <c r="Y935" s="5">
        <v>67612.36</v>
      </c>
      <c r="Z935" s="5">
        <v>80479.61</v>
      </c>
      <c r="AA935" s="5" t="str">
        <f t="shared" si="56"/>
        <v>50-59</v>
      </c>
      <c r="AB935" s="5" t="str">
        <f t="shared" si="57"/>
        <v>Moderate</v>
      </c>
      <c r="AC935" s="5">
        <f t="shared" si="58"/>
        <v>1.19</v>
      </c>
      <c r="AD935" s="5" t="str">
        <f t="shared" si="59"/>
        <v>Long-haul</v>
      </c>
    </row>
    <row r="936" spans="1:30" x14ac:dyDescent="0.3">
      <c r="A936" s="1" t="s">
        <v>886</v>
      </c>
      <c r="B936" s="1" t="s">
        <v>887</v>
      </c>
      <c r="C936" s="1">
        <v>42</v>
      </c>
      <c r="D936" s="1" t="s">
        <v>28</v>
      </c>
      <c r="E936" s="1" t="s">
        <v>896</v>
      </c>
      <c r="F936" s="1" t="s">
        <v>48</v>
      </c>
      <c r="G936" s="1" t="s">
        <v>628</v>
      </c>
      <c r="H936" s="1" t="s">
        <v>75</v>
      </c>
      <c r="I936" s="1" t="s">
        <v>385</v>
      </c>
      <c r="J936" s="1">
        <v>10284</v>
      </c>
      <c r="K936" s="3">
        <v>0.55234953703703704</v>
      </c>
      <c r="L936" s="3">
        <v>2.8043981481481482E-2</v>
      </c>
      <c r="M936" s="7">
        <v>45662</v>
      </c>
      <c r="N936" s="3">
        <v>0.60859953703703706</v>
      </c>
      <c r="O936" s="3">
        <v>8.4293981481481484E-2</v>
      </c>
      <c r="P936" s="5">
        <v>81</v>
      </c>
      <c r="Q936" s="5">
        <v>1366.49</v>
      </c>
      <c r="R936" s="1" t="s">
        <v>40</v>
      </c>
      <c r="S936" s="1">
        <v>5</v>
      </c>
      <c r="T936" s="1" t="s">
        <v>41</v>
      </c>
      <c r="U936" s="5">
        <v>102.58</v>
      </c>
      <c r="V936" s="5">
        <v>52458.116777229901</v>
      </c>
      <c r="W936" s="1" t="s">
        <v>42</v>
      </c>
      <c r="X936" s="1">
        <v>3.19</v>
      </c>
      <c r="Y936" s="5">
        <v>67949.740000000005</v>
      </c>
      <c r="Z936" s="5">
        <v>87475.88</v>
      </c>
      <c r="AA936" s="5" t="str">
        <f t="shared" si="56"/>
        <v>40-49</v>
      </c>
      <c r="AB936" s="5" t="str">
        <f t="shared" si="57"/>
        <v>Moderate</v>
      </c>
      <c r="AC936" s="5">
        <f t="shared" si="58"/>
        <v>1.29</v>
      </c>
      <c r="AD936" s="5" t="str">
        <f t="shared" si="59"/>
        <v>Long-haul</v>
      </c>
    </row>
    <row r="937" spans="1:30" x14ac:dyDescent="0.3">
      <c r="A937" s="1" t="s">
        <v>1246</v>
      </c>
      <c r="B937" s="1" t="s">
        <v>1247</v>
      </c>
      <c r="C937" s="1">
        <v>69</v>
      </c>
      <c r="D937" s="1" t="s">
        <v>39</v>
      </c>
      <c r="E937" s="1" t="s">
        <v>896</v>
      </c>
      <c r="F937" s="1" t="s">
        <v>30</v>
      </c>
      <c r="G937" s="1" t="s">
        <v>628</v>
      </c>
      <c r="H937" s="1" t="s">
        <v>75</v>
      </c>
      <c r="I937" s="1" t="s">
        <v>385</v>
      </c>
      <c r="J937" s="1">
        <v>10284</v>
      </c>
      <c r="K937" s="3">
        <v>0.55234953703703704</v>
      </c>
      <c r="L937" s="3">
        <v>2.8043981481481482E-2</v>
      </c>
      <c r="M937" s="7">
        <v>45662</v>
      </c>
      <c r="N937" s="3">
        <v>0.60859953703703706</v>
      </c>
      <c r="O937" s="3">
        <v>8.4293981481481484E-2</v>
      </c>
      <c r="P937" s="5">
        <v>81</v>
      </c>
      <c r="Q937" s="5">
        <v>395.12</v>
      </c>
      <c r="R937" s="1" t="s">
        <v>34</v>
      </c>
      <c r="S937" s="1">
        <v>5</v>
      </c>
      <c r="T937" s="1" t="s">
        <v>41</v>
      </c>
      <c r="U937" s="5">
        <v>84.55</v>
      </c>
      <c r="V937" s="5">
        <v>52722.613124217103</v>
      </c>
      <c r="W937" s="1" t="s">
        <v>42</v>
      </c>
      <c r="X937" s="1">
        <v>4.16</v>
      </c>
      <c r="Y937" s="5">
        <v>68267.14</v>
      </c>
      <c r="Z937" s="5">
        <v>25304.59</v>
      </c>
      <c r="AA937" s="5" t="str">
        <f t="shared" si="56"/>
        <v>60+</v>
      </c>
      <c r="AB937" s="5" t="str">
        <f t="shared" si="57"/>
        <v>Moderate</v>
      </c>
      <c r="AC937" s="5">
        <f t="shared" si="58"/>
        <v>0.37</v>
      </c>
      <c r="AD937" s="5" t="str">
        <f t="shared" si="59"/>
        <v>Long-haul</v>
      </c>
    </row>
    <row r="938" spans="1:30" x14ac:dyDescent="0.3">
      <c r="A938" s="1" t="s">
        <v>1042</v>
      </c>
      <c r="B938" s="1" t="s">
        <v>1043</v>
      </c>
      <c r="C938" s="1">
        <v>21</v>
      </c>
      <c r="D938" s="1" t="s">
        <v>28</v>
      </c>
      <c r="E938" s="1" t="s">
        <v>896</v>
      </c>
      <c r="F938" s="1" t="s">
        <v>48</v>
      </c>
      <c r="G938" s="1" t="s">
        <v>628</v>
      </c>
      <c r="H938" s="1" t="s">
        <v>75</v>
      </c>
      <c r="I938" s="1" t="s">
        <v>385</v>
      </c>
      <c r="J938" s="1">
        <v>10284</v>
      </c>
      <c r="K938" s="3">
        <v>0.55234953703703704</v>
      </c>
      <c r="L938" s="3">
        <v>2.8043981481481482E-2</v>
      </c>
      <c r="M938" s="7">
        <v>45658</v>
      </c>
      <c r="N938" s="3">
        <v>0.60859953703703706</v>
      </c>
      <c r="O938" s="3">
        <v>8.4293981481481484E-2</v>
      </c>
      <c r="P938" s="5">
        <v>81</v>
      </c>
      <c r="Q938" s="5">
        <v>1259.24</v>
      </c>
      <c r="R938" s="1" t="s">
        <v>40</v>
      </c>
      <c r="S938" s="1">
        <v>5</v>
      </c>
      <c r="T938" s="1" t="s">
        <v>49</v>
      </c>
      <c r="U938" s="5">
        <v>197.5</v>
      </c>
      <c r="V938" s="5">
        <v>52404.905385023703</v>
      </c>
      <c r="W938" s="1" t="s">
        <v>36</v>
      </c>
      <c r="X938" s="1">
        <v>3.38</v>
      </c>
      <c r="Y938" s="5">
        <v>67885.89</v>
      </c>
      <c r="Z938" s="5">
        <v>80630.86</v>
      </c>
      <c r="AA938" s="5" t="str">
        <f t="shared" si="56"/>
        <v>18-29</v>
      </c>
      <c r="AB938" s="5" t="str">
        <f t="shared" si="57"/>
        <v>Moderate</v>
      </c>
      <c r="AC938" s="5">
        <f t="shared" si="58"/>
        <v>1.19</v>
      </c>
      <c r="AD938" s="5" t="str">
        <f t="shared" si="59"/>
        <v>Long-haul</v>
      </c>
    </row>
    <row r="939" spans="1:30" x14ac:dyDescent="0.3">
      <c r="A939" s="1" t="s">
        <v>1374</v>
      </c>
      <c r="B939" s="1" t="s">
        <v>1375</v>
      </c>
      <c r="C939" s="1">
        <v>50</v>
      </c>
      <c r="D939" s="1" t="s">
        <v>39</v>
      </c>
      <c r="E939" s="1" t="s">
        <v>896</v>
      </c>
      <c r="F939" s="1" t="s">
        <v>48</v>
      </c>
      <c r="G939" s="1" t="s">
        <v>628</v>
      </c>
      <c r="H939" s="1" t="s">
        <v>75</v>
      </c>
      <c r="I939" s="1" t="s">
        <v>385</v>
      </c>
      <c r="J939" s="1">
        <v>10284</v>
      </c>
      <c r="K939" s="3">
        <v>0.55234953703703704</v>
      </c>
      <c r="L939" s="3">
        <v>2.8043981481481482E-2</v>
      </c>
      <c r="M939" s="7">
        <v>45672</v>
      </c>
      <c r="N939" s="3">
        <v>0.60859953703703706</v>
      </c>
      <c r="O939" s="3">
        <v>8.4293981481481484E-2</v>
      </c>
      <c r="P939" s="5">
        <v>81</v>
      </c>
      <c r="Q939" s="5">
        <v>534.20000000000005</v>
      </c>
      <c r="R939" s="1" t="s">
        <v>40</v>
      </c>
      <c r="S939" s="1">
        <v>5</v>
      </c>
      <c r="T939" s="1" t="s">
        <v>49</v>
      </c>
      <c r="U939" s="5">
        <v>155.88999999999999</v>
      </c>
      <c r="V939" s="5">
        <v>52290.1041189475</v>
      </c>
      <c r="W939" s="1" t="s">
        <v>36</v>
      </c>
      <c r="X939" s="1">
        <v>4.17</v>
      </c>
      <c r="Y939" s="5">
        <v>67748.12</v>
      </c>
      <c r="Z939" s="5">
        <v>34219.980000000003</v>
      </c>
      <c r="AA939" s="5" t="str">
        <f t="shared" si="56"/>
        <v>50-59</v>
      </c>
      <c r="AB939" s="5" t="str">
        <f t="shared" si="57"/>
        <v>Moderate</v>
      </c>
      <c r="AC939" s="5">
        <f t="shared" si="58"/>
        <v>0.51</v>
      </c>
      <c r="AD939" s="5" t="str">
        <f t="shared" si="59"/>
        <v>Long-haul</v>
      </c>
    </row>
    <row r="940" spans="1:30" x14ac:dyDescent="0.3">
      <c r="A940" s="1" t="s">
        <v>913</v>
      </c>
      <c r="B940" s="1" t="s">
        <v>914</v>
      </c>
      <c r="C940" s="1">
        <v>50</v>
      </c>
      <c r="D940" s="1" t="s">
        <v>39</v>
      </c>
      <c r="E940" s="1" t="s">
        <v>896</v>
      </c>
      <c r="F940" s="1" t="s">
        <v>48</v>
      </c>
      <c r="G940" s="1" t="s">
        <v>628</v>
      </c>
      <c r="H940" s="1" t="s">
        <v>75</v>
      </c>
      <c r="I940" s="1" t="s">
        <v>385</v>
      </c>
      <c r="J940" s="1">
        <v>10284</v>
      </c>
      <c r="K940" s="3">
        <v>0.55234953703703704</v>
      </c>
      <c r="L940" s="3">
        <v>2.8043981481481482E-2</v>
      </c>
      <c r="M940" s="7">
        <v>45671</v>
      </c>
      <c r="N940" s="3">
        <v>0.60859953703703706</v>
      </c>
      <c r="O940" s="3">
        <v>8.4293981481481484E-2</v>
      </c>
      <c r="P940" s="5">
        <v>81</v>
      </c>
      <c r="Q940" s="5">
        <v>1406.58</v>
      </c>
      <c r="R940" s="1" t="s">
        <v>56</v>
      </c>
      <c r="S940" s="1">
        <v>5</v>
      </c>
      <c r="T940" s="1" t="s">
        <v>49</v>
      </c>
      <c r="U940" s="5">
        <v>20.68</v>
      </c>
      <c r="V940" s="5">
        <v>52004.925066428899</v>
      </c>
      <c r="W940" s="1" t="s">
        <v>36</v>
      </c>
      <c r="X940" s="1">
        <v>3.04</v>
      </c>
      <c r="Y940" s="5">
        <v>67405.91</v>
      </c>
      <c r="Z940" s="5">
        <v>90025.26</v>
      </c>
      <c r="AA940" s="5" t="str">
        <f t="shared" si="56"/>
        <v>50-59</v>
      </c>
      <c r="AB940" s="5" t="str">
        <f t="shared" si="57"/>
        <v>Moderate</v>
      </c>
      <c r="AC940" s="5">
        <f t="shared" si="58"/>
        <v>1.34</v>
      </c>
      <c r="AD940" s="5" t="str">
        <f t="shared" si="59"/>
        <v>Long-haul</v>
      </c>
    </row>
    <row r="941" spans="1:30" x14ac:dyDescent="0.3">
      <c r="A941" s="1" t="s">
        <v>1010</v>
      </c>
      <c r="B941" s="1" t="s">
        <v>1011</v>
      </c>
      <c r="C941" s="1">
        <v>68</v>
      </c>
      <c r="D941" s="1" t="s">
        <v>28</v>
      </c>
      <c r="E941" s="1" t="s">
        <v>896</v>
      </c>
      <c r="F941" s="1" t="s">
        <v>48</v>
      </c>
      <c r="G941" s="1" t="s">
        <v>628</v>
      </c>
      <c r="H941" s="1" t="s">
        <v>75</v>
      </c>
      <c r="I941" s="1" t="s">
        <v>385</v>
      </c>
      <c r="J941" s="1">
        <v>10284</v>
      </c>
      <c r="K941" s="3">
        <v>0.55234953703703704</v>
      </c>
      <c r="L941" s="3">
        <v>2.8043981481481482E-2</v>
      </c>
      <c r="M941" s="7">
        <v>45666</v>
      </c>
      <c r="N941" s="3">
        <v>0.60859953703703706</v>
      </c>
      <c r="O941" s="3">
        <v>8.4293981481481484E-2</v>
      </c>
      <c r="P941" s="5">
        <v>81</v>
      </c>
      <c r="Q941" s="5">
        <v>733.27</v>
      </c>
      <c r="R941" s="1" t="s">
        <v>56</v>
      </c>
      <c r="S941" s="1">
        <v>5</v>
      </c>
      <c r="T941" s="1" t="s">
        <v>45</v>
      </c>
      <c r="U941" s="5">
        <v>123.71</v>
      </c>
      <c r="V941" s="5">
        <v>52542.413900877902</v>
      </c>
      <c r="W941" s="1" t="s">
        <v>36</v>
      </c>
      <c r="X941" s="1">
        <v>3.85</v>
      </c>
      <c r="Y941" s="5">
        <v>68050.899999999994</v>
      </c>
      <c r="Z941" s="5">
        <v>46954.02</v>
      </c>
      <c r="AA941" s="5" t="str">
        <f t="shared" si="56"/>
        <v>60+</v>
      </c>
      <c r="AB941" s="5" t="str">
        <f t="shared" si="57"/>
        <v>Moderate</v>
      </c>
      <c r="AC941" s="5">
        <f t="shared" si="58"/>
        <v>0.69</v>
      </c>
      <c r="AD941" s="5" t="str">
        <f t="shared" si="59"/>
        <v>Long-haul</v>
      </c>
    </row>
    <row r="942" spans="1:30" x14ac:dyDescent="0.3">
      <c r="A942" s="1" t="s">
        <v>1200</v>
      </c>
      <c r="B942" s="1" t="s">
        <v>1201</v>
      </c>
      <c r="C942" s="1">
        <v>24</v>
      </c>
      <c r="D942" s="1" t="s">
        <v>39</v>
      </c>
      <c r="E942" s="1" t="s">
        <v>896</v>
      </c>
      <c r="F942" s="1" t="s">
        <v>48</v>
      </c>
      <c r="G942" s="1" t="s">
        <v>628</v>
      </c>
      <c r="H942" s="1" t="s">
        <v>75</v>
      </c>
      <c r="I942" s="1" t="s">
        <v>385</v>
      </c>
      <c r="J942" s="1">
        <v>10284</v>
      </c>
      <c r="K942" s="3">
        <v>0.55234953703703704</v>
      </c>
      <c r="L942" s="3">
        <v>2.8043981481481482E-2</v>
      </c>
      <c r="M942" s="7">
        <v>45659</v>
      </c>
      <c r="N942" s="3">
        <v>0.60859953703703706</v>
      </c>
      <c r="O942" s="3">
        <v>8.4293981481481484E-2</v>
      </c>
      <c r="P942" s="5">
        <v>81</v>
      </c>
      <c r="Q942" s="5">
        <v>1483.6</v>
      </c>
      <c r="R942" s="1" t="s">
        <v>40</v>
      </c>
      <c r="S942" s="1">
        <v>5</v>
      </c>
      <c r="T942" s="1" t="s">
        <v>83</v>
      </c>
      <c r="U942" s="5">
        <v>9.3699999999999992</v>
      </c>
      <c r="V942" s="5">
        <v>51963.253057675</v>
      </c>
      <c r="W942" s="1" t="s">
        <v>42</v>
      </c>
      <c r="X942" s="1">
        <v>3.96</v>
      </c>
      <c r="Y942" s="5">
        <v>67355.899999999994</v>
      </c>
      <c r="Z942" s="5">
        <v>94952.27</v>
      </c>
      <c r="AA942" s="5" t="str">
        <f t="shared" si="56"/>
        <v>18-29</v>
      </c>
      <c r="AB942" s="5" t="str">
        <f t="shared" si="57"/>
        <v>Moderate</v>
      </c>
      <c r="AC942" s="5">
        <f t="shared" si="58"/>
        <v>1.41</v>
      </c>
      <c r="AD942" s="5" t="str">
        <f t="shared" si="59"/>
        <v>Long-haul</v>
      </c>
    </row>
    <row r="943" spans="1:30" x14ac:dyDescent="0.3">
      <c r="A943" s="1" t="s">
        <v>1088</v>
      </c>
      <c r="B943" s="1" t="s">
        <v>1089</v>
      </c>
      <c r="C943" s="1">
        <v>25</v>
      </c>
      <c r="D943" s="1" t="s">
        <v>39</v>
      </c>
      <c r="E943" s="1" t="s">
        <v>896</v>
      </c>
      <c r="F943" s="1" t="s">
        <v>48</v>
      </c>
      <c r="G943" s="1" t="s">
        <v>628</v>
      </c>
      <c r="H943" s="1" t="s">
        <v>75</v>
      </c>
      <c r="I943" s="1" t="s">
        <v>385</v>
      </c>
      <c r="J943" s="1">
        <v>10284</v>
      </c>
      <c r="K943" s="3">
        <v>0.55234953703703704</v>
      </c>
      <c r="L943" s="3">
        <v>2.8043981481481482E-2</v>
      </c>
      <c r="M943" s="7">
        <v>45668</v>
      </c>
      <c r="N943" s="3">
        <v>0.60859953703703706</v>
      </c>
      <c r="O943" s="3">
        <v>8.4293981481481484E-2</v>
      </c>
      <c r="P943" s="5">
        <v>81</v>
      </c>
      <c r="Q943" s="5">
        <v>155.99</v>
      </c>
      <c r="R943" s="1" t="s">
        <v>40</v>
      </c>
      <c r="S943" s="1">
        <v>5</v>
      </c>
      <c r="T943" s="1" t="s">
        <v>49</v>
      </c>
      <c r="U943" s="5">
        <v>159.88</v>
      </c>
      <c r="V943" s="5">
        <v>52625.068235060797</v>
      </c>
      <c r="W943" s="1" t="s">
        <v>36</v>
      </c>
      <c r="X943" s="1">
        <v>3.87</v>
      </c>
      <c r="Y943" s="5">
        <v>68150.080000000002</v>
      </c>
      <c r="Z943" s="5">
        <v>10015.34</v>
      </c>
      <c r="AA943" s="5" t="str">
        <f t="shared" si="56"/>
        <v>18-29</v>
      </c>
      <c r="AB943" s="5" t="str">
        <f t="shared" si="57"/>
        <v>Moderate</v>
      </c>
      <c r="AC943" s="5">
        <f t="shared" si="58"/>
        <v>0.15</v>
      </c>
      <c r="AD943" s="5" t="str">
        <f t="shared" si="59"/>
        <v>Long-haul</v>
      </c>
    </row>
    <row r="944" spans="1:30" x14ac:dyDescent="0.3">
      <c r="A944" s="1" t="s">
        <v>942</v>
      </c>
      <c r="B944" s="1" t="s">
        <v>943</v>
      </c>
      <c r="C944" s="1">
        <v>37</v>
      </c>
      <c r="D944" s="1" t="s">
        <v>39</v>
      </c>
      <c r="E944" s="1" t="s">
        <v>896</v>
      </c>
      <c r="F944" s="1" t="s">
        <v>30</v>
      </c>
      <c r="G944" s="1" t="s">
        <v>628</v>
      </c>
      <c r="H944" s="1" t="s">
        <v>75</v>
      </c>
      <c r="I944" s="1" t="s">
        <v>385</v>
      </c>
      <c r="J944" s="1">
        <v>10284</v>
      </c>
      <c r="K944" s="3">
        <v>0.55234953703703704</v>
      </c>
      <c r="L944" s="3">
        <v>2.8043981481481482E-2</v>
      </c>
      <c r="M944" s="7">
        <v>45665</v>
      </c>
      <c r="N944" s="3">
        <v>0.60859953703703706</v>
      </c>
      <c r="O944" s="3">
        <v>8.4293981481481484E-2</v>
      </c>
      <c r="P944" s="5">
        <v>81</v>
      </c>
      <c r="Q944" s="5">
        <v>1400</v>
      </c>
      <c r="R944" s="1" t="s">
        <v>40</v>
      </c>
      <c r="S944" s="1">
        <v>3</v>
      </c>
      <c r="T944" s="1" t="s">
        <v>83</v>
      </c>
      <c r="U944" s="5">
        <v>90.39</v>
      </c>
      <c r="V944" s="5">
        <v>52257.785329868799</v>
      </c>
      <c r="W944" s="1" t="s">
        <v>36</v>
      </c>
      <c r="X944" s="1">
        <v>3.34</v>
      </c>
      <c r="Y944" s="5">
        <v>67709.34</v>
      </c>
      <c r="Z944" s="5">
        <v>89618.08</v>
      </c>
      <c r="AA944" s="5" t="str">
        <f t="shared" si="56"/>
        <v>30-39</v>
      </c>
      <c r="AB944" s="5" t="str">
        <f t="shared" si="57"/>
        <v>Moderate</v>
      </c>
      <c r="AC944" s="5">
        <f t="shared" si="58"/>
        <v>1.32</v>
      </c>
      <c r="AD944" s="5" t="str">
        <f t="shared" si="59"/>
        <v>Long-haul</v>
      </c>
    </row>
    <row r="945" spans="1:30" x14ac:dyDescent="0.3">
      <c r="A945" s="1" t="s">
        <v>1376</v>
      </c>
      <c r="B945" s="1" t="s">
        <v>1377</v>
      </c>
      <c r="C945" s="1">
        <v>56</v>
      </c>
      <c r="D945" s="1" t="s">
        <v>39</v>
      </c>
      <c r="E945" s="1" t="s">
        <v>896</v>
      </c>
      <c r="F945" s="1" t="s">
        <v>30</v>
      </c>
      <c r="G945" s="1" t="s">
        <v>628</v>
      </c>
      <c r="H945" s="1" t="s">
        <v>75</v>
      </c>
      <c r="I945" s="1" t="s">
        <v>385</v>
      </c>
      <c r="J945" s="1">
        <v>10284</v>
      </c>
      <c r="K945" s="3">
        <v>0.55234953703703704</v>
      </c>
      <c r="L945" s="3">
        <v>2.8043981481481482E-2</v>
      </c>
      <c r="M945" s="7">
        <v>45668</v>
      </c>
      <c r="N945" s="3">
        <v>0.60859953703703706</v>
      </c>
      <c r="O945" s="3">
        <v>8.4293981481481484E-2</v>
      </c>
      <c r="P945" s="5">
        <v>81</v>
      </c>
      <c r="Q945" s="5">
        <v>285.2</v>
      </c>
      <c r="R945" s="1" t="s">
        <v>34</v>
      </c>
      <c r="S945" s="1">
        <v>5</v>
      </c>
      <c r="T945" s="1" t="s">
        <v>45</v>
      </c>
      <c r="U945" s="5">
        <v>148.43</v>
      </c>
      <c r="V945" s="5">
        <v>52528.493902172399</v>
      </c>
      <c r="W945" s="1" t="s">
        <v>42</v>
      </c>
      <c r="X945" s="1">
        <v>4.05</v>
      </c>
      <c r="Y945" s="5">
        <v>68034.19</v>
      </c>
      <c r="Z945" s="5">
        <v>18282.490000000002</v>
      </c>
      <c r="AA945" s="5" t="str">
        <f t="shared" si="56"/>
        <v>50-59</v>
      </c>
      <c r="AB945" s="5" t="str">
        <f t="shared" si="57"/>
        <v>Moderate</v>
      </c>
      <c r="AC945" s="5">
        <f t="shared" si="58"/>
        <v>0.27</v>
      </c>
      <c r="AD945" s="5" t="str">
        <f t="shared" si="59"/>
        <v>Long-haul</v>
      </c>
    </row>
    <row r="946" spans="1:30" x14ac:dyDescent="0.3">
      <c r="A946" s="1" t="s">
        <v>1378</v>
      </c>
      <c r="B946" s="1" t="s">
        <v>1379</v>
      </c>
      <c r="C946" s="1">
        <v>24</v>
      </c>
      <c r="D946" s="1" t="s">
        <v>39</v>
      </c>
      <c r="E946" s="1" t="s">
        <v>896</v>
      </c>
      <c r="F946" s="1" t="s">
        <v>30</v>
      </c>
      <c r="G946" s="1" t="s">
        <v>628</v>
      </c>
      <c r="H946" s="1" t="s">
        <v>75</v>
      </c>
      <c r="I946" s="1" t="s">
        <v>385</v>
      </c>
      <c r="J946" s="1">
        <v>10284</v>
      </c>
      <c r="K946" s="3">
        <v>0.55234953703703704</v>
      </c>
      <c r="L946" s="3">
        <v>2.8043981481481482E-2</v>
      </c>
      <c r="M946" s="7">
        <v>45662</v>
      </c>
      <c r="N946" s="3">
        <v>0.60859953703703706</v>
      </c>
      <c r="O946" s="3">
        <v>8.4293981481481484E-2</v>
      </c>
      <c r="P946" s="5">
        <v>81</v>
      </c>
      <c r="Q946" s="5">
        <v>1458.82</v>
      </c>
      <c r="R946" s="1" t="s">
        <v>34</v>
      </c>
      <c r="S946" s="1">
        <v>5</v>
      </c>
      <c r="T946" s="1" t="s">
        <v>83</v>
      </c>
      <c r="U946" s="5">
        <v>165.3</v>
      </c>
      <c r="V946" s="5">
        <v>51985.003448014002</v>
      </c>
      <c r="W946" s="1" t="s">
        <v>42</v>
      </c>
      <c r="X946" s="1">
        <v>3.87</v>
      </c>
      <c r="Y946" s="5">
        <v>67382</v>
      </c>
      <c r="Z946" s="5">
        <v>93397.54</v>
      </c>
      <c r="AA946" s="5" t="str">
        <f t="shared" si="56"/>
        <v>18-29</v>
      </c>
      <c r="AB946" s="5" t="str">
        <f t="shared" si="57"/>
        <v>Moderate</v>
      </c>
      <c r="AC946" s="5">
        <f t="shared" si="58"/>
        <v>1.39</v>
      </c>
      <c r="AD946" s="5" t="str">
        <f t="shared" si="59"/>
        <v>Long-haul</v>
      </c>
    </row>
    <row r="947" spans="1:30" x14ac:dyDescent="0.3">
      <c r="A947" s="1" t="s">
        <v>1178</v>
      </c>
      <c r="B947" s="1" t="s">
        <v>1179</v>
      </c>
      <c r="C947" s="1">
        <v>35</v>
      </c>
      <c r="D947" s="1" t="s">
        <v>39</v>
      </c>
      <c r="E947" s="1" t="s">
        <v>896</v>
      </c>
      <c r="F947" s="1" t="s">
        <v>30</v>
      </c>
      <c r="G947" s="1" t="s">
        <v>628</v>
      </c>
      <c r="H947" s="1" t="s">
        <v>75</v>
      </c>
      <c r="I947" s="1" t="s">
        <v>385</v>
      </c>
      <c r="J947" s="1">
        <v>10284</v>
      </c>
      <c r="K947" s="3">
        <v>0.55234953703703704</v>
      </c>
      <c r="L947" s="3">
        <v>2.8043981481481482E-2</v>
      </c>
      <c r="M947" s="7">
        <v>45667</v>
      </c>
      <c r="N947" s="3">
        <v>0.60859953703703706</v>
      </c>
      <c r="O947" s="3">
        <v>8.4293981481481484E-2</v>
      </c>
      <c r="P947" s="5">
        <v>81</v>
      </c>
      <c r="Q947" s="5">
        <v>531.72</v>
      </c>
      <c r="R947" s="1" t="s">
        <v>40</v>
      </c>
      <c r="S947" s="1">
        <v>3</v>
      </c>
      <c r="T947" s="1" t="s">
        <v>35</v>
      </c>
      <c r="U947" s="5">
        <v>15.25</v>
      </c>
      <c r="V947" s="5">
        <v>52048.523915017999</v>
      </c>
      <c r="W947" s="1" t="s">
        <v>36</v>
      </c>
      <c r="X947" s="1">
        <v>3.26</v>
      </c>
      <c r="Y947" s="5">
        <v>67458.23</v>
      </c>
      <c r="Z947" s="5">
        <v>34033.129999999997</v>
      </c>
      <c r="AA947" s="5" t="str">
        <f t="shared" si="56"/>
        <v>30-39</v>
      </c>
      <c r="AB947" s="5" t="str">
        <f t="shared" si="57"/>
        <v>Moderate</v>
      </c>
      <c r="AC947" s="5">
        <f t="shared" si="58"/>
        <v>0.5</v>
      </c>
      <c r="AD947" s="5" t="str">
        <f t="shared" si="59"/>
        <v>Long-haul</v>
      </c>
    </row>
    <row r="948" spans="1:30" x14ac:dyDescent="0.3">
      <c r="A948" s="1" t="s">
        <v>1380</v>
      </c>
      <c r="B948" s="1" t="s">
        <v>1381</v>
      </c>
      <c r="C948" s="1">
        <v>41</v>
      </c>
      <c r="D948" s="1" t="s">
        <v>39</v>
      </c>
      <c r="E948" s="1" t="s">
        <v>896</v>
      </c>
      <c r="F948" s="1" t="s">
        <v>30</v>
      </c>
      <c r="G948" s="1" t="s">
        <v>639</v>
      </c>
      <c r="H948" s="1" t="s">
        <v>337</v>
      </c>
      <c r="I948" s="1" t="s">
        <v>91</v>
      </c>
      <c r="J948" s="1">
        <v>5417</v>
      </c>
      <c r="K948" s="3">
        <v>0.29119212962962965</v>
      </c>
      <c r="L948" s="3">
        <v>0.54188657407407403</v>
      </c>
      <c r="M948" s="7">
        <v>45665</v>
      </c>
      <c r="N948" s="3">
        <v>0.3981365740740741</v>
      </c>
      <c r="O948" s="3">
        <v>0.64883101851851854</v>
      </c>
      <c r="P948" s="5">
        <v>154</v>
      </c>
      <c r="Q948" s="5">
        <v>1274.0899999999999</v>
      </c>
      <c r="R948" s="1" t="s">
        <v>40</v>
      </c>
      <c r="S948" s="1">
        <v>5</v>
      </c>
      <c r="T948" s="1" t="s">
        <v>41</v>
      </c>
      <c r="U948" s="5">
        <v>133.55000000000001</v>
      </c>
      <c r="V948" s="5">
        <v>28322.024982296902</v>
      </c>
      <c r="W948" s="1" t="s">
        <v>42</v>
      </c>
      <c r="X948" s="1">
        <v>3.89</v>
      </c>
      <c r="Y948" s="5">
        <v>38986.43</v>
      </c>
      <c r="Z948" s="5">
        <v>81568.47</v>
      </c>
      <c r="AA948" s="5" t="str">
        <f t="shared" si="56"/>
        <v>40-49</v>
      </c>
      <c r="AB948" s="5" t="str">
        <f t="shared" si="57"/>
        <v>Severe</v>
      </c>
      <c r="AC948" s="5">
        <f t="shared" si="58"/>
        <v>2.09</v>
      </c>
      <c r="AD948" s="5" t="str">
        <f t="shared" si="59"/>
        <v>Medium-haul</v>
      </c>
    </row>
    <row r="949" spans="1:30" x14ac:dyDescent="0.3">
      <c r="A949" s="1" t="s">
        <v>1113</v>
      </c>
      <c r="B949" s="1" t="s">
        <v>1114</v>
      </c>
      <c r="C949" s="1">
        <v>30</v>
      </c>
      <c r="D949" s="1" t="s">
        <v>28</v>
      </c>
      <c r="E949" s="1" t="s">
        <v>896</v>
      </c>
      <c r="F949" s="1" t="s">
        <v>30</v>
      </c>
      <c r="G949" s="1" t="s">
        <v>639</v>
      </c>
      <c r="H949" s="1" t="s">
        <v>337</v>
      </c>
      <c r="I949" s="1" t="s">
        <v>91</v>
      </c>
      <c r="J949" s="1">
        <v>5417</v>
      </c>
      <c r="K949" s="3">
        <v>0.29119212962962965</v>
      </c>
      <c r="L949" s="3">
        <v>0.54188657407407403</v>
      </c>
      <c r="M949" s="7">
        <v>45669</v>
      </c>
      <c r="N949" s="3">
        <v>0.3981365740740741</v>
      </c>
      <c r="O949" s="3">
        <v>0.64883101851851854</v>
      </c>
      <c r="P949" s="5">
        <v>154</v>
      </c>
      <c r="Q949" s="5">
        <v>909.33</v>
      </c>
      <c r="R949" s="1" t="s">
        <v>56</v>
      </c>
      <c r="S949" s="1">
        <v>3</v>
      </c>
      <c r="T949" s="1" t="s">
        <v>35</v>
      </c>
      <c r="U949" s="5">
        <v>72.95</v>
      </c>
      <c r="V949" s="5">
        <v>28156.771387201199</v>
      </c>
      <c r="W949" s="1" t="s">
        <v>42</v>
      </c>
      <c r="X949" s="1">
        <v>3.17</v>
      </c>
      <c r="Y949" s="5">
        <v>38788.129999999997</v>
      </c>
      <c r="Z949" s="5">
        <v>58211.71</v>
      </c>
      <c r="AA949" s="5" t="str">
        <f t="shared" si="56"/>
        <v>30-39</v>
      </c>
      <c r="AB949" s="5" t="str">
        <f t="shared" si="57"/>
        <v>Severe</v>
      </c>
      <c r="AC949" s="5">
        <f t="shared" si="58"/>
        <v>1.5</v>
      </c>
      <c r="AD949" s="5" t="str">
        <f t="shared" si="59"/>
        <v>Medium-haul</v>
      </c>
    </row>
    <row r="950" spans="1:30" x14ac:dyDescent="0.3">
      <c r="A950" s="1" t="s">
        <v>1288</v>
      </c>
      <c r="B950" s="1" t="s">
        <v>1289</v>
      </c>
      <c r="C950" s="1">
        <v>23</v>
      </c>
      <c r="D950" s="1" t="s">
        <v>28</v>
      </c>
      <c r="E950" s="1" t="s">
        <v>896</v>
      </c>
      <c r="F950" s="1" t="s">
        <v>48</v>
      </c>
      <c r="G950" s="1" t="s">
        <v>639</v>
      </c>
      <c r="H950" s="1" t="s">
        <v>337</v>
      </c>
      <c r="I950" s="1" t="s">
        <v>91</v>
      </c>
      <c r="J950" s="1">
        <v>5417</v>
      </c>
      <c r="K950" s="3">
        <v>0.29119212962962965</v>
      </c>
      <c r="L950" s="3">
        <v>0.54188657407407403</v>
      </c>
      <c r="M950" s="7">
        <v>45669</v>
      </c>
      <c r="N950" s="3">
        <v>0.3981365740740741</v>
      </c>
      <c r="O950" s="3">
        <v>0.64883101851851854</v>
      </c>
      <c r="P950" s="5">
        <v>154</v>
      </c>
      <c r="Q950" s="5">
        <v>411.92</v>
      </c>
      <c r="R950" s="1" t="s">
        <v>34</v>
      </c>
      <c r="S950" s="1">
        <v>5</v>
      </c>
      <c r="T950" s="1" t="s">
        <v>49</v>
      </c>
      <c r="U950" s="5">
        <v>152.24</v>
      </c>
      <c r="V950" s="5">
        <v>28532.268553787901</v>
      </c>
      <c r="W950" s="1" t="s">
        <v>36</v>
      </c>
      <c r="X950" s="1">
        <v>4.38</v>
      </c>
      <c r="Y950" s="5">
        <v>39238.720000000001</v>
      </c>
      <c r="Z950" s="5">
        <v>26393.33</v>
      </c>
      <c r="AA950" s="5" t="str">
        <f t="shared" si="56"/>
        <v>18-29</v>
      </c>
      <c r="AB950" s="5" t="str">
        <f t="shared" si="57"/>
        <v>Severe</v>
      </c>
      <c r="AC950" s="5">
        <f t="shared" si="58"/>
        <v>0.67</v>
      </c>
      <c r="AD950" s="5" t="str">
        <f t="shared" si="59"/>
        <v>Medium-haul</v>
      </c>
    </row>
    <row r="951" spans="1:30" x14ac:dyDescent="0.3">
      <c r="A951" s="1" t="s">
        <v>1078</v>
      </c>
      <c r="B951" s="1" t="s">
        <v>1079</v>
      </c>
      <c r="C951" s="1">
        <v>70</v>
      </c>
      <c r="D951" s="1" t="s">
        <v>39</v>
      </c>
      <c r="E951" s="1" t="s">
        <v>896</v>
      </c>
      <c r="F951" s="1" t="s">
        <v>48</v>
      </c>
      <c r="G951" s="1" t="s">
        <v>639</v>
      </c>
      <c r="H951" s="1" t="s">
        <v>337</v>
      </c>
      <c r="I951" s="1" t="s">
        <v>91</v>
      </c>
      <c r="J951" s="1">
        <v>5417</v>
      </c>
      <c r="K951" s="3">
        <v>0.29119212962962965</v>
      </c>
      <c r="L951" s="3">
        <v>0.54188657407407403</v>
      </c>
      <c r="M951" s="7">
        <v>45662</v>
      </c>
      <c r="N951" s="3">
        <v>0.3981365740740741</v>
      </c>
      <c r="O951" s="3">
        <v>0.64883101851851854</v>
      </c>
      <c r="P951" s="5">
        <v>154</v>
      </c>
      <c r="Q951" s="5">
        <v>1082.29</v>
      </c>
      <c r="R951" s="1" t="s">
        <v>34</v>
      </c>
      <c r="S951" s="1">
        <v>5</v>
      </c>
      <c r="T951" s="1" t="s">
        <v>45</v>
      </c>
      <c r="U951" s="5">
        <v>13.38</v>
      </c>
      <c r="V951" s="5">
        <v>28070.284215673601</v>
      </c>
      <c r="W951" s="1" t="s">
        <v>42</v>
      </c>
      <c r="X951" s="1">
        <v>3.92</v>
      </c>
      <c r="Y951" s="5">
        <v>38684.339999999997</v>
      </c>
      <c r="Z951" s="5">
        <v>69269.240000000005</v>
      </c>
      <c r="AA951" s="5" t="str">
        <f t="shared" si="56"/>
        <v>60+</v>
      </c>
      <c r="AB951" s="5" t="str">
        <f t="shared" si="57"/>
        <v>Severe</v>
      </c>
      <c r="AC951" s="5">
        <f t="shared" si="58"/>
        <v>1.79</v>
      </c>
      <c r="AD951" s="5" t="str">
        <f t="shared" si="59"/>
        <v>Medium-haul</v>
      </c>
    </row>
    <row r="952" spans="1:30" x14ac:dyDescent="0.3">
      <c r="A952" s="1" t="s">
        <v>1382</v>
      </c>
      <c r="B952" s="1" t="s">
        <v>1383</v>
      </c>
      <c r="C952" s="1">
        <v>31</v>
      </c>
      <c r="D952" s="1" t="s">
        <v>28</v>
      </c>
      <c r="E952" s="1" t="s">
        <v>896</v>
      </c>
      <c r="F952" s="1" t="s">
        <v>48</v>
      </c>
      <c r="G952" s="1" t="s">
        <v>639</v>
      </c>
      <c r="H952" s="1" t="s">
        <v>337</v>
      </c>
      <c r="I952" s="1" t="s">
        <v>91</v>
      </c>
      <c r="J952" s="1">
        <v>5417</v>
      </c>
      <c r="K952" s="3">
        <v>0.29119212962962965</v>
      </c>
      <c r="L952" s="3">
        <v>0.54188657407407403</v>
      </c>
      <c r="M952" s="7">
        <v>45665</v>
      </c>
      <c r="N952" s="3">
        <v>0.3981365740740741</v>
      </c>
      <c r="O952" s="3">
        <v>0.64883101851851854</v>
      </c>
      <c r="P952" s="5">
        <v>154</v>
      </c>
      <c r="Q952" s="5">
        <v>904.33</v>
      </c>
      <c r="R952" s="1" t="s">
        <v>40</v>
      </c>
      <c r="S952" s="1">
        <v>3</v>
      </c>
      <c r="T952" s="1" t="s">
        <v>41</v>
      </c>
      <c r="U952" s="5">
        <v>175.59</v>
      </c>
      <c r="V952" s="5">
        <v>27989.072997361101</v>
      </c>
      <c r="W952" s="1" t="s">
        <v>42</v>
      </c>
      <c r="X952" s="1">
        <v>4.01</v>
      </c>
      <c r="Y952" s="5">
        <v>38586.89</v>
      </c>
      <c r="Z952" s="5">
        <v>57912.24</v>
      </c>
      <c r="AA952" s="5" t="str">
        <f t="shared" si="56"/>
        <v>30-39</v>
      </c>
      <c r="AB952" s="5" t="str">
        <f t="shared" si="57"/>
        <v>Severe</v>
      </c>
      <c r="AC952" s="5">
        <f t="shared" si="58"/>
        <v>1.5</v>
      </c>
      <c r="AD952" s="5" t="str">
        <f t="shared" si="59"/>
        <v>Medium-haul</v>
      </c>
    </row>
    <row r="953" spans="1:30" x14ac:dyDescent="0.3">
      <c r="A953" s="1" t="s">
        <v>1384</v>
      </c>
      <c r="B953" s="1" t="s">
        <v>617</v>
      </c>
      <c r="C953" s="1">
        <v>55</v>
      </c>
      <c r="D953" s="1" t="s">
        <v>39</v>
      </c>
      <c r="E953" s="1" t="s">
        <v>896</v>
      </c>
      <c r="F953" s="1" t="s">
        <v>48</v>
      </c>
      <c r="G953" s="1" t="s">
        <v>639</v>
      </c>
      <c r="H953" s="1" t="s">
        <v>337</v>
      </c>
      <c r="I953" s="1" t="s">
        <v>91</v>
      </c>
      <c r="J953" s="1">
        <v>5417</v>
      </c>
      <c r="K953" s="3">
        <v>0.29119212962962965</v>
      </c>
      <c r="L953" s="3">
        <v>0.54188657407407403</v>
      </c>
      <c r="M953" s="7">
        <v>45668</v>
      </c>
      <c r="N953" s="3">
        <v>0.3981365740740741</v>
      </c>
      <c r="O953" s="3">
        <v>0.64883101851851854</v>
      </c>
      <c r="P953" s="5">
        <v>154</v>
      </c>
      <c r="Q953" s="5">
        <v>1497.46</v>
      </c>
      <c r="R953" s="1" t="s">
        <v>34</v>
      </c>
      <c r="S953" s="1">
        <v>5</v>
      </c>
      <c r="T953" s="1" t="s">
        <v>35</v>
      </c>
      <c r="U953" s="5">
        <v>112.79</v>
      </c>
      <c r="V953" s="5">
        <v>28248.276663361601</v>
      </c>
      <c r="W953" s="1" t="s">
        <v>42</v>
      </c>
      <c r="X953" s="1">
        <v>3.03</v>
      </c>
      <c r="Y953" s="5">
        <v>38897.93</v>
      </c>
      <c r="Z953" s="5">
        <v>95860</v>
      </c>
      <c r="AA953" s="5" t="str">
        <f t="shared" si="56"/>
        <v>50-59</v>
      </c>
      <c r="AB953" s="5" t="str">
        <f t="shared" si="57"/>
        <v>Severe</v>
      </c>
      <c r="AC953" s="5">
        <f t="shared" si="58"/>
        <v>2.46</v>
      </c>
      <c r="AD953" s="5" t="str">
        <f t="shared" si="59"/>
        <v>Medium-haul</v>
      </c>
    </row>
    <row r="954" spans="1:30" x14ac:dyDescent="0.3">
      <c r="A954" s="1" t="s">
        <v>1385</v>
      </c>
      <c r="B954" s="1" t="s">
        <v>1386</v>
      </c>
      <c r="C954" s="1">
        <v>67</v>
      </c>
      <c r="D954" s="1" t="s">
        <v>28</v>
      </c>
      <c r="E954" s="1" t="s">
        <v>896</v>
      </c>
      <c r="F954" s="1" t="s">
        <v>30</v>
      </c>
      <c r="G954" s="1" t="s">
        <v>644</v>
      </c>
      <c r="H954" s="1" t="s">
        <v>308</v>
      </c>
      <c r="I954" s="1" t="s">
        <v>155</v>
      </c>
      <c r="J954" s="1">
        <v>8777</v>
      </c>
      <c r="K954" s="3">
        <v>0.64475694444444442</v>
      </c>
      <c r="L954" s="3">
        <v>5.1006944444444445E-2</v>
      </c>
      <c r="M954" s="7">
        <v>45667</v>
      </c>
      <c r="N954" s="3">
        <v>0.6822569444444444</v>
      </c>
      <c r="O954" s="3">
        <v>8.8506944444444444E-2</v>
      </c>
      <c r="P954" s="5">
        <v>81</v>
      </c>
      <c r="Q954" s="5">
        <v>578.59</v>
      </c>
      <c r="R954" s="1" t="s">
        <v>56</v>
      </c>
      <c r="S954" s="1">
        <v>5</v>
      </c>
      <c r="T954" s="1" t="s">
        <v>41</v>
      </c>
      <c r="U954" s="5">
        <v>108.96</v>
      </c>
      <c r="V954" s="5">
        <v>45154.478589855396</v>
      </c>
      <c r="W954" s="1" t="s">
        <v>36</v>
      </c>
      <c r="X954" s="1">
        <v>4.33</v>
      </c>
      <c r="Y954" s="5">
        <v>59185.37</v>
      </c>
      <c r="Z954" s="5">
        <v>37051.550000000003</v>
      </c>
      <c r="AA954" s="5" t="str">
        <f t="shared" si="56"/>
        <v>60+</v>
      </c>
      <c r="AB954" s="5" t="str">
        <f t="shared" si="57"/>
        <v>Moderate</v>
      </c>
      <c r="AC954" s="5">
        <f t="shared" si="58"/>
        <v>0.63</v>
      </c>
      <c r="AD954" s="5" t="str">
        <f t="shared" si="59"/>
        <v>Long-haul</v>
      </c>
    </row>
    <row r="955" spans="1:30" x14ac:dyDescent="0.3">
      <c r="A955" s="1" t="s">
        <v>1387</v>
      </c>
      <c r="B955" s="1" t="s">
        <v>1388</v>
      </c>
      <c r="C955" s="1">
        <v>48</v>
      </c>
      <c r="D955" s="1" t="s">
        <v>28</v>
      </c>
      <c r="E955" s="1" t="s">
        <v>896</v>
      </c>
      <c r="F955" s="1" t="s">
        <v>30</v>
      </c>
      <c r="G955" s="1" t="s">
        <v>644</v>
      </c>
      <c r="H955" s="1" t="s">
        <v>308</v>
      </c>
      <c r="I955" s="1" t="s">
        <v>155</v>
      </c>
      <c r="J955" s="1">
        <v>8777</v>
      </c>
      <c r="K955" s="3">
        <v>0.64475694444444442</v>
      </c>
      <c r="L955" s="3">
        <v>5.1006944444444445E-2</v>
      </c>
      <c r="M955" s="7">
        <v>45663</v>
      </c>
      <c r="N955" s="3">
        <v>0.6822569444444444</v>
      </c>
      <c r="O955" s="3">
        <v>8.8506944444444444E-2</v>
      </c>
      <c r="P955" s="5">
        <v>81</v>
      </c>
      <c r="Q955" s="5">
        <v>1311.8</v>
      </c>
      <c r="R955" s="1" t="s">
        <v>34</v>
      </c>
      <c r="S955" s="1">
        <v>5</v>
      </c>
      <c r="T955" s="1" t="s">
        <v>41</v>
      </c>
      <c r="U955" s="5">
        <v>143.38</v>
      </c>
      <c r="V955" s="5">
        <v>44595.181549486297</v>
      </c>
      <c r="W955" s="1" t="s">
        <v>42</v>
      </c>
      <c r="X955" s="1">
        <v>4.3</v>
      </c>
      <c r="Y955" s="5">
        <v>58514.22</v>
      </c>
      <c r="Z955" s="5">
        <v>83983.88</v>
      </c>
      <c r="AA955" s="5" t="str">
        <f t="shared" si="56"/>
        <v>40-49</v>
      </c>
      <c r="AB955" s="5" t="str">
        <f t="shared" si="57"/>
        <v>Moderate</v>
      </c>
      <c r="AC955" s="5">
        <f t="shared" si="58"/>
        <v>1.44</v>
      </c>
      <c r="AD955" s="5" t="str">
        <f t="shared" si="59"/>
        <v>Long-haul</v>
      </c>
    </row>
    <row r="956" spans="1:30" x14ac:dyDescent="0.3">
      <c r="A956" s="1" t="s">
        <v>858</v>
      </c>
      <c r="B956" s="1" t="s">
        <v>859</v>
      </c>
      <c r="C956" s="1">
        <v>23</v>
      </c>
      <c r="D956" s="1" t="s">
        <v>39</v>
      </c>
      <c r="E956" s="1" t="s">
        <v>896</v>
      </c>
      <c r="F956" s="1" t="s">
        <v>30</v>
      </c>
      <c r="G956" s="1" t="s">
        <v>644</v>
      </c>
      <c r="H956" s="1" t="s">
        <v>308</v>
      </c>
      <c r="I956" s="1" t="s">
        <v>155</v>
      </c>
      <c r="J956" s="1">
        <v>8777</v>
      </c>
      <c r="K956" s="3">
        <v>0.64475694444444442</v>
      </c>
      <c r="L956" s="3">
        <v>5.1006944444444445E-2</v>
      </c>
      <c r="M956" s="7">
        <v>45667</v>
      </c>
      <c r="N956" s="3">
        <v>0.6822569444444444</v>
      </c>
      <c r="O956" s="3">
        <v>8.8506944444444444E-2</v>
      </c>
      <c r="P956" s="5">
        <v>81</v>
      </c>
      <c r="Q956" s="5">
        <v>1166.78</v>
      </c>
      <c r="R956" s="1" t="s">
        <v>56</v>
      </c>
      <c r="S956" s="1">
        <v>5</v>
      </c>
      <c r="T956" s="1" t="s">
        <v>45</v>
      </c>
      <c r="U956" s="5">
        <v>161.53</v>
      </c>
      <c r="V956" s="5">
        <v>44688.937067036197</v>
      </c>
      <c r="W956" s="1" t="s">
        <v>42</v>
      </c>
      <c r="X956" s="1">
        <v>3.79</v>
      </c>
      <c r="Y956" s="5">
        <v>58626.720000000001</v>
      </c>
      <c r="Z956" s="5">
        <v>74706.23</v>
      </c>
      <c r="AA956" s="5" t="str">
        <f t="shared" si="56"/>
        <v>18-29</v>
      </c>
      <c r="AB956" s="5" t="str">
        <f t="shared" si="57"/>
        <v>Moderate</v>
      </c>
      <c r="AC956" s="5">
        <f t="shared" si="58"/>
        <v>1.27</v>
      </c>
      <c r="AD956" s="5" t="str">
        <f t="shared" si="59"/>
        <v>Long-haul</v>
      </c>
    </row>
    <row r="957" spans="1:30" x14ac:dyDescent="0.3">
      <c r="A957" s="1" t="s">
        <v>1070</v>
      </c>
      <c r="B957" s="1" t="s">
        <v>1071</v>
      </c>
      <c r="C957" s="1">
        <v>52</v>
      </c>
      <c r="D957" s="1" t="s">
        <v>28</v>
      </c>
      <c r="E957" s="1" t="s">
        <v>896</v>
      </c>
      <c r="F957" s="1" t="s">
        <v>48</v>
      </c>
      <c r="G957" s="1" t="s">
        <v>644</v>
      </c>
      <c r="H957" s="1" t="s">
        <v>308</v>
      </c>
      <c r="I957" s="1" t="s">
        <v>155</v>
      </c>
      <c r="J957" s="1">
        <v>8777</v>
      </c>
      <c r="K957" s="3">
        <v>0.64475694444444442</v>
      </c>
      <c r="L957" s="3">
        <v>5.1006944444444445E-2</v>
      </c>
      <c r="M957" s="7">
        <v>45667</v>
      </c>
      <c r="N957" s="3">
        <v>0.6822569444444444</v>
      </c>
      <c r="O957" s="3">
        <v>8.8506944444444444E-2</v>
      </c>
      <c r="P957" s="5">
        <v>81</v>
      </c>
      <c r="Q957" s="5">
        <v>812.24</v>
      </c>
      <c r="R957" s="1" t="s">
        <v>40</v>
      </c>
      <c r="S957" s="1">
        <v>5</v>
      </c>
      <c r="T957" s="1" t="s">
        <v>41</v>
      </c>
      <c r="U957" s="5">
        <v>79.47</v>
      </c>
      <c r="V957" s="5">
        <v>44815.696494518903</v>
      </c>
      <c r="W957" s="1" t="s">
        <v>42</v>
      </c>
      <c r="X957" s="1">
        <v>4.7699999999999996</v>
      </c>
      <c r="Y957" s="5">
        <v>58778.84</v>
      </c>
      <c r="Z957" s="5">
        <v>51999.25</v>
      </c>
      <c r="AA957" s="5" t="str">
        <f t="shared" si="56"/>
        <v>50-59</v>
      </c>
      <c r="AB957" s="5" t="str">
        <f t="shared" si="57"/>
        <v>Moderate</v>
      </c>
      <c r="AC957" s="5">
        <f t="shared" si="58"/>
        <v>0.88</v>
      </c>
      <c r="AD957" s="5" t="str">
        <f t="shared" si="59"/>
        <v>Long-haul</v>
      </c>
    </row>
    <row r="958" spans="1:30" x14ac:dyDescent="0.3">
      <c r="A958" s="1" t="s">
        <v>1389</v>
      </c>
      <c r="B958" s="1" t="s">
        <v>1390</v>
      </c>
      <c r="C958" s="1">
        <v>73</v>
      </c>
      <c r="D958" s="1" t="s">
        <v>39</v>
      </c>
      <c r="E958" s="1" t="s">
        <v>896</v>
      </c>
      <c r="F958" s="1" t="s">
        <v>30</v>
      </c>
      <c r="G958" s="1" t="s">
        <v>644</v>
      </c>
      <c r="H958" s="1" t="s">
        <v>308</v>
      </c>
      <c r="I958" s="1" t="s">
        <v>155</v>
      </c>
      <c r="J958" s="1">
        <v>8777</v>
      </c>
      <c r="K958" s="3">
        <v>0.64475694444444442</v>
      </c>
      <c r="L958" s="3">
        <v>5.1006944444444445E-2</v>
      </c>
      <c r="M958" s="7">
        <v>45667</v>
      </c>
      <c r="N958" s="3">
        <v>0.6822569444444444</v>
      </c>
      <c r="O958" s="3">
        <v>8.8506944444444444E-2</v>
      </c>
      <c r="P958" s="5">
        <v>81</v>
      </c>
      <c r="Q958" s="5">
        <v>208.37</v>
      </c>
      <c r="R958" s="1" t="s">
        <v>40</v>
      </c>
      <c r="S958" s="1">
        <v>5</v>
      </c>
      <c r="T958" s="1" t="s">
        <v>83</v>
      </c>
      <c r="U958" s="5">
        <v>59.03</v>
      </c>
      <c r="V958" s="5">
        <v>44435.254279367102</v>
      </c>
      <c r="W958" s="1" t="s">
        <v>42</v>
      </c>
      <c r="X958" s="1">
        <v>3.31</v>
      </c>
      <c r="Y958" s="5">
        <v>58322.31</v>
      </c>
      <c r="Z958" s="5">
        <v>13347.49</v>
      </c>
      <c r="AA958" s="5" t="str">
        <f t="shared" si="56"/>
        <v>60+</v>
      </c>
      <c r="AB958" s="5" t="str">
        <f t="shared" si="57"/>
        <v>Moderate</v>
      </c>
      <c r="AC958" s="5">
        <f t="shared" si="58"/>
        <v>0.23</v>
      </c>
      <c r="AD958" s="5" t="str">
        <f t="shared" si="59"/>
        <v>Long-haul</v>
      </c>
    </row>
    <row r="959" spans="1:30" x14ac:dyDescent="0.3">
      <c r="A959" s="1" t="s">
        <v>1074</v>
      </c>
      <c r="B959" s="1" t="s">
        <v>1075</v>
      </c>
      <c r="C959" s="1">
        <v>50</v>
      </c>
      <c r="D959" s="1" t="s">
        <v>28</v>
      </c>
      <c r="E959" s="1" t="s">
        <v>896</v>
      </c>
      <c r="F959" s="1" t="s">
        <v>48</v>
      </c>
      <c r="G959" s="1" t="s">
        <v>644</v>
      </c>
      <c r="H959" s="1" t="s">
        <v>308</v>
      </c>
      <c r="I959" s="1" t="s">
        <v>155</v>
      </c>
      <c r="J959" s="1">
        <v>8777</v>
      </c>
      <c r="K959" s="3">
        <v>0.64475694444444442</v>
      </c>
      <c r="L959" s="3">
        <v>5.1006944444444445E-2</v>
      </c>
      <c r="M959" s="7">
        <v>45659</v>
      </c>
      <c r="N959" s="3">
        <v>0.6822569444444444</v>
      </c>
      <c r="O959" s="3">
        <v>8.8506944444444444E-2</v>
      </c>
      <c r="P959" s="5">
        <v>81</v>
      </c>
      <c r="Q959" s="5">
        <v>273.33999999999997</v>
      </c>
      <c r="R959" s="1" t="s">
        <v>56</v>
      </c>
      <c r="S959" s="1">
        <v>5</v>
      </c>
      <c r="T959" s="1" t="s">
        <v>35</v>
      </c>
      <c r="U959" s="5">
        <v>10.68</v>
      </c>
      <c r="V959" s="5">
        <v>45078.172181148599</v>
      </c>
      <c r="W959" s="1" t="s">
        <v>36</v>
      </c>
      <c r="X959" s="1">
        <v>3.7</v>
      </c>
      <c r="Y959" s="5">
        <v>59093.81</v>
      </c>
      <c r="Z959" s="5">
        <v>17495.900000000001</v>
      </c>
      <c r="AA959" s="5" t="str">
        <f t="shared" si="56"/>
        <v>50-59</v>
      </c>
      <c r="AB959" s="5" t="str">
        <f t="shared" si="57"/>
        <v>Moderate</v>
      </c>
      <c r="AC959" s="5">
        <f t="shared" si="58"/>
        <v>0.3</v>
      </c>
      <c r="AD959" s="5" t="str">
        <f t="shared" si="59"/>
        <v>Long-haul</v>
      </c>
    </row>
    <row r="960" spans="1:30" x14ac:dyDescent="0.3">
      <c r="A960" s="1" t="s">
        <v>1391</v>
      </c>
      <c r="B960" s="1" t="s">
        <v>1392</v>
      </c>
      <c r="C960" s="1">
        <v>21</v>
      </c>
      <c r="D960" s="1" t="s">
        <v>28</v>
      </c>
      <c r="E960" s="1" t="s">
        <v>896</v>
      </c>
      <c r="F960" s="1" t="s">
        <v>30</v>
      </c>
      <c r="G960" s="1" t="s">
        <v>644</v>
      </c>
      <c r="H960" s="1" t="s">
        <v>308</v>
      </c>
      <c r="I960" s="1" t="s">
        <v>155</v>
      </c>
      <c r="J960" s="1">
        <v>8777</v>
      </c>
      <c r="K960" s="3">
        <v>0.64475694444444442</v>
      </c>
      <c r="L960" s="3">
        <v>5.1006944444444445E-2</v>
      </c>
      <c r="M960" s="7">
        <v>45671</v>
      </c>
      <c r="N960" s="3">
        <v>0.6822569444444444</v>
      </c>
      <c r="O960" s="3">
        <v>8.8506944444444444E-2</v>
      </c>
      <c r="P960" s="5">
        <v>81</v>
      </c>
      <c r="Q960" s="5">
        <v>564.1</v>
      </c>
      <c r="R960" s="1" t="s">
        <v>34</v>
      </c>
      <c r="S960" s="1">
        <v>5</v>
      </c>
      <c r="T960" s="1" t="s">
        <v>35</v>
      </c>
      <c r="U960" s="5">
        <v>14.58</v>
      </c>
      <c r="V960" s="5">
        <v>44460.247720956897</v>
      </c>
      <c r="W960" s="1" t="s">
        <v>36</v>
      </c>
      <c r="X960" s="1">
        <v>3.74</v>
      </c>
      <c r="Y960" s="5">
        <v>58352.3</v>
      </c>
      <c r="Z960" s="5">
        <v>36105.32</v>
      </c>
      <c r="AA960" s="5" t="str">
        <f t="shared" si="56"/>
        <v>18-29</v>
      </c>
      <c r="AB960" s="5" t="str">
        <f t="shared" si="57"/>
        <v>Moderate</v>
      </c>
      <c r="AC960" s="5">
        <f t="shared" si="58"/>
        <v>0.62</v>
      </c>
      <c r="AD960" s="5" t="str">
        <f t="shared" si="59"/>
        <v>Long-haul</v>
      </c>
    </row>
    <row r="961" spans="1:30" x14ac:dyDescent="0.3">
      <c r="A961" s="1" t="s">
        <v>1393</v>
      </c>
      <c r="B961" s="1" t="s">
        <v>1394</v>
      </c>
      <c r="C961" s="1">
        <v>43</v>
      </c>
      <c r="D961" s="1" t="s">
        <v>28</v>
      </c>
      <c r="E961" s="1" t="s">
        <v>896</v>
      </c>
      <c r="F961" s="1" t="s">
        <v>48</v>
      </c>
      <c r="G961" s="1" t="s">
        <v>644</v>
      </c>
      <c r="H961" s="1" t="s">
        <v>308</v>
      </c>
      <c r="I961" s="1" t="s">
        <v>155</v>
      </c>
      <c r="J961" s="1">
        <v>8777</v>
      </c>
      <c r="K961" s="3">
        <v>0.64475694444444442</v>
      </c>
      <c r="L961" s="3">
        <v>5.1006944444444445E-2</v>
      </c>
      <c r="M961" s="7">
        <v>45658</v>
      </c>
      <c r="N961" s="3">
        <v>0.6822569444444444</v>
      </c>
      <c r="O961" s="3">
        <v>8.8506944444444444E-2</v>
      </c>
      <c r="P961" s="5">
        <v>81</v>
      </c>
      <c r="Q961" s="5">
        <v>803.08</v>
      </c>
      <c r="R961" s="1" t="s">
        <v>56</v>
      </c>
      <c r="S961" s="1">
        <v>5</v>
      </c>
      <c r="T961" s="1" t="s">
        <v>45</v>
      </c>
      <c r="U961" s="5">
        <v>197.29</v>
      </c>
      <c r="V961" s="5">
        <v>45354.694062480499</v>
      </c>
      <c r="W961" s="1" t="s">
        <v>42</v>
      </c>
      <c r="X961" s="1">
        <v>4.2</v>
      </c>
      <c r="Y961" s="5">
        <v>59425.63</v>
      </c>
      <c r="Z961" s="5">
        <v>51436.58</v>
      </c>
      <c r="AA961" s="5" t="str">
        <f t="shared" si="56"/>
        <v>40-49</v>
      </c>
      <c r="AB961" s="5" t="str">
        <f t="shared" si="57"/>
        <v>Moderate</v>
      </c>
      <c r="AC961" s="5">
        <f t="shared" si="58"/>
        <v>0.87</v>
      </c>
      <c r="AD961" s="5" t="str">
        <f t="shared" si="59"/>
        <v>Long-haul</v>
      </c>
    </row>
    <row r="962" spans="1:30" x14ac:dyDescent="0.3">
      <c r="A962" s="1" t="s">
        <v>921</v>
      </c>
      <c r="B962" s="1" t="s">
        <v>922</v>
      </c>
      <c r="C962" s="1">
        <v>30</v>
      </c>
      <c r="D962" s="1" t="s">
        <v>28</v>
      </c>
      <c r="E962" s="1" t="s">
        <v>896</v>
      </c>
      <c r="F962" s="1" t="s">
        <v>30</v>
      </c>
      <c r="G962" s="1" t="s">
        <v>644</v>
      </c>
      <c r="H962" s="1" t="s">
        <v>308</v>
      </c>
      <c r="I962" s="1" t="s">
        <v>155</v>
      </c>
      <c r="J962" s="1">
        <v>8777</v>
      </c>
      <c r="K962" s="3">
        <v>0.64475694444444442</v>
      </c>
      <c r="L962" s="3">
        <v>5.1006944444444445E-2</v>
      </c>
      <c r="M962" s="7">
        <v>45669</v>
      </c>
      <c r="N962" s="3">
        <v>0.6822569444444444</v>
      </c>
      <c r="O962" s="3">
        <v>8.8506944444444444E-2</v>
      </c>
      <c r="P962" s="5">
        <v>81</v>
      </c>
      <c r="Q962" s="5">
        <v>662.72</v>
      </c>
      <c r="R962" s="1" t="s">
        <v>40</v>
      </c>
      <c r="S962" s="1">
        <v>3</v>
      </c>
      <c r="T962" s="1" t="s">
        <v>41</v>
      </c>
      <c r="U962" s="5">
        <v>177.72</v>
      </c>
      <c r="V962" s="5">
        <v>45288.734115216997</v>
      </c>
      <c r="W962" s="1" t="s">
        <v>42</v>
      </c>
      <c r="X962" s="1">
        <v>3.56</v>
      </c>
      <c r="Y962" s="5">
        <v>59346.48</v>
      </c>
      <c r="Z962" s="5">
        <v>42449.62</v>
      </c>
      <c r="AA962" s="5" t="str">
        <f t="shared" ref="AA962:AA1025" si="60">IF(C962&lt;=29,"18-29",IF(C962&lt;=39,"30-39",IF(C962&lt;=49,"40-49",IF(C962&lt;=59,"50-59","60+"))))</f>
        <v>30-39</v>
      </c>
      <c r="AB962" s="5" t="str">
        <f t="shared" ref="AB962:AB1025" si="61">IF(P962&lt;=30,"On-Time",IF(P962&lt;=120,"Moderate","Severe"))</f>
        <v>Moderate</v>
      </c>
      <c r="AC962" s="5">
        <f t="shared" ref="AC962:AC1025" si="62">ROUND(Z962/Y962,2)</f>
        <v>0.72</v>
      </c>
      <c r="AD962" s="5" t="str">
        <f t="shared" ref="AD962:AD1025" si="63">IF(J962&lt;=3000,"Short-haul",IF(J962&lt;=7000,"Medium-haul","Long-haul"))</f>
        <v>Long-haul</v>
      </c>
    </row>
    <row r="963" spans="1:30" x14ac:dyDescent="0.3">
      <c r="A963" s="1" t="s">
        <v>1324</v>
      </c>
      <c r="B963" s="1" t="s">
        <v>1325</v>
      </c>
      <c r="C963" s="1">
        <v>28</v>
      </c>
      <c r="D963" s="1" t="s">
        <v>28</v>
      </c>
      <c r="E963" s="1" t="s">
        <v>896</v>
      </c>
      <c r="F963" s="1" t="s">
        <v>30</v>
      </c>
      <c r="G963" s="1" t="s">
        <v>644</v>
      </c>
      <c r="H963" s="1" t="s">
        <v>308</v>
      </c>
      <c r="I963" s="1" t="s">
        <v>155</v>
      </c>
      <c r="J963" s="1">
        <v>8777</v>
      </c>
      <c r="K963" s="3">
        <v>0.64475694444444442</v>
      </c>
      <c r="L963" s="3">
        <v>5.1006944444444445E-2</v>
      </c>
      <c r="M963" s="7">
        <v>45662</v>
      </c>
      <c r="N963" s="3">
        <v>0.6822569444444444</v>
      </c>
      <c r="O963" s="3">
        <v>8.8506944444444444E-2</v>
      </c>
      <c r="P963" s="5">
        <v>81</v>
      </c>
      <c r="Q963" s="5">
        <v>433.74</v>
      </c>
      <c r="R963" s="1" t="s">
        <v>34</v>
      </c>
      <c r="S963" s="1">
        <v>5</v>
      </c>
      <c r="T963" s="1" t="s">
        <v>41</v>
      </c>
      <c r="U963" s="5">
        <v>95.62</v>
      </c>
      <c r="V963" s="5">
        <v>44920.3148257922</v>
      </c>
      <c r="W963" s="1" t="s">
        <v>42</v>
      </c>
      <c r="X963" s="1">
        <v>4.79</v>
      </c>
      <c r="Y963" s="5">
        <v>58904.38</v>
      </c>
      <c r="Z963" s="5">
        <v>27778.48</v>
      </c>
      <c r="AA963" s="5" t="str">
        <f t="shared" si="60"/>
        <v>18-29</v>
      </c>
      <c r="AB963" s="5" t="str">
        <f t="shared" si="61"/>
        <v>Moderate</v>
      </c>
      <c r="AC963" s="5">
        <f t="shared" si="62"/>
        <v>0.47</v>
      </c>
      <c r="AD963" s="5" t="str">
        <f t="shared" si="63"/>
        <v>Long-haul</v>
      </c>
    </row>
    <row r="964" spans="1:30" x14ac:dyDescent="0.3">
      <c r="A964" s="1" t="s">
        <v>1395</v>
      </c>
      <c r="B964" s="1" t="s">
        <v>1396</v>
      </c>
      <c r="C964" s="1">
        <v>50</v>
      </c>
      <c r="D964" s="1" t="s">
        <v>28</v>
      </c>
      <c r="E964" s="1" t="s">
        <v>896</v>
      </c>
      <c r="F964" s="1" t="s">
        <v>48</v>
      </c>
      <c r="G964" s="1" t="s">
        <v>653</v>
      </c>
      <c r="H964" s="1" t="s">
        <v>407</v>
      </c>
      <c r="I964" s="1" t="s">
        <v>174</v>
      </c>
      <c r="J964" s="1">
        <v>5397</v>
      </c>
      <c r="K964" s="3">
        <v>0.62945601851851851</v>
      </c>
      <c r="L964" s="3">
        <v>0.87876157407407407</v>
      </c>
      <c r="M964" s="7">
        <v>45669</v>
      </c>
      <c r="N964" s="3">
        <v>0.63848379629629626</v>
      </c>
      <c r="O964" s="3">
        <v>0.88778935185185182</v>
      </c>
      <c r="P964" s="5">
        <v>13</v>
      </c>
      <c r="Q964" s="5">
        <v>160.53</v>
      </c>
      <c r="R964" s="1" t="s">
        <v>40</v>
      </c>
      <c r="S964" s="1">
        <v>5</v>
      </c>
      <c r="T964" s="1" t="s">
        <v>35</v>
      </c>
      <c r="U964" s="5">
        <v>52.23</v>
      </c>
      <c r="V964" s="5">
        <v>28031.259016089301</v>
      </c>
      <c r="W964" s="1" t="s">
        <v>36</v>
      </c>
      <c r="X964" s="1">
        <v>3.81</v>
      </c>
      <c r="Y964" s="5">
        <v>38637.51</v>
      </c>
      <c r="Z964" s="5">
        <v>10284.370000000001</v>
      </c>
      <c r="AA964" s="5" t="str">
        <f t="shared" si="60"/>
        <v>50-59</v>
      </c>
      <c r="AB964" s="5" t="str">
        <f t="shared" si="61"/>
        <v>On-Time</v>
      </c>
      <c r="AC964" s="5">
        <f t="shared" si="62"/>
        <v>0.27</v>
      </c>
      <c r="AD964" s="5" t="str">
        <f t="shared" si="63"/>
        <v>Medium-haul</v>
      </c>
    </row>
    <row r="965" spans="1:30" x14ac:dyDescent="0.3">
      <c r="A965" s="2" t="s">
        <v>974</v>
      </c>
      <c r="B965" s="1" t="s">
        <v>975</v>
      </c>
      <c r="C965" s="1">
        <v>53</v>
      </c>
      <c r="D965" s="1" t="s">
        <v>28</v>
      </c>
      <c r="E965" s="1" t="s">
        <v>896</v>
      </c>
      <c r="F965" s="1" t="s">
        <v>48</v>
      </c>
      <c r="G965" s="1" t="s">
        <v>653</v>
      </c>
      <c r="H965" s="1" t="s">
        <v>407</v>
      </c>
      <c r="I965" s="1" t="s">
        <v>174</v>
      </c>
      <c r="J965" s="1">
        <v>5397</v>
      </c>
      <c r="K965" s="3">
        <v>0.62945601851851851</v>
      </c>
      <c r="L965" s="3">
        <v>0.87876157407407407</v>
      </c>
      <c r="M965" s="7">
        <v>45665</v>
      </c>
      <c r="N965" s="3">
        <v>0.63848379629629626</v>
      </c>
      <c r="O965" s="3">
        <v>0.88778935185185182</v>
      </c>
      <c r="P965" s="5">
        <v>13</v>
      </c>
      <c r="Q965" s="5">
        <v>828.11</v>
      </c>
      <c r="R965" s="1" t="s">
        <v>40</v>
      </c>
      <c r="S965" s="1">
        <v>5</v>
      </c>
      <c r="T965" s="1" t="s">
        <v>49</v>
      </c>
      <c r="U965" s="5">
        <v>72.88</v>
      </c>
      <c r="V965" s="5">
        <v>28295.0239673734</v>
      </c>
      <c r="W965" s="1" t="s">
        <v>42</v>
      </c>
      <c r="X965" s="1">
        <v>3.49</v>
      </c>
      <c r="Y965" s="5">
        <v>38954.03</v>
      </c>
      <c r="Z965" s="5">
        <v>53013.62</v>
      </c>
      <c r="AA965" s="5" t="str">
        <f t="shared" si="60"/>
        <v>50-59</v>
      </c>
      <c r="AB965" s="5" t="str">
        <f t="shared" si="61"/>
        <v>On-Time</v>
      </c>
      <c r="AC965" s="5">
        <f t="shared" si="62"/>
        <v>1.36</v>
      </c>
      <c r="AD965" s="5" t="str">
        <f t="shared" si="63"/>
        <v>Medium-haul</v>
      </c>
    </row>
    <row r="966" spans="1:30" x14ac:dyDescent="0.3">
      <c r="A966" s="1" t="s">
        <v>804</v>
      </c>
      <c r="B966" s="1" t="s">
        <v>805</v>
      </c>
      <c r="C966" s="1">
        <v>66</v>
      </c>
      <c r="D966" s="1" t="s">
        <v>28</v>
      </c>
      <c r="E966" s="1" t="s">
        <v>896</v>
      </c>
      <c r="F966" s="1" t="s">
        <v>48</v>
      </c>
      <c r="G966" s="1" t="s">
        <v>653</v>
      </c>
      <c r="H966" s="1" t="s">
        <v>407</v>
      </c>
      <c r="I966" s="1" t="s">
        <v>174</v>
      </c>
      <c r="J966" s="1">
        <v>5397</v>
      </c>
      <c r="K966" s="3">
        <v>0.62945601851851851</v>
      </c>
      <c r="L966" s="3">
        <v>0.87876157407407407</v>
      </c>
      <c r="M966" s="7">
        <v>45660</v>
      </c>
      <c r="N966" s="3">
        <v>0.63848379629629626</v>
      </c>
      <c r="O966" s="3">
        <v>0.88778935185185182</v>
      </c>
      <c r="P966" s="5">
        <v>13</v>
      </c>
      <c r="Q966" s="5">
        <v>1101.4000000000001</v>
      </c>
      <c r="R966" s="1" t="s">
        <v>56</v>
      </c>
      <c r="S966" s="1">
        <v>5</v>
      </c>
      <c r="T966" s="1" t="s">
        <v>41</v>
      </c>
      <c r="U966" s="5">
        <v>111.29</v>
      </c>
      <c r="V966" s="5">
        <v>28289.503884506801</v>
      </c>
      <c r="W966" s="1" t="s">
        <v>42</v>
      </c>
      <c r="X966" s="1">
        <v>4.78</v>
      </c>
      <c r="Y966" s="5">
        <v>38947.4</v>
      </c>
      <c r="Z966" s="5">
        <v>70511.86</v>
      </c>
      <c r="AA966" s="5" t="str">
        <f t="shared" si="60"/>
        <v>60+</v>
      </c>
      <c r="AB966" s="5" t="str">
        <f t="shared" si="61"/>
        <v>On-Time</v>
      </c>
      <c r="AC966" s="5">
        <f t="shared" si="62"/>
        <v>1.81</v>
      </c>
      <c r="AD966" s="5" t="str">
        <f t="shared" si="63"/>
        <v>Medium-haul</v>
      </c>
    </row>
    <row r="967" spans="1:30" x14ac:dyDescent="0.3">
      <c r="A967" s="1" t="s">
        <v>1226</v>
      </c>
      <c r="B967" s="1" t="s">
        <v>1227</v>
      </c>
      <c r="C967" s="1">
        <v>31</v>
      </c>
      <c r="D967" s="1" t="s">
        <v>28</v>
      </c>
      <c r="E967" s="1" t="s">
        <v>896</v>
      </c>
      <c r="F967" s="1" t="s">
        <v>48</v>
      </c>
      <c r="G967" s="1" t="s">
        <v>653</v>
      </c>
      <c r="H967" s="1" t="s">
        <v>407</v>
      </c>
      <c r="I967" s="1" t="s">
        <v>174</v>
      </c>
      <c r="J967" s="1">
        <v>5397</v>
      </c>
      <c r="K967" s="3">
        <v>0.62945601851851851</v>
      </c>
      <c r="L967" s="3">
        <v>0.87876157407407407</v>
      </c>
      <c r="M967" s="7">
        <v>45663</v>
      </c>
      <c r="N967" s="3">
        <v>0.63848379629629626</v>
      </c>
      <c r="O967" s="3">
        <v>0.88778935185185182</v>
      </c>
      <c r="P967" s="5">
        <v>13</v>
      </c>
      <c r="Q967" s="5">
        <v>576.45000000000005</v>
      </c>
      <c r="R967" s="1" t="s">
        <v>34</v>
      </c>
      <c r="S967" s="1">
        <v>3</v>
      </c>
      <c r="T967" s="1" t="s">
        <v>49</v>
      </c>
      <c r="U967" s="5">
        <v>54.56</v>
      </c>
      <c r="V967" s="5">
        <v>28112.600850487899</v>
      </c>
      <c r="W967" s="1" t="s">
        <v>36</v>
      </c>
      <c r="X967" s="1">
        <v>4.2300000000000004</v>
      </c>
      <c r="Y967" s="5">
        <v>38735.120000000003</v>
      </c>
      <c r="Z967" s="5">
        <v>36903.71</v>
      </c>
      <c r="AA967" s="5" t="str">
        <f t="shared" si="60"/>
        <v>30-39</v>
      </c>
      <c r="AB967" s="5" t="str">
        <f t="shared" si="61"/>
        <v>On-Time</v>
      </c>
      <c r="AC967" s="5">
        <f t="shared" si="62"/>
        <v>0.95</v>
      </c>
      <c r="AD967" s="5" t="str">
        <f t="shared" si="63"/>
        <v>Medium-haul</v>
      </c>
    </row>
    <row r="968" spans="1:30" x14ac:dyDescent="0.3">
      <c r="A968" s="1" t="s">
        <v>1256</v>
      </c>
      <c r="B968" s="1" t="s">
        <v>1257</v>
      </c>
      <c r="C968" s="1">
        <v>41</v>
      </c>
      <c r="D968" s="1" t="s">
        <v>28</v>
      </c>
      <c r="E968" s="1" t="s">
        <v>896</v>
      </c>
      <c r="F968" s="1" t="s">
        <v>48</v>
      </c>
      <c r="G968" s="1" t="s">
        <v>653</v>
      </c>
      <c r="H968" s="1" t="s">
        <v>407</v>
      </c>
      <c r="I968" s="1" t="s">
        <v>174</v>
      </c>
      <c r="J968" s="1">
        <v>5397</v>
      </c>
      <c r="K968" s="3">
        <v>0.62945601851851851</v>
      </c>
      <c r="L968" s="3">
        <v>0.87876157407407407</v>
      </c>
      <c r="M968" s="7">
        <v>45668</v>
      </c>
      <c r="N968" s="3">
        <v>0.63848379629629626</v>
      </c>
      <c r="O968" s="3">
        <v>0.88778935185185182</v>
      </c>
      <c r="P968" s="5">
        <v>13</v>
      </c>
      <c r="Q968" s="5">
        <v>1310.6400000000001</v>
      </c>
      <c r="R968" s="1" t="s">
        <v>34</v>
      </c>
      <c r="S968" s="1">
        <v>5</v>
      </c>
      <c r="T968" s="1" t="s">
        <v>35</v>
      </c>
      <c r="U968" s="5">
        <v>82.84</v>
      </c>
      <c r="V968" s="5">
        <v>27523.026096600599</v>
      </c>
      <c r="W968" s="1" t="s">
        <v>36</v>
      </c>
      <c r="X968" s="1">
        <v>3.58</v>
      </c>
      <c r="Y968" s="5">
        <v>38027.629999999997</v>
      </c>
      <c r="Z968" s="5">
        <v>83897.53</v>
      </c>
      <c r="AA968" s="5" t="str">
        <f t="shared" si="60"/>
        <v>40-49</v>
      </c>
      <c r="AB968" s="5" t="str">
        <f t="shared" si="61"/>
        <v>On-Time</v>
      </c>
      <c r="AC968" s="5">
        <f t="shared" si="62"/>
        <v>2.21</v>
      </c>
      <c r="AD968" s="5" t="str">
        <f t="shared" si="63"/>
        <v>Medium-haul</v>
      </c>
    </row>
    <row r="969" spans="1:30" x14ac:dyDescent="0.3">
      <c r="A969" s="1" t="s">
        <v>1272</v>
      </c>
      <c r="B969" s="1" t="s">
        <v>1273</v>
      </c>
      <c r="C969" s="1">
        <v>54</v>
      </c>
      <c r="D969" s="1" t="s">
        <v>39</v>
      </c>
      <c r="E969" s="1" t="s">
        <v>896</v>
      </c>
      <c r="F969" s="1" t="s">
        <v>48</v>
      </c>
      <c r="G969" s="1" t="s">
        <v>653</v>
      </c>
      <c r="H969" s="1" t="s">
        <v>407</v>
      </c>
      <c r="I969" s="1" t="s">
        <v>174</v>
      </c>
      <c r="J969" s="1">
        <v>5397</v>
      </c>
      <c r="K969" s="3">
        <v>0.62945601851851851</v>
      </c>
      <c r="L969" s="3">
        <v>0.87876157407407407</v>
      </c>
      <c r="M969" s="7">
        <v>45663</v>
      </c>
      <c r="N969" s="3">
        <v>0.63848379629629626</v>
      </c>
      <c r="O969" s="3">
        <v>0.88778935185185182</v>
      </c>
      <c r="P969" s="5">
        <v>13</v>
      </c>
      <c r="Q969" s="5">
        <v>931.61</v>
      </c>
      <c r="R969" s="1" t="s">
        <v>40</v>
      </c>
      <c r="S969" s="1">
        <v>5</v>
      </c>
      <c r="T969" s="1" t="s">
        <v>41</v>
      </c>
      <c r="U969" s="5">
        <v>179.93</v>
      </c>
      <c r="V969" s="5">
        <v>28364.503174167301</v>
      </c>
      <c r="W969" s="1" t="s">
        <v>42</v>
      </c>
      <c r="X969" s="1">
        <v>4.99</v>
      </c>
      <c r="Y969" s="5">
        <v>39037.4</v>
      </c>
      <c r="Z969" s="5">
        <v>59659.03</v>
      </c>
      <c r="AA969" s="5" t="str">
        <f t="shared" si="60"/>
        <v>50-59</v>
      </c>
      <c r="AB969" s="5" t="str">
        <f t="shared" si="61"/>
        <v>On-Time</v>
      </c>
      <c r="AC969" s="5">
        <f t="shared" si="62"/>
        <v>1.53</v>
      </c>
      <c r="AD969" s="5" t="str">
        <f t="shared" si="63"/>
        <v>Medium-haul</v>
      </c>
    </row>
    <row r="970" spans="1:30" x14ac:dyDescent="0.3">
      <c r="A970" s="1" t="s">
        <v>1220</v>
      </c>
      <c r="B970" s="1" t="s">
        <v>1221</v>
      </c>
      <c r="C970" s="1">
        <v>48</v>
      </c>
      <c r="D970" s="1" t="s">
        <v>39</v>
      </c>
      <c r="E970" s="1" t="s">
        <v>896</v>
      </c>
      <c r="F970" s="1" t="s">
        <v>48</v>
      </c>
      <c r="G970" s="1" t="s">
        <v>653</v>
      </c>
      <c r="H970" s="1" t="s">
        <v>407</v>
      </c>
      <c r="I970" s="1" t="s">
        <v>174</v>
      </c>
      <c r="J970" s="1">
        <v>5397</v>
      </c>
      <c r="K970" s="3">
        <v>0.62945601851851851</v>
      </c>
      <c r="L970" s="3">
        <v>0.87876157407407407</v>
      </c>
      <c r="M970" s="7">
        <v>45659</v>
      </c>
      <c r="N970" s="3">
        <v>0.63848379629629626</v>
      </c>
      <c r="O970" s="3">
        <v>0.88778935185185182</v>
      </c>
      <c r="P970" s="5">
        <v>13</v>
      </c>
      <c r="Q970" s="5">
        <v>1253.3599999999999</v>
      </c>
      <c r="R970" s="1" t="s">
        <v>34</v>
      </c>
      <c r="S970" s="1">
        <v>5</v>
      </c>
      <c r="T970" s="1" t="s">
        <v>41</v>
      </c>
      <c r="U970" s="5">
        <v>22.09</v>
      </c>
      <c r="V970" s="5">
        <v>28052.382376779198</v>
      </c>
      <c r="W970" s="1" t="s">
        <v>42</v>
      </c>
      <c r="X970" s="1">
        <v>4.29</v>
      </c>
      <c r="Y970" s="5">
        <v>38662.86</v>
      </c>
      <c r="Z970" s="5">
        <v>80219.460000000006</v>
      </c>
      <c r="AA970" s="5" t="str">
        <f t="shared" si="60"/>
        <v>40-49</v>
      </c>
      <c r="AB970" s="5" t="str">
        <f t="shared" si="61"/>
        <v>On-Time</v>
      </c>
      <c r="AC970" s="5">
        <f t="shared" si="62"/>
        <v>2.0699999999999998</v>
      </c>
      <c r="AD970" s="5" t="str">
        <f t="shared" si="63"/>
        <v>Medium-haul</v>
      </c>
    </row>
    <row r="971" spans="1:30" x14ac:dyDescent="0.3">
      <c r="A971" s="1" t="s">
        <v>1397</v>
      </c>
      <c r="B971" s="1" t="s">
        <v>1398</v>
      </c>
      <c r="C971" s="1">
        <v>47</v>
      </c>
      <c r="D971" s="1" t="s">
        <v>39</v>
      </c>
      <c r="E971" s="1" t="s">
        <v>896</v>
      </c>
      <c r="F971" s="1" t="s">
        <v>30</v>
      </c>
      <c r="G971" s="1" t="s">
        <v>666</v>
      </c>
      <c r="H971" s="1" t="s">
        <v>115</v>
      </c>
      <c r="I971" s="1" t="s">
        <v>174</v>
      </c>
      <c r="J971" s="1">
        <v>13423</v>
      </c>
      <c r="K971" s="3">
        <v>0.50684027777777774</v>
      </c>
      <c r="L971" s="3">
        <v>0.12767361111111111</v>
      </c>
      <c r="M971" s="7">
        <v>45671</v>
      </c>
      <c r="N971" s="3">
        <v>0.51447916666666671</v>
      </c>
      <c r="O971" s="3">
        <v>0.1353125</v>
      </c>
      <c r="P971" s="5">
        <v>11</v>
      </c>
      <c r="Q971" s="5">
        <v>735.39</v>
      </c>
      <c r="R971" s="1" t="s">
        <v>34</v>
      </c>
      <c r="S971" s="1">
        <v>5</v>
      </c>
      <c r="T971" s="1" t="s">
        <v>45</v>
      </c>
      <c r="U971" s="5">
        <v>170.49</v>
      </c>
      <c r="V971" s="5">
        <v>67966.590184661807</v>
      </c>
      <c r="W971" s="1" t="s">
        <v>36</v>
      </c>
      <c r="X971" s="1">
        <v>4.71</v>
      </c>
      <c r="Y971" s="5">
        <v>86559.91</v>
      </c>
      <c r="Z971" s="5">
        <v>47099.06</v>
      </c>
      <c r="AA971" s="5" t="str">
        <f t="shared" si="60"/>
        <v>40-49</v>
      </c>
      <c r="AB971" s="5" t="str">
        <f t="shared" si="61"/>
        <v>On-Time</v>
      </c>
      <c r="AC971" s="5">
        <f t="shared" si="62"/>
        <v>0.54</v>
      </c>
      <c r="AD971" s="5" t="str">
        <f t="shared" si="63"/>
        <v>Long-haul</v>
      </c>
    </row>
    <row r="972" spans="1:30" x14ac:dyDescent="0.3">
      <c r="A972" s="1" t="s">
        <v>1399</v>
      </c>
      <c r="B972" s="1" t="s">
        <v>1400</v>
      </c>
      <c r="C972" s="1">
        <v>44</v>
      </c>
      <c r="D972" s="1" t="s">
        <v>39</v>
      </c>
      <c r="E972" s="1" t="s">
        <v>896</v>
      </c>
      <c r="F972" s="1" t="s">
        <v>48</v>
      </c>
      <c r="G972" s="1" t="s">
        <v>666</v>
      </c>
      <c r="H972" s="1" t="s">
        <v>115</v>
      </c>
      <c r="I972" s="1" t="s">
        <v>174</v>
      </c>
      <c r="J972" s="1">
        <v>13423</v>
      </c>
      <c r="K972" s="3">
        <v>0.50684027777777774</v>
      </c>
      <c r="L972" s="3">
        <v>0.12767361111111111</v>
      </c>
      <c r="M972" s="7">
        <v>45672</v>
      </c>
      <c r="N972" s="3">
        <v>0.51447916666666671</v>
      </c>
      <c r="O972" s="3">
        <v>0.1353125</v>
      </c>
      <c r="P972" s="5">
        <v>11</v>
      </c>
      <c r="Q972" s="5">
        <v>404.02</v>
      </c>
      <c r="R972" s="1" t="s">
        <v>56</v>
      </c>
      <c r="S972" s="1">
        <v>5</v>
      </c>
      <c r="T972" s="1" t="s">
        <v>49</v>
      </c>
      <c r="U972" s="5">
        <v>140.07</v>
      </c>
      <c r="V972" s="5">
        <v>68351.910012079403</v>
      </c>
      <c r="W972" s="1" t="s">
        <v>36</v>
      </c>
      <c r="X972" s="1">
        <v>4.1900000000000004</v>
      </c>
      <c r="Y972" s="5">
        <v>87022.29</v>
      </c>
      <c r="Z972" s="5">
        <v>25885.29</v>
      </c>
      <c r="AA972" s="5" t="str">
        <f t="shared" si="60"/>
        <v>40-49</v>
      </c>
      <c r="AB972" s="5" t="str">
        <f t="shared" si="61"/>
        <v>On-Time</v>
      </c>
      <c r="AC972" s="5">
        <f t="shared" si="62"/>
        <v>0.3</v>
      </c>
      <c r="AD972" s="5" t="str">
        <f t="shared" si="63"/>
        <v>Long-haul</v>
      </c>
    </row>
    <row r="973" spans="1:30" x14ac:dyDescent="0.3">
      <c r="A973" s="1" t="s">
        <v>1304</v>
      </c>
      <c r="B973" s="1" t="s">
        <v>1305</v>
      </c>
      <c r="C973" s="1">
        <v>34</v>
      </c>
      <c r="D973" s="1" t="s">
        <v>39</v>
      </c>
      <c r="E973" s="1" t="s">
        <v>896</v>
      </c>
      <c r="F973" s="1" t="s">
        <v>48</v>
      </c>
      <c r="G973" s="1" t="s">
        <v>666</v>
      </c>
      <c r="H973" s="1" t="s">
        <v>115</v>
      </c>
      <c r="I973" s="1" t="s">
        <v>174</v>
      </c>
      <c r="J973" s="1">
        <v>13423</v>
      </c>
      <c r="K973" s="3">
        <v>0.50684027777777774</v>
      </c>
      <c r="L973" s="3">
        <v>0.12767361111111111</v>
      </c>
      <c r="M973" s="7">
        <v>45668</v>
      </c>
      <c r="N973" s="3">
        <v>0.51447916666666671</v>
      </c>
      <c r="O973" s="3">
        <v>0.1353125</v>
      </c>
      <c r="P973" s="5">
        <v>11</v>
      </c>
      <c r="Q973" s="5">
        <v>1491.46</v>
      </c>
      <c r="R973" s="1" t="s">
        <v>56</v>
      </c>
      <c r="S973" s="1">
        <v>3</v>
      </c>
      <c r="T973" s="1" t="s">
        <v>35</v>
      </c>
      <c r="U973" s="5">
        <v>150.49</v>
      </c>
      <c r="V973" s="5">
        <v>67653.610316453502</v>
      </c>
      <c r="W973" s="1" t="s">
        <v>36</v>
      </c>
      <c r="X973" s="1">
        <v>3.04</v>
      </c>
      <c r="Y973" s="5">
        <v>86184.33</v>
      </c>
      <c r="Z973" s="5">
        <v>95483.54</v>
      </c>
      <c r="AA973" s="5" t="str">
        <f t="shared" si="60"/>
        <v>30-39</v>
      </c>
      <c r="AB973" s="5" t="str">
        <f t="shared" si="61"/>
        <v>On-Time</v>
      </c>
      <c r="AC973" s="5">
        <f t="shared" si="62"/>
        <v>1.1100000000000001</v>
      </c>
      <c r="AD973" s="5" t="str">
        <f t="shared" si="63"/>
        <v>Long-haul</v>
      </c>
    </row>
    <row r="974" spans="1:30" x14ac:dyDescent="0.3">
      <c r="A974" s="1" t="s">
        <v>1401</v>
      </c>
      <c r="B974" s="1" t="s">
        <v>1402</v>
      </c>
      <c r="C974" s="1">
        <v>67</v>
      </c>
      <c r="D974" s="1" t="s">
        <v>28</v>
      </c>
      <c r="E974" s="1" t="s">
        <v>896</v>
      </c>
      <c r="F974" s="1" t="s">
        <v>30</v>
      </c>
      <c r="G974" s="1" t="s">
        <v>666</v>
      </c>
      <c r="H974" s="1" t="s">
        <v>115</v>
      </c>
      <c r="I974" s="1" t="s">
        <v>174</v>
      </c>
      <c r="J974" s="1">
        <v>13423</v>
      </c>
      <c r="K974" s="3">
        <v>0.50684027777777774</v>
      </c>
      <c r="L974" s="3">
        <v>0.12767361111111111</v>
      </c>
      <c r="M974" s="7">
        <v>45671</v>
      </c>
      <c r="N974" s="3">
        <v>0.51447916666666671</v>
      </c>
      <c r="O974" s="3">
        <v>0.1353125</v>
      </c>
      <c r="P974" s="5">
        <v>11</v>
      </c>
      <c r="Q974" s="5">
        <v>139.62</v>
      </c>
      <c r="R974" s="1" t="s">
        <v>34</v>
      </c>
      <c r="S974" s="1">
        <v>5</v>
      </c>
      <c r="T974" s="1" t="s">
        <v>45</v>
      </c>
      <c r="U974" s="5">
        <v>147.81</v>
      </c>
      <c r="V974" s="5">
        <v>68193.584161485298</v>
      </c>
      <c r="W974" s="1" t="s">
        <v>36</v>
      </c>
      <c r="X974" s="1">
        <v>4.0999999999999996</v>
      </c>
      <c r="Y974" s="5">
        <v>86832.3</v>
      </c>
      <c r="Z974" s="5">
        <v>8965.24</v>
      </c>
      <c r="AA974" s="5" t="str">
        <f t="shared" si="60"/>
        <v>60+</v>
      </c>
      <c r="AB974" s="5" t="str">
        <f t="shared" si="61"/>
        <v>On-Time</v>
      </c>
      <c r="AC974" s="5">
        <f t="shared" si="62"/>
        <v>0.1</v>
      </c>
      <c r="AD974" s="5" t="str">
        <f t="shared" si="63"/>
        <v>Long-haul</v>
      </c>
    </row>
    <row r="975" spans="1:30" x14ac:dyDescent="0.3">
      <c r="A975" s="1" t="s">
        <v>1192</v>
      </c>
      <c r="B975" s="1" t="s">
        <v>1193</v>
      </c>
      <c r="C975" s="1">
        <v>40</v>
      </c>
      <c r="D975" s="1" t="s">
        <v>39</v>
      </c>
      <c r="E975" s="1" t="s">
        <v>896</v>
      </c>
      <c r="F975" s="1" t="s">
        <v>48</v>
      </c>
      <c r="G975" s="1" t="s">
        <v>666</v>
      </c>
      <c r="H975" s="1" t="s">
        <v>115</v>
      </c>
      <c r="I975" s="1" t="s">
        <v>174</v>
      </c>
      <c r="J975" s="1">
        <v>13423</v>
      </c>
      <c r="K975" s="3">
        <v>0.50684027777777774</v>
      </c>
      <c r="L975" s="3">
        <v>0.12767361111111111</v>
      </c>
      <c r="M975" s="7">
        <v>45669</v>
      </c>
      <c r="N975" s="3">
        <v>0.51447916666666671</v>
      </c>
      <c r="O975" s="3">
        <v>0.1353125</v>
      </c>
      <c r="P975" s="5">
        <v>11</v>
      </c>
      <c r="Q975" s="5">
        <v>573.28</v>
      </c>
      <c r="R975" s="1" t="s">
        <v>40</v>
      </c>
      <c r="S975" s="1">
        <v>3</v>
      </c>
      <c r="T975" s="1" t="s">
        <v>45</v>
      </c>
      <c r="U975" s="5">
        <v>113.27</v>
      </c>
      <c r="V975" s="5">
        <v>68034.910375829393</v>
      </c>
      <c r="W975" s="1" t="s">
        <v>42</v>
      </c>
      <c r="X975" s="1">
        <v>4.88</v>
      </c>
      <c r="Y975" s="5">
        <v>86641.89</v>
      </c>
      <c r="Z975" s="5">
        <v>36712.57</v>
      </c>
      <c r="AA975" s="5" t="str">
        <f t="shared" si="60"/>
        <v>40-49</v>
      </c>
      <c r="AB975" s="5" t="str">
        <f t="shared" si="61"/>
        <v>On-Time</v>
      </c>
      <c r="AC975" s="5">
        <f t="shared" si="62"/>
        <v>0.42</v>
      </c>
      <c r="AD975" s="5" t="str">
        <f t="shared" si="63"/>
        <v>Long-haul</v>
      </c>
    </row>
    <row r="976" spans="1:30" x14ac:dyDescent="0.3">
      <c r="A976" s="1" t="s">
        <v>1016</v>
      </c>
      <c r="B976" s="1" t="s">
        <v>1017</v>
      </c>
      <c r="C976" s="1">
        <v>36</v>
      </c>
      <c r="D976" s="1" t="s">
        <v>28</v>
      </c>
      <c r="E976" s="1" t="s">
        <v>896</v>
      </c>
      <c r="F976" s="1" t="s">
        <v>48</v>
      </c>
      <c r="G976" s="1" t="s">
        <v>666</v>
      </c>
      <c r="H976" s="1" t="s">
        <v>115</v>
      </c>
      <c r="I976" s="1" t="s">
        <v>174</v>
      </c>
      <c r="J976" s="1">
        <v>13423</v>
      </c>
      <c r="K976" s="3">
        <v>0.50684027777777774</v>
      </c>
      <c r="L976" s="3">
        <v>0.12767361111111111</v>
      </c>
      <c r="M976" s="7">
        <v>45664</v>
      </c>
      <c r="N976" s="3">
        <v>0.51447916666666671</v>
      </c>
      <c r="O976" s="3">
        <v>0.1353125</v>
      </c>
      <c r="P976" s="5">
        <v>11</v>
      </c>
      <c r="Q976" s="5">
        <v>631.27</v>
      </c>
      <c r="R976" s="1" t="s">
        <v>34</v>
      </c>
      <c r="S976" s="1">
        <v>3</v>
      </c>
      <c r="T976" s="1" t="s">
        <v>83</v>
      </c>
      <c r="U976" s="5">
        <v>150.16999999999999</v>
      </c>
      <c r="V976" s="5">
        <v>68047.560881744299</v>
      </c>
      <c r="W976" s="1" t="s">
        <v>36</v>
      </c>
      <c r="X976" s="1">
        <v>4.18</v>
      </c>
      <c r="Y976" s="5">
        <v>86657.07</v>
      </c>
      <c r="Z976" s="5">
        <v>40431.31</v>
      </c>
      <c r="AA976" s="5" t="str">
        <f t="shared" si="60"/>
        <v>30-39</v>
      </c>
      <c r="AB976" s="5" t="str">
        <f t="shared" si="61"/>
        <v>On-Time</v>
      </c>
      <c r="AC976" s="5">
        <f t="shared" si="62"/>
        <v>0.47</v>
      </c>
      <c r="AD976" s="5" t="str">
        <f t="shared" si="63"/>
        <v>Long-haul</v>
      </c>
    </row>
    <row r="977" spans="1:30" x14ac:dyDescent="0.3">
      <c r="A977" s="1" t="s">
        <v>1403</v>
      </c>
      <c r="B977" s="1" t="s">
        <v>1404</v>
      </c>
      <c r="C977" s="1">
        <v>32</v>
      </c>
      <c r="D977" s="1" t="s">
        <v>28</v>
      </c>
      <c r="E977" s="1" t="s">
        <v>896</v>
      </c>
      <c r="F977" s="1" t="s">
        <v>30</v>
      </c>
      <c r="G977" s="1" t="s">
        <v>666</v>
      </c>
      <c r="H977" s="1" t="s">
        <v>115</v>
      </c>
      <c r="I977" s="1" t="s">
        <v>174</v>
      </c>
      <c r="J977" s="1">
        <v>13423</v>
      </c>
      <c r="K977" s="3">
        <v>0.50684027777777774</v>
      </c>
      <c r="L977" s="3">
        <v>0.12767361111111111</v>
      </c>
      <c r="M977" s="7">
        <v>45663</v>
      </c>
      <c r="N977" s="3">
        <v>0.51447916666666671</v>
      </c>
      <c r="O977" s="3">
        <v>0.1353125</v>
      </c>
      <c r="P977" s="5">
        <v>11</v>
      </c>
      <c r="Q977" s="5">
        <v>79.319999999999993</v>
      </c>
      <c r="R977" s="1" t="s">
        <v>40</v>
      </c>
      <c r="S977" s="1">
        <v>3</v>
      </c>
      <c r="T977" s="1" t="s">
        <v>41</v>
      </c>
      <c r="U977" s="5">
        <v>114.29</v>
      </c>
      <c r="V977" s="5">
        <v>67833.929723805195</v>
      </c>
      <c r="W977" s="1" t="s">
        <v>42</v>
      </c>
      <c r="X977" s="1">
        <v>3.84</v>
      </c>
      <c r="Y977" s="5">
        <v>86400.72</v>
      </c>
      <c r="Z977" s="5">
        <v>5099.34</v>
      </c>
      <c r="AA977" s="5" t="str">
        <f t="shared" si="60"/>
        <v>30-39</v>
      </c>
      <c r="AB977" s="5" t="str">
        <f t="shared" si="61"/>
        <v>On-Time</v>
      </c>
      <c r="AC977" s="5">
        <f t="shared" si="62"/>
        <v>0.06</v>
      </c>
      <c r="AD977" s="5" t="str">
        <f t="shared" si="63"/>
        <v>Long-haul</v>
      </c>
    </row>
    <row r="978" spans="1:30" x14ac:dyDescent="0.3">
      <c r="A978" s="1" t="s">
        <v>1374</v>
      </c>
      <c r="B978" s="1" t="s">
        <v>1375</v>
      </c>
      <c r="C978" s="1">
        <v>50</v>
      </c>
      <c r="D978" s="1" t="s">
        <v>39</v>
      </c>
      <c r="E978" s="1" t="s">
        <v>896</v>
      </c>
      <c r="F978" s="1" t="s">
        <v>48</v>
      </c>
      <c r="G978" s="1" t="s">
        <v>677</v>
      </c>
      <c r="H978" s="1" t="s">
        <v>76</v>
      </c>
      <c r="I978" s="1" t="s">
        <v>233</v>
      </c>
      <c r="J978" s="1">
        <v>8799</v>
      </c>
      <c r="K978" s="3">
        <v>0.53412037037037041</v>
      </c>
      <c r="L978" s="3">
        <v>0.94106481481481485</v>
      </c>
      <c r="M978" s="7">
        <v>45672</v>
      </c>
      <c r="N978" s="3">
        <v>0.5618981481481482</v>
      </c>
      <c r="O978" s="3">
        <v>0.96884259259259264</v>
      </c>
      <c r="P978" s="5">
        <v>40</v>
      </c>
      <c r="Q978" s="5">
        <v>838.29</v>
      </c>
      <c r="R978" s="1" t="s">
        <v>56</v>
      </c>
      <c r="S978" s="1">
        <v>5</v>
      </c>
      <c r="T978" s="1" t="s">
        <v>45</v>
      </c>
      <c r="U978" s="5">
        <v>98.33</v>
      </c>
      <c r="V978" s="5">
        <v>44710.041952792897</v>
      </c>
      <c r="W978" s="1" t="s">
        <v>42</v>
      </c>
      <c r="X978" s="1">
        <v>4.6100000000000003</v>
      </c>
      <c r="Y978" s="5">
        <v>87978.074999999997</v>
      </c>
      <c r="Z978" s="5">
        <v>32202.137999999999</v>
      </c>
      <c r="AA978" s="5" t="str">
        <f t="shared" si="60"/>
        <v>50-59</v>
      </c>
      <c r="AB978" s="5" t="str">
        <f t="shared" si="61"/>
        <v>Moderate</v>
      </c>
      <c r="AC978" s="5">
        <f t="shared" si="62"/>
        <v>0.37</v>
      </c>
      <c r="AD978" s="5" t="str">
        <f t="shared" si="63"/>
        <v>Long-haul</v>
      </c>
    </row>
    <row r="979" spans="1:30" x14ac:dyDescent="0.3">
      <c r="A979" s="1" t="s">
        <v>1405</v>
      </c>
      <c r="B979" s="1" t="s">
        <v>1406</v>
      </c>
      <c r="C979" s="1">
        <v>57</v>
      </c>
      <c r="D979" s="1" t="s">
        <v>28</v>
      </c>
      <c r="E979" s="1" t="s">
        <v>896</v>
      </c>
      <c r="F979" s="1" t="s">
        <v>48</v>
      </c>
      <c r="G979" s="1" t="s">
        <v>677</v>
      </c>
      <c r="H979" s="1" t="s">
        <v>76</v>
      </c>
      <c r="I979" s="1" t="s">
        <v>233</v>
      </c>
      <c r="J979" s="1">
        <v>8799</v>
      </c>
      <c r="K979" s="3">
        <v>0.53412037037037041</v>
      </c>
      <c r="L979" s="3">
        <v>0.94106481481481485</v>
      </c>
      <c r="M979" s="7">
        <v>45672</v>
      </c>
      <c r="N979" s="3">
        <v>0.5618981481481482</v>
      </c>
      <c r="O979" s="3">
        <v>0.96884259259259264</v>
      </c>
      <c r="P979" s="5">
        <v>40</v>
      </c>
      <c r="Q979" s="5">
        <v>325.13</v>
      </c>
      <c r="R979" s="1" t="s">
        <v>56</v>
      </c>
      <c r="S979" s="1">
        <v>5</v>
      </c>
      <c r="T979" s="1" t="s">
        <v>41</v>
      </c>
      <c r="U979" s="5">
        <v>13.39</v>
      </c>
      <c r="V979" s="5">
        <v>44605.612368636997</v>
      </c>
      <c r="W979" s="1" t="s">
        <v>36</v>
      </c>
      <c r="X979" s="1">
        <v>4.08</v>
      </c>
      <c r="Y979" s="5">
        <v>87790.095000000001</v>
      </c>
      <c r="Z979" s="5">
        <v>12486.6</v>
      </c>
      <c r="AA979" s="5" t="str">
        <f t="shared" si="60"/>
        <v>50-59</v>
      </c>
      <c r="AB979" s="5" t="str">
        <f t="shared" si="61"/>
        <v>Moderate</v>
      </c>
      <c r="AC979" s="5">
        <f t="shared" si="62"/>
        <v>0.14000000000000001</v>
      </c>
      <c r="AD979" s="5" t="str">
        <f t="shared" si="63"/>
        <v>Long-haul</v>
      </c>
    </row>
    <row r="980" spans="1:30" x14ac:dyDescent="0.3">
      <c r="A980" s="1" t="s">
        <v>1407</v>
      </c>
      <c r="B980" s="1" t="s">
        <v>1408</v>
      </c>
      <c r="C980" s="1">
        <v>51</v>
      </c>
      <c r="D980" s="1" t="s">
        <v>39</v>
      </c>
      <c r="E980" s="1" t="s">
        <v>896</v>
      </c>
      <c r="F980" s="1" t="s">
        <v>30</v>
      </c>
      <c r="G980" s="1" t="s">
        <v>677</v>
      </c>
      <c r="H980" s="1" t="s">
        <v>76</v>
      </c>
      <c r="I980" s="1" t="s">
        <v>233</v>
      </c>
      <c r="J980" s="1">
        <v>8799</v>
      </c>
      <c r="K980" s="3">
        <v>0.53412037037037041</v>
      </c>
      <c r="L980" s="3">
        <v>0.94106481481481485</v>
      </c>
      <c r="M980" s="7">
        <v>45664</v>
      </c>
      <c r="N980" s="3">
        <v>0.5618981481481482</v>
      </c>
      <c r="O980" s="3">
        <v>0.96884259259259264</v>
      </c>
      <c r="P980" s="5">
        <v>40</v>
      </c>
      <c r="Q980" s="5">
        <v>308.89</v>
      </c>
      <c r="R980" s="1" t="s">
        <v>34</v>
      </c>
      <c r="S980" s="1">
        <v>5</v>
      </c>
      <c r="T980" s="1" t="s">
        <v>35</v>
      </c>
      <c r="U980" s="5">
        <v>25.94</v>
      </c>
      <c r="V980" s="5">
        <v>45002.6195467414</v>
      </c>
      <c r="W980" s="1" t="s">
        <v>42</v>
      </c>
      <c r="X980" s="1">
        <v>3.59</v>
      </c>
      <c r="Y980" s="5">
        <v>88504.709999999905</v>
      </c>
      <c r="Z980" s="5">
        <v>11864.49</v>
      </c>
      <c r="AA980" s="5" t="str">
        <f t="shared" si="60"/>
        <v>50-59</v>
      </c>
      <c r="AB980" s="5" t="str">
        <f t="shared" si="61"/>
        <v>Moderate</v>
      </c>
      <c r="AC980" s="5">
        <f t="shared" si="62"/>
        <v>0.13</v>
      </c>
      <c r="AD980" s="5" t="str">
        <f t="shared" si="63"/>
        <v>Long-haul</v>
      </c>
    </row>
    <row r="981" spans="1:30" x14ac:dyDescent="0.3">
      <c r="A981" s="1" t="s">
        <v>1409</v>
      </c>
      <c r="B981" s="1" t="s">
        <v>1410</v>
      </c>
      <c r="C981" s="1">
        <v>26</v>
      </c>
      <c r="D981" s="1" t="s">
        <v>39</v>
      </c>
      <c r="E981" s="1" t="s">
        <v>896</v>
      </c>
      <c r="F981" s="1" t="s">
        <v>48</v>
      </c>
      <c r="G981" s="1" t="s">
        <v>677</v>
      </c>
      <c r="H981" s="1" t="s">
        <v>76</v>
      </c>
      <c r="I981" s="1" t="s">
        <v>233</v>
      </c>
      <c r="J981" s="1">
        <v>8799</v>
      </c>
      <c r="K981" s="3">
        <v>0.53412037037037041</v>
      </c>
      <c r="L981" s="3">
        <v>0.94106481481481485</v>
      </c>
      <c r="M981" s="7">
        <v>45669</v>
      </c>
      <c r="N981" s="3">
        <v>0.5618981481481482</v>
      </c>
      <c r="O981" s="3">
        <v>0.96884259259259264</v>
      </c>
      <c r="P981" s="5">
        <v>40</v>
      </c>
      <c r="Q981" s="5">
        <v>162.35</v>
      </c>
      <c r="R981" s="1" t="s">
        <v>34</v>
      </c>
      <c r="S981" s="1">
        <v>5</v>
      </c>
      <c r="T981" s="1" t="s">
        <v>41</v>
      </c>
      <c r="U981" s="5">
        <v>189.33</v>
      </c>
      <c r="V981" s="5">
        <v>44499.739853594503</v>
      </c>
      <c r="W981" s="1" t="s">
        <v>42</v>
      </c>
      <c r="X981" s="1">
        <v>4.79</v>
      </c>
      <c r="Y981" s="5">
        <v>87599.535000000003</v>
      </c>
      <c r="Z981" s="5">
        <v>6256.9620000000004</v>
      </c>
      <c r="AA981" s="5" t="str">
        <f t="shared" si="60"/>
        <v>18-29</v>
      </c>
      <c r="AB981" s="5" t="str">
        <f t="shared" si="61"/>
        <v>Moderate</v>
      </c>
      <c r="AC981" s="5">
        <f t="shared" si="62"/>
        <v>7.0000000000000007E-2</v>
      </c>
      <c r="AD981" s="5" t="str">
        <f t="shared" si="63"/>
        <v>Long-haul</v>
      </c>
    </row>
    <row r="982" spans="1:30" x14ac:dyDescent="0.3">
      <c r="A982" s="1" t="s">
        <v>1411</v>
      </c>
      <c r="B982" s="1" t="s">
        <v>1412</v>
      </c>
      <c r="C982" s="1">
        <v>53</v>
      </c>
      <c r="D982" s="1" t="s">
        <v>39</v>
      </c>
      <c r="E982" s="1" t="s">
        <v>896</v>
      </c>
      <c r="F982" s="1" t="s">
        <v>48</v>
      </c>
      <c r="G982" s="1" t="s">
        <v>677</v>
      </c>
      <c r="H982" s="1" t="s">
        <v>76</v>
      </c>
      <c r="I982" s="1" t="s">
        <v>233</v>
      </c>
      <c r="J982" s="1">
        <v>8799</v>
      </c>
      <c r="K982" s="3">
        <v>0.53412037037037041</v>
      </c>
      <c r="L982" s="3">
        <v>0.94106481481481485</v>
      </c>
      <c r="M982" s="7">
        <v>45658</v>
      </c>
      <c r="N982" s="3">
        <v>0.5618981481481482</v>
      </c>
      <c r="O982" s="3">
        <v>0.96884259259259264</v>
      </c>
      <c r="P982" s="5">
        <v>40</v>
      </c>
      <c r="Q982" s="5">
        <v>375.33</v>
      </c>
      <c r="R982" s="1" t="s">
        <v>40</v>
      </c>
      <c r="S982" s="1">
        <v>5</v>
      </c>
      <c r="T982" s="1" t="s">
        <v>41</v>
      </c>
      <c r="U982" s="5">
        <v>126.32</v>
      </c>
      <c r="V982" s="5">
        <v>44675.718135670701</v>
      </c>
      <c r="W982" s="1" t="s">
        <v>42</v>
      </c>
      <c r="X982" s="1">
        <v>4.3899999999999997</v>
      </c>
      <c r="Y982" s="5">
        <v>87916.29</v>
      </c>
      <c r="Z982" s="5">
        <v>14427.828</v>
      </c>
      <c r="AA982" s="5" t="str">
        <f t="shared" si="60"/>
        <v>50-59</v>
      </c>
      <c r="AB982" s="5" t="str">
        <f t="shared" si="61"/>
        <v>Moderate</v>
      </c>
      <c r="AC982" s="5">
        <f t="shared" si="62"/>
        <v>0.16</v>
      </c>
      <c r="AD982" s="5" t="str">
        <f t="shared" si="63"/>
        <v>Long-haul</v>
      </c>
    </row>
    <row r="983" spans="1:30" x14ac:dyDescent="0.3">
      <c r="A983" s="1" t="s">
        <v>944</v>
      </c>
      <c r="B983" s="1" t="s">
        <v>945</v>
      </c>
      <c r="C983" s="1">
        <v>26</v>
      </c>
      <c r="D983" s="1" t="s">
        <v>28</v>
      </c>
      <c r="E983" s="1" t="s">
        <v>896</v>
      </c>
      <c r="F983" s="1" t="s">
        <v>48</v>
      </c>
      <c r="G983" s="1" t="s">
        <v>677</v>
      </c>
      <c r="H983" s="1" t="s">
        <v>76</v>
      </c>
      <c r="I983" s="1" t="s">
        <v>233</v>
      </c>
      <c r="J983" s="1">
        <v>8799</v>
      </c>
      <c r="K983" s="3">
        <v>0.53412037037037041</v>
      </c>
      <c r="L983" s="3">
        <v>0.94106481481481485</v>
      </c>
      <c r="M983" s="7">
        <v>45665</v>
      </c>
      <c r="N983" s="3">
        <v>0.5618981481481482</v>
      </c>
      <c r="O983" s="3">
        <v>0.96884259259259264</v>
      </c>
      <c r="P983" s="5">
        <v>40</v>
      </c>
      <c r="Q983" s="5">
        <v>847.46</v>
      </c>
      <c r="R983" s="1" t="s">
        <v>56</v>
      </c>
      <c r="S983" s="1">
        <v>5</v>
      </c>
      <c r="T983" s="1" t="s">
        <v>35</v>
      </c>
      <c r="U983" s="5">
        <v>101.26</v>
      </c>
      <c r="V983" s="5">
        <v>45246.907622400198</v>
      </c>
      <c r="W983" s="1" t="s">
        <v>42</v>
      </c>
      <c r="X983" s="1">
        <v>4.2300000000000004</v>
      </c>
      <c r="Y983" s="5">
        <v>88944.434999999998</v>
      </c>
      <c r="Z983" s="5">
        <v>32554.614000000001</v>
      </c>
      <c r="AA983" s="5" t="str">
        <f t="shared" si="60"/>
        <v>18-29</v>
      </c>
      <c r="AB983" s="5" t="str">
        <f t="shared" si="61"/>
        <v>Moderate</v>
      </c>
      <c r="AC983" s="5">
        <f t="shared" si="62"/>
        <v>0.37</v>
      </c>
      <c r="AD983" s="5" t="str">
        <f t="shared" si="63"/>
        <v>Long-haul</v>
      </c>
    </row>
    <row r="984" spans="1:30" x14ac:dyDescent="0.3">
      <c r="A984" s="1" t="s">
        <v>1413</v>
      </c>
      <c r="B984" s="1" t="s">
        <v>1414</v>
      </c>
      <c r="C984" s="1">
        <v>54</v>
      </c>
      <c r="D984" s="1" t="s">
        <v>39</v>
      </c>
      <c r="E984" s="1" t="s">
        <v>896</v>
      </c>
      <c r="F984" s="1" t="s">
        <v>30</v>
      </c>
      <c r="G984" s="1" t="s">
        <v>677</v>
      </c>
      <c r="H984" s="1" t="s">
        <v>76</v>
      </c>
      <c r="I984" s="1" t="s">
        <v>233</v>
      </c>
      <c r="J984" s="1">
        <v>8799</v>
      </c>
      <c r="K984" s="3">
        <v>0.53412037037037041</v>
      </c>
      <c r="L984" s="3">
        <v>0.94106481481481485</v>
      </c>
      <c r="M984" s="7">
        <v>45658</v>
      </c>
      <c r="N984" s="3">
        <v>0.5618981481481482</v>
      </c>
      <c r="O984" s="3">
        <v>0.96884259259259264</v>
      </c>
      <c r="P984" s="5">
        <v>40</v>
      </c>
      <c r="Q984" s="5">
        <v>1465.63</v>
      </c>
      <c r="R984" s="1" t="s">
        <v>56</v>
      </c>
      <c r="S984" s="1">
        <v>5</v>
      </c>
      <c r="T984" s="1" t="s">
        <v>45</v>
      </c>
      <c r="U984" s="5">
        <v>119.84</v>
      </c>
      <c r="V984" s="5">
        <v>44689.461729540002</v>
      </c>
      <c r="W984" s="1" t="s">
        <v>36</v>
      </c>
      <c r="X984" s="1">
        <v>4.16</v>
      </c>
      <c r="Y984" s="5">
        <v>87941.024999999994</v>
      </c>
      <c r="Z984" s="5">
        <v>56294.573999999899</v>
      </c>
      <c r="AA984" s="5" t="str">
        <f t="shared" si="60"/>
        <v>50-59</v>
      </c>
      <c r="AB984" s="5" t="str">
        <f t="shared" si="61"/>
        <v>Moderate</v>
      </c>
      <c r="AC984" s="5">
        <f t="shared" si="62"/>
        <v>0.64</v>
      </c>
      <c r="AD984" s="5" t="str">
        <f t="shared" si="63"/>
        <v>Long-haul</v>
      </c>
    </row>
    <row r="985" spans="1:30" x14ac:dyDescent="0.3">
      <c r="A985" s="1" t="s">
        <v>1399</v>
      </c>
      <c r="B985" s="1" t="s">
        <v>1400</v>
      </c>
      <c r="C985" s="1">
        <v>44</v>
      </c>
      <c r="D985" s="1" t="s">
        <v>39</v>
      </c>
      <c r="E985" s="1" t="s">
        <v>896</v>
      </c>
      <c r="F985" s="1" t="s">
        <v>48</v>
      </c>
      <c r="G985" s="1" t="s">
        <v>677</v>
      </c>
      <c r="H985" s="1" t="s">
        <v>76</v>
      </c>
      <c r="I985" s="1" t="s">
        <v>233</v>
      </c>
      <c r="J985" s="1">
        <v>8799</v>
      </c>
      <c r="K985" s="3">
        <v>0.53412037037037041</v>
      </c>
      <c r="L985" s="3">
        <v>0.94106481481481485</v>
      </c>
      <c r="M985" s="7">
        <v>45663</v>
      </c>
      <c r="N985" s="3">
        <v>0.5618981481481482</v>
      </c>
      <c r="O985" s="3">
        <v>0.96884259259259264</v>
      </c>
      <c r="P985" s="5">
        <v>40</v>
      </c>
      <c r="Q985" s="5">
        <v>1171.55</v>
      </c>
      <c r="R985" s="1" t="s">
        <v>40</v>
      </c>
      <c r="S985" s="1">
        <v>5</v>
      </c>
      <c r="T985" s="1" t="s">
        <v>49</v>
      </c>
      <c r="U985" s="5">
        <v>183.07</v>
      </c>
      <c r="V985" s="5">
        <v>45340.3581604418</v>
      </c>
      <c r="W985" s="1" t="s">
        <v>36</v>
      </c>
      <c r="X985" s="1">
        <v>3.2</v>
      </c>
      <c r="Y985" s="5">
        <v>89112.645000000004</v>
      </c>
      <c r="Z985" s="5">
        <v>45009.485999999997</v>
      </c>
      <c r="AA985" s="5" t="str">
        <f t="shared" si="60"/>
        <v>40-49</v>
      </c>
      <c r="AB985" s="5" t="str">
        <f t="shared" si="61"/>
        <v>Moderate</v>
      </c>
      <c r="AC985" s="5">
        <f t="shared" si="62"/>
        <v>0.51</v>
      </c>
      <c r="AD985" s="5" t="str">
        <f t="shared" si="63"/>
        <v>Long-haul</v>
      </c>
    </row>
    <row r="986" spans="1:30" x14ac:dyDescent="0.3">
      <c r="A986" s="1" t="s">
        <v>1415</v>
      </c>
      <c r="B986" s="1" t="s">
        <v>1416</v>
      </c>
      <c r="C986" s="1">
        <v>61</v>
      </c>
      <c r="D986" s="1" t="s">
        <v>28</v>
      </c>
      <c r="E986" s="1" t="s">
        <v>896</v>
      </c>
      <c r="F986" s="1" t="s">
        <v>48</v>
      </c>
      <c r="G986" s="1" t="s">
        <v>677</v>
      </c>
      <c r="H986" s="1" t="s">
        <v>76</v>
      </c>
      <c r="I986" s="1" t="s">
        <v>233</v>
      </c>
      <c r="J986" s="1">
        <v>8799</v>
      </c>
      <c r="K986" s="3">
        <v>0.53412037037037041</v>
      </c>
      <c r="L986" s="3">
        <v>0.94106481481481485</v>
      </c>
      <c r="M986" s="7">
        <v>45666</v>
      </c>
      <c r="N986" s="3">
        <v>0.5618981481481482</v>
      </c>
      <c r="O986" s="3">
        <v>0.96884259259259264</v>
      </c>
      <c r="P986" s="5">
        <v>40</v>
      </c>
      <c r="Q986" s="5">
        <v>991.31</v>
      </c>
      <c r="R986" s="1" t="s">
        <v>56</v>
      </c>
      <c r="S986" s="1">
        <v>5</v>
      </c>
      <c r="T986" s="1" t="s">
        <v>45</v>
      </c>
      <c r="U986" s="5">
        <v>62.85</v>
      </c>
      <c r="V986" s="5">
        <v>44937.179128461903</v>
      </c>
      <c r="W986" s="1" t="s">
        <v>42</v>
      </c>
      <c r="X986" s="1">
        <v>4.13</v>
      </c>
      <c r="Y986" s="5">
        <v>88386.914999999994</v>
      </c>
      <c r="Z986" s="5">
        <v>38073.845999999998</v>
      </c>
      <c r="AA986" s="5" t="str">
        <f t="shared" si="60"/>
        <v>60+</v>
      </c>
      <c r="AB986" s="5" t="str">
        <f t="shared" si="61"/>
        <v>Moderate</v>
      </c>
      <c r="AC986" s="5">
        <f t="shared" si="62"/>
        <v>0.43</v>
      </c>
      <c r="AD986" s="5" t="str">
        <f t="shared" si="63"/>
        <v>Long-haul</v>
      </c>
    </row>
    <row r="987" spans="1:30" x14ac:dyDescent="0.3">
      <c r="A987" s="1" t="s">
        <v>1042</v>
      </c>
      <c r="B987" s="1" t="s">
        <v>1043</v>
      </c>
      <c r="C987" s="1">
        <v>21</v>
      </c>
      <c r="D987" s="1" t="s">
        <v>28</v>
      </c>
      <c r="E987" s="1" t="s">
        <v>896</v>
      </c>
      <c r="F987" s="1" t="s">
        <v>48</v>
      </c>
      <c r="G987" s="1" t="s">
        <v>677</v>
      </c>
      <c r="H987" s="1" t="s">
        <v>76</v>
      </c>
      <c r="I987" s="1" t="s">
        <v>233</v>
      </c>
      <c r="J987" s="1">
        <v>8799</v>
      </c>
      <c r="K987" s="3">
        <v>0.53412037037037041</v>
      </c>
      <c r="L987" s="3">
        <v>0.94106481481481485</v>
      </c>
      <c r="M987" s="7">
        <v>45660</v>
      </c>
      <c r="N987" s="3">
        <v>0.5618981481481482</v>
      </c>
      <c r="O987" s="3">
        <v>0.96884259259259264</v>
      </c>
      <c r="P987" s="5">
        <v>40</v>
      </c>
      <c r="Q987" s="5">
        <v>224.26</v>
      </c>
      <c r="R987" s="1" t="s">
        <v>34</v>
      </c>
      <c r="S987" s="1">
        <v>5</v>
      </c>
      <c r="T987" s="1" t="s">
        <v>41</v>
      </c>
      <c r="U987" s="5">
        <v>116.65</v>
      </c>
      <c r="V987" s="5">
        <v>45117.938128048998</v>
      </c>
      <c r="W987" s="1" t="s">
        <v>36</v>
      </c>
      <c r="X987" s="1">
        <v>4.2699999999999996</v>
      </c>
      <c r="Y987" s="5">
        <v>88712.294999999998</v>
      </c>
      <c r="Z987" s="5">
        <v>8625.5819999999894</v>
      </c>
      <c r="AA987" s="5" t="str">
        <f t="shared" si="60"/>
        <v>18-29</v>
      </c>
      <c r="AB987" s="5" t="str">
        <f t="shared" si="61"/>
        <v>Moderate</v>
      </c>
      <c r="AC987" s="5">
        <f t="shared" si="62"/>
        <v>0.1</v>
      </c>
      <c r="AD987" s="5" t="str">
        <f t="shared" si="63"/>
        <v>Long-haul</v>
      </c>
    </row>
    <row r="988" spans="1:30" x14ac:dyDescent="0.3">
      <c r="A988" s="1" t="s">
        <v>1300</v>
      </c>
      <c r="B988" s="1" t="s">
        <v>1301</v>
      </c>
      <c r="C988" s="1">
        <v>33</v>
      </c>
      <c r="D988" s="1" t="s">
        <v>39</v>
      </c>
      <c r="E988" s="1" t="s">
        <v>896</v>
      </c>
      <c r="F988" s="1" t="s">
        <v>30</v>
      </c>
      <c r="G988" s="1" t="s">
        <v>677</v>
      </c>
      <c r="H988" s="1" t="s">
        <v>76</v>
      </c>
      <c r="I988" s="1" t="s">
        <v>233</v>
      </c>
      <c r="J988" s="1">
        <v>8799</v>
      </c>
      <c r="K988" s="3">
        <v>0.53412037037037041</v>
      </c>
      <c r="L988" s="3">
        <v>0.94106481481481485</v>
      </c>
      <c r="M988" s="7">
        <v>45671</v>
      </c>
      <c r="N988" s="3">
        <v>0.5618981481481482</v>
      </c>
      <c r="O988" s="3">
        <v>0.96884259259259264</v>
      </c>
      <c r="P988" s="5">
        <v>40</v>
      </c>
      <c r="Q988" s="5">
        <v>287.32</v>
      </c>
      <c r="R988" s="1" t="s">
        <v>40</v>
      </c>
      <c r="S988" s="1">
        <v>3</v>
      </c>
      <c r="T988" s="1" t="s">
        <v>49</v>
      </c>
      <c r="U988" s="5">
        <v>135.5</v>
      </c>
      <c r="V988" s="5">
        <v>44558.277197981501</v>
      </c>
      <c r="W988" s="1" t="s">
        <v>36</v>
      </c>
      <c r="X988" s="1">
        <v>4.7300000000000004</v>
      </c>
      <c r="Y988" s="5">
        <v>87704.895000000004</v>
      </c>
      <c r="Z988" s="5">
        <v>11049.348</v>
      </c>
      <c r="AA988" s="5" t="str">
        <f t="shared" si="60"/>
        <v>30-39</v>
      </c>
      <c r="AB988" s="5" t="str">
        <f t="shared" si="61"/>
        <v>Moderate</v>
      </c>
      <c r="AC988" s="5">
        <f t="shared" si="62"/>
        <v>0.13</v>
      </c>
      <c r="AD988" s="5" t="str">
        <f t="shared" si="63"/>
        <v>Long-haul</v>
      </c>
    </row>
    <row r="989" spans="1:30" x14ac:dyDescent="0.3">
      <c r="A989" s="1" t="s">
        <v>1170</v>
      </c>
      <c r="B989" s="1" t="s">
        <v>1171</v>
      </c>
      <c r="C989" s="1">
        <v>34</v>
      </c>
      <c r="D989" s="1" t="s">
        <v>39</v>
      </c>
      <c r="E989" s="1" t="s">
        <v>896</v>
      </c>
      <c r="F989" s="1" t="s">
        <v>48</v>
      </c>
      <c r="G989" s="1" t="s">
        <v>684</v>
      </c>
      <c r="H989" s="1" t="s">
        <v>156</v>
      </c>
      <c r="I989" s="1" t="s">
        <v>308</v>
      </c>
      <c r="J989" s="1">
        <v>11194</v>
      </c>
      <c r="K989" s="3">
        <v>0.16005787037037036</v>
      </c>
      <c r="L989" s="3">
        <v>0.67811342592592594</v>
      </c>
      <c r="M989" s="7">
        <v>45672</v>
      </c>
      <c r="N989" s="3">
        <v>0.23019675925925925</v>
      </c>
      <c r="O989" s="3">
        <v>0.7482523148148148</v>
      </c>
      <c r="P989" s="5">
        <v>101</v>
      </c>
      <c r="Q989" s="5">
        <v>1480.61</v>
      </c>
      <c r="R989" s="1" t="s">
        <v>34</v>
      </c>
      <c r="S989" s="1">
        <v>3</v>
      </c>
      <c r="T989" s="1" t="s">
        <v>45</v>
      </c>
      <c r="U989" s="5">
        <v>182.4</v>
      </c>
      <c r="V989" s="5">
        <v>56730.254082775202</v>
      </c>
      <c r="W989" s="1" t="s">
        <v>42</v>
      </c>
      <c r="X989" s="1">
        <v>4.57</v>
      </c>
      <c r="Y989" s="5">
        <v>73076.3</v>
      </c>
      <c r="Z989" s="5">
        <v>94795.520000000004</v>
      </c>
      <c r="AA989" s="5" t="str">
        <f t="shared" si="60"/>
        <v>30-39</v>
      </c>
      <c r="AB989" s="5" t="str">
        <f t="shared" si="61"/>
        <v>Moderate</v>
      </c>
      <c r="AC989" s="5">
        <f t="shared" si="62"/>
        <v>1.3</v>
      </c>
      <c r="AD989" s="5" t="str">
        <f t="shared" si="63"/>
        <v>Long-haul</v>
      </c>
    </row>
    <row r="990" spans="1:30" x14ac:dyDescent="0.3">
      <c r="A990" s="1" t="s">
        <v>1417</v>
      </c>
      <c r="B990" s="1" t="s">
        <v>1418</v>
      </c>
      <c r="C990" s="1">
        <v>49</v>
      </c>
      <c r="D990" s="1" t="s">
        <v>28</v>
      </c>
      <c r="E990" s="1" t="s">
        <v>896</v>
      </c>
      <c r="F990" s="1" t="s">
        <v>48</v>
      </c>
      <c r="G990" s="1" t="s">
        <v>684</v>
      </c>
      <c r="H990" s="1" t="s">
        <v>156</v>
      </c>
      <c r="I990" s="1" t="s">
        <v>308</v>
      </c>
      <c r="J990" s="1">
        <v>11194</v>
      </c>
      <c r="K990" s="3">
        <v>0.16005787037037036</v>
      </c>
      <c r="L990" s="3">
        <v>0.67811342592592594</v>
      </c>
      <c r="M990" s="7">
        <v>45672</v>
      </c>
      <c r="N990" s="3">
        <v>0.23019675925925925</v>
      </c>
      <c r="O990" s="3">
        <v>0.7482523148148148</v>
      </c>
      <c r="P990" s="5">
        <v>101</v>
      </c>
      <c r="Q990" s="5">
        <v>1030.8800000000001</v>
      </c>
      <c r="R990" s="1" t="s">
        <v>40</v>
      </c>
      <c r="S990" s="1">
        <v>5</v>
      </c>
      <c r="T990" s="1" t="s">
        <v>35</v>
      </c>
      <c r="U990" s="5">
        <v>56</v>
      </c>
      <c r="V990" s="5">
        <v>57342.787791566101</v>
      </c>
      <c r="W990" s="1" t="s">
        <v>42</v>
      </c>
      <c r="X990" s="1">
        <v>4.79</v>
      </c>
      <c r="Y990" s="5">
        <v>73811.350000000006</v>
      </c>
      <c r="Z990" s="5">
        <v>65987.520000000004</v>
      </c>
      <c r="AA990" s="5" t="str">
        <f t="shared" si="60"/>
        <v>40-49</v>
      </c>
      <c r="AB990" s="5" t="str">
        <f t="shared" si="61"/>
        <v>Moderate</v>
      </c>
      <c r="AC990" s="5">
        <f t="shared" si="62"/>
        <v>0.89</v>
      </c>
      <c r="AD990" s="5" t="str">
        <f t="shared" si="63"/>
        <v>Long-haul</v>
      </c>
    </row>
    <row r="991" spans="1:30" x14ac:dyDescent="0.3">
      <c r="A991" s="1" t="s">
        <v>1376</v>
      </c>
      <c r="B991" s="1" t="s">
        <v>1377</v>
      </c>
      <c r="C991" s="1">
        <v>56</v>
      </c>
      <c r="D991" s="1" t="s">
        <v>39</v>
      </c>
      <c r="E991" s="1" t="s">
        <v>896</v>
      </c>
      <c r="F991" s="1" t="s">
        <v>30</v>
      </c>
      <c r="G991" s="1" t="s">
        <v>684</v>
      </c>
      <c r="H991" s="1" t="s">
        <v>156</v>
      </c>
      <c r="I991" s="1" t="s">
        <v>308</v>
      </c>
      <c r="J991" s="1">
        <v>11194</v>
      </c>
      <c r="K991" s="3">
        <v>0.16005787037037036</v>
      </c>
      <c r="L991" s="3">
        <v>0.67811342592592594</v>
      </c>
      <c r="M991" s="7">
        <v>45670</v>
      </c>
      <c r="N991" s="3">
        <v>0.23019675925925925</v>
      </c>
      <c r="O991" s="3">
        <v>0.7482523148148148</v>
      </c>
      <c r="P991" s="5">
        <v>101</v>
      </c>
      <c r="Q991" s="5">
        <v>1455.23</v>
      </c>
      <c r="R991" s="1" t="s">
        <v>34</v>
      </c>
      <c r="S991" s="1">
        <v>5</v>
      </c>
      <c r="T991" s="1" t="s">
        <v>35</v>
      </c>
      <c r="U991" s="5">
        <v>57.35</v>
      </c>
      <c r="V991" s="5">
        <v>56527.500336142701</v>
      </c>
      <c r="W991" s="1" t="s">
        <v>42</v>
      </c>
      <c r="X991" s="1">
        <v>4.4400000000000004</v>
      </c>
      <c r="Y991" s="5">
        <v>72833</v>
      </c>
      <c r="Z991" s="5">
        <v>93146.19</v>
      </c>
      <c r="AA991" s="5" t="str">
        <f t="shared" si="60"/>
        <v>50-59</v>
      </c>
      <c r="AB991" s="5" t="str">
        <f t="shared" si="61"/>
        <v>Moderate</v>
      </c>
      <c r="AC991" s="5">
        <f t="shared" si="62"/>
        <v>1.28</v>
      </c>
      <c r="AD991" s="5" t="str">
        <f t="shared" si="63"/>
        <v>Long-haul</v>
      </c>
    </row>
    <row r="992" spans="1:30" x14ac:dyDescent="0.3">
      <c r="A992" s="1" t="s">
        <v>1419</v>
      </c>
      <c r="B992" s="1" t="s">
        <v>1420</v>
      </c>
      <c r="C992" s="1">
        <v>28</v>
      </c>
      <c r="D992" s="1" t="s">
        <v>39</v>
      </c>
      <c r="E992" s="1" t="s">
        <v>896</v>
      </c>
      <c r="F992" s="1" t="s">
        <v>48</v>
      </c>
      <c r="G992" s="1" t="s">
        <v>684</v>
      </c>
      <c r="H992" s="1" t="s">
        <v>156</v>
      </c>
      <c r="I992" s="1" t="s">
        <v>308</v>
      </c>
      <c r="J992" s="1">
        <v>11194</v>
      </c>
      <c r="K992" s="3">
        <v>0.16005787037037036</v>
      </c>
      <c r="L992" s="3">
        <v>0.67811342592592594</v>
      </c>
      <c r="M992" s="7">
        <v>45669</v>
      </c>
      <c r="N992" s="3">
        <v>0.23019675925925925</v>
      </c>
      <c r="O992" s="3">
        <v>0.7482523148148148</v>
      </c>
      <c r="P992" s="5">
        <v>101</v>
      </c>
      <c r="Q992" s="5">
        <v>512.25</v>
      </c>
      <c r="R992" s="1" t="s">
        <v>34</v>
      </c>
      <c r="S992" s="1">
        <v>5</v>
      </c>
      <c r="T992" s="1" t="s">
        <v>83</v>
      </c>
      <c r="U992" s="5">
        <v>128.91</v>
      </c>
      <c r="V992" s="5">
        <v>56822.449976856398</v>
      </c>
      <c r="W992" s="1" t="s">
        <v>36</v>
      </c>
      <c r="X992" s="1">
        <v>4.1500000000000004</v>
      </c>
      <c r="Y992" s="5">
        <v>73186.94</v>
      </c>
      <c r="Z992" s="5">
        <v>32809.78</v>
      </c>
      <c r="AA992" s="5" t="str">
        <f t="shared" si="60"/>
        <v>18-29</v>
      </c>
      <c r="AB992" s="5" t="str">
        <f t="shared" si="61"/>
        <v>Moderate</v>
      </c>
      <c r="AC992" s="5">
        <f t="shared" si="62"/>
        <v>0.45</v>
      </c>
      <c r="AD992" s="5" t="str">
        <f t="shared" si="63"/>
        <v>Long-haul</v>
      </c>
    </row>
    <row r="993" spans="1:30" x14ac:dyDescent="0.3">
      <c r="A993" s="1" t="s">
        <v>1421</v>
      </c>
      <c r="B993" s="1" t="s">
        <v>1422</v>
      </c>
      <c r="C993" s="1">
        <v>57</v>
      </c>
      <c r="D993" s="1" t="s">
        <v>28</v>
      </c>
      <c r="E993" s="1" t="s">
        <v>896</v>
      </c>
      <c r="F993" s="1" t="s">
        <v>48</v>
      </c>
      <c r="G993" s="1" t="s">
        <v>684</v>
      </c>
      <c r="H993" s="1" t="s">
        <v>156</v>
      </c>
      <c r="I993" s="1" t="s">
        <v>308</v>
      </c>
      <c r="J993" s="1">
        <v>11194</v>
      </c>
      <c r="K993" s="3">
        <v>0.16005787037037036</v>
      </c>
      <c r="L993" s="3">
        <v>0.67811342592592594</v>
      </c>
      <c r="M993" s="7">
        <v>45658</v>
      </c>
      <c r="N993" s="3">
        <v>0.23019675925925925</v>
      </c>
      <c r="O993" s="3">
        <v>0.7482523148148148</v>
      </c>
      <c r="P993" s="5">
        <v>101</v>
      </c>
      <c r="Q993" s="5">
        <v>691.29</v>
      </c>
      <c r="R993" s="1" t="s">
        <v>34</v>
      </c>
      <c r="S993" s="1">
        <v>5</v>
      </c>
      <c r="T993" s="1" t="s">
        <v>45</v>
      </c>
      <c r="U993" s="5">
        <v>5.41</v>
      </c>
      <c r="V993" s="5">
        <v>56984.418041805198</v>
      </c>
      <c r="W993" s="1" t="s">
        <v>36</v>
      </c>
      <c r="X993" s="1">
        <v>3.88</v>
      </c>
      <c r="Y993" s="5">
        <v>73381.3</v>
      </c>
      <c r="Z993" s="5">
        <v>44243.64</v>
      </c>
      <c r="AA993" s="5" t="str">
        <f t="shared" si="60"/>
        <v>50-59</v>
      </c>
      <c r="AB993" s="5" t="str">
        <f t="shared" si="61"/>
        <v>Moderate</v>
      </c>
      <c r="AC993" s="5">
        <f t="shared" si="62"/>
        <v>0.6</v>
      </c>
      <c r="AD993" s="5" t="str">
        <f t="shared" si="63"/>
        <v>Long-haul</v>
      </c>
    </row>
    <row r="994" spans="1:30" x14ac:dyDescent="0.3">
      <c r="A994" s="1" t="s">
        <v>866</v>
      </c>
      <c r="B994" s="1" t="s">
        <v>867</v>
      </c>
      <c r="C994" s="1">
        <v>70</v>
      </c>
      <c r="D994" s="1" t="s">
        <v>39</v>
      </c>
      <c r="E994" s="1" t="s">
        <v>896</v>
      </c>
      <c r="F994" s="1" t="s">
        <v>30</v>
      </c>
      <c r="G994" s="1" t="s">
        <v>684</v>
      </c>
      <c r="H994" s="1" t="s">
        <v>156</v>
      </c>
      <c r="I994" s="1" t="s">
        <v>308</v>
      </c>
      <c r="J994" s="1">
        <v>11194</v>
      </c>
      <c r="K994" s="3">
        <v>0.16005787037037036</v>
      </c>
      <c r="L994" s="3">
        <v>0.67811342592592594</v>
      </c>
      <c r="M994" s="7">
        <v>45669</v>
      </c>
      <c r="N994" s="3">
        <v>0.23019675925925925</v>
      </c>
      <c r="O994" s="3">
        <v>0.7482523148148148</v>
      </c>
      <c r="P994" s="5">
        <v>101</v>
      </c>
      <c r="Q994" s="5">
        <v>1128.6199999999999</v>
      </c>
      <c r="R994" s="1" t="s">
        <v>34</v>
      </c>
      <c r="S994" s="1">
        <v>5</v>
      </c>
      <c r="T994" s="1" t="s">
        <v>41</v>
      </c>
      <c r="U994" s="5">
        <v>40.32</v>
      </c>
      <c r="V994" s="5">
        <v>57363.734998533102</v>
      </c>
      <c r="W994" s="1" t="s">
        <v>36</v>
      </c>
      <c r="X994" s="1">
        <v>4.2699999999999996</v>
      </c>
      <c r="Y994" s="5">
        <v>73836.479999999996</v>
      </c>
      <c r="Z994" s="5">
        <v>72239.740000000005</v>
      </c>
      <c r="AA994" s="5" t="str">
        <f t="shared" si="60"/>
        <v>60+</v>
      </c>
      <c r="AB994" s="5" t="str">
        <f t="shared" si="61"/>
        <v>Moderate</v>
      </c>
      <c r="AC994" s="5">
        <f t="shared" si="62"/>
        <v>0.98</v>
      </c>
      <c r="AD994" s="5" t="str">
        <f t="shared" si="63"/>
        <v>Long-haul</v>
      </c>
    </row>
    <row r="995" spans="1:30" x14ac:dyDescent="0.3">
      <c r="A995" s="1" t="s">
        <v>1423</v>
      </c>
      <c r="B995" s="1" t="s">
        <v>1424</v>
      </c>
      <c r="C995" s="1">
        <v>69</v>
      </c>
      <c r="D995" s="1" t="s">
        <v>39</v>
      </c>
      <c r="E995" s="1" t="s">
        <v>896</v>
      </c>
      <c r="F995" s="1" t="s">
        <v>30</v>
      </c>
      <c r="G995" s="1" t="s">
        <v>684</v>
      </c>
      <c r="H995" s="1" t="s">
        <v>156</v>
      </c>
      <c r="I995" s="1" t="s">
        <v>308</v>
      </c>
      <c r="J995" s="1">
        <v>11194</v>
      </c>
      <c r="K995" s="3">
        <v>0.16005787037037036</v>
      </c>
      <c r="L995" s="3">
        <v>0.67811342592592594</v>
      </c>
      <c r="M995" s="7">
        <v>45667</v>
      </c>
      <c r="N995" s="3">
        <v>0.23019675925925925</v>
      </c>
      <c r="O995" s="3">
        <v>0.7482523148148148</v>
      </c>
      <c r="P995" s="5">
        <v>101</v>
      </c>
      <c r="Q995" s="5">
        <v>1345.72</v>
      </c>
      <c r="R995" s="1" t="s">
        <v>34</v>
      </c>
      <c r="S995" s="1">
        <v>5</v>
      </c>
      <c r="T995" s="1" t="s">
        <v>49</v>
      </c>
      <c r="U995" s="5">
        <v>101.39</v>
      </c>
      <c r="V995" s="5">
        <v>56519.968375894401</v>
      </c>
      <c r="W995" s="1" t="s">
        <v>42</v>
      </c>
      <c r="X995" s="1">
        <v>4.1399999999999997</v>
      </c>
      <c r="Y995" s="5">
        <v>72823.960000000006</v>
      </c>
      <c r="Z995" s="5">
        <v>86146.36</v>
      </c>
      <c r="AA995" s="5" t="str">
        <f t="shared" si="60"/>
        <v>60+</v>
      </c>
      <c r="AB995" s="5" t="str">
        <f t="shared" si="61"/>
        <v>Moderate</v>
      </c>
      <c r="AC995" s="5">
        <f t="shared" si="62"/>
        <v>1.18</v>
      </c>
      <c r="AD995" s="5" t="str">
        <f t="shared" si="63"/>
        <v>Long-haul</v>
      </c>
    </row>
    <row r="996" spans="1:30" x14ac:dyDescent="0.3">
      <c r="A996" s="1" t="s">
        <v>1425</v>
      </c>
      <c r="B996" s="1" t="s">
        <v>1426</v>
      </c>
      <c r="C996" s="1">
        <v>20</v>
      </c>
      <c r="D996" s="1" t="s">
        <v>39</v>
      </c>
      <c r="E996" s="1" t="s">
        <v>896</v>
      </c>
      <c r="F996" s="1" t="s">
        <v>48</v>
      </c>
      <c r="G996" s="1" t="s">
        <v>684</v>
      </c>
      <c r="H996" s="1" t="s">
        <v>156</v>
      </c>
      <c r="I996" s="1" t="s">
        <v>308</v>
      </c>
      <c r="J996" s="1">
        <v>11194</v>
      </c>
      <c r="K996" s="3">
        <v>0.16005787037037036</v>
      </c>
      <c r="L996" s="3">
        <v>0.67811342592592594</v>
      </c>
      <c r="M996" s="7">
        <v>45659</v>
      </c>
      <c r="N996" s="3">
        <v>0.23019675925925925</v>
      </c>
      <c r="O996" s="3">
        <v>0.7482523148148148</v>
      </c>
      <c r="P996" s="5">
        <v>101</v>
      </c>
      <c r="Q996" s="5">
        <v>961.21</v>
      </c>
      <c r="R996" s="1" t="s">
        <v>40</v>
      </c>
      <c r="S996" s="1">
        <v>5</v>
      </c>
      <c r="T996" s="1" t="s">
        <v>41</v>
      </c>
      <c r="U996" s="5">
        <v>86.41</v>
      </c>
      <c r="V996" s="5">
        <v>56587.384130366299</v>
      </c>
      <c r="W996" s="1" t="s">
        <v>36</v>
      </c>
      <c r="X996" s="1">
        <v>3.21</v>
      </c>
      <c r="Y996" s="5">
        <v>72904.86</v>
      </c>
      <c r="Z996" s="5">
        <v>61534.720000000001</v>
      </c>
      <c r="AA996" s="5" t="str">
        <f t="shared" si="60"/>
        <v>18-29</v>
      </c>
      <c r="AB996" s="5" t="str">
        <f t="shared" si="61"/>
        <v>Moderate</v>
      </c>
      <c r="AC996" s="5">
        <f t="shared" si="62"/>
        <v>0.84</v>
      </c>
      <c r="AD996" s="5" t="str">
        <f t="shared" si="63"/>
        <v>Long-haul</v>
      </c>
    </row>
    <row r="997" spans="1:30" x14ac:dyDescent="0.3">
      <c r="A997" s="1" t="s">
        <v>1427</v>
      </c>
      <c r="B997" s="1" t="s">
        <v>1428</v>
      </c>
      <c r="C997" s="1">
        <v>40</v>
      </c>
      <c r="D997" s="1" t="s">
        <v>28</v>
      </c>
      <c r="E997" s="1" t="s">
        <v>896</v>
      </c>
      <c r="F997" s="1" t="s">
        <v>30</v>
      </c>
      <c r="G997" s="1" t="s">
        <v>684</v>
      </c>
      <c r="H997" s="1" t="s">
        <v>156</v>
      </c>
      <c r="I997" s="1" t="s">
        <v>308</v>
      </c>
      <c r="J997" s="1">
        <v>11194</v>
      </c>
      <c r="K997" s="3">
        <v>0.16005787037037036</v>
      </c>
      <c r="L997" s="3">
        <v>0.67811342592592594</v>
      </c>
      <c r="M997" s="7">
        <v>45659</v>
      </c>
      <c r="N997" s="3">
        <v>0.23019675925925925</v>
      </c>
      <c r="O997" s="3">
        <v>0.7482523148148148</v>
      </c>
      <c r="P997" s="5">
        <v>101</v>
      </c>
      <c r="Q997" s="5">
        <v>178.93</v>
      </c>
      <c r="R997" s="1" t="s">
        <v>34</v>
      </c>
      <c r="S997" s="1">
        <v>3</v>
      </c>
      <c r="T997" s="1" t="s">
        <v>83</v>
      </c>
      <c r="U997" s="5">
        <v>61.57</v>
      </c>
      <c r="V997" s="5">
        <v>57039.918598341101</v>
      </c>
      <c r="W997" s="1" t="s">
        <v>42</v>
      </c>
      <c r="X997" s="1">
        <v>3.87</v>
      </c>
      <c r="Y997" s="5">
        <v>73447.899999999994</v>
      </c>
      <c r="Z997" s="5">
        <v>11463.83</v>
      </c>
      <c r="AA997" s="5" t="str">
        <f t="shared" si="60"/>
        <v>40-49</v>
      </c>
      <c r="AB997" s="5" t="str">
        <f t="shared" si="61"/>
        <v>Moderate</v>
      </c>
      <c r="AC997" s="5">
        <f t="shared" si="62"/>
        <v>0.16</v>
      </c>
      <c r="AD997" s="5" t="str">
        <f t="shared" si="63"/>
        <v>Long-haul</v>
      </c>
    </row>
    <row r="998" spans="1:30" x14ac:dyDescent="0.3">
      <c r="A998" s="1" t="s">
        <v>1429</v>
      </c>
      <c r="B998" s="1" t="s">
        <v>1430</v>
      </c>
      <c r="C998" s="1">
        <v>45</v>
      </c>
      <c r="D998" s="1" t="s">
        <v>28</v>
      </c>
      <c r="E998" s="1" t="s">
        <v>896</v>
      </c>
      <c r="F998" s="1" t="s">
        <v>30</v>
      </c>
      <c r="G998" s="1" t="s">
        <v>684</v>
      </c>
      <c r="H998" s="1" t="s">
        <v>156</v>
      </c>
      <c r="I998" s="1" t="s">
        <v>308</v>
      </c>
      <c r="J998" s="1">
        <v>11194</v>
      </c>
      <c r="K998" s="3">
        <v>0.16005787037037036</v>
      </c>
      <c r="L998" s="3">
        <v>0.67811342592592594</v>
      </c>
      <c r="M998" s="7">
        <v>45672</v>
      </c>
      <c r="N998" s="3">
        <v>0.23019675925925925</v>
      </c>
      <c r="O998" s="3">
        <v>0.7482523148148148</v>
      </c>
      <c r="P998" s="5">
        <v>101</v>
      </c>
      <c r="Q998" s="5">
        <v>1443.62</v>
      </c>
      <c r="R998" s="1" t="s">
        <v>40</v>
      </c>
      <c r="S998" s="1">
        <v>5</v>
      </c>
      <c r="T998" s="1" t="s">
        <v>41</v>
      </c>
      <c r="U998" s="5">
        <v>19.8</v>
      </c>
      <c r="V998" s="5">
        <v>56560.6696275137</v>
      </c>
      <c r="W998" s="1" t="s">
        <v>42</v>
      </c>
      <c r="X998" s="1">
        <v>4.63</v>
      </c>
      <c r="Y998" s="5">
        <v>72872.800000000003</v>
      </c>
      <c r="Z998" s="5">
        <v>92395.64</v>
      </c>
      <c r="AA998" s="5" t="str">
        <f t="shared" si="60"/>
        <v>40-49</v>
      </c>
      <c r="AB998" s="5" t="str">
        <f t="shared" si="61"/>
        <v>Moderate</v>
      </c>
      <c r="AC998" s="5">
        <f t="shared" si="62"/>
        <v>1.27</v>
      </c>
      <c r="AD998" s="5" t="str">
        <f t="shared" si="63"/>
        <v>Long-haul</v>
      </c>
    </row>
    <row r="999" spans="1:30" x14ac:dyDescent="0.3">
      <c r="A999" s="1" t="s">
        <v>1198</v>
      </c>
      <c r="B999" s="1" t="s">
        <v>1199</v>
      </c>
      <c r="C999" s="1">
        <v>40</v>
      </c>
      <c r="D999" s="1" t="s">
        <v>39</v>
      </c>
      <c r="E999" s="1" t="s">
        <v>896</v>
      </c>
      <c r="F999" s="1" t="s">
        <v>48</v>
      </c>
      <c r="G999" s="1" t="s">
        <v>684</v>
      </c>
      <c r="H999" s="1" t="s">
        <v>156</v>
      </c>
      <c r="I999" s="1" t="s">
        <v>308</v>
      </c>
      <c r="J999" s="1">
        <v>11194</v>
      </c>
      <c r="K999" s="3">
        <v>0.16005787037037036</v>
      </c>
      <c r="L999" s="3">
        <v>0.67811342592592594</v>
      </c>
      <c r="M999" s="7">
        <v>45663</v>
      </c>
      <c r="N999" s="3">
        <v>0.23019675925925925</v>
      </c>
      <c r="O999" s="3">
        <v>0.7482523148148148</v>
      </c>
      <c r="P999" s="5">
        <v>101</v>
      </c>
      <c r="Q999" s="5">
        <v>403.44</v>
      </c>
      <c r="R999" s="1" t="s">
        <v>40</v>
      </c>
      <c r="S999" s="1">
        <v>3</v>
      </c>
      <c r="T999" s="1" t="s">
        <v>35</v>
      </c>
      <c r="U999" s="5">
        <v>155.01</v>
      </c>
      <c r="V999" s="5">
        <v>57090.479753466701</v>
      </c>
      <c r="W999" s="1" t="s">
        <v>42</v>
      </c>
      <c r="X999" s="1">
        <v>3.46</v>
      </c>
      <c r="Y999" s="5">
        <v>73508.58</v>
      </c>
      <c r="Z999" s="5">
        <v>25851.16</v>
      </c>
      <c r="AA999" s="5" t="str">
        <f t="shared" si="60"/>
        <v>40-49</v>
      </c>
      <c r="AB999" s="5" t="str">
        <f t="shared" si="61"/>
        <v>Moderate</v>
      </c>
      <c r="AC999" s="5">
        <f t="shared" si="62"/>
        <v>0.35</v>
      </c>
      <c r="AD999" s="5" t="str">
        <f t="shared" si="63"/>
        <v>Long-haul</v>
      </c>
    </row>
    <row r="1000" spans="1:30" x14ac:dyDescent="0.3">
      <c r="A1000" s="1" t="s">
        <v>1314</v>
      </c>
      <c r="B1000" s="1" t="s">
        <v>1315</v>
      </c>
      <c r="C1000" s="1">
        <v>73</v>
      </c>
      <c r="D1000" s="1" t="s">
        <v>28</v>
      </c>
      <c r="E1000" s="1" t="s">
        <v>896</v>
      </c>
      <c r="F1000" s="1" t="s">
        <v>30</v>
      </c>
      <c r="G1000" s="1" t="s">
        <v>691</v>
      </c>
      <c r="H1000" s="1" t="s">
        <v>155</v>
      </c>
      <c r="I1000" s="1" t="s">
        <v>62</v>
      </c>
      <c r="J1000" s="1">
        <v>4727</v>
      </c>
      <c r="K1000" s="3">
        <v>0.73759259259259258</v>
      </c>
      <c r="L1000" s="3">
        <v>0.95634259259259258</v>
      </c>
      <c r="M1000" s="7">
        <v>45660</v>
      </c>
      <c r="N1000" s="3">
        <v>0.81953703703703706</v>
      </c>
      <c r="O1000" s="3">
        <v>3.8287037037037036E-2</v>
      </c>
      <c r="P1000" s="5">
        <v>118</v>
      </c>
      <c r="Q1000" s="5">
        <v>866.75</v>
      </c>
      <c r="R1000" s="1" t="s">
        <v>40</v>
      </c>
      <c r="S1000" s="1">
        <v>5</v>
      </c>
      <c r="T1000" s="1" t="s">
        <v>45</v>
      </c>
      <c r="U1000" s="5">
        <v>25.54</v>
      </c>
      <c r="V1000" s="5">
        <v>24247.9047664469</v>
      </c>
      <c r="W1000" s="1" t="s">
        <v>36</v>
      </c>
      <c r="X1000" s="1">
        <v>4.21</v>
      </c>
      <c r="Y1000" s="5">
        <v>34097.49</v>
      </c>
      <c r="Z1000" s="5">
        <v>55477.11</v>
      </c>
      <c r="AA1000" s="5" t="str">
        <f t="shared" si="60"/>
        <v>60+</v>
      </c>
      <c r="AB1000" s="5" t="str">
        <f t="shared" si="61"/>
        <v>Moderate</v>
      </c>
      <c r="AC1000" s="5">
        <f t="shared" si="62"/>
        <v>1.63</v>
      </c>
      <c r="AD1000" s="5" t="str">
        <f t="shared" si="63"/>
        <v>Medium-haul</v>
      </c>
    </row>
    <row r="1001" spans="1:30" x14ac:dyDescent="0.3">
      <c r="A1001" s="1" t="s">
        <v>1212</v>
      </c>
      <c r="B1001" s="1" t="s">
        <v>1213</v>
      </c>
      <c r="C1001" s="1">
        <v>38</v>
      </c>
      <c r="D1001" s="1" t="s">
        <v>28</v>
      </c>
      <c r="E1001" s="1" t="s">
        <v>896</v>
      </c>
      <c r="F1001" s="1" t="s">
        <v>48</v>
      </c>
      <c r="G1001" s="1" t="s">
        <v>691</v>
      </c>
      <c r="H1001" s="1" t="s">
        <v>155</v>
      </c>
      <c r="I1001" s="1" t="s">
        <v>62</v>
      </c>
      <c r="J1001" s="1">
        <v>4727</v>
      </c>
      <c r="K1001" s="3">
        <v>0.73759259259259258</v>
      </c>
      <c r="L1001" s="3">
        <v>0.95634259259259258</v>
      </c>
      <c r="M1001" s="7">
        <v>45663</v>
      </c>
      <c r="N1001" s="3">
        <v>0.81953703703703706</v>
      </c>
      <c r="O1001" s="3">
        <v>3.8287037037037036E-2</v>
      </c>
      <c r="P1001" s="5">
        <v>118</v>
      </c>
      <c r="Q1001" s="5">
        <v>997.84</v>
      </c>
      <c r="R1001" s="1" t="s">
        <v>40</v>
      </c>
      <c r="S1001" s="1">
        <v>3</v>
      </c>
      <c r="T1001" s="1" t="s">
        <v>35</v>
      </c>
      <c r="U1001" s="5">
        <v>84.95</v>
      </c>
      <c r="V1001" s="5">
        <v>24616.7180052558</v>
      </c>
      <c r="W1001" s="1" t="s">
        <v>42</v>
      </c>
      <c r="X1001" s="1">
        <v>4.41</v>
      </c>
      <c r="Y1001" s="5">
        <v>34540.06</v>
      </c>
      <c r="Z1001" s="5">
        <v>63878.75</v>
      </c>
      <c r="AA1001" s="5" t="str">
        <f t="shared" si="60"/>
        <v>30-39</v>
      </c>
      <c r="AB1001" s="5" t="str">
        <f t="shared" si="61"/>
        <v>Moderate</v>
      </c>
      <c r="AC1001" s="5">
        <f t="shared" si="62"/>
        <v>1.85</v>
      </c>
      <c r="AD1001" s="5" t="str">
        <f t="shared" si="63"/>
        <v>Medium-haul</v>
      </c>
    </row>
    <row r="1002" spans="1:30" x14ac:dyDescent="0.3">
      <c r="A1002" s="1" t="s">
        <v>1431</v>
      </c>
      <c r="B1002" s="1" t="s">
        <v>1432</v>
      </c>
      <c r="C1002" s="1">
        <v>56</v>
      </c>
      <c r="D1002" s="1" t="s">
        <v>39</v>
      </c>
      <c r="E1002" s="1" t="s">
        <v>896</v>
      </c>
      <c r="F1002" s="1" t="s">
        <v>30</v>
      </c>
      <c r="G1002" s="1" t="s">
        <v>691</v>
      </c>
      <c r="H1002" s="1" t="s">
        <v>155</v>
      </c>
      <c r="I1002" s="1" t="s">
        <v>62</v>
      </c>
      <c r="J1002" s="1">
        <v>4727</v>
      </c>
      <c r="K1002" s="3">
        <v>0.73759259259259258</v>
      </c>
      <c r="L1002" s="3">
        <v>0.95634259259259258</v>
      </c>
      <c r="M1002" s="7">
        <v>45663</v>
      </c>
      <c r="N1002" s="3">
        <v>0.81953703703703706</v>
      </c>
      <c r="O1002" s="3">
        <v>3.8287037037037036E-2</v>
      </c>
      <c r="P1002" s="5">
        <v>118</v>
      </c>
      <c r="Q1002" s="5">
        <v>1244.3699999999999</v>
      </c>
      <c r="R1002" s="1" t="s">
        <v>34</v>
      </c>
      <c r="S1002" s="1">
        <v>5</v>
      </c>
      <c r="T1002" s="1" t="s">
        <v>49</v>
      </c>
      <c r="U1002" s="5">
        <v>143.29</v>
      </c>
      <c r="V1002" s="5">
        <v>24256.8106887701</v>
      </c>
      <c r="W1002" s="1" t="s">
        <v>42</v>
      </c>
      <c r="X1002" s="1">
        <v>3.22</v>
      </c>
      <c r="Y1002" s="5">
        <v>34108.17</v>
      </c>
      <c r="Z1002" s="5">
        <v>79668.34</v>
      </c>
      <c r="AA1002" s="5" t="str">
        <f t="shared" si="60"/>
        <v>50-59</v>
      </c>
      <c r="AB1002" s="5" t="str">
        <f t="shared" si="61"/>
        <v>Moderate</v>
      </c>
      <c r="AC1002" s="5">
        <f t="shared" si="62"/>
        <v>2.34</v>
      </c>
      <c r="AD1002" s="5" t="str">
        <f t="shared" si="63"/>
        <v>Medium-haul</v>
      </c>
    </row>
    <row r="1003" spans="1:30" x14ac:dyDescent="0.3">
      <c r="A1003" s="1" t="s">
        <v>1236</v>
      </c>
      <c r="B1003" s="1" t="s">
        <v>1237</v>
      </c>
      <c r="C1003" s="1">
        <v>74</v>
      </c>
      <c r="D1003" s="1" t="s">
        <v>39</v>
      </c>
      <c r="E1003" s="1" t="s">
        <v>896</v>
      </c>
      <c r="F1003" s="1" t="s">
        <v>48</v>
      </c>
      <c r="G1003" s="1" t="s">
        <v>691</v>
      </c>
      <c r="H1003" s="1" t="s">
        <v>155</v>
      </c>
      <c r="I1003" s="1" t="s">
        <v>62</v>
      </c>
      <c r="J1003" s="1">
        <v>4727</v>
      </c>
      <c r="K1003" s="3">
        <v>0.73759259259259258</v>
      </c>
      <c r="L1003" s="3">
        <v>0.95634259259259258</v>
      </c>
      <c r="M1003" s="7">
        <v>45665</v>
      </c>
      <c r="N1003" s="3">
        <v>0.81953703703703706</v>
      </c>
      <c r="O1003" s="3">
        <v>3.8287037037037036E-2</v>
      </c>
      <c r="P1003" s="5">
        <v>118</v>
      </c>
      <c r="Q1003" s="5">
        <v>1005.31</v>
      </c>
      <c r="R1003" s="1" t="s">
        <v>34</v>
      </c>
      <c r="S1003" s="1">
        <v>5</v>
      </c>
      <c r="T1003" s="1" t="s">
        <v>49</v>
      </c>
      <c r="U1003" s="5">
        <v>55.73</v>
      </c>
      <c r="V1003" s="5">
        <v>24624.3069129178</v>
      </c>
      <c r="W1003" s="1" t="s">
        <v>36</v>
      </c>
      <c r="X1003" s="1">
        <v>3.88</v>
      </c>
      <c r="Y1003" s="5">
        <v>34549.17</v>
      </c>
      <c r="Z1003" s="5">
        <v>64350.99</v>
      </c>
      <c r="AA1003" s="5" t="str">
        <f t="shared" si="60"/>
        <v>60+</v>
      </c>
      <c r="AB1003" s="5" t="str">
        <f t="shared" si="61"/>
        <v>Moderate</v>
      </c>
      <c r="AC1003" s="5">
        <f t="shared" si="62"/>
        <v>1.86</v>
      </c>
      <c r="AD1003" s="5" t="str">
        <f t="shared" si="63"/>
        <v>Medium-haul</v>
      </c>
    </row>
    <row r="1004" spans="1:30" x14ac:dyDescent="0.3">
      <c r="A1004" s="1" t="s">
        <v>1208</v>
      </c>
      <c r="B1004" s="1" t="s">
        <v>1209</v>
      </c>
      <c r="C1004" s="1">
        <v>69</v>
      </c>
      <c r="D1004" s="1" t="s">
        <v>39</v>
      </c>
      <c r="E1004" s="1" t="s">
        <v>896</v>
      </c>
      <c r="F1004" s="1" t="s">
        <v>48</v>
      </c>
      <c r="G1004" s="1" t="s">
        <v>691</v>
      </c>
      <c r="H1004" s="1" t="s">
        <v>155</v>
      </c>
      <c r="I1004" s="1" t="s">
        <v>62</v>
      </c>
      <c r="J1004" s="1">
        <v>4727</v>
      </c>
      <c r="K1004" s="3">
        <v>0.73759259259259258</v>
      </c>
      <c r="L1004" s="3">
        <v>0.95634259259259258</v>
      </c>
      <c r="M1004" s="7">
        <v>45664</v>
      </c>
      <c r="N1004" s="3">
        <v>0.81953703703703706</v>
      </c>
      <c r="O1004" s="3">
        <v>3.8287037037037036E-2</v>
      </c>
      <c r="P1004" s="5">
        <v>118</v>
      </c>
      <c r="Q1004" s="5">
        <v>608.54999999999995</v>
      </c>
      <c r="R1004" s="1" t="s">
        <v>40</v>
      </c>
      <c r="S1004" s="1">
        <v>5</v>
      </c>
      <c r="T1004" s="1" t="s">
        <v>83</v>
      </c>
      <c r="U1004" s="5">
        <v>83.9</v>
      </c>
      <c r="V1004" s="5">
        <v>24836.714484794298</v>
      </c>
      <c r="W1004" s="1" t="s">
        <v>36</v>
      </c>
      <c r="X1004" s="1">
        <v>3.9</v>
      </c>
      <c r="Y1004" s="5">
        <v>34804.06</v>
      </c>
      <c r="Z1004" s="5">
        <v>38963.980000000003</v>
      </c>
      <c r="AA1004" s="5" t="str">
        <f t="shared" si="60"/>
        <v>60+</v>
      </c>
      <c r="AB1004" s="5" t="str">
        <f t="shared" si="61"/>
        <v>Moderate</v>
      </c>
      <c r="AC1004" s="5">
        <f t="shared" si="62"/>
        <v>1.1200000000000001</v>
      </c>
      <c r="AD1004" s="5" t="str">
        <f t="shared" si="63"/>
        <v>Medium-haul</v>
      </c>
    </row>
    <row r="1005" spans="1:30" x14ac:dyDescent="0.3">
      <c r="A1005" s="1" t="s">
        <v>1146</v>
      </c>
      <c r="B1005" s="1" t="s">
        <v>1147</v>
      </c>
      <c r="C1005" s="1">
        <v>75</v>
      </c>
      <c r="D1005" s="1" t="s">
        <v>28</v>
      </c>
      <c r="E1005" s="1" t="s">
        <v>896</v>
      </c>
      <c r="F1005" s="1" t="s">
        <v>30</v>
      </c>
      <c r="G1005" s="1" t="s">
        <v>691</v>
      </c>
      <c r="H1005" s="1" t="s">
        <v>155</v>
      </c>
      <c r="I1005" s="1" t="s">
        <v>62</v>
      </c>
      <c r="J1005" s="1">
        <v>4727</v>
      </c>
      <c r="K1005" s="3">
        <v>0.73759259259259258</v>
      </c>
      <c r="L1005" s="3">
        <v>0.95634259259259258</v>
      </c>
      <c r="M1005" s="7">
        <v>45662</v>
      </c>
      <c r="N1005" s="3">
        <v>0.81953703703703706</v>
      </c>
      <c r="O1005" s="3">
        <v>3.8287037037037036E-2</v>
      </c>
      <c r="P1005" s="5">
        <v>118</v>
      </c>
      <c r="Q1005" s="5">
        <v>594.48</v>
      </c>
      <c r="R1005" s="1" t="s">
        <v>56</v>
      </c>
      <c r="S1005" s="1">
        <v>5</v>
      </c>
      <c r="T1005" s="1" t="s">
        <v>49</v>
      </c>
      <c r="U1005" s="5">
        <v>7.39</v>
      </c>
      <c r="V1005" s="5">
        <v>24843.072617692698</v>
      </c>
      <c r="W1005" s="1" t="s">
        <v>36</v>
      </c>
      <c r="X1005" s="1">
        <v>3.03</v>
      </c>
      <c r="Y1005" s="5">
        <v>34811.69</v>
      </c>
      <c r="Z1005" s="5">
        <v>38048.199999999997</v>
      </c>
      <c r="AA1005" s="5" t="str">
        <f t="shared" si="60"/>
        <v>60+</v>
      </c>
      <c r="AB1005" s="5" t="str">
        <f t="shared" si="61"/>
        <v>Moderate</v>
      </c>
      <c r="AC1005" s="5">
        <f t="shared" si="62"/>
        <v>1.0900000000000001</v>
      </c>
      <c r="AD1005" s="5" t="str">
        <f t="shared" si="63"/>
        <v>Medium-haul</v>
      </c>
    </row>
    <row r="1006" spans="1:30" x14ac:dyDescent="0.3">
      <c r="A1006" s="1" t="s">
        <v>1330</v>
      </c>
      <c r="B1006" s="1" t="s">
        <v>1331</v>
      </c>
      <c r="C1006" s="1">
        <v>45</v>
      </c>
      <c r="D1006" s="1" t="s">
        <v>28</v>
      </c>
      <c r="E1006" s="1" t="s">
        <v>896</v>
      </c>
      <c r="F1006" s="1" t="s">
        <v>30</v>
      </c>
      <c r="G1006" s="1" t="s">
        <v>691</v>
      </c>
      <c r="H1006" s="1" t="s">
        <v>155</v>
      </c>
      <c r="I1006" s="1" t="s">
        <v>62</v>
      </c>
      <c r="J1006" s="1">
        <v>4727</v>
      </c>
      <c r="K1006" s="3">
        <v>0.73759259259259258</v>
      </c>
      <c r="L1006" s="3">
        <v>0.95634259259259258</v>
      </c>
      <c r="M1006" s="7">
        <v>45667</v>
      </c>
      <c r="N1006" s="3">
        <v>0.81953703703703706</v>
      </c>
      <c r="O1006" s="3">
        <v>3.8287037037037036E-2</v>
      </c>
      <c r="P1006" s="5">
        <v>118</v>
      </c>
      <c r="Q1006" s="5">
        <v>431.65</v>
      </c>
      <c r="R1006" s="1" t="s">
        <v>40</v>
      </c>
      <c r="S1006" s="1">
        <v>5</v>
      </c>
      <c r="T1006" s="1" t="s">
        <v>35</v>
      </c>
      <c r="U1006" s="5">
        <v>109.72</v>
      </c>
      <c r="V1006" s="5">
        <v>24159.536327153401</v>
      </c>
      <c r="W1006" s="1" t="s">
        <v>36</v>
      </c>
      <c r="X1006" s="1">
        <v>3.7</v>
      </c>
      <c r="Y1006" s="5">
        <v>33991.440000000002</v>
      </c>
      <c r="Z1006" s="5">
        <v>27647.54</v>
      </c>
      <c r="AA1006" s="5" t="str">
        <f t="shared" si="60"/>
        <v>40-49</v>
      </c>
      <c r="AB1006" s="5" t="str">
        <f t="shared" si="61"/>
        <v>Moderate</v>
      </c>
      <c r="AC1006" s="5">
        <f t="shared" si="62"/>
        <v>0.81</v>
      </c>
      <c r="AD1006" s="5" t="str">
        <f t="shared" si="63"/>
        <v>Medium-haul</v>
      </c>
    </row>
    <row r="1007" spans="1:30" x14ac:dyDescent="0.3">
      <c r="A1007" s="1" t="s">
        <v>1433</v>
      </c>
      <c r="B1007" s="1" t="s">
        <v>1434</v>
      </c>
      <c r="C1007" s="1">
        <v>72</v>
      </c>
      <c r="D1007" s="1" t="s">
        <v>28</v>
      </c>
      <c r="E1007" s="1" t="s">
        <v>896</v>
      </c>
      <c r="F1007" s="1" t="s">
        <v>30</v>
      </c>
      <c r="G1007" s="1" t="s">
        <v>691</v>
      </c>
      <c r="H1007" s="1" t="s">
        <v>155</v>
      </c>
      <c r="I1007" s="1" t="s">
        <v>62</v>
      </c>
      <c r="J1007" s="1">
        <v>4727</v>
      </c>
      <c r="K1007" s="3">
        <v>0.73759259259259258</v>
      </c>
      <c r="L1007" s="3">
        <v>0.95634259259259258</v>
      </c>
      <c r="M1007" s="7">
        <v>45666</v>
      </c>
      <c r="N1007" s="3">
        <v>0.81953703703703706</v>
      </c>
      <c r="O1007" s="3">
        <v>3.8287037037037036E-2</v>
      </c>
      <c r="P1007" s="5">
        <v>118</v>
      </c>
      <c r="Q1007" s="5">
        <v>121.76</v>
      </c>
      <c r="R1007" s="1" t="s">
        <v>56</v>
      </c>
      <c r="S1007" s="1">
        <v>5</v>
      </c>
      <c r="T1007" s="1" t="s">
        <v>83</v>
      </c>
      <c r="U1007" s="5">
        <v>77.62</v>
      </c>
      <c r="V1007" s="5">
        <v>24674.172014821801</v>
      </c>
      <c r="W1007" s="1" t="s">
        <v>36</v>
      </c>
      <c r="X1007" s="1">
        <v>3.65</v>
      </c>
      <c r="Y1007" s="5">
        <v>34609.01</v>
      </c>
      <c r="Z1007" s="5">
        <v>7808.16</v>
      </c>
      <c r="AA1007" s="5" t="str">
        <f t="shared" si="60"/>
        <v>60+</v>
      </c>
      <c r="AB1007" s="5" t="str">
        <f t="shared" si="61"/>
        <v>Moderate</v>
      </c>
      <c r="AC1007" s="5">
        <f t="shared" si="62"/>
        <v>0.23</v>
      </c>
      <c r="AD1007" s="5" t="str">
        <f t="shared" si="63"/>
        <v>Medium-haul</v>
      </c>
    </row>
    <row r="1008" spans="1:30" x14ac:dyDescent="0.3">
      <c r="A1008" s="1" t="s">
        <v>1010</v>
      </c>
      <c r="B1008" s="1" t="s">
        <v>1011</v>
      </c>
      <c r="C1008" s="1">
        <v>68</v>
      </c>
      <c r="D1008" s="1" t="s">
        <v>28</v>
      </c>
      <c r="E1008" s="1" t="s">
        <v>896</v>
      </c>
      <c r="F1008" s="1" t="s">
        <v>48</v>
      </c>
      <c r="G1008" s="1" t="s">
        <v>691</v>
      </c>
      <c r="H1008" s="1" t="s">
        <v>155</v>
      </c>
      <c r="I1008" s="1" t="s">
        <v>62</v>
      </c>
      <c r="J1008" s="1">
        <v>4727</v>
      </c>
      <c r="K1008" s="3">
        <v>0.73759259259259258</v>
      </c>
      <c r="L1008" s="3">
        <v>0.95634259259259258</v>
      </c>
      <c r="M1008" s="7">
        <v>45663</v>
      </c>
      <c r="N1008" s="3">
        <v>0.81953703703703706</v>
      </c>
      <c r="O1008" s="3">
        <v>3.8287037037037036E-2</v>
      </c>
      <c r="P1008" s="5">
        <v>118</v>
      </c>
      <c r="Q1008" s="5">
        <v>173.83</v>
      </c>
      <c r="R1008" s="1" t="s">
        <v>56</v>
      </c>
      <c r="S1008" s="1">
        <v>5</v>
      </c>
      <c r="T1008" s="1" t="s">
        <v>41</v>
      </c>
      <c r="U1008" s="5">
        <v>135.26</v>
      </c>
      <c r="V1008" s="5">
        <v>24609.4791357215</v>
      </c>
      <c r="W1008" s="1" t="s">
        <v>42</v>
      </c>
      <c r="X1008" s="1">
        <v>4.84</v>
      </c>
      <c r="Y1008" s="5">
        <v>34531.370000000003</v>
      </c>
      <c r="Z1008" s="5">
        <v>11152.17</v>
      </c>
      <c r="AA1008" s="5" t="str">
        <f t="shared" si="60"/>
        <v>60+</v>
      </c>
      <c r="AB1008" s="5" t="str">
        <f t="shared" si="61"/>
        <v>Moderate</v>
      </c>
      <c r="AC1008" s="5">
        <f t="shared" si="62"/>
        <v>0.32</v>
      </c>
      <c r="AD1008" s="5" t="str">
        <f t="shared" si="63"/>
        <v>Medium-haul</v>
      </c>
    </row>
    <row r="1009" spans="1:30" x14ac:dyDescent="0.3">
      <c r="A1009" s="1" t="s">
        <v>1024</v>
      </c>
      <c r="B1009" s="1" t="s">
        <v>1025</v>
      </c>
      <c r="C1009" s="1">
        <v>25</v>
      </c>
      <c r="D1009" s="1" t="s">
        <v>28</v>
      </c>
      <c r="E1009" s="1" t="s">
        <v>896</v>
      </c>
      <c r="F1009" s="1" t="s">
        <v>30</v>
      </c>
      <c r="G1009" s="1" t="s">
        <v>691</v>
      </c>
      <c r="H1009" s="1" t="s">
        <v>155</v>
      </c>
      <c r="I1009" s="1" t="s">
        <v>62</v>
      </c>
      <c r="J1009" s="1">
        <v>4727</v>
      </c>
      <c r="K1009" s="3">
        <v>0.73759259259259258</v>
      </c>
      <c r="L1009" s="3">
        <v>0.95634259259259258</v>
      </c>
      <c r="M1009" s="7">
        <v>45659</v>
      </c>
      <c r="N1009" s="3">
        <v>0.81953703703703706</v>
      </c>
      <c r="O1009" s="3">
        <v>3.8287037037037036E-2</v>
      </c>
      <c r="P1009" s="5">
        <v>118</v>
      </c>
      <c r="Q1009" s="5">
        <v>983.26</v>
      </c>
      <c r="R1009" s="1" t="s">
        <v>40</v>
      </c>
      <c r="S1009" s="1">
        <v>5</v>
      </c>
      <c r="T1009" s="1" t="s">
        <v>83</v>
      </c>
      <c r="U1009" s="5">
        <v>105.81</v>
      </c>
      <c r="V1009" s="5">
        <v>24248.834718128201</v>
      </c>
      <c r="W1009" s="1" t="s">
        <v>36</v>
      </c>
      <c r="X1009" s="1">
        <v>3.58</v>
      </c>
      <c r="Y1009" s="5">
        <v>34098.6</v>
      </c>
      <c r="Z1009" s="5">
        <v>62949.8</v>
      </c>
      <c r="AA1009" s="5" t="str">
        <f t="shared" si="60"/>
        <v>18-29</v>
      </c>
      <c r="AB1009" s="5" t="str">
        <f t="shared" si="61"/>
        <v>Moderate</v>
      </c>
      <c r="AC1009" s="5">
        <f t="shared" si="62"/>
        <v>1.85</v>
      </c>
      <c r="AD1009" s="5" t="str">
        <f t="shared" si="63"/>
        <v>Medium-haul</v>
      </c>
    </row>
    <row r="1010" spans="1:30" x14ac:dyDescent="0.3">
      <c r="A1010" s="1" t="s">
        <v>1393</v>
      </c>
      <c r="B1010" s="1" t="s">
        <v>1394</v>
      </c>
      <c r="C1010" s="1">
        <v>43</v>
      </c>
      <c r="D1010" s="1" t="s">
        <v>28</v>
      </c>
      <c r="E1010" s="1" t="s">
        <v>896</v>
      </c>
      <c r="F1010" s="1" t="s">
        <v>48</v>
      </c>
      <c r="G1010" s="1" t="s">
        <v>691</v>
      </c>
      <c r="H1010" s="1" t="s">
        <v>155</v>
      </c>
      <c r="I1010" s="1" t="s">
        <v>62</v>
      </c>
      <c r="J1010" s="1">
        <v>4727</v>
      </c>
      <c r="K1010" s="3">
        <v>0.73759259259259258</v>
      </c>
      <c r="L1010" s="3">
        <v>0.95634259259259258</v>
      </c>
      <c r="M1010" s="7">
        <v>45661</v>
      </c>
      <c r="N1010" s="3">
        <v>0.81953703703703706</v>
      </c>
      <c r="O1010" s="3">
        <v>3.8287037037037036E-2</v>
      </c>
      <c r="P1010" s="5">
        <v>118</v>
      </c>
      <c r="Q1010" s="5">
        <v>1221.46</v>
      </c>
      <c r="R1010" s="1" t="s">
        <v>56</v>
      </c>
      <c r="S1010" s="1">
        <v>5</v>
      </c>
      <c r="T1010" s="1" t="s">
        <v>83</v>
      </c>
      <c r="U1010" s="5">
        <v>2.57</v>
      </c>
      <c r="V1010" s="5">
        <v>24846.159670804798</v>
      </c>
      <c r="W1010" s="1" t="s">
        <v>42</v>
      </c>
      <c r="X1010" s="1">
        <v>4.91</v>
      </c>
      <c r="Y1010" s="5">
        <v>34815.39</v>
      </c>
      <c r="Z1010" s="5">
        <v>78173.95</v>
      </c>
      <c r="AA1010" s="5" t="str">
        <f t="shared" si="60"/>
        <v>40-49</v>
      </c>
      <c r="AB1010" s="5" t="str">
        <f t="shared" si="61"/>
        <v>Moderate</v>
      </c>
      <c r="AC1010" s="5">
        <f t="shared" si="62"/>
        <v>2.25</v>
      </c>
      <c r="AD1010" s="5" t="str">
        <f t="shared" si="63"/>
        <v>Medium-haul</v>
      </c>
    </row>
    <row r="1011" spans="1:30" x14ac:dyDescent="0.3">
      <c r="A1011" s="1" t="s">
        <v>1435</v>
      </c>
      <c r="B1011" s="1" t="s">
        <v>1436</v>
      </c>
      <c r="C1011" s="1">
        <v>18</v>
      </c>
      <c r="D1011" s="1" t="s">
        <v>28</v>
      </c>
      <c r="E1011" s="1" t="s">
        <v>896</v>
      </c>
      <c r="F1011" s="1" t="s">
        <v>48</v>
      </c>
      <c r="G1011" s="1" t="s">
        <v>691</v>
      </c>
      <c r="H1011" s="1" t="s">
        <v>155</v>
      </c>
      <c r="I1011" s="1" t="s">
        <v>62</v>
      </c>
      <c r="J1011" s="1">
        <v>4727</v>
      </c>
      <c r="K1011" s="3">
        <v>0.73759259259259258</v>
      </c>
      <c r="L1011" s="3">
        <v>0.95634259259259258</v>
      </c>
      <c r="M1011" s="7">
        <v>45658</v>
      </c>
      <c r="N1011" s="3">
        <v>0.81953703703703706</v>
      </c>
      <c r="O1011" s="3">
        <v>3.8287037037037036E-2</v>
      </c>
      <c r="P1011" s="5">
        <v>118</v>
      </c>
      <c r="Q1011" s="5">
        <v>857.55</v>
      </c>
      <c r="R1011" s="1" t="s">
        <v>34</v>
      </c>
      <c r="S1011" s="1">
        <v>5</v>
      </c>
      <c r="T1011" s="1" t="s">
        <v>35</v>
      </c>
      <c r="U1011" s="5">
        <v>24.96</v>
      </c>
      <c r="V1011" s="5">
        <v>24960.847235880199</v>
      </c>
      <c r="W1011" s="1" t="s">
        <v>36</v>
      </c>
      <c r="X1011" s="1">
        <v>3.7</v>
      </c>
      <c r="Y1011" s="5">
        <v>34953.019999999997</v>
      </c>
      <c r="Z1011" s="5">
        <v>54888.19</v>
      </c>
      <c r="AA1011" s="5" t="str">
        <f t="shared" si="60"/>
        <v>18-29</v>
      </c>
      <c r="AB1011" s="5" t="str">
        <f t="shared" si="61"/>
        <v>Moderate</v>
      </c>
      <c r="AC1011" s="5">
        <f t="shared" si="62"/>
        <v>1.57</v>
      </c>
      <c r="AD1011" s="5" t="str">
        <f t="shared" si="63"/>
        <v>Medium-haul</v>
      </c>
    </row>
    <row r="1012" spans="1:30" x14ac:dyDescent="0.3">
      <c r="A1012" s="1" t="s">
        <v>1437</v>
      </c>
      <c r="B1012" s="1" t="s">
        <v>1438</v>
      </c>
      <c r="C1012" s="1">
        <v>51</v>
      </c>
      <c r="D1012" s="1" t="s">
        <v>39</v>
      </c>
      <c r="E1012" s="1" t="s">
        <v>896</v>
      </c>
      <c r="F1012" s="1" t="s">
        <v>48</v>
      </c>
      <c r="G1012" s="1" t="s">
        <v>691</v>
      </c>
      <c r="H1012" s="1" t="s">
        <v>155</v>
      </c>
      <c r="I1012" s="1" t="s">
        <v>62</v>
      </c>
      <c r="J1012" s="1">
        <v>4727</v>
      </c>
      <c r="K1012" s="3">
        <v>0.73759259259259258</v>
      </c>
      <c r="L1012" s="3">
        <v>0.95634259259259258</v>
      </c>
      <c r="M1012" s="7">
        <v>45672</v>
      </c>
      <c r="N1012" s="3">
        <v>0.81953703703703706</v>
      </c>
      <c r="O1012" s="3">
        <v>3.8287037037037036E-2</v>
      </c>
      <c r="P1012" s="5">
        <v>118</v>
      </c>
      <c r="Q1012" s="5">
        <v>781.01</v>
      </c>
      <c r="R1012" s="1" t="s">
        <v>56</v>
      </c>
      <c r="S1012" s="1">
        <v>5</v>
      </c>
      <c r="T1012" s="1" t="s">
        <v>35</v>
      </c>
      <c r="U1012" s="5">
        <v>89.09</v>
      </c>
      <c r="V1012" s="5">
        <v>24269.8350890902</v>
      </c>
      <c r="W1012" s="1" t="s">
        <v>36</v>
      </c>
      <c r="X1012" s="1">
        <v>4.84</v>
      </c>
      <c r="Y1012" s="5">
        <v>34123.800000000003</v>
      </c>
      <c r="Z1012" s="5">
        <v>50002.46</v>
      </c>
      <c r="AA1012" s="5" t="str">
        <f t="shared" si="60"/>
        <v>50-59</v>
      </c>
      <c r="AB1012" s="5" t="str">
        <f t="shared" si="61"/>
        <v>Moderate</v>
      </c>
      <c r="AC1012" s="5">
        <f t="shared" si="62"/>
        <v>1.47</v>
      </c>
      <c r="AD1012" s="5" t="str">
        <f t="shared" si="63"/>
        <v>Medium-haul</v>
      </c>
    </row>
    <row r="1013" spans="1:30" x14ac:dyDescent="0.3">
      <c r="A1013" s="1" t="s">
        <v>1439</v>
      </c>
      <c r="B1013" s="1" t="s">
        <v>1440</v>
      </c>
      <c r="C1013" s="1">
        <v>74</v>
      </c>
      <c r="D1013" s="1" t="s">
        <v>28</v>
      </c>
      <c r="E1013" s="1" t="s">
        <v>896</v>
      </c>
      <c r="F1013" s="1" t="s">
        <v>48</v>
      </c>
      <c r="G1013" s="1" t="s">
        <v>698</v>
      </c>
      <c r="H1013" s="1" t="s">
        <v>233</v>
      </c>
      <c r="I1013" s="1" t="s">
        <v>115</v>
      </c>
      <c r="J1013" s="1">
        <v>378</v>
      </c>
      <c r="K1013" s="3">
        <v>0.27763888888888888</v>
      </c>
      <c r="L1013" s="3">
        <v>0.29499999999999998</v>
      </c>
      <c r="M1013" s="7">
        <v>45666</v>
      </c>
      <c r="N1013" s="3">
        <v>0.38805555555555554</v>
      </c>
      <c r="O1013" s="3">
        <v>0.40541666666666665</v>
      </c>
      <c r="P1013" s="5">
        <v>159</v>
      </c>
      <c r="Q1013" s="5">
        <v>271.01</v>
      </c>
      <c r="R1013" s="1" t="s">
        <v>56</v>
      </c>
      <c r="S1013" s="1">
        <v>5</v>
      </c>
      <c r="T1013" s="1" t="s">
        <v>83</v>
      </c>
      <c r="U1013" s="5">
        <v>43.29</v>
      </c>
      <c r="V1013" s="5">
        <v>3344.6258963325599</v>
      </c>
      <c r="W1013" s="1" t="s">
        <v>42</v>
      </c>
      <c r="X1013" s="1">
        <v>3.37</v>
      </c>
      <c r="Y1013" s="5">
        <v>13520.324999999901</v>
      </c>
      <c r="Z1013" s="5">
        <v>10411.98</v>
      </c>
      <c r="AA1013" s="5" t="str">
        <f t="shared" si="60"/>
        <v>60+</v>
      </c>
      <c r="AB1013" s="5" t="str">
        <f t="shared" si="61"/>
        <v>Severe</v>
      </c>
      <c r="AC1013" s="5">
        <f t="shared" si="62"/>
        <v>0.77</v>
      </c>
      <c r="AD1013" s="5" t="str">
        <f t="shared" si="63"/>
        <v>Short-haul</v>
      </c>
    </row>
    <row r="1014" spans="1:30" x14ac:dyDescent="0.3">
      <c r="A1014" s="1" t="s">
        <v>960</v>
      </c>
      <c r="B1014" s="1" t="s">
        <v>961</v>
      </c>
      <c r="C1014" s="1">
        <v>39</v>
      </c>
      <c r="D1014" s="1" t="s">
        <v>28</v>
      </c>
      <c r="E1014" s="1" t="s">
        <v>896</v>
      </c>
      <c r="F1014" s="1" t="s">
        <v>48</v>
      </c>
      <c r="G1014" s="1" t="s">
        <v>698</v>
      </c>
      <c r="H1014" s="1" t="s">
        <v>233</v>
      </c>
      <c r="I1014" s="1" t="s">
        <v>115</v>
      </c>
      <c r="J1014" s="1">
        <v>378</v>
      </c>
      <c r="K1014" s="3">
        <v>0.27763888888888888</v>
      </c>
      <c r="L1014" s="3">
        <v>0.29499999999999998</v>
      </c>
      <c r="M1014" s="7">
        <v>45658</v>
      </c>
      <c r="N1014" s="3">
        <v>0.38805555555555554</v>
      </c>
      <c r="O1014" s="3">
        <v>0.40541666666666665</v>
      </c>
      <c r="P1014" s="5">
        <v>159</v>
      </c>
      <c r="Q1014" s="5">
        <v>1360.23</v>
      </c>
      <c r="R1014" s="1" t="s">
        <v>56</v>
      </c>
      <c r="S1014" s="1">
        <v>3</v>
      </c>
      <c r="T1014" s="1" t="s">
        <v>49</v>
      </c>
      <c r="U1014" s="5">
        <v>156.66</v>
      </c>
      <c r="V1014" s="5">
        <v>2639.55662616783</v>
      </c>
      <c r="W1014" s="1" t="s">
        <v>42</v>
      </c>
      <c r="X1014" s="1">
        <v>4.47</v>
      </c>
      <c r="Y1014" s="5">
        <v>12251.205</v>
      </c>
      <c r="Z1014" s="5">
        <v>52251.63</v>
      </c>
      <c r="AA1014" s="5" t="str">
        <f t="shared" si="60"/>
        <v>30-39</v>
      </c>
      <c r="AB1014" s="5" t="str">
        <f t="shared" si="61"/>
        <v>Severe</v>
      </c>
      <c r="AC1014" s="5">
        <f t="shared" si="62"/>
        <v>4.2699999999999996</v>
      </c>
      <c r="AD1014" s="5" t="str">
        <f t="shared" si="63"/>
        <v>Short-haul</v>
      </c>
    </row>
    <row r="1015" spans="1:30" x14ac:dyDescent="0.3">
      <c r="A1015" s="1" t="s">
        <v>1248</v>
      </c>
      <c r="B1015" s="1" t="s">
        <v>1249</v>
      </c>
      <c r="C1015" s="1">
        <v>64</v>
      </c>
      <c r="D1015" s="1" t="s">
        <v>39</v>
      </c>
      <c r="E1015" s="1" t="s">
        <v>896</v>
      </c>
      <c r="F1015" s="1" t="s">
        <v>30</v>
      </c>
      <c r="G1015" s="1" t="s">
        <v>698</v>
      </c>
      <c r="H1015" s="1" t="s">
        <v>233</v>
      </c>
      <c r="I1015" s="1" t="s">
        <v>115</v>
      </c>
      <c r="J1015" s="1">
        <v>378</v>
      </c>
      <c r="K1015" s="3">
        <v>0.27763888888888888</v>
      </c>
      <c r="L1015" s="3">
        <v>0.29499999999999998</v>
      </c>
      <c r="M1015" s="7">
        <v>45666</v>
      </c>
      <c r="N1015" s="3">
        <v>0.38805555555555554</v>
      </c>
      <c r="O1015" s="3">
        <v>0.40541666666666665</v>
      </c>
      <c r="P1015" s="5">
        <v>159</v>
      </c>
      <c r="Q1015" s="5">
        <v>1049.6199999999999</v>
      </c>
      <c r="R1015" s="1" t="s">
        <v>34</v>
      </c>
      <c r="S1015" s="1">
        <v>5</v>
      </c>
      <c r="T1015" s="1" t="s">
        <v>35</v>
      </c>
      <c r="U1015" s="5">
        <v>11.53</v>
      </c>
      <c r="V1015" s="5">
        <v>2429.3469506218698</v>
      </c>
      <c r="W1015" s="1" t="s">
        <v>36</v>
      </c>
      <c r="X1015" s="1">
        <v>3.27</v>
      </c>
      <c r="Y1015" s="5">
        <v>11872.83</v>
      </c>
      <c r="Z1015" s="5">
        <v>40306.794000000002</v>
      </c>
      <c r="AA1015" s="5" t="str">
        <f t="shared" si="60"/>
        <v>60+</v>
      </c>
      <c r="AB1015" s="5" t="str">
        <f t="shared" si="61"/>
        <v>Severe</v>
      </c>
      <c r="AC1015" s="5">
        <f t="shared" si="62"/>
        <v>3.39</v>
      </c>
      <c r="AD1015" s="5" t="str">
        <f t="shared" si="63"/>
        <v>Short-haul</v>
      </c>
    </row>
    <row r="1016" spans="1:30" x14ac:dyDescent="0.3">
      <c r="A1016" s="1" t="s">
        <v>1441</v>
      </c>
      <c r="B1016" s="1" t="s">
        <v>1442</v>
      </c>
      <c r="C1016" s="1">
        <v>30</v>
      </c>
      <c r="D1016" s="1" t="s">
        <v>28</v>
      </c>
      <c r="E1016" s="1" t="s">
        <v>896</v>
      </c>
      <c r="F1016" s="1" t="s">
        <v>48</v>
      </c>
      <c r="G1016" s="1" t="s">
        <v>698</v>
      </c>
      <c r="H1016" s="1" t="s">
        <v>233</v>
      </c>
      <c r="I1016" s="1" t="s">
        <v>115</v>
      </c>
      <c r="J1016" s="1">
        <v>378</v>
      </c>
      <c r="K1016" s="3">
        <v>0.27763888888888888</v>
      </c>
      <c r="L1016" s="3">
        <v>0.29499999999999998</v>
      </c>
      <c r="M1016" s="7">
        <v>45660</v>
      </c>
      <c r="N1016" s="3">
        <v>0.38805555555555554</v>
      </c>
      <c r="O1016" s="3">
        <v>0.40541666666666665</v>
      </c>
      <c r="P1016" s="5">
        <v>159</v>
      </c>
      <c r="Q1016" s="5">
        <v>487.59</v>
      </c>
      <c r="R1016" s="1" t="s">
        <v>34</v>
      </c>
      <c r="S1016" s="1">
        <v>3</v>
      </c>
      <c r="T1016" s="1" t="s">
        <v>83</v>
      </c>
      <c r="U1016" s="5">
        <v>33.72</v>
      </c>
      <c r="V1016" s="5">
        <v>3327.1780760312099</v>
      </c>
      <c r="W1016" s="1" t="s">
        <v>36</v>
      </c>
      <c r="X1016" s="1">
        <v>3.74</v>
      </c>
      <c r="Y1016" s="5">
        <v>13488.915000000001</v>
      </c>
      <c r="Z1016" s="5">
        <v>18727.5</v>
      </c>
      <c r="AA1016" s="5" t="str">
        <f t="shared" si="60"/>
        <v>30-39</v>
      </c>
      <c r="AB1016" s="5" t="str">
        <f t="shared" si="61"/>
        <v>Severe</v>
      </c>
      <c r="AC1016" s="5">
        <f t="shared" si="62"/>
        <v>1.39</v>
      </c>
      <c r="AD1016" s="5" t="str">
        <f t="shared" si="63"/>
        <v>Short-haul</v>
      </c>
    </row>
    <row r="1017" spans="1:30" x14ac:dyDescent="0.3">
      <c r="A1017" s="1" t="s">
        <v>1032</v>
      </c>
      <c r="B1017" s="1" t="s">
        <v>1033</v>
      </c>
      <c r="C1017" s="1">
        <v>28</v>
      </c>
      <c r="D1017" s="1" t="s">
        <v>39</v>
      </c>
      <c r="E1017" s="1" t="s">
        <v>896</v>
      </c>
      <c r="F1017" s="1" t="s">
        <v>48</v>
      </c>
      <c r="G1017" s="1" t="s">
        <v>698</v>
      </c>
      <c r="H1017" s="1" t="s">
        <v>233</v>
      </c>
      <c r="I1017" s="1" t="s">
        <v>115</v>
      </c>
      <c r="J1017" s="1">
        <v>378</v>
      </c>
      <c r="K1017" s="3">
        <v>0.27763888888888888</v>
      </c>
      <c r="L1017" s="3">
        <v>0.29499999999999998</v>
      </c>
      <c r="M1017" s="7">
        <v>45659</v>
      </c>
      <c r="N1017" s="3">
        <v>0.38805555555555554</v>
      </c>
      <c r="O1017" s="3">
        <v>0.40541666666666665</v>
      </c>
      <c r="P1017" s="5">
        <v>159</v>
      </c>
      <c r="Q1017" s="5">
        <v>1272.1500000000001</v>
      </c>
      <c r="R1017" s="1" t="s">
        <v>40</v>
      </c>
      <c r="S1017" s="1">
        <v>5</v>
      </c>
      <c r="T1017" s="1" t="s">
        <v>49</v>
      </c>
      <c r="U1017" s="5">
        <v>124.12</v>
      </c>
      <c r="V1017" s="5">
        <v>2502.50936442697</v>
      </c>
      <c r="W1017" s="1" t="s">
        <v>36</v>
      </c>
      <c r="X1017" s="1">
        <v>3.88</v>
      </c>
      <c r="Y1017" s="5">
        <v>12004.514999999999</v>
      </c>
      <c r="Z1017" s="5">
        <v>48865.451999999997</v>
      </c>
      <c r="AA1017" s="5" t="str">
        <f t="shared" si="60"/>
        <v>18-29</v>
      </c>
      <c r="AB1017" s="5" t="str">
        <f t="shared" si="61"/>
        <v>Severe</v>
      </c>
      <c r="AC1017" s="5">
        <f t="shared" si="62"/>
        <v>4.07</v>
      </c>
      <c r="AD1017" s="5" t="str">
        <f t="shared" si="63"/>
        <v>Short-haul</v>
      </c>
    </row>
    <row r="1018" spans="1:30" x14ac:dyDescent="0.3">
      <c r="A1018" s="1" t="s">
        <v>1443</v>
      </c>
      <c r="B1018" s="1" t="s">
        <v>1444</v>
      </c>
      <c r="C1018" s="1">
        <v>59</v>
      </c>
      <c r="D1018" s="1" t="s">
        <v>39</v>
      </c>
      <c r="E1018" s="1" t="s">
        <v>896</v>
      </c>
      <c r="F1018" s="1" t="s">
        <v>48</v>
      </c>
      <c r="G1018" s="1" t="s">
        <v>698</v>
      </c>
      <c r="H1018" s="1" t="s">
        <v>233</v>
      </c>
      <c r="I1018" s="1" t="s">
        <v>115</v>
      </c>
      <c r="J1018" s="1">
        <v>378</v>
      </c>
      <c r="K1018" s="3">
        <v>0.27763888888888888</v>
      </c>
      <c r="L1018" s="3">
        <v>0.29499999999999998</v>
      </c>
      <c r="M1018" s="7">
        <v>45669</v>
      </c>
      <c r="N1018" s="3">
        <v>0.38805555555555554</v>
      </c>
      <c r="O1018" s="3">
        <v>0.40541666666666665</v>
      </c>
      <c r="P1018" s="5">
        <v>159</v>
      </c>
      <c r="Q1018" s="5">
        <v>918.95</v>
      </c>
      <c r="R1018" s="1" t="s">
        <v>34</v>
      </c>
      <c r="S1018" s="1">
        <v>5</v>
      </c>
      <c r="T1018" s="1" t="s">
        <v>35</v>
      </c>
      <c r="U1018" s="5">
        <v>141.13</v>
      </c>
      <c r="V1018" s="5">
        <v>3354.91772633951</v>
      </c>
      <c r="W1018" s="1" t="s">
        <v>36</v>
      </c>
      <c r="X1018" s="1">
        <v>4.79</v>
      </c>
      <c r="Y1018" s="5">
        <v>13538.8499999999</v>
      </c>
      <c r="Z1018" s="5">
        <v>35304.6179999999</v>
      </c>
      <c r="AA1018" s="5" t="str">
        <f t="shared" si="60"/>
        <v>50-59</v>
      </c>
      <c r="AB1018" s="5" t="str">
        <f t="shared" si="61"/>
        <v>Severe</v>
      </c>
      <c r="AC1018" s="5">
        <f t="shared" si="62"/>
        <v>2.61</v>
      </c>
      <c r="AD1018" s="5" t="str">
        <f t="shared" si="63"/>
        <v>Short-haul</v>
      </c>
    </row>
    <row r="1019" spans="1:30" x14ac:dyDescent="0.3">
      <c r="A1019" s="1" t="s">
        <v>1445</v>
      </c>
      <c r="B1019" s="1" t="s">
        <v>1446</v>
      </c>
      <c r="C1019" s="1">
        <v>22</v>
      </c>
      <c r="D1019" s="1" t="s">
        <v>28</v>
      </c>
      <c r="E1019" s="1" t="s">
        <v>896</v>
      </c>
      <c r="F1019" s="1" t="s">
        <v>30</v>
      </c>
      <c r="G1019" s="1" t="s">
        <v>698</v>
      </c>
      <c r="H1019" s="1" t="s">
        <v>233</v>
      </c>
      <c r="I1019" s="1" t="s">
        <v>115</v>
      </c>
      <c r="J1019" s="1">
        <v>378</v>
      </c>
      <c r="K1019" s="3">
        <v>0.27763888888888888</v>
      </c>
      <c r="L1019" s="3">
        <v>0.29499999999999998</v>
      </c>
      <c r="M1019" s="7">
        <v>45671</v>
      </c>
      <c r="N1019" s="3">
        <v>0.38805555555555554</v>
      </c>
      <c r="O1019" s="3">
        <v>0.40541666666666665</v>
      </c>
      <c r="P1019" s="5">
        <v>159</v>
      </c>
      <c r="Q1019" s="5">
        <v>1042.0899999999999</v>
      </c>
      <c r="R1019" s="1" t="s">
        <v>40</v>
      </c>
      <c r="S1019" s="1">
        <v>5</v>
      </c>
      <c r="T1019" s="1" t="s">
        <v>35</v>
      </c>
      <c r="U1019" s="5">
        <v>172.28</v>
      </c>
      <c r="V1019" s="5">
        <v>3225.1362877953102</v>
      </c>
      <c r="W1019" s="1" t="s">
        <v>42</v>
      </c>
      <c r="X1019" s="1">
        <v>3.5</v>
      </c>
      <c r="Y1019" s="5">
        <v>13305.24</v>
      </c>
      <c r="Z1019" s="5">
        <v>40036.932000000001</v>
      </c>
      <c r="AA1019" s="5" t="str">
        <f t="shared" si="60"/>
        <v>18-29</v>
      </c>
      <c r="AB1019" s="5" t="str">
        <f t="shared" si="61"/>
        <v>Severe</v>
      </c>
      <c r="AC1019" s="5">
        <f t="shared" si="62"/>
        <v>3.01</v>
      </c>
      <c r="AD1019" s="5" t="str">
        <f t="shared" si="63"/>
        <v>Short-haul</v>
      </c>
    </row>
    <row r="1020" spans="1:30" x14ac:dyDescent="0.3">
      <c r="A1020" s="1" t="s">
        <v>1052</v>
      </c>
      <c r="B1020" s="1" t="s">
        <v>1053</v>
      </c>
      <c r="C1020" s="1">
        <v>60</v>
      </c>
      <c r="D1020" s="1" t="s">
        <v>28</v>
      </c>
      <c r="E1020" s="1" t="s">
        <v>896</v>
      </c>
      <c r="F1020" s="1" t="s">
        <v>30</v>
      </c>
      <c r="G1020" s="1" t="s">
        <v>698</v>
      </c>
      <c r="H1020" s="1" t="s">
        <v>233</v>
      </c>
      <c r="I1020" s="1" t="s">
        <v>115</v>
      </c>
      <c r="J1020" s="1">
        <v>378</v>
      </c>
      <c r="K1020" s="3">
        <v>0.27763888888888888</v>
      </c>
      <c r="L1020" s="3">
        <v>0.29499999999999998</v>
      </c>
      <c r="M1020" s="7">
        <v>45667</v>
      </c>
      <c r="N1020" s="3">
        <v>0.38805555555555554</v>
      </c>
      <c r="O1020" s="3">
        <v>0.40541666666666665</v>
      </c>
      <c r="P1020" s="5">
        <v>159</v>
      </c>
      <c r="Q1020" s="5">
        <v>409.37</v>
      </c>
      <c r="R1020" s="1" t="s">
        <v>56</v>
      </c>
      <c r="S1020" s="1">
        <v>5</v>
      </c>
      <c r="T1020" s="1" t="s">
        <v>45</v>
      </c>
      <c r="U1020" s="5">
        <v>98.64</v>
      </c>
      <c r="V1020" s="5">
        <v>2865.7450062028502</v>
      </c>
      <c r="W1020" s="1" t="s">
        <v>36</v>
      </c>
      <c r="X1020" s="1">
        <v>4.95</v>
      </c>
      <c r="Y1020" s="5">
        <v>12658.334999999999</v>
      </c>
      <c r="Z1020" s="5">
        <v>15731.645999999901</v>
      </c>
      <c r="AA1020" s="5" t="str">
        <f t="shared" si="60"/>
        <v>60+</v>
      </c>
      <c r="AB1020" s="5" t="str">
        <f t="shared" si="61"/>
        <v>Severe</v>
      </c>
      <c r="AC1020" s="5">
        <f t="shared" si="62"/>
        <v>1.24</v>
      </c>
      <c r="AD1020" s="5" t="str">
        <f t="shared" si="63"/>
        <v>Short-haul</v>
      </c>
    </row>
    <row r="1021" spans="1:30" x14ac:dyDescent="0.3">
      <c r="A1021" s="1" t="s">
        <v>960</v>
      </c>
      <c r="B1021" s="1" t="s">
        <v>961</v>
      </c>
      <c r="C1021" s="1">
        <v>39</v>
      </c>
      <c r="D1021" s="1" t="s">
        <v>28</v>
      </c>
      <c r="E1021" s="1" t="s">
        <v>896</v>
      </c>
      <c r="F1021" s="1" t="s">
        <v>48</v>
      </c>
      <c r="G1021" s="1" t="s">
        <v>713</v>
      </c>
      <c r="H1021" s="1" t="s">
        <v>63</v>
      </c>
      <c r="I1021" s="1" t="s">
        <v>262</v>
      </c>
      <c r="J1021" s="1">
        <v>9631</v>
      </c>
      <c r="K1021" s="3">
        <v>0.87131944444444442</v>
      </c>
      <c r="L1021" s="3">
        <v>0.31715277777777778</v>
      </c>
      <c r="M1021" s="7">
        <v>45659</v>
      </c>
      <c r="N1021" s="3">
        <v>0.94701388888888893</v>
      </c>
      <c r="O1021" s="3">
        <v>0.39284722222222224</v>
      </c>
      <c r="P1021" s="5">
        <v>109</v>
      </c>
      <c r="Q1021" s="5">
        <v>398.73</v>
      </c>
      <c r="R1021" s="1" t="s">
        <v>34</v>
      </c>
      <c r="S1021" s="1">
        <v>3</v>
      </c>
      <c r="T1021" s="1" t="s">
        <v>41</v>
      </c>
      <c r="U1021" s="5">
        <v>169.98</v>
      </c>
      <c r="V1021" s="5">
        <v>49539.376514163901</v>
      </c>
      <c r="W1021" s="1" t="s">
        <v>36</v>
      </c>
      <c r="X1021" s="1">
        <v>3.79</v>
      </c>
      <c r="Y1021" s="5">
        <v>64447.25</v>
      </c>
      <c r="Z1021" s="5">
        <v>25552.720000000001</v>
      </c>
      <c r="AA1021" s="5" t="str">
        <f t="shared" si="60"/>
        <v>30-39</v>
      </c>
      <c r="AB1021" s="5" t="str">
        <f t="shared" si="61"/>
        <v>Moderate</v>
      </c>
      <c r="AC1021" s="5">
        <f t="shared" si="62"/>
        <v>0.4</v>
      </c>
      <c r="AD1021" s="5" t="str">
        <f t="shared" si="63"/>
        <v>Long-haul</v>
      </c>
    </row>
    <row r="1022" spans="1:30" x14ac:dyDescent="0.3">
      <c r="A1022" s="1" t="s">
        <v>1158</v>
      </c>
      <c r="B1022" s="1" t="s">
        <v>1159</v>
      </c>
      <c r="C1022" s="1">
        <v>51</v>
      </c>
      <c r="D1022" s="1" t="s">
        <v>39</v>
      </c>
      <c r="E1022" s="1" t="s">
        <v>896</v>
      </c>
      <c r="F1022" s="1" t="s">
        <v>48</v>
      </c>
      <c r="G1022" s="1" t="s">
        <v>713</v>
      </c>
      <c r="H1022" s="1" t="s">
        <v>63</v>
      </c>
      <c r="I1022" s="1" t="s">
        <v>262</v>
      </c>
      <c r="J1022" s="1">
        <v>9631</v>
      </c>
      <c r="K1022" s="3">
        <v>0.87131944444444442</v>
      </c>
      <c r="L1022" s="3">
        <v>0.31715277777777778</v>
      </c>
      <c r="M1022" s="7">
        <v>45672</v>
      </c>
      <c r="N1022" s="3">
        <v>0.94701388888888893</v>
      </c>
      <c r="O1022" s="3">
        <v>0.39284722222222224</v>
      </c>
      <c r="P1022" s="5">
        <v>109</v>
      </c>
      <c r="Q1022" s="5">
        <v>1442.02</v>
      </c>
      <c r="R1022" s="1" t="s">
        <v>56</v>
      </c>
      <c r="S1022" s="1">
        <v>5</v>
      </c>
      <c r="T1022" s="1" t="s">
        <v>41</v>
      </c>
      <c r="U1022" s="5">
        <v>151.07</v>
      </c>
      <c r="V1022" s="5">
        <v>49548.455211788103</v>
      </c>
      <c r="W1022" s="1" t="s">
        <v>36</v>
      </c>
      <c r="X1022" s="1">
        <v>4.74</v>
      </c>
      <c r="Y1022" s="5">
        <v>64458.15</v>
      </c>
      <c r="Z1022" s="5">
        <v>92319.49</v>
      </c>
      <c r="AA1022" s="5" t="str">
        <f t="shared" si="60"/>
        <v>50-59</v>
      </c>
      <c r="AB1022" s="5" t="str">
        <f t="shared" si="61"/>
        <v>Moderate</v>
      </c>
      <c r="AC1022" s="5">
        <f t="shared" si="62"/>
        <v>1.43</v>
      </c>
      <c r="AD1022" s="5" t="str">
        <f t="shared" si="63"/>
        <v>Long-haul</v>
      </c>
    </row>
    <row r="1023" spans="1:30" x14ac:dyDescent="0.3">
      <c r="A1023" s="1" t="s">
        <v>1447</v>
      </c>
      <c r="B1023" s="1" t="s">
        <v>1448</v>
      </c>
      <c r="C1023" s="1">
        <v>46</v>
      </c>
      <c r="D1023" s="1" t="s">
        <v>39</v>
      </c>
      <c r="E1023" s="1" t="s">
        <v>896</v>
      </c>
      <c r="F1023" s="1" t="s">
        <v>48</v>
      </c>
      <c r="G1023" s="1" t="s">
        <v>713</v>
      </c>
      <c r="H1023" s="1" t="s">
        <v>63</v>
      </c>
      <c r="I1023" s="1" t="s">
        <v>262</v>
      </c>
      <c r="J1023" s="1">
        <v>9631</v>
      </c>
      <c r="K1023" s="3">
        <v>0.87131944444444442</v>
      </c>
      <c r="L1023" s="3">
        <v>0.31715277777777778</v>
      </c>
      <c r="M1023" s="7">
        <v>45667</v>
      </c>
      <c r="N1023" s="3">
        <v>0.94701388888888893</v>
      </c>
      <c r="O1023" s="3">
        <v>0.39284722222222224</v>
      </c>
      <c r="P1023" s="5">
        <v>109</v>
      </c>
      <c r="Q1023" s="5">
        <v>429.39</v>
      </c>
      <c r="R1023" s="1" t="s">
        <v>34</v>
      </c>
      <c r="S1023" s="1">
        <v>5</v>
      </c>
      <c r="T1023" s="1" t="s">
        <v>45</v>
      </c>
      <c r="U1023" s="5">
        <v>10.35</v>
      </c>
      <c r="V1023" s="5">
        <v>49403.808779849802</v>
      </c>
      <c r="W1023" s="1" t="s">
        <v>36</v>
      </c>
      <c r="X1023" s="1">
        <v>4.8899999999999997</v>
      </c>
      <c r="Y1023" s="5">
        <v>64284.57</v>
      </c>
      <c r="Z1023" s="5">
        <v>27483.03</v>
      </c>
      <c r="AA1023" s="5" t="str">
        <f t="shared" si="60"/>
        <v>40-49</v>
      </c>
      <c r="AB1023" s="5" t="str">
        <f t="shared" si="61"/>
        <v>Moderate</v>
      </c>
      <c r="AC1023" s="5">
        <f t="shared" si="62"/>
        <v>0.43</v>
      </c>
      <c r="AD1023" s="5" t="str">
        <f t="shared" si="63"/>
        <v>Long-haul</v>
      </c>
    </row>
    <row r="1024" spans="1:30" x14ac:dyDescent="0.3">
      <c r="A1024" s="1" t="s">
        <v>1449</v>
      </c>
      <c r="B1024" s="1" t="s">
        <v>1450</v>
      </c>
      <c r="C1024" s="1">
        <v>34</v>
      </c>
      <c r="D1024" s="1" t="s">
        <v>28</v>
      </c>
      <c r="E1024" s="1" t="s">
        <v>896</v>
      </c>
      <c r="F1024" s="1" t="s">
        <v>48</v>
      </c>
      <c r="G1024" s="1" t="s">
        <v>722</v>
      </c>
      <c r="H1024" s="1" t="s">
        <v>91</v>
      </c>
      <c r="I1024" s="1" t="s">
        <v>308</v>
      </c>
      <c r="J1024" s="1">
        <v>6773</v>
      </c>
      <c r="K1024" s="3">
        <v>0.80084490740740744</v>
      </c>
      <c r="L1024" s="3">
        <v>0.11403935185185185</v>
      </c>
      <c r="M1024" s="7">
        <v>45664</v>
      </c>
      <c r="N1024" s="3">
        <v>0.83765046296296297</v>
      </c>
      <c r="O1024" s="3">
        <v>0.15084490740740741</v>
      </c>
      <c r="P1024" s="5">
        <v>79.5</v>
      </c>
      <c r="Q1024" s="5">
        <v>600.72</v>
      </c>
      <c r="R1024" s="1" t="s">
        <v>56</v>
      </c>
      <c r="S1024" s="1">
        <v>3</v>
      </c>
      <c r="T1024" s="1" t="s">
        <v>41</v>
      </c>
      <c r="U1024" s="5">
        <v>104.07</v>
      </c>
      <c r="V1024" s="5">
        <v>34512.668380649899</v>
      </c>
      <c r="W1024" s="1" t="s">
        <v>36</v>
      </c>
      <c r="X1024" s="1">
        <v>4.46</v>
      </c>
      <c r="Y1024" s="5">
        <v>46415.199999999997</v>
      </c>
      <c r="Z1024" s="5">
        <v>38466.89</v>
      </c>
      <c r="AA1024" s="5" t="str">
        <f t="shared" si="60"/>
        <v>30-39</v>
      </c>
      <c r="AB1024" s="5" t="str">
        <f t="shared" si="61"/>
        <v>Moderate</v>
      </c>
      <c r="AC1024" s="5">
        <f t="shared" si="62"/>
        <v>0.83</v>
      </c>
      <c r="AD1024" s="5" t="str">
        <f t="shared" si="63"/>
        <v>Medium-haul</v>
      </c>
    </row>
    <row r="1025" spans="1:30" x14ac:dyDescent="0.3">
      <c r="A1025" s="1" t="s">
        <v>1348</v>
      </c>
      <c r="B1025" s="1" t="s">
        <v>1349</v>
      </c>
      <c r="C1025" s="1">
        <v>45</v>
      </c>
      <c r="D1025" s="1" t="s">
        <v>39</v>
      </c>
      <c r="E1025" s="1" t="s">
        <v>896</v>
      </c>
      <c r="F1025" s="1" t="s">
        <v>30</v>
      </c>
      <c r="G1025" s="1" t="s">
        <v>722</v>
      </c>
      <c r="H1025" s="1" t="s">
        <v>91</v>
      </c>
      <c r="I1025" s="1" t="s">
        <v>308</v>
      </c>
      <c r="J1025" s="1">
        <v>6773</v>
      </c>
      <c r="K1025" s="3">
        <v>0.80084490740740744</v>
      </c>
      <c r="L1025" s="3">
        <v>0.11403935185185185</v>
      </c>
      <c r="M1025" s="7">
        <v>45669</v>
      </c>
      <c r="N1025" s="3">
        <v>0.83765046296296297</v>
      </c>
      <c r="O1025" s="3">
        <v>0.15084490740740741</v>
      </c>
      <c r="P1025" s="5">
        <v>79.5</v>
      </c>
      <c r="Q1025" s="5">
        <v>365.32</v>
      </c>
      <c r="R1025" s="1" t="s">
        <v>40</v>
      </c>
      <c r="S1025" s="1">
        <v>5</v>
      </c>
      <c r="T1025" s="1" t="s">
        <v>35</v>
      </c>
      <c r="U1025" s="5">
        <v>193.89</v>
      </c>
      <c r="V1025" s="5">
        <v>34475.531017075802</v>
      </c>
      <c r="W1025" s="1" t="s">
        <v>42</v>
      </c>
      <c r="X1025" s="1">
        <v>3.52</v>
      </c>
      <c r="Y1025" s="5">
        <v>46370.64</v>
      </c>
      <c r="Z1025" s="5">
        <v>23419.26</v>
      </c>
      <c r="AA1025" s="5" t="str">
        <f t="shared" si="60"/>
        <v>40-49</v>
      </c>
      <c r="AB1025" s="5" t="str">
        <f t="shared" si="61"/>
        <v>Moderate</v>
      </c>
      <c r="AC1025" s="5">
        <f t="shared" si="62"/>
        <v>0.51</v>
      </c>
      <c r="AD1025" s="5" t="str">
        <f t="shared" si="63"/>
        <v>Medium-haul</v>
      </c>
    </row>
    <row r="1026" spans="1:30" x14ac:dyDescent="0.3">
      <c r="A1026" s="1" t="s">
        <v>1280</v>
      </c>
      <c r="B1026" s="1" t="s">
        <v>1281</v>
      </c>
      <c r="C1026" s="1">
        <v>61</v>
      </c>
      <c r="D1026" s="1" t="s">
        <v>39</v>
      </c>
      <c r="E1026" s="1" t="s">
        <v>896</v>
      </c>
      <c r="F1026" s="1" t="s">
        <v>30</v>
      </c>
      <c r="G1026" s="1" t="s">
        <v>722</v>
      </c>
      <c r="H1026" s="1" t="s">
        <v>91</v>
      </c>
      <c r="I1026" s="1" t="s">
        <v>308</v>
      </c>
      <c r="J1026" s="1">
        <v>6773</v>
      </c>
      <c r="K1026" s="3">
        <v>0.80084490740740744</v>
      </c>
      <c r="L1026" s="3">
        <v>0.11403935185185185</v>
      </c>
      <c r="M1026" s="7">
        <v>45666</v>
      </c>
      <c r="N1026" s="3">
        <v>0.83765046296296297</v>
      </c>
      <c r="O1026" s="3">
        <v>0.15084490740740741</v>
      </c>
      <c r="P1026" s="5">
        <v>79.5</v>
      </c>
      <c r="Q1026" s="5">
        <v>380.69</v>
      </c>
      <c r="R1026" s="1" t="s">
        <v>40</v>
      </c>
      <c r="S1026" s="1">
        <v>5</v>
      </c>
      <c r="T1026" s="1" t="s">
        <v>41</v>
      </c>
      <c r="U1026" s="5">
        <v>38.17</v>
      </c>
      <c r="V1026" s="5">
        <v>35270.437439025998</v>
      </c>
      <c r="W1026" s="1" t="s">
        <v>42</v>
      </c>
      <c r="X1026" s="1">
        <v>4.33</v>
      </c>
      <c r="Y1026" s="5">
        <v>47324.52</v>
      </c>
      <c r="Z1026" s="5">
        <v>24371.79</v>
      </c>
      <c r="AA1026" s="5" t="str">
        <f t="shared" ref="AA1026:AA1089" si="64">IF(C1026&lt;=29,"18-29",IF(C1026&lt;=39,"30-39",IF(C1026&lt;=49,"40-49",IF(C1026&lt;=59,"50-59","60+"))))</f>
        <v>60+</v>
      </c>
      <c r="AB1026" s="5" t="str">
        <f t="shared" ref="AB1026:AB1089" si="65">IF(P1026&lt;=30,"On-Time",IF(P1026&lt;=120,"Moderate","Severe"))</f>
        <v>Moderate</v>
      </c>
      <c r="AC1026" s="5">
        <f t="shared" ref="AC1026:AC1089" si="66">ROUND(Z1026/Y1026,2)</f>
        <v>0.51</v>
      </c>
      <c r="AD1026" s="5" t="str">
        <f t="shared" ref="AD1026:AD1089" si="67">IF(J1026&lt;=3000,"Short-haul",IF(J1026&lt;=7000,"Medium-haul","Long-haul"))</f>
        <v>Medium-haul</v>
      </c>
    </row>
    <row r="1027" spans="1:30" x14ac:dyDescent="0.3">
      <c r="A1027" s="1" t="s">
        <v>1226</v>
      </c>
      <c r="B1027" s="1" t="s">
        <v>1227</v>
      </c>
      <c r="C1027" s="1">
        <v>31</v>
      </c>
      <c r="D1027" s="1" t="s">
        <v>28</v>
      </c>
      <c r="E1027" s="1" t="s">
        <v>896</v>
      </c>
      <c r="F1027" s="1" t="s">
        <v>48</v>
      </c>
      <c r="G1027" s="1" t="s">
        <v>722</v>
      </c>
      <c r="H1027" s="1" t="s">
        <v>91</v>
      </c>
      <c r="I1027" s="1" t="s">
        <v>308</v>
      </c>
      <c r="J1027" s="1">
        <v>6773</v>
      </c>
      <c r="K1027" s="3">
        <v>0.80084490740740744</v>
      </c>
      <c r="L1027" s="3">
        <v>0.11403935185185185</v>
      </c>
      <c r="M1027" s="7">
        <v>45662</v>
      </c>
      <c r="N1027" s="3">
        <v>0.83765046296296297</v>
      </c>
      <c r="O1027" s="3">
        <v>0.15084490740740741</v>
      </c>
      <c r="P1027" s="5">
        <v>79.5</v>
      </c>
      <c r="Q1027" s="5">
        <v>1210.92</v>
      </c>
      <c r="R1027" s="1" t="s">
        <v>34</v>
      </c>
      <c r="S1027" s="1">
        <v>3</v>
      </c>
      <c r="T1027" s="1" t="s">
        <v>41</v>
      </c>
      <c r="U1027" s="5">
        <v>79.7</v>
      </c>
      <c r="V1027" s="5">
        <v>35361.9801562578</v>
      </c>
      <c r="W1027" s="1" t="s">
        <v>42</v>
      </c>
      <c r="X1027" s="1">
        <v>4.6500000000000004</v>
      </c>
      <c r="Y1027" s="5">
        <v>47434.38</v>
      </c>
      <c r="Z1027" s="5">
        <v>77514.820000000007</v>
      </c>
      <c r="AA1027" s="5" t="str">
        <f t="shared" si="64"/>
        <v>30-39</v>
      </c>
      <c r="AB1027" s="5" t="str">
        <f t="shared" si="65"/>
        <v>Moderate</v>
      </c>
      <c r="AC1027" s="5">
        <f t="shared" si="66"/>
        <v>1.63</v>
      </c>
      <c r="AD1027" s="5" t="str">
        <f t="shared" si="67"/>
        <v>Medium-haul</v>
      </c>
    </row>
    <row r="1028" spans="1:30" x14ac:dyDescent="0.3">
      <c r="A1028" s="1" t="s">
        <v>1172</v>
      </c>
      <c r="B1028" s="1" t="s">
        <v>1173</v>
      </c>
      <c r="C1028" s="1">
        <v>31</v>
      </c>
      <c r="D1028" s="1" t="s">
        <v>28</v>
      </c>
      <c r="E1028" s="1" t="s">
        <v>896</v>
      </c>
      <c r="F1028" s="1" t="s">
        <v>30</v>
      </c>
      <c r="G1028" s="1" t="s">
        <v>722</v>
      </c>
      <c r="H1028" s="1" t="s">
        <v>91</v>
      </c>
      <c r="I1028" s="1" t="s">
        <v>308</v>
      </c>
      <c r="J1028" s="1">
        <v>6773</v>
      </c>
      <c r="K1028" s="3">
        <v>0.80084490740740744</v>
      </c>
      <c r="L1028" s="3">
        <v>0.11403935185185185</v>
      </c>
      <c r="M1028" s="7">
        <v>45669</v>
      </c>
      <c r="N1028" s="3">
        <v>0.83765046296296297</v>
      </c>
      <c r="O1028" s="3">
        <v>0.15084490740740741</v>
      </c>
      <c r="P1028" s="5">
        <v>79.5</v>
      </c>
      <c r="Q1028" s="5">
        <v>117.06</v>
      </c>
      <c r="R1028" s="1" t="s">
        <v>40</v>
      </c>
      <c r="S1028" s="1">
        <v>3</v>
      </c>
      <c r="T1028" s="1" t="s">
        <v>35</v>
      </c>
      <c r="U1028" s="5">
        <v>58.65</v>
      </c>
      <c r="V1028" s="5">
        <v>34923.349249782499</v>
      </c>
      <c r="W1028" s="1" t="s">
        <v>42</v>
      </c>
      <c r="X1028" s="1">
        <v>4.88</v>
      </c>
      <c r="Y1028" s="5">
        <v>46908.02</v>
      </c>
      <c r="Z1028" s="5">
        <v>7503.57</v>
      </c>
      <c r="AA1028" s="5" t="str">
        <f t="shared" si="64"/>
        <v>30-39</v>
      </c>
      <c r="AB1028" s="5" t="str">
        <f t="shared" si="65"/>
        <v>Moderate</v>
      </c>
      <c r="AC1028" s="5">
        <f t="shared" si="66"/>
        <v>0.16</v>
      </c>
      <c r="AD1028" s="5" t="str">
        <f t="shared" si="67"/>
        <v>Medium-haul</v>
      </c>
    </row>
    <row r="1029" spans="1:30" x14ac:dyDescent="0.3">
      <c r="A1029" s="1" t="s">
        <v>1064</v>
      </c>
      <c r="B1029" s="1" t="s">
        <v>1065</v>
      </c>
      <c r="C1029" s="1">
        <v>30</v>
      </c>
      <c r="D1029" s="1" t="s">
        <v>39</v>
      </c>
      <c r="E1029" s="1" t="s">
        <v>896</v>
      </c>
      <c r="F1029" s="1" t="s">
        <v>48</v>
      </c>
      <c r="G1029" s="1" t="s">
        <v>722</v>
      </c>
      <c r="H1029" s="1" t="s">
        <v>91</v>
      </c>
      <c r="I1029" s="1" t="s">
        <v>308</v>
      </c>
      <c r="J1029" s="1">
        <v>6773</v>
      </c>
      <c r="K1029" s="3">
        <v>0.80084490740740744</v>
      </c>
      <c r="L1029" s="3">
        <v>0.11403935185185185</v>
      </c>
      <c r="M1029" s="7">
        <v>45665</v>
      </c>
      <c r="N1029" s="3">
        <v>0.83765046296296297</v>
      </c>
      <c r="O1029" s="3">
        <v>0.15084490740740741</v>
      </c>
      <c r="P1029" s="5">
        <v>79.5</v>
      </c>
      <c r="Q1029" s="5">
        <v>902.33</v>
      </c>
      <c r="R1029" s="1" t="s">
        <v>34</v>
      </c>
      <c r="S1029" s="1">
        <v>3</v>
      </c>
      <c r="T1029" s="1" t="s">
        <v>35</v>
      </c>
      <c r="U1029" s="5">
        <v>57.46</v>
      </c>
      <c r="V1029" s="5">
        <v>34750.932824509</v>
      </c>
      <c r="W1029" s="1" t="s">
        <v>42</v>
      </c>
      <c r="X1029" s="1">
        <v>3.03</v>
      </c>
      <c r="Y1029" s="5">
        <v>46701.120000000003</v>
      </c>
      <c r="Z1029" s="5">
        <v>57760.61</v>
      </c>
      <c r="AA1029" s="5" t="str">
        <f t="shared" si="64"/>
        <v>30-39</v>
      </c>
      <c r="AB1029" s="5" t="str">
        <f t="shared" si="65"/>
        <v>Moderate</v>
      </c>
      <c r="AC1029" s="5">
        <f t="shared" si="66"/>
        <v>1.24</v>
      </c>
      <c r="AD1029" s="5" t="str">
        <f t="shared" si="67"/>
        <v>Medium-haul</v>
      </c>
    </row>
    <row r="1030" spans="1:30" x14ac:dyDescent="0.3">
      <c r="A1030" s="1" t="s">
        <v>1405</v>
      </c>
      <c r="B1030" s="1" t="s">
        <v>1406</v>
      </c>
      <c r="C1030" s="1">
        <v>57</v>
      </c>
      <c r="D1030" s="1" t="s">
        <v>28</v>
      </c>
      <c r="E1030" s="1" t="s">
        <v>896</v>
      </c>
      <c r="F1030" s="1" t="s">
        <v>48</v>
      </c>
      <c r="G1030" s="1" t="s">
        <v>722</v>
      </c>
      <c r="H1030" s="1" t="s">
        <v>91</v>
      </c>
      <c r="I1030" s="1" t="s">
        <v>308</v>
      </c>
      <c r="J1030" s="1">
        <v>6773</v>
      </c>
      <c r="K1030" s="3">
        <v>0.80084490740740744</v>
      </c>
      <c r="L1030" s="3">
        <v>0.11403935185185185</v>
      </c>
      <c r="M1030" s="7">
        <v>45669</v>
      </c>
      <c r="N1030" s="3">
        <v>0.83765046296296297</v>
      </c>
      <c r="O1030" s="3">
        <v>0.15084490740740741</v>
      </c>
      <c r="P1030" s="5">
        <v>79.5</v>
      </c>
      <c r="Q1030" s="5">
        <v>973.94</v>
      </c>
      <c r="R1030" s="1" t="s">
        <v>34</v>
      </c>
      <c r="S1030" s="1">
        <v>5</v>
      </c>
      <c r="T1030" s="1" t="s">
        <v>41</v>
      </c>
      <c r="U1030" s="5">
        <v>52.99</v>
      </c>
      <c r="V1030" s="5">
        <v>34723.135467924003</v>
      </c>
      <c r="W1030" s="1" t="s">
        <v>36</v>
      </c>
      <c r="X1030" s="1">
        <v>4.8600000000000003</v>
      </c>
      <c r="Y1030" s="5">
        <v>46667.76</v>
      </c>
      <c r="Z1030" s="5">
        <v>62342.76</v>
      </c>
      <c r="AA1030" s="5" t="str">
        <f t="shared" si="64"/>
        <v>50-59</v>
      </c>
      <c r="AB1030" s="5" t="str">
        <f t="shared" si="65"/>
        <v>Moderate</v>
      </c>
      <c r="AC1030" s="5">
        <f t="shared" si="66"/>
        <v>1.34</v>
      </c>
      <c r="AD1030" s="5" t="str">
        <f t="shared" si="67"/>
        <v>Medium-haul</v>
      </c>
    </row>
    <row r="1031" spans="1:30" x14ac:dyDescent="0.3">
      <c r="A1031" s="1" t="s">
        <v>884</v>
      </c>
      <c r="B1031" s="1" t="s">
        <v>885</v>
      </c>
      <c r="C1031" s="1">
        <v>63</v>
      </c>
      <c r="D1031" s="1" t="s">
        <v>28</v>
      </c>
      <c r="E1031" s="1" t="s">
        <v>896</v>
      </c>
      <c r="F1031" s="1" t="s">
        <v>48</v>
      </c>
      <c r="G1031" s="1" t="s">
        <v>722</v>
      </c>
      <c r="H1031" s="1" t="s">
        <v>91</v>
      </c>
      <c r="I1031" s="1" t="s">
        <v>308</v>
      </c>
      <c r="J1031" s="1">
        <v>6773</v>
      </c>
      <c r="K1031" s="3">
        <v>0.80084490740740744</v>
      </c>
      <c r="L1031" s="3">
        <v>0.11403935185185185</v>
      </c>
      <c r="M1031" s="7">
        <v>45671</v>
      </c>
      <c r="N1031" s="3">
        <v>0.83765046296296297</v>
      </c>
      <c r="O1031" s="3">
        <v>0.15084490740740741</v>
      </c>
      <c r="P1031" s="5">
        <v>79.5</v>
      </c>
      <c r="Q1031" s="5">
        <v>1497.14</v>
      </c>
      <c r="R1031" s="1" t="s">
        <v>56</v>
      </c>
      <c r="S1031" s="1">
        <v>5</v>
      </c>
      <c r="T1031" s="1" t="s">
        <v>35</v>
      </c>
      <c r="U1031" s="5">
        <v>94.93</v>
      </c>
      <c r="V1031" s="5">
        <v>34988.581740997899</v>
      </c>
      <c r="W1031" s="1" t="s">
        <v>36</v>
      </c>
      <c r="X1031" s="1">
        <v>3.84</v>
      </c>
      <c r="Y1031" s="5">
        <v>46986.3</v>
      </c>
      <c r="Z1031" s="5">
        <v>95835.95</v>
      </c>
      <c r="AA1031" s="5" t="str">
        <f t="shared" si="64"/>
        <v>60+</v>
      </c>
      <c r="AB1031" s="5" t="str">
        <f t="shared" si="65"/>
        <v>Moderate</v>
      </c>
      <c r="AC1031" s="5">
        <f t="shared" si="66"/>
        <v>2.04</v>
      </c>
      <c r="AD1031" s="5" t="str">
        <f t="shared" si="67"/>
        <v>Medium-haul</v>
      </c>
    </row>
    <row r="1032" spans="1:30" x14ac:dyDescent="0.3">
      <c r="A1032" s="1" t="s">
        <v>1451</v>
      </c>
      <c r="B1032" s="1" t="s">
        <v>1452</v>
      </c>
      <c r="C1032" s="1">
        <v>60</v>
      </c>
      <c r="D1032" s="1" t="s">
        <v>28</v>
      </c>
      <c r="E1032" s="1" t="s">
        <v>896</v>
      </c>
      <c r="F1032" s="1" t="s">
        <v>30</v>
      </c>
      <c r="G1032" s="1" t="s">
        <v>722</v>
      </c>
      <c r="H1032" s="1" t="s">
        <v>91</v>
      </c>
      <c r="I1032" s="1" t="s">
        <v>308</v>
      </c>
      <c r="J1032" s="1">
        <v>6773</v>
      </c>
      <c r="K1032" s="3">
        <v>0.80084490740740744</v>
      </c>
      <c r="L1032" s="3">
        <v>0.11403935185185185</v>
      </c>
      <c r="M1032" s="7">
        <v>45671</v>
      </c>
      <c r="N1032" s="3">
        <v>0.83765046296296297</v>
      </c>
      <c r="O1032" s="3">
        <v>0.15084490740740741</v>
      </c>
      <c r="P1032" s="5">
        <v>79.5</v>
      </c>
      <c r="Q1032" s="5">
        <v>676.43</v>
      </c>
      <c r="R1032" s="1" t="s">
        <v>56</v>
      </c>
      <c r="S1032" s="1">
        <v>5</v>
      </c>
      <c r="T1032" s="1" t="s">
        <v>83</v>
      </c>
      <c r="U1032" s="5">
        <v>146.07</v>
      </c>
      <c r="V1032" s="5">
        <v>34872.752255629399</v>
      </c>
      <c r="W1032" s="1" t="s">
        <v>42</v>
      </c>
      <c r="X1032" s="1">
        <v>4.8099999999999996</v>
      </c>
      <c r="Y1032" s="5">
        <v>46847.3</v>
      </c>
      <c r="Z1032" s="5">
        <v>43320.73</v>
      </c>
      <c r="AA1032" s="5" t="str">
        <f t="shared" si="64"/>
        <v>60+</v>
      </c>
      <c r="AB1032" s="5" t="str">
        <f t="shared" si="65"/>
        <v>Moderate</v>
      </c>
      <c r="AC1032" s="5">
        <f t="shared" si="66"/>
        <v>0.92</v>
      </c>
      <c r="AD1032" s="5" t="str">
        <f t="shared" si="67"/>
        <v>Medium-haul</v>
      </c>
    </row>
    <row r="1033" spans="1:30" x14ac:dyDescent="0.3">
      <c r="A1033" s="1" t="s">
        <v>1453</v>
      </c>
      <c r="B1033" s="1" t="s">
        <v>1454</v>
      </c>
      <c r="C1033" s="1">
        <v>31</v>
      </c>
      <c r="D1033" s="1" t="s">
        <v>28</v>
      </c>
      <c r="E1033" s="1" t="s">
        <v>896</v>
      </c>
      <c r="F1033" s="1" t="s">
        <v>30</v>
      </c>
      <c r="G1033" s="1" t="s">
        <v>722</v>
      </c>
      <c r="H1033" s="1" t="s">
        <v>91</v>
      </c>
      <c r="I1033" s="1" t="s">
        <v>308</v>
      </c>
      <c r="J1033" s="1">
        <v>6773</v>
      </c>
      <c r="K1033" s="3">
        <v>0.80084490740740744</v>
      </c>
      <c r="L1033" s="3">
        <v>0.11403935185185185</v>
      </c>
      <c r="M1033" s="7">
        <v>45666</v>
      </c>
      <c r="N1033" s="3">
        <v>0.83765046296296297</v>
      </c>
      <c r="O1033" s="3">
        <v>0.15084490740740741</v>
      </c>
      <c r="P1033" s="5">
        <v>79.5</v>
      </c>
      <c r="Q1033" s="5">
        <v>1177.8800000000001</v>
      </c>
      <c r="R1033" s="1" t="s">
        <v>40</v>
      </c>
      <c r="S1033" s="1">
        <v>3</v>
      </c>
      <c r="T1033" s="1" t="s">
        <v>49</v>
      </c>
      <c r="U1033" s="5">
        <v>50.53</v>
      </c>
      <c r="V1033" s="5">
        <v>34701.553470137798</v>
      </c>
      <c r="W1033" s="1" t="s">
        <v>36</v>
      </c>
      <c r="X1033" s="1">
        <v>3.78</v>
      </c>
      <c r="Y1033" s="5">
        <v>46641.86</v>
      </c>
      <c r="Z1033" s="5">
        <v>75394.429999999993</v>
      </c>
      <c r="AA1033" s="5" t="str">
        <f t="shared" si="64"/>
        <v>30-39</v>
      </c>
      <c r="AB1033" s="5" t="str">
        <f t="shared" si="65"/>
        <v>Moderate</v>
      </c>
      <c r="AC1033" s="5">
        <f t="shared" si="66"/>
        <v>1.62</v>
      </c>
      <c r="AD1033" s="5" t="str">
        <f t="shared" si="67"/>
        <v>Medium-haul</v>
      </c>
    </row>
    <row r="1034" spans="1:30" x14ac:dyDescent="0.3">
      <c r="A1034" s="1" t="s">
        <v>854</v>
      </c>
      <c r="B1034" s="1" t="s">
        <v>855</v>
      </c>
      <c r="C1034" s="1">
        <v>30</v>
      </c>
      <c r="D1034" s="1" t="s">
        <v>39</v>
      </c>
      <c r="E1034" s="1" t="s">
        <v>896</v>
      </c>
      <c r="F1034" s="1" t="s">
        <v>48</v>
      </c>
      <c r="G1034" s="1" t="s">
        <v>733</v>
      </c>
      <c r="H1034" s="1" t="s">
        <v>33</v>
      </c>
      <c r="I1034" s="1" t="s">
        <v>308</v>
      </c>
      <c r="J1034" s="1">
        <v>7465</v>
      </c>
      <c r="K1034" s="3">
        <v>0.72827546296296297</v>
      </c>
      <c r="L1034" s="3">
        <v>7.3414351851851856E-2</v>
      </c>
      <c r="M1034" s="7">
        <v>45672</v>
      </c>
      <c r="N1034" s="3">
        <v>0.7748032407407407</v>
      </c>
      <c r="O1034" s="3">
        <v>0.11994212962962963</v>
      </c>
      <c r="P1034" s="5">
        <v>67</v>
      </c>
      <c r="Q1034" s="5">
        <v>840.75</v>
      </c>
      <c r="R1034" s="1" t="s">
        <v>34</v>
      </c>
      <c r="S1034" s="1">
        <v>3</v>
      </c>
      <c r="T1034" s="1" t="s">
        <v>35</v>
      </c>
      <c r="U1034" s="5">
        <v>89.88</v>
      </c>
      <c r="V1034" s="5">
        <v>38041.066870231298</v>
      </c>
      <c r="W1034" s="1" t="s">
        <v>36</v>
      </c>
      <c r="X1034" s="1">
        <v>3.92</v>
      </c>
      <c r="Y1034" s="5">
        <v>50649.279999999999</v>
      </c>
      <c r="Z1034" s="5">
        <v>53825.98</v>
      </c>
      <c r="AA1034" s="5" t="str">
        <f t="shared" si="64"/>
        <v>30-39</v>
      </c>
      <c r="AB1034" s="5" t="str">
        <f t="shared" si="65"/>
        <v>Moderate</v>
      </c>
      <c r="AC1034" s="5">
        <f t="shared" si="66"/>
        <v>1.06</v>
      </c>
      <c r="AD1034" s="5" t="str">
        <f t="shared" si="67"/>
        <v>Long-haul</v>
      </c>
    </row>
    <row r="1035" spans="1:30" x14ac:dyDescent="0.3">
      <c r="A1035" s="1" t="s">
        <v>880</v>
      </c>
      <c r="B1035" s="1" t="s">
        <v>881</v>
      </c>
      <c r="C1035" s="1">
        <v>41</v>
      </c>
      <c r="D1035" s="1" t="s">
        <v>28</v>
      </c>
      <c r="E1035" s="1" t="s">
        <v>896</v>
      </c>
      <c r="F1035" s="1" t="s">
        <v>48</v>
      </c>
      <c r="G1035" s="1" t="s">
        <v>733</v>
      </c>
      <c r="H1035" s="1" t="s">
        <v>33</v>
      </c>
      <c r="I1035" s="1" t="s">
        <v>308</v>
      </c>
      <c r="J1035" s="1">
        <v>7465</v>
      </c>
      <c r="K1035" s="3">
        <v>0.72827546296296297</v>
      </c>
      <c r="L1035" s="3">
        <v>7.3414351851851856E-2</v>
      </c>
      <c r="M1035" s="7">
        <v>45664</v>
      </c>
      <c r="N1035" s="3">
        <v>0.7748032407407407</v>
      </c>
      <c r="O1035" s="3">
        <v>0.11994212962962963</v>
      </c>
      <c r="P1035" s="5">
        <v>67</v>
      </c>
      <c r="Q1035" s="5">
        <v>114.56</v>
      </c>
      <c r="R1035" s="1" t="s">
        <v>34</v>
      </c>
      <c r="S1035" s="1">
        <v>5</v>
      </c>
      <c r="T1035" s="1" t="s">
        <v>45</v>
      </c>
      <c r="U1035" s="5">
        <v>136.06</v>
      </c>
      <c r="V1035" s="5">
        <v>37976.041089735198</v>
      </c>
      <c r="W1035" s="1" t="s">
        <v>36</v>
      </c>
      <c r="X1035" s="1">
        <v>3.92</v>
      </c>
      <c r="Y1035" s="5">
        <v>50571.25</v>
      </c>
      <c r="Z1035" s="5">
        <v>7359.05</v>
      </c>
      <c r="AA1035" s="5" t="str">
        <f t="shared" si="64"/>
        <v>40-49</v>
      </c>
      <c r="AB1035" s="5" t="str">
        <f t="shared" si="65"/>
        <v>Moderate</v>
      </c>
      <c r="AC1035" s="5">
        <f t="shared" si="66"/>
        <v>0.15</v>
      </c>
      <c r="AD1035" s="5" t="str">
        <f t="shared" si="67"/>
        <v>Long-haul</v>
      </c>
    </row>
    <row r="1036" spans="1:30" x14ac:dyDescent="0.3">
      <c r="A1036" s="1" t="s">
        <v>1366</v>
      </c>
      <c r="B1036" s="1" t="s">
        <v>1367</v>
      </c>
      <c r="C1036" s="1">
        <v>35</v>
      </c>
      <c r="D1036" s="1" t="s">
        <v>39</v>
      </c>
      <c r="E1036" s="1" t="s">
        <v>896</v>
      </c>
      <c r="F1036" s="1" t="s">
        <v>30</v>
      </c>
      <c r="G1036" s="1" t="s">
        <v>733</v>
      </c>
      <c r="H1036" s="1" t="s">
        <v>33</v>
      </c>
      <c r="I1036" s="1" t="s">
        <v>308</v>
      </c>
      <c r="J1036" s="1">
        <v>7465</v>
      </c>
      <c r="K1036" s="3">
        <v>0.72827546296296297</v>
      </c>
      <c r="L1036" s="3">
        <v>7.3414351851851856E-2</v>
      </c>
      <c r="M1036" s="7">
        <v>45670</v>
      </c>
      <c r="N1036" s="3">
        <v>0.7748032407407407</v>
      </c>
      <c r="O1036" s="3">
        <v>0.11994212962962963</v>
      </c>
      <c r="P1036" s="5">
        <v>67</v>
      </c>
      <c r="Q1036" s="5">
        <v>841.05</v>
      </c>
      <c r="R1036" s="1" t="s">
        <v>34</v>
      </c>
      <c r="S1036" s="1">
        <v>3</v>
      </c>
      <c r="T1036" s="1" t="s">
        <v>49</v>
      </c>
      <c r="U1036" s="5">
        <v>119.34</v>
      </c>
      <c r="V1036" s="5">
        <v>38801.381617171101</v>
      </c>
      <c r="W1036" s="1" t="s">
        <v>36</v>
      </c>
      <c r="X1036" s="1">
        <v>4.95</v>
      </c>
      <c r="Y1036" s="5">
        <v>51561.66</v>
      </c>
      <c r="Z1036" s="5">
        <v>53851.07</v>
      </c>
      <c r="AA1036" s="5" t="str">
        <f t="shared" si="64"/>
        <v>30-39</v>
      </c>
      <c r="AB1036" s="5" t="str">
        <f t="shared" si="65"/>
        <v>Moderate</v>
      </c>
      <c r="AC1036" s="5">
        <f t="shared" si="66"/>
        <v>1.04</v>
      </c>
      <c r="AD1036" s="5" t="str">
        <f t="shared" si="67"/>
        <v>Long-haul</v>
      </c>
    </row>
    <row r="1037" spans="1:30" x14ac:dyDescent="0.3">
      <c r="A1037" s="1" t="s">
        <v>840</v>
      </c>
      <c r="B1037" s="1" t="s">
        <v>841</v>
      </c>
      <c r="C1037" s="1">
        <v>70</v>
      </c>
      <c r="D1037" s="1" t="s">
        <v>39</v>
      </c>
      <c r="E1037" s="1" t="s">
        <v>896</v>
      </c>
      <c r="F1037" s="1" t="s">
        <v>48</v>
      </c>
      <c r="G1037" s="1" t="s">
        <v>733</v>
      </c>
      <c r="H1037" s="1" t="s">
        <v>33</v>
      </c>
      <c r="I1037" s="1" t="s">
        <v>308</v>
      </c>
      <c r="J1037" s="1">
        <v>7465</v>
      </c>
      <c r="K1037" s="3">
        <v>0.72827546296296297</v>
      </c>
      <c r="L1037" s="3">
        <v>7.3414351851851856E-2</v>
      </c>
      <c r="M1037" s="7">
        <v>45672</v>
      </c>
      <c r="N1037" s="3">
        <v>0.7748032407407407</v>
      </c>
      <c r="O1037" s="3">
        <v>0.11994212962962963</v>
      </c>
      <c r="P1037" s="5">
        <v>67</v>
      </c>
      <c r="Q1037" s="5">
        <v>173.24</v>
      </c>
      <c r="R1037" s="1" t="s">
        <v>40</v>
      </c>
      <c r="S1037" s="1">
        <v>5</v>
      </c>
      <c r="T1037" s="1" t="s">
        <v>41</v>
      </c>
      <c r="U1037" s="5">
        <v>97.53</v>
      </c>
      <c r="V1037" s="5">
        <v>38479.166592881302</v>
      </c>
      <c r="W1037" s="1" t="s">
        <v>36</v>
      </c>
      <c r="X1037" s="1">
        <v>3.7</v>
      </c>
      <c r="Y1037" s="5">
        <v>51175</v>
      </c>
      <c r="Z1037" s="5">
        <v>11106.87</v>
      </c>
      <c r="AA1037" s="5" t="str">
        <f t="shared" si="64"/>
        <v>60+</v>
      </c>
      <c r="AB1037" s="5" t="str">
        <f t="shared" si="65"/>
        <v>Moderate</v>
      </c>
      <c r="AC1037" s="5">
        <f t="shared" si="66"/>
        <v>0.22</v>
      </c>
      <c r="AD1037" s="5" t="str">
        <f t="shared" si="67"/>
        <v>Long-haul</v>
      </c>
    </row>
    <row r="1038" spans="1:30" x14ac:dyDescent="0.3">
      <c r="A1038" s="1" t="s">
        <v>917</v>
      </c>
      <c r="B1038" s="1" t="s">
        <v>918</v>
      </c>
      <c r="C1038" s="1">
        <v>27</v>
      </c>
      <c r="D1038" s="1" t="s">
        <v>39</v>
      </c>
      <c r="E1038" s="1" t="s">
        <v>896</v>
      </c>
      <c r="F1038" s="1" t="s">
        <v>30</v>
      </c>
      <c r="G1038" s="1" t="s">
        <v>733</v>
      </c>
      <c r="H1038" s="1" t="s">
        <v>33</v>
      </c>
      <c r="I1038" s="1" t="s">
        <v>308</v>
      </c>
      <c r="J1038" s="1">
        <v>7465</v>
      </c>
      <c r="K1038" s="3">
        <v>0.72827546296296297</v>
      </c>
      <c r="L1038" s="3">
        <v>7.3414351851851856E-2</v>
      </c>
      <c r="M1038" s="7">
        <v>45664</v>
      </c>
      <c r="N1038" s="3">
        <v>0.7748032407407407</v>
      </c>
      <c r="O1038" s="3">
        <v>0.11994212962962963</v>
      </c>
      <c r="P1038" s="5">
        <v>67</v>
      </c>
      <c r="Q1038" s="5">
        <v>201.24</v>
      </c>
      <c r="R1038" s="1" t="s">
        <v>40</v>
      </c>
      <c r="S1038" s="1">
        <v>5</v>
      </c>
      <c r="T1038" s="1" t="s">
        <v>35</v>
      </c>
      <c r="U1038" s="5">
        <v>194.48</v>
      </c>
      <c r="V1038" s="5">
        <v>38776.626516212396</v>
      </c>
      <c r="W1038" s="1" t="s">
        <v>42</v>
      </c>
      <c r="X1038" s="1">
        <v>4.91</v>
      </c>
      <c r="Y1038" s="5">
        <v>51531.95</v>
      </c>
      <c r="Z1038" s="5">
        <v>12918.26</v>
      </c>
      <c r="AA1038" s="5" t="str">
        <f t="shared" si="64"/>
        <v>18-29</v>
      </c>
      <c r="AB1038" s="5" t="str">
        <f t="shared" si="65"/>
        <v>Moderate</v>
      </c>
      <c r="AC1038" s="5">
        <f t="shared" si="66"/>
        <v>0.25</v>
      </c>
      <c r="AD1038" s="5" t="str">
        <f t="shared" si="67"/>
        <v>Long-haul</v>
      </c>
    </row>
    <row r="1039" spans="1:30" x14ac:dyDescent="0.3">
      <c r="A1039" s="1" t="s">
        <v>1455</v>
      </c>
      <c r="B1039" s="1" t="s">
        <v>1456</v>
      </c>
      <c r="C1039" s="1">
        <v>73</v>
      </c>
      <c r="D1039" s="1" t="s">
        <v>39</v>
      </c>
      <c r="E1039" s="1" t="s">
        <v>896</v>
      </c>
      <c r="F1039" s="1" t="s">
        <v>48</v>
      </c>
      <c r="G1039" s="1" t="s">
        <v>733</v>
      </c>
      <c r="H1039" s="1" t="s">
        <v>33</v>
      </c>
      <c r="I1039" s="1" t="s">
        <v>308</v>
      </c>
      <c r="J1039" s="1">
        <v>7465</v>
      </c>
      <c r="K1039" s="3">
        <v>0.72827546296296297</v>
      </c>
      <c r="L1039" s="3">
        <v>7.3414351851851856E-2</v>
      </c>
      <c r="M1039" s="7">
        <v>45670</v>
      </c>
      <c r="N1039" s="3">
        <v>0.7748032407407407</v>
      </c>
      <c r="O1039" s="3">
        <v>0.11994212962962963</v>
      </c>
      <c r="P1039" s="5">
        <v>67</v>
      </c>
      <c r="Q1039" s="5">
        <v>126.91</v>
      </c>
      <c r="R1039" s="1" t="s">
        <v>40</v>
      </c>
      <c r="S1039" s="1">
        <v>5</v>
      </c>
      <c r="T1039" s="1" t="s">
        <v>41</v>
      </c>
      <c r="U1039" s="5">
        <v>167.4</v>
      </c>
      <c r="V1039" s="5">
        <v>38148.7229843885</v>
      </c>
      <c r="W1039" s="1" t="s">
        <v>36</v>
      </c>
      <c r="X1039" s="1">
        <v>4.5199999999999996</v>
      </c>
      <c r="Y1039" s="5">
        <v>50778.47</v>
      </c>
      <c r="Z1039" s="5">
        <v>8155.72</v>
      </c>
      <c r="AA1039" s="5" t="str">
        <f t="shared" si="64"/>
        <v>60+</v>
      </c>
      <c r="AB1039" s="5" t="str">
        <f t="shared" si="65"/>
        <v>Moderate</v>
      </c>
      <c r="AC1039" s="5">
        <f t="shared" si="66"/>
        <v>0.16</v>
      </c>
      <c r="AD1039" s="5" t="str">
        <f t="shared" si="67"/>
        <v>Long-haul</v>
      </c>
    </row>
    <row r="1040" spans="1:30" x14ac:dyDescent="0.3">
      <c r="A1040" s="1" t="s">
        <v>1457</v>
      </c>
      <c r="B1040" s="1" t="s">
        <v>1458</v>
      </c>
      <c r="C1040" s="1">
        <v>64</v>
      </c>
      <c r="D1040" s="1" t="s">
        <v>39</v>
      </c>
      <c r="E1040" s="1" t="s">
        <v>896</v>
      </c>
      <c r="F1040" s="1" t="s">
        <v>30</v>
      </c>
      <c r="G1040" s="1" t="s">
        <v>742</v>
      </c>
      <c r="H1040" s="1" t="s">
        <v>308</v>
      </c>
      <c r="I1040" s="1" t="s">
        <v>135</v>
      </c>
      <c r="J1040" s="1">
        <v>4304</v>
      </c>
      <c r="K1040" s="3">
        <v>0.94245370370370374</v>
      </c>
      <c r="L1040" s="3">
        <v>0.14106481481481481</v>
      </c>
      <c r="M1040" s="7">
        <v>45670</v>
      </c>
      <c r="N1040" s="3">
        <v>4.3148148148148151E-2</v>
      </c>
      <c r="O1040" s="3">
        <v>0.24175925925925926</v>
      </c>
      <c r="P1040" s="5">
        <v>217.5</v>
      </c>
      <c r="Q1040" s="5">
        <v>147.57</v>
      </c>
      <c r="R1040" s="1" t="s">
        <v>34</v>
      </c>
      <c r="S1040" s="1">
        <v>5</v>
      </c>
      <c r="T1040" s="1" t="s">
        <v>35</v>
      </c>
      <c r="U1040" s="5">
        <v>87.13</v>
      </c>
      <c r="V1040" s="5">
        <v>22090.776126615499</v>
      </c>
      <c r="W1040" s="1" t="s">
        <v>36</v>
      </c>
      <c r="X1040" s="1">
        <v>3.57</v>
      </c>
      <c r="Y1040" s="5">
        <v>31508.93</v>
      </c>
      <c r="Z1040" s="5">
        <v>9461.91</v>
      </c>
      <c r="AA1040" s="5" t="str">
        <f t="shared" si="64"/>
        <v>60+</v>
      </c>
      <c r="AB1040" s="5" t="str">
        <f t="shared" si="65"/>
        <v>Severe</v>
      </c>
      <c r="AC1040" s="5">
        <f t="shared" si="66"/>
        <v>0.3</v>
      </c>
      <c r="AD1040" s="5" t="str">
        <f t="shared" si="67"/>
        <v>Medium-haul</v>
      </c>
    </row>
    <row r="1041" spans="1:30" x14ac:dyDescent="0.3">
      <c r="A1041" s="1" t="s">
        <v>1459</v>
      </c>
      <c r="B1041" s="1" t="s">
        <v>1460</v>
      </c>
      <c r="C1041" s="1">
        <v>26</v>
      </c>
      <c r="D1041" s="1" t="s">
        <v>28</v>
      </c>
      <c r="E1041" s="1" t="s">
        <v>896</v>
      </c>
      <c r="F1041" s="1" t="s">
        <v>48</v>
      </c>
      <c r="G1041" s="1" t="s">
        <v>742</v>
      </c>
      <c r="H1041" s="1" t="s">
        <v>308</v>
      </c>
      <c r="I1041" s="1" t="s">
        <v>135</v>
      </c>
      <c r="J1041" s="1">
        <v>4304</v>
      </c>
      <c r="K1041" s="3">
        <v>0.94245370370370374</v>
      </c>
      <c r="L1041" s="3">
        <v>0.14106481481481481</v>
      </c>
      <c r="M1041" s="7">
        <v>45665</v>
      </c>
      <c r="N1041" s="3">
        <v>4.3148148148148151E-2</v>
      </c>
      <c r="O1041" s="3">
        <v>0.24175925925925926</v>
      </c>
      <c r="P1041" s="5">
        <v>217.5</v>
      </c>
      <c r="Q1041" s="5">
        <v>298.25</v>
      </c>
      <c r="R1041" s="1" t="s">
        <v>34</v>
      </c>
      <c r="S1041" s="1">
        <v>5</v>
      </c>
      <c r="T1041" s="1" t="s">
        <v>41</v>
      </c>
      <c r="U1041" s="5">
        <v>86.57</v>
      </c>
      <c r="V1041" s="5">
        <v>22131.281957794799</v>
      </c>
      <c r="W1041" s="1" t="s">
        <v>36</v>
      </c>
      <c r="X1041" s="1">
        <v>3.21</v>
      </c>
      <c r="Y1041" s="5">
        <v>31557.54</v>
      </c>
      <c r="Z1041" s="5">
        <v>19105.310000000001</v>
      </c>
      <c r="AA1041" s="5" t="str">
        <f t="shared" si="64"/>
        <v>18-29</v>
      </c>
      <c r="AB1041" s="5" t="str">
        <f t="shared" si="65"/>
        <v>Severe</v>
      </c>
      <c r="AC1041" s="5">
        <f t="shared" si="66"/>
        <v>0.61</v>
      </c>
      <c r="AD1041" s="5" t="str">
        <f t="shared" si="67"/>
        <v>Medium-haul</v>
      </c>
    </row>
    <row r="1042" spans="1:30" x14ac:dyDescent="0.3">
      <c r="A1042" s="1" t="s">
        <v>1441</v>
      </c>
      <c r="B1042" s="1" t="s">
        <v>1442</v>
      </c>
      <c r="C1042" s="1">
        <v>30</v>
      </c>
      <c r="D1042" s="1" t="s">
        <v>28</v>
      </c>
      <c r="E1042" s="1" t="s">
        <v>896</v>
      </c>
      <c r="F1042" s="1" t="s">
        <v>48</v>
      </c>
      <c r="G1042" s="1" t="s">
        <v>742</v>
      </c>
      <c r="H1042" s="1" t="s">
        <v>308</v>
      </c>
      <c r="I1042" s="1" t="s">
        <v>135</v>
      </c>
      <c r="J1042" s="1">
        <v>4304</v>
      </c>
      <c r="K1042" s="3">
        <v>0.94245370370370374</v>
      </c>
      <c r="L1042" s="3">
        <v>0.14106481481481481</v>
      </c>
      <c r="M1042" s="7">
        <v>45671</v>
      </c>
      <c r="N1042" s="3">
        <v>4.3148148148148151E-2</v>
      </c>
      <c r="O1042" s="3">
        <v>0.24175925925925926</v>
      </c>
      <c r="P1042" s="5">
        <v>217.5</v>
      </c>
      <c r="Q1042" s="5">
        <v>590.94000000000005</v>
      </c>
      <c r="R1042" s="1" t="s">
        <v>56</v>
      </c>
      <c r="S1042" s="1">
        <v>3</v>
      </c>
      <c r="T1042" s="1" t="s">
        <v>35</v>
      </c>
      <c r="U1042" s="5">
        <v>129.25</v>
      </c>
      <c r="V1042" s="5">
        <v>22871.013037369899</v>
      </c>
      <c r="W1042" s="1" t="s">
        <v>36</v>
      </c>
      <c r="X1042" s="1">
        <v>3.38</v>
      </c>
      <c r="Y1042" s="5">
        <v>32445.22</v>
      </c>
      <c r="Z1042" s="5">
        <v>37846.01</v>
      </c>
      <c r="AA1042" s="5" t="str">
        <f t="shared" si="64"/>
        <v>30-39</v>
      </c>
      <c r="AB1042" s="5" t="str">
        <f t="shared" si="65"/>
        <v>Severe</v>
      </c>
      <c r="AC1042" s="5">
        <f t="shared" si="66"/>
        <v>1.17</v>
      </c>
      <c r="AD1042" s="5" t="str">
        <f t="shared" si="67"/>
        <v>Medium-haul</v>
      </c>
    </row>
    <row r="1043" spans="1:30" x14ac:dyDescent="0.3">
      <c r="A1043" s="1" t="s">
        <v>948</v>
      </c>
      <c r="B1043" s="1" t="s">
        <v>949</v>
      </c>
      <c r="C1043" s="1">
        <v>19</v>
      </c>
      <c r="D1043" s="1" t="s">
        <v>39</v>
      </c>
      <c r="E1043" s="1" t="s">
        <v>896</v>
      </c>
      <c r="F1043" s="1" t="s">
        <v>30</v>
      </c>
      <c r="G1043" s="1" t="s">
        <v>742</v>
      </c>
      <c r="H1043" s="1" t="s">
        <v>308</v>
      </c>
      <c r="I1043" s="1" t="s">
        <v>135</v>
      </c>
      <c r="J1043" s="1">
        <v>4304</v>
      </c>
      <c r="K1043" s="3">
        <v>0.94245370370370374</v>
      </c>
      <c r="L1043" s="3">
        <v>0.14106481481481481</v>
      </c>
      <c r="M1043" s="7">
        <v>45659</v>
      </c>
      <c r="N1043" s="3">
        <v>4.3148148148148151E-2</v>
      </c>
      <c r="O1043" s="3">
        <v>0.24175925925925926</v>
      </c>
      <c r="P1043" s="5">
        <v>217.5</v>
      </c>
      <c r="Q1043" s="5">
        <v>1130.21</v>
      </c>
      <c r="R1043" s="1" t="s">
        <v>34</v>
      </c>
      <c r="S1043" s="1">
        <v>5</v>
      </c>
      <c r="T1043" s="1" t="s">
        <v>35</v>
      </c>
      <c r="U1043" s="5">
        <v>46.18</v>
      </c>
      <c r="V1043" s="5">
        <v>22585.115503514298</v>
      </c>
      <c r="W1043" s="1" t="s">
        <v>42</v>
      </c>
      <c r="X1043" s="1">
        <v>4.3600000000000003</v>
      </c>
      <c r="Y1043" s="5">
        <v>32102.14</v>
      </c>
      <c r="Z1043" s="5">
        <v>72342.679999999993</v>
      </c>
      <c r="AA1043" s="5" t="str">
        <f t="shared" si="64"/>
        <v>18-29</v>
      </c>
      <c r="AB1043" s="5" t="str">
        <f t="shared" si="65"/>
        <v>Severe</v>
      </c>
      <c r="AC1043" s="5">
        <f t="shared" si="66"/>
        <v>2.25</v>
      </c>
      <c r="AD1043" s="5" t="str">
        <f t="shared" si="67"/>
        <v>Medium-haul</v>
      </c>
    </row>
    <row r="1044" spans="1:30" x14ac:dyDescent="0.3">
      <c r="A1044" s="1" t="s">
        <v>1200</v>
      </c>
      <c r="B1044" s="1" t="s">
        <v>1201</v>
      </c>
      <c r="C1044" s="1">
        <v>24</v>
      </c>
      <c r="D1044" s="1" t="s">
        <v>39</v>
      </c>
      <c r="E1044" s="1" t="s">
        <v>896</v>
      </c>
      <c r="F1044" s="1" t="s">
        <v>48</v>
      </c>
      <c r="G1044" s="1" t="s">
        <v>742</v>
      </c>
      <c r="H1044" s="1" t="s">
        <v>308</v>
      </c>
      <c r="I1044" s="1" t="s">
        <v>135</v>
      </c>
      <c r="J1044" s="1">
        <v>4304</v>
      </c>
      <c r="K1044" s="3">
        <v>0.94245370370370374</v>
      </c>
      <c r="L1044" s="3">
        <v>0.14106481481481481</v>
      </c>
      <c r="M1044" s="7">
        <v>45667</v>
      </c>
      <c r="N1044" s="3">
        <v>4.3148148148148151E-2</v>
      </c>
      <c r="O1044" s="3">
        <v>0.24175925925925926</v>
      </c>
      <c r="P1044" s="5">
        <v>217.5</v>
      </c>
      <c r="Q1044" s="5">
        <v>290.5</v>
      </c>
      <c r="R1044" s="1" t="s">
        <v>56</v>
      </c>
      <c r="S1044" s="1">
        <v>5</v>
      </c>
      <c r="T1044" s="1" t="s">
        <v>41</v>
      </c>
      <c r="U1044" s="5">
        <v>196.89</v>
      </c>
      <c r="V1044" s="5">
        <v>22991.210551789602</v>
      </c>
      <c r="W1044" s="1" t="s">
        <v>42</v>
      </c>
      <c r="X1044" s="1">
        <v>4.26</v>
      </c>
      <c r="Y1044" s="5">
        <v>32589.45</v>
      </c>
      <c r="Z1044" s="5">
        <v>18631.38</v>
      </c>
      <c r="AA1044" s="5" t="str">
        <f t="shared" si="64"/>
        <v>18-29</v>
      </c>
      <c r="AB1044" s="5" t="str">
        <f t="shared" si="65"/>
        <v>Severe</v>
      </c>
      <c r="AC1044" s="5">
        <f t="shared" si="66"/>
        <v>0.56999999999999995</v>
      </c>
      <c r="AD1044" s="5" t="str">
        <f t="shared" si="67"/>
        <v>Medium-haul</v>
      </c>
    </row>
    <row r="1045" spans="1:30" x14ac:dyDescent="0.3">
      <c r="A1045" s="1" t="s">
        <v>1348</v>
      </c>
      <c r="B1045" s="1" t="s">
        <v>1349</v>
      </c>
      <c r="C1045" s="1">
        <v>45</v>
      </c>
      <c r="D1045" s="1" t="s">
        <v>39</v>
      </c>
      <c r="E1045" s="1" t="s">
        <v>896</v>
      </c>
      <c r="F1045" s="1" t="s">
        <v>30</v>
      </c>
      <c r="G1045" s="1" t="s">
        <v>751</v>
      </c>
      <c r="H1045" s="1" t="s">
        <v>135</v>
      </c>
      <c r="I1045" s="1" t="s">
        <v>217</v>
      </c>
      <c r="J1045" s="1">
        <v>10118</v>
      </c>
      <c r="K1045" s="3">
        <v>0.98650462962962959</v>
      </c>
      <c r="L1045" s="3">
        <v>0.45456018518518521</v>
      </c>
      <c r="M1045" s="7">
        <v>45660</v>
      </c>
      <c r="N1045" s="3">
        <v>0.10386574074074074</v>
      </c>
      <c r="O1045" s="3">
        <v>0.57192129629629629</v>
      </c>
      <c r="P1045" s="5">
        <v>169</v>
      </c>
      <c r="Q1045" s="5">
        <v>755.26</v>
      </c>
      <c r="R1045" s="1" t="s">
        <v>40</v>
      </c>
      <c r="S1045" s="1">
        <v>5</v>
      </c>
      <c r="T1045" s="1" t="s">
        <v>83</v>
      </c>
      <c r="U1045" s="5">
        <v>10.220000000000001</v>
      </c>
      <c r="V1045" s="5">
        <v>51302.859424065799</v>
      </c>
      <c r="W1045" s="1" t="s">
        <v>36</v>
      </c>
      <c r="X1045" s="1">
        <v>3.13</v>
      </c>
      <c r="Y1045" s="5">
        <v>66563.429999999993</v>
      </c>
      <c r="Z1045" s="5">
        <v>48338.68</v>
      </c>
      <c r="AA1045" s="5" t="str">
        <f t="shared" si="64"/>
        <v>40-49</v>
      </c>
      <c r="AB1045" s="5" t="str">
        <f t="shared" si="65"/>
        <v>Severe</v>
      </c>
      <c r="AC1045" s="5">
        <f t="shared" si="66"/>
        <v>0.73</v>
      </c>
      <c r="AD1045" s="5" t="str">
        <f t="shared" si="67"/>
        <v>Long-haul</v>
      </c>
    </row>
    <row r="1046" spans="1:30" x14ac:dyDescent="0.3">
      <c r="A1046" s="1" t="s">
        <v>1222</v>
      </c>
      <c r="B1046" s="1" t="s">
        <v>1223</v>
      </c>
      <c r="C1046" s="1">
        <v>29</v>
      </c>
      <c r="D1046" s="1" t="s">
        <v>39</v>
      </c>
      <c r="E1046" s="1" t="s">
        <v>896</v>
      </c>
      <c r="F1046" s="1" t="s">
        <v>48</v>
      </c>
      <c r="G1046" s="1" t="s">
        <v>751</v>
      </c>
      <c r="H1046" s="1" t="s">
        <v>135</v>
      </c>
      <c r="I1046" s="1" t="s">
        <v>217</v>
      </c>
      <c r="J1046" s="1">
        <v>10118</v>
      </c>
      <c r="K1046" s="3">
        <v>0.98650462962962959</v>
      </c>
      <c r="L1046" s="3">
        <v>0.45456018518518521</v>
      </c>
      <c r="M1046" s="7">
        <v>45665</v>
      </c>
      <c r="N1046" s="3">
        <v>0.10386574074074074</v>
      </c>
      <c r="O1046" s="3">
        <v>0.57192129629629629</v>
      </c>
      <c r="P1046" s="5">
        <v>169</v>
      </c>
      <c r="Q1046" s="5">
        <v>458.22</v>
      </c>
      <c r="R1046" s="1" t="s">
        <v>40</v>
      </c>
      <c r="S1046" s="1">
        <v>5</v>
      </c>
      <c r="T1046" s="1" t="s">
        <v>35</v>
      </c>
      <c r="U1046" s="5">
        <v>186.87</v>
      </c>
      <c r="V1046" s="5">
        <v>51139.0102315072</v>
      </c>
      <c r="W1046" s="1" t="s">
        <v>42</v>
      </c>
      <c r="X1046" s="1">
        <v>3.64</v>
      </c>
      <c r="Y1046" s="5">
        <v>66366.81</v>
      </c>
      <c r="Z1046" s="5">
        <v>29363.45</v>
      </c>
      <c r="AA1046" s="5" t="str">
        <f t="shared" si="64"/>
        <v>18-29</v>
      </c>
      <c r="AB1046" s="5" t="str">
        <f t="shared" si="65"/>
        <v>Severe</v>
      </c>
      <c r="AC1046" s="5">
        <f t="shared" si="66"/>
        <v>0.44</v>
      </c>
      <c r="AD1046" s="5" t="str">
        <f t="shared" si="67"/>
        <v>Long-haul</v>
      </c>
    </row>
    <row r="1047" spans="1:30" x14ac:dyDescent="0.3">
      <c r="A1047" s="1" t="s">
        <v>1413</v>
      </c>
      <c r="B1047" s="1" t="s">
        <v>1414</v>
      </c>
      <c r="C1047" s="1">
        <v>54</v>
      </c>
      <c r="D1047" s="1" t="s">
        <v>39</v>
      </c>
      <c r="E1047" s="1" t="s">
        <v>896</v>
      </c>
      <c r="F1047" s="1" t="s">
        <v>30</v>
      </c>
      <c r="G1047" s="1" t="s">
        <v>751</v>
      </c>
      <c r="H1047" s="1" t="s">
        <v>135</v>
      </c>
      <c r="I1047" s="1" t="s">
        <v>217</v>
      </c>
      <c r="J1047" s="1">
        <v>10118</v>
      </c>
      <c r="K1047" s="3">
        <v>0.98650462962962959</v>
      </c>
      <c r="L1047" s="3">
        <v>0.45456018518518521</v>
      </c>
      <c r="M1047" s="7">
        <v>45664</v>
      </c>
      <c r="N1047" s="3">
        <v>0.10386574074074074</v>
      </c>
      <c r="O1047" s="3">
        <v>0.57192129629629629</v>
      </c>
      <c r="P1047" s="5">
        <v>169</v>
      </c>
      <c r="Q1047" s="5">
        <v>1132.8399999999999</v>
      </c>
      <c r="R1047" s="1" t="s">
        <v>34</v>
      </c>
      <c r="S1047" s="1">
        <v>5</v>
      </c>
      <c r="T1047" s="1" t="s">
        <v>49</v>
      </c>
      <c r="U1047" s="5">
        <v>58.43</v>
      </c>
      <c r="V1047" s="5">
        <v>51593.727998258997</v>
      </c>
      <c r="W1047" s="1" t="s">
        <v>36</v>
      </c>
      <c r="X1047" s="1">
        <v>3.88</v>
      </c>
      <c r="Y1047" s="5">
        <v>66912.47</v>
      </c>
      <c r="Z1047" s="5">
        <v>72513.45</v>
      </c>
      <c r="AA1047" s="5" t="str">
        <f t="shared" si="64"/>
        <v>50-59</v>
      </c>
      <c r="AB1047" s="5" t="str">
        <f t="shared" si="65"/>
        <v>Severe</v>
      </c>
      <c r="AC1047" s="5">
        <f t="shared" si="66"/>
        <v>1.08</v>
      </c>
      <c r="AD1047" s="5" t="str">
        <f t="shared" si="67"/>
        <v>Long-haul</v>
      </c>
    </row>
    <row r="1048" spans="1:30" x14ac:dyDescent="0.3">
      <c r="A1048" s="1" t="s">
        <v>1461</v>
      </c>
      <c r="B1048" s="1" t="s">
        <v>1462</v>
      </c>
      <c r="C1048" s="1">
        <v>29</v>
      </c>
      <c r="D1048" s="1" t="s">
        <v>39</v>
      </c>
      <c r="E1048" s="1" t="s">
        <v>896</v>
      </c>
      <c r="F1048" s="1" t="s">
        <v>30</v>
      </c>
      <c r="G1048" s="1" t="s">
        <v>751</v>
      </c>
      <c r="H1048" s="1" t="s">
        <v>135</v>
      </c>
      <c r="I1048" s="1" t="s">
        <v>217</v>
      </c>
      <c r="J1048" s="1">
        <v>10118</v>
      </c>
      <c r="K1048" s="3">
        <v>0.98650462962962959</v>
      </c>
      <c r="L1048" s="3">
        <v>0.45456018518518521</v>
      </c>
      <c r="M1048" s="7">
        <v>45670</v>
      </c>
      <c r="N1048" s="3">
        <v>0.10386574074074074</v>
      </c>
      <c r="O1048" s="3">
        <v>0.57192129629629629</v>
      </c>
      <c r="P1048" s="5">
        <v>169</v>
      </c>
      <c r="Q1048" s="5">
        <v>499.69</v>
      </c>
      <c r="R1048" s="1" t="s">
        <v>40</v>
      </c>
      <c r="S1048" s="1">
        <v>5</v>
      </c>
      <c r="T1048" s="1" t="s">
        <v>49</v>
      </c>
      <c r="U1048" s="5">
        <v>31.41</v>
      </c>
      <c r="V1048" s="5">
        <v>51792.249833789101</v>
      </c>
      <c r="W1048" s="1" t="s">
        <v>36</v>
      </c>
      <c r="X1048" s="1">
        <v>4.68</v>
      </c>
      <c r="Y1048" s="5">
        <v>67150.7</v>
      </c>
      <c r="Z1048" s="5">
        <v>31986.44</v>
      </c>
      <c r="AA1048" s="5" t="str">
        <f t="shared" si="64"/>
        <v>18-29</v>
      </c>
      <c r="AB1048" s="5" t="str">
        <f t="shared" si="65"/>
        <v>Severe</v>
      </c>
      <c r="AC1048" s="5">
        <f t="shared" si="66"/>
        <v>0.48</v>
      </c>
      <c r="AD1048" s="5" t="str">
        <f t="shared" si="67"/>
        <v>Long-haul</v>
      </c>
    </row>
    <row r="1049" spans="1:30" x14ac:dyDescent="0.3">
      <c r="A1049" s="1" t="s">
        <v>1463</v>
      </c>
      <c r="B1049" s="1" t="s">
        <v>1464</v>
      </c>
      <c r="C1049" s="1">
        <v>75</v>
      </c>
      <c r="D1049" s="1" t="s">
        <v>28</v>
      </c>
      <c r="E1049" s="1" t="s">
        <v>896</v>
      </c>
      <c r="F1049" s="1" t="s">
        <v>48</v>
      </c>
      <c r="G1049" s="1" t="s">
        <v>751</v>
      </c>
      <c r="H1049" s="1" t="s">
        <v>135</v>
      </c>
      <c r="I1049" s="1" t="s">
        <v>217</v>
      </c>
      <c r="J1049" s="1">
        <v>10118</v>
      </c>
      <c r="K1049" s="3">
        <v>0.98650462962962959</v>
      </c>
      <c r="L1049" s="3">
        <v>0.45456018518518521</v>
      </c>
      <c r="M1049" s="7">
        <v>45659</v>
      </c>
      <c r="N1049" s="3">
        <v>0.10386574074074074</v>
      </c>
      <c r="O1049" s="3">
        <v>0.57192129629629629</v>
      </c>
      <c r="P1049" s="5">
        <v>169</v>
      </c>
      <c r="Q1049" s="5">
        <v>361.01</v>
      </c>
      <c r="R1049" s="1" t="s">
        <v>34</v>
      </c>
      <c r="S1049" s="1">
        <v>5</v>
      </c>
      <c r="T1049" s="1" t="s">
        <v>45</v>
      </c>
      <c r="U1049" s="5">
        <v>53.79</v>
      </c>
      <c r="V1049" s="5">
        <v>51771.847139953701</v>
      </c>
      <c r="W1049" s="1" t="s">
        <v>36</v>
      </c>
      <c r="X1049" s="1">
        <v>4.0199999999999996</v>
      </c>
      <c r="Y1049" s="5">
        <v>67126.22</v>
      </c>
      <c r="Z1049" s="5">
        <v>23115.4</v>
      </c>
      <c r="AA1049" s="5" t="str">
        <f t="shared" si="64"/>
        <v>60+</v>
      </c>
      <c r="AB1049" s="5" t="str">
        <f t="shared" si="65"/>
        <v>Severe</v>
      </c>
      <c r="AC1049" s="5">
        <f t="shared" si="66"/>
        <v>0.34</v>
      </c>
      <c r="AD1049" s="5" t="str">
        <f t="shared" si="67"/>
        <v>Long-haul</v>
      </c>
    </row>
    <row r="1050" spans="1:30" x14ac:dyDescent="0.3">
      <c r="A1050" s="1" t="s">
        <v>1397</v>
      </c>
      <c r="B1050" s="1" t="s">
        <v>1398</v>
      </c>
      <c r="C1050" s="1">
        <v>47</v>
      </c>
      <c r="D1050" s="1" t="s">
        <v>39</v>
      </c>
      <c r="E1050" s="1" t="s">
        <v>896</v>
      </c>
      <c r="F1050" s="1" t="s">
        <v>30</v>
      </c>
      <c r="G1050" s="1" t="s">
        <v>756</v>
      </c>
      <c r="H1050" s="1" t="s">
        <v>407</v>
      </c>
      <c r="I1050" s="1" t="s">
        <v>217</v>
      </c>
      <c r="J1050" s="1">
        <v>8465</v>
      </c>
      <c r="K1050" s="3">
        <v>0.14657407407407408</v>
      </c>
      <c r="L1050" s="3">
        <v>0.53824074074074069</v>
      </c>
      <c r="M1050" s="7">
        <v>45665</v>
      </c>
      <c r="N1050" s="3">
        <v>0.23060185185185186</v>
      </c>
      <c r="O1050" s="3">
        <v>0.6222685185185185</v>
      </c>
      <c r="P1050" s="5">
        <v>121</v>
      </c>
      <c r="Q1050" s="5">
        <v>432.42</v>
      </c>
      <c r="R1050" s="1" t="s">
        <v>34</v>
      </c>
      <c r="S1050" s="1">
        <v>5</v>
      </c>
      <c r="T1050" s="1" t="s">
        <v>45</v>
      </c>
      <c r="U1050" s="5">
        <v>74.23</v>
      </c>
      <c r="V1050" s="5">
        <v>43389.546785548999</v>
      </c>
      <c r="W1050" s="1" t="s">
        <v>36</v>
      </c>
      <c r="X1050" s="1">
        <v>3.86</v>
      </c>
      <c r="Y1050" s="5">
        <v>57067.46</v>
      </c>
      <c r="Z1050" s="5">
        <v>27689.73</v>
      </c>
      <c r="AA1050" s="5" t="str">
        <f t="shared" si="64"/>
        <v>40-49</v>
      </c>
      <c r="AB1050" s="5" t="str">
        <f t="shared" si="65"/>
        <v>Severe</v>
      </c>
      <c r="AC1050" s="5">
        <f t="shared" si="66"/>
        <v>0.49</v>
      </c>
      <c r="AD1050" s="5" t="str">
        <f t="shared" si="67"/>
        <v>Long-haul</v>
      </c>
    </row>
    <row r="1051" spans="1:30" x14ac:dyDescent="0.3">
      <c r="A1051" s="1" t="s">
        <v>1374</v>
      </c>
      <c r="B1051" s="1" t="s">
        <v>1375</v>
      </c>
      <c r="C1051" s="1">
        <v>50</v>
      </c>
      <c r="D1051" s="1" t="s">
        <v>39</v>
      </c>
      <c r="E1051" s="1" t="s">
        <v>896</v>
      </c>
      <c r="F1051" s="1" t="s">
        <v>48</v>
      </c>
      <c r="G1051" s="1" t="s">
        <v>756</v>
      </c>
      <c r="H1051" s="1" t="s">
        <v>407</v>
      </c>
      <c r="I1051" s="1" t="s">
        <v>217</v>
      </c>
      <c r="J1051" s="1">
        <v>8465</v>
      </c>
      <c r="K1051" s="3">
        <v>0.14657407407407408</v>
      </c>
      <c r="L1051" s="3">
        <v>0.53824074074074069</v>
      </c>
      <c r="M1051" s="7">
        <v>45666</v>
      </c>
      <c r="N1051" s="3">
        <v>0.23060185185185186</v>
      </c>
      <c r="O1051" s="3">
        <v>0.6222685185185185</v>
      </c>
      <c r="P1051" s="5">
        <v>121</v>
      </c>
      <c r="Q1051" s="5">
        <v>334.21</v>
      </c>
      <c r="R1051" s="1" t="s">
        <v>34</v>
      </c>
      <c r="S1051" s="1">
        <v>5</v>
      </c>
      <c r="T1051" s="1" t="s">
        <v>49</v>
      </c>
      <c r="U1051" s="5">
        <v>20.55</v>
      </c>
      <c r="V1051" s="5">
        <v>43642.0224614791</v>
      </c>
      <c r="W1051" s="1" t="s">
        <v>42</v>
      </c>
      <c r="X1051" s="1">
        <v>4.74</v>
      </c>
      <c r="Y1051" s="5">
        <v>57370.43</v>
      </c>
      <c r="Z1051" s="5">
        <v>21393.55</v>
      </c>
      <c r="AA1051" s="5" t="str">
        <f t="shared" si="64"/>
        <v>50-59</v>
      </c>
      <c r="AB1051" s="5" t="str">
        <f t="shared" si="65"/>
        <v>Severe</v>
      </c>
      <c r="AC1051" s="5">
        <f t="shared" si="66"/>
        <v>0.37</v>
      </c>
      <c r="AD1051" s="5" t="str">
        <f t="shared" si="67"/>
        <v>Long-haul</v>
      </c>
    </row>
    <row r="1052" spans="1:30" x14ac:dyDescent="0.3">
      <c r="A1052" s="1" t="s">
        <v>1292</v>
      </c>
      <c r="B1052" s="1" t="s">
        <v>1293</v>
      </c>
      <c r="C1052" s="1">
        <v>45</v>
      </c>
      <c r="D1052" s="1" t="s">
        <v>39</v>
      </c>
      <c r="E1052" s="1" t="s">
        <v>896</v>
      </c>
      <c r="F1052" s="1" t="s">
        <v>30</v>
      </c>
      <c r="G1052" s="1" t="s">
        <v>767</v>
      </c>
      <c r="H1052" s="1" t="s">
        <v>233</v>
      </c>
      <c r="I1052" s="1" t="s">
        <v>156</v>
      </c>
      <c r="J1052" s="1">
        <v>14596</v>
      </c>
      <c r="K1052" s="3">
        <v>0.62634259259259262</v>
      </c>
      <c r="L1052" s="3">
        <v>0.30203703703703705</v>
      </c>
      <c r="M1052" s="7">
        <v>45668</v>
      </c>
      <c r="N1052" s="3">
        <v>0.70203703703703701</v>
      </c>
      <c r="O1052" s="3">
        <v>0.3777314814814815</v>
      </c>
      <c r="P1052" s="5">
        <v>109</v>
      </c>
      <c r="Q1052" s="5">
        <v>1266.6600000000001</v>
      </c>
      <c r="R1052" s="1" t="s">
        <v>34</v>
      </c>
      <c r="S1052" s="1">
        <v>5</v>
      </c>
      <c r="T1052" s="1" t="s">
        <v>35</v>
      </c>
      <c r="U1052" s="5">
        <v>152.35</v>
      </c>
      <c r="V1052" s="5">
        <v>73874.661392387701</v>
      </c>
      <c r="W1052" s="1" t="s">
        <v>42</v>
      </c>
      <c r="X1052" s="1">
        <v>4.25</v>
      </c>
      <c r="Y1052" s="5">
        <v>140474.38500000001</v>
      </c>
      <c r="Z1052" s="5">
        <v>48658.025999999998</v>
      </c>
      <c r="AA1052" s="5" t="str">
        <f t="shared" si="64"/>
        <v>40-49</v>
      </c>
      <c r="AB1052" s="5" t="str">
        <f t="shared" si="65"/>
        <v>Moderate</v>
      </c>
      <c r="AC1052" s="5">
        <f t="shared" si="66"/>
        <v>0.35</v>
      </c>
      <c r="AD1052" s="5" t="str">
        <f t="shared" si="67"/>
        <v>Long-haul</v>
      </c>
    </row>
    <row r="1053" spans="1:30" x14ac:dyDescent="0.3">
      <c r="A1053" s="1" t="s">
        <v>848</v>
      </c>
      <c r="B1053" s="1" t="s">
        <v>849</v>
      </c>
      <c r="C1053" s="1">
        <v>29</v>
      </c>
      <c r="D1053" s="1" t="s">
        <v>28</v>
      </c>
      <c r="E1053" s="1" t="s">
        <v>896</v>
      </c>
      <c r="F1053" s="1" t="s">
        <v>48</v>
      </c>
      <c r="G1053" s="1" t="s">
        <v>767</v>
      </c>
      <c r="H1053" s="1" t="s">
        <v>233</v>
      </c>
      <c r="I1053" s="1" t="s">
        <v>156</v>
      </c>
      <c r="J1053" s="1">
        <v>14596</v>
      </c>
      <c r="K1053" s="3">
        <v>0.62634259259259262</v>
      </c>
      <c r="L1053" s="3">
        <v>0.30203703703703705</v>
      </c>
      <c r="M1053" s="7">
        <v>45661</v>
      </c>
      <c r="N1053" s="3">
        <v>0.70203703703703701</v>
      </c>
      <c r="O1053" s="3">
        <v>0.3777314814814815</v>
      </c>
      <c r="P1053" s="5">
        <v>109</v>
      </c>
      <c r="Q1053" s="5">
        <v>292.18</v>
      </c>
      <c r="R1053" s="1" t="s">
        <v>56</v>
      </c>
      <c r="S1053" s="1">
        <v>5</v>
      </c>
      <c r="T1053" s="1" t="s">
        <v>41</v>
      </c>
      <c r="U1053" s="5">
        <v>23.25</v>
      </c>
      <c r="V1053" s="5">
        <v>73960.097708052301</v>
      </c>
      <c r="W1053" s="1" t="s">
        <v>36</v>
      </c>
      <c r="X1053" s="1">
        <v>4.34</v>
      </c>
      <c r="Y1053" s="5">
        <v>140628.18</v>
      </c>
      <c r="Z1053" s="5">
        <v>11222.5019999999</v>
      </c>
      <c r="AA1053" s="5" t="str">
        <f t="shared" si="64"/>
        <v>18-29</v>
      </c>
      <c r="AB1053" s="5" t="str">
        <f t="shared" si="65"/>
        <v>Moderate</v>
      </c>
      <c r="AC1053" s="5">
        <f t="shared" si="66"/>
        <v>0.08</v>
      </c>
      <c r="AD1053" s="5" t="str">
        <f t="shared" si="67"/>
        <v>Long-haul</v>
      </c>
    </row>
    <row r="1054" spans="1:30" x14ac:dyDescent="0.3">
      <c r="A1054" s="1" t="s">
        <v>1218</v>
      </c>
      <c r="B1054" s="1" t="s">
        <v>1219</v>
      </c>
      <c r="C1054" s="1">
        <v>24</v>
      </c>
      <c r="D1054" s="1" t="s">
        <v>39</v>
      </c>
      <c r="E1054" s="1" t="s">
        <v>896</v>
      </c>
      <c r="F1054" s="1" t="s">
        <v>30</v>
      </c>
      <c r="G1054" s="1" t="s">
        <v>767</v>
      </c>
      <c r="H1054" s="1" t="s">
        <v>233</v>
      </c>
      <c r="I1054" s="1" t="s">
        <v>156</v>
      </c>
      <c r="J1054" s="1">
        <v>14596</v>
      </c>
      <c r="K1054" s="3">
        <v>0.62634259259259262</v>
      </c>
      <c r="L1054" s="3">
        <v>0.30203703703703705</v>
      </c>
      <c r="M1054" s="7">
        <v>45662</v>
      </c>
      <c r="N1054" s="3">
        <v>0.70203703703703701</v>
      </c>
      <c r="O1054" s="3">
        <v>0.3777314814814815</v>
      </c>
      <c r="P1054" s="5">
        <v>109</v>
      </c>
      <c r="Q1054" s="5">
        <v>297.19</v>
      </c>
      <c r="R1054" s="1" t="s">
        <v>34</v>
      </c>
      <c r="S1054" s="1">
        <v>5</v>
      </c>
      <c r="T1054" s="1" t="s">
        <v>41</v>
      </c>
      <c r="U1054" s="5">
        <v>126.03</v>
      </c>
      <c r="V1054" s="5">
        <v>74016.603309247395</v>
      </c>
      <c r="W1054" s="1" t="s">
        <v>36</v>
      </c>
      <c r="X1054" s="1">
        <v>4.0199999999999996</v>
      </c>
      <c r="Y1054" s="5">
        <v>140729.88</v>
      </c>
      <c r="Z1054" s="5">
        <v>11427.222</v>
      </c>
      <c r="AA1054" s="5" t="str">
        <f t="shared" si="64"/>
        <v>18-29</v>
      </c>
      <c r="AB1054" s="5" t="str">
        <f t="shared" si="65"/>
        <v>Moderate</v>
      </c>
      <c r="AC1054" s="5">
        <f t="shared" si="66"/>
        <v>0.08</v>
      </c>
      <c r="AD1054" s="5" t="str">
        <f t="shared" si="67"/>
        <v>Long-haul</v>
      </c>
    </row>
    <row r="1055" spans="1:30" x14ac:dyDescent="0.3">
      <c r="A1055" s="1" t="s">
        <v>1465</v>
      </c>
      <c r="B1055" s="1" t="s">
        <v>1466</v>
      </c>
      <c r="C1055" s="1">
        <v>75</v>
      </c>
      <c r="D1055" s="1" t="s">
        <v>28</v>
      </c>
      <c r="E1055" s="1" t="s">
        <v>896</v>
      </c>
      <c r="F1055" s="1" t="s">
        <v>30</v>
      </c>
      <c r="G1055" s="1" t="s">
        <v>767</v>
      </c>
      <c r="H1055" s="1" t="s">
        <v>233</v>
      </c>
      <c r="I1055" s="1" t="s">
        <v>156</v>
      </c>
      <c r="J1055" s="1">
        <v>14596</v>
      </c>
      <c r="K1055" s="3">
        <v>0.62634259259259262</v>
      </c>
      <c r="L1055" s="3">
        <v>0.30203703703703705</v>
      </c>
      <c r="M1055" s="7">
        <v>45660</v>
      </c>
      <c r="N1055" s="3">
        <v>0.70203703703703701</v>
      </c>
      <c r="O1055" s="3">
        <v>0.3777314814814815</v>
      </c>
      <c r="P1055" s="5">
        <v>109</v>
      </c>
      <c r="Q1055" s="5">
        <v>639.86</v>
      </c>
      <c r="R1055" s="1" t="s">
        <v>40</v>
      </c>
      <c r="S1055" s="1">
        <v>5</v>
      </c>
      <c r="T1055" s="1" t="s">
        <v>49</v>
      </c>
      <c r="U1055" s="5">
        <v>194.76</v>
      </c>
      <c r="V1055" s="5">
        <v>73649.392409432898</v>
      </c>
      <c r="W1055" s="1" t="s">
        <v>42</v>
      </c>
      <c r="X1055" s="1">
        <v>4.09</v>
      </c>
      <c r="Y1055" s="5">
        <v>140068.905</v>
      </c>
      <c r="Z1055" s="5">
        <v>24593.993999999999</v>
      </c>
      <c r="AA1055" s="5" t="str">
        <f t="shared" si="64"/>
        <v>60+</v>
      </c>
      <c r="AB1055" s="5" t="str">
        <f t="shared" si="65"/>
        <v>Moderate</v>
      </c>
      <c r="AC1055" s="5">
        <f t="shared" si="66"/>
        <v>0.18</v>
      </c>
      <c r="AD1055" s="5" t="str">
        <f t="shared" si="67"/>
        <v>Long-haul</v>
      </c>
    </row>
    <row r="1056" spans="1:30" x14ac:dyDescent="0.3">
      <c r="A1056" s="1" t="s">
        <v>1387</v>
      </c>
      <c r="B1056" s="1" t="s">
        <v>1388</v>
      </c>
      <c r="C1056" s="1">
        <v>48</v>
      </c>
      <c r="D1056" s="1" t="s">
        <v>28</v>
      </c>
      <c r="E1056" s="1" t="s">
        <v>896</v>
      </c>
      <c r="F1056" s="1" t="s">
        <v>30</v>
      </c>
      <c r="G1056" s="1" t="s">
        <v>767</v>
      </c>
      <c r="H1056" s="1" t="s">
        <v>233</v>
      </c>
      <c r="I1056" s="1" t="s">
        <v>156</v>
      </c>
      <c r="J1056" s="1">
        <v>14596</v>
      </c>
      <c r="K1056" s="3">
        <v>0.62634259259259262</v>
      </c>
      <c r="L1056" s="3">
        <v>0.30203703703703705</v>
      </c>
      <c r="M1056" s="7">
        <v>45665</v>
      </c>
      <c r="N1056" s="3">
        <v>0.70203703703703701</v>
      </c>
      <c r="O1056" s="3">
        <v>0.3777314814814815</v>
      </c>
      <c r="P1056" s="5">
        <v>109</v>
      </c>
      <c r="Q1056" s="5">
        <v>1083.3499999999999</v>
      </c>
      <c r="R1056" s="1" t="s">
        <v>40</v>
      </c>
      <c r="S1056" s="1">
        <v>5</v>
      </c>
      <c r="T1056" s="1" t="s">
        <v>83</v>
      </c>
      <c r="U1056" s="5">
        <v>42.54</v>
      </c>
      <c r="V1056" s="5">
        <v>74235.832452927396</v>
      </c>
      <c r="W1056" s="1" t="s">
        <v>42</v>
      </c>
      <c r="X1056" s="1">
        <v>4.97</v>
      </c>
      <c r="Y1056" s="5">
        <v>141124.5</v>
      </c>
      <c r="Z1056" s="5">
        <v>41605.745999999999</v>
      </c>
      <c r="AA1056" s="5" t="str">
        <f t="shared" si="64"/>
        <v>40-49</v>
      </c>
      <c r="AB1056" s="5" t="str">
        <f t="shared" si="65"/>
        <v>Moderate</v>
      </c>
      <c r="AC1056" s="5">
        <f t="shared" si="66"/>
        <v>0.28999999999999998</v>
      </c>
      <c r="AD1056" s="5" t="str">
        <f t="shared" si="67"/>
        <v>Long-haul</v>
      </c>
    </row>
    <row r="1057" spans="1:30" x14ac:dyDescent="0.3">
      <c r="A1057" s="1" t="s">
        <v>1130</v>
      </c>
      <c r="B1057" s="1" t="s">
        <v>1131</v>
      </c>
      <c r="C1057" s="1">
        <v>63</v>
      </c>
      <c r="D1057" s="1" t="s">
        <v>39</v>
      </c>
      <c r="E1057" s="1" t="s">
        <v>896</v>
      </c>
      <c r="F1057" s="1" t="s">
        <v>30</v>
      </c>
      <c r="G1057" s="1" t="s">
        <v>767</v>
      </c>
      <c r="H1057" s="1" t="s">
        <v>233</v>
      </c>
      <c r="I1057" s="1" t="s">
        <v>156</v>
      </c>
      <c r="J1057" s="1">
        <v>14596</v>
      </c>
      <c r="K1057" s="3">
        <v>0.62634259259259262</v>
      </c>
      <c r="L1057" s="3">
        <v>0.30203703703703705</v>
      </c>
      <c r="M1057" s="7">
        <v>45665</v>
      </c>
      <c r="N1057" s="3">
        <v>0.70203703703703701</v>
      </c>
      <c r="O1057" s="3">
        <v>0.3777314814814815</v>
      </c>
      <c r="P1057" s="5">
        <v>109</v>
      </c>
      <c r="Q1057" s="5">
        <v>835.8</v>
      </c>
      <c r="R1057" s="1" t="s">
        <v>56</v>
      </c>
      <c r="S1057" s="1">
        <v>5</v>
      </c>
      <c r="T1057" s="1" t="s">
        <v>49</v>
      </c>
      <c r="U1057" s="5">
        <v>112.7</v>
      </c>
      <c r="V1057" s="5">
        <v>73918.228525596307</v>
      </c>
      <c r="W1057" s="1" t="s">
        <v>36</v>
      </c>
      <c r="X1057" s="1">
        <v>4.4000000000000004</v>
      </c>
      <c r="Y1057" s="5">
        <v>140552.80499999999</v>
      </c>
      <c r="Z1057" s="5">
        <v>32108.243999999999</v>
      </c>
      <c r="AA1057" s="5" t="str">
        <f t="shared" si="64"/>
        <v>60+</v>
      </c>
      <c r="AB1057" s="5" t="str">
        <f t="shared" si="65"/>
        <v>Moderate</v>
      </c>
      <c r="AC1057" s="5">
        <f t="shared" si="66"/>
        <v>0.23</v>
      </c>
      <c r="AD1057" s="5" t="str">
        <f t="shared" si="67"/>
        <v>Long-haul</v>
      </c>
    </row>
    <row r="1058" spans="1:30" x14ac:dyDescent="0.3">
      <c r="A1058" s="1" t="s">
        <v>836</v>
      </c>
      <c r="B1058" s="1" t="s">
        <v>837</v>
      </c>
      <c r="C1058" s="1">
        <v>50</v>
      </c>
      <c r="D1058" s="1" t="s">
        <v>28</v>
      </c>
      <c r="E1058" s="1" t="s">
        <v>896</v>
      </c>
      <c r="F1058" s="1" t="s">
        <v>48</v>
      </c>
      <c r="G1058" s="1" t="s">
        <v>767</v>
      </c>
      <c r="H1058" s="1" t="s">
        <v>233</v>
      </c>
      <c r="I1058" s="1" t="s">
        <v>156</v>
      </c>
      <c r="J1058" s="1">
        <v>14596</v>
      </c>
      <c r="K1058" s="3">
        <v>0.62634259259259262</v>
      </c>
      <c r="L1058" s="3">
        <v>0.30203703703703705</v>
      </c>
      <c r="M1058" s="7">
        <v>45668</v>
      </c>
      <c r="N1058" s="3">
        <v>0.70203703703703701</v>
      </c>
      <c r="O1058" s="3">
        <v>0.3777314814814815</v>
      </c>
      <c r="P1058" s="5">
        <v>109</v>
      </c>
      <c r="Q1058" s="5">
        <v>1262.69</v>
      </c>
      <c r="R1058" s="1" t="s">
        <v>56</v>
      </c>
      <c r="S1058" s="1">
        <v>5</v>
      </c>
      <c r="T1058" s="1" t="s">
        <v>49</v>
      </c>
      <c r="U1058" s="5">
        <v>109.93</v>
      </c>
      <c r="V1058" s="5">
        <v>73850.0496938133</v>
      </c>
      <c r="W1058" s="1" t="s">
        <v>36</v>
      </c>
      <c r="X1058" s="1">
        <v>3.46</v>
      </c>
      <c r="Y1058" s="5">
        <v>140430.09</v>
      </c>
      <c r="Z1058" s="5">
        <v>48500.49</v>
      </c>
      <c r="AA1058" s="5" t="str">
        <f t="shared" si="64"/>
        <v>50-59</v>
      </c>
      <c r="AB1058" s="5" t="str">
        <f t="shared" si="65"/>
        <v>Moderate</v>
      </c>
      <c r="AC1058" s="5">
        <f t="shared" si="66"/>
        <v>0.35</v>
      </c>
      <c r="AD1058" s="5" t="str">
        <f t="shared" si="67"/>
        <v>Long-haul</v>
      </c>
    </row>
    <row r="1059" spans="1:30" x14ac:dyDescent="0.3">
      <c r="A1059" s="1" t="s">
        <v>1467</v>
      </c>
      <c r="B1059" s="1" t="s">
        <v>1468</v>
      </c>
      <c r="C1059" s="1">
        <v>61</v>
      </c>
      <c r="D1059" s="1" t="s">
        <v>39</v>
      </c>
      <c r="E1059" s="1" t="s">
        <v>1469</v>
      </c>
      <c r="F1059" s="1" t="s">
        <v>30</v>
      </c>
      <c r="G1059" s="1" t="s">
        <v>31</v>
      </c>
      <c r="H1059" s="1" t="s">
        <v>32</v>
      </c>
      <c r="I1059" s="1" t="s">
        <v>33</v>
      </c>
      <c r="J1059" s="1">
        <v>11386</v>
      </c>
      <c r="K1059" s="3">
        <v>0.60561342592592593</v>
      </c>
      <c r="L1059" s="3">
        <v>0.13269675925925925</v>
      </c>
      <c r="M1059" s="7">
        <v>45664</v>
      </c>
      <c r="N1059" s="3">
        <v>0.6708912037037037</v>
      </c>
      <c r="O1059" s="3">
        <v>0.19797453703703705</v>
      </c>
      <c r="P1059" s="5">
        <v>94</v>
      </c>
      <c r="Q1059" s="5">
        <v>1319.85</v>
      </c>
      <c r="R1059" s="1" t="s">
        <v>56</v>
      </c>
      <c r="S1059" s="1">
        <v>5</v>
      </c>
      <c r="T1059" s="1" t="s">
        <v>45</v>
      </c>
      <c r="U1059" s="5">
        <v>105.25</v>
      </c>
      <c r="V1059" s="5">
        <v>58385.175091535901</v>
      </c>
      <c r="W1059" s="1" t="s">
        <v>36</v>
      </c>
      <c r="X1059" s="1">
        <v>4.3899999999999997</v>
      </c>
      <c r="Y1059" s="5">
        <v>75062.210000000006</v>
      </c>
      <c r="Z1059" s="5">
        <v>84491.45</v>
      </c>
      <c r="AA1059" s="5" t="str">
        <f t="shared" si="64"/>
        <v>60+</v>
      </c>
      <c r="AB1059" s="5" t="str">
        <f t="shared" si="65"/>
        <v>Moderate</v>
      </c>
      <c r="AC1059" s="5">
        <f t="shared" si="66"/>
        <v>1.1299999999999999</v>
      </c>
      <c r="AD1059" s="5" t="str">
        <f t="shared" si="67"/>
        <v>Long-haul</v>
      </c>
    </row>
    <row r="1060" spans="1:30" x14ac:dyDescent="0.3">
      <c r="A1060" s="1" t="s">
        <v>1470</v>
      </c>
      <c r="B1060" s="1" t="s">
        <v>1471</v>
      </c>
      <c r="C1060" s="1">
        <v>33</v>
      </c>
      <c r="D1060" s="1" t="s">
        <v>39</v>
      </c>
      <c r="E1060" s="1" t="s">
        <v>1469</v>
      </c>
      <c r="F1060" s="1" t="s">
        <v>48</v>
      </c>
      <c r="G1060" s="1" t="s">
        <v>31</v>
      </c>
      <c r="H1060" s="1" t="s">
        <v>32</v>
      </c>
      <c r="I1060" s="1" t="s">
        <v>33</v>
      </c>
      <c r="J1060" s="1">
        <v>11386</v>
      </c>
      <c r="K1060" s="3">
        <v>0.60561342592592593</v>
      </c>
      <c r="L1060" s="3">
        <v>0.13269675925925925</v>
      </c>
      <c r="M1060" s="7">
        <v>45669</v>
      </c>
      <c r="N1060" s="3">
        <v>0.6708912037037037</v>
      </c>
      <c r="O1060" s="3">
        <v>0.19797453703703705</v>
      </c>
      <c r="P1060" s="5">
        <v>94</v>
      </c>
      <c r="Q1060" s="5">
        <v>1364.51</v>
      </c>
      <c r="R1060" s="1" t="s">
        <v>56</v>
      </c>
      <c r="S1060" s="1">
        <v>3</v>
      </c>
      <c r="T1060" s="1" t="s">
        <v>35</v>
      </c>
      <c r="U1060" s="5">
        <v>169</v>
      </c>
      <c r="V1060" s="5">
        <v>57574.066776912201</v>
      </c>
      <c r="W1060" s="1" t="s">
        <v>36</v>
      </c>
      <c r="X1060" s="1">
        <v>3.64</v>
      </c>
      <c r="Y1060" s="5">
        <v>74088.88</v>
      </c>
      <c r="Z1060" s="5">
        <v>87362.44</v>
      </c>
      <c r="AA1060" s="5" t="str">
        <f t="shared" si="64"/>
        <v>30-39</v>
      </c>
      <c r="AB1060" s="5" t="str">
        <f t="shared" si="65"/>
        <v>Moderate</v>
      </c>
      <c r="AC1060" s="5">
        <f t="shared" si="66"/>
        <v>1.18</v>
      </c>
      <c r="AD1060" s="5" t="str">
        <f t="shared" si="67"/>
        <v>Long-haul</v>
      </c>
    </row>
    <row r="1061" spans="1:30" x14ac:dyDescent="0.3">
      <c r="A1061" s="1" t="s">
        <v>1472</v>
      </c>
      <c r="B1061" s="1" t="s">
        <v>1473</v>
      </c>
      <c r="C1061" s="1">
        <v>64</v>
      </c>
      <c r="D1061" s="1" t="s">
        <v>28</v>
      </c>
      <c r="E1061" s="1" t="s">
        <v>1469</v>
      </c>
      <c r="F1061" s="1" t="s">
        <v>30</v>
      </c>
      <c r="G1061" s="1" t="s">
        <v>31</v>
      </c>
      <c r="H1061" s="1" t="s">
        <v>32</v>
      </c>
      <c r="I1061" s="1" t="s">
        <v>33</v>
      </c>
      <c r="J1061" s="1">
        <v>11386</v>
      </c>
      <c r="K1061" s="3">
        <v>0.60561342592592593</v>
      </c>
      <c r="L1061" s="3">
        <v>0.13269675925925925</v>
      </c>
      <c r="M1061" s="7">
        <v>45663</v>
      </c>
      <c r="N1061" s="3">
        <v>0.6708912037037037</v>
      </c>
      <c r="O1061" s="3">
        <v>0.19797453703703705</v>
      </c>
      <c r="P1061" s="5">
        <v>94</v>
      </c>
      <c r="Q1061" s="5">
        <v>107.08</v>
      </c>
      <c r="R1061" s="1" t="s">
        <v>40</v>
      </c>
      <c r="S1061" s="1">
        <v>5</v>
      </c>
      <c r="T1061" s="1" t="s">
        <v>45</v>
      </c>
      <c r="U1061" s="5">
        <v>134.88999999999999</v>
      </c>
      <c r="V1061" s="5">
        <v>57709.6096943382</v>
      </c>
      <c r="W1061" s="1" t="s">
        <v>42</v>
      </c>
      <c r="X1061" s="1">
        <v>3.9</v>
      </c>
      <c r="Y1061" s="5">
        <v>74251.53</v>
      </c>
      <c r="Z1061" s="5">
        <v>6880.1</v>
      </c>
      <c r="AA1061" s="5" t="str">
        <f t="shared" si="64"/>
        <v>60+</v>
      </c>
      <c r="AB1061" s="5" t="str">
        <f t="shared" si="65"/>
        <v>Moderate</v>
      </c>
      <c r="AC1061" s="5">
        <f t="shared" si="66"/>
        <v>0.09</v>
      </c>
      <c r="AD1061" s="5" t="str">
        <f t="shared" si="67"/>
        <v>Long-haul</v>
      </c>
    </row>
    <row r="1062" spans="1:30" x14ac:dyDescent="0.3">
      <c r="A1062" s="1" t="s">
        <v>1474</v>
      </c>
      <c r="B1062" s="1" t="s">
        <v>1475</v>
      </c>
      <c r="C1062" s="1">
        <v>43</v>
      </c>
      <c r="D1062" s="1" t="s">
        <v>39</v>
      </c>
      <c r="E1062" s="1" t="s">
        <v>1469</v>
      </c>
      <c r="F1062" s="1" t="s">
        <v>48</v>
      </c>
      <c r="G1062" s="1" t="s">
        <v>31</v>
      </c>
      <c r="H1062" s="1" t="s">
        <v>32</v>
      </c>
      <c r="I1062" s="1" t="s">
        <v>33</v>
      </c>
      <c r="J1062" s="1">
        <v>11386</v>
      </c>
      <c r="K1062" s="3">
        <v>0.60561342592592593</v>
      </c>
      <c r="L1062" s="3">
        <v>0.13269675925925925</v>
      </c>
      <c r="M1062" s="7">
        <v>45659</v>
      </c>
      <c r="N1062" s="3">
        <v>0.6708912037037037</v>
      </c>
      <c r="O1062" s="3">
        <v>0.19797453703703705</v>
      </c>
      <c r="P1062" s="5">
        <v>94</v>
      </c>
      <c r="Q1062" s="5">
        <v>671.96</v>
      </c>
      <c r="R1062" s="1" t="s">
        <v>56</v>
      </c>
      <c r="S1062" s="1">
        <v>5</v>
      </c>
      <c r="T1062" s="1" t="s">
        <v>41</v>
      </c>
      <c r="U1062" s="5">
        <v>2.75</v>
      </c>
      <c r="V1062" s="5">
        <v>58346.495161690698</v>
      </c>
      <c r="W1062" s="1" t="s">
        <v>36</v>
      </c>
      <c r="X1062" s="1">
        <v>4.58</v>
      </c>
      <c r="Y1062" s="5">
        <v>75015.789999999994</v>
      </c>
      <c r="Z1062" s="5">
        <v>43005.99</v>
      </c>
      <c r="AA1062" s="5" t="str">
        <f t="shared" si="64"/>
        <v>40-49</v>
      </c>
      <c r="AB1062" s="5" t="str">
        <f t="shared" si="65"/>
        <v>Moderate</v>
      </c>
      <c r="AC1062" s="5">
        <f t="shared" si="66"/>
        <v>0.56999999999999995</v>
      </c>
      <c r="AD1062" s="5" t="str">
        <f t="shared" si="67"/>
        <v>Long-haul</v>
      </c>
    </row>
    <row r="1063" spans="1:30" x14ac:dyDescent="0.3">
      <c r="A1063" s="1" t="s">
        <v>1476</v>
      </c>
      <c r="B1063" s="1" t="s">
        <v>1477</v>
      </c>
      <c r="C1063" s="1">
        <v>74</v>
      </c>
      <c r="D1063" s="1" t="s">
        <v>28</v>
      </c>
      <c r="E1063" s="1" t="s">
        <v>1469</v>
      </c>
      <c r="F1063" s="1" t="s">
        <v>48</v>
      </c>
      <c r="G1063" s="1" t="s">
        <v>31</v>
      </c>
      <c r="H1063" s="1" t="s">
        <v>32</v>
      </c>
      <c r="I1063" s="1" t="s">
        <v>33</v>
      </c>
      <c r="J1063" s="1">
        <v>11386</v>
      </c>
      <c r="K1063" s="3">
        <v>0.60561342592592593</v>
      </c>
      <c r="L1063" s="3">
        <v>0.13269675925925925</v>
      </c>
      <c r="M1063" s="7">
        <v>45669</v>
      </c>
      <c r="N1063" s="3">
        <v>0.6708912037037037</v>
      </c>
      <c r="O1063" s="3">
        <v>0.19797453703703705</v>
      </c>
      <c r="P1063" s="5">
        <v>94</v>
      </c>
      <c r="Q1063" s="5">
        <v>619.92999999999995</v>
      </c>
      <c r="R1063" s="1" t="s">
        <v>40</v>
      </c>
      <c r="S1063" s="1">
        <v>5</v>
      </c>
      <c r="T1063" s="1" t="s">
        <v>41</v>
      </c>
      <c r="U1063" s="5">
        <v>180.76</v>
      </c>
      <c r="V1063" s="5">
        <v>58426.397533235599</v>
      </c>
      <c r="W1063" s="1" t="s">
        <v>36</v>
      </c>
      <c r="X1063" s="1">
        <v>4.5</v>
      </c>
      <c r="Y1063" s="5">
        <v>75111.679999999993</v>
      </c>
      <c r="Z1063" s="5">
        <v>39711.67</v>
      </c>
      <c r="AA1063" s="5" t="str">
        <f t="shared" si="64"/>
        <v>60+</v>
      </c>
      <c r="AB1063" s="5" t="str">
        <f t="shared" si="65"/>
        <v>Moderate</v>
      </c>
      <c r="AC1063" s="5">
        <f t="shared" si="66"/>
        <v>0.53</v>
      </c>
      <c r="AD1063" s="5" t="str">
        <f t="shared" si="67"/>
        <v>Long-haul</v>
      </c>
    </row>
    <row r="1064" spans="1:30" x14ac:dyDescent="0.3">
      <c r="A1064" s="1" t="s">
        <v>1478</v>
      </c>
      <c r="B1064" s="1" t="s">
        <v>1479</v>
      </c>
      <c r="C1064" s="1">
        <v>21</v>
      </c>
      <c r="D1064" s="1" t="s">
        <v>39</v>
      </c>
      <c r="E1064" s="1" t="s">
        <v>1469</v>
      </c>
      <c r="F1064" s="1" t="s">
        <v>30</v>
      </c>
      <c r="G1064" s="1" t="s">
        <v>31</v>
      </c>
      <c r="H1064" s="1" t="s">
        <v>32</v>
      </c>
      <c r="I1064" s="1" t="s">
        <v>33</v>
      </c>
      <c r="J1064" s="1">
        <v>11386</v>
      </c>
      <c r="K1064" s="3">
        <v>0.60561342592592593</v>
      </c>
      <c r="L1064" s="3">
        <v>0.13269675925925925</v>
      </c>
      <c r="M1064" s="7">
        <v>45660</v>
      </c>
      <c r="N1064" s="3">
        <v>0.6708912037037037</v>
      </c>
      <c r="O1064" s="3">
        <v>0.19797453703703705</v>
      </c>
      <c r="P1064" s="5">
        <v>94</v>
      </c>
      <c r="Q1064" s="5">
        <v>792.22</v>
      </c>
      <c r="R1064" s="1" t="s">
        <v>40</v>
      </c>
      <c r="S1064" s="1">
        <v>5</v>
      </c>
      <c r="T1064" s="1" t="s">
        <v>35</v>
      </c>
      <c r="U1064" s="5">
        <v>188.45</v>
      </c>
      <c r="V1064" s="5">
        <v>57794.951342495202</v>
      </c>
      <c r="W1064" s="1" t="s">
        <v>42</v>
      </c>
      <c r="X1064" s="1">
        <v>4.62</v>
      </c>
      <c r="Y1064" s="5">
        <v>74353.94</v>
      </c>
      <c r="Z1064" s="5">
        <v>50739.77</v>
      </c>
      <c r="AA1064" s="5" t="str">
        <f t="shared" si="64"/>
        <v>18-29</v>
      </c>
      <c r="AB1064" s="5" t="str">
        <f t="shared" si="65"/>
        <v>Moderate</v>
      </c>
      <c r="AC1064" s="5">
        <f t="shared" si="66"/>
        <v>0.68</v>
      </c>
      <c r="AD1064" s="5" t="str">
        <f t="shared" si="67"/>
        <v>Long-haul</v>
      </c>
    </row>
    <row r="1065" spans="1:30" x14ac:dyDescent="0.3">
      <c r="A1065" s="1" t="s">
        <v>1480</v>
      </c>
      <c r="B1065" s="1" t="s">
        <v>1481</v>
      </c>
      <c r="C1065" s="1">
        <v>51</v>
      </c>
      <c r="D1065" s="1" t="s">
        <v>39</v>
      </c>
      <c r="E1065" s="1" t="s">
        <v>1469</v>
      </c>
      <c r="F1065" s="1" t="s">
        <v>30</v>
      </c>
      <c r="G1065" s="1" t="s">
        <v>31</v>
      </c>
      <c r="H1065" s="1" t="s">
        <v>32</v>
      </c>
      <c r="I1065" s="1" t="s">
        <v>33</v>
      </c>
      <c r="J1065" s="1">
        <v>11386</v>
      </c>
      <c r="K1065" s="3">
        <v>0.60561342592592593</v>
      </c>
      <c r="L1065" s="3">
        <v>0.13269675925925925</v>
      </c>
      <c r="M1065" s="7">
        <v>45671</v>
      </c>
      <c r="N1065" s="3">
        <v>0.6708912037037037</v>
      </c>
      <c r="O1065" s="3">
        <v>0.19797453703703705</v>
      </c>
      <c r="P1065" s="5">
        <v>94</v>
      </c>
      <c r="Q1065" s="5">
        <v>1463.77</v>
      </c>
      <c r="R1065" s="1" t="s">
        <v>34</v>
      </c>
      <c r="S1065" s="1">
        <v>5</v>
      </c>
      <c r="T1065" s="1" t="s">
        <v>35</v>
      </c>
      <c r="U1065" s="5">
        <v>42.21</v>
      </c>
      <c r="V1065" s="5">
        <v>58141.912951901402</v>
      </c>
      <c r="W1065" s="1" t="s">
        <v>42</v>
      </c>
      <c r="X1065" s="1">
        <v>3.66</v>
      </c>
      <c r="Y1065" s="5">
        <v>74770.3</v>
      </c>
      <c r="Z1065" s="5">
        <v>93689.72</v>
      </c>
      <c r="AA1065" s="5" t="str">
        <f t="shared" si="64"/>
        <v>50-59</v>
      </c>
      <c r="AB1065" s="5" t="str">
        <f t="shared" si="65"/>
        <v>Moderate</v>
      </c>
      <c r="AC1065" s="5">
        <f t="shared" si="66"/>
        <v>1.25</v>
      </c>
      <c r="AD1065" s="5" t="str">
        <f t="shared" si="67"/>
        <v>Long-haul</v>
      </c>
    </row>
    <row r="1066" spans="1:30" x14ac:dyDescent="0.3">
      <c r="A1066" s="1" t="s">
        <v>1482</v>
      </c>
      <c r="B1066" s="1" t="s">
        <v>1483</v>
      </c>
      <c r="C1066" s="1">
        <v>26</v>
      </c>
      <c r="D1066" s="1" t="s">
        <v>28</v>
      </c>
      <c r="E1066" s="1" t="s">
        <v>1469</v>
      </c>
      <c r="F1066" s="1" t="s">
        <v>48</v>
      </c>
      <c r="G1066" s="1" t="s">
        <v>31</v>
      </c>
      <c r="H1066" s="1" t="s">
        <v>32</v>
      </c>
      <c r="I1066" s="1" t="s">
        <v>33</v>
      </c>
      <c r="J1066" s="1">
        <v>11386</v>
      </c>
      <c r="K1066" s="3">
        <v>0.60561342592592593</v>
      </c>
      <c r="L1066" s="3">
        <v>0.13269675925925925</v>
      </c>
      <c r="M1066" s="7">
        <v>45672</v>
      </c>
      <c r="N1066" s="3">
        <v>0.6708912037037037</v>
      </c>
      <c r="O1066" s="3">
        <v>0.19797453703703705</v>
      </c>
      <c r="P1066" s="5">
        <v>94</v>
      </c>
      <c r="Q1066" s="5">
        <v>472.46</v>
      </c>
      <c r="R1066" s="1" t="s">
        <v>56</v>
      </c>
      <c r="S1066" s="1">
        <v>5</v>
      </c>
      <c r="T1066" s="1" t="s">
        <v>35</v>
      </c>
      <c r="U1066" s="5">
        <v>74.930000000000007</v>
      </c>
      <c r="V1066" s="5">
        <v>58389.6551822767</v>
      </c>
      <c r="W1066" s="1" t="s">
        <v>36</v>
      </c>
      <c r="X1066" s="1">
        <v>3.19</v>
      </c>
      <c r="Y1066" s="5">
        <v>75067.59</v>
      </c>
      <c r="Z1066" s="5">
        <v>30252.43</v>
      </c>
      <c r="AA1066" s="5" t="str">
        <f t="shared" si="64"/>
        <v>18-29</v>
      </c>
      <c r="AB1066" s="5" t="str">
        <f t="shared" si="65"/>
        <v>Moderate</v>
      </c>
      <c r="AC1066" s="5">
        <f t="shared" si="66"/>
        <v>0.4</v>
      </c>
      <c r="AD1066" s="5" t="str">
        <f t="shared" si="67"/>
        <v>Long-haul</v>
      </c>
    </row>
    <row r="1067" spans="1:30" x14ac:dyDescent="0.3">
      <c r="A1067" s="1" t="s">
        <v>1484</v>
      </c>
      <c r="B1067" s="1" t="s">
        <v>1485</v>
      </c>
      <c r="C1067" s="1">
        <v>33</v>
      </c>
      <c r="D1067" s="1" t="s">
        <v>39</v>
      </c>
      <c r="E1067" s="1" t="s">
        <v>1469</v>
      </c>
      <c r="F1067" s="1" t="s">
        <v>48</v>
      </c>
      <c r="G1067" s="1" t="s">
        <v>31</v>
      </c>
      <c r="H1067" s="1" t="s">
        <v>32</v>
      </c>
      <c r="I1067" s="1" t="s">
        <v>33</v>
      </c>
      <c r="J1067" s="1">
        <v>11386</v>
      </c>
      <c r="K1067" s="3">
        <v>0.60561342592592593</v>
      </c>
      <c r="L1067" s="3">
        <v>0.13269675925925925</v>
      </c>
      <c r="M1067" s="7">
        <v>45669</v>
      </c>
      <c r="N1067" s="3">
        <v>0.6708912037037037</v>
      </c>
      <c r="O1067" s="3">
        <v>0.19797453703703705</v>
      </c>
      <c r="P1067" s="5">
        <v>94</v>
      </c>
      <c r="Q1067" s="5">
        <v>243.18</v>
      </c>
      <c r="R1067" s="1" t="s">
        <v>34</v>
      </c>
      <c r="S1067" s="1">
        <v>3</v>
      </c>
      <c r="T1067" s="1" t="s">
        <v>35</v>
      </c>
      <c r="U1067" s="5">
        <v>0.36</v>
      </c>
      <c r="V1067" s="5">
        <v>58194.563028075099</v>
      </c>
      <c r="W1067" s="1" t="s">
        <v>36</v>
      </c>
      <c r="X1067" s="1">
        <v>3.34</v>
      </c>
      <c r="Y1067" s="5">
        <v>74833.48</v>
      </c>
      <c r="Z1067" s="5">
        <v>15563.59</v>
      </c>
      <c r="AA1067" s="5" t="str">
        <f t="shared" si="64"/>
        <v>30-39</v>
      </c>
      <c r="AB1067" s="5" t="str">
        <f t="shared" si="65"/>
        <v>Moderate</v>
      </c>
      <c r="AC1067" s="5">
        <f t="shared" si="66"/>
        <v>0.21</v>
      </c>
      <c r="AD1067" s="5" t="str">
        <f t="shared" si="67"/>
        <v>Long-haul</v>
      </c>
    </row>
    <row r="1068" spans="1:30" x14ac:dyDescent="0.3">
      <c r="A1068" s="1" t="s">
        <v>1486</v>
      </c>
      <c r="B1068" s="1" t="s">
        <v>1487</v>
      </c>
      <c r="C1068" s="1">
        <v>64</v>
      </c>
      <c r="D1068" s="1" t="s">
        <v>28</v>
      </c>
      <c r="E1068" s="1" t="s">
        <v>1469</v>
      </c>
      <c r="F1068" s="1" t="s">
        <v>30</v>
      </c>
      <c r="G1068" s="1" t="s">
        <v>31</v>
      </c>
      <c r="H1068" s="1" t="s">
        <v>32</v>
      </c>
      <c r="I1068" s="1" t="s">
        <v>33</v>
      </c>
      <c r="J1068" s="1">
        <v>11386</v>
      </c>
      <c r="K1068" s="3">
        <v>0.60561342592592593</v>
      </c>
      <c r="L1068" s="3">
        <v>0.13269675925925925</v>
      </c>
      <c r="M1068" s="7">
        <v>45660</v>
      </c>
      <c r="N1068" s="3">
        <v>0.6708912037037037</v>
      </c>
      <c r="O1068" s="3">
        <v>0.19797453703703705</v>
      </c>
      <c r="P1068" s="5">
        <v>94</v>
      </c>
      <c r="Q1068" s="5">
        <v>407.15</v>
      </c>
      <c r="R1068" s="1" t="s">
        <v>40</v>
      </c>
      <c r="S1068" s="1">
        <v>5</v>
      </c>
      <c r="T1068" s="1" t="s">
        <v>45</v>
      </c>
      <c r="U1068" s="5">
        <v>70.38</v>
      </c>
      <c r="V1068" s="5">
        <v>58364.748940108999</v>
      </c>
      <c r="W1068" s="1" t="s">
        <v>42</v>
      </c>
      <c r="X1068" s="1">
        <v>3.88</v>
      </c>
      <c r="Y1068" s="5">
        <v>75037.7</v>
      </c>
      <c r="Z1068" s="5">
        <v>26071.68</v>
      </c>
      <c r="AA1068" s="5" t="str">
        <f t="shared" si="64"/>
        <v>60+</v>
      </c>
      <c r="AB1068" s="5" t="str">
        <f t="shared" si="65"/>
        <v>Moderate</v>
      </c>
      <c r="AC1068" s="5">
        <f t="shared" si="66"/>
        <v>0.35</v>
      </c>
      <c r="AD1068" s="5" t="str">
        <f t="shared" si="67"/>
        <v>Long-haul</v>
      </c>
    </row>
    <row r="1069" spans="1:30" x14ac:dyDescent="0.3">
      <c r="A1069" s="1" t="s">
        <v>1488</v>
      </c>
      <c r="B1069" s="1" t="s">
        <v>1489</v>
      </c>
      <c r="C1069" s="1">
        <v>61</v>
      </c>
      <c r="D1069" s="1" t="s">
        <v>28</v>
      </c>
      <c r="E1069" s="1" t="s">
        <v>1469</v>
      </c>
      <c r="F1069" s="1" t="s">
        <v>30</v>
      </c>
      <c r="G1069" s="1" t="s">
        <v>31</v>
      </c>
      <c r="H1069" s="1" t="s">
        <v>32</v>
      </c>
      <c r="I1069" s="1" t="s">
        <v>33</v>
      </c>
      <c r="J1069" s="1">
        <v>11386</v>
      </c>
      <c r="K1069" s="3">
        <v>0.60561342592592593</v>
      </c>
      <c r="L1069" s="3">
        <v>0.13269675925925925</v>
      </c>
      <c r="M1069" s="7">
        <v>45658</v>
      </c>
      <c r="N1069" s="3">
        <v>0.6708912037037037</v>
      </c>
      <c r="O1069" s="3">
        <v>0.19797453703703705</v>
      </c>
      <c r="P1069" s="5">
        <v>94</v>
      </c>
      <c r="Q1069" s="5">
        <v>1014.67</v>
      </c>
      <c r="R1069" s="1" t="s">
        <v>34</v>
      </c>
      <c r="S1069" s="1">
        <v>5</v>
      </c>
      <c r="T1069" s="1" t="s">
        <v>41</v>
      </c>
      <c r="U1069" s="5">
        <v>1.72</v>
      </c>
      <c r="V1069" s="5">
        <v>57536.052175473997</v>
      </c>
      <c r="W1069" s="1" t="s">
        <v>42</v>
      </c>
      <c r="X1069" s="1">
        <v>3.8</v>
      </c>
      <c r="Y1069" s="5">
        <v>74043.259999999995</v>
      </c>
      <c r="Z1069" s="5">
        <v>64939.22</v>
      </c>
      <c r="AA1069" s="5" t="str">
        <f t="shared" si="64"/>
        <v>60+</v>
      </c>
      <c r="AB1069" s="5" t="str">
        <f t="shared" si="65"/>
        <v>Moderate</v>
      </c>
      <c r="AC1069" s="5">
        <f t="shared" si="66"/>
        <v>0.88</v>
      </c>
      <c r="AD1069" s="5" t="str">
        <f t="shared" si="67"/>
        <v>Long-haul</v>
      </c>
    </row>
    <row r="1070" spans="1:30" x14ac:dyDescent="0.3">
      <c r="A1070" s="1" t="s">
        <v>1490</v>
      </c>
      <c r="B1070" s="1" t="s">
        <v>1491</v>
      </c>
      <c r="C1070" s="1">
        <v>21</v>
      </c>
      <c r="D1070" s="1" t="s">
        <v>39</v>
      </c>
      <c r="E1070" s="1" t="s">
        <v>1469</v>
      </c>
      <c r="F1070" s="1" t="s">
        <v>48</v>
      </c>
      <c r="G1070" s="1" t="s">
        <v>31</v>
      </c>
      <c r="H1070" s="1" t="s">
        <v>32</v>
      </c>
      <c r="I1070" s="1" t="s">
        <v>33</v>
      </c>
      <c r="J1070" s="1">
        <v>11386</v>
      </c>
      <c r="K1070" s="3">
        <v>0.60561342592592593</v>
      </c>
      <c r="L1070" s="3">
        <v>0.13269675925925925</v>
      </c>
      <c r="M1070" s="7">
        <v>45662</v>
      </c>
      <c r="N1070" s="3">
        <v>0.6708912037037037</v>
      </c>
      <c r="O1070" s="3">
        <v>0.19797453703703705</v>
      </c>
      <c r="P1070" s="5">
        <v>94</v>
      </c>
      <c r="Q1070" s="5">
        <v>1037.04</v>
      </c>
      <c r="R1070" s="1" t="s">
        <v>40</v>
      </c>
      <c r="S1070" s="1">
        <v>5</v>
      </c>
      <c r="T1070" s="1" t="s">
        <v>83</v>
      </c>
      <c r="U1070" s="5">
        <v>10.3</v>
      </c>
      <c r="V1070" s="5">
        <v>58366.775080390202</v>
      </c>
      <c r="W1070" s="1" t="s">
        <v>36</v>
      </c>
      <c r="X1070" s="1">
        <v>4.71</v>
      </c>
      <c r="Y1070" s="5">
        <v>75040.13</v>
      </c>
      <c r="Z1070" s="5">
        <v>66372.62</v>
      </c>
      <c r="AA1070" s="5" t="str">
        <f t="shared" si="64"/>
        <v>18-29</v>
      </c>
      <c r="AB1070" s="5" t="str">
        <f t="shared" si="65"/>
        <v>Moderate</v>
      </c>
      <c r="AC1070" s="5">
        <f t="shared" si="66"/>
        <v>0.88</v>
      </c>
      <c r="AD1070" s="5" t="str">
        <f t="shared" si="67"/>
        <v>Long-haul</v>
      </c>
    </row>
    <row r="1071" spans="1:30" x14ac:dyDescent="0.3">
      <c r="A1071" s="1" t="s">
        <v>1492</v>
      </c>
      <c r="B1071" s="1" t="s">
        <v>1493</v>
      </c>
      <c r="C1071" s="1">
        <v>57</v>
      </c>
      <c r="D1071" s="1" t="s">
        <v>39</v>
      </c>
      <c r="E1071" s="1" t="s">
        <v>1469</v>
      </c>
      <c r="F1071" s="1" t="s">
        <v>48</v>
      </c>
      <c r="G1071" s="1" t="s">
        <v>31</v>
      </c>
      <c r="H1071" s="1" t="s">
        <v>32</v>
      </c>
      <c r="I1071" s="1" t="s">
        <v>33</v>
      </c>
      <c r="J1071" s="1">
        <v>11386</v>
      </c>
      <c r="K1071" s="3">
        <v>0.60561342592592593</v>
      </c>
      <c r="L1071" s="3">
        <v>0.13269675925925925</v>
      </c>
      <c r="M1071" s="7">
        <v>45665</v>
      </c>
      <c r="N1071" s="3">
        <v>0.6708912037037037</v>
      </c>
      <c r="O1071" s="3">
        <v>0.19797453703703705</v>
      </c>
      <c r="P1071" s="5">
        <v>94</v>
      </c>
      <c r="Q1071" s="5">
        <v>1096.82</v>
      </c>
      <c r="R1071" s="1" t="s">
        <v>34</v>
      </c>
      <c r="S1071" s="1">
        <v>5</v>
      </c>
      <c r="T1071" s="1" t="s">
        <v>41</v>
      </c>
      <c r="U1071" s="5">
        <v>178.8</v>
      </c>
      <c r="V1071" s="5">
        <v>57760.1608893054</v>
      </c>
      <c r="W1071" s="1" t="s">
        <v>42</v>
      </c>
      <c r="X1071" s="1">
        <v>3.7</v>
      </c>
      <c r="Y1071" s="5">
        <v>74312.19</v>
      </c>
      <c r="Z1071" s="5">
        <v>70232.240000000005</v>
      </c>
      <c r="AA1071" s="5" t="str">
        <f t="shared" si="64"/>
        <v>50-59</v>
      </c>
      <c r="AB1071" s="5" t="str">
        <f t="shared" si="65"/>
        <v>Moderate</v>
      </c>
      <c r="AC1071" s="5">
        <f t="shared" si="66"/>
        <v>0.95</v>
      </c>
      <c r="AD1071" s="5" t="str">
        <f t="shared" si="67"/>
        <v>Long-haul</v>
      </c>
    </row>
    <row r="1072" spans="1:30" x14ac:dyDescent="0.3">
      <c r="A1072" s="1" t="s">
        <v>1494</v>
      </c>
      <c r="B1072" s="1" t="s">
        <v>1495</v>
      </c>
      <c r="C1072" s="1">
        <v>24</v>
      </c>
      <c r="D1072" s="1" t="s">
        <v>28</v>
      </c>
      <c r="E1072" s="1" t="s">
        <v>1469</v>
      </c>
      <c r="F1072" s="1" t="s">
        <v>30</v>
      </c>
      <c r="G1072" s="1" t="s">
        <v>61</v>
      </c>
      <c r="H1072" s="1" t="s">
        <v>62</v>
      </c>
      <c r="I1072" s="1" t="s">
        <v>63</v>
      </c>
      <c r="J1072" s="1">
        <v>3448</v>
      </c>
      <c r="K1072" s="3">
        <v>0.87703703703703706</v>
      </c>
      <c r="L1072" s="3">
        <v>3.6064814814814813E-2</v>
      </c>
      <c r="M1072" s="7">
        <v>45658</v>
      </c>
      <c r="N1072" s="3">
        <v>0.91175925925925927</v>
      </c>
      <c r="O1072" s="3">
        <v>7.0787037037037037E-2</v>
      </c>
      <c r="P1072" s="5">
        <v>50</v>
      </c>
      <c r="Q1072" s="5">
        <v>1472.97</v>
      </c>
      <c r="R1072" s="1" t="s">
        <v>56</v>
      </c>
      <c r="S1072" s="1">
        <v>5</v>
      </c>
      <c r="T1072" s="1" t="s">
        <v>49</v>
      </c>
      <c r="U1072" s="5">
        <v>141.07</v>
      </c>
      <c r="V1072" s="5">
        <v>17823.4429517551</v>
      </c>
      <c r="W1072" s="1" t="s">
        <v>36</v>
      </c>
      <c r="X1072" s="1">
        <v>4.3499999999999996</v>
      </c>
      <c r="Y1072" s="5">
        <v>26388.13</v>
      </c>
      <c r="Z1072" s="5">
        <v>94298.29</v>
      </c>
      <c r="AA1072" s="5" t="str">
        <f t="shared" si="64"/>
        <v>18-29</v>
      </c>
      <c r="AB1072" s="5" t="str">
        <f t="shared" si="65"/>
        <v>Moderate</v>
      </c>
      <c r="AC1072" s="5">
        <f t="shared" si="66"/>
        <v>3.57</v>
      </c>
      <c r="AD1072" s="5" t="str">
        <f t="shared" si="67"/>
        <v>Medium-haul</v>
      </c>
    </row>
    <row r="1073" spans="1:30" x14ac:dyDescent="0.3">
      <c r="A1073" s="1" t="s">
        <v>1496</v>
      </c>
      <c r="B1073" s="1" t="s">
        <v>1497</v>
      </c>
      <c r="C1073" s="1">
        <v>66</v>
      </c>
      <c r="D1073" s="1" t="s">
        <v>28</v>
      </c>
      <c r="E1073" s="1" t="s">
        <v>1469</v>
      </c>
      <c r="F1073" s="1" t="s">
        <v>48</v>
      </c>
      <c r="G1073" s="1" t="s">
        <v>61</v>
      </c>
      <c r="H1073" s="1" t="s">
        <v>62</v>
      </c>
      <c r="I1073" s="1" t="s">
        <v>63</v>
      </c>
      <c r="J1073" s="1">
        <v>3448</v>
      </c>
      <c r="K1073" s="3">
        <v>0.87703703703703706</v>
      </c>
      <c r="L1073" s="3">
        <v>3.6064814814814813E-2</v>
      </c>
      <c r="M1073" s="7">
        <v>45672</v>
      </c>
      <c r="N1073" s="3">
        <v>0.91175925925925927</v>
      </c>
      <c r="O1073" s="3">
        <v>7.0787037037037037E-2</v>
      </c>
      <c r="P1073" s="5">
        <v>50</v>
      </c>
      <c r="Q1073" s="5">
        <v>162.86000000000001</v>
      </c>
      <c r="R1073" s="1" t="s">
        <v>56</v>
      </c>
      <c r="S1073" s="1">
        <v>5</v>
      </c>
      <c r="T1073" s="1" t="s">
        <v>41</v>
      </c>
      <c r="U1073" s="5">
        <v>188.12</v>
      </c>
      <c r="V1073" s="5">
        <v>18008.096929912201</v>
      </c>
      <c r="W1073" s="1" t="s">
        <v>36</v>
      </c>
      <c r="X1073" s="1">
        <v>3.55</v>
      </c>
      <c r="Y1073" s="5">
        <v>26609.72</v>
      </c>
      <c r="Z1073" s="5">
        <v>10460.66</v>
      </c>
      <c r="AA1073" s="5" t="str">
        <f t="shared" si="64"/>
        <v>60+</v>
      </c>
      <c r="AB1073" s="5" t="str">
        <f t="shared" si="65"/>
        <v>Moderate</v>
      </c>
      <c r="AC1073" s="5">
        <f t="shared" si="66"/>
        <v>0.39</v>
      </c>
      <c r="AD1073" s="5" t="str">
        <f t="shared" si="67"/>
        <v>Medium-haul</v>
      </c>
    </row>
    <row r="1074" spans="1:30" x14ac:dyDescent="0.3">
      <c r="A1074" s="1" t="s">
        <v>1498</v>
      </c>
      <c r="B1074" s="1" t="s">
        <v>1499</v>
      </c>
      <c r="C1074" s="1">
        <v>26</v>
      </c>
      <c r="D1074" s="1" t="s">
        <v>28</v>
      </c>
      <c r="E1074" s="1" t="s">
        <v>1469</v>
      </c>
      <c r="F1074" s="1" t="s">
        <v>30</v>
      </c>
      <c r="G1074" s="1" t="s">
        <v>61</v>
      </c>
      <c r="H1074" s="1" t="s">
        <v>62</v>
      </c>
      <c r="I1074" s="1" t="s">
        <v>63</v>
      </c>
      <c r="J1074" s="1">
        <v>3448</v>
      </c>
      <c r="K1074" s="3">
        <v>0.87703703703703706</v>
      </c>
      <c r="L1074" s="3">
        <v>3.6064814814814813E-2</v>
      </c>
      <c r="M1074" s="7">
        <v>45663</v>
      </c>
      <c r="N1074" s="3">
        <v>0.91175925925925927</v>
      </c>
      <c r="O1074" s="3">
        <v>7.0787037037037037E-2</v>
      </c>
      <c r="P1074" s="5">
        <v>50</v>
      </c>
      <c r="Q1074" s="5">
        <v>105.65</v>
      </c>
      <c r="R1074" s="1" t="s">
        <v>40</v>
      </c>
      <c r="S1074" s="1">
        <v>5</v>
      </c>
      <c r="T1074" s="1" t="s">
        <v>35</v>
      </c>
      <c r="U1074" s="5">
        <v>172.59</v>
      </c>
      <c r="V1074" s="5">
        <v>17765.675160593899</v>
      </c>
      <c r="W1074" s="1" t="s">
        <v>42</v>
      </c>
      <c r="X1074" s="1">
        <v>4.75</v>
      </c>
      <c r="Y1074" s="5">
        <v>26318.81</v>
      </c>
      <c r="Z1074" s="5">
        <v>6796.12</v>
      </c>
      <c r="AA1074" s="5" t="str">
        <f t="shared" si="64"/>
        <v>18-29</v>
      </c>
      <c r="AB1074" s="5" t="str">
        <f t="shared" si="65"/>
        <v>Moderate</v>
      </c>
      <c r="AC1074" s="5">
        <f t="shared" si="66"/>
        <v>0.26</v>
      </c>
      <c r="AD1074" s="5" t="str">
        <f t="shared" si="67"/>
        <v>Medium-haul</v>
      </c>
    </row>
    <row r="1075" spans="1:30" x14ac:dyDescent="0.3">
      <c r="A1075" s="1" t="s">
        <v>1500</v>
      </c>
      <c r="B1075" s="1" t="s">
        <v>1501</v>
      </c>
      <c r="C1075" s="1">
        <v>40</v>
      </c>
      <c r="D1075" s="1" t="s">
        <v>28</v>
      </c>
      <c r="E1075" s="1" t="s">
        <v>1469</v>
      </c>
      <c r="F1075" s="1" t="s">
        <v>48</v>
      </c>
      <c r="G1075" s="1" t="s">
        <v>61</v>
      </c>
      <c r="H1075" s="1" t="s">
        <v>62</v>
      </c>
      <c r="I1075" s="1" t="s">
        <v>63</v>
      </c>
      <c r="J1075" s="1">
        <v>3448</v>
      </c>
      <c r="K1075" s="3">
        <v>0.87703703703703706</v>
      </c>
      <c r="L1075" s="3">
        <v>3.6064814814814813E-2</v>
      </c>
      <c r="M1075" s="7">
        <v>45661</v>
      </c>
      <c r="N1075" s="3">
        <v>0.91175925925925927</v>
      </c>
      <c r="O1075" s="3">
        <v>7.0787037037037037E-2</v>
      </c>
      <c r="P1075" s="5">
        <v>50</v>
      </c>
      <c r="Q1075" s="5">
        <v>572.11</v>
      </c>
      <c r="R1075" s="1" t="s">
        <v>34</v>
      </c>
      <c r="S1075" s="1">
        <v>3</v>
      </c>
      <c r="T1075" s="1" t="s">
        <v>41</v>
      </c>
      <c r="U1075" s="5">
        <v>99.95</v>
      </c>
      <c r="V1075" s="5">
        <v>18457.625959671601</v>
      </c>
      <c r="W1075" s="1" t="s">
        <v>36</v>
      </c>
      <c r="X1075" s="1">
        <v>3.94</v>
      </c>
      <c r="Y1075" s="5">
        <v>27149.15</v>
      </c>
      <c r="Z1075" s="5">
        <v>36635.03</v>
      </c>
      <c r="AA1075" s="5" t="str">
        <f t="shared" si="64"/>
        <v>40-49</v>
      </c>
      <c r="AB1075" s="5" t="str">
        <f t="shared" si="65"/>
        <v>Moderate</v>
      </c>
      <c r="AC1075" s="5">
        <f t="shared" si="66"/>
        <v>1.35</v>
      </c>
      <c r="AD1075" s="5" t="str">
        <f t="shared" si="67"/>
        <v>Medium-haul</v>
      </c>
    </row>
    <row r="1076" spans="1:30" x14ac:dyDescent="0.3">
      <c r="A1076" s="1" t="s">
        <v>1502</v>
      </c>
      <c r="B1076" s="1" t="s">
        <v>1503</v>
      </c>
      <c r="C1076" s="1">
        <v>50</v>
      </c>
      <c r="D1076" s="1" t="s">
        <v>39</v>
      </c>
      <c r="E1076" s="1" t="s">
        <v>1469</v>
      </c>
      <c r="F1076" s="1" t="s">
        <v>48</v>
      </c>
      <c r="G1076" s="1" t="s">
        <v>61</v>
      </c>
      <c r="H1076" s="1" t="s">
        <v>62</v>
      </c>
      <c r="I1076" s="1" t="s">
        <v>63</v>
      </c>
      <c r="J1076" s="1">
        <v>3448</v>
      </c>
      <c r="K1076" s="3">
        <v>0.87703703703703706</v>
      </c>
      <c r="L1076" s="3">
        <v>3.6064814814814813E-2</v>
      </c>
      <c r="M1076" s="7">
        <v>45667</v>
      </c>
      <c r="N1076" s="3">
        <v>0.91175925925925927</v>
      </c>
      <c r="O1076" s="3">
        <v>7.0787037037037037E-2</v>
      </c>
      <c r="P1076" s="5">
        <v>50</v>
      </c>
      <c r="Q1076" s="5">
        <v>1134.04</v>
      </c>
      <c r="R1076" s="1" t="s">
        <v>56</v>
      </c>
      <c r="S1076" s="1">
        <v>5</v>
      </c>
      <c r="T1076" s="1" t="s">
        <v>83</v>
      </c>
      <c r="U1076" s="5">
        <v>178.27</v>
      </c>
      <c r="V1076" s="5">
        <v>18528.1467311579</v>
      </c>
      <c r="W1076" s="1" t="s">
        <v>42</v>
      </c>
      <c r="X1076" s="1">
        <v>4.49</v>
      </c>
      <c r="Y1076" s="5">
        <v>27233.78</v>
      </c>
      <c r="Z1076" s="5">
        <v>72614.210000000006</v>
      </c>
      <c r="AA1076" s="5" t="str">
        <f t="shared" si="64"/>
        <v>50-59</v>
      </c>
      <c r="AB1076" s="5" t="str">
        <f t="shared" si="65"/>
        <v>Moderate</v>
      </c>
      <c r="AC1076" s="5">
        <f t="shared" si="66"/>
        <v>2.67</v>
      </c>
      <c r="AD1076" s="5" t="str">
        <f t="shared" si="67"/>
        <v>Medium-haul</v>
      </c>
    </row>
    <row r="1077" spans="1:30" x14ac:dyDescent="0.3">
      <c r="A1077" s="1" t="s">
        <v>1504</v>
      </c>
      <c r="B1077" s="1" t="s">
        <v>1505</v>
      </c>
      <c r="C1077" s="1">
        <v>35</v>
      </c>
      <c r="D1077" s="1" t="s">
        <v>39</v>
      </c>
      <c r="E1077" s="1" t="s">
        <v>1469</v>
      </c>
      <c r="F1077" s="1" t="s">
        <v>30</v>
      </c>
      <c r="G1077" s="1" t="s">
        <v>61</v>
      </c>
      <c r="H1077" s="1" t="s">
        <v>62</v>
      </c>
      <c r="I1077" s="1" t="s">
        <v>63</v>
      </c>
      <c r="J1077" s="1">
        <v>3448</v>
      </c>
      <c r="K1077" s="3">
        <v>0.87703703703703706</v>
      </c>
      <c r="L1077" s="3">
        <v>3.6064814814814813E-2</v>
      </c>
      <c r="M1077" s="7">
        <v>45668</v>
      </c>
      <c r="N1077" s="3">
        <v>0.91175925925925927</v>
      </c>
      <c r="O1077" s="3">
        <v>7.0787037037037037E-2</v>
      </c>
      <c r="P1077" s="5">
        <v>50</v>
      </c>
      <c r="Q1077" s="5">
        <v>75.69</v>
      </c>
      <c r="R1077" s="1" t="s">
        <v>40</v>
      </c>
      <c r="S1077" s="1">
        <v>3</v>
      </c>
      <c r="T1077" s="1" t="s">
        <v>83</v>
      </c>
      <c r="U1077" s="5">
        <v>112.28</v>
      </c>
      <c r="V1077" s="5">
        <v>17986.790964421401</v>
      </c>
      <c r="W1077" s="1" t="s">
        <v>42</v>
      </c>
      <c r="X1077" s="1">
        <v>3.41</v>
      </c>
      <c r="Y1077" s="5">
        <v>26584.15</v>
      </c>
      <c r="Z1077" s="5">
        <v>4866.62</v>
      </c>
      <c r="AA1077" s="5" t="str">
        <f t="shared" si="64"/>
        <v>30-39</v>
      </c>
      <c r="AB1077" s="5" t="str">
        <f t="shared" si="65"/>
        <v>Moderate</v>
      </c>
      <c r="AC1077" s="5">
        <f t="shared" si="66"/>
        <v>0.18</v>
      </c>
      <c r="AD1077" s="5" t="str">
        <f t="shared" si="67"/>
        <v>Medium-haul</v>
      </c>
    </row>
    <row r="1078" spans="1:30" x14ac:dyDescent="0.3">
      <c r="A1078" s="1" t="s">
        <v>1506</v>
      </c>
      <c r="B1078" s="1" t="s">
        <v>1507</v>
      </c>
      <c r="C1078" s="1">
        <v>38</v>
      </c>
      <c r="D1078" s="1" t="s">
        <v>39</v>
      </c>
      <c r="E1078" s="1" t="s">
        <v>1469</v>
      </c>
      <c r="F1078" s="1" t="s">
        <v>30</v>
      </c>
      <c r="G1078" s="1" t="s">
        <v>61</v>
      </c>
      <c r="H1078" s="1" t="s">
        <v>62</v>
      </c>
      <c r="I1078" s="1" t="s">
        <v>63</v>
      </c>
      <c r="J1078" s="1">
        <v>3448</v>
      </c>
      <c r="K1078" s="3">
        <v>0.87703703703703706</v>
      </c>
      <c r="L1078" s="3">
        <v>3.6064814814814813E-2</v>
      </c>
      <c r="M1078" s="7">
        <v>45658</v>
      </c>
      <c r="N1078" s="3">
        <v>0.91175925925925927</v>
      </c>
      <c r="O1078" s="3">
        <v>7.0787037037037037E-2</v>
      </c>
      <c r="P1078" s="5">
        <v>50</v>
      </c>
      <c r="Q1078" s="5">
        <v>755.23</v>
      </c>
      <c r="R1078" s="1" t="s">
        <v>56</v>
      </c>
      <c r="S1078" s="1">
        <v>3</v>
      </c>
      <c r="T1078" s="1" t="s">
        <v>49</v>
      </c>
      <c r="U1078" s="5">
        <v>65.95</v>
      </c>
      <c r="V1078" s="5">
        <v>18437.447785307999</v>
      </c>
      <c r="W1078" s="1" t="s">
        <v>36</v>
      </c>
      <c r="X1078" s="1">
        <v>3.75</v>
      </c>
      <c r="Y1078" s="5">
        <v>27124.94</v>
      </c>
      <c r="Z1078" s="5">
        <v>48347.91</v>
      </c>
      <c r="AA1078" s="5" t="str">
        <f t="shared" si="64"/>
        <v>30-39</v>
      </c>
      <c r="AB1078" s="5" t="str">
        <f t="shared" si="65"/>
        <v>Moderate</v>
      </c>
      <c r="AC1078" s="5">
        <f t="shared" si="66"/>
        <v>1.78</v>
      </c>
      <c r="AD1078" s="5" t="str">
        <f t="shared" si="67"/>
        <v>Medium-haul</v>
      </c>
    </row>
    <row r="1079" spans="1:30" x14ac:dyDescent="0.3">
      <c r="A1079" s="1" t="s">
        <v>1508</v>
      </c>
      <c r="B1079" s="1" t="s">
        <v>1509</v>
      </c>
      <c r="C1079" s="1">
        <v>30</v>
      </c>
      <c r="D1079" s="1" t="s">
        <v>28</v>
      </c>
      <c r="E1079" s="1" t="s">
        <v>1469</v>
      </c>
      <c r="F1079" s="1" t="s">
        <v>48</v>
      </c>
      <c r="G1079" s="1" t="s">
        <v>61</v>
      </c>
      <c r="H1079" s="1" t="s">
        <v>62</v>
      </c>
      <c r="I1079" s="1" t="s">
        <v>63</v>
      </c>
      <c r="J1079" s="1">
        <v>3448</v>
      </c>
      <c r="K1079" s="3">
        <v>0.87703703703703706</v>
      </c>
      <c r="L1079" s="3">
        <v>3.6064814814814813E-2</v>
      </c>
      <c r="M1079" s="7">
        <v>45666</v>
      </c>
      <c r="N1079" s="3">
        <v>0.91175925925925927</v>
      </c>
      <c r="O1079" s="3">
        <v>7.0787037037037037E-2</v>
      </c>
      <c r="P1079" s="5">
        <v>50</v>
      </c>
      <c r="Q1079" s="5">
        <v>906.39</v>
      </c>
      <c r="R1079" s="1" t="s">
        <v>34</v>
      </c>
      <c r="S1079" s="1">
        <v>3</v>
      </c>
      <c r="T1079" s="1" t="s">
        <v>49</v>
      </c>
      <c r="U1079" s="5">
        <v>91.18</v>
      </c>
      <c r="V1079" s="5">
        <v>18149.161582277</v>
      </c>
      <c r="W1079" s="1" t="s">
        <v>36</v>
      </c>
      <c r="X1079" s="1">
        <v>3.29</v>
      </c>
      <c r="Y1079" s="5">
        <v>26778.99</v>
      </c>
      <c r="Z1079" s="5">
        <v>58027.199999999997</v>
      </c>
      <c r="AA1079" s="5" t="str">
        <f t="shared" si="64"/>
        <v>30-39</v>
      </c>
      <c r="AB1079" s="5" t="str">
        <f t="shared" si="65"/>
        <v>Moderate</v>
      </c>
      <c r="AC1079" s="5">
        <f t="shared" si="66"/>
        <v>2.17</v>
      </c>
      <c r="AD1079" s="5" t="str">
        <f t="shared" si="67"/>
        <v>Medium-haul</v>
      </c>
    </row>
    <row r="1080" spans="1:30" x14ac:dyDescent="0.3">
      <c r="A1080" s="1" t="s">
        <v>1510</v>
      </c>
      <c r="B1080" s="1" t="s">
        <v>1511</v>
      </c>
      <c r="C1080" s="1">
        <v>57</v>
      </c>
      <c r="D1080" s="1" t="s">
        <v>28</v>
      </c>
      <c r="E1080" s="1" t="s">
        <v>1469</v>
      </c>
      <c r="F1080" s="1" t="s">
        <v>30</v>
      </c>
      <c r="G1080" s="1" t="s">
        <v>61</v>
      </c>
      <c r="H1080" s="1" t="s">
        <v>62</v>
      </c>
      <c r="I1080" s="1" t="s">
        <v>63</v>
      </c>
      <c r="J1080" s="1">
        <v>3448</v>
      </c>
      <c r="K1080" s="3">
        <v>0.87703703703703706</v>
      </c>
      <c r="L1080" s="3">
        <v>3.6064814814814813E-2</v>
      </c>
      <c r="M1080" s="7">
        <v>45666</v>
      </c>
      <c r="N1080" s="3">
        <v>0.91175925925925927</v>
      </c>
      <c r="O1080" s="3">
        <v>7.0787037037037037E-2</v>
      </c>
      <c r="P1080" s="5">
        <v>50</v>
      </c>
      <c r="Q1080" s="5">
        <v>619.01</v>
      </c>
      <c r="R1080" s="1" t="s">
        <v>40</v>
      </c>
      <c r="S1080" s="1">
        <v>5</v>
      </c>
      <c r="T1080" s="1" t="s">
        <v>83</v>
      </c>
      <c r="U1080" s="5">
        <v>109.01</v>
      </c>
      <c r="V1080" s="5">
        <v>17775.529731132901</v>
      </c>
      <c r="W1080" s="1" t="s">
        <v>42</v>
      </c>
      <c r="X1080" s="1">
        <v>4.22</v>
      </c>
      <c r="Y1080" s="5">
        <v>26330.639999999999</v>
      </c>
      <c r="Z1080" s="5">
        <v>39638.44</v>
      </c>
      <c r="AA1080" s="5" t="str">
        <f t="shared" si="64"/>
        <v>50-59</v>
      </c>
      <c r="AB1080" s="5" t="str">
        <f t="shared" si="65"/>
        <v>Moderate</v>
      </c>
      <c r="AC1080" s="5">
        <f t="shared" si="66"/>
        <v>1.51</v>
      </c>
      <c r="AD1080" s="5" t="str">
        <f t="shared" si="67"/>
        <v>Medium-haul</v>
      </c>
    </row>
    <row r="1081" spans="1:30" x14ac:dyDescent="0.3">
      <c r="A1081" s="1" t="s">
        <v>1484</v>
      </c>
      <c r="B1081" s="1" t="s">
        <v>1485</v>
      </c>
      <c r="C1081" s="1">
        <v>33</v>
      </c>
      <c r="D1081" s="1" t="s">
        <v>39</v>
      </c>
      <c r="E1081" s="1" t="s">
        <v>1469</v>
      </c>
      <c r="F1081" s="1" t="s">
        <v>48</v>
      </c>
      <c r="G1081" s="1" t="s">
        <v>61</v>
      </c>
      <c r="H1081" s="1" t="s">
        <v>62</v>
      </c>
      <c r="I1081" s="1" t="s">
        <v>63</v>
      </c>
      <c r="J1081" s="1">
        <v>3448</v>
      </c>
      <c r="K1081" s="3">
        <v>0.87703703703703706</v>
      </c>
      <c r="L1081" s="3">
        <v>3.6064814814814813E-2</v>
      </c>
      <c r="M1081" s="7">
        <v>45664</v>
      </c>
      <c r="N1081" s="3">
        <v>0.91175925925925927</v>
      </c>
      <c r="O1081" s="3">
        <v>7.0787037037037037E-2</v>
      </c>
      <c r="P1081" s="5">
        <v>50</v>
      </c>
      <c r="Q1081" s="5">
        <v>707.22</v>
      </c>
      <c r="R1081" s="1" t="s">
        <v>40</v>
      </c>
      <c r="S1081" s="1">
        <v>3</v>
      </c>
      <c r="T1081" s="1" t="s">
        <v>49</v>
      </c>
      <c r="U1081" s="5">
        <v>41.36</v>
      </c>
      <c r="V1081" s="5">
        <v>18506.625595669499</v>
      </c>
      <c r="W1081" s="1" t="s">
        <v>42</v>
      </c>
      <c r="X1081" s="1">
        <v>3.09</v>
      </c>
      <c r="Y1081" s="5">
        <v>27207.95</v>
      </c>
      <c r="Z1081" s="5">
        <v>45270.35</v>
      </c>
      <c r="AA1081" s="5" t="str">
        <f t="shared" si="64"/>
        <v>30-39</v>
      </c>
      <c r="AB1081" s="5" t="str">
        <f t="shared" si="65"/>
        <v>Moderate</v>
      </c>
      <c r="AC1081" s="5">
        <f t="shared" si="66"/>
        <v>1.66</v>
      </c>
      <c r="AD1081" s="5" t="str">
        <f t="shared" si="67"/>
        <v>Medium-haul</v>
      </c>
    </row>
    <row r="1082" spans="1:30" x14ac:dyDescent="0.3">
      <c r="A1082" s="1" t="s">
        <v>1512</v>
      </c>
      <c r="B1082" s="1" t="s">
        <v>1513</v>
      </c>
      <c r="C1082" s="1">
        <v>63</v>
      </c>
      <c r="D1082" s="1" t="s">
        <v>28</v>
      </c>
      <c r="E1082" s="1" t="s">
        <v>1469</v>
      </c>
      <c r="F1082" s="1" t="s">
        <v>30</v>
      </c>
      <c r="G1082" s="1" t="s">
        <v>61</v>
      </c>
      <c r="H1082" s="1" t="s">
        <v>62</v>
      </c>
      <c r="I1082" s="1" t="s">
        <v>63</v>
      </c>
      <c r="J1082" s="1">
        <v>3448</v>
      </c>
      <c r="K1082" s="3">
        <v>0.87703703703703706</v>
      </c>
      <c r="L1082" s="3">
        <v>3.6064814814814813E-2</v>
      </c>
      <c r="M1082" s="7">
        <v>45669</v>
      </c>
      <c r="N1082" s="3">
        <v>0.91175925925925927</v>
      </c>
      <c r="O1082" s="3">
        <v>7.0787037037037037E-2</v>
      </c>
      <c r="P1082" s="5">
        <v>50</v>
      </c>
      <c r="Q1082" s="5">
        <v>799.11</v>
      </c>
      <c r="R1082" s="1" t="s">
        <v>56</v>
      </c>
      <c r="S1082" s="1">
        <v>5</v>
      </c>
      <c r="T1082" s="1" t="s">
        <v>49</v>
      </c>
      <c r="U1082" s="5">
        <v>137.58000000000001</v>
      </c>
      <c r="V1082" s="5">
        <v>18101.525739246801</v>
      </c>
      <c r="W1082" s="1" t="s">
        <v>42</v>
      </c>
      <c r="X1082" s="1">
        <v>4.49</v>
      </c>
      <c r="Y1082" s="5">
        <v>26721.83</v>
      </c>
      <c r="Z1082" s="5">
        <v>51170.559999999998</v>
      </c>
      <c r="AA1082" s="5" t="str">
        <f t="shared" si="64"/>
        <v>60+</v>
      </c>
      <c r="AB1082" s="5" t="str">
        <f t="shared" si="65"/>
        <v>Moderate</v>
      </c>
      <c r="AC1082" s="5">
        <f t="shared" si="66"/>
        <v>1.91</v>
      </c>
      <c r="AD1082" s="5" t="str">
        <f t="shared" si="67"/>
        <v>Medium-haul</v>
      </c>
    </row>
    <row r="1083" spans="1:30" x14ac:dyDescent="0.3">
      <c r="A1083" s="1" t="s">
        <v>1514</v>
      </c>
      <c r="B1083" s="1" t="s">
        <v>1515</v>
      </c>
      <c r="C1083" s="1">
        <v>67</v>
      </c>
      <c r="D1083" s="1" t="s">
        <v>39</v>
      </c>
      <c r="E1083" s="1" t="s">
        <v>1469</v>
      </c>
      <c r="F1083" s="1" t="s">
        <v>30</v>
      </c>
      <c r="G1083" s="1" t="s">
        <v>61</v>
      </c>
      <c r="H1083" s="1" t="s">
        <v>62</v>
      </c>
      <c r="I1083" s="1" t="s">
        <v>63</v>
      </c>
      <c r="J1083" s="1">
        <v>3448</v>
      </c>
      <c r="K1083" s="3">
        <v>0.87703703703703706</v>
      </c>
      <c r="L1083" s="3">
        <v>3.6064814814814813E-2</v>
      </c>
      <c r="M1083" s="7">
        <v>45670</v>
      </c>
      <c r="N1083" s="3">
        <v>0.91175925925925927</v>
      </c>
      <c r="O1083" s="3">
        <v>7.0787037037037037E-2</v>
      </c>
      <c r="P1083" s="5">
        <v>50</v>
      </c>
      <c r="Q1083" s="5">
        <v>1159.93</v>
      </c>
      <c r="R1083" s="1" t="s">
        <v>34</v>
      </c>
      <c r="S1083" s="1">
        <v>5</v>
      </c>
      <c r="T1083" s="1" t="s">
        <v>49</v>
      </c>
      <c r="U1083" s="5">
        <v>119.67</v>
      </c>
      <c r="V1083" s="5">
        <v>17960.915704304101</v>
      </c>
      <c r="W1083" s="1" t="s">
        <v>42</v>
      </c>
      <c r="X1083" s="1">
        <v>4.92</v>
      </c>
      <c r="Y1083" s="5">
        <v>26553.1</v>
      </c>
      <c r="Z1083" s="5">
        <v>74259.45</v>
      </c>
      <c r="AA1083" s="5" t="str">
        <f t="shared" si="64"/>
        <v>60+</v>
      </c>
      <c r="AB1083" s="5" t="str">
        <f t="shared" si="65"/>
        <v>Moderate</v>
      </c>
      <c r="AC1083" s="5">
        <f t="shared" si="66"/>
        <v>2.8</v>
      </c>
      <c r="AD1083" s="5" t="str">
        <f t="shared" si="67"/>
        <v>Medium-haul</v>
      </c>
    </row>
    <row r="1084" spans="1:30" x14ac:dyDescent="0.3">
      <c r="A1084" s="1" t="s">
        <v>1516</v>
      </c>
      <c r="B1084" s="1" t="s">
        <v>1517</v>
      </c>
      <c r="C1084" s="1">
        <v>46</v>
      </c>
      <c r="D1084" s="1" t="s">
        <v>28</v>
      </c>
      <c r="E1084" s="1" t="s">
        <v>1469</v>
      </c>
      <c r="F1084" s="1" t="s">
        <v>30</v>
      </c>
      <c r="G1084" s="1" t="s">
        <v>74</v>
      </c>
      <c r="H1084" s="1" t="s">
        <v>75</v>
      </c>
      <c r="I1084" s="1" t="s">
        <v>76</v>
      </c>
      <c r="J1084" s="1">
        <v>10686</v>
      </c>
      <c r="K1084" s="3">
        <v>0.41190972222222222</v>
      </c>
      <c r="L1084" s="3">
        <v>0.90635416666666668</v>
      </c>
      <c r="M1084" s="7">
        <v>45660</v>
      </c>
      <c r="N1084" s="3">
        <v>0.47302083333333333</v>
      </c>
      <c r="O1084" s="3">
        <v>0.9674652777777778</v>
      </c>
      <c r="P1084" s="5">
        <v>88</v>
      </c>
      <c r="Q1084" s="5">
        <v>1324.65</v>
      </c>
      <c r="R1084" s="1" t="s">
        <v>34</v>
      </c>
      <c r="S1084" s="1">
        <v>5</v>
      </c>
      <c r="T1084" s="1" t="s">
        <v>41</v>
      </c>
      <c r="U1084" s="5">
        <v>90.35</v>
      </c>
      <c r="V1084" s="5">
        <v>54469.286470675899</v>
      </c>
      <c r="W1084" s="1" t="s">
        <v>36</v>
      </c>
      <c r="X1084" s="1">
        <v>4.46</v>
      </c>
      <c r="Y1084" s="5">
        <v>70363.14</v>
      </c>
      <c r="Z1084" s="5">
        <v>84795.67</v>
      </c>
      <c r="AA1084" s="5" t="str">
        <f t="shared" si="64"/>
        <v>40-49</v>
      </c>
      <c r="AB1084" s="5" t="str">
        <f t="shared" si="65"/>
        <v>Moderate</v>
      </c>
      <c r="AC1084" s="5">
        <f t="shared" si="66"/>
        <v>1.21</v>
      </c>
      <c r="AD1084" s="5" t="str">
        <f t="shared" si="67"/>
        <v>Long-haul</v>
      </c>
    </row>
    <row r="1085" spans="1:30" x14ac:dyDescent="0.3">
      <c r="A1085" s="1" t="s">
        <v>1518</v>
      </c>
      <c r="B1085" s="1" t="s">
        <v>1519</v>
      </c>
      <c r="C1085" s="1">
        <v>43</v>
      </c>
      <c r="D1085" s="1" t="s">
        <v>28</v>
      </c>
      <c r="E1085" s="1" t="s">
        <v>1469</v>
      </c>
      <c r="F1085" s="1" t="s">
        <v>48</v>
      </c>
      <c r="G1085" s="1" t="s">
        <v>74</v>
      </c>
      <c r="H1085" s="1" t="s">
        <v>75</v>
      </c>
      <c r="I1085" s="1" t="s">
        <v>76</v>
      </c>
      <c r="J1085" s="1">
        <v>10686</v>
      </c>
      <c r="K1085" s="3">
        <v>0.41190972222222222</v>
      </c>
      <c r="L1085" s="3">
        <v>0.90635416666666668</v>
      </c>
      <c r="M1085" s="7">
        <v>45660</v>
      </c>
      <c r="N1085" s="3">
        <v>0.47302083333333333</v>
      </c>
      <c r="O1085" s="3">
        <v>0.9674652777777778</v>
      </c>
      <c r="P1085" s="5">
        <v>88</v>
      </c>
      <c r="Q1085" s="5">
        <v>1194.8399999999999</v>
      </c>
      <c r="R1085" s="1" t="s">
        <v>56</v>
      </c>
      <c r="S1085" s="1">
        <v>5</v>
      </c>
      <c r="T1085" s="1" t="s">
        <v>41</v>
      </c>
      <c r="U1085" s="5">
        <v>148.62</v>
      </c>
      <c r="V1085" s="5">
        <v>54891.308920943899</v>
      </c>
      <c r="W1085" s="1" t="s">
        <v>42</v>
      </c>
      <c r="X1085" s="1">
        <v>3.95</v>
      </c>
      <c r="Y1085" s="5">
        <v>70869.570000000007</v>
      </c>
      <c r="Z1085" s="5">
        <v>76499.48</v>
      </c>
      <c r="AA1085" s="5" t="str">
        <f t="shared" si="64"/>
        <v>40-49</v>
      </c>
      <c r="AB1085" s="5" t="str">
        <f t="shared" si="65"/>
        <v>Moderate</v>
      </c>
      <c r="AC1085" s="5">
        <f t="shared" si="66"/>
        <v>1.08</v>
      </c>
      <c r="AD1085" s="5" t="str">
        <f t="shared" si="67"/>
        <v>Long-haul</v>
      </c>
    </row>
    <row r="1086" spans="1:30" x14ac:dyDescent="0.3">
      <c r="A1086" s="1" t="s">
        <v>1520</v>
      </c>
      <c r="B1086" s="1" t="s">
        <v>1521</v>
      </c>
      <c r="C1086" s="1">
        <v>39</v>
      </c>
      <c r="D1086" s="1" t="s">
        <v>28</v>
      </c>
      <c r="E1086" s="1" t="s">
        <v>1469</v>
      </c>
      <c r="F1086" s="1" t="s">
        <v>48</v>
      </c>
      <c r="G1086" s="1" t="s">
        <v>74</v>
      </c>
      <c r="H1086" s="1" t="s">
        <v>75</v>
      </c>
      <c r="I1086" s="1" t="s">
        <v>76</v>
      </c>
      <c r="J1086" s="1">
        <v>10686</v>
      </c>
      <c r="K1086" s="3">
        <v>0.41190972222222222</v>
      </c>
      <c r="L1086" s="3">
        <v>0.90635416666666668</v>
      </c>
      <c r="M1086" s="7">
        <v>45664</v>
      </c>
      <c r="N1086" s="3">
        <v>0.47302083333333333</v>
      </c>
      <c r="O1086" s="3">
        <v>0.9674652777777778</v>
      </c>
      <c r="P1086" s="5">
        <v>88</v>
      </c>
      <c r="Q1086" s="5">
        <v>876.44</v>
      </c>
      <c r="R1086" s="1" t="s">
        <v>56</v>
      </c>
      <c r="S1086" s="1">
        <v>3</v>
      </c>
      <c r="T1086" s="1" t="s">
        <v>49</v>
      </c>
      <c r="U1086" s="5">
        <v>65.37</v>
      </c>
      <c r="V1086" s="5">
        <v>54076.732219675803</v>
      </c>
      <c r="W1086" s="1" t="s">
        <v>42</v>
      </c>
      <c r="X1086" s="1">
        <v>4.21</v>
      </c>
      <c r="Y1086" s="5">
        <v>69892.08</v>
      </c>
      <c r="Z1086" s="5">
        <v>56105.23</v>
      </c>
      <c r="AA1086" s="5" t="str">
        <f t="shared" si="64"/>
        <v>30-39</v>
      </c>
      <c r="AB1086" s="5" t="str">
        <f t="shared" si="65"/>
        <v>Moderate</v>
      </c>
      <c r="AC1086" s="5">
        <f t="shared" si="66"/>
        <v>0.8</v>
      </c>
      <c r="AD1086" s="5" t="str">
        <f t="shared" si="67"/>
        <v>Long-haul</v>
      </c>
    </row>
    <row r="1087" spans="1:30" x14ac:dyDescent="0.3">
      <c r="A1087" s="1" t="s">
        <v>1522</v>
      </c>
      <c r="B1087" s="1" t="s">
        <v>1523</v>
      </c>
      <c r="C1087" s="1">
        <v>28</v>
      </c>
      <c r="D1087" s="1" t="s">
        <v>39</v>
      </c>
      <c r="E1087" s="1" t="s">
        <v>1469</v>
      </c>
      <c r="F1087" s="1" t="s">
        <v>30</v>
      </c>
      <c r="G1087" s="1" t="s">
        <v>74</v>
      </c>
      <c r="H1087" s="1" t="s">
        <v>75</v>
      </c>
      <c r="I1087" s="1" t="s">
        <v>76</v>
      </c>
      <c r="J1087" s="1">
        <v>10686</v>
      </c>
      <c r="K1087" s="3">
        <v>0.41190972222222222</v>
      </c>
      <c r="L1087" s="3">
        <v>0.90635416666666668</v>
      </c>
      <c r="M1087" s="7">
        <v>45662</v>
      </c>
      <c r="N1087" s="3">
        <v>0.47302083333333333</v>
      </c>
      <c r="O1087" s="3">
        <v>0.9674652777777778</v>
      </c>
      <c r="P1087" s="5">
        <v>88</v>
      </c>
      <c r="Q1087" s="5">
        <v>453.06</v>
      </c>
      <c r="R1087" s="1" t="s">
        <v>40</v>
      </c>
      <c r="S1087" s="1">
        <v>5</v>
      </c>
      <c r="T1087" s="1" t="s">
        <v>49</v>
      </c>
      <c r="U1087" s="5">
        <v>49.62</v>
      </c>
      <c r="V1087" s="5">
        <v>54539.607304791301</v>
      </c>
      <c r="W1087" s="1" t="s">
        <v>36</v>
      </c>
      <c r="X1087" s="1">
        <v>3.66</v>
      </c>
      <c r="Y1087" s="5">
        <v>70447.53</v>
      </c>
      <c r="Z1087" s="5">
        <v>29005.759999999998</v>
      </c>
      <c r="AA1087" s="5" t="str">
        <f t="shared" si="64"/>
        <v>18-29</v>
      </c>
      <c r="AB1087" s="5" t="str">
        <f t="shared" si="65"/>
        <v>Moderate</v>
      </c>
      <c r="AC1087" s="5">
        <f t="shared" si="66"/>
        <v>0.41</v>
      </c>
      <c r="AD1087" s="5" t="str">
        <f t="shared" si="67"/>
        <v>Long-haul</v>
      </c>
    </row>
    <row r="1088" spans="1:30" x14ac:dyDescent="0.3">
      <c r="A1088" s="1" t="s">
        <v>1524</v>
      </c>
      <c r="B1088" s="1" t="s">
        <v>1525</v>
      </c>
      <c r="C1088" s="1">
        <v>60</v>
      </c>
      <c r="D1088" s="1" t="s">
        <v>28</v>
      </c>
      <c r="E1088" s="1" t="s">
        <v>1469</v>
      </c>
      <c r="F1088" s="1" t="s">
        <v>48</v>
      </c>
      <c r="G1088" s="1" t="s">
        <v>74</v>
      </c>
      <c r="H1088" s="1" t="s">
        <v>75</v>
      </c>
      <c r="I1088" s="1" t="s">
        <v>76</v>
      </c>
      <c r="J1088" s="1">
        <v>10686</v>
      </c>
      <c r="K1088" s="3">
        <v>0.41190972222222222</v>
      </c>
      <c r="L1088" s="3">
        <v>0.90635416666666668</v>
      </c>
      <c r="M1088" s="7">
        <v>45666</v>
      </c>
      <c r="N1088" s="3">
        <v>0.47302083333333333</v>
      </c>
      <c r="O1088" s="3">
        <v>0.9674652777777778</v>
      </c>
      <c r="P1088" s="5">
        <v>88</v>
      </c>
      <c r="Q1088" s="5">
        <v>1161.18</v>
      </c>
      <c r="R1088" s="1" t="s">
        <v>56</v>
      </c>
      <c r="S1088" s="1">
        <v>5</v>
      </c>
      <c r="T1088" s="1" t="s">
        <v>35</v>
      </c>
      <c r="U1088" s="5">
        <v>188.24</v>
      </c>
      <c r="V1088" s="5">
        <v>54565.101234576199</v>
      </c>
      <c r="W1088" s="1" t="s">
        <v>36</v>
      </c>
      <c r="X1088" s="1">
        <v>4.62</v>
      </c>
      <c r="Y1088" s="5">
        <v>70478.12</v>
      </c>
      <c r="Z1088" s="5">
        <v>74353.17</v>
      </c>
      <c r="AA1088" s="5" t="str">
        <f t="shared" si="64"/>
        <v>60+</v>
      </c>
      <c r="AB1088" s="5" t="str">
        <f t="shared" si="65"/>
        <v>Moderate</v>
      </c>
      <c r="AC1088" s="5">
        <f t="shared" si="66"/>
        <v>1.05</v>
      </c>
      <c r="AD1088" s="5" t="str">
        <f t="shared" si="67"/>
        <v>Long-haul</v>
      </c>
    </row>
    <row r="1089" spans="1:30" x14ac:dyDescent="0.3">
      <c r="A1089" s="2" t="s">
        <v>1526</v>
      </c>
      <c r="B1089" s="1" t="s">
        <v>1527</v>
      </c>
      <c r="C1089" s="1">
        <v>22</v>
      </c>
      <c r="D1089" s="1" t="s">
        <v>28</v>
      </c>
      <c r="E1089" s="1" t="s">
        <v>1469</v>
      </c>
      <c r="F1089" s="1" t="s">
        <v>48</v>
      </c>
      <c r="G1089" s="1" t="s">
        <v>74</v>
      </c>
      <c r="H1089" s="1" t="s">
        <v>75</v>
      </c>
      <c r="I1089" s="1" t="s">
        <v>76</v>
      </c>
      <c r="J1089" s="1">
        <v>10686</v>
      </c>
      <c r="K1089" s="3">
        <v>0.41190972222222222</v>
      </c>
      <c r="L1089" s="3">
        <v>0.90635416666666668</v>
      </c>
      <c r="M1089" s="7">
        <v>45664</v>
      </c>
      <c r="N1089" s="3">
        <v>0.47302083333333333</v>
      </c>
      <c r="O1089" s="3">
        <v>0.9674652777777778</v>
      </c>
      <c r="P1089" s="5">
        <v>88</v>
      </c>
      <c r="Q1089" s="5">
        <v>1097.68</v>
      </c>
      <c r="R1089" s="1" t="s">
        <v>40</v>
      </c>
      <c r="S1089" s="1">
        <v>5</v>
      </c>
      <c r="T1089" s="1" t="s">
        <v>83</v>
      </c>
      <c r="U1089" s="5">
        <v>117.35</v>
      </c>
      <c r="V1089" s="5">
        <v>54642.005460090899</v>
      </c>
      <c r="W1089" s="1" t="s">
        <v>36</v>
      </c>
      <c r="X1089" s="1">
        <v>4</v>
      </c>
      <c r="Y1089" s="5">
        <v>70570.41</v>
      </c>
      <c r="Z1089" s="5">
        <v>70274.990000000005</v>
      </c>
      <c r="AA1089" s="5" t="str">
        <f t="shared" si="64"/>
        <v>18-29</v>
      </c>
      <c r="AB1089" s="5" t="str">
        <f t="shared" si="65"/>
        <v>Moderate</v>
      </c>
      <c r="AC1089" s="5">
        <f t="shared" si="66"/>
        <v>1</v>
      </c>
      <c r="AD1089" s="5" t="str">
        <f t="shared" si="67"/>
        <v>Long-haul</v>
      </c>
    </row>
    <row r="1090" spans="1:30" x14ac:dyDescent="0.3">
      <c r="A1090" s="1" t="s">
        <v>1496</v>
      </c>
      <c r="B1090" s="1" t="s">
        <v>1497</v>
      </c>
      <c r="C1090" s="1">
        <v>66</v>
      </c>
      <c r="D1090" s="1" t="s">
        <v>28</v>
      </c>
      <c r="E1090" s="1" t="s">
        <v>1469</v>
      </c>
      <c r="F1090" s="1" t="s">
        <v>48</v>
      </c>
      <c r="G1090" s="1" t="s">
        <v>74</v>
      </c>
      <c r="H1090" s="1" t="s">
        <v>75</v>
      </c>
      <c r="I1090" s="1" t="s">
        <v>76</v>
      </c>
      <c r="J1090" s="1">
        <v>10686</v>
      </c>
      <c r="K1090" s="3">
        <v>0.41190972222222222</v>
      </c>
      <c r="L1090" s="3">
        <v>0.90635416666666668</v>
      </c>
      <c r="M1090" s="7">
        <v>45658</v>
      </c>
      <c r="N1090" s="3">
        <v>0.47302083333333333</v>
      </c>
      <c r="O1090" s="3">
        <v>0.9674652777777778</v>
      </c>
      <c r="P1090" s="5">
        <v>88</v>
      </c>
      <c r="Q1090" s="5">
        <v>172.3</v>
      </c>
      <c r="R1090" s="1" t="s">
        <v>34</v>
      </c>
      <c r="S1090" s="1">
        <v>5</v>
      </c>
      <c r="T1090" s="1" t="s">
        <v>83</v>
      </c>
      <c r="U1090" s="5">
        <v>161.79</v>
      </c>
      <c r="V1090" s="5">
        <v>53965.885531774802</v>
      </c>
      <c r="W1090" s="1" t="s">
        <v>42</v>
      </c>
      <c r="X1090" s="1">
        <v>3.32</v>
      </c>
      <c r="Y1090" s="5">
        <v>69759.06</v>
      </c>
      <c r="Z1090" s="5">
        <v>11059.56</v>
      </c>
      <c r="AA1090" s="5" t="str">
        <f t="shared" ref="AA1090:AA1153" si="68">IF(C1090&lt;=29,"18-29",IF(C1090&lt;=39,"30-39",IF(C1090&lt;=49,"40-49",IF(C1090&lt;=59,"50-59","60+"))))</f>
        <v>60+</v>
      </c>
      <c r="AB1090" s="5" t="str">
        <f t="shared" ref="AB1090:AB1153" si="69">IF(P1090&lt;=30,"On-Time",IF(P1090&lt;=120,"Moderate","Severe"))</f>
        <v>Moderate</v>
      </c>
      <c r="AC1090" s="5">
        <f t="shared" ref="AC1090:AC1153" si="70">ROUND(Z1090/Y1090,2)</f>
        <v>0.16</v>
      </c>
      <c r="AD1090" s="5" t="str">
        <f t="shared" ref="AD1090:AD1153" si="71">IF(J1090&lt;=3000,"Short-haul",IF(J1090&lt;=7000,"Medium-haul","Long-haul"))</f>
        <v>Long-haul</v>
      </c>
    </row>
    <row r="1091" spans="1:30" x14ac:dyDescent="0.3">
      <c r="A1091" s="1" t="s">
        <v>1528</v>
      </c>
      <c r="B1091" s="1" t="s">
        <v>1529</v>
      </c>
      <c r="C1091" s="1">
        <v>20</v>
      </c>
      <c r="D1091" s="1" t="s">
        <v>28</v>
      </c>
      <c r="E1091" s="1" t="s">
        <v>1469</v>
      </c>
      <c r="F1091" s="1" t="s">
        <v>48</v>
      </c>
      <c r="G1091" s="1" t="s">
        <v>74</v>
      </c>
      <c r="H1091" s="1" t="s">
        <v>75</v>
      </c>
      <c r="I1091" s="1" t="s">
        <v>76</v>
      </c>
      <c r="J1091" s="1">
        <v>10686</v>
      </c>
      <c r="K1091" s="3">
        <v>0.41190972222222222</v>
      </c>
      <c r="L1091" s="3">
        <v>0.90635416666666668</v>
      </c>
      <c r="M1091" s="7">
        <v>45659</v>
      </c>
      <c r="N1091" s="3">
        <v>0.47302083333333333</v>
      </c>
      <c r="O1091" s="3">
        <v>0.9674652777777778</v>
      </c>
      <c r="P1091" s="5">
        <v>88</v>
      </c>
      <c r="Q1091" s="5">
        <v>770.78</v>
      </c>
      <c r="R1091" s="1" t="s">
        <v>34</v>
      </c>
      <c r="S1091" s="1">
        <v>5</v>
      </c>
      <c r="T1091" s="1" t="s">
        <v>41</v>
      </c>
      <c r="U1091" s="5">
        <v>103.69</v>
      </c>
      <c r="V1091" s="5">
        <v>54295.336122691901</v>
      </c>
      <c r="W1091" s="1" t="s">
        <v>42</v>
      </c>
      <c r="X1091" s="1">
        <v>3.69</v>
      </c>
      <c r="Y1091" s="5">
        <v>70154.399999999994</v>
      </c>
      <c r="Z1091" s="5">
        <v>49350.66</v>
      </c>
      <c r="AA1091" s="5" t="str">
        <f t="shared" si="68"/>
        <v>18-29</v>
      </c>
      <c r="AB1091" s="5" t="str">
        <f t="shared" si="69"/>
        <v>Moderate</v>
      </c>
      <c r="AC1091" s="5">
        <f t="shared" si="70"/>
        <v>0.7</v>
      </c>
      <c r="AD1091" s="5" t="str">
        <f t="shared" si="71"/>
        <v>Long-haul</v>
      </c>
    </row>
    <row r="1092" spans="1:30" x14ac:dyDescent="0.3">
      <c r="A1092" s="1" t="s">
        <v>1530</v>
      </c>
      <c r="B1092" s="1" t="s">
        <v>1531</v>
      </c>
      <c r="C1092" s="1">
        <v>63</v>
      </c>
      <c r="D1092" s="1" t="s">
        <v>39</v>
      </c>
      <c r="E1092" s="1" t="s">
        <v>1469</v>
      </c>
      <c r="F1092" s="1" t="s">
        <v>48</v>
      </c>
      <c r="G1092" s="1" t="s">
        <v>74</v>
      </c>
      <c r="H1092" s="1" t="s">
        <v>75</v>
      </c>
      <c r="I1092" s="1" t="s">
        <v>76</v>
      </c>
      <c r="J1092" s="1">
        <v>10686</v>
      </c>
      <c r="K1092" s="3">
        <v>0.41190972222222222</v>
      </c>
      <c r="L1092" s="3">
        <v>0.90635416666666668</v>
      </c>
      <c r="M1092" s="7">
        <v>45665</v>
      </c>
      <c r="N1092" s="3">
        <v>0.47302083333333333</v>
      </c>
      <c r="O1092" s="3">
        <v>0.9674652777777778</v>
      </c>
      <c r="P1092" s="5">
        <v>88</v>
      </c>
      <c r="Q1092" s="5">
        <v>372.29</v>
      </c>
      <c r="R1092" s="1" t="s">
        <v>34</v>
      </c>
      <c r="S1092" s="1">
        <v>5</v>
      </c>
      <c r="T1092" s="1" t="s">
        <v>41</v>
      </c>
      <c r="U1092" s="5">
        <v>73.03</v>
      </c>
      <c r="V1092" s="5">
        <v>54436.411688686698</v>
      </c>
      <c r="W1092" s="1" t="s">
        <v>42</v>
      </c>
      <c r="X1092" s="1">
        <v>4.17</v>
      </c>
      <c r="Y1092" s="5">
        <v>70323.69</v>
      </c>
      <c r="Z1092" s="5">
        <v>23841.17</v>
      </c>
      <c r="AA1092" s="5" t="str">
        <f t="shared" si="68"/>
        <v>60+</v>
      </c>
      <c r="AB1092" s="5" t="str">
        <f t="shared" si="69"/>
        <v>Moderate</v>
      </c>
      <c r="AC1092" s="5">
        <f t="shared" si="70"/>
        <v>0.34</v>
      </c>
      <c r="AD1092" s="5" t="str">
        <f t="shared" si="71"/>
        <v>Long-haul</v>
      </c>
    </row>
    <row r="1093" spans="1:30" x14ac:dyDescent="0.3">
      <c r="A1093" s="1" t="s">
        <v>1532</v>
      </c>
      <c r="B1093" s="1" t="s">
        <v>1533</v>
      </c>
      <c r="C1093" s="1">
        <v>52</v>
      </c>
      <c r="D1093" s="1" t="s">
        <v>28</v>
      </c>
      <c r="E1093" s="1" t="s">
        <v>1469</v>
      </c>
      <c r="F1093" s="1" t="s">
        <v>48</v>
      </c>
      <c r="G1093" s="1" t="s">
        <v>74</v>
      </c>
      <c r="H1093" s="1" t="s">
        <v>75</v>
      </c>
      <c r="I1093" s="1" t="s">
        <v>76</v>
      </c>
      <c r="J1093" s="1">
        <v>10686</v>
      </c>
      <c r="K1093" s="3">
        <v>0.41190972222222222</v>
      </c>
      <c r="L1093" s="3">
        <v>0.90635416666666668</v>
      </c>
      <c r="M1093" s="7">
        <v>45672</v>
      </c>
      <c r="N1093" s="3">
        <v>0.47302083333333333</v>
      </c>
      <c r="O1093" s="3">
        <v>0.9674652777777778</v>
      </c>
      <c r="P1093" s="5">
        <v>88</v>
      </c>
      <c r="Q1093" s="5">
        <v>1174.2</v>
      </c>
      <c r="R1093" s="1" t="s">
        <v>34</v>
      </c>
      <c r="S1093" s="1">
        <v>5</v>
      </c>
      <c r="T1093" s="1" t="s">
        <v>35</v>
      </c>
      <c r="U1093" s="5">
        <v>152.65</v>
      </c>
      <c r="V1093" s="5">
        <v>54164.702823506697</v>
      </c>
      <c r="W1093" s="1" t="s">
        <v>42</v>
      </c>
      <c r="X1093" s="1">
        <v>4.49</v>
      </c>
      <c r="Y1093" s="5">
        <v>69997.64</v>
      </c>
      <c r="Z1093" s="5">
        <v>75179.33</v>
      </c>
      <c r="AA1093" s="5" t="str">
        <f t="shared" si="68"/>
        <v>50-59</v>
      </c>
      <c r="AB1093" s="5" t="str">
        <f t="shared" si="69"/>
        <v>Moderate</v>
      </c>
      <c r="AC1093" s="5">
        <f t="shared" si="70"/>
        <v>1.07</v>
      </c>
      <c r="AD1093" s="5" t="str">
        <f t="shared" si="71"/>
        <v>Long-haul</v>
      </c>
    </row>
    <row r="1094" spans="1:30" x14ac:dyDescent="0.3">
      <c r="A1094" s="1" t="s">
        <v>1534</v>
      </c>
      <c r="B1094" s="1" t="s">
        <v>1535</v>
      </c>
      <c r="C1094" s="1">
        <v>61</v>
      </c>
      <c r="D1094" s="1" t="s">
        <v>28</v>
      </c>
      <c r="E1094" s="1" t="s">
        <v>1469</v>
      </c>
      <c r="F1094" s="1" t="s">
        <v>30</v>
      </c>
      <c r="G1094" s="1" t="s">
        <v>90</v>
      </c>
      <c r="H1094" s="1" t="s">
        <v>91</v>
      </c>
      <c r="I1094" s="1" t="s">
        <v>63</v>
      </c>
      <c r="J1094" s="1">
        <v>14253</v>
      </c>
      <c r="K1094" s="3">
        <v>0.71406250000000004</v>
      </c>
      <c r="L1094" s="3">
        <v>0.3737847222222222</v>
      </c>
      <c r="M1094" s="7">
        <v>45671</v>
      </c>
      <c r="N1094" s="3">
        <v>0.77239583333333328</v>
      </c>
      <c r="O1094" s="3">
        <v>0.43211805555555555</v>
      </c>
      <c r="P1094" s="5">
        <v>126</v>
      </c>
      <c r="Q1094" s="5">
        <v>970.1</v>
      </c>
      <c r="R1094" s="1" t="s">
        <v>56</v>
      </c>
      <c r="S1094" s="1">
        <v>5</v>
      </c>
      <c r="T1094" s="1" t="s">
        <v>49</v>
      </c>
      <c r="U1094" s="5">
        <v>179.84</v>
      </c>
      <c r="V1094" s="5">
        <v>71767.644563055903</v>
      </c>
      <c r="W1094" s="1" t="s">
        <v>42</v>
      </c>
      <c r="X1094" s="1">
        <v>3.31</v>
      </c>
      <c r="Y1094" s="5">
        <v>91121.17</v>
      </c>
      <c r="Z1094" s="5">
        <v>62122.37</v>
      </c>
      <c r="AA1094" s="5" t="str">
        <f t="shared" si="68"/>
        <v>60+</v>
      </c>
      <c r="AB1094" s="5" t="str">
        <f t="shared" si="69"/>
        <v>Severe</v>
      </c>
      <c r="AC1094" s="5">
        <f t="shared" si="70"/>
        <v>0.68</v>
      </c>
      <c r="AD1094" s="5" t="str">
        <f t="shared" si="71"/>
        <v>Long-haul</v>
      </c>
    </row>
    <row r="1095" spans="1:30" x14ac:dyDescent="0.3">
      <c r="A1095" s="1" t="s">
        <v>1536</v>
      </c>
      <c r="B1095" s="1" t="s">
        <v>1537</v>
      </c>
      <c r="C1095" s="1">
        <v>59</v>
      </c>
      <c r="D1095" s="1" t="s">
        <v>28</v>
      </c>
      <c r="E1095" s="1" t="s">
        <v>1469</v>
      </c>
      <c r="F1095" s="1" t="s">
        <v>30</v>
      </c>
      <c r="G1095" s="1" t="s">
        <v>90</v>
      </c>
      <c r="H1095" s="1" t="s">
        <v>91</v>
      </c>
      <c r="I1095" s="1" t="s">
        <v>63</v>
      </c>
      <c r="J1095" s="1">
        <v>14253</v>
      </c>
      <c r="K1095" s="3">
        <v>0.71406250000000004</v>
      </c>
      <c r="L1095" s="3">
        <v>0.3737847222222222</v>
      </c>
      <c r="M1095" s="7">
        <v>45658</v>
      </c>
      <c r="N1095" s="3">
        <v>0.77239583333333328</v>
      </c>
      <c r="O1095" s="3">
        <v>0.43211805555555555</v>
      </c>
      <c r="P1095" s="5">
        <v>126</v>
      </c>
      <c r="Q1095" s="5">
        <v>470.94</v>
      </c>
      <c r="R1095" s="1" t="s">
        <v>56</v>
      </c>
      <c r="S1095" s="1">
        <v>5</v>
      </c>
      <c r="T1095" s="1" t="s">
        <v>49</v>
      </c>
      <c r="U1095" s="5">
        <v>47.76</v>
      </c>
      <c r="V1095" s="5">
        <v>72183.700965123993</v>
      </c>
      <c r="W1095" s="1" t="s">
        <v>36</v>
      </c>
      <c r="X1095" s="1">
        <v>4.33</v>
      </c>
      <c r="Y1095" s="5">
        <v>91620.44</v>
      </c>
      <c r="Z1095" s="5">
        <v>30149.71</v>
      </c>
      <c r="AA1095" s="5" t="str">
        <f t="shared" si="68"/>
        <v>50-59</v>
      </c>
      <c r="AB1095" s="5" t="str">
        <f t="shared" si="69"/>
        <v>Severe</v>
      </c>
      <c r="AC1095" s="5">
        <f t="shared" si="70"/>
        <v>0.33</v>
      </c>
      <c r="AD1095" s="5" t="str">
        <f t="shared" si="71"/>
        <v>Long-haul</v>
      </c>
    </row>
    <row r="1096" spans="1:30" x14ac:dyDescent="0.3">
      <c r="A1096" s="1" t="s">
        <v>1538</v>
      </c>
      <c r="B1096" s="1" t="s">
        <v>1539</v>
      </c>
      <c r="C1096" s="1">
        <v>72</v>
      </c>
      <c r="D1096" s="1" t="s">
        <v>28</v>
      </c>
      <c r="E1096" s="1" t="s">
        <v>1469</v>
      </c>
      <c r="F1096" s="1" t="s">
        <v>30</v>
      </c>
      <c r="G1096" s="1" t="s">
        <v>90</v>
      </c>
      <c r="H1096" s="1" t="s">
        <v>91</v>
      </c>
      <c r="I1096" s="1" t="s">
        <v>63</v>
      </c>
      <c r="J1096" s="1">
        <v>14253</v>
      </c>
      <c r="K1096" s="3">
        <v>0.71406250000000004</v>
      </c>
      <c r="L1096" s="3">
        <v>0.3737847222222222</v>
      </c>
      <c r="M1096" s="7">
        <v>45659</v>
      </c>
      <c r="N1096" s="3">
        <v>0.77239583333333328</v>
      </c>
      <c r="O1096" s="3">
        <v>0.43211805555555555</v>
      </c>
      <c r="P1096" s="5">
        <v>126</v>
      </c>
      <c r="Q1096" s="5">
        <v>807.48</v>
      </c>
      <c r="R1096" s="1" t="s">
        <v>56</v>
      </c>
      <c r="S1096" s="1">
        <v>5</v>
      </c>
      <c r="T1096" s="1" t="s">
        <v>45</v>
      </c>
      <c r="U1096" s="5">
        <v>133.41999999999999</v>
      </c>
      <c r="V1096" s="5">
        <v>72646.247310717197</v>
      </c>
      <c r="W1096" s="1" t="s">
        <v>36</v>
      </c>
      <c r="X1096" s="1">
        <v>4.63</v>
      </c>
      <c r="Y1096" s="5">
        <v>92175.5</v>
      </c>
      <c r="Z1096" s="5">
        <v>51705.4</v>
      </c>
      <c r="AA1096" s="5" t="str">
        <f t="shared" si="68"/>
        <v>60+</v>
      </c>
      <c r="AB1096" s="5" t="str">
        <f t="shared" si="69"/>
        <v>Severe</v>
      </c>
      <c r="AC1096" s="5">
        <f t="shared" si="70"/>
        <v>0.56000000000000005</v>
      </c>
      <c r="AD1096" s="5" t="str">
        <f t="shared" si="71"/>
        <v>Long-haul</v>
      </c>
    </row>
    <row r="1097" spans="1:30" x14ac:dyDescent="0.3">
      <c r="A1097" s="1" t="s">
        <v>1540</v>
      </c>
      <c r="B1097" s="1" t="s">
        <v>1541</v>
      </c>
      <c r="C1097" s="1">
        <v>54</v>
      </c>
      <c r="D1097" s="1" t="s">
        <v>28</v>
      </c>
      <c r="E1097" s="1" t="s">
        <v>1469</v>
      </c>
      <c r="F1097" s="1" t="s">
        <v>30</v>
      </c>
      <c r="G1097" s="1" t="s">
        <v>90</v>
      </c>
      <c r="H1097" s="1" t="s">
        <v>91</v>
      </c>
      <c r="I1097" s="1" t="s">
        <v>63</v>
      </c>
      <c r="J1097" s="1">
        <v>14253</v>
      </c>
      <c r="K1097" s="3">
        <v>0.71406250000000004</v>
      </c>
      <c r="L1097" s="3">
        <v>0.3737847222222222</v>
      </c>
      <c r="M1097" s="7">
        <v>45668</v>
      </c>
      <c r="N1097" s="3">
        <v>0.77239583333333328</v>
      </c>
      <c r="O1097" s="3">
        <v>0.43211805555555555</v>
      </c>
      <c r="P1097" s="5">
        <v>126</v>
      </c>
      <c r="Q1097" s="5">
        <v>627.58000000000004</v>
      </c>
      <c r="R1097" s="1" t="s">
        <v>34</v>
      </c>
      <c r="S1097" s="1">
        <v>5</v>
      </c>
      <c r="T1097" s="1" t="s">
        <v>45</v>
      </c>
      <c r="U1097" s="5">
        <v>100.01</v>
      </c>
      <c r="V1097" s="5">
        <v>72640.902572277293</v>
      </c>
      <c r="W1097" s="1" t="s">
        <v>42</v>
      </c>
      <c r="X1097" s="1">
        <v>3.89</v>
      </c>
      <c r="Y1097" s="5">
        <v>92169.08</v>
      </c>
      <c r="Z1097" s="5">
        <v>40185.120000000003</v>
      </c>
      <c r="AA1097" s="5" t="str">
        <f t="shared" si="68"/>
        <v>50-59</v>
      </c>
      <c r="AB1097" s="5" t="str">
        <f t="shared" si="69"/>
        <v>Severe</v>
      </c>
      <c r="AC1097" s="5">
        <f t="shared" si="70"/>
        <v>0.44</v>
      </c>
      <c r="AD1097" s="5" t="str">
        <f t="shared" si="71"/>
        <v>Long-haul</v>
      </c>
    </row>
    <row r="1098" spans="1:30" x14ac:dyDescent="0.3">
      <c r="A1098" s="1" t="s">
        <v>1542</v>
      </c>
      <c r="B1098" s="1" t="s">
        <v>1543</v>
      </c>
      <c r="C1098" s="1">
        <v>32</v>
      </c>
      <c r="D1098" s="1" t="s">
        <v>28</v>
      </c>
      <c r="E1098" s="1" t="s">
        <v>1469</v>
      </c>
      <c r="F1098" s="1" t="s">
        <v>48</v>
      </c>
      <c r="G1098" s="1" t="s">
        <v>90</v>
      </c>
      <c r="H1098" s="1" t="s">
        <v>91</v>
      </c>
      <c r="I1098" s="1" t="s">
        <v>63</v>
      </c>
      <c r="J1098" s="1">
        <v>14253</v>
      </c>
      <c r="K1098" s="3">
        <v>0.71406250000000004</v>
      </c>
      <c r="L1098" s="3">
        <v>0.3737847222222222</v>
      </c>
      <c r="M1098" s="7">
        <v>45668</v>
      </c>
      <c r="N1098" s="3">
        <v>0.77239583333333328</v>
      </c>
      <c r="O1098" s="3">
        <v>0.43211805555555555</v>
      </c>
      <c r="P1098" s="5">
        <v>126</v>
      </c>
      <c r="Q1098" s="5">
        <v>178.85</v>
      </c>
      <c r="R1098" s="1" t="s">
        <v>34</v>
      </c>
      <c r="S1098" s="1">
        <v>3</v>
      </c>
      <c r="T1098" s="1" t="s">
        <v>83</v>
      </c>
      <c r="U1098" s="5">
        <v>98.31</v>
      </c>
      <c r="V1098" s="5">
        <v>72181.763410324202</v>
      </c>
      <c r="W1098" s="1" t="s">
        <v>42</v>
      </c>
      <c r="X1098" s="1">
        <v>3.76</v>
      </c>
      <c r="Y1098" s="5">
        <v>91618.12</v>
      </c>
      <c r="Z1098" s="5">
        <v>11466.06</v>
      </c>
      <c r="AA1098" s="5" t="str">
        <f t="shared" si="68"/>
        <v>30-39</v>
      </c>
      <c r="AB1098" s="5" t="str">
        <f t="shared" si="69"/>
        <v>Severe</v>
      </c>
      <c r="AC1098" s="5">
        <f t="shared" si="70"/>
        <v>0.13</v>
      </c>
      <c r="AD1098" s="5" t="str">
        <f t="shared" si="71"/>
        <v>Long-haul</v>
      </c>
    </row>
    <row r="1099" spans="1:30" x14ac:dyDescent="0.3">
      <c r="A1099" s="1" t="s">
        <v>1544</v>
      </c>
      <c r="B1099" s="1" t="s">
        <v>1545</v>
      </c>
      <c r="C1099" s="1">
        <v>46</v>
      </c>
      <c r="D1099" s="1" t="s">
        <v>39</v>
      </c>
      <c r="E1099" s="1" t="s">
        <v>1469</v>
      </c>
      <c r="F1099" s="1" t="s">
        <v>48</v>
      </c>
      <c r="G1099" s="1" t="s">
        <v>90</v>
      </c>
      <c r="H1099" s="1" t="s">
        <v>91</v>
      </c>
      <c r="I1099" s="1" t="s">
        <v>63</v>
      </c>
      <c r="J1099" s="1">
        <v>14253</v>
      </c>
      <c r="K1099" s="3">
        <v>0.71406250000000004</v>
      </c>
      <c r="L1099" s="3">
        <v>0.3737847222222222</v>
      </c>
      <c r="M1099" s="7">
        <v>45658</v>
      </c>
      <c r="N1099" s="3">
        <v>0.77239583333333328</v>
      </c>
      <c r="O1099" s="3">
        <v>0.43211805555555555</v>
      </c>
      <c r="P1099" s="5">
        <v>126</v>
      </c>
      <c r="Q1099" s="5">
        <v>106.36</v>
      </c>
      <c r="R1099" s="1" t="s">
        <v>56</v>
      </c>
      <c r="S1099" s="1">
        <v>5</v>
      </c>
      <c r="T1099" s="1" t="s">
        <v>83</v>
      </c>
      <c r="U1099" s="5">
        <v>160.93</v>
      </c>
      <c r="V1099" s="5">
        <v>71811.781243999503</v>
      </c>
      <c r="W1099" s="1" t="s">
        <v>36</v>
      </c>
      <c r="X1099" s="1">
        <v>3.53</v>
      </c>
      <c r="Y1099" s="5">
        <v>91174.14</v>
      </c>
      <c r="Z1099" s="5">
        <v>6839.23</v>
      </c>
      <c r="AA1099" s="5" t="str">
        <f t="shared" si="68"/>
        <v>40-49</v>
      </c>
      <c r="AB1099" s="5" t="str">
        <f t="shared" si="69"/>
        <v>Severe</v>
      </c>
      <c r="AC1099" s="5">
        <f t="shared" si="70"/>
        <v>0.08</v>
      </c>
      <c r="AD1099" s="5" t="str">
        <f t="shared" si="71"/>
        <v>Long-haul</v>
      </c>
    </row>
    <row r="1100" spans="1:30" x14ac:dyDescent="0.3">
      <c r="A1100" s="1" t="s">
        <v>1546</v>
      </c>
      <c r="B1100" s="1" t="s">
        <v>1547</v>
      </c>
      <c r="C1100" s="1">
        <v>33</v>
      </c>
      <c r="D1100" s="1" t="s">
        <v>28</v>
      </c>
      <c r="E1100" s="1" t="s">
        <v>1469</v>
      </c>
      <c r="F1100" s="1" t="s">
        <v>30</v>
      </c>
      <c r="G1100" s="1" t="s">
        <v>90</v>
      </c>
      <c r="H1100" s="1" t="s">
        <v>91</v>
      </c>
      <c r="I1100" s="1" t="s">
        <v>63</v>
      </c>
      <c r="J1100" s="1">
        <v>14253</v>
      </c>
      <c r="K1100" s="3">
        <v>0.71406250000000004</v>
      </c>
      <c r="L1100" s="3">
        <v>0.3737847222222222</v>
      </c>
      <c r="M1100" s="7">
        <v>45658</v>
      </c>
      <c r="N1100" s="3">
        <v>0.77239583333333328</v>
      </c>
      <c r="O1100" s="3">
        <v>0.43211805555555555</v>
      </c>
      <c r="P1100" s="5">
        <v>126</v>
      </c>
      <c r="Q1100" s="5">
        <v>860.95</v>
      </c>
      <c r="R1100" s="1" t="s">
        <v>56</v>
      </c>
      <c r="S1100" s="1">
        <v>3</v>
      </c>
      <c r="T1100" s="1" t="s">
        <v>83</v>
      </c>
      <c r="U1100" s="5">
        <v>168.92</v>
      </c>
      <c r="V1100" s="5">
        <v>72611.792052636098</v>
      </c>
      <c r="W1100" s="1" t="s">
        <v>42</v>
      </c>
      <c r="X1100" s="1">
        <v>4.1399999999999997</v>
      </c>
      <c r="Y1100" s="5">
        <v>92134.15</v>
      </c>
      <c r="Z1100" s="5">
        <v>55134.58</v>
      </c>
      <c r="AA1100" s="5" t="str">
        <f t="shared" si="68"/>
        <v>30-39</v>
      </c>
      <c r="AB1100" s="5" t="str">
        <f t="shared" si="69"/>
        <v>Severe</v>
      </c>
      <c r="AC1100" s="5">
        <f t="shared" si="70"/>
        <v>0.6</v>
      </c>
      <c r="AD1100" s="5" t="str">
        <f t="shared" si="71"/>
        <v>Long-haul</v>
      </c>
    </row>
    <row r="1101" spans="1:30" x14ac:dyDescent="0.3">
      <c r="A1101" s="1" t="s">
        <v>1548</v>
      </c>
      <c r="B1101" s="1" t="s">
        <v>1549</v>
      </c>
      <c r="C1101" s="1">
        <v>39</v>
      </c>
      <c r="D1101" s="1" t="s">
        <v>39</v>
      </c>
      <c r="E1101" s="1" t="s">
        <v>1469</v>
      </c>
      <c r="F1101" s="1" t="s">
        <v>48</v>
      </c>
      <c r="G1101" s="1" t="s">
        <v>90</v>
      </c>
      <c r="H1101" s="1" t="s">
        <v>91</v>
      </c>
      <c r="I1101" s="1" t="s">
        <v>63</v>
      </c>
      <c r="J1101" s="1">
        <v>14253</v>
      </c>
      <c r="K1101" s="3">
        <v>0.71406250000000004</v>
      </c>
      <c r="L1101" s="3">
        <v>0.3737847222222222</v>
      </c>
      <c r="M1101" s="7">
        <v>45667</v>
      </c>
      <c r="N1101" s="3">
        <v>0.77239583333333328</v>
      </c>
      <c r="O1101" s="3">
        <v>0.43211805555555555</v>
      </c>
      <c r="P1101" s="5">
        <v>126</v>
      </c>
      <c r="Q1101" s="5">
        <v>1035.97</v>
      </c>
      <c r="R1101" s="1" t="s">
        <v>34</v>
      </c>
      <c r="S1101" s="1">
        <v>3</v>
      </c>
      <c r="T1101" s="1" t="s">
        <v>45</v>
      </c>
      <c r="U1101" s="5">
        <v>89.65</v>
      </c>
      <c r="V1101" s="5">
        <v>72677.764874070795</v>
      </c>
      <c r="W1101" s="1" t="s">
        <v>36</v>
      </c>
      <c r="X1101" s="1">
        <v>3.11</v>
      </c>
      <c r="Y1101" s="5">
        <v>92213.32</v>
      </c>
      <c r="Z1101" s="5">
        <v>66320.009999999995</v>
      </c>
      <c r="AA1101" s="5" t="str">
        <f t="shared" si="68"/>
        <v>30-39</v>
      </c>
      <c r="AB1101" s="5" t="str">
        <f t="shared" si="69"/>
        <v>Severe</v>
      </c>
      <c r="AC1101" s="5">
        <f t="shared" si="70"/>
        <v>0.72</v>
      </c>
      <c r="AD1101" s="5" t="str">
        <f t="shared" si="71"/>
        <v>Long-haul</v>
      </c>
    </row>
    <row r="1102" spans="1:30" x14ac:dyDescent="0.3">
      <c r="A1102" s="1" t="s">
        <v>1550</v>
      </c>
      <c r="B1102" s="1" t="s">
        <v>1551</v>
      </c>
      <c r="C1102" s="1">
        <v>33</v>
      </c>
      <c r="D1102" s="1" t="s">
        <v>39</v>
      </c>
      <c r="E1102" s="1" t="s">
        <v>1469</v>
      </c>
      <c r="F1102" s="1" t="s">
        <v>30</v>
      </c>
      <c r="G1102" s="1" t="s">
        <v>90</v>
      </c>
      <c r="H1102" s="1" t="s">
        <v>91</v>
      </c>
      <c r="I1102" s="1" t="s">
        <v>63</v>
      </c>
      <c r="J1102" s="1">
        <v>14253</v>
      </c>
      <c r="K1102" s="3">
        <v>0.71406250000000004</v>
      </c>
      <c r="L1102" s="3">
        <v>0.3737847222222222</v>
      </c>
      <c r="M1102" s="7">
        <v>45663</v>
      </c>
      <c r="N1102" s="3">
        <v>0.77239583333333328</v>
      </c>
      <c r="O1102" s="3">
        <v>0.43211805555555555</v>
      </c>
      <c r="P1102" s="5">
        <v>126</v>
      </c>
      <c r="Q1102" s="5">
        <v>532.55999999999995</v>
      </c>
      <c r="R1102" s="1" t="s">
        <v>40</v>
      </c>
      <c r="S1102" s="1">
        <v>3</v>
      </c>
      <c r="T1102" s="1" t="s">
        <v>41</v>
      </c>
      <c r="U1102" s="5">
        <v>50.79</v>
      </c>
      <c r="V1102" s="5">
        <v>71988.056330136693</v>
      </c>
      <c r="W1102" s="1" t="s">
        <v>42</v>
      </c>
      <c r="X1102" s="1">
        <v>3.16</v>
      </c>
      <c r="Y1102" s="5">
        <v>91385.67</v>
      </c>
      <c r="Z1102" s="5">
        <v>34094</v>
      </c>
      <c r="AA1102" s="5" t="str">
        <f t="shared" si="68"/>
        <v>30-39</v>
      </c>
      <c r="AB1102" s="5" t="str">
        <f t="shared" si="69"/>
        <v>Severe</v>
      </c>
      <c r="AC1102" s="5">
        <f t="shared" si="70"/>
        <v>0.37</v>
      </c>
      <c r="AD1102" s="5" t="str">
        <f t="shared" si="71"/>
        <v>Long-haul</v>
      </c>
    </row>
    <row r="1103" spans="1:30" x14ac:dyDescent="0.3">
      <c r="A1103" s="1" t="s">
        <v>1552</v>
      </c>
      <c r="B1103" s="1" t="s">
        <v>1553</v>
      </c>
      <c r="C1103" s="1">
        <v>52</v>
      </c>
      <c r="D1103" s="1" t="s">
        <v>28</v>
      </c>
      <c r="E1103" s="1" t="s">
        <v>1469</v>
      </c>
      <c r="F1103" s="1" t="s">
        <v>30</v>
      </c>
      <c r="G1103" s="1" t="s">
        <v>90</v>
      </c>
      <c r="H1103" s="1" t="s">
        <v>91</v>
      </c>
      <c r="I1103" s="1" t="s">
        <v>63</v>
      </c>
      <c r="J1103" s="1">
        <v>14253</v>
      </c>
      <c r="K1103" s="3">
        <v>0.71406250000000004</v>
      </c>
      <c r="L1103" s="3">
        <v>0.3737847222222222</v>
      </c>
      <c r="M1103" s="7">
        <v>45663</v>
      </c>
      <c r="N1103" s="3">
        <v>0.77239583333333328</v>
      </c>
      <c r="O1103" s="3">
        <v>0.43211805555555555</v>
      </c>
      <c r="P1103" s="5">
        <v>126</v>
      </c>
      <c r="Q1103" s="5">
        <v>1222.83</v>
      </c>
      <c r="R1103" s="1" t="s">
        <v>34</v>
      </c>
      <c r="S1103" s="1">
        <v>5</v>
      </c>
      <c r="T1103" s="1" t="s">
        <v>45</v>
      </c>
      <c r="U1103" s="5">
        <v>54.96</v>
      </c>
      <c r="V1103" s="5">
        <v>72096.0371075804</v>
      </c>
      <c r="W1103" s="1" t="s">
        <v>42</v>
      </c>
      <c r="X1103" s="1">
        <v>3.95</v>
      </c>
      <c r="Y1103" s="5">
        <v>91515.24</v>
      </c>
      <c r="Z1103" s="5">
        <v>78272.11</v>
      </c>
      <c r="AA1103" s="5" t="str">
        <f t="shared" si="68"/>
        <v>50-59</v>
      </c>
      <c r="AB1103" s="5" t="str">
        <f t="shared" si="69"/>
        <v>Severe</v>
      </c>
      <c r="AC1103" s="5">
        <f t="shared" si="70"/>
        <v>0.86</v>
      </c>
      <c r="AD1103" s="5" t="str">
        <f t="shared" si="71"/>
        <v>Long-haul</v>
      </c>
    </row>
    <row r="1104" spans="1:30" x14ac:dyDescent="0.3">
      <c r="A1104" s="1" t="s">
        <v>1554</v>
      </c>
      <c r="B1104" s="1" t="s">
        <v>1555</v>
      </c>
      <c r="C1104" s="1">
        <v>57</v>
      </c>
      <c r="D1104" s="1" t="s">
        <v>39</v>
      </c>
      <c r="E1104" s="1" t="s">
        <v>1469</v>
      </c>
      <c r="F1104" s="1" t="s">
        <v>48</v>
      </c>
      <c r="G1104" s="1" t="s">
        <v>114</v>
      </c>
      <c r="H1104" s="1" t="s">
        <v>115</v>
      </c>
      <c r="I1104" s="1" t="s">
        <v>62</v>
      </c>
      <c r="J1104" s="1">
        <v>7728</v>
      </c>
      <c r="K1104" s="3">
        <v>0.23081018518518517</v>
      </c>
      <c r="L1104" s="3">
        <v>0.5884490740740741</v>
      </c>
      <c r="M1104" s="7">
        <v>45666</v>
      </c>
      <c r="N1104" s="3">
        <v>0.25719907407407405</v>
      </c>
      <c r="O1104" s="3">
        <v>0.614837962962963</v>
      </c>
      <c r="P1104" s="5">
        <v>38</v>
      </c>
      <c r="Q1104" s="5">
        <v>86.02</v>
      </c>
      <c r="R1104" s="1" t="s">
        <v>40</v>
      </c>
      <c r="S1104" s="1">
        <v>5</v>
      </c>
      <c r="T1104" s="1" t="s">
        <v>49</v>
      </c>
      <c r="U1104" s="5">
        <v>48.39</v>
      </c>
      <c r="V1104" s="5">
        <v>39203.750057650301</v>
      </c>
      <c r="W1104" s="1" t="s">
        <v>36</v>
      </c>
      <c r="X1104" s="1">
        <v>4.9000000000000004</v>
      </c>
      <c r="Y1104" s="5">
        <v>52044.5</v>
      </c>
      <c r="Z1104" s="5">
        <v>5514.96</v>
      </c>
      <c r="AA1104" s="5" t="str">
        <f t="shared" si="68"/>
        <v>50-59</v>
      </c>
      <c r="AB1104" s="5" t="str">
        <f t="shared" si="69"/>
        <v>Moderate</v>
      </c>
      <c r="AC1104" s="5">
        <f t="shared" si="70"/>
        <v>0.11</v>
      </c>
      <c r="AD1104" s="5" t="str">
        <f t="shared" si="71"/>
        <v>Long-haul</v>
      </c>
    </row>
    <row r="1105" spans="1:30" x14ac:dyDescent="0.3">
      <c r="A1105" s="1" t="s">
        <v>1556</v>
      </c>
      <c r="B1105" s="1" t="s">
        <v>1557</v>
      </c>
      <c r="C1105" s="1">
        <v>23</v>
      </c>
      <c r="D1105" s="1" t="s">
        <v>28</v>
      </c>
      <c r="E1105" s="1" t="s">
        <v>1469</v>
      </c>
      <c r="F1105" s="1" t="s">
        <v>48</v>
      </c>
      <c r="G1105" s="1" t="s">
        <v>114</v>
      </c>
      <c r="H1105" s="1" t="s">
        <v>115</v>
      </c>
      <c r="I1105" s="1" t="s">
        <v>62</v>
      </c>
      <c r="J1105" s="1">
        <v>7728</v>
      </c>
      <c r="K1105" s="3">
        <v>0.23081018518518517</v>
      </c>
      <c r="L1105" s="3">
        <v>0.5884490740740741</v>
      </c>
      <c r="M1105" s="7">
        <v>45666</v>
      </c>
      <c r="N1105" s="3">
        <v>0.25719907407407405</v>
      </c>
      <c r="O1105" s="3">
        <v>0.614837962962963</v>
      </c>
      <c r="P1105" s="5">
        <v>38</v>
      </c>
      <c r="Q1105" s="5">
        <v>97.06</v>
      </c>
      <c r="R1105" s="1" t="s">
        <v>56</v>
      </c>
      <c r="S1105" s="1">
        <v>5</v>
      </c>
      <c r="T1105" s="1" t="s">
        <v>83</v>
      </c>
      <c r="U1105" s="5">
        <v>42.46</v>
      </c>
      <c r="V1105" s="5">
        <v>39340.7100807635</v>
      </c>
      <c r="W1105" s="1" t="s">
        <v>42</v>
      </c>
      <c r="X1105" s="1">
        <v>3.23</v>
      </c>
      <c r="Y1105" s="5">
        <v>52208.85</v>
      </c>
      <c r="Z1105" s="5">
        <v>6220.33</v>
      </c>
      <c r="AA1105" s="5" t="str">
        <f t="shared" si="68"/>
        <v>18-29</v>
      </c>
      <c r="AB1105" s="5" t="str">
        <f t="shared" si="69"/>
        <v>Moderate</v>
      </c>
      <c r="AC1105" s="5">
        <f t="shared" si="70"/>
        <v>0.12</v>
      </c>
      <c r="AD1105" s="5" t="str">
        <f t="shared" si="71"/>
        <v>Long-haul</v>
      </c>
    </row>
    <row r="1106" spans="1:30" x14ac:dyDescent="0.3">
      <c r="A1106" s="1" t="s">
        <v>1558</v>
      </c>
      <c r="B1106" s="1" t="s">
        <v>1559</v>
      </c>
      <c r="C1106" s="1">
        <v>25</v>
      </c>
      <c r="D1106" s="1" t="s">
        <v>39</v>
      </c>
      <c r="E1106" s="1" t="s">
        <v>1469</v>
      </c>
      <c r="F1106" s="1" t="s">
        <v>48</v>
      </c>
      <c r="G1106" s="1" t="s">
        <v>114</v>
      </c>
      <c r="H1106" s="1" t="s">
        <v>115</v>
      </c>
      <c r="I1106" s="1" t="s">
        <v>62</v>
      </c>
      <c r="J1106" s="1">
        <v>7728</v>
      </c>
      <c r="K1106" s="3">
        <v>0.23081018518518517</v>
      </c>
      <c r="L1106" s="3">
        <v>0.5884490740740741</v>
      </c>
      <c r="M1106" s="7">
        <v>45660</v>
      </c>
      <c r="N1106" s="3">
        <v>0.25719907407407405</v>
      </c>
      <c r="O1106" s="3">
        <v>0.614837962962963</v>
      </c>
      <c r="P1106" s="5">
        <v>38</v>
      </c>
      <c r="Q1106" s="5">
        <v>704.83</v>
      </c>
      <c r="R1106" s="1" t="s">
        <v>40</v>
      </c>
      <c r="S1106" s="1">
        <v>5</v>
      </c>
      <c r="T1106" s="1" t="s">
        <v>41</v>
      </c>
      <c r="U1106" s="5">
        <v>28.86</v>
      </c>
      <c r="V1106" s="5">
        <v>39376.456085660298</v>
      </c>
      <c r="W1106" s="1" t="s">
        <v>36</v>
      </c>
      <c r="X1106" s="1">
        <v>3.52</v>
      </c>
      <c r="Y1106" s="5">
        <v>52251.75</v>
      </c>
      <c r="Z1106" s="5">
        <v>45114.89</v>
      </c>
      <c r="AA1106" s="5" t="str">
        <f t="shared" si="68"/>
        <v>18-29</v>
      </c>
      <c r="AB1106" s="5" t="str">
        <f t="shared" si="69"/>
        <v>Moderate</v>
      </c>
      <c r="AC1106" s="5">
        <f t="shared" si="70"/>
        <v>0.86</v>
      </c>
      <c r="AD1106" s="5" t="str">
        <f t="shared" si="71"/>
        <v>Long-haul</v>
      </c>
    </row>
    <row r="1107" spans="1:30" x14ac:dyDescent="0.3">
      <c r="A1107" s="1" t="s">
        <v>1560</v>
      </c>
      <c r="B1107" s="1" t="s">
        <v>1561</v>
      </c>
      <c r="C1107" s="1">
        <v>42</v>
      </c>
      <c r="D1107" s="1" t="s">
        <v>39</v>
      </c>
      <c r="E1107" s="1" t="s">
        <v>1469</v>
      </c>
      <c r="F1107" s="1" t="s">
        <v>30</v>
      </c>
      <c r="G1107" s="1" t="s">
        <v>114</v>
      </c>
      <c r="H1107" s="1" t="s">
        <v>115</v>
      </c>
      <c r="I1107" s="1" t="s">
        <v>62</v>
      </c>
      <c r="J1107" s="1">
        <v>7728</v>
      </c>
      <c r="K1107" s="3">
        <v>0.23081018518518517</v>
      </c>
      <c r="L1107" s="3">
        <v>0.5884490740740741</v>
      </c>
      <c r="M1107" s="7">
        <v>45668</v>
      </c>
      <c r="N1107" s="3">
        <v>0.25719907407407405</v>
      </c>
      <c r="O1107" s="3">
        <v>0.614837962962963</v>
      </c>
      <c r="P1107" s="5">
        <v>38</v>
      </c>
      <c r="Q1107" s="5">
        <v>156.52000000000001</v>
      </c>
      <c r="R1107" s="1" t="s">
        <v>56</v>
      </c>
      <c r="S1107" s="1">
        <v>5</v>
      </c>
      <c r="T1107" s="1" t="s">
        <v>83</v>
      </c>
      <c r="U1107" s="5">
        <v>56.07</v>
      </c>
      <c r="V1107" s="5">
        <v>39608.680119181197</v>
      </c>
      <c r="W1107" s="1" t="s">
        <v>42</v>
      </c>
      <c r="X1107" s="1">
        <v>3.48</v>
      </c>
      <c r="Y1107" s="5">
        <v>52530.42</v>
      </c>
      <c r="Z1107" s="5">
        <v>10028.49</v>
      </c>
      <c r="AA1107" s="5" t="str">
        <f t="shared" si="68"/>
        <v>40-49</v>
      </c>
      <c r="AB1107" s="5" t="str">
        <f t="shared" si="69"/>
        <v>Moderate</v>
      </c>
      <c r="AC1107" s="5">
        <f t="shared" si="70"/>
        <v>0.19</v>
      </c>
      <c r="AD1107" s="5" t="str">
        <f t="shared" si="71"/>
        <v>Long-haul</v>
      </c>
    </row>
    <row r="1108" spans="1:30" x14ac:dyDescent="0.3">
      <c r="A1108" s="1" t="s">
        <v>1562</v>
      </c>
      <c r="B1108" s="1" t="s">
        <v>1563</v>
      </c>
      <c r="C1108" s="1">
        <v>20</v>
      </c>
      <c r="D1108" s="1" t="s">
        <v>28</v>
      </c>
      <c r="E1108" s="1" t="s">
        <v>1469</v>
      </c>
      <c r="F1108" s="1" t="s">
        <v>30</v>
      </c>
      <c r="G1108" s="1" t="s">
        <v>114</v>
      </c>
      <c r="H1108" s="1" t="s">
        <v>115</v>
      </c>
      <c r="I1108" s="1" t="s">
        <v>62</v>
      </c>
      <c r="J1108" s="1">
        <v>7728</v>
      </c>
      <c r="K1108" s="3">
        <v>0.23081018518518517</v>
      </c>
      <c r="L1108" s="3">
        <v>0.5884490740740741</v>
      </c>
      <c r="M1108" s="7">
        <v>45668</v>
      </c>
      <c r="N1108" s="3">
        <v>0.25719907407407405</v>
      </c>
      <c r="O1108" s="3">
        <v>0.614837962962963</v>
      </c>
      <c r="P1108" s="5">
        <v>38</v>
      </c>
      <c r="Q1108" s="5">
        <v>196.61</v>
      </c>
      <c r="R1108" s="1" t="s">
        <v>34</v>
      </c>
      <c r="S1108" s="1">
        <v>5</v>
      </c>
      <c r="T1108" s="1" t="s">
        <v>35</v>
      </c>
      <c r="U1108" s="5">
        <v>95.57</v>
      </c>
      <c r="V1108" s="5">
        <v>39241.6347387395</v>
      </c>
      <c r="W1108" s="1" t="s">
        <v>36</v>
      </c>
      <c r="X1108" s="1">
        <v>4.95</v>
      </c>
      <c r="Y1108" s="5">
        <v>52089.96</v>
      </c>
      <c r="Z1108" s="5">
        <v>12602.15</v>
      </c>
      <c r="AA1108" s="5" t="str">
        <f t="shared" si="68"/>
        <v>18-29</v>
      </c>
      <c r="AB1108" s="5" t="str">
        <f t="shared" si="69"/>
        <v>Moderate</v>
      </c>
      <c r="AC1108" s="5">
        <f t="shared" si="70"/>
        <v>0.24</v>
      </c>
      <c r="AD1108" s="5" t="str">
        <f t="shared" si="71"/>
        <v>Long-haul</v>
      </c>
    </row>
    <row r="1109" spans="1:30" x14ac:dyDescent="0.3">
      <c r="A1109" s="1" t="s">
        <v>1564</v>
      </c>
      <c r="B1109" s="1" t="s">
        <v>1565</v>
      </c>
      <c r="C1109" s="1">
        <v>32</v>
      </c>
      <c r="D1109" s="1" t="s">
        <v>39</v>
      </c>
      <c r="E1109" s="1" t="s">
        <v>1469</v>
      </c>
      <c r="F1109" s="1" t="s">
        <v>48</v>
      </c>
      <c r="G1109" s="1" t="s">
        <v>134</v>
      </c>
      <c r="H1109" s="1" t="s">
        <v>75</v>
      </c>
      <c r="I1109" s="1" t="s">
        <v>135</v>
      </c>
      <c r="J1109" s="1">
        <v>2357</v>
      </c>
      <c r="K1109" s="3">
        <v>0.69140046296296298</v>
      </c>
      <c r="L1109" s="3">
        <v>0.8004282407407407</v>
      </c>
      <c r="M1109" s="7">
        <v>45671</v>
      </c>
      <c r="N1109" s="3">
        <v>0.76709490740740738</v>
      </c>
      <c r="O1109" s="3">
        <v>0.87612268518518521</v>
      </c>
      <c r="P1109" s="5">
        <v>109</v>
      </c>
      <c r="Q1109" s="5">
        <v>176.3</v>
      </c>
      <c r="R1109" s="1" t="s">
        <v>40</v>
      </c>
      <c r="S1109" s="1">
        <v>3</v>
      </c>
      <c r="T1109" s="1" t="s">
        <v>41</v>
      </c>
      <c r="U1109" s="5">
        <v>29.75</v>
      </c>
      <c r="V1109" s="5">
        <v>12758.6230522487</v>
      </c>
      <c r="W1109" s="1" t="s">
        <v>36</v>
      </c>
      <c r="X1109" s="1">
        <v>3.57</v>
      </c>
      <c r="Y1109" s="5">
        <v>20310.349999999999</v>
      </c>
      <c r="Z1109" s="5">
        <v>11289.15</v>
      </c>
      <c r="AA1109" s="5" t="str">
        <f t="shared" si="68"/>
        <v>30-39</v>
      </c>
      <c r="AB1109" s="5" t="str">
        <f t="shared" si="69"/>
        <v>Moderate</v>
      </c>
      <c r="AC1109" s="5">
        <f t="shared" si="70"/>
        <v>0.56000000000000005</v>
      </c>
      <c r="AD1109" s="5" t="str">
        <f t="shared" si="71"/>
        <v>Short-haul</v>
      </c>
    </row>
    <row r="1110" spans="1:30" x14ac:dyDescent="0.3">
      <c r="A1110" s="1" t="s">
        <v>1566</v>
      </c>
      <c r="B1110" s="1" t="s">
        <v>1567</v>
      </c>
      <c r="C1110" s="1">
        <v>19</v>
      </c>
      <c r="D1110" s="1" t="s">
        <v>28</v>
      </c>
      <c r="E1110" s="1" t="s">
        <v>1469</v>
      </c>
      <c r="F1110" s="1" t="s">
        <v>48</v>
      </c>
      <c r="G1110" s="1" t="s">
        <v>134</v>
      </c>
      <c r="H1110" s="1" t="s">
        <v>75</v>
      </c>
      <c r="I1110" s="1" t="s">
        <v>135</v>
      </c>
      <c r="J1110" s="1">
        <v>2357</v>
      </c>
      <c r="K1110" s="3">
        <v>0.69140046296296298</v>
      </c>
      <c r="L1110" s="3">
        <v>0.8004282407407407</v>
      </c>
      <c r="M1110" s="7">
        <v>45667</v>
      </c>
      <c r="N1110" s="3">
        <v>0.76709490740740738</v>
      </c>
      <c r="O1110" s="3">
        <v>0.87612268518518521</v>
      </c>
      <c r="P1110" s="5">
        <v>109</v>
      </c>
      <c r="Q1110" s="5">
        <v>1314.59</v>
      </c>
      <c r="R1110" s="1" t="s">
        <v>34</v>
      </c>
      <c r="S1110" s="1">
        <v>5</v>
      </c>
      <c r="T1110" s="1" t="s">
        <v>41</v>
      </c>
      <c r="U1110" s="5">
        <v>70.08</v>
      </c>
      <c r="V1110" s="5">
        <v>12392.602069073901</v>
      </c>
      <c r="W1110" s="1" t="s">
        <v>36</v>
      </c>
      <c r="X1110" s="1">
        <v>4.66</v>
      </c>
      <c r="Y1110" s="5">
        <v>19871.12</v>
      </c>
      <c r="Z1110" s="5">
        <v>84147.78</v>
      </c>
      <c r="AA1110" s="5" t="str">
        <f t="shared" si="68"/>
        <v>18-29</v>
      </c>
      <c r="AB1110" s="5" t="str">
        <f t="shared" si="69"/>
        <v>Moderate</v>
      </c>
      <c r="AC1110" s="5">
        <f t="shared" si="70"/>
        <v>4.2300000000000004</v>
      </c>
      <c r="AD1110" s="5" t="str">
        <f t="shared" si="71"/>
        <v>Short-haul</v>
      </c>
    </row>
    <row r="1111" spans="1:30" x14ac:dyDescent="0.3">
      <c r="A1111" s="1" t="s">
        <v>1568</v>
      </c>
      <c r="B1111" s="1" t="s">
        <v>1569</v>
      </c>
      <c r="C1111" s="1">
        <v>62</v>
      </c>
      <c r="D1111" s="1" t="s">
        <v>39</v>
      </c>
      <c r="E1111" s="1" t="s">
        <v>1469</v>
      </c>
      <c r="F1111" s="1" t="s">
        <v>30</v>
      </c>
      <c r="G1111" s="1" t="s">
        <v>134</v>
      </c>
      <c r="H1111" s="1" t="s">
        <v>75</v>
      </c>
      <c r="I1111" s="1" t="s">
        <v>135</v>
      </c>
      <c r="J1111" s="1">
        <v>2357</v>
      </c>
      <c r="K1111" s="3">
        <v>0.69140046296296298</v>
      </c>
      <c r="L1111" s="3">
        <v>0.8004282407407407</v>
      </c>
      <c r="M1111" s="7">
        <v>45672</v>
      </c>
      <c r="N1111" s="3">
        <v>0.76709490740740738</v>
      </c>
      <c r="O1111" s="3">
        <v>0.87612268518518521</v>
      </c>
      <c r="P1111" s="5">
        <v>109</v>
      </c>
      <c r="Q1111" s="5">
        <v>534.41</v>
      </c>
      <c r="R1111" s="1" t="s">
        <v>40</v>
      </c>
      <c r="S1111" s="1">
        <v>5</v>
      </c>
      <c r="T1111" s="1" t="s">
        <v>35</v>
      </c>
      <c r="U1111" s="5">
        <v>162.9</v>
      </c>
      <c r="V1111" s="5">
        <v>12645.303347831101</v>
      </c>
      <c r="W1111" s="1" t="s">
        <v>36</v>
      </c>
      <c r="X1111" s="1">
        <v>4.63</v>
      </c>
      <c r="Y1111" s="5">
        <v>20174.36</v>
      </c>
      <c r="Z1111" s="5">
        <v>34234.82</v>
      </c>
      <c r="AA1111" s="5" t="str">
        <f t="shared" si="68"/>
        <v>60+</v>
      </c>
      <c r="AB1111" s="5" t="str">
        <f t="shared" si="69"/>
        <v>Moderate</v>
      </c>
      <c r="AC1111" s="5">
        <f t="shared" si="70"/>
        <v>1.7</v>
      </c>
      <c r="AD1111" s="5" t="str">
        <f t="shared" si="71"/>
        <v>Short-haul</v>
      </c>
    </row>
    <row r="1112" spans="1:30" x14ac:dyDescent="0.3">
      <c r="A1112" s="1" t="s">
        <v>1570</v>
      </c>
      <c r="B1112" s="1" t="s">
        <v>1571</v>
      </c>
      <c r="C1112" s="1">
        <v>58</v>
      </c>
      <c r="D1112" s="1" t="s">
        <v>28</v>
      </c>
      <c r="E1112" s="1" t="s">
        <v>1469</v>
      </c>
      <c r="F1112" s="1" t="s">
        <v>48</v>
      </c>
      <c r="G1112" s="1" t="s">
        <v>134</v>
      </c>
      <c r="H1112" s="1" t="s">
        <v>75</v>
      </c>
      <c r="I1112" s="1" t="s">
        <v>135</v>
      </c>
      <c r="J1112" s="1">
        <v>2357</v>
      </c>
      <c r="K1112" s="3">
        <v>0.69140046296296298</v>
      </c>
      <c r="L1112" s="3">
        <v>0.8004282407407407</v>
      </c>
      <c r="M1112" s="7">
        <v>45663</v>
      </c>
      <c r="N1112" s="3">
        <v>0.76709490740740738</v>
      </c>
      <c r="O1112" s="3">
        <v>0.87612268518518521</v>
      </c>
      <c r="P1112" s="5">
        <v>109</v>
      </c>
      <c r="Q1112" s="5">
        <v>1347.92</v>
      </c>
      <c r="R1112" s="1" t="s">
        <v>56</v>
      </c>
      <c r="S1112" s="1">
        <v>5</v>
      </c>
      <c r="T1112" s="1" t="s">
        <v>45</v>
      </c>
      <c r="U1112" s="5">
        <v>173.21</v>
      </c>
      <c r="V1112" s="5">
        <v>12964.152426748</v>
      </c>
      <c r="W1112" s="1" t="s">
        <v>36</v>
      </c>
      <c r="X1112" s="1">
        <v>3.69</v>
      </c>
      <c r="Y1112" s="5">
        <v>20556.98</v>
      </c>
      <c r="Z1112" s="5">
        <v>86301.52</v>
      </c>
      <c r="AA1112" s="5" t="str">
        <f t="shared" si="68"/>
        <v>50-59</v>
      </c>
      <c r="AB1112" s="5" t="str">
        <f t="shared" si="69"/>
        <v>Moderate</v>
      </c>
      <c r="AC1112" s="5">
        <f t="shared" si="70"/>
        <v>4.2</v>
      </c>
      <c r="AD1112" s="5" t="str">
        <f t="shared" si="71"/>
        <v>Short-haul</v>
      </c>
    </row>
    <row r="1113" spans="1:30" x14ac:dyDescent="0.3">
      <c r="A1113" s="1" t="s">
        <v>1572</v>
      </c>
      <c r="B1113" s="1" t="s">
        <v>1573</v>
      </c>
      <c r="C1113" s="1">
        <v>43</v>
      </c>
      <c r="D1113" s="1" t="s">
        <v>39</v>
      </c>
      <c r="E1113" s="1" t="s">
        <v>1469</v>
      </c>
      <c r="F1113" s="1" t="s">
        <v>48</v>
      </c>
      <c r="G1113" s="1" t="s">
        <v>134</v>
      </c>
      <c r="H1113" s="1" t="s">
        <v>75</v>
      </c>
      <c r="I1113" s="1" t="s">
        <v>135</v>
      </c>
      <c r="J1113" s="1">
        <v>2357</v>
      </c>
      <c r="K1113" s="3">
        <v>0.69140046296296298</v>
      </c>
      <c r="L1113" s="3">
        <v>0.8004282407407407</v>
      </c>
      <c r="M1113" s="7">
        <v>45670</v>
      </c>
      <c r="N1113" s="3">
        <v>0.76709490740740738</v>
      </c>
      <c r="O1113" s="3">
        <v>0.87612268518518521</v>
      </c>
      <c r="P1113" s="5">
        <v>109</v>
      </c>
      <c r="Q1113" s="5">
        <v>87.42</v>
      </c>
      <c r="R1113" s="1" t="s">
        <v>34</v>
      </c>
      <c r="S1113" s="1">
        <v>5</v>
      </c>
      <c r="T1113" s="1" t="s">
        <v>83</v>
      </c>
      <c r="U1113" s="5">
        <v>46.32</v>
      </c>
      <c r="V1113" s="5">
        <v>13235.2828540398</v>
      </c>
      <c r="W1113" s="1" t="s">
        <v>36</v>
      </c>
      <c r="X1113" s="1">
        <v>3.2</v>
      </c>
      <c r="Y1113" s="5">
        <v>20882.34</v>
      </c>
      <c r="Z1113" s="5">
        <v>5604.14</v>
      </c>
      <c r="AA1113" s="5" t="str">
        <f t="shared" si="68"/>
        <v>40-49</v>
      </c>
      <c r="AB1113" s="5" t="str">
        <f t="shared" si="69"/>
        <v>Moderate</v>
      </c>
      <c r="AC1113" s="5">
        <f t="shared" si="70"/>
        <v>0.27</v>
      </c>
      <c r="AD1113" s="5" t="str">
        <f t="shared" si="71"/>
        <v>Short-haul</v>
      </c>
    </row>
    <row r="1114" spans="1:30" x14ac:dyDescent="0.3">
      <c r="A1114" s="1" t="s">
        <v>1574</v>
      </c>
      <c r="B1114" s="1" t="s">
        <v>1575</v>
      </c>
      <c r="C1114" s="1">
        <v>22</v>
      </c>
      <c r="D1114" s="1" t="s">
        <v>28</v>
      </c>
      <c r="E1114" s="1" t="s">
        <v>1469</v>
      </c>
      <c r="F1114" s="1" t="s">
        <v>48</v>
      </c>
      <c r="G1114" s="1" t="s">
        <v>154</v>
      </c>
      <c r="H1114" s="1" t="s">
        <v>155</v>
      </c>
      <c r="I1114" s="1" t="s">
        <v>156</v>
      </c>
      <c r="J1114" s="1">
        <v>11198</v>
      </c>
      <c r="K1114" s="3">
        <v>0.28363425925925928</v>
      </c>
      <c r="L1114" s="3">
        <v>0.80168981481481483</v>
      </c>
      <c r="M1114" s="7">
        <v>45660</v>
      </c>
      <c r="N1114" s="3">
        <v>0.31071759259259257</v>
      </c>
      <c r="O1114" s="3">
        <v>0.82877314814814818</v>
      </c>
      <c r="P1114" s="5">
        <v>39</v>
      </c>
      <c r="Q1114" s="5">
        <v>154.31</v>
      </c>
      <c r="R1114" s="1" t="s">
        <v>34</v>
      </c>
      <c r="S1114" s="1">
        <v>5</v>
      </c>
      <c r="T1114" s="1" t="s">
        <v>45</v>
      </c>
      <c r="U1114" s="5">
        <v>148.6</v>
      </c>
      <c r="V1114" s="5">
        <v>56768.957488197302</v>
      </c>
      <c r="W1114" s="1" t="s">
        <v>36</v>
      </c>
      <c r="X1114" s="1">
        <v>4.54</v>
      </c>
      <c r="Y1114" s="5">
        <v>73122.75</v>
      </c>
      <c r="Z1114" s="5">
        <v>9905.56</v>
      </c>
      <c r="AA1114" s="5" t="str">
        <f t="shared" si="68"/>
        <v>18-29</v>
      </c>
      <c r="AB1114" s="5" t="str">
        <f t="shared" si="69"/>
        <v>Moderate</v>
      </c>
      <c r="AC1114" s="5">
        <f t="shared" si="70"/>
        <v>0.14000000000000001</v>
      </c>
      <c r="AD1114" s="5" t="str">
        <f t="shared" si="71"/>
        <v>Long-haul</v>
      </c>
    </row>
    <row r="1115" spans="1:30" x14ac:dyDescent="0.3">
      <c r="A1115" s="1" t="s">
        <v>1576</v>
      </c>
      <c r="B1115" s="1" t="s">
        <v>1577</v>
      </c>
      <c r="C1115" s="1">
        <v>18</v>
      </c>
      <c r="D1115" s="1" t="s">
        <v>28</v>
      </c>
      <c r="E1115" s="1" t="s">
        <v>1469</v>
      </c>
      <c r="F1115" s="1" t="s">
        <v>30</v>
      </c>
      <c r="G1115" s="1" t="s">
        <v>154</v>
      </c>
      <c r="H1115" s="1" t="s">
        <v>155</v>
      </c>
      <c r="I1115" s="1" t="s">
        <v>156</v>
      </c>
      <c r="J1115" s="1">
        <v>11198</v>
      </c>
      <c r="K1115" s="3">
        <v>0.28363425925925928</v>
      </c>
      <c r="L1115" s="3">
        <v>0.80168981481481483</v>
      </c>
      <c r="M1115" s="7">
        <v>45664</v>
      </c>
      <c r="N1115" s="3">
        <v>0.31071759259259257</v>
      </c>
      <c r="O1115" s="3">
        <v>0.82877314814814818</v>
      </c>
      <c r="P1115" s="5">
        <v>39</v>
      </c>
      <c r="Q1115" s="5">
        <v>331.91</v>
      </c>
      <c r="R1115" s="1" t="s">
        <v>40</v>
      </c>
      <c r="S1115" s="1">
        <v>5</v>
      </c>
      <c r="T1115" s="1" t="s">
        <v>49</v>
      </c>
      <c r="U1115" s="5">
        <v>73.989999999999995</v>
      </c>
      <c r="V1115" s="5">
        <v>56819.171341699599</v>
      </c>
      <c r="W1115" s="1" t="s">
        <v>36</v>
      </c>
      <c r="X1115" s="1">
        <v>4.1900000000000004</v>
      </c>
      <c r="Y1115" s="5">
        <v>73183.009999999995</v>
      </c>
      <c r="Z1115" s="5">
        <v>21257.040000000001</v>
      </c>
      <c r="AA1115" s="5" t="str">
        <f t="shared" si="68"/>
        <v>18-29</v>
      </c>
      <c r="AB1115" s="5" t="str">
        <f t="shared" si="69"/>
        <v>Moderate</v>
      </c>
      <c r="AC1115" s="5">
        <f t="shared" si="70"/>
        <v>0.28999999999999998</v>
      </c>
      <c r="AD1115" s="5" t="str">
        <f t="shared" si="71"/>
        <v>Long-haul</v>
      </c>
    </row>
    <row r="1116" spans="1:30" x14ac:dyDescent="0.3">
      <c r="A1116" s="1" t="s">
        <v>1578</v>
      </c>
      <c r="B1116" s="1" t="s">
        <v>1579</v>
      </c>
      <c r="C1116" s="1">
        <v>50</v>
      </c>
      <c r="D1116" s="1" t="s">
        <v>39</v>
      </c>
      <c r="E1116" s="1" t="s">
        <v>1469</v>
      </c>
      <c r="F1116" s="1" t="s">
        <v>48</v>
      </c>
      <c r="G1116" s="1" t="s">
        <v>154</v>
      </c>
      <c r="H1116" s="1" t="s">
        <v>155</v>
      </c>
      <c r="I1116" s="1" t="s">
        <v>156</v>
      </c>
      <c r="J1116" s="1">
        <v>11198</v>
      </c>
      <c r="K1116" s="3">
        <v>0.28363425925925928</v>
      </c>
      <c r="L1116" s="3">
        <v>0.80168981481481483</v>
      </c>
      <c r="M1116" s="7">
        <v>45661</v>
      </c>
      <c r="N1116" s="3">
        <v>0.31071759259259257</v>
      </c>
      <c r="O1116" s="3">
        <v>0.82877314814814818</v>
      </c>
      <c r="P1116" s="5">
        <v>39</v>
      </c>
      <c r="Q1116" s="5">
        <v>614.75</v>
      </c>
      <c r="R1116" s="1" t="s">
        <v>34</v>
      </c>
      <c r="S1116" s="1">
        <v>5</v>
      </c>
      <c r="T1116" s="1" t="s">
        <v>83</v>
      </c>
      <c r="U1116" s="5">
        <v>12.26</v>
      </c>
      <c r="V1116" s="5">
        <v>57318.138856445999</v>
      </c>
      <c r="W1116" s="1" t="s">
        <v>42</v>
      </c>
      <c r="X1116" s="1">
        <v>3.33</v>
      </c>
      <c r="Y1116" s="5">
        <v>73781.77</v>
      </c>
      <c r="Z1116" s="5">
        <v>39346.449999999997</v>
      </c>
      <c r="AA1116" s="5" t="str">
        <f t="shared" si="68"/>
        <v>50-59</v>
      </c>
      <c r="AB1116" s="5" t="str">
        <f t="shared" si="69"/>
        <v>Moderate</v>
      </c>
      <c r="AC1116" s="5">
        <f t="shared" si="70"/>
        <v>0.53</v>
      </c>
      <c r="AD1116" s="5" t="str">
        <f t="shared" si="71"/>
        <v>Long-haul</v>
      </c>
    </row>
    <row r="1117" spans="1:30" x14ac:dyDescent="0.3">
      <c r="A1117" s="1" t="s">
        <v>1580</v>
      </c>
      <c r="B1117" s="1" t="s">
        <v>1581</v>
      </c>
      <c r="C1117" s="1">
        <v>69</v>
      </c>
      <c r="D1117" s="1" t="s">
        <v>28</v>
      </c>
      <c r="E1117" s="1" t="s">
        <v>1469</v>
      </c>
      <c r="F1117" s="1" t="s">
        <v>48</v>
      </c>
      <c r="G1117" s="1" t="s">
        <v>154</v>
      </c>
      <c r="H1117" s="1" t="s">
        <v>155</v>
      </c>
      <c r="I1117" s="1" t="s">
        <v>156</v>
      </c>
      <c r="J1117" s="1">
        <v>11198</v>
      </c>
      <c r="K1117" s="3">
        <v>0.28363425925925928</v>
      </c>
      <c r="L1117" s="3">
        <v>0.80168981481481483</v>
      </c>
      <c r="M1117" s="7">
        <v>45662</v>
      </c>
      <c r="N1117" s="3">
        <v>0.31071759259259257</v>
      </c>
      <c r="O1117" s="3">
        <v>0.82877314814814818</v>
      </c>
      <c r="P1117" s="5">
        <v>39</v>
      </c>
      <c r="Q1117" s="5">
        <v>905.22</v>
      </c>
      <c r="R1117" s="1" t="s">
        <v>40</v>
      </c>
      <c r="S1117" s="1">
        <v>5</v>
      </c>
      <c r="T1117" s="1" t="s">
        <v>45</v>
      </c>
      <c r="U1117" s="5">
        <v>66.84</v>
      </c>
      <c r="V1117" s="5">
        <v>57239.618160448699</v>
      </c>
      <c r="W1117" s="1" t="s">
        <v>42</v>
      </c>
      <c r="X1117" s="1">
        <v>4.67</v>
      </c>
      <c r="Y1117" s="5">
        <v>73687.539999999994</v>
      </c>
      <c r="Z1117" s="5">
        <v>57947.45</v>
      </c>
      <c r="AA1117" s="5" t="str">
        <f t="shared" si="68"/>
        <v>60+</v>
      </c>
      <c r="AB1117" s="5" t="str">
        <f t="shared" si="69"/>
        <v>Moderate</v>
      </c>
      <c r="AC1117" s="5">
        <f t="shared" si="70"/>
        <v>0.79</v>
      </c>
      <c r="AD1117" s="5" t="str">
        <f t="shared" si="71"/>
        <v>Long-haul</v>
      </c>
    </row>
    <row r="1118" spans="1:30" x14ac:dyDescent="0.3">
      <c r="A1118" s="1" t="s">
        <v>1582</v>
      </c>
      <c r="B1118" s="1" t="s">
        <v>1583</v>
      </c>
      <c r="C1118" s="1">
        <v>24</v>
      </c>
      <c r="D1118" s="1" t="s">
        <v>28</v>
      </c>
      <c r="E1118" s="1" t="s">
        <v>1469</v>
      </c>
      <c r="F1118" s="1" t="s">
        <v>30</v>
      </c>
      <c r="G1118" s="1" t="s">
        <v>154</v>
      </c>
      <c r="H1118" s="1" t="s">
        <v>155</v>
      </c>
      <c r="I1118" s="1" t="s">
        <v>156</v>
      </c>
      <c r="J1118" s="1">
        <v>11198</v>
      </c>
      <c r="K1118" s="3">
        <v>0.28363425925925928</v>
      </c>
      <c r="L1118" s="3">
        <v>0.80168981481481483</v>
      </c>
      <c r="M1118" s="7">
        <v>45659</v>
      </c>
      <c r="N1118" s="3">
        <v>0.31071759259259257</v>
      </c>
      <c r="O1118" s="3">
        <v>0.82877314814814818</v>
      </c>
      <c r="P1118" s="5">
        <v>39</v>
      </c>
      <c r="Q1118" s="5">
        <v>667.27</v>
      </c>
      <c r="R1118" s="1" t="s">
        <v>40</v>
      </c>
      <c r="S1118" s="1">
        <v>5</v>
      </c>
      <c r="T1118" s="1" t="s">
        <v>41</v>
      </c>
      <c r="U1118" s="5">
        <v>197.55</v>
      </c>
      <c r="V1118" s="5">
        <v>56993.308501057902</v>
      </c>
      <c r="W1118" s="1" t="s">
        <v>36</v>
      </c>
      <c r="X1118" s="1">
        <v>4.66</v>
      </c>
      <c r="Y1118" s="5">
        <v>73391.97</v>
      </c>
      <c r="Z1118" s="5">
        <v>42744.79</v>
      </c>
      <c r="AA1118" s="5" t="str">
        <f t="shared" si="68"/>
        <v>18-29</v>
      </c>
      <c r="AB1118" s="5" t="str">
        <f t="shared" si="69"/>
        <v>Moderate</v>
      </c>
      <c r="AC1118" s="5">
        <f t="shared" si="70"/>
        <v>0.57999999999999996</v>
      </c>
      <c r="AD1118" s="5" t="str">
        <f t="shared" si="71"/>
        <v>Long-haul</v>
      </c>
    </row>
    <row r="1119" spans="1:30" x14ac:dyDescent="0.3">
      <c r="A1119" s="2" t="s">
        <v>1584</v>
      </c>
      <c r="B1119" s="1" t="s">
        <v>1585</v>
      </c>
      <c r="C1119" s="1">
        <v>63</v>
      </c>
      <c r="D1119" s="1" t="s">
        <v>39</v>
      </c>
      <c r="E1119" s="1" t="s">
        <v>1469</v>
      </c>
      <c r="F1119" s="1" t="s">
        <v>30</v>
      </c>
      <c r="G1119" s="1" t="s">
        <v>154</v>
      </c>
      <c r="H1119" s="1" t="s">
        <v>155</v>
      </c>
      <c r="I1119" s="1" t="s">
        <v>156</v>
      </c>
      <c r="J1119" s="1">
        <v>11198</v>
      </c>
      <c r="K1119" s="3">
        <v>0.28363425925925928</v>
      </c>
      <c r="L1119" s="3">
        <v>0.80168981481481483</v>
      </c>
      <c r="M1119" s="7">
        <v>45659</v>
      </c>
      <c r="N1119" s="3">
        <v>0.31071759259259257</v>
      </c>
      <c r="O1119" s="3">
        <v>0.82877314814814818</v>
      </c>
      <c r="P1119" s="5">
        <v>39</v>
      </c>
      <c r="Q1119" s="5">
        <v>1019.69</v>
      </c>
      <c r="R1119" s="1" t="s">
        <v>40</v>
      </c>
      <c r="S1119" s="1">
        <v>5</v>
      </c>
      <c r="T1119" s="1" t="s">
        <v>49</v>
      </c>
      <c r="U1119" s="5">
        <v>26.01</v>
      </c>
      <c r="V1119" s="5">
        <v>56761.291049092899</v>
      </c>
      <c r="W1119" s="1" t="s">
        <v>42</v>
      </c>
      <c r="X1119" s="1">
        <v>3.53</v>
      </c>
      <c r="Y1119" s="5">
        <v>73113.55</v>
      </c>
      <c r="Z1119" s="5">
        <v>65265.36</v>
      </c>
      <c r="AA1119" s="5" t="str">
        <f t="shared" si="68"/>
        <v>60+</v>
      </c>
      <c r="AB1119" s="5" t="str">
        <f t="shared" si="69"/>
        <v>Moderate</v>
      </c>
      <c r="AC1119" s="5">
        <f t="shared" si="70"/>
        <v>0.89</v>
      </c>
      <c r="AD1119" s="5" t="str">
        <f t="shared" si="71"/>
        <v>Long-haul</v>
      </c>
    </row>
    <row r="1120" spans="1:30" x14ac:dyDescent="0.3">
      <c r="A1120" s="1" t="s">
        <v>1586</v>
      </c>
      <c r="B1120" s="1" t="s">
        <v>1587</v>
      </c>
      <c r="C1120" s="1">
        <v>68</v>
      </c>
      <c r="D1120" s="1" t="s">
        <v>28</v>
      </c>
      <c r="E1120" s="1" t="s">
        <v>1469</v>
      </c>
      <c r="F1120" s="1" t="s">
        <v>30</v>
      </c>
      <c r="G1120" s="1" t="s">
        <v>154</v>
      </c>
      <c r="H1120" s="1" t="s">
        <v>155</v>
      </c>
      <c r="I1120" s="1" t="s">
        <v>156</v>
      </c>
      <c r="J1120" s="1">
        <v>11198</v>
      </c>
      <c r="K1120" s="3">
        <v>0.28363425925925928</v>
      </c>
      <c r="L1120" s="3">
        <v>0.80168981481481483</v>
      </c>
      <c r="M1120" s="7">
        <v>45663</v>
      </c>
      <c r="N1120" s="3">
        <v>0.31071759259259257</v>
      </c>
      <c r="O1120" s="3">
        <v>0.82877314814814818</v>
      </c>
      <c r="P1120" s="5">
        <v>39</v>
      </c>
      <c r="Q1120" s="5">
        <v>869.71</v>
      </c>
      <c r="R1120" s="1" t="s">
        <v>56</v>
      </c>
      <c r="S1120" s="1">
        <v>5</v>
      </c>
      <c r="T1120" s="1" t="s">
        <v>41</v>
      </c>
      <c r="U1120" s="5">
        <v>84.4</v>
      </c>
      <c r="V1120" s="5">
        <v>57223.415255327403</v>
      </c>
      <c r="W1120" s="1" t="s">
        <v>36</v>
      </c>
      <c r="X1120" s="1">
        <v>3.5</v>
      </c>
      <c r="Y1120" s="5">
        <v>73668.100000000006</v>
      </c>
      <c r="Z1120" s="5">
        <v>55678.32</v>
      </c>
      <c r="AA1120" s="5" t="str">
        <f t="shared" si="68"/>
        <v>60+</v>
      </c>
      <c r="AB1120" s="5" t="str">
        <f t="shared" si="69"/>
        <v>Moderate</v>
      </c>
      <c r="AC1120" s="5">
        <f t="shared" si="70"/>
        <v>0.76</v>
      </c>
      <c r="AD1120" s="5" t="str">
        <f t="shared" si="71"/>
        <v>Long-haul</v>
      </c>
    </row>
    <row r="1121" spans="1:30" x14ac:dyDescent="0.3">
      <c r="A1121" s="1" t="s">
        <v>1588</v>
      </c>
      <c r="B1121" s="1" t="s">
        <v>1589</v>
      </c>
      <c r="C1121" s="1">
        <v>41</v>
      </c>
      <c r="D1121" s="1" t="s">
        <v>28</v>
      </c>
      <c r="E1121" s="1" t="s">
        <v>1469</v>
      </c>
      <c r="F1121" s="1" t="s">
        <v>48</v>
      </c>
      <c r="G1121" s="1" t="s">
        <v>173</v>
      </c>
      <c r="H1121" s="1" t="s">
        <v>174</v>
      </c>
      <c r="I1121" s="1" t="s">
        <v>175</v>
      </c>
      <c r="J1121" s="1">
        <v>5057</v>
      </c>
      <c r="K1121" s="3">
        <v>0.60699074074074078</v>
      </c>
      <c r="L1121" s="3">
        <v>0.8410185185185185</v>
      </c>
      <c r="M1121" s="7">
        <v>45669</v>
      </c>
      <c r="N1121" s="3">
        <v>0.60976851851851854</v>
      </c>
      <c r="O1121" s="3">
        <v>0.84379629629629627</v>
      </c>
      <c r="P1121" s="5">
        <v>4</v>
      </c>
      <c r="Q1121" s="5">
        <v>1272.75</v>
      </c>
      <c r="R1121" s="1" t="s">
        <v>34</v>
      </c>
      <c r="S1121" s="1">
        <v>5</v>
      </c>
      <c r="T1121" s="1" t="s">
        <v>83</v>
      </c>
      <c r="U1121" s="5">
        <v>7.67</v>
      </c>
      <c r="V1121" s="5">
        <v>25855.613562106199</v>
      </c>
      <c r="W1121" s="1" t="s">
        <v>36</v>
      </c>
      <c r="X1121" s="1">
        <v>3.89</v>
      </c>
      <c r="Y1121" s="5">
        <v>36026.74</v>
      </c>
      <c r="Z1121" s="5">
        <v>81457.53</v>
      </c>
      <c r="AA1121" s="5" t="str">
        <f t="shared" si="68"/>
        <v>40-49</v>
      </c>
      <c r="AB1121" s="5" t="str">
        <f t="shared" si="69"/>
        <v>On-Time</v>
      </c>
      <c r="AC1121" s="5">
        <f t="shared" si="70"/>
        <v>2.2599999999999998</v>
      </c>
      <c r="AD1121" s="5" t="str">
        <f t="shared" si="71"/>
        <v>Medium-haul</v>
      </c>
    </row>
    <row r="1122" spans="1:30" x14ac:dyDescent="0.3">
      <c r="A1122" s="1" t="s">
        <v>1590</v>
      </c>
      <c r="B1122" s="1" t="s">
        <v>1591</v>
      </c>
      <c r="C1122" s="1">
        <v>71</v>
      </c>
      <c r="D1122" s="1" t="s">
        <v>39</v>
      </c>
      <c r="E1122" s="1" t="s">
        <v>1469</v>
      </c>
      <c r="F1122" s="1" t="s">
        <v>48</v>
      </c>
      <c r="G1122" s="1" t="s">
        <v>173</v>
      </c>
      <c r="H1122" s="1" t="s">
        <v>174</v>
      </c>
      <c r="I1122" s="1" t="s">
        <v>175</v>
      </c>
      <c r="J1122" s="1">
        <v>5057</v>
      </c>
      <c r="K1122" s="3">
        <v>0.60699074074074078</v>
      </c>
      <c r="L1122" s="3">
        <v>0.8410185185185185</v>
      </c>
      <c r="M1122" s="7">
        <v>45666</v>
      </c>
      <c r="N1122" s="3">
        <v>0.60976851851851854</v>
      </c>
      <c r="O1122" s="3">
        <v>0.84379629629629627</v>
      </c>
      <c r="P1122" s="5">
        <v>4</v>
      </c>
      <c r="Q1122" s="5">
        <v>1243.93</v>
      </c>
      <c r="R1122" s="1" t="s">
        <v>56</v>
      </c>
      <c r="S1122" s="1">
        <v>5</v>
      </c>
      <c r="T1122" s="1" t="s">
        <v>49</v>
      </c>
      <c r="U1122" s="5">
        <v>149.83000000000001</v>
      </c>
      <c r="V1122" s="5">
        <v>26456.520018926101</v>
      </c>
      <c r="W1122" s="1" t="s">
        <v>42</v>
      </c>
      <c r="X1122" s="1">
        <v>4.21</v>
      </c>
      <c r="Y1122" s="5">
        <v>36747.82</v>
      </c>
      <c r="Z1122" s="5">
        <v>79641.490000000005</v>
      </c>
      <c r="AA1122" s="5" t="str">
        <f t="shared" si="68"/>
        <v>60+</v>
      </c>
      <c r="AB1122" s="5" t="str">
        <f t="shared" si="69"/>
        <v>On-Time</v>
      </c>
      <c r="AC1122" s="5">
        <f t="shared" si="70"/>
        <v>2.17</v>
      </c>
      <c r="AD1122" s="5" t="str">
        <f t="shared" si="71"/>
        <v>Medium-haul</v>
      </c>
    </row>
    <row r="1123" spans="1:30" x14ac:dyDescent="0.3">
      <c r="A1123" s="2" t="s">
        <v>1592</v>
      </c>
      <c r="B1123" s="1" t="s">
        <v>1593</v>
      </c>
      <c r="C1123" s="1">
        <v>33</v>
      </c>
      <c r="D1123" s="1" t="s">
        <v>39</v>
      </c>
      <c r="E1123" s="1" t="s">
        <v>1469</v>
      </c>
      <c r="F1123" s="1" t="s">
        <v>48</v>
      </c>
      <c r="G1123" s="1" t="s">
        <v>173</v>
      </c>
      <c r="H1123" s="1" t="s">
        <v>174</v>
      </c>
      <c r="I1123" s="1" t="s">
        <v>175</v>
      </c>
      <c r="J1123" s="1">
        <v>5057</v>
      </c>
      <c r="K1123" s="3">
        <v>0.60699074074074078</v>
      </c>
      <c r="L1123" s="3">
        <v>0.8410185185185185</v>
      </c>
      <c r="M1123" s="7">
        <v>45671</v>
      </c>
      <c r="N1123" s="3">
        <v>0.60976851851851854</v>
      </c>
      <c r="O1123" s="3">
        <v>0.84379629629629627</v>
      </c>
      <c r="P1123" s="5">
        <v>4</v>
      </c>
      <c r="Q1123" s="5">
        <v>881.77</v>
      </c>
      <c r="R1123" s="1" t="s">
        <v>34</v>
      </c>
      <c r="S1123" s="1">
        <v>3</v>
      </c>
      <c r="T1123" s="1" t="s">
        <v>41</v>
      </c>
      <c r="U1123" s="5">
        <v>195.02</v>
      </c>
      <c r="V1123" s="5">
        <v>26183.112688069999</v>
      </c>
      <c r="W1123" s="1" t="s">
        <v>36</v>
      </c>
      <c r="X1123" s="1">
        <v>4.8499999999999996</v>
      </c>
      <c r="Y1123" s="5">
        <v>36419.74</v>
      </c>
      <c r="Z1123" s="5">
        <v>56472.28</v>
      </c>
      <c r="AA1123" s="5" t="str">
        <f t="shared" si="68"/>
        <v>30-39</v>
      </c>
      <c r="AB1123" s="5" t="str">
        <f t="shared" si="69"/>
        <v>On-Time</v>
      </c>
      <c r="AC1123" s="5">
        <f t="shared" si="70"/>
        <v>1.55</v>
      </c>
      <c r="AD1123" s="5" t="str">
        <f t="shared" si="71"/>
        <v>Medium-haul</v>
      </c>
    </row>
    <row r="1124" spans="1:30" x14ac:dyDescent="0.3">
      <c r="A1124" s="1" t="s">
        <v>1594</v>
      </c>
      <c r="B1124" s="1" t="s">
        <v>1595</v>
      </c>
      <c r="C1124" s="1">
        <v>22</v>
      </c>
      <c r="D1124" s="1" t="s">
        <v>28</v>
      </c>
      <c r="E1124" s="1" t="s">
        <v>1469</v>
      </c>
      <c r="F1124" s="1" t="s">
        <v>48</v>
      </c>
      <c r="G1124" s="1" t="s">
        <v>173</v>
      </c>
      <c r="H1124" s="1" t="s">
        <v>174</v>
      </c>
      <c r="I1124" s="1" t="s">
        <v>175</v>
      </c>
      <c r="J1124" s="1">
        <v>5057</v>
      </c>
      <c r="K1124" s="3">
        <v>0.60699074074074078</v>
      </c>
      <c r="L1124" s="3">
        <v>0.8410185185185185</v>
      </c>
      <c r="M1124" s="7">
        <v>45669</v>
      </c>
      <c r="N1124" s="3">
        <v>0.60976851851851854</v>
      </c>
      <c r="O1124" s="3">
        <v>0.84379629629629627</v>
      </c>
      <c r="P1124" s="5">
        <v>4</v>
      </c>
      <c r="Q1124" s="5">
        <v>52.27</v>
      </c>
      <c r="R1124" s="1" t="s">
        <v>56</v>
      </c>
      <c r="S1124" s="1">
        <v>5</v>
      </c>
      <c r="T1124" s="1" t="s">
        <v>83</v>
      </c>
      <c r="U1124" s="5">
        <v>193.93</v>
      </c>
      <c r="V1124" s="5">
        <v>26195.661562002198</v>
      </c>
      <c r="W1124" s="1" t="s">
        <v>36</v>
      </c>
      <c r="X1124" s="1">
        <v>4.04</v>
      </c>
      <c r="Y1124" s="5">
        <v>36434.79</v>
      </c>
      <c r="Z1124" s="5">
        <v>3384.07</v>
      </c>
      <c r="AA1124" s="5" t="str">
        <f t="shared" si="68"/>
        <v>18-29</v>
      </c>
      <c r="AB1124" s="5" t="str">
        <f t="shared" si="69"/>
        <v>On-Time</v>
      </c>
      <c r="AC1124" s="5">
        <f t="shared" si="70"/>
        <v>0.09</v>
      </c>
      <c r="AD1124" s="5" t="str">
        <f t="shared" si="71"/>
        <v>Medium-haul</v>
      </c>
    </row>
    <row r="1125" spans="1:30" x14ac:dyDescent="0.3">
      <c r="A1125" s="1" t="s">
        <v>1596</v>
      </c>
      <c r="B1125" s="1" t="s">
        <v>1597</v>
      </c>
      <c r="C1125" s="1">
        <v>45</v>
      </c>
      <c r="D1125" s="1" t="s">
        <v>39</v>
      </c>
      <c r="E1125" s="1" t="s">
        <v>1469</v>
      </c>
      <c r="F1125" s="1" t="s">
        <v>30</v>
      </c>
      <c r="G1125" s="1" t="s">
        <v>173</v>
      </c>
      <c r="H1125" s="1" t="s">
        <v>174</v>
      </c>
      <c r="I1125" s="1" t="s">
        <v>175</v>
      </c>
      <c r="J1125" s="1">
        <v>5057</v>
      </c>
      <c r="K1125" s="3">
        <v>0.60699074074074078</v>
      </c>
      <c r="L1125" s="3">
        <v>0.8410185185185185</v>
      </c>
      <c r="M1125" s="7">
        <v>45666</v>
      </c>
      <c r="N1125" s="3">
        <v>0.60976851851851854</v>
      </c>
      <c r="O1125" s="3">
        <v>0.84379629629629627</v>
      </c>
      <c r="P1125" s="5">
        <v>4</v>
      </c>
      <c r="Q1125" s="5">
        <v>1360.84</v>
      </c>
      <c r="R1125" s="1" t="s">
        <v>34</v>
      </c>
      <c r="S1125" s="1">
        <v>5</v>
      </c>
      <c r="T1125" s="1" t="s">
        <v>35</v>
      </c>
      <c r="U1125" s="5">
        <v>47.19</v>
      </c>
      <c r="V1125" s="5">
        <v>26739.264426136899</v>
      </c>
      <c r="W1125" s="1" t="s">
        <v>36</v>
      </c>
      <c r="X1125" s="1">
        <v>3.53</v>
      </c>
      <c r="Y1125" s="5">
        <v>37087.120000000003</v>
      </c>
      <c r="Z1125" s="5">
        <v>87103.2</v>
      </c>
      <c r="AA1125" s="5" t="str">
        <f t="shared" si="68"/>
        <v>40-49</v>
      </c>
      <c r="AB1125" s="5" t="str">
        <f t="shared" si="69"/>
        <v>On-Time</v>
      </c>
      <c r="AC1125" s="5">
        <f t="shared" si="70"/>
        <v>2.35</v>
      </c>
      <c r="AD1125" s="5" t="str">
        <f t="shared" si="71"/>
        <v>Medium-haul</v>
      </c>
    </row>
    <row r="1126" spans="1:30" x14ac:dyDescent="0.3">
      <c r="A1126" s="1" t="s">
        <v>1578</v>
      </c>
      <c r="B1126" s="1" t="s">
        <v>1579</v>
      </c>
      <c r="C1126" s="1">
        <v>50</v>
      </c>
      <c r="D1126" s="1" t="s">
        <v>39</v>
      </c>
      <c r="E1126" s="1" t="s">
        <v>1469</v>
      </c>
      <c r="F1126" s="1" t="s">
        <v>48</v>
      </c>
      <c r="G1126" s="1" t="s">
        <v>173</v>
      </c>
      <c r="H1126" s="1" t="s">
        <v>174</v>
      </c>
      <c r="I1126" s="1" t="s">
        <v>175</v>
      </c>
      <c r="J1126" s="1">
        <v>5057</v>
      </c>
      <c r="K1126" s="3">
        <v>0.60699074074074078</v>
      </c>
      <c r="L1126" s="3">
        <v>0.8410185185185185</v>
      </c>
      <c r="M1126" s="7">
        <v>45666</v>
      </c>
      <c r="N1126" s="3">
        <v>0.60976851851851854</v>
      </c>
      <c r="O1126" s="3">
        <v>0.84379629629629627</v>
      </c>
      <c r="P1126" s="5">
        <v>4</v>
      </c>
      <c r="Q1126" s="5">
        <v>1276.22</v>
      </c>
      <c r="R1126" s="1" t="s">
        <v>40</v>
      </c>
      <c r="S1126" s="1">
        <v>5</v>
      </c>
      <c r="T1126" s="1" t="s">
        <v>41</v>
      </c>
      <c r="U1126" s="5">
        <v>30.66</v>
      </c>
      <c r="V1126" s="5">
        <v>25804.995261678399</v>
      </c>
      <c r="W1126" s="1" t="s">
        <v>36</v>
      </c>
      <c r="X1126" s="1">
        <v>4.04</v>
      </c>
      <c r="Y1126" s="5">
        <v>35965.99</v>
      </c>
      <c r="Z1126" s="5">
        <v>81684.210000000006</v>
      </c>
      <c r="AA1126" s="5" t="str">
        <f t="shared" si="68"/>
        <v>50-59</v>
      </c>
      <c r="AB1126" s="5" t="str">
        <f t="shared" si="69"/>
        <v>On-Time</v>
      </c>
      <c r="AC1126" s="5">
        <f t="shared" si="70"/>
        <v>2.27</v>
      </c>
      <c r="AD1126" s="5" t="str">
        <f t="shared" si="71"/>
        <v>Medium-haul</v>
      </c>
    </row>
    <row r="1127" spans="1:30" x14ac:dyDescent="0.3">
      <c r="A1127" s="1" t="s">
        <v>1598</v>
      </c>
      <c r="B1127" s="1" t="s">
        <v>1599</v>
      </c>
      <c r="C1127" s="1">
        <v>64</v>
      </c>
      <c r="D1127" s="1" t="s">
        <v>39</v>
      </c>
      <c r="E1127" s="1" t="s">
        <v>1469</v>
      </c>
      <c r="F1127" s="1" t="s">
        <v>30</v>
      </c>
      <c r="G1127" s="1" t="s">
        <v>173</v>
      </c>
      <c r="H1127" s="1" t="s">
        <v>174</v>
      </c>
      <c r="I1127" s="1" t="s">
        <v>175</v>
      </c>
      <c r="J1127" s="1">
        <v>5057</v>
      </c>
      <c r="K1127" s="3">
        <v>0.60699074074074078</v>
      </c>
      <c r="L1127" s="3">
        <v>0.8410185185185185</v>
      </c>
      <c r="M1127" s="7">
        <v>45667</v>
      </c>
      <c r="N1127" s="3">
        <v>0.60976851851851854</v>
      </c>
      <c r="O1127" s="3">
        <v>0.84379629629629627</v>
      </c>
      <c r="P1127" s="5">
        <v>4</v>
      </c>
      <c r="Q1127" s="5">
        <v>735.08</v>
      </c>
      <c r="R1127" s="1" t="s">
        <v>56</v>
      </c>
      <c r="S1127" s="1">
        <v>5</v>
      </c>
      <c r="T1127" s="1" t="s">
        <v>41</v>
      </c>
      <c r="U1127" s="5">
        <v>153.53</v>
      </c>
      <c r="V1127" s="5">
        <v>26587.240862185001</v>
      </c>
      <c r="W1127" s="1" t="s">
        <v>42</v>
      </c>
      <c r="X1127" s="1">
        <v>4.4400000000000004</v>
      </c>
      <c r="Y1127" s="5">
        <v>36904.69</v>
      </c>
      <c r="Z1127" s="5">
        <v>47075.83</v>
      </c>
      <c r="AA1127" s="5" t="str">
        <f t="shared" si="68"/>
        <v>60+</v>
      </c>
      <c r="AB1127" s="5" t="str">
        <f t="shared" si="69"/>
        <v>On-Time</v>
      </c>
      <c r="AC1127" s="5">
        <f t="shared" si="70"/>
        <v>1.28</v>
      </c>
      <c r="AD1127" s="5" t="str">
        <f t="shared" si="71"/>
        <v>Medium-haul</v>
      </c>
    </row>
    <row r="1128" spans="1:30" x14ac:dyDescent="0.3">
      <c r="A1128" s="1" t="s">
        <v>1600</v>
      </c>
      <c r="B1128" s="1" t="s">
        <v>1601</v>
      </c>
      <c r="C1128" s="1">
        <v>49</v>
      </c>
      <c r="D1128" s="1" t="s">
        <v>39</v>
      </c>
      <c r="E1128" s="1" t="s">
        <v>1469</v>
      </c>
      <c r="F1128" s="1" t="s">
        <v>30</v>
      </c>
      <c r="G1128" s="1" t="s">
        <v>173</v>
      </c>
      <c r="H1128" s="1" t="s">
        <v>174</v>
      </c>
      <c r="I1128" s="1" t="s">
        <v>175</v>
      </c>
      <c r="J1128" s="1">
        <v>5057</v>
      </c>
      <c r="K1128" s="3">
        <v>0.60699074074074078</v>
      </c>
      <c r="L1128" s="3">
        <v>0.8410185185185185</v>
      </c>
      <c r="M1128" s="7">
        <v>45663</v>
      </c>
      <c r="N1128" s="3">
        <v>0.60976851851851854</v>
      </c>
      <c r="O1128" s="3">
        <v>0.84379629629629627</v>
      </c>
      <c r="P1128" s="5">
        <v>4</v>
      </c>
      <c r="Q1128" s="5">
        <v>844.25</v>
      </c>
      <c r="R1128" s="1" t="s">
        <v>34</v>
      </c>
      <c r="S1128" s="1">
        <v>5</v>
      </c>
      <c r="T1128" s="1" t="s">
        <v>83</v>
      </c>
      <c r="U1128" s="5">
        <v>195.48</v>
      </c>
      <c r="V1128" s="5">
        <v>26488.999937343</v>
      </c>
      <c r="W1128" s="1" t="s">
        <v>36</v>
      </c>
      <c r="X1128" s="1">
        <v>4.03</v>
      </c>
      <c r="Y1128" s="5">
        <v>36786.800000000003</v>
      </c>
      <c r="Z1128" s="5">
        <v>54071.1</v>
      </c>
      <c r="AA1128" s="5" t="str">
        <f t="shared" si="68"/>
        <v>40-49</v>
      </c>
      <c r="AB1128" s="5" t="str">
        <f t="shared" si="69"/>
        <v>On-Time</v>
      </c>
      <c r="AC1128" s="5">
        <f t="shared" si="70"/>
        <v>1.47</v>
      </c>
      <c r="AD1128" s="5" t="str">
        <f t="shared" si="71"/>
        <v>Medium-haul</v>
      </c>
    </row>
    <row r="1129" spans="1:30" x14ac:dyDescent="0.3">
      <c r="A1129" s="1" t="s">
        <v>1602</v>
      </c>
      <c r="B1129" s="1" t="s">
        <v>1603</v>
      </c>
      <c r="C1129" s="1">
        <v>50</v>
      </c>
      <c r="D1129" s="1" t="s">
        <v>39</v>
      </c>
      <c r="E1129" s="1" t="s">
        <v>1469</v>
      </c>
      <c r="F1129" s="1" t="s">
        <v>30</v>
      </c>
      <c r="G1129" s="1" t="s">
        <v>173</v>
      </c>
      <c r="H1129" s="1" t="s">
        <v>174</v>
      </c>
      <c r="I1129" s="1" t="s">
        <v>175</v>
      </c>
      <c r="J1129" s="1">
        <v>5057</v>
      </c>
      <c r="K1129" s="3">
        <v>0.60699074074074078</v>
      </c>
      <c r="L1129" s="3">
        <v>0.8410185185185185</v>
      </c>
      <c r="M1129" s="7">
        <v>45661</v>
      </c>
      <c r="N1129" s="3">
        <v>0.60976851851851854</v>
      </c>
      <c r="O1129" s="3">
        <v>0.84379629629629627</v>
      </c>
      <c r="P1129" s="5">
        <v>4</v>
      </c>
      <c r="Q1129" s="5">
        <v>1361.28</v>
      </c>
      <c r="R1129" s="1" t="s">
        <v>56</v>
      </c>
      <c r="S1129" s="1">
        <v>5</v>
      </c>
      <c r="T1129" s="1" t="s">
        <v>35</v>
      </c>
      <c r="U1129" s="5">
        <v>61.81</v>
      </c>
      <c r="V1129" s="5">
        <v>26385.4052709549</v>
      </c>
      <c r="W1129" s="1" t="s">
        <v>42</v>
      </c>
      <c r="X1129" s="1">
        <v>4.05</v>
      </c>
      <c r="Y1129" s="5">
        <v>36662.49</v>
      </c>
      <c r="Z1129" s="5">
        <v>87134.28</v>
      </c>
      <c r="AA1129" s="5" t="str">
        <f t="shared" si="68"/>
        <v>50-59</v>
      </c>
      <c r="AB1129" s="5" t="str">
        <f t="shared" si="69"/>
        <v>On-Time</v>
      </c>
      <c r="AC1129" s="5">
        <f t="shared" si="70"/>
        <v>2.38</v>
      </c>
      <c r="AD1129" s="5" t="str">
        <f t="shared" si="71"/>
        <v>Medium-haul</v>
      </c>
    </row>
    <row r="1130" spans="1:30" x14ac:dyDescent="0.3">
      <c r="A1130" s="1" t="s">
        <v>1604</v>
      </c>
      <c r="B1130" s="1" t="s">
        <v>1605</v>
      </c>
      <c r="C1130" s="1">
        <v>69</v>
      </c>
      <c r="D1130" s="1" t="s">
        <v>28</v>
      </c>
      <c r="E1130" s="1" t="s">
        <v>1469</v>
      </c>
      <c r="F1130" s="1" t="s">
        <v>48</v>
      </c>
      <c r="G1130" s="1" t="s">
        <v>173</v>
      </c>
      <c r="H1130" s="1" t="s">
        <v>174</v>
      </c>
      <c r="I1130" s="1" t="s">
        <v>175</v>
      </c>
      <c r="J1130" s="1">
        <v>5057</v>
      </c>
      <c r="K1130" s="3">
        <v>0.60699074074074078</v>
      </c>
      <c r="L1130" s="3">
        <v>0.8410185185185185</v>
      </c>
      <c r="M1130" s="7">
        <v>45660</v>
      </c>
      <c r="N1130" s="3">
        <v>0.60976851851851854</v>
      </c>
      <c r="O1130" s="3">
        <v>0.84379629629629627</v>
      </c>
      <c r="P1130" s="5">
        <v>4</v>
      </c>
      <c r="Q1130" s="5">
        <v>115.19</v>
      </c>
      <c r="R1130" s="1" t="s">
        <v>34</v>
      </c>
      <c r="S1130" s="1">
        <v>5</v>
      </c>
      <c r="T1130" s="1" t="s">
        <v>41</v>
      </c>
      <c r="U1130" s="5">
        <v>127.76</v>
      </c>
      <c r="V1130" s="5">
        <v>26565.889734107699</v>
      </c>
      <c r="W1130" s="1" t="s">
        <v>36</v>
      </c>
      <c r="X1130" s="1">
        <v>3.55</v>
      </c>
      <c r="Y1130" s="5">
        <v>36879.07</v>
      </c>
      <c r="Z1130" s="5">
        <v>7397.71</v>
      </c>
      <c r="AA1130" s="5" t="str">
        <f t="shared" si="68"/>
        <v>60+</v>
      </c>
      <c r="AB1130" s="5" t="str">
        <f t="shared" si="69"/>
        <v>On-Time</v>
      </c>
      <c r="AC1130" s="5">
        <f t="shared" si="70"/>
        <v>0.2</v>
      </c>
      <c r="AD1130" s="5" t="str">
        <f t="shared" si="71"/>
        <v>Medium-haul</v>
      </c>
    </row>
    <row r="1131" spans="1:30" x14ac:dyDescent="0.3">
      <c r="A1131" s="1" t="s">
        <v>1606</v>
      </c>
      <c r="B1131" s="1" t="s">
        <v>1607</v>
      </c>
      <c r="C1131" s="1">
        <v>37</v>
      </c>
      <c r="D1131" s="1" t="s">
        <v>28</v>
      </c>
      <c r="E1131" s="1" t="s">
        <v>1469</v>
      </c>
      <c r="F1131" s="1" t="s">
        <v>48</v>
      </c>
      <c r="G1131" s="1" t="s">
        <v>190</v>
      </c>
      <c r="H1131" s="1" t="s">
        <v>62</v>
      </c>
      <c r="I1131" s="1" t="s">
        <v>32</v>
      </c>
      <c r="J1131" s="1">
        <v>8155</v>
      </c>
      <c r="K1131" s="3">
        <v>6.9907407407407404E-2</v>
      </c>
      <c r="L1131" s="3">
        <v>0.44699074074074074</v>
      </c>
      <c r="M1131" s="7">
        <v>45664</v>
      </c>
      <c r="N1131" s="3">
        <v>0.12060185185185185</v>
      </c>
      <c r="O1131" s="3">
        <v>0.49768518518518517</v>
      </c>
      <c r="P1131" s="5">
        <v>73</v>
      </c>
      <c r="Q1131" s="5">
        <v>413.75</v>
      </c>
      <c r="R1131" s="1" t="s">
        <v>40</v>
      </c>
      <c r="S1131" s="1">
        <v>3</v>
      </c>
      <c r="T1131" s="1" t="s">
        <v>49</v>
      </c>
      <c r="U1131" s="5">
        <v>105.63</v>
      </c>
      <c r="V1131" s="5">
        <v>41949.527735395197</v>
      </c>
      <c r="W1131" s="1" t="s">
        <v>36</v>
      </c>
      <c r="X1131" s="1">
        <v>4.76</v>
      </c>
      <c r="Y1131" s="5">
        <v>55339.43</v>
      </c>
      <c r="Z1131" s="5">
        <v>26501.13</v>
      </c>
      <c r="AA1131" s="5" t="str">
        <f t="shared" si="68"/>
        <v>30-39</v>
      </c>
      <c r="AB1131" s="5" t="str">
        <f t="shared" si="69"/>
        <v>Moderate</v>
      </c>
      <c r="AC1131" s="5">
        <f t="shared" si="70"/>
        <v>0.48</v>
      </c>
      <c r="AD1131" s="5" t="str">
        <f t="shared" si="71"/>
        <v>Long-haul</v>
      </c>
    </row>
    <row r="1132" spans="1:30" x14ac:dyDescent="0.3">
      <c r="A1132" s="1" t="s">
        <v>1608</v>
      </c>
      <c r="B1132" s="1" t="s">
        <v>1609</v>
      </c>
      <c r="C1132" s="1">
        <v>36</v>
      </c>
      <c r="D1132" s="1" t="s">
        <v>28</v>
      </c>
      <c r="E1132" s="1" t="s">
        <v>1469</v>
      </c>
      <c r="F1132" s="1" t="s">
        <v>30</v>
      </c>
      <c r="G1132" s="1" t="s">
        <v>190</v>
      </c>
      <c r="H1132" s="1" t="s">
        <v>62</v>
      </c>
      <c r="I1132" s="1" t="s">
        <v>32</v>
      </c>
      <c r="J1132" s="1">
        <v>8155</v>
      </c>
      <c r="K1132" s="3">
        <v>6.9907407407407404E-2</v>
      </c>
      <c r="L1132" s="3">
        <v>0.44699074074074074</v>
      </c>
      <c r="M1132" s="7">
        <v>45668</v>
      </c>
      <c r="N1132" s="3">
        <v>0.12060185185185185</v>
      </c>
      <c r="O1132" s="3">
        <v>0.49768518518518517</v>
      </c>
      <c r="P1132" s="5">
        <v>73</v>
      </c>
      <c r="Q1132" s="5">
        <v>435.48</v>
      </c>
      <c r="R1132" s="1" t="s">
        <v>40</v>
      </c>
      <c r="S1132" s="1">
        <v>3</v>
      </c>
      <c r="T1132" s="1" t="s">
        <v>49</v>
      </c>
      <c r="U1132" s="5">
        <v>166.59</v>
      </c>
      <c r="V1132" s="5">
        <v>41501.301472294297</v>
      </c>
      <c r="W1132" s="1" t="s">
        <v>36</v>
      </c>
      <c r="X1132" s="1">
        <v>4.1900000000000004</v>
      </c>
      <c r="Y1132" s="5">
        <v>54801.56</v>
      </c>
      <c r="Z1132" s="5">
        <v>27904.04</v>
      </c>
      <c r="AA1132" s="5" t="str">
        <f t="shared" si="68"/>
        <v>30-39</v>
      </c>
      <c r="AB1132" s="5" t="str">
        <f t="shared" si="69"/>
        <v>Moderate</v>
      </c>
      <c r="AC1132" s="5">
        <f t="shared" si="70"/>
        <v>0.51</v>
      </c>
      <c r="AD1132" s="5" t="str">
        <f t="shared" si="71"/>
        <v>Long-haul</v>
      </c>
    </row>
    <row r="1133" spans="1:30" x14ac:dyDescent="0.3">
      <c r="A1133" s="1" t="s">
        <v>1610</v>
      </c>
      <c r="B1133" s="1" t="s">
        <v>1611</v>
      </c>
      <c r="C1133" s="1">
        <v>40</v>
      </c>
      <c r="D1133" s="1" t="s">
        <v>39</v>
      </c>
      <c r="E1133" s="1" t="s">
        <v>1469</v>
      </c>
      <c r="F1133" s="1" t="s">
        <v>30</v>
      </c>
      <c r="G1133" s="1" t="s">
        <v>190</v>
      </c>
      <c r="H1133" s="1" t="s">
        <v>62</v>
      </c>
      <c r="I1133" s="1" t="s">
        <v>32</v>
      </c>
      <c r="J1133" s="1">
        <v>8155</v>
      </c>
      <c r="K1133" s="3">
        <v>6.9907407407407404E-2</v>
      </c>
      <c r="L1133" s="3">
        <v>0.44699074074074074</v>
      </c>
      <c r="M1133" s="7">
        <v>45668</v>
      </c>
      <c r="N1133" s="3">
        <v>0.12060185185185185</v>
      </c>
      <c r="O1133" s="3">
        <v>0.49768518518518517</v>
      </c>
      <c r="P1133" s="5">
        <v>73</v>
      </c>
      <c r="Q1133" s="5">
        <v>607.6</v>
      </c>
      <c r="R1133" s="1" t="s">
        <v>40</v>
      </c>
      <c r="S1133" s="1">
        <v>3</v>
      </c>
      <c r="T1133" s="1" t="s">
        <v>35</v>
      </c>
      <c r="U1133" s="5">
        <v>32.18</v>
      </c>
      <c r="V1133" s="5">
        <v>42030.560064352998</v>
      </c>
      <c r="W1133" s="1" t="s">
        <v>36</v>
      </c>
      <c r="X1133" s="1">
        <v>3.43</v>
      </c>
      <c r="Y1133" s="5">
        <v>55436.67</v>
      </c>
      <c r="Z1133" s="5">
        <v>38892.839999999997</v>
      </c>
      <c r="AA1133" s="5" t="str">
        <f t="shared" si="68"/>
        <v>40-49</v>
      </c>
      <c r="AB1133" s="5" t="str">
        <f t="shared" si="69"/>
        <v>Moderate</v>
      </c>
      <c r="AC1133" s="5">
        <f t="shared" si="70"/>
        <v>0.7</v>
      </c>
      <c r="AD1133" s="5" t="str">
        <f t="shared" si="71"/>
        <v>Long-haul</v>
      </c>
    </row>
    <row r="1134" spans="1:30" x14ac:dyDescent="0.3">
      <c r="A1134" s="1" t="s">
        <v>1612</v>
      </c>
      <c r="B1134" s="1" t="s">
        <v>1613</v>
      </c>
      <c r="C1134" s="1">
        <v>71</v>
      </c>
      <c r="D1134" s="1" t="s">
        <v>28</v>
      </c>
      <c r="E1134" s="1" t="s">
        <v>1469</v>
      </c>
      <c r="F1134" s="1" t="s">
        <v>30</v>
      </c>
      <c r="G1134" s="1" t="s">
        <v>190</v>
      </c>
      <c r="H1134" s="1" t="s">
        <v>62</v>
      </c>
      <c r="I1134" s="1" t="s">
        <v>32</v>
      </c>
      <c r="J1134" s="1">
        <v>8155</v>
      </c>
      <c r="K1134" s="3">
        <v>6.9907407407407404E-2</v>
      </c>
      <c r="L1134" s="3">
        <v>0.44699074074074074</v>
      </c>
      <c r="M1134" s="7">
        <v>45672</v>
      </c>
      <c r="N1134" s="3">
        <v>0.12060185185185185</v>
      </c>
      <c r="O1134" s="3">
        <v>0.49768518518518517</v>
      </c>
      <c r="P1134" s="5">
        <v>73</v>
      </c>
      <c r="Q1134" s="5">
        <v>1037.1400000000001</v>
      </c>
      <c r="R1134" s="1" t="s">
        <v>34</v>
      </c>
      <c r="S1134" s="1">
        <v>5</v>
      </c>
      <c r="T1134" s="1" t="s">
        <v>41</v>
      </c>
      <c r="U1134" s="5">
        <v>196.66</v>
      </c>
      <c r="V1134" s="5">
        <v>42145.254296162399</v>
      </c>
      <c r="W1134" s="1" t="s">
        <v>36</v>
      </c>
      <c r="X1134" s="1">
        <v>3.29</v>
      </c>
      <c r="Y1134" s="5">
        <v>55574.31</v>
      </c>
      <c r="Z1134" s="5">
        <v>66416.289999999994</v>
      </c>
      <c r="AA1134" s="5" t="str">
        <f t="shared" si="68"/>
        <v>60+</v>
      </c>
      <c r="AB1134" s="5" t="str">
        <f t="shared" si="69"/>
        <v>Moderate</v>
      </c>
      <c r="AC1134" s="5">
        <f t="shared" si="70"/>
        <v>1.2</v>
      </c>
      <c r="AD1134" s="5" t="str">
        <f t="shared" si="71"/>
        <v>Long-haul</v>
      </c>
    </row>
    <row r="1135" spans="1:30" x14ac:dyDescent="0.3">
      <c r="A1135" s="1" t="s">
        <v>1546</v>
      </c>
      <c r="B1135" s="1" t="s">
        <v>1547</v>
      </c>
      <c r="C1135" s="1">
        <v>33</v>
      </c>
      <c r="D1135" s="1" t="s">
        <v>28</v>
      </c>
      <c r="E1135" s="1" t="s">
        <v>1469</v>
      </c>
      <c r="F1135" s="1" t="s">
        <v>30</v>
      </c>
      <c r="G1135" s="1" t="s">
        <v>190</v>
      </c>
      <c r="H1135" s="1" t="s">
        <v>62</v>
      </c>
      <c r="I1135" s="1" t="s">
        <v>32</v>
      </c>
      <c r="J1135" s="1">
        <v>8155</v>
      </c>
      <c r="K1135" s="3">
        <v>6.9907407407407404E-2</v>
      </c>
      <c r="L1135" s="3">
        <v>0.44699074074074074</v>
      </c>
      <c r="M1135" s="7">
        <v>45659</v>
      </c>
      <c r="N1135" s="3">
        <v>0.12060185185185185</v>
      </c>
      <c r="O1135" s="3">
        <v>0.49768518518518517</v>
      </c>
      <c r="P1135" s="5">
        <v>73</v>
      </c>
      <c r="Q1135" s="5">
        <v>267.07</v>
      </c>
      <c r="R1135" s="1" t="s">
        <v>34</v>
      </c>
      <c r="S1135" s="1">
        <v>3</v>
      </c>
      <c r="T1135" s="1" t="s">
        <v>83</v>
      </c>
      <c r="U1135" s="5">
        <v>46.74</v>
      </c>
      <c r="V1135" s="5">
        <v>42025.6462361534</v>
      </c>
      <c r="W1135" s="1" t="s">
        <v>42</v>
      </c>
      <c r="X1135" s="1">
        <v>4.5</v>
      </c>
      <c r="Y1135" s="5">
        <v>55430.78</v>
      </c>
      <c r="Z1135" s="5">
        <v>17101.830000000002</v>
      </c>
      <c r="AA1135" s="5" t="str">
        <f t="shared" si="68"/>
        <v>30-39</v>
      </c>
      <c r="AB1135" s="5" t="str">
        <f t="shared" si="69"/>
        <v>Moderate</v>
      </c>
      <c r="AC1135" s="5">
        <f t="shared" si="70"/>
        <v>0.31</v>
      </c>
      <c r="AD1135" s="5" t="str">
        <f t="shared" si="71"/>
        <v>Long-haul</v>
      </c>
    </row>
    <row r="1136" spans="1:30" x14ac:dyDescent="0.3">
      <c r="A1136" s="1" t="s">
        <v>1614</v>
      </c>
      <c r="B1136" s="1" t="s">
        <v>1615</v>
      </c>
      <c r="C1136" s="1">
        <v>53</v>
      </c>
      <c r="D1136" s="1" t="s">
        <v>28</v>
      </c>
      <c r="E1136" s="1" t="s">
        <v>1469</v>
      </c>
      <c r="F1136" s="1" t="s">
        <v>48</v>
      </c>
      <c r="G1136" s="1" t="s">
        <v>190</v>
      </c>
      <c r="H1136" s="1" t="s">
        <v>62</v>
      </c>
      <c r="I1136" s="1" t="s">
        <v>32</v>
      </c>
      <c r="J1136" s="1">
        <v>8155</v>
      </c>
      <c r="K1136" s="3">
        <v>6.9907407407407404E-2</v>
      </c>
      <c r="L1136" s="3">
        <v>0.44699074074074074</v>
      </c>
      <c r="M1136" s="7">
        <v>45669</v>
      </c>
      <c r="N1136" s="3">
        <v>0.12060185185185185</v>
      </c>
      <c r="O1136" s="3">
        <v>0.49768518518518517</v>
      </c>
      <c r="P1136" s="5">
        <v>73</v>
      </c>
      <c r="Q1136" s="5">
        <v>1039</v>
      </c>
      <c r="R1136" s="1" t="s">
        <v>56</v>
      </c>
      <c r="S1136" s="1">
        <v>5</v>
      </c>
      <c r="T1136" s="1" t="s">
        <v>41</v>
      </c>
      <c r="U1136" s="5">
        <v>103.1</v>
      </c>
      <c r="V1136" s="5">
        <v>41352.060903749902</v>
      </c>
      <c r="W1136" s="1" t="s">
        <v>36</v>
      </c>
      <c r="X1136" s="1">
        <v>3.84</v>
      </c>
      <c r="Y1136" s="5">
        <v>54622.47</v>
      </c>
      <c r="Z1136" s="5">
        <v>66516.62</v>
      </c>
      <c r="AA1136" s="5" t="str">
        <f t="shared" si="68"/>
        <v>50-59</v>
      </c>
      <c r="AB1136" s="5" t="str">
        <f t="shared" si="69"/>
        <v>Moderate</v>
      </c>
      <c r="AC1136" s="5">
        <f t="shared" si="70"/>
        <v>1.22</v>
      </c>
      <c r="AD1136" s="5" t="str">
        <f t="shared" si="71"/>
        <v>Long-haul</v>
      </c>
    </row>
    <row r="1137" spans="1:30" x14ac:dyDescent="0.3">
      <c r="A1137" s="1" t="s">
        <v>1580</v>
      </c>
      <c r="B1137" s="1" t="s">
        <v>1581</v>
      </c>
      <c r="C1137" s="1">
        <v>69</v>
      </c>
      <c r="D1137" s="1" t="s">
        <v>28</v>
      </c>
      <c r="E1137" s="1" t="s">
        <v>1469</v>
      </c>
      <c r="F1137" s="1" t="s">
        <v>48</v>
      </c>
      <c r="G1137" s="1" t="s">
        <v>190</v>
      </c>
      <c r="H1137" s="1" t="s">
        <v>62</v>
      </c>
      <c r="I1137" s="1" t="s">
        <v>32</v>
      </c>
      <c r="J1137" s="1">
        <v>8155</v>
      </c>
      <c r="K1137" s="3">
        <v>6.9907407407407404E-2</v>
      </c>
      <c r="L1137" s="3">
        <v>0.44699074074074074</v>
      </c>
      <c r="M1137" s="7">
        <v>45661</v>
      </c>
      <c r="N1137" s="3">
        <v>0.12060185185185185</v>
      </c>
      <c r="O1137" s="3">
        <v>0.49768518518518517</v>
      </c>
      <c r="P1137" s="5">
        <v>73</v>
      </c>
      <c r="Q1137" s="5">
        <v>863.02</v>
      </c>
      <c r="R1137" s="1" t="s">
        <v>34</v>
      </c>
      <c r="S1137" s="1">
        <v>5</v>
      </c>
      <c r="T1137" s="1" t="s">
        <v>41</v>
      </c>
      <c r="U1137" s="5">
        <v>49.64</v>
      </c>
      <c r="V1137" s="5">
        <v>42249.580817902599</v>
      </c>
      <c r="W1137" s="1" t="s">
        <v>42</v>
      </c>
      <c r="X1137" s="1">
        <v>3.83</v>
      </c>
      <c r="Y1137" s="5">
        <v>55699.5</v>
      </c>
      <c r="Z1137" s="5">
        <v>55243.21</v>
      </c>
      <c r="AA1137" s="5" t="str">
        <f t="shared" si="68"/>
        <v>60+</v>
      </c>
      <c r="AB1137" s="5" t="str">
        <f t="shared" si="69"/>
        <v>Moderate</v>
      </c>
      <c r="AC1137" s="5">
        <f t="shared" si="70"/>
        <v>0.99</v>
      </c>
      <c r="AD1137" s="5" t="str">
        <f t="shared" si="71"/>
        <v>Long-haul</v>
      </c>
    </row>
    <row r="1138" spans="1:30" x14ac:dyDescent="0.3">
      <c r="A1138" s="1" t="s">
        <v>1616</v>
      </c>
      <c r="B1138" s="1" t="s">
        <v>1241</v>
      </c>
      <c r="C1138" s="1">
        <v>18</v>
      </c>
      <c r="D1138" s="1" t="s">
        <v>28</v>
      </c>
      <c r="E1138" s="1" t="s">
        <v>1469</v>
      </c>
      <c r="F1138" s="1" t="s">
        <v>48</v>
      </c>
      <c r="G1138" s="1" t="s">
        <v>190</v>
      </c>
      <c r="H1138" s="1" t="s">
        <v>62</v>
      </c>
      <c r="I1138" s="1" t="s">
        <v>32</v>
      </c>
      <c r="J1138" s="1">
        <v>8155</v>
      </c>
      <c r="K1138" s="3">
        <v>6.9907407407407404E-2</v>
      </c>
      <c r="L1138" s="3">
        <v>0.44699074074074074</v>
      </c>
      <c r="M1138" s="7">
        <v>45668</v>
      </c>
      <c r="N1138" s="3">
        <v>0.12060185185185185</v>
      </c>
      <c r="O1138" s="3">
        <v>0.49768518518518517</v>
      </c>
      <c r="P1138" s="5">
        <v>73</v>
      </c>
      <c r="Q1138" s="5">
        <v>666.37</v>
      </c>
      <c r="R1138" s="1" t="s">
        <v>56</v>
      </c>
      <c r="S1138" s="1">
        <v>5</v>
      </c>
      <c r="T1138" s="1" t="s">
        <v>49</v>
      </c>
      <c r="U1138" s="5">
        <v>25.2</v>
      </c>
      <c r="V1138" s="5">
        <v>41672.402572682498</v>
      </c>
      <c r="W1138" s="1" t="s">
        <v>36</v>
      </c>
      <c r="X1138" s="1">
        <v>3.71</v>
      </c>
      <c r="Y1138" s="5">
        <v>55006.879999999997</v>
      </c>
      <c r="Z1138" s="5">
        <v>42652.72</v>
      </c>
      <c r="AA1138" s="5" t="str">
        <f t="shared" si="68"/>
        <v>18-29</v>
      </c>
      <c r="AB1138" s="5" t="str">
        <f t="shared" si="69"/>
        <v>Moderate</v>
      </c>
      <c r="AC1138" s="5">
        <f t="shared" si="70"/>
        <v>0.78</v>
      </c>
      <c r="AD1138" s="5" t="str">
        <f t="shared" si="71"/>
        <v>Long-haul</v>
      </c>
    </row>
    <row r="1139" spans="1:30" x14ac:dyDescent="0.3">
      <c r="A1139" s="1" t="s">
        <v>1617</v>
      </c>
      <c r="B1139" s="1" t="s">
        <v>1618</v>
      </c>
      <c r="C1139" s="1">
        <v>48</v>
      </c>
      <c r="D1139" s="1" t="s">
        <v>39</v>
      </c>
      <c r="E1139" s="1" t="s">
        <v>1469</v>
      </c>
      <c r="F1139" s="1" t="s">
        <v>48</v>
      </c>
      <c r="G1139" s="1" t="s">
        <v>190</v>
      </c>
      <c r="H1139" s="1" t="s">
        <v>62</v>
      </c>
      <c r="I1139" s="1" t="s">
        <v>32</v>
      </c>
      <c r="J1139" s="1">
        <v>8155</v>
      </c>
      <c r="K1139" s="3">
        <v>6.9907407407407404E-2</v>
      </c>
      <c r="L1139" s="3">
        <v>0.44699074074074074</v>
      </c>
      <c r="M1139" s="7">
        <v>45668</v>
      </c>
      <c r="N1139" s="3">
        <v>0.12060185185185185</v>
      </c>
      <c r="O1139" s="3">
        <v>0.49768518518518517</v>
      </c>
      <c r="P1139" s="5">
        <v>73</v>
      </c>
      <c r="Q1139" s="5">
        <v>755.66</v>
      </c>
      <c r="R1139" s="1" t="s">
        <v>40</v>
      </c>
      <c r="S1139" s="1">
        <v>5</v>
      </c>
      <c r="T1139" s="1" t="s">
        <v>41</v>
      </c>
      <c r="U1139" s="5">
        <v>167.19</v>
      </c>
      <c r="V1139" s="5">
        <v>41413.1205073612</v>
      </c>
      <c r="W1139" s="1" t="s">
        <v>36</v>
      </c>
      <c r="X1139" s="1">
        <v>3.7</v>
      </c>
      <c r="Y1139" s="5">
        <v>54695.74</v>
      </c>
      <c r="Z1139" s="5">
        <v>48395.68</v>
      </c>
      <c r="AA1139" s="5" t="str">
        <f t="shared" si="68"/>
        <v>40-49</v>
      </c>
      <c r="AB1139" s="5" t="str">
        <f t="shared" si="69"/>
        <v>Moderate</v>
      </c>
      <c r="AC1139" s="5">
        <f t="shared" si="70"/>
        <v>0.88</v>
      </c>
      <c r="AD1139" s="5" t="str">
        <f t="shared" si="71"/>
        <v>Long-haul</v>
      </c>
    </row>
    <row r="1140" spans="1:30" x14ac:dyDescent="0.3">
      <c r="A1140" s="1" t="s">
        <v>1619</v>
      </c>
      <c r="B1140" s="1" t="s">
        <v>1620</v>
      </c>
      <c r="C1140" s="1">
        <v>57</v>
      </c>
      <c r="D1140" s="1" t="s">
        <v>39</v>
      </c>
      <c r="E1140" s="1" t="s">
        <v>1469</v>
      </c>
      <c r="F1140" s="1" t="s">
        <v>30</v>
      </c>
      <c r="G1140" s="1" t="s">
        <v>203</v>
      </c>
      <c r="H1140" s="1" t="s">
        <v>62</v>
      </c>
      <c r="I1140" s="1" t="s">
        <v>76</v>
      </c>
      <c r="J1140" s="1">
        <v>12679</v>
      </c>
      <c r="K1140" s="3">
        <v>0.67755787037037041</v>
      </c>
      <c r="L1140" s="3">
        <v>0.26436342592592593</v>
      </c>
      <c r="M1140" s="7">
        <v>45662</v>
      </c>
      <c r="N1140" s="3">
        <v>0.71297453703703706</v>
      </c>
      <c r="O1140" s="3">
        <v>0.29978009259259258</v>
      </c>
      <c r="P1140" s="5">
        <v>51</v>
      </c>
      <c r="Q1140" s="5">
        <v>1078</v>
      </c>
      <c r="R1140" s="1" t="s">
        <v>56</v>
      </c>
      <c r="S1140" s="1">
        <v>5</v>
      </c>
      <c r="T1140" s="1" t="s">
        <v>83</v>
      </c>
      <c r="U1140" s="5">
        <v>157.4</v>
      </c>
      <c r="V1140" s="5">
        <v>64477.277971000498</v>
      </c>
      <c r="W1140" s="1" t="s">
        <v>42</v>
      </c>
      <c r="X1140" s="1">
        <v>3.12</v>
      </c>
      <c r="Y1140" s="5">
        <v>82372.73</v>
      </c>
      <c r="Z1140" s="5">
        <v>69023.48</v>
      </c>
      <c r="AA1140" s="5" t="str">
        <f t="shared" si="68"/>
        <v>50-59</v>
      </c>
      <c r="AB1140" s="5" t="str">
        <f t="shared" si="69"/>
        <v>Moderate</v>
      </c>
      <c r="AC1140" s="5">
        <f t="shared" si="70"/>
        <v>0.84</v>
      </c>
      <c r="AD1140" s="5" t="str">
        <f t="shared" si="71"/>
        <v>Long-haul</v>
      </c>
    </row>
    <row r="1141" spans="1:30" x14ac:dyDescent="0.3">
      <c r="A1141" s="1" t="s">
        <v>1621</v>
      </c>
      <c r="B1141" s="1" t="s">
        <v>1622</v>
      </c>
      <c r="C1141" s="1">
        <v>42</v>
      </c>
      <c r="D1141" s="1" t="s">
        <v>28</v>
      </c>
      <c r="E1141" s="1" t="s">
        <v>1469</v>
      </c>
      <c r="F1141" s="1" t="s">
        <v>48</v>
      </c>
      <c r="G1141" s="1" t="s">
        <v>203</v>
      </c>
      <c r="H1141" s="1" t="s">
        <v>62</v>
      </c>
      <c r="I1141" s="1" t="s">
        <v>76</v>
      </c>
      <c r="J1141" s="1">
        <v>12679</v>
      </c>
      <c r="K1141" s="3">
        <v>0.67755787037037041</v>
      </c>
      <c r="L1141" s="3">
        <v>0.26436342592592593</v>
      </c>
      <c r="M1141" s="7">
        <v>45664</v>
      </c>
      <c r="N1141" s="3">
        <v>0.71297453703703706</v>
      </c>
      <c r="O1141" s="3">
        <v>0.29978009259259258</v>
      </c>
      <c r="P1141" s="5">
        <v>51</v>
      </c>
      <c r="Q1141" s="5">
        <v>243.95</v>
      </c>
      <c r="R1141" s="1" t="s">
        <v>40</v>
      </c>
      <c r="S1141" s="1">
        <v>5</v>
      </c>
      <c r="T1141" s="1" t="s">
        <v>83</v>
      </c>
      <c r="U1141" s="5">
        <v>121.53</v>
      </c>
      <c r="V1141" s="5">
        <v>63938.308172184399</v>
      </c>
      <c r="W1141" s="1" t="s">
        <v>36</v>
      </c>
      <c r="X1141" s="1">
        <v>3.16</v>
      </c>
      <c r="Y1141" s="5">
        <v>81725.97</v>
      </c>
      <c r="Z1141" s="5">
        <v>15637.11</v>
      </c>
      <c r="AA1141" s="5" t="str">
        <f t="shared" si="68"/>
        <v>40-49</v>
      </c>
      <c r="AB1141" s="5" t="str">
        <f t="shared" si="69"/>
        <v>Moderate</v>
      </c>
      <c r="AC1141" s="5">
        <f t="shared" si="70"/>
        <v>0.19</v>
      </c>
      <c r="AD1141" s="5" t="str">
        <f t="shared" si="71"/>
        <v>Long-haul</v>
      </c>
    </row>
    <row r="1142" spans="1:30" x14ac:dyDescent="0.3">
      <c r="A1142" s="1" t="s">
        <v>1623</v>
      </c>
      <c r="B1142" s="1" t="s">
        <v>1624</v>
      </c>
      <c r="C1142" s="1">
        <v>23</v>
      </c>
      <c r="D1142" s="1" t="s">
        <v>39</v>
      </c>
      <c r="E1142" s="1" t="s">
        <v>1469</v>
      </c>
      <c r="F1142" s="1" t="s">
        <v>30</v>
      </c>
      <c r="G1142" s="1" t="s">
        <v>203</v>
      </c>
      <c r="H1142" s="1" t="s">
        <v>62</v>
      </c>
      <c r="I1142" s="1" t="s">
        <v>76</v>
      </c>
      <c r="J1142" s="1">
        <v>12679</v>
      </c>
      <c r="K1142" s="3">
        <v>0.67755787037037041</v>
      </c>
      <c r="L1142" s="3">
        <v>0.26436342592592593</v>
      </c>
      <c r="M1142" s="7">
        <v>45662</v>
      </c>
      <c r="N1142" s="3">
        <v>0.71297453703703706</v>
      </c>
      <c r="O1142" s="3">
        <v>0.29978009259259258</v>
      </c>
      <c r="P1142" s="5">
        <v>51</v>
      </c>
      <c r="Q1142" s="5">
        <v>570.94000000000005</v>
      </c>
      <c r="R1142" s="1" t="s">
        <v>40</v>
      </c>
      <c r="S1142" s="1">
        <v>5</v>
      </c>
      <c r="T1142" s="1" t="s">
        <v>83</v>
      </c>
      <c r="U1142" s="5">
        <v>35.58</v>
      </c>
      <c r="V1142" s="5">
        <v>64318.717393327403</v>
      </c>
      <c r="W1142" s="1" t="s">
        <v>42</v>
      </c>
      <c r="X1142" s="1">
        <v>4.8</v>
      </c>
      <c r="Y1142" s="5">
        <v>82182.460000000006</v>
      </c>
      <c r="Z1142" s="5">
        <v>36547.279999999999</v>
      </c>
      <c r="AA1142" s="5" t="str">
        <f t="shared" si="68"/>
        <v>18-29</v>
      </c>
      <c r="AB1142" s="5" t="str">
        <f t="shared" si="69"/>
        <v>Moderate</v>
      </c>
      <c r="AC1142" s="5">
        <f t="shared" si="70"/>
        <v>0.44</v>
      </c>
      <c r="AD1142" s="5" t="str">
        <f t="shared" si="71"/>
        <v>Long-haul</v>
      </c>
    </row>
    <row r="1143" spans="1:30" x14ac:dyDescent="0.3">
      <c r="A1143" s="1" t="s">
        <v>1625</v>
      </c>
      <c r="B1143" s="1" t="s">
        <v>1626</v>
      </c>
      <c r="C1143" s="1">
        <v>68</v>
      </c>
      <c r="D1143" s="1" t="s">
        <v>39</v>
      </c>
      <c r="E1143" s="1" t="s">
        <v>1469</v>
      </c>
      <c r="F1143" s="1" t="s">
        <v>30</v>
      </c>
      <c r="G1143" s="1" t="s">
        <v>203</v>
      </c>
      <c r="H1143" s="1" t="s">
        <v>62</v>
      </c>
      <c r="I1143" s="1" t="s">
        <v>76</v>
      </c>
      <c r="J1143" s="1">
        <v>12679</v>
      </c>
      <c r="K1143" s="3">
        <v>0.67755787037037041</v>
      </c>
      <c r="L1143" s="3">
        <v>0.26436342592592593</v>
      </c>
      <c r="M1143" s="7">
        <v>45670</v>
      </c>
      <c r="N1143" s="3">
        <v>0.71297453703703706</v>
      </c>
      <c r="O1143" s="3">
        <v>0.29978009259259258</v>
      </c>
      <c r="P1143" s="5">
        <v>51</v>
      </c>
      <c r="Q1143" s="5">
        <v>1193.23</v>
      </c>
      <c r="R1143" s="1" t="s">
        <v>56</v>
      </c>
      <c r="S1143" s="1">
        <v>5</v>
      </c>
      <c r="T1143" s="1" t="s">
        <v>41</v>
      </c>
      <c r="U1143" s="5">
        <v>157.99</v>
      </c>
      <c r="V1143" s="5">
        <v>64854.388179567999</v>
      </c>
      <c r="W1143" s="1" t="s">
        <v>42</v>
      </c>
      <c r="X1143" s="1">
        <v>3.45</v>
      </c>
      <c r="Y1143" s="5">
        <v>82825.27</v>
      </c>
      <c r="Z1143" s="5">
        <v>76398.320000000007</v>
      </c>
      <c r="AA1143" s="5" t="str">
        <f t="shared" si="68"/>
        <v>60+</v>
      </c>
      <c r="AB1143" s="5" t="str">
        <f t="shared" si="69"/>
        <v>Moderate</v>
      </c>
      <c r="AC1143" s="5">
        <f t="shared" si="70"/>
        <v>0.92</v>
      </c>
      <c r="AD1143" s="5" t="str">
        <f t="shared" si="71"/>
        <v>Long-haul</v>
      </c>
    </row>
    <row r="1144" spans="1:30" x14ac:dyDescent="0.3">
      <c r="A1144" s="1" t="s">
        <v>1627</v>
      </c>
      <c r="B1144" s="1" t="s">
        <v>1628</v>
      </c>
      <c r="C1144" s="1">
        <v>25</v>
      </c>
      <c r="D1144" s="1" t="s">
        <v>39</v>
      </c>
      <c r="E1144" s="1" t="s">
        <v>1469</v>
      </c>
      <c r="F1144" s="1" t="s">
        <v>30</v>
      </c>
      <c r="G1144" s="1" t="s">
        <v>203</v>
      </c>
      <c r="H1144" s="1" t="s">
        <v>62</v>
      </c>
      <c r="I1144" s="1" t="s">
        <v>76</v>
      </c>
      <c r="J1144" s="1">
        <v>12679</v>
      </c>
      <c r="K1144" s="3">
        <v>0.67755787037037041</v>
      </c>
      <c r="L1144" s="3">
        <v>0.26436342592592593</v>
      </c>
      <c r="M1144" s="7">
        <v>45658</v>
      </c>
      <c r="N1144" s="3">
        <v>0.71297453703703706</v>
      </c>
      <c r="O1144" s="3">
        <v>0.29978009259259258</v>
      </c>
      <c r="P1144" s="5">
        <v>51</v>
      </c>
      <c r="Q1144" s="5">
        <v>98.15</v>
      </c>
      <c r="R1144" s="1" t="s">
        <v>34</v>
      </c>
      <c r="S1144" s="1">
        <v>5</v>
      </c>
      <c r="T1144" s="1" t="s">
        <v>45</v>
      </c>
      <c r="U1144" s="5">
        <v>53.05</v>
      </c>
      <c r="V1144" s="5">
        <v>63908.0228413492</v>
      </c>
      <c r="W1144" s="1" t="s">
        <v>42</v>
      </c>
      <c r="X1144" s="1">
        <v>4.5199999999999996</v>
      </c>
      <c r="Y1144" s="5">
        <v>81689.63</v>
      </c>
      <c r="Z1144" s="5">
        <v>6292.21</v>
      </c>
      <c r="AA1144" s="5" t="str">
        <f t="shared" si="68"/>
        <v>18-29</v>
      </c>
      <c r="AB1144" s="5" t="str">
        <f t="shared" si="69"/>
        <v>Moderate</v>
      </c>
      <c r="AC1144" s="5">
        <f t="shared" si="70"/>
        <v>0.08</v>
      </c>
      <c r="AD1144" s="5" t="str">
        <f t="shared" si="71"/>
        <v>Long-haul</v>
      </c>
    </row>
    <row r="1145" spans="1:30" x14ac:dyDescent="0.3">
      <c r="A1145" s="1" t="s">
        <v>1629</v>
      </c>
      <c r="B1145" s="1" t="s">
        <v>1630</v>
      </c>
      <c r="C1145" s="1">
        <v>24</v>
      </c>
      <c r="D1145" s="1" t="s">
        <v>39</v>
      </c>
      <c r="E1145" s="1" t="s">
        <v>1469</v>
      </c>
      <c r="F1145" s="1" t="s">
        <v>30</v>
      </c>
      <c r="G1145" s="1" t="s">
        <v>203</v>
      </c>
      <c r="H1145" s="1" t="s">
        <v>62</v>
      </c>
      <c r="I1145" s="1" t="s">
        <v>76</v>
      </c>
      <c r="J1145" s="1">
        <v>12679</v>
      </c>
      <c r="K1145" s="3">
        <v>0.67755787037037041</v>
      </c>
      <c r="L1145" s="3">
        <v>0.26436342592592593</v>
      </c>
      <c r="M1145" s="7">
        <v>45663</v>
      </c>
      <c r="N1145" s="3">
        <v>0.71297453703703706</v>
      </c>
      <c r="O1145" s="3">
        <v>0.29978009259259258</v>
      </c>
      <c r="P1145" s="5">
        <v>51</v>
      </c>
      <c r="Q1145" s="5">
        <v>1260.71</v>
      </c>
      <c r="R1145" s="1" t="s">
        <v>40</v>
      </c>
      <c r="S1145" s="1">
        <v>5</v>
      </c>
      <c r="T1145" s="1" t="s">
        <v>83</v>
      </c>
      <c r="U1145" s="5">
        <v>96.04</v>
      </c>
      <c r="V1145" s="5">
        <v>64789.161800449401</v>
      </c>
      <c r="W1145" s="1" t="s">
        <v>42</v>
      </c>
      <c r="X1145" s="1">
        <v>4.62</v>
      </c>
      <c r="Y1145" s="5">
        <v>82746.990000000005</v>
      </c>
      <c r="Z1145" s="5">
        <v>80704.649999999994</v>
      </c>
      <c r="AA1145" s="5" t="str">
        <f t="shared" si="68"/>
        <v>18-29</v>
      </c>
      <c r="AB1145" s="5" t="str">
        <f t="shared" si="69"/>
        <v>Moderate</v>
      </c>
      <c r="AC1145" s="5">
        <f t="shared" si="70"/>
        <v>0.98</v>
      </c>
      <c r="AD1145" s="5" t="str">
        <f t="shared" si="71"/>
        <v>Long-haul</v>
      </c>
    </row>
    <row r="1146" spans="1:30" x14ac:dyDescent="0.3">
      <c r="A1146" s="1" t="s">
        <v>1631</v>
      </c>
      <c r="B1146" s="1" t="s">
        <v>1632</v>
      </c>
      <c r="C1146" s="1">
        <v>69</v>
      </c>
      <c r="D1146" s="1" t="s">
        <v>39</v>
      </c>
      <c r="E1146" s="1" t="s">
        <v>1469</v>
      </c>
      <c r="F1146" s="1" t="s">
        <v>30</v>
      </c>
      <c r="G1146" s="1" t="s">
        <v>203</v>
      </c>
      <c r="H1146" s="1" t="s">
        <v>62</v>
      </c>
      <c r="I1146" s="1" t="s">
        <v>76</v>
      </c>
      <c r="J1146" s="1">
        <v>12679</v>
      </c>
      <c r="K1146" s="3">
        <v>0.67755787037037041</v>
      </c>
      <c r="L1146" s="3">
        <v>0.26436342592592593</v>
      </c>
      <c r="M1146" s="7">
        <v>45665</v>
      </c>
      <c r="N1146" s="3">
        <v>0.71297453703703706</v>
      </c>
      <c r="O1146" s="3">
        <v>0.29978009259259258</v>
      </c>
      <c r="P1146" s="5">
        <v>51</v>
      </c>
      <c r="Q1146" s="5">
        <v>1401.95</v>
      </c>
      <c r="R1146" s="1" t="s">
        <v>56</v>
      </c>
      <c r="S1146" s="1">
        <v>5</v>
      </c>
      <c r="T1146" s="1" t="s">
        <v>83</v>
      </c>
      <c r="U1146" s="5">
        <v>12.64</v>
      </c>
      <c r="V1146" s="5">
        <v>64367.402389860501</v>
      </c>
      <c r="W1146" s="1" t="s">
        <v>36</v>
      </c>
      <c r="X1146" s="1">
        <v>4.57</v>
      </c>
      <c r="Y1146" s="5">
        <v>82240.88</v>
      </c>
      <c r="Z1146" s="5">
        <v>89727.33</v>
      </c>
      <c r="AA1146" s="5" t="str">
        <f t="shared" si="68"/>
        <v>60+</v>
      </c>
      <c r="AB1146" s="5" t="str">
        <f t="shared" si="69"/>
        <v>Moderate</v>
      </c>
      <c r="AC1146" s="5">
        <f t="shared" si="70"/>
        <v>1.0900000000000001</v>
      </c>
      <c r="AD1146" s="5" t="str">
        <f t="shared" si="71"/>
        <v>Long-haul</v>
      </c>
    </row>
    <row r="1147" spans="1:30" x14ac:dyDescent="0.3">
      <c r="A1147" s="1" t="s">
        <v>1633</v>
      </c>
      <c r="B1147" s="1" t="s">
        <v>1634</v>
      </c>
      <c r="C1147" s="1">
        <v>49</v>
      </c>
      <c r="D1147" s="1" t="s">
        <v>39</v>
      </c>
      <c r="E1147" s="1" t="s">
        <v>1469</v>
      </c>
      <c r="F1147" s="1" t="s">
        <v>48</v>
      </c>
      <c r="G1147" s="1" t="s">
        <v>203</v>
      </c>
      <c r="H1147" s="1" t="s">
        <v>62</v>
      </c>
      <c r="I1147" s="1" t="s">
        <v>76</v>
      </c>
      <c r="J1147" s="1">
        <v>12679</v>
      </c>
      <c r="K1147" s="3">
        <v>0.67755787037037041</v>
      </c>
      <c r="L1147" s="3">
        <v>0.26436342592592593</v>
      </c>
      <c r="M1147" s="7">
        <v>45669</v>
      </c>
      <c r="N1147" s="3">
        <v>0.71297453703703706</v>
      </c>
      <c r="O1147" s="3">
        <v>0.29978009259259258</v>
      </c>
      <c r="P1147" s="5">
        <v>51</v>
      </c>
      <c r="Q1147" s="5">
        <v>633.39</v>
      </c>
      <c r="R1147" s="1" t="s">
        <v>56</v>
      </c>
      <c r="S1147" s="1">
        <v>5</v>
      </c>
      <c r="T1147" s="1" t="s">
        <v>49</v>
      </c>
      <c r="U1147" s="5">
        <v>171.31</v>
      </c>
      <c r="V1147" s="5">
        <v>64071.9646495009</v>
      </c>
      <c r="W1147" s="1" t="s">
        <v>36</v>
      </c>
      <c r="X1147" s="1">
        <v>3.42</v>
      </c>
      <c r="Y1147" s="5">
        <v>81886.36</v>
      </c>
      <c r="Z1147" s="5">
        <v>40571.22</v>
      </c>
      <c r="AA1147" s="5" t="str">
        <f t="shared" si="68"/>
        <v>40-49</v>
      </c>
      <c r="AB1147" s="5" t="str">
        <f t="shared" si="69"/>
        <v>Moderate</v>
      </c>
      <c r="AC1147" s="5">
        <f t="shared" si="70"/>
        <v>0.5</v>
      </c>
      <c r="AD1147" s="5" t="str">
        <f t="shared" si="71"/>
        <v>Long-haul</v>
      </c>
    </row>
    <row r="1148" spans="1:30" x14ac:dyDescent="0.3">
      <c r="A1148" s="1" t="s">
        <v>1635</v>
      </c>
      <c r="B1148" s="1" t="s">
        <v>1636</v>
      </c>
      <c r="C1148" s="1">
        <v>54</v>
      </c>
      <c r="D1148" s="1" t="s">
        <v>28</v>
      </c>
      <c r="E1148" s="1" t="s">
        <v>1469</v>
      </c>
      <c r="F1148" s="1" t="s">
        <v>30</v>
      </c>
      <c r="G1148" s="1" t="s">
        <v>203</v>
      </c>
      <c r="H1148" s="1" t="s">
        <v>62</v>
      </c>
      <c r="I1148" s="1" t="s">
        <v>76</v>
      </c>
      <c r="J1148" s="1">
        <v>12679</v>
      </c>
      <c r="K1148" s="3">
        <v>0.67755787037037041</v>
      </c>
      <c r="L1148" s="3">
        <v>0.26436342592592593</v>
      </c>
      <c r="M1148" s="7">
        <v>45664</v>
      </c>
      <c r="N1148" s="3">
        <v>0.71297453703703706</v>
      </c>
      <c r="O1148" s="3">
        <v>0.29978009259259258</v>
      </c>
      <c r="P1148" s="5">
        <v>51</v>
      </c>
      <c r="Q1148" s="5">
        <v>348.4</v>
      </c>
      <c r="R1148" s="1" t="s">
        <v>34</v>
      </c>
      <c r="S1148" s="1">
        <v>5</v>
      </c>
      <c r="T1148" s="1" t="s">
        <v>83</v>
      </c>
      <c r="U1148" s="5">
        <v>139.34</v>
      </c>
      <c r="V1148" s="5">
        <v>64194.161323747401</v>
      </c>
      <c r="W1148" s="1" t="s">
        <v>42</v>
      </c>
      <c r="X1148" s="1">
        <v>4.54</v>
      </c>
      <c r="Y1148" s="5">
        <v>82032.990000000005</v>
      </c>
      <c r="Z1148" s="5">
        <v>22325.47</v>
      </c>
      <c r="AA1148" s="5" t="str">
        <f t="shared" si="68"/>
        <v>50-59</v>
      </c>
      <c r="AB1148" s="5" t="str">
        <f t="shared" si="69"/>
        <v>Moderate</v>
      </c>
      <c r="AC1148" s="5">
        <f t="shared" si="70"/>
        <v>0.27</v>
      </c>
      <c r="AD1148" s="5" t="str">
        <f t="shared" si="71"/>
        <v>Long-haul</v>
      </c>
    </row>
    <row r="1149" spans="1:30" x14ac:dyDescent="0.3">
      <c r="A1149" s="1" t="s">
        <v>1637</v>
      </c>
      <c r="B1149" s="1" t="s">
        <v>1638</v>
      </c>
      <c r="C1149" s="1">
        <v>21</v>
      </c>
      <c r="D1149" s="1" t="s">
        <v>28</v>
      </c>
      <c r="E1149" s="1" t="s">
        <v>1469</v>
      </c>
      <c r="F1149" s="1" t="s">
        <v>48</v>
      </c>
      <c r="G1149" s="1" t="s">
        <v>203</v>
      </c>
      <c r="H1149" s="1" t="s">
        <v>62</v>
      </c>
      <c r="I1149" s="1" t="s">
        <v>76</v>
      </c>
      <c r="J1149" s="1">
        <v>12679</v>
      </c>
      <c r="K1149" s="3">
        <v>0.67755787037037041</v>
      </c>
      <c r="L1149" s="3">
        <v>0.26436342592592593</v>
      </c>
      <c r="M1149" s="7">
        <v>45658</v>
      </c>
      <c r="N1149" s="3">
        <v>0.71297453703703706</v>
      </c>
      <c r="O1149" s="3">
        <v>0.29978009259259258</v>
      </c>
      <c r="P1149" s="5">
        <v>51</v>
      </c>
      <c r="Q1149" s="5">
        <v>203.93</v>
      </c>
      <c r="R1149" s="1" t="s">
        <v>40</v>
      </c>
      <c r="S1149" s="1">
        <v>5</v>
      </c>
      <c r="T1149" s="1" t="s">
        <v>41</v>
      </c>
      <c r="U1149" s="5">
        <v>139.86000000000001</v>
      </c>
      <c r="V1149" s="5">
        <v>64497.880543912899</v>
      </c>
      <c r="W1149" s="1" t="s">
        <v>42</v>
      </c>
      <c r="X1149" s="1">
        <v>3.11</v>
      </c>
      <c r="Y1149" s="5">
        <v>82397.460000000006</v>
      </c>
      <c r="Z1149" s="5">
        <v>13079.49</v>
      </c>
      <c r="AA1149" s="5" t="str">
        <f t="shared" si="68"/>
        <v>18-29</v>
      </c>
      <c r="AB1149" s="5" t="str">
        <f t="shared" si="69"/>
        <v>Moderate</v>
      </c>
      <c r="AC1149" s="5">
        <f t="shared" si="70"/>
        <v>0.16</v>
      </c>
      <c r="AD1149" s="5" t="str">
        <f t="shared" si="71"/>
        <v>Long-haul</v>
      </c>
    </row>
    <row r="1150" spans="1:30" x14ac:dyDescent="0.3">
      <c r="A1150" s="1" t="s">
        <v>1639</v>
      </c>
      <c r="B1150" s="1" t="s">
        <v>1640</v>
      </c>
      <c r="C1150" s="1">
        <v>56</v>
      </c>
      <c r="D1150" s="1" t="s">
        <v>39</v>
      </c>
      <c r="E1150" s="1" t="s">
        <v>1469</v>
      </c>
      <c r="F1150" s="1" t="s">
        <v>30</v>
      </c>
      <c r="G1150" s="1" t="s">
        <v>203</v>
      </c>
      <c r="H1150" s="1" t="s">
        <v>62</v>
      </c>
      <c r="I1150" s="1" t="s">
        <v>76</v>
      </c>
      <c r="J1150" s="1">
        <v>12679</v>
      </c>
      <c r="K1150" s="3">
        <v>0.67755787037037041</v>
      </c>
      <c r="L1150" s="3">
        <v>0.26436342592592593</v>
      </c>
      <c r="M1150" s="7">
        <v>45668</v>
      </c>
      <c r="N1150" s="3">
        <v>0.71297453703703706</v>
      </c>
      <c r="O1150" s="3">
        <v>0.29978009259259258</v>
      </c>
      <c r="P1150" s="5">
        <v>51</v>
      </c>
      <c r="Q1150" s="5">
        <v>579.24</v>
      </c>
      <c r="R1150" s="1" t="s">
        <v>40</v>
      </c>
      <c r="S1150" s="1">
        <v>5</v>
      </c>
      <c r="T1150" s="1" t="s">
        <v>45</v>
      </c>
      <c r="U1150" s="5">
        <v>170.49</v>
      </c>
      <c r="V1150" s="5">
        <v>64675.708070800203</v>
      </c>
      <c r="W1150" s="1" t="s">
        <v>42</v>
      </c>
      <c r="X1150" s="1">
        <v>3.26</v>
      </c>
      <c r="Y1150" s="5">
        <v>82610.850000000006</v>
      </c>
      <c r="Z1150" s="5">
        <v>37105.46</v>
      </c>
      <c r="AA1150" s="5" t="str">
        <f t="shared" si="68"/>
        <v>50-59</v>
      </c>
      <c r="AB1150" s="5" t="str">
        <f t="shared" si="69"/>
        <v>Moderate</v>
      </c>
      <c r="AC1150" s="5">
        <f t="shared" si="70"/>
        <v>0.45</v>
      </c>
      <c r="AD1150" s="5" t="str">
        <f t="shared" si="71"/>
        <v>Long-haul</v>
      </c>
    </row>
    <row r="1151" spans="1:30" x14ac:dyDescent="0.3">
      <c r="A1151" s="1" t="s">
        <v>1500</v>
      </c>
      <c r="B1151" s="1" t="s">
        <v>1501</v>
      </c>
      <c r="C1151" s="1">
        <v>40</v>
      </c>
      <c r="D1151" s="1" t="s">
        <v>28</v>
      </c>
      <c r="E1151" s="1" t="s">
        <v>1469</v>
      </c>
      <c r="F1151" s="1" t="s">
        <v>48</v>
      </c>
      <c r="G1151" s="1" t="s">
        <v>216</v>
      </c>
      <c r="H1151" s="1" t="s">
        <v>217</v>
      </c>
      <c r="I1151" s="1" t="s">
        <v>174</v>
      </c>
      <c r="J1151" s="1">
        <v>1891</v>
      </c>
      <c r="K1151" s="3">
        <v>6.8564814814814815E-2</v>
      </c>
      <c r="L1151" s="3">
        <v>0.15606481481481482</v>
      </c>
      <c r="M1151" s="7">
        <v>45668</v>
      </c>
      <c r="N1151" s="3">
        <v>7.7592592592592588E-2</v>
      </c>
      <c r="O1151" s="3">
        <v>0.1650925925925926</v>
      </c>
      <c r="P1151" s="5">
        <v>13</v>
      </c>
      <c r="Q1151" s="5">
        <v>1373.08</v>
      </c>
      <c r="R1151" s="1" t="s">
        <v>34</v>
      </c>
      <c r="S1151" s="1">
        <v>3</v>
      </c>
      <c r="T1151" s="1" t="s">
        <v>41</v>
      </c>
      <c r="U1151" s="5">
        <v>130.61000000000001</v>
      </c>
      <c r="V1151" s="5">
        <v>10382.915901398999</v>
      </c>
      <c r="W1151" s="1" t="s">
        <v>36</v>
      </c>
      <c r="X1151" s="1">
        <v>3.75</v>
      </c>
      <c r="Y1151" s="5">
        <v>17459.5</v>
      </c>
      <c r="Z1151" s="5">
        <v>87903.24</v>
      </c>
      <c r="AA1151" s="5" t="str">
        <f t="shared" si="68"/>
        <v>40-49</v>
      </c>
      <c r="AB1151" s="5" t="str">
        <f t="shared" si="69"/>
        <v>On-Time</v>
      </c>
      <c r="AC1151" s="5">
        <f t="shared" si="70"/>
        <v>5.03</v>
      </c>
      <c r="AD1151" s="5" t="str">
        <f t="shared" si="71"/>
        <v>Short-haul</v>
      </c>
    </row>
    <row r="1152" spans="1:30" x14ac:dyDescent="0.3">
      <c r="A1152" s="1" t="s">
        <v>1641</v>
      </c>
      <c r="B1152" s="1" t="s">
        <v>1642</v>
      </c>
      <c r="C1152" s="1">
        <v>36</v>
      </c>
      <c r="D1152" s="1" t="s">
        <v>28</v>
      </c>
      <c r="E1152" s="1" t="s">
        <v>1469</v>
      </c>
      <c r="F1152" s="1" t="s">
        <v>48</v>
      </c>
      <c r="G1152" s="1" t="s">
        <v>216</v>
      </c>
      <c r="H1152" s="1" t="s">
        <v>217</v>
      </c>
      <c r="I1152" s="1" t="s">
        <v>174</v>
      </c>
      <c r="J1152" s="1">
        <v>1891</v>
      </c>
      <c r="K1152" s="3">
        <v>6.8564814814814815E-2</v>
      </c>
      <c r="L1152" s="3">
        <v>0.15606481481481482</v>
      </c>
      <c r="M1152" s="7">
        <v>45670</v>
      </c>
      <c r="N1152" s="3">
        <v>7.7592592592592588E-2</v>
      </c>
      <c r="O1152" s="3">
        <v>0.1650925925925926</v>
      </c>
      <c r="P1152" s="5">
        <v>13</v>
      </c>
      <c r="Q1152" s="5">
        <v>1479.99</v>
      </c>
      <c r="R1152" s="1" t="s">
        <v>56</v>
      </c>
      <c r="S1152" s="1">
        <v>3</v>
      </c>
      <c r="T1152" s="1" t="s">
        <v>83</v>
      </c>
      <c r="U1152" s="5">
        <v>10.9</v>
      </c>
      <c r="V1152" s="5">
        <v>10159.492088577001</v>
      </c>
      <c r="W1152" s="1" t="s">
        <v>42</v>
      </c>
      <c r="X1152" s="1">
        <v>4.8899999999999997</v>
      </c>
      <c r="Y1152" s="5">
        <v>17191.39</v>
      </c>
      <c r="Z1152" s="5">
        <v>94721.54</v>
      </c>
      <c r="AA1152" s="5" t="str">
        <f t="shared" si="68"/>
        <v>30-39</v>
      </c>
      <c r="AB1152" s="5" t="str">
        <f t="shared" si="69"/>
        <v>On-Time</v>
      </c>
      <c r="AC1152" s="5">
        <f t="shared" si="70"/>
        <v>5.51</v>
      </c>
      <c r="AD1152" s="5" t="str">
        <f t="shared" si="71"/>
        <v>Short-haul</v>
      </c>
    </row>
    <row r="1153" spans="1:30" x14ac:dyDescent="0.3">
      <c r="A1153" s="1" t="s">
        <v>1643</v>
      </c>
      <c r="B1153" s="1" t="s">
        <v>1644</v>
      </c>
      <c r="C1153" s="1">
        <v>74</v>
      </c>
      <c r="D1153" s="1" t="s">
        <v>39</v>
      </c>
      <c r="E1153" s="1" t="s">
        <v>1469</v>
      </c>
      <c r="F1153" s="1" t="s">
        <v>48</v>
      </c>
      <c r="G1153" s="1" t="s">
        <v>216</v>
      </c>
      <c r="H1153" s="1" t="s">
        <v>217</v>
      </c>
      <c r="I1153" s="1" t="s">
        <v>174</v>
      </c>
      <c r="J1153" s="1">
        <v>1891</v>
      </c>
      <c r="K1153" s="3">
        <v>6.8564814814814815E-2</v>
      </c>
      <c r="L1153" s="3">
        <v>0.15606481481481482</v>
      </c>
      <c r="M1153" s="7">
        <v>45658</v>
      </c>
      <c r="N1153" s="3">
        <v>7.7592592592592588E-2</v>
      </c>
      <c r="O1153" s="3">
        <v>0.1650925925925926</v>
      </c>
      <c r="P1153" s="5">
        <v>13</v>
      </c>
      <c r="Q1153" s="5">
        <v>1390.49</v>
      </c>
      <c r="R1153" s="1" t="s">
        <v>40</v>
      </c>
      <c r="S1153" s="1">
        <v>5</v>
      </c>
      <c r="T1153" s="1" t="s">
        <v>41</v>
      </c>
      <c r="U1153" s="5">
        <v>145.93</v>
      </c>
      <c r="V1153" s="5">
        <v>10039.2204221273</v>
      </c>
      <c r="W1153" s="1" t="s">
        <v>36</v>
      </c>
      <c r="X1153" s="1">
        <v>3.31</v>
      </c>
      <c r="Y1153" s="5">
        <v>17047.060000000001</v>
      </c>
      <c r="Z1153" s="5">
        <v>89020.55</v>
      </c>
      <c r="AA1153" s="5" t="str">
        <f t="shared" si="68"/>
        <v>60+</v>
      </c>
      <c r="AB1153" s="5" t="str">
        <f t="shared" si="69"/>
        <v>On-Time</v>
      </c>
      <c r="AC1153" s="5">
        <f t="shared" si="70"/>
        <v>5.22</v>
      </c>
      <c r="AD1153" s="5" t="str">
        <f t="shared" si="71"/>
        <v>Short-haul</v>
      </c>
    </row>
    <row r="1154" spans="1:30" x14ac:dyDescent="0.3">
      <c r="A1154" s="1" t="s">
        <v>1645</v>
      </c>
      <c r="B1154" s="1" t="s">
        <v>1646</v>
      </c>
      <c r="C1154" s="1">
        <v>19</v>
      </c>
      <c r="D1154" s="1" t="s">
        <v>28</v>
      </c>
      <c r="E1154" s="1" t="s">
        <v>1469</v>
      </c>
      <c r="F1154" s="1" t="s">
        <v>48</v>
      </c>
      <c r="G1154" s="1" t="s">
        <v>216</v>
      </c>
      <c r="H1154" s="1" t="s">
        <v>217</v>
      </c>
      <c r="I1154" s="1" t="s">
        <v>174</v>
      </c>
      <c r="J1154" s="1">
        <v>1891</v>
      </c>
      <c r="K1154" s="3">
        <v>6.8564814814814815E-2</v>
      </c>
      <c r="L1154" s="3">
        <v>0.15606481481481482</v>
      </c>
      <c r="M1154" s="7">
        <v>45668</v>
      </c>
      <c r="N1154" s="3">
        <v>7.7592592592592588E-2</v>
      </c>
      <c r="O1154" s="3">
        <v>0.1650925925925926</v>
      </c>
      <c r="P1154" s="5">
        <v>13</v>
      </c>
      <c r="Q1154" s="5">
        <v>632.34</v>
      </c>
      <c r="R1154" s="1" t="s">
        <v>40</v>
      </c>
      <c r="S1154" s="1">
        <v>5</v>
      </c>
      <c r="T1154" s="1" t="s">
        <v>83</v>
      </c>
      <c r="U1154" s="5">
        <v>15.11</v>
      </c>
      <c r="V1154" s="5">
        <v>9963.7120477605094</v>
      </c>
      <c r="W1154" s="1" t="s">
        <v>42</v>
      </c>
      <c r="X1154" s="1">
        <v>4.43</v>
      </c>
      <c r="Y1154" s="5">
        <v>16956.45</v>
      </c>
      <c r="Z1154" s="5">
        <v>40472.78</v>
      </c>
      <c r="AA1154" s="5" t="str">
        <f t="shared" ref="AA1154:AA1217" si="72">IF(C1154&lt;=29,"18-29",IF(C1154&lt;=39,"30-39",IF(C1154&lt;=49,"40-49",IF(C1154&lt;=59,"50-59","60+"))))</f>
        <v>18-29</v>
      </c>
      <c r="AB1154" s="5" t="str">
        <f t="shared" ref="AB1154:AB1217" si="73">IF(P1154&lt;=30,"On-Time",IF(P1154&lt;=120,"Moderate","Severe"))</f>
        <v>On-Time</v>
      </c>
      <c r="AC1154" s="5">
        <f t="shared" ref="AC1154:AC1217" si="74">ROUND(Z1154/Y1154,2)</f>
        <v>2.39</v>
      </c>
      <c r="AD1154" s="5" t="str">
        <f t="shared" ref="AD1154:AD1217" si="75">IF(J1154&lt;=3000,"Short-haul",IF(J1154&lt;=7000,"Medium-haul","Long-haul"))</f>
        <v>Short-haul</v>
      </c>
    </row>
    <row r="1155" spans="1:30" x14ac:dyDescent="0.3">
      <c r="A1155" s="1" t="s">
        <v>1478</v>
      </c>
      <c r="B1155" s="1" t="s">
        <v>1479</v>
      </c>
      <c r="C1155" s="1">
        <v>21</v>
      </c>
      <c r="D1155" s="1" t="s">
        <v>39</v>
      </c>
      <c r="E1155" s="1" t="s">
        <v>1469</v>
      </c>
      <c r="F1155" s="1" t="s">
        <v>30</v>
      </c>
      <c r="G1155" s="1" t="s">
        <v>216</v>
      </c>
      <c r="H1155" s="1" t="s">
        <v>217</v>
      </c>
      <c r="I1155" s="1" t="s">
        <v>174</v>
      </c>
      <c r="J1155" s="1">
        <v>1891</v>
      </c>
      <c r="K1155" s="3">
        <v>6.8564814814814815E-2</v>
      </c>
      <c r="L1155" s="3">
        <v>0.15606481481481482</v>
      </c>
      <c r="M1155" s="7">
        <v>45662</v>
      </c>
      <c r="N1155" s="3">
        <v>7.7592592592592588E-2</v>
      </c>
      <c r="O1155" s="3">
        <v>0.1650925925925926</v>
      </c>
      <c r="P1155" s="5">
        <v>13</v>
      </c>
      <c r="Q1155" s="5">
        <v>750.87</v>
      </c>
      <c r="R1155" s="1" t="s">
        <v>56</v>
      </c>
      <c r="S1155" s="1">
        <v>5</v>
      </c>
      <c r="T1155" s="1" t="s">
        <v>83</v>
      </c>
      <c r="U1155" s="5">
        <v>152.68</v>
      </c>
      <c r="V1155" s="5">
        <v>10582.946794846401</v>
      </c>
      <c r="W1155" s="1" t="s">
        <v>36</v>
      </c>
      <c r="X1155" s="1">
        <v>3.87</v>
      </c>
      <c r="Y1155" s="5">
        <v>17699.54</v>
      </c>
      <c r="Z1155" s="5">
        <v>48086.22</v>
      </c>
      <c r="AA1155" s="5" t="str">
        <f t="shared" si="72"/>
        <v>18-29</v>
      </c>
      <c r="AB1155" s="5" t="str">
        <f t="shared" si="73"/>
        <v>On-Time</v>
      </c>
      <c r="AC1155" s="5">
        <f t="shared" si="74"/>
        <v>2.72</v>
      </c>
      <c r="AD1155" s="5" t="str">
        <f t="shared" si="75"/>
        <v>Short-haul</v>
      </c>
    </row>
    <row r="1156" spans="1:30" x14ac:dyDescent="0.3">
      <c r="A1156" s="1" t="s">
        <v>1647</v>
      </c>
      <c r="B1156" s="1" t="s">
        <v>1648</v>
      </c>
      <c r="C1156" s="1">
        <v>66</v>
      </c>
      <c r="D1156" s="1" t="s">
        <v>39</v>
      </c>
      <c r="E1156" s="1" t="s">
        <v>1469</v>
      </c>
      <c r="F1156" s="1" t="s">
        <v>48</v>
      </c>
      <c r="G1156" s="1" t="s">
        <v>216</v>
      </c>
      <c r="H1156" s="1" t="s">
        <v>217</v>
      </c>
      <c r="I1156" s="1" t="s">
        <v>174</v>
      </c>
      <c r="J1156" s="1">
        <v>1891</v>
      </c>
      <c r="K1156" s="3">
        <v>6.8564814814814815E-2</v>
      </c>
      <c r="L1156" s="3">
        <v>0.15606481481481482</v>
      </c>
      <c r="M1156" s="7">
        <v>45662</v>
      </c>
      <c r="N1156" s="3">
        <v>7.7592592592592588E-2</v>
      </c>
      <c r="O1156" s="3">
        <v>0.1650925925925926</v>
      </c>
      <c r="P1156" s="5">
        <v>13</v>
      </c>
      <c r="Q1156" s="5">
        <v>1408.31</v>
      </c>
      <c r="R1156" s="1" t="s">
        <v>34</v>
      </c>
      <c r="S1156" s="1">
        <v>5</v>
      </c>
      <c r="T1156" s="1" t="s">
        <v>83</v>
      </c>
      <c r="U1156" s="5">
        <v>2.86</v>
      </c>
      <c r="V1156" s="5">
        <v>10757.143937238699</v>
      </c>
      <c r="W1156" s="1" t="s">
        <v>42</v>
      </c>
      <c r="X1156" s="1">
        <v>4.53</v>
      </c>
      <c r="Y1156" s="5">
        <v>17908.57</v>
      </c>
      <c r="Z1156" s="5">
        <v>90132.41</v>
      </c>
      <c r="AA1156" s="5" t="str">
        <f t="shared" si="72"/>
        <v>60+</v>
      </c>
      <c r="AB1156" s="5" t="str">
        <f t="shared" si="73"/>
        <v>On-Time</v>
      </c>
      <c r="AC1156" s="5">
        <f t="shared" si="74"/>
        <v>5.03</v>
      </c>
      <c r="AD1156" s="5" t="str">
        <f t="shared" si="75"/>
        <v>Short-haul</v>
      </c>
    </row>
    <row r="1157" spans="1:30" x14ac:dyDescent="0.3">
      <c r="A1157" s="1" t="s">
        <v>1649</v>
      </c>
      <c r="B1157" s="1" t="s">
        <v>1650</v>
      </c>
      <c r="C1157" s="1">
        <v>52</v>
      </c>
      <c r="D1157" s="1" t="s">
        <v>39</v>
      </c>
      <c r="E1157" s="1" t="s">
        <v>1469</v>
      </c>
      <c r="F1157" s="1" t="s">
        <v>48</v>
      </c>
      <c r="G1157" s="1" t="s">
        <v>216</v>
      </c>
      <c r="H1157" s="1" t="s">
        <v>217</v>
      </c>
      <c r="I1157" s="1" t="s">
        <v>174</v>
      </c>
      <c r="J1157" s="1">
        <v>1891</v>
      </c>
      <c r="K1157" s="3">
        <v>6.8564814814814815E-2</v>
      </c>
      <c r="L1157" s="3">
        <v>0.15606481481481482</v>
      </c>
      <c r="M1157" s="7">
        <v>45664</v>
      </c>
      <c r="N1157" s="3">
        <v>7.7592592592592588E-2</v>
      </c>
      <c r="O1157" s="3">
        <v>0.1650925925925926</v>
      </c>
      <c r="P1157" s="5">
        <v>13</v>
      </c>
      <c r="Q1157" s="5">
        <v>1291.23</v>
      </c>
      <c r="R1157" s="1" t="s">
        <v>40</v>
      </c>
      <c r="S1157" s="1">
        <v>5</v>
      </c>
      <c r="T1157" s="1" t="s">
        <v>83</v>
      </c>
      <c r="U1157" s="5">
        <v>163.51</v>
      </c>
      <c r="V1157" s="5">
        <v>10631.688854283901</v>
      </c>
      <c r="W1157" s="1" t="s">
        <v>42</v>
      </c>
      <c r="X1157" s="1">
        <v>3.49</v>
      </c>
      <c r="Y1157" s="5">
        <v>17758.03</v>
      </c>
      <c r="Z1157" s="5">
        <v>82671.42</v>
      </c>
      <c r="AA1157" s="5" t="str">
        <f t="shared" si="72"/>
        <v>50-59</v>
      </c>
      <c r="AB1157" s="5" t="str">
        <f t="shared" si="73"/>
        <v>On-Time</v>
      </c>
      <c r="AC1157" s="5">
        <f t="shared" si="74"/>
        <v>4.66</v>
      </c>
      <c r="AD1157" s="5" t="str">
        <f t="shared" si="75"/>
        <v>Short-haul</v>
      </c>
    </row>
    <row r="1158" spans="1:30" x14ac:dyDescent="0.3">
      <c r="A1158" s="1" t="s">
        <v>1651</v>
      </c>
      <c r="B1158" s="1" t="s">
        <v>1652</v>
      </c>
      <c r="C1158" s="1">
        <v>26</v>
      </c>
      <c r="D1158" s="1" t="s">
        <v>39</v>
      </c>
      <c r="E1158" s="1" t="s">
        <v>1469</v>
      </c>
      <c r="F1158" s="1" t="s">
        <v>48</v>
      </c>
      <c r="G1158" s="1" t="s">
        <v>216</v>
      </c>
      <c r="H1158" s="1" t="s">
        <v>217</v>
      </c>
      <c r="I1158" s="1" t="s">
        <v>174</v>
      </c>
      <c r="J1158" s="1">
        <v>1891</v>
      </c>
      <c r="K1158" s="3">
        <v>6.8564814814814815E-2</v>
      </c>
      <c r="L1158" s="3">
        <v>0.15606481481481482</v>
      </c>
      <c r="M1158" s="7">
        <v>45658</v>
      </c>
      <c r="N1158" s="3">
        <v>7.7592592592592588E-2</v>
      </c>
      <c r="O1158" s="3">
        <v>0.1650925925925926</v>
      </c>
      <c r="P1158" s="5">
        <v>13</v>
      </c>
      <c r="Q1158" s="5">
        <v>1304.81</v>
      </c>
      <c r="R1158" s="1" t="s">
        <v>56</v>
      </c>
      <c r="S1158" s="1">
        <v>5</v>
      </c>
      <c r="T1158" s="1" t="s">
        <v>35</v>
      </c>
      <c r="U1158" s="5">
        <v>88.61</v>
      </c>
      <c r="V1158" s="5">
        <v>10409.566134390099</v>
      </c>
      <c r="W1158" s="1" t="s">
        <v>42</v>
      </c>
      <c r="X1158" s="1">
        <v>3.98</v>
      </c>
      <c r="Y1158" s="5">
        <v>17491.48</v>
      </c>
      <c r="Z1158" s="5">
        <v>83525.56</v>
      </c>
      <c r="AA1158" s="5" t="str">
        <f t="shared" si="72"/>
        <v>18-29</v>
      </c>
      <c r="AB1158" s="5" t="str">
        <f t="shared" si="73"/>
        <v>On-Time</v>
      </c>
      <c r="AC1158" s="5">
        <f t="shared" si="74"/>
        <v>4.78</v>
      </c>
      <c r="AD1158" s="5" t="str">
        <f t="shared" si="75"/>
        <v>Short-haul</v>
      </c>
    </row>
    <row r="1159" spans="1:30" x14ac:dyDescent="0.3">
      <c r="A1159" s="1" t="s">
        <v>1576</v>
      </c>
      <c r="B1159" s="1" t="s">
        <v>1577</v>
      </c>
      <c r="C1159" s="1">
        <v>18</v>
      </c>
      <c r="D1159" s="1" t="s">
        <v>28</v>
      </c>
      <c r="E1159" s="1" t="s">
        <v>1469</v>
      </c>
      <c r="F1159" s="1" t="s">
        <v>30</v>
      </c>
      <c r="G1159" s="1" t="s">
        <v>216</v>
      </c>
      <c r="H1159" s="1" t="s">
        <v>217</v>
      </c>
      <c r="I1159" s="1" t="s">
        <v>174</v>
      </c>
      <c r="J1159" s="1">
        <v>1891</v>
      </c>
      <c r="K1159" s="3">
        <v>6.8564814814814815E-2</v>
      </c>
      <c r="L1159" s="3">
        <v>0.15606481481481482</v>
      </c>
      <c r="M1159" s="7">
        <v>45662</v>
      </c>
      <c r="N1159" s="3">
        <v>7.7592592592592588E-2</v>
      </c>
      <c r="O1159" s="3">
        <v>0.1650925925925926</v>
      </c>
      <c r="P1159" s="5">
        <v>13</v>
      </c>
      <c r="Q1159" s="5">
        <v>568.59</v>
      </c>
      <c r="R1159" s="1" t="s">
        <v>40</v>
      </c>
      <c r="S1159" s="1">
        <v>5</v>
      </c>
      <c r="T1159" s="1" t="s">
        <v>41</v>
      </c>
      <c r="U1159" s="5">
        <v>76.849999999999994</v>
      </c>
      <c r="V1159" s="5">
        <v>10488.889215630499</v>
      </c>
      <c r="W1159" s="1" t="s">
        <v>36</v>
      </c>
      <c r="X1159" s="1">
        <v>4.88</v>
      </c>
      <c r="Y1159" s="5">
        <v>17586.669999999998</v>
      </c>
      <c r="Z1159" s="5">
        <v>36405.129999999997</v>
      </c>
      <c r="AA1159" s="5" t="str">
        <f t="shared" si="72"/>
        <v>18-29</v>
      </c>
      <c r="AB1159" s="5" t="str">
        <f t="shared" si="73"/>
        <v>On-Time</v>
      </c>
      <c r="AC1159" s="5">
        <f t="shared" si="74"/>
        <v>2.0699999999999998</v>
      </c>
      <c r="AD1159" s="5" t="str">
        <f t="shared" si="75"/>
        <v>Short-haul</v>
      </c>
    </row>
    <row r="1160" spans="1:30" x14ac:dyDescent="0.3">
      <c r="A1160" s="1" t="s">
        <v>1653</v>
      </c>
      <c r="B1160" s="1" t="s">
        <v>1654</v>
      </c>
      <c r="C1160" s="1">
        <v>27</v>
      </c>
      <c r="D1160" s="1" t="s">
        <v>28</v>
      </c>
      <c r="E1160" s="1" t="s">
        <v>1469</v>
      </c>
      <c r="F1160" s="1" t="s">
        <v>48</v>
      </c>
      <c r="G1160" s="1" t="s">
        <v>232</v>
      </c>
      <c r="H1160" s="1" t="s">
        <v>233</v>
      </c>
      <c r="I1160" s="1" t="s">
        <v>63</v>
      </c>
      <c r="J1160" s="1">
        <v>3312</v>
      </c>
      <c r="K1160" s="3">
        <v>0.19921296296296295</v>
      </c>
      <c r="L1160" s="3">
        <v>0.35199074074074072</v>
      </c>
      <c r="M1160" s="7">
        <v>45662</v>
      </c>
      <c r="N1160" s="3">
        <v>0.2915740740740741</v>
      </c>
      <c r="O1160" s="3">
        <v>0.44435185185185183</v>
      </c>
      <c r="P1160" s="5">
        <v>133</v>
      </c>
      <c r="Q1160" s="5">
        <v>1192.73</v>
      </c>
      <c r="R1160" s="1" t="s">
        <v>56</v>
      </c>
      <c r="S1160" s="1">
        <v>5</v>
      </c>
      <c r="T1160" s="1" t="s">
        <v>49</v>
      </c>
      <c r="U1160" s="5">
        <v>112.79</v>
      </c>
      <c r="V1160" s="5">
        <v>17766.250568359999</v>
      </c>
      <c r="W1160" s="1" t="s">
        <v>36</v>
      </c>
      <c r="X1160" s="1">
        <v>3.88</v>
      </c>
      <c r="Y1160" s="5">
        <v>39479.25</v>
      </c>
      <c r="Z1160" s="5">
        <v>45814.3679999999</v>
      </c>
      <c r="AA1160" s="5" t="str">
        <f t="shared" si="72"/>
        <v>18-29</v>
      </c>
      <c r="AB1160" s="5" t="str">
        <f t="shared" si="73"/>
        <v>Severe</v>
      </c>
      <c r="AC1160" s="5">
        <f t="shared" si="74"/>
        <v>1.1599999999999999</v>
      </c>
      <c r="AD1160" s="5" t="str">
        <f t="shared" si="75"/>
        <v>Medium-haul</v>
      </c>
    </row>
    <row r="1161" spans="1:30" x14ac:dyDescent="0.3">
      <c r="A1161" s="1" t="s">
        <v>1655</v>
      </c>
      <c r="B1161" s="1" t="s">
        <v>1656</v>
      </c>
      <c r="C1161" s="1">
        <v>62</v>
      </c>
      <c r="D1161" s="1" t="s">
        <v>28</v>
      </c>
      <c r="E1161" s="1" t="s">
        <v>1469</v>
      </c>
      <c r="F1161" s="1" t="s">
        <v>48</v>
      </c>
      <c r="G1161" s="1" t="s">
        <v>232</v>
      </c>
      <c r="H1161" s="1" t="s">
        <v>233</v>
      </c>
      <c r="I1161" s="1" t="s">
        <v>63</v>
      </c>
      <c r="J1161" s="1">
        <v>3312</v>
      </c>
      <c r="K1161" s="3">
        <v>0.19921296296296295</v>
      </c>
      <c r="L1161" s="3">
        <v>0.35199074074074072</v>
      </c>
      <c r="M1161" s="7">
        <v>45668</v>
      </c>
      <c r="N1161" s="3">
        <v>0.2915740740740741</v>
      </c>
      <c r="O1161" s="3">
        <v>0.44435185185185183</v>
      </c>
      <c r="P1161" s="5">
        <v>133</v>
      </c>
      <c r="Q1161" s="5">
        <v>745.47</v>
      </c>
      <c r="R1161" s="1" t="s">
        <v>56</v>
      </c>
      <c r="S1161" s="1">
        <v>5</v>
      </c>
      <c r="T1161" s="1" t="s">
        <v>35</v>
      </c>
      <c r="U1161" s="5">
        <v>59.7</v>
      </c>
      <c r="V1161" s="5">
        <v>17997.863601028199</v>
      </c>
      <c r="W1161" s="1" t="s">
        <v>36</v>
      </c>
      <c r="X1161" s="1">
        <v>3.34</v>
      </c>
      <c r="Y1161" s="5">
        <v>39896.159999999902</v>
      </c>
      <c r="Z1161" s="5">
        <v>28633.211999999901</v>
      </c>
      <c r="AA1161" s="5" t="str">
        <f t="shared" si="72"/>
        <v>60+</v>
      </c>
      <c r="AB1161" s="5" t="str">
        <f t="shared" si="73"/>
        <v>Severe</v>
      </c>
      <c r="AC1161" s="5">
        <f t="shared" si="74"/>
        <v>0.72</v>
      </c>
      <c r="AD1161" s="5" t="str">
        <f t="shared" si="75"/>
        <v>Medium-haul</v>
      </c>
    </row>
    <row r="1162" spans="1:30" x14ac:dyDescent="0.3">
      <c r="A1162" s="1" t="s">
        <v>1657</v>
      </c>
      <c r="B1162" s="1" t="s">
        <v>1658</v>
      </c>
      <c r="C1162" s="1">
        <v>56</v>
      </c>
      <c r="D1162" s="1" t="s">
        <v>39</v>
      </c>
      <c r="E1162" s="1" t="s">
        <v>1469</v>
      </c>
      <c r="F1162" s="1" t="s">
        <v>48</v>
      </c>
      <c r="G1162" s="1" t="s">
        <v>232</v>
      </c>
      <c r="H1162" s="1" t="s">
        <v>233</v>
      </c>
      <c r="I1162" s="1" t="s">
        <v>63</v>
      </c>
      <c r="J1162" s="1">
        <v>3312</v>
      </c>
      <c r="K1162" s="3">
        <v>0.19921296296296295</v>
      </c>
      <c r="L1162" s="3">
        <v>0.35199074074074072</v>
      </c>
      <c r="M1162" s="7">
        <v>45669</v>
      </c>
      <c r="N1162" s="3">
        <v>0.2915740740740741</v>
      </c>
      <c r="O1162" s="3">
        <v>0.44435185185185183</v>
      </c>
      <c r="P1162" s="5">
        <v>133</v>
      </c>
      <c r="Q1162" s="5">
        <v>1256.8599999999999</v>
      </c>
      <c r="R1162" s="1" t="s">
        <v>56</v>
      </c>
      <c r="S1162" s="1">
        <v>5</v>
      </c>
      <c r="T1162" s="1" t="s">
        <v>41</v>
      </c>
      <c r="U1162" s="5">
        <v>33.299999999999997</v>
      </c>
      <c r="V1162" s="5">
        <v>17395.7620987509</v>
      </c>
      <c r="W1162" s="1" t="s">
        <v>42</v>
      </c>
      <c r="X1162" s="1">
        <v>3.29</v>
      </c>
      <c r="Y1162" s="5">
        <v>38812.364999999998</v>
      </c>
      <c r="Z1162" s="5">
        <v>48267.42</v>
      </c>
      <c r="AA1162" s="5" t="str">
        <f t="shared" si="72"/>
        <v>50-59</v>
      </c>
      <c r="AB1162" s="5" t="str">
        <f t="shared" si="73"/>
        <v>Severe</v>
      </c>
      <c r="AC1162" s="5">
        <f t="shared" si="74"/>
        <v>1.24</v>
      </c>
      <c r="AD1162" s="5" t="str">
        <f t="shared" si="75"/>
        <v>Medium-haul</v>
      </c>
    </row>
    <row r="1163" spans="1:30" x14ac:dyDescent="0.3">
      <c r="A1163" s="1" t="s">
        <v>1659</v>
      </c>
      <c r="B1163" s="1" t="s">
        <v>1660</v>
      </c>
      <c r="C1163" s="1">
        <v>70</v>
      </c>
      <c r="D1163" s="1" t="s">
        <v>28</v>
      </c>
      <c r="E1163" s="1" t="s">
        <v>1469</v>
      </c>
      <c r="F1163" s="1" t="s">
        <v>30</v>
      </c>
      <c r="G1163" s="1" t="s">
        <v>232</v>
      </c>
      <c r="H1163" s="1" t="s">
        <v>233</v>
      </c>
      <c r="I1163" s="1" t="s">
        <v>63</v>
      </c>
      <c r="J1163" s="1">
        <v>3312</v>
      </c>
      <c r="K1163" s="3">
        <v>0.19921296296296295</v>
      </c>
      <c r="L1163" s="3">
        <v>0.35199074074074072</v>
      </c>
      <c r="M1163" s="7">
        <v>45659</v>
      </c>
      <c r="N1163" s="3">
        <v>0.2915740740740741</v>
      </c>
      <c r="O1163" s="3">
        <v>0.44435185185185183</v>
      </c>
      <c r="P1163" s="5">
        <v>133</v>
      </c>
      <c r="Q1163" s="5">
        <v>60.45</v>
      </c>
      <c r="R1163" s="1" t="s">
        <v>56</v>
      </c>
      <c r="S1163" s="1">
        <v>5</v>
      </c>
      <c r="T1163" s="1" t="s">
        <v>83</v>
      </c>
      <c r="U1163" s="5">
        <v>187.47</v>
      </c>
      <c r="V1163" s="5">
        <v>17743.3092322515</v>
      </c>
      <c r="W1163" s="1" t="s">
        <v>42</v>
      </c>
      <c r="X1163" s="1">
        <v>4.97</v>
      </c>
      <c r="Y1163" s="5">
        <v>39437.955000000002</v>
      </c>
      <c r="Z1163" s="5">
        <v>2343.7739999999999</v>
      </c>
      <c r="AA1163" s="5" t="str">
        <f t="shared" si="72"/>
        <v>60+</v>
      </c>
      <c r="AB1163" s="5" t="str">
        <f t="shared" si="73"/>
        <v>Severe</v>
      </c>
      <c r="AC1163" s="5">
        <f t="shared" si="74"/>
        <v>0.06</v>
      </c>
      <c r="AD1163" s="5" t="str">
        <f t="shared" si="75"/>
        <v>Medium-haul</v>
      </c>
    </row>
    <row r="1164" spans="1:30" x14ac:dyDescent="0.3">
      <c r="A1164" s="1" t="s">
        <v>1661</v>
      </c>
      <c r="B1164" s="1" t="s">
        <v>1662</v>
      </c>
      <c r="C1164" s="1">
        <v>50</v>
      </c>
      <c r="D1164" s="1" t="s">
        <v>28</v>
      </c>
      <c r="E1164" s="1" t="s">
        <v>1469</v>
      </c>
      <c r="F1164" s="1" t="s">
        <v>30</v>
      </c>
      <c r="G1164" s="1" t="s">
        <v>232</v>
      </c>
      <c r="H1164" s="1" t="s">
        <v>233</v>
      </c>
      <c r="I1164" s="1" t="s">
        <v>63</v>
      </c>
      <c r="J1164" s="1">
        <v>3312</v>
      </c>
      <c r="K1164" s="3">
        <v>0.19921296296296295</v>
      </c>
      <c r="L1164" s="3">
        <v>0.35199074074074072</v>
      </c>
      <c r="M1164" s="7">
        <v>45672</v>
      </c>
      <c r="N1164" s="3">
        <v>0.2915740740740741</v>
      </c>
      <c r="O1164" s="3">
        <v>0.44435185185185183</v>
      </c>
      <c r="P1164" s="5">
        <v>133</v>
      </c>
      <c r="Q1164" s="5">
        <v>1188.73</v>
      </c>
      <c r="R1164" s="1" t="s">
        <v>34</v>
      </c>
      <c r="S1164" s="1">
        <v>5</v>
      </c>
      <c r="T1164" s="1" t="s">
        <v>49</v>
      </c>
      <c r="U1164" s="5">
        <v>189.56</v>
      </c>
      <c r="V1164" s="5">
        <v>17322.317311557399</v>
      </c>
      <c r="W1164" s="1" t="s">
        <v>36</v>
      </c>
      <c r="X1164" s="1">
        <v>4.3899999999999997</v>
      </c>
      <c r="Y1164" s="5">
        <v>38680.17</v>
      </c>
      <c r="Z1164" s="5">
        <v>45669.978000000003</v>
      </c>
      <c r="AA1164" s="5" t="str">
        <f t="shared" si="72"/>
        <v>50-59</v>
      </c>
      <c r="AB1164" s="5" t="str">
        <f t="shared" si="73"/>
        <v>Severe</v>
      </c>
      <c r="AC1164" s="5">
        <f t="shared" si="74"/>
        <v>1.18</v>
      </c>
      <c r="AD1164" s="5" t="str">
        <f t="shared" si="75"/>
        <v>Medium-haul</v>
      </c>
    </row>
    <row r="1165" spans="1:30" x14ac:dyDescent="0.3">
      <c r="A1165" s="1" t="s">
        <v>1663</v>
      </c>
      <c r="B1165" s="1" t="s">
        <v>1664</v>
      </c>
      <c r="C1165" s="1">
        <v>35</v>
      </c>
      <c r="D1165" s="1" t="s">
        <v>28</v>
      </c>
      <c r="E1165" s="1" t="s">
        <v>1469</v>
      </c>
      <c r="F1165" s="1" t="s">
        <v>48</v>
      </c>
      <c r="G1165" s="1" t="s">
        <v>232</v>
      </c>
      <c r="H1165" s="1" t="s">
        <v>233</v>
      </c>
      <c r="I1165" s="1" t="s">
        <v>63</v>
      </c>
      <c r="J1165" s="1">
        <v>3312</v>
      </c>
      <c r="K1165" s="3">
        <v>0.19921296296296295</v>
      </c>
      <c r="L1165" s="3">
        <v>0.35199074074074072</v>
      </c>
      <c r="M1165" s="7">
        <v>45659</v>
      </c>
      <c r="N1165" s="3">
        <v>0.2915740740740741</v>
      </c>
      <c r="O1165" s="3">
        <v>0.44435185185185183</v>
      </c>
      <c r="P1165" s="5">
        <v>133</v>
      </c>
      <c r="Q1165" s="5">
        <v>292.72000000000003</v>
      </c>
      <c r="R1165" s="1" t="s">
        <v>56</v>
      </c>
      <c r="S1165" s="1">
        <v>3</v>
      </c>
      <c r="T1165" s="1" t="s">
        <v>35</v>
      </c>
      <c r="U1165" s="5">
        <v>28.26</v>
      </c>
      <c r="V1165" s="5">
        <v>17277.890481248101</v>
      </c>
      <c r="W1165" s="1" t="s">
        <v>36</v>
      </c>
      <c r="X1165" s="1">
        <v>4.74</v>
      </c>
      <c r="Y1165" s="5">
        <v>38600.205000000002</v>
      </c>
      <c r="Z1165" s="5">
        <v>11243.838</v>
      </c>
      <c r="AA1165" s="5" t="str">
        <f t="shared" si="72"/>
        <v>30-39</v>
      </c>
      <c r="AB1165" s="5" t="str">
        <f t="shared" si="73"/>
        <v>Severe</v>
      </c>
      <c r="AC1165" s="5">
        <f t="shared" si="74"/>
        <v>0.28999999999999998</v>
      </c>
      <c r="AD1165" s="5" t="str">
        <f t="shared" si="75"/>
        <v>Medium-haul</v>
      </c>
    </row>
    <row r="1166" spans="1:30" x14ac:dyDescent="0.3">
      <c r="A1166" s="1" t="s">
        <v>1665</v>
      </c>
      <c r="B1166" s="1" t="s">
        <v>1666</v>
      </c>
      <c r="C1166" s="1">
        <v>61</v>
      </c>
      <c r="D1166" s="1" t="s">
        <v>39</v>
      </c>
      <c r="E1166" s="1" t="s">
        <v>1469</v>
      </c>
      <c r="F1166" s="1" t="s">
        <v>30</v>
      </c>
      <c r="G1166" s="1" t="s">
        <v>232</v>
      </c>
      <c r="H1166" s="1" t="s">
        <v>233</v>
      </c>
      <c r="I1166" s="1" t="s">
        <v>63</v>
      </c>
      <c r="J1166" s="1">
        <v>3312</v>
      </c>
      <c r="K1166" s="3">
        <v>0.19921296296296295</v>
      </c>
      <c r="L1166" s="3">
        <v>0.35199074074074072</v>
      </c>
      <c r="M1166" s="7">
        <v>45658</v>
      </c>
      <c r="N1166" s="3">
        <v>0.2915740740740741</v>
      </c>
      <c r="O1166" s="3">
        <v>0.44435185185185183</v>
      </c>
      <c r="P1166" s="5">
        <v>133</v>
      </c>
      <c r="Q1166" s="5">
        <v>896.16</v>
      </c>
      <c r="R1166" s="1" t="s">
        <v>40</v>
      </c>
      <c r="S1166" s="1">
        <v>5</v>
      </c>
      <c r="T1166" s="1" t="s">
        <v>49</v>
      </c>
      <c r="U1166" s="5">
        <v>154.88</v>
      </c>
      <c r="V1166" s="5">
        <v>17104.829305215299</v>
      </c>
      <c r="W1166" s="1" t="s">
        <v>36</v>
      </c>
      <c r="X1166" s="1">
        <v>4.8</v>
      </c>
      <c r="Y1166" s="5">
        <v>38288.699999999997</v>
      </c>
      <c r="Z1166" s="5">
        <v>34431.131999999998</v>
      </c>
      <c r="AA1166" s="5" t="str">
        <f t="shared" si="72"/>
        <v>60+</v>
      </c>
      <c r="AB1166" s="5" t="str">
        <f t="shared" si="73"/>
        <v>Severe</v>
      </c>
      <c r="AC1166" s="5">
        <f t="shared" si="74"/>
        <v>0.9</v>
      </c>
      <c r="AD1166" s="5" t="str">
        <f t="shared" si="75"/>
        <v>Medium-haul</v>
      </c>
    </row>
    <row r="1167" spans="1:30" x14ac:dyDescent="0.3">
      <c r="A1167" s="1" t="s">
        <v>1500</v>
      </c>
      <c r="B1167" s="1" t="s">
        <v>1501</v>
      </c>
      <c r="C1167" s="1">
        <v>40</v>
      </c>
      <c r="D1167" s="1" t="s">
        <v>28</v>
      </c>
      <c r="E1167" s="1" t="s">
        <v>1469</v>
      </c>
      <c r="F1167" s="1" t="s">
        <v>48</v>
      </c>
      <c r="G1167" s="1" t="s">
        <v>232</v>
      </c>
      <c r="H1167" s="1" t="s">
        <v>233</v>
      </c>
      <c r="I1167" s="1" t="s">
        <v>63</v>
      </c>
      <c r="J1167" s="1">
        <v>3312</v>
      </c>
      <c r="K1167" s="3">
        <v>0.19921296296296295</v>
      </c>
      <c r="L1167" s="3">
        <v>0.35199074074074072</v>
      </c>
      <c r="M1167" s="7">
        <v>45658</v>
      </c>
      <c r="N1167" s="3">
        <v>0.2915740740740741</v>
      </c>
      <c r="O1167" s="3">
        <v>0.44435185185185183</v>
      </c>
      <c r="P1167" s="5">
        <v>133</v>
      </c>
      <c r="Q1167" s="5">
        <v>1222.19</v>
      </c>
      <c r="R1167" s="1" t="s">
        <v>40</v>
      </c>
      <c r="S1167" s="1">
        <v>3</v>
      </c>
      <c r="T1167" s="1" t="s">
        <v>83</v>
      </c>
      <c r="U1167" s="5">
        <v>177.76</v>
      </c>
      <c r="V1167" s="5">
        <v>17842.5847605989</v>
      </c>
      <c r="W1167" s="1" t="s">
        <v>36</v>
      </c>
      <c r="X1167" s="1">
        <v>4.7300000000000004</v>
      </c>
      <c r="Y1167" s="5">
        <v>39616.6499999999</v>
      </c>
      <c r="Z1167" s="5">
        <v>46953.425999999999</v>
      </c>
      <c r="AA1167" s="5" t="str">
        <f t="shared" si="72"/>
        <v>40-49</v>
      </c>
      <c r="AB1167" s="5" t="str">
        <f t="shared" si="73"/>
        <v>Severe</v>
      </c>
      <c r="AC1167" s="5">
        <f t="shared" si="74"/>
        <v>1.19</v>
      </c>
      <c r="AD1167" s="5" t="str">
        <f t="shared" si="75"/>
        <v>Medium-haul</v>
      </c>
    </row>
    <row r="1168" spans="1:30" x14ac:dyDescent="0.3">
      <c r="A1168" s="1" t="s">
        <v>1667</v>
      </c>
      <c r="B1168" s="1" t="s">
        <v>1668</v>
      </c>
      <c r="C1168" s="1">
        <v>63</v>
      </c>
      <c r="D1168" s="1" t="s">
        <v>39</v>
      </c>
      <c r="E1168" s="1" t="s">
        <v>1469</v>
      </c>
      <c r="F1168" s="1" t="s">
        <v>30</v>
      </c>
      <c r="G1168" s="1" t="s">
        <v>244</v>
      </c>
      <c r="H1168" s="1" t="s">
        <v>76</v>
      </c>
      <c r="I1168" s="1" t="s">
        <v>75</v>
      </c>
      <c r="J1168" s="1">
        <v>9251</v>
      </c>
      <c r="K1168" s="3">
        <v>0.17449074074074075</v>
      </c>
      <c r="L1168" s="3">
        <v>0.60226851851851848</v>
      </c>
      <c r="M1168" s="7">
        <v>45662</v>
      </c>
      <c r="N1168" s="3">
        <v>0.19115740740740741</v>
      </c>
      <c r="O1168" s="3">
        <v>0.6189351851851852</v>
      </c>
      <c r="P1168" s="5">
        <v>24</v>
      </c>
      <c r="Q1168" s="5">
        <v>588.94000000000005</v>
      </c>
      <c r="R1168" s="1" t="s">
        <v>34</v>
      </c>
      <c r="S1168" s="1">
        <v>5</v>
      </c>
      <c r="T1168" s="1" t="s">
        <v>41</v>
      </c>
      <c r="U1168" s="5">
        <v>102.53</v>
      </c>
      <c r="V1168" s="5">
        <v>47587.109406892399</v>
      </c>
      <c r="W1168" s="1" t="s">
        <v>36</v>
      </c>
      <c r="X1168" s="1">
        <v>4.42</v>
      </c>
      <c r="Y1168" s="5">
        <v>93156.794999999998</v>
      </c>
      <c r="Z1168" s="5">
        <v>22627.601999999999</v>
      </c>
      <c r="AA1168" s="5" t="str">
        <f t="shared" si="72"/>
        <v>60+</v>
      </c>
      <c r="AB1168" s="5" t="str">
        <f t="shared" si="73"/>
        <v>On-Time</v>
      </c>
      <c r="AC1168" s="5">
        <f t="shared" si="74"/>
        <v>0.24</v>
      </c>
      <c r="AD1168" s="5" t="str">
        <f t="shared" si="75"/>
        <v>Long-haul</v>
      </c>
    </row>
    <row r="1169" spans="1:30" x14ac:dyDescent="0.3">
      <c r="A1169" s="1" t="s">
        <v>1669</v>
      </c>
      <c r="B1169" s="1" t="s">
        <v>1670</v>
      </c>
      <c r="C1169" s="1">
        <v>42</v>
      </c>
      <c r="D1169" s="1" t="s">
        <v>28</v>
      </c>
      <c r="E1169" s="1" t="s">
        <v>1469</v>
      </c>
      <c r="F1169" s="1" t="s">
        <v>30</v>
      </c>
      <c r="G1169" s="1" t="s">
        <v>244</v>
      </c>
      <c r="H1169" s="1" t="s">
        <v>76</v>
      </c>
      <c r="I1169" s="1" t="s">
        <v>75</v>
      </c>
      <c r="J1169" s="1">
        <v>9251</v>
      </c>
      <c r="K1169" s="3">
        <v>0.17449074074074075</v>
      </c>
      <c r="L1169" s="3">
        <v>0.60226851851851848</v>
      </c>
      <c r="M1169" s="7">
        <v>45671</v>
      </c>
      <c r="N1169" s="3">
        <v>0.19115740740740741</v>
      </c>
      <c r="O1169" s="3">
        <v>0.6189351851851852</v>
      </c>
      <c r="P1169" s="5">
        <v>24</v>
      </c>
      <c r="Q1169" s="5">
        <v>199.66</v>
      </c>
      <c r="R1169" s="1" t="s">
        <v>34</v>
      </c>
      <c r="S1169" s="1">
        <v>5</v>
      </c>
      <c r="T1169" s="1" t="s">
        <v>49</v>
      </c>
      <c r="U1169" s="5">
        <v>151.52000000000001</v>
      </c>
      <c r="V1169" s="5">
        <v>46895.9451238607</v>
      </c>
      <c r="W1169" s="1" t="s">
        <v>36</v>
      </c>
      <c r="X1169" s="1">
        <v>3.9</v>
      </c>
      <c r="Y1169" s="5">
        <v>91912.694999999905</v>
      </c>
      <c r="Z1169" s="5">
        <v>7685.1239999999998</v>
      </c>
      <c r="AA1169" s="5" t="str">
        <f t="shared" si="72"/>
        <v>40-49</v>
      </c>
      <c r="AB1169" s="5" t="str">
        <f t="shared" si="73"/>
        <v>On-Time</v>
      </c>
      <c r="AC1169" s="5">
        <f t="shared" si="74"/>
        <v>0.08</v>
      </c>
      <c r="AD1169" s="5" t="str">
        <f t="shared" si="75"/>
        <v>Long-haul</v>
      </c>
    </row>
    <row r="1170" spans="1:30" x14ac:dyDescent="0.3">
      <c r="A1170" s="1" t="s">
        <v>1570</v>
      </c>
      <c r="B1170" s="1" t="s">
        <v>1571</v>
      </c>
      <c r="C1170" s="1">
        <v>58</v>
      </c>
      <c r="D1170" s="1" t="s">
        <v>28</v>
      </c>
      <c r="E1170" s="1" t="s">
        <v>1469</v>
      </c>
      <c r="F1170" s="1" t="s">
        <v>48</v>
      </c>
      <c r="G1170" s="1" t="s">
        <v>244</v>
      </c>
      <c r="H1170" s="1" t="s">
        <v>76</v>
      </c>
      <c r="I1170" s="1" t="s">
        <v>75</v>
      </c>
      <c r="J1170" s="1">
        <v>9251</v>
      </c>
      <c r="K1170" s="3">
        <v>0.17449074074074075</v>
      </c>
      <c r="L1170" s="3">
        <v>0.60226851851851848</v>
      </c>
      <c r="M1170" s="7">
        <v>45671</v>
      </c>
      <c r="N1170" s="3">
        <v>0.19115740740740741</v>
      </c>
      <c r="O1170" s="3">
        <v>0.6189351851851852</v>
      </c>
      <c r="P1170" s="5">
        <v>24</v>
      </c>
      <c r="Q1170" s="5">
        <v>1487.68</v>
      </c>
      <c r="R1170" s="1" t="s">
        <v>40</v>
      </c>
      <c r="S1170" s="1">
        <v>5</v>
      </c>
      <c r="T1170" s="1" t="s">
        <v>83</v>
      </c>
      <c r="U1170" s="5">
        <v>122.91</v>
      </c>
      <c r="V1170" s="5">
        <v>47749.654460176498</v>
      </c>
      <c r="W1170" s="1" t="s">
        <v>36</v>
      </c>
      <c r="X1170" s="1">
        <v>4.22</v>
      </c>
      <c r="Y1170" s="5">
        <v>93449.384999999995</v>
      </c>
      <c r="Z1170" s="5">
        <v>57141.66</v>
      </c>
      <c r="AA1170" s="5" t="str">
        <f t="shared" si="72"/>
        <v>50-59</v>
      </c>
      <c r="AB1170" s="5" t="str">
        <f t="shared" si="73"/>
        <v>On-Time</v>
      </c>
      <c r="AC1170" s="5">
        <f t="shared" si="74"/>
        <v>0.61</v>
      </c>
      <c r="AD1170" s="5" t="str">
        <f t="shared" si="75"/>
        <v>Long-haul</v>
      </c>
    </row>
    <row r="1171" spans="1:30" x14ac:dyDescent="0.3">
      <c r="A1171" s="1" t="s">
        <v>1671</v>
      </c>
      <c r="B1171" s="1" t="s">
        <v>1672</v>
      </c>
      <c r="C1171" s="1">
        <v>53</v>
      </c>
      <c r="D1171" s="1" t="s">
        <v>39</v>
      </c>
      <c r="E1171" s="1" t="s">
        <v>1469</v>
      </c>
      <c r="F1171" s="1" t="s">
        <v>30</v>
      </c>
      <c r="G1171" s="1" t="s">
        <v>244</v>
      </c>
      <c r="H1171" s="1" t="s">
        <v>76</v>
      </c>
      <c r="I1171" s="1" t="s">
        <v>75</v>
      </c>
      <c r="J1171" s="1">
        <v>9251</v>
      </c>
      <c r="K1171" s="3">
        <v>0.17449074074074075</v>
      </c>
      <c r="L1171" s="3">
        <v>0.60226851851851848</v>
      </c>
      <c r="M1171" s="7">
        <v>45672</v>
      </c>
      <c r="N1171" s="3">
        <v>0.19115740740740741</v>
      </c>
      <c r="O1171" s="3">
        <v>0.6189351851851852</v>
      </c>
      <c r="P1171" s="5">
        <v>24</v>
      </c>
      <c r="Q1171" s="5">
        <v>652.54</v>
      </c>
      <c r="R1171" s="1" t="s">
        <v>40</v>
      </c>
      <c r="S1171" s="1">
        <v>5</v>
      </c>
      <c r="T1171" s="1" t="s">
        <v>45</v>
      </c>
      <c r="U1171" s="5">
        <v>169.98</v>
      </c>
      <c r="V1171" s="5">
        <v>47189.754749121399</v>
      </c>
      <c r="W1171" s="1" t="s">
        <v>36</v>
      </c>
      <c r="X1171" s="1">
        <v>4.38</v>
      </c>
      <c r="Y1171" s="5">
        <v>92441.565000000002</v>
      </c>
      <c r="Z1171" s="5">
        <v>25077.9359999999</v>
      </c>
      <c r="AA1171" s="5" t="str">
        <f t="shared" si="72"/>
        <v>50-59</v>
      </c>
      <c r="AB1171" s="5" t="str">
        <f t="shared" si="73"/>
        <v>On-Time</v>
      </c>
      <c r="AC1171" s="5">
        <f t="shared" si="74"/>
        <v>0.27</v>
      </c>
      <c r="AD1171" s="5" t="str">
        <f t="shared" si="75"/>
        <v>Long-haul</v>
      </c>
    </row>
    <row r="1172" spans="1:30" x14ac:dyDescent="0.3">
      <c r="A1172" s="1" t="s">
        <v>1673</v>
      </c>
      <c r="B1172" s="1" t="s">
        <v>1674</v>
      </c>
      <c r="C1172" s="1">
        <v>68</v>
      </c>
      <c r="D1172" s="1" t="s">
        <v>39</v>
      </c>
      <c r="E1172" s="1" t="s">
        <v>1469</v>
      </c>
      <c r="F1172" s="1" t="s">
        <v>48</v>
      </c>
      <c r="G1172" s="1" t="s">
        <v>244</v>
      </c>
      <c r="H1172" s="1" t="s">
        <v>76</v>
      </c>
      <c r="I1172" s="1" t="s">
        <v>75</v>
      </c>
      <c r="J1172" s="1">
        <v>9251</v>
      </c>
      <c r="K1172" s="3">
        <v>0.17449074074074075</v>
      </c>
      <c r="L1172" s="3">
        <v>0.60226851851851848</v>
      </c>
      <c r="M1172" s="7">
        <v>45666</v>
      </c>
      <c r="N1172" s="3">
        <v>0.19115740740740741</v>
      </c>
      <c r="O1172" s="3">
        <v>0.6189351851851852</v>
      </c>
      <c r="P1172" s="5">
        <v>24</v>
      </c>
      <c r="Q1172" s="5">
        <v>242.37</v>
      </c>
      <c r="R1172" s="1" t="s">
        <v>40</v>
      </c>
      <c r="S1172" s="1">
        <v>5</v>
      </c>
      <c r="T1172" s="1" t="s">
        <v>35</v>
      </c>
      <c r="U1172" s="5">
        <v>76.040000000000006</v>
      </c>
      <c r="V1172" s="5">
        <v>47472.064175293002</v>
      </c>
      <c r="W1172" s="1" t="s">
        <v>36</v>
      </c>
      <c r="X1172" s="1">
        <v>3.46</v>
      </c>
      <c r="Y1172" s="5">
        <v>92949.72</v>
      </c>
      <c r="Z1172" s="5">
        <v>9316.134</v>
      </c>
      <c r="AA1172" s="5" t="str">
        <f t="shared" si="72"/>
        <v>60+</v>
      </c>
      <c r="AB1172" s="5" t="str">
        <f t="shared" si="73"/>
        <v>On-Time</v>
      </c>
      <c r="AC1172" s="5">
        <f t="shared" si="74"/>
        <v>0.1</v>
      </c>
      <c r="AD1172" s="5" t="str">
        <f t="shared" si="75"/>
        <v>Long-haul</v>
      </c>
    </row>
    <row r="1173" spans="1:30" x14ac:dyDescent="0.3">
      <c r="A1173" s="1" t="s">
        <v>1675</v>
      </c>
      <c r="B1173" s="1" t="s">
        <v>1676</v>
      </c>
      <c r="C1173" s="1">
        <v>46</v>
      </c>
      <c r="D1173" s="1" t="s">
        <v>28</v>
      </c>
      <c r="E1173" s="1" t="s">
        <v>1469</v>
      </c>
      <c r="F1173" s="1" t="s">
        <v>30</v>
      </c>
      <c r="G1173" s="1" t="s">
        <v>244</v>
      </c>
      <c r="H1173" s="1" t="s">
        <v>76</v>
      </c>
      <c r="I1173" s="1" t="s">
        <v>75</v>
      </c>
      <c r="J1173" s="1">
        <v>9251</v>
      </c>
      <c r="K1173" s="3">
        <v>0.17449074074074075</v>
      </c>
      <c r="L1173" s="3">
        <v>0.60226851851851848</v>
      </c>
      <c r="M1173" s="7">
        <v>45665</v>
      </c>
      <c r="N1173" s="3">
        <v>0.19115740740740741</v>
      </c>
      <c r="O1173" s="3">
        <v>0.6189351851851852</v>
      </c>
      <c r="P1173" s="5">
        <v>24</v>
      </c>
      <c r="Q1173" s="5">
        <v>529.01</v>
      </c>
      <c r="R1173" s="1" t="s">
        <v>34</v>
      </c>
      <c r="S1173" s="1">
        <v>5</v>
      </c>
      <c r="T1173" s="1" t="s">
        <v>83</v>
      </c>
      <c r="U1173" s="5">
        <v>81.06</v>
      </c>
      <c r="V1173" s="5">
        <v>47185.334296849898</v>
      </c>
      <c r="W1173" s="1" t="s">
        <v>42</v>
      </c>
      <c r="X1173" s="1">
        <v>4.7</v>
      </c>
      <c r="Y1173" s="5">
        <v>92433.600000000006</v>
      </c>
      <c r="Z1173" s="5">
        <v>20323.71</v>
      </c>
      <c r="AA1173" s="5" t="str">
        <f t="shared" si="72"/>
        <v>40-49</v>
      </c>
      <c r="AB1173" s="5" t="str">
        <f t="shared" si="73"/>
        <v>On-Time</v>
      </c>
      <c r="AC1173" s="5">
        <f t="shared" si="74"/>
        <v>0.22</v>
      </c>
      <c r="AD1173" s="5" t="str">
        <f t="shared" si="75"/>
        <v>Long-haul</v>
      </c>
    </row>
    <row r="1174" spans="1:30" x14ac:dyDescent="0.3">
      <c r="A1174" s="1" t="s">
        <v>1677</v>
      </c>
      <c r="B1174" s="1" t="s">
        <v>1678</v>
      </c>
      <c r="C1174" s="1">
        <v>31</v>
      </c>
      <c r="D1174" s="1" t="s">
        <v>28</v>
      </c>
      <c r="E1174" s="1" t="s">
        <v>1469</v>
      </c>
      <c r="F1174" s="1" t="s">
        <v>30</v>
      </c>
      <c r="G1174" s="1" t="s">
        <v>244</v>
      </c>
      <c r="H1174" s="1" t="s">
        <v>76</v>
      </c>
      <c r="I1174" s="1" t="s">
        <v>75</v>
      </c>
      <c r="J1174" s="1">
        <v>9251</v>
      </c>
      <c r="K1174" s="3">
        <v>0.17449074074074075</v>
      </c>
      <c r="L1174" s="3">
        <v>0.60226851851851848</v>
      </c>
      <c r="M1174" s="7">
        <v>45659</v>
      </c>
      <c r="N1174" s="3">
        <v>0.19115740740740741</v>
      </c>
      <c r="O1174" s="3">
        <v>0.6189351851851852</v>
      </c>
      <c r="P1174" s="5">
        <v>24</v>
      </c>
      <c r="Q1174" s="5">
        <v>828.79</v>
      </c>
      <c r="R1174" s="1" t="s">
        <v>34</v>
      </c>
      <c r="S1174" s="1">
        <v>3</v>
      </c>
      <c r="T1174" s="1" t="s">
        <v>35</v>
      </c>
      <c r="U1174" s="5">
        <v>83.27</v>
      </c>
      <c r="V1174" s="5">
        <v>47678.778717016503</v>
      </c>
      <c r="W1174" s="1" t="s">
        <v>36</v>
      </c>
      <c r="X1174" s="1">
        <v>4.4400000000000004</v>
      </c>
      <c r="Y1174" s="5">
        <v>93321.794999999998</v>
      </c>
      <c r="Z1174" s="5">
        <v>31835.5259999999</v>
      </c>
      <c r="AA1174" s="5" t="str">
        <f t="shared" si="72"/>
        <v>30-39</v>
      </c>
      <c r="AB1174" s="5" t="str">
        <f t="shared" si="73"/>
        <v>On-Time</v>
      </c>
      <c r="AC1174" s="5">
        <f t="shared" si="74"/>
        <v>0.34</v>
      </c>
      <c r="AD1174" s="5" t="str">
        <f t="shared" si="75"/>
        <v>Long-haul</v>
      </c>
    </row>
    <row r="1175" spans="1:30" x14ac:dyDescent="0.3">
      <c r="A1175" s="1" t="s">
        <v>1679</v>
      </c>
      <c r="B1175" s="1" t="s">
        <v>1680</v>
      </c>
      <c r="C1175" s="1">
        <v>38</v>
      </c>
      <c r="D1175" s="1" t="s">
        <v>39</v>
      </c>
      <c r="E1175" s="1" t="s">
        <v>1469</v>
      </c>
      <c r="F1175" s="1" t="s">
        <v>48</v>
      </c>
      <c r="G1175" s="1" t="s">
        <v>244</v>
      </c>
      <c r="H1175" s="1" t="s">
        <v>76</v>
      </c>
      <c r="I1175" s="1" t="s">
        <v>75</v>
      </c>
      <c r="J1175" s="1">
        <v>9251</v>
      </c>
      <c r="K1175" s="3">
        <v>0.17449074074074075</v>
      </c>
      <c r="L1175" s="3">
        <v>0.60226851851851848</v>
      </c>
      <c r="M1175" s="7">
        <v>45671</v>
      </c>
      <c r="N1175" s="3">
        <v>0.19115740740740741</v>
      </c>
      <c r="O1175" s="3">
        <v>0.6189351851851852</v>
      </c>
      <c r="P1175" s="5">
        <v>24</v>
      </c>
      <c r="Q1175" s="5">
        <v>832.39</v>
      </c>
      <c r="R1175" s="1" t="s">
        <v>56</v>
      </c>
      <c r="S1175" s="1">
        <v>3</v>
      </c>
      <c r="T1175" s="1" t="s">
        <v>83</v>
      </c>
      <c r="U1175" s="5">
        <v>127.75</v>
      </c>
      <c r="V1175" s="5">
        <v>47229.901099954601</v>
      </c>
      <c r="W1175" s="1" t="s">
        <v>36</v>
      </c>
      <c r="X1175" s="1">
        <v>4.9000000000000004</v>
      </c>
      <c r="Y1175" s="5">
        <v>92513.819999999905</v>
      </c>
      <c r="Z1175" s="5">
        <v>31979.106</v>
      </c>
      <c r="AA1175" s="5" t="str">
        <f t="shared" si="72"/>
        <v>30-39</v>
      </c>
      <c r="AB1175" s="5" t="str">
        <f t="shared" si="73"/>
        <v>On-Time</v>
      </c>
      <c r="AC1175" s="5">
        <f t="shared" si="74"/>
        <v>0.35</v>
      </c>
      <c r="AD1175" s="5" t="str">
        <f t="shared" si="75"/>
        <v>Long-haul</v>
      </c>
    </row>
    <row r="1176" spans="1:30" x14ac:dyDescent="0.3">
      <c r="A1176" s="1" t="s">
        <v>1681</v>
      </c>
      <c r="B1176" s="1" t="s">
        <v>1682</v>
      </c>
      <c r="C1176" s="1">
        <v>21</v>
      </c>
      <c r="D1176" s="1" t="s">
        <v>39</v>
      </c>
      <c r="E1176" s="1" t="s">
        <v>1469</v>
      </c>
      <c r="F1176" s="1" t="s">
        <v>48</v>
      </c>
      <c r="G1176" s="1" t="s">
        <v>244</v>
      </c>
      <c r="H1176" s="1" t="s">
        <v>76</v>
      </c>
      <c r="I1176" s="1" t="s">
        <v>75</v>
      </c>
      <c r="J1176" s="1">
        <v>9251</v>
      </c>
      <c r="K1176" s="3">
        <v>0.17449074074074075</v>
      </c>
      <c r="L1176" s="3">
        <v>0.60226851851851848</v>
      </c>
      <c r="M1176" s="7">
        <v>45663</v>
      </c>
      <c r="N1176" s="3">
        <v>0.19115740740740741</v>
      </c>
      <c r="O1176" s="3">
        <v>0.6189351851851852</v>
      </c>
      <c r="P1176" s="5">
        <v>24</v>
      </c>
      <c r="Q1176" s="5">
        <v>224.42</v>
      </c>
      <c r="R1176" s="1" t="s">
        <v>40</v>
      </c>
      <c r="S1176" s="1">
        <v>5</v>
      </c>
      <c r="T1176" s="1" t="s">
        <v>41</v>
      </c>
      <c r="U1176" s="5">
        <v>153.25</v>
      </c>
      <c r="V1176" s="5">
        <v>46956.501609819599</v>
      </c>
      <c r="W1176" s="1" t="s">
        <v>42</v>
      </c>
      <c r="X1176" s="1">
        <v>4.17</v>
      </c>
      <c r="Y1176" s="5">
        <v>92021.7</v>
      </c>
      <c r="Z1176" s="5">
        <v>8636.1180000000004</v>
      </c>
      <c r="AA1176" s="5" t="str">
        <f t="shared" si="72"/>
        <v>18-29</v>
      </c>
      <c r="AB1176" s="5" t="str">
        <f t="shared" si="73"/>
        <v>On-Time</v>
      </c>
      <c r="AC1176" s="5">
        <f t="shared" si="74"/>
        <v>0.09</v>
      </c>
      <c r="AD1176" s="5" t="str">
        <f t="shared" si="75"/>
        <v>Long-haul</v>
      </c>
    </row>
    <row r="1177" spans="1:30" x14ac:dyDescent="0.3">
      <c r="A1177" s="1" t="s">
        <v>1683</v>
      </c>
      <c r="B1177" s="1" t="s">
        <v>1684</v>
      </c>
      <c r="C1177" s="1">
        <v>65</v>
      </c>
      <c r="D1177" s="1" t="s">
        <v>39</v>
      </c>
      <c r="E1177" s="1" t="s">
        <v>1469</v>
      </c>
      <c r="F1177" s="1" t="s">
        <v>48</v>
      </c>
      <c r="G1177" s="1" t="s">
        <v>244</v>
      </c>
      <c r="H1177" s="1" t="s">
        <v>76</v>
      </c>
      <c r="I1177" s="1" t="s">
        <v>75</v>
      </c>
      <c r="J1177" s="1">
        <v>9251</v>
      </c>
      <c r="K1177" s="3">
        <v>0.17449074074074075</v>
      </c>
      <c r="L1177" s="3">
        <v>0.60226851851851848</v>
      </c>
      <c r="M1177" s="7">
        <v>45663</v>
      </c>
      <c r="N1177" s="3">
        <v>0.19115740740740741</v>
      </c>
      <c r="O1177" s="3">
        <v>0.6189351851851852</v>
      </c>
      <c r="P1177" s="5">
        <v>24</v>
      </c>
      <c r="Q1177" s="5">
        <v>641.29999999999995</v>
      </c>
      <c r="R1177" s="1" t="s">
        <v>56</v>
      </c>
      <c r="S1177" s="1">
        <v>5</v>
      </c>
      <c r="T1177" s="1" t="s">
        <v>35</v>
      </c>
      <c r="U1177" s="5">
        <v>69.61</v>
      </c>
      <c r="V1177" s="5">
        <v>47225.654410549098</v>
      </c>
      <c r="W1177" s="1" t="s">
        <v>36</v>
      </c>
      <c r="X1177" s="1">
        <v>4.34</v>
      </c>
      <c r="Y1177" s="5">
        <v>92506.184999999998</v>
      </c>
      <c r="Z1177" s="5">
        <v>24634.272000000001</v>
      </c>
      <c r="AA1177" s="5" t="str">
        <f t="shared" si="72"/>
        <v>60+</v>
      </c>
      <c r="AB1177" s="5" t="str">
        <f t="shared" si="73"/>
        <v>On-Time</v>
      </c>
      <c r="AC1177" s="5">
        <f t="shared" si="74"/>
        <v>0.27</v>
      </c>
      <c r="AD1177" s="5" t="str">
        <f t="shared" si="75"/>
        <v>Long-haul</v>
      </c>
    </row>
    <row r="1178" spans="1:30" x14ac:dyDescent="0.3">
      <c r="A1178" s="1" t="s">
        <v>1685</v>
      </c>
      <c r="B1178" s="1" t="s">
        <v>1686</v>
      </c>
      <c r="C1178" s="1">
        <v>62</v>
      </c>
      <c r="D1178" s="1" t="s">
        <v>28</v>
      </c>
      <c r="E1178" s="1" t="s">
        <v>1469</v>
      </c>
      <c r="F1178" s="1" t="s">
        <v>30</v>
      </c>
      <c r="G1178" s="1" t="s">
        <v>244</v>
      </c>
      <c r="H1178" s="1" t="s">
        <v>76</v>
      </c>
      <c r="I1178" s="1" t="s">
        <v>75</v>
      </c>
      <c r="J1178" s="1">
        <v>9251</v>
      </c>
      <c r="K1178" s="3">
        <v>0.17449074074074075</v>
      </c>
      <c r="L1178" s="3">
        <v>0.60226851851851848</v>
      </c>
      <c r="M1178" s="7">
        <v>45667</v>
      </c>
      <c r="N1178" s="3">
        <v>0.19115740740740741</v>
      </c>
      <c r="O1178" s="3">
        <v>0.6189351851851852</v>
      </c>
      <c r="P1178" s="5">
        <v>24</v>
      </c>
      <c r="Q1178" s="5">
        <v>764.74</v>
      </c>
      <c r="R1178" s="1" t="s">
        <v>40</v>
      </c>
      <c r="S1178" s="1">
        <v>5</v>
      </c>
      <c r="T1178" s="1" t="s">
        <v>45</v>
      </c>
      <c r="U1178" s="5">
        <v>94.07</v>
      </c>
      <c r="V1178" s="5">
        <v>47229.059721778998</v>
      </c>
      <c r="W1178" s="1" t="s">
        <v>42</v>
      </c>
      <c r="X1178" s="1">
        <v>4.26</v>
      </c>
      <c r="Y1178" s="5">
        <v>92512.304999999993</v>
      </c>
      <c r="Z1178" s="5">
        <v>29377.302</v>
      </c>
      <c r="AA1178" s="5" t="str">
        <f t="shared" si="72"/>
        <v>60+</v>
      </c>
      <c r="AB1178" s="5" t="str">
        <f t="shared" si="73"/>
        <v>On-Time</v>
      </c>
      <c r="AC1178" s="5">
        <f t="shared" si="74"/>
        <v>0.32</v>
      </c>
      <c r="AD1178" s="5" t="str">
        <f t="shared" si="75"/>
        <v>Long-haul</v>
      </c>
    </row>
    <row r="1179" spans="1:30" x14ac:dyDescent="0.3">
      <c r="A1179" s="1" t="s">
        <v>1560</v>
      </c>
      <c r="B1179" s="1" t="s">
        <v>1561</v>
      </c>
      <c r="C1179" s="1">
        <v>42</v>
      </c>
      <c r="D1179" s="1" t="s">
        <v>39</v>
      </c>
      <c r="E1179" s="1" t="s">
        <v>1469</v>
      </c>
      <c r="F1179" s="1" t="s">
        <v>30</v>
      </c>
      <c r="G1179" s="1" t="s">
        <v>261</v>
      </c>
      <c r="H1179" s="1" t="s">
        <v>262</v>
      </c>
      <c r="I1179" s="1" t="s">
        <v>75</v>
      </c>
      <c r="J1179" s="1">
        <v>10648</v>
      </c>
      <c r="K1179" s="3">
        <v>0.92479166666666668</v>
      </c>
      <c r="L1179" s="3">
        <v>0.41715277777777776</v>
      </c>
      <c r="M1179" s="7">
        <v>45659</v>
      </c>
      <c r="N1179" s="3">
        <v>0.92618055555555556</v>
      </c>
      <c r="O1179" s="3">
        <v>0.41854166666666665</v>
      </c>
      <c r="P1179" s="5">
        <v>2</v>
      </c>
      <c r="Q1179" s="5">
        <v>324.08</v>
      </c>
      <c r="R1179" s="1" t="s">
        <v>40</v>
      </c>
      <c r="S1179" s="1">
        <v>5</v>
      </c>
      <c r="T1179" s="1" t="s">
        <v>35</v>
      </c>
      <c r="U1179" s="5">
        <v>137.66999999999999</v>
      </c>
      <c r="V1179" s="5">
        <v>54710.559699184101</v>
      </c>
      <c r="W1179" s="1" t="s">
        <v>36</v>
      </c>
      <c r="X1179" s="1">
        <v>4.09</v>
      </c>
      <c r="Y1179" s="5">
        <v>70652.67</v>
      </c>
      <c r="Z1179" s="5">
        <v>20768.650000000001</v>
      </c>
      <c r="AA1179" s="5" t="str">
        <f t="shared" si="72"/>
        <v>40-49</v>
      </c>
      <c r="AB1179" s="5" t="str">
        <f t="shared" si="73"/>
        <v>On-Time</v>
      </c>
      <c r="AC1179" s="5">
        <f t="shared" si="74"/>
        <v>0.28999999999999998</v>
      </c>
      <c r="AD1179" s="5" t="str">
        <f t="shared" si="75"/>
        <v>Long-haul</v>
      </c>
    </row>
    <row r="1180" spans="1:30" x14ac:dyDescent="0.3">
      <c r="A1180" s="1" t="s">
        <v>1687</v>
      </c>
      <c r="B1180" s="1" t="s">
        <v>1688</v>
      </c>
      <c r="C1180" s="1">
        <v>29</v>
      </c>
      <c r="D1180" s="1" t="s">
        <v>39</v>
      </c>
      <c r="E1180" s="1" t="s">
        <v>1469</v>
      </c>
      <c r="F1180" s="1" t="s">
        <v>30</v>
      </c>
      <c r="G1180" s="1" t="s">
        <v>261</v>
      </c>
      <c r="H1180" s="1" t="s">
        <v>262</v>
      </c>
      <c r="I1180" s="1" t="s">
        <v>75</v>
      </c>
      <c r="J1180" s="1">
        <v>10648</v>
      </c>
      <c r="K1180" s="3">
        <v>0.92479166666666668</v>
      </c>
      <c r="L1180" s="3">
        <v>0.41715277777777776</v>
      </c>
      <c r="M1180" s="7">
        <v>45659</v>
      </c>
      <c r="N1180" s="3">
        <v>0.92618055555555556</v>
      </c>
      <c r="O1180" s="3">
        <v>0.41854166666666665</v>
      </c>
      <c r="P1180" s="5">
        <v>2</v>
      </c>
      <c r="Q1180" s="5">
        <v>1452.2</v>
      </c>
      <c r="R1180" s="1" t="s">
        <v>56</v>
      </c>
      <c r="S1180" s="1">
        <v>5</v>
      </c>
      <c r="T1180" s="1" t="s">
        <v>45</v>
      </c>
      <c r="U1180" s="5">
        <v>107.94</v>
      </c>
      <c r="V1180" s="5">
        <v>54658.102998158902</v>
      </c>
      <c r="W1180" s="1" t="s">
        <v>42</v>
      </c>
      <c r="X1180" s="1">
        <v>3.39</v>
      </c>
      <c r="Y1180" s="5">
        <v>70589.72</v>
      </c>
      <c r="Z1180" s="5">
        <v>92962.39</v>
      </c>
      <c r="AA1180" s="5" t="str">
        <f t="shared" si="72"/>
        <v>18-29</v>
      </c>
      <c r="AB1180" s="5" t="str">
        <f t="shared" si="73"/>
        <v>On-Time</v>
      </c>
      <c r="AC1180" s="5">
        <f t="shared" si="74"/>
        <v>1.32</v>
      </c>
      <c r="AD1180" s="5" t="str">
        <f t="shared" si="75"/>
        <v>Long-haul</v>
      </c>
    </row>
    <row r="1181" spans="1:30" x14ac:dyDescent="0.3">
      <c r="A1181" s="1" t="s">
        <v>1689</v>
      </c>
      <c r="B1181" s="1" t="s">
        <v>1690</v>
      </c>
      <c r="C1181" s="1">
        <v>72</v>
      </c>
      <c r="D1181" s="1" t="s">
        <v>39</v>
      </c>
      <c r="E1181" s="1" t="s">
        <v>1469</v>
      </c>
      <c r="F1181" s="1" t="s">
        <v>48</v>
      </c>
      <c r="G1181" s="1" t="s">
        <v>261</v>
      </c>
      <c r="H1181" s="1" t="s">
        <v>262</v>
      </c>
      <c r="I1181" s="1" t="s">
        <v>75</v>
      </c>
      <c r="J1181" s="1">
        <v>10648</v>
      </c>
      <c r="K1181" s="3">
        <v>0.92479166666666668</v>
      </c>
      <c r="L1181" s="3">
        <v>0.41715277777777776</v>
      </c>
      <c r="M1181" s="7">
        <v>45663</v>
      </c>
      <c r="N1181" s="3">
        <v>0.92618055555555556</v>
      </c>
      <c r="O1181" s="3">
        <v>0.41854166666666665</v>
      </c>
      <c r="P1181" s="5">
        <v>2</v>
      </c>
      <c r="Q1181" s="5">
        <v>344.45</v>
      </c>
      <c r="R1181" s="1" t="s">
        <v>40</v>
      </c>
      <c r="S1181" s="1">
        <v>5</v>
      </c>
      <c r="T1181" s="1" t="s">
        <v>45</v>
      </c>
      <c r="U1181" s="5">
        <v>103.26</v>
      </c>
      <c r="V1181" s="5">
        <v>54410.892538012296</v>
      </c>
      <c r="W1181" s="1" t="s">
        <v>36</v>
      </c>
      <c r="X1181" s="1">
        <v>3.05</v>
      </c>
      <c r="Y1181" s="5">
        <v>70293.070000000007</v>
      </c>
      <c r="Z1181" s="5">
        <v>22065.45</v>
      </c>
      <c r="AA1181" s="5" t="str">
        <f t="shared" si="72"/>
        <v>60+</v>
      </c>
      <c r="AB1181" s="5" t="str">
        <f t="shared" si="73"/>
        <v>On-Time</v>
      </c>
      <c r="AC1181" s="5">
        <f t="shared" si="74"/>
        <v>0.31</v>
      </c>
      <c r="AD1181" s="5" t="str">
        <f t="shared" si="75"/>
        <v>Long-haul</v>
      </c>
    </row>
    <row r="1182" spans="1:30" x14ac:dyDescent="0.3">
      <c r="A1182" s="1" t="s">
        <v>1484</v>
      </c>
      <c r="B1182" s="1" t="s">
        <v>1485</v>
      </c>
      <c r="C1182" s="1">
        <v>33</v>
      </c>
      <c r="D1182" s="1" t="s">
        <v>39</v>
      </c>
      <c r="E1182" s="1" t="s">
        <v>1469</v>
      </c>
      <c r="F1182" s="1" t="s">
        <v>48</v>
      </c>
      <c r="G1182" s="1" t="s">
        <v>261</v>
      </c>
      <c r="H1182" s="1" t="s">
        <v>262</v>
      </c>
      <c r="I1182" s="1" t="s">
        <v>75</v>
      </c>
      <c r="J1182" s="1">
        <v>10648</v>
      </c>
      <c r="K1182" s="3">
        <v>0.92479166666666668</v>
      </c>
      <c r="L1182" s="3">
        <v>0.41715277777777776</v>
      </c>
      <c r="M1182" s="7">
        <v>45663</v>
      </c>
      <c r="N1182" s="3">
        <v>0.92618055555555556</v>
      </c>
      <c r="O1182" s="3">
        <v>0.41854166666666665</v>
      </c>
      <c r="P1182" s="5">
        <v>2</v>
      </c>
      <c r="Q1182" s="5">
        <v>266.14999999999998</v>
      </c>
      <c r="R1182" s="1" t="s">
        <v>34</v>
      </c>
      <c r="S1182" s="1">
        <v>3</v>
      </c>
      <c r="T1182" s="1" t="s">
        <v>35</v>
      </c>
      <c r="U1182" s="5">
        <v>118.95</v>
      </c>
      <c r="V1182" s="5">
        <v>53870.201702786297</v>
      </c>
      <c r="W1182" s="1" t="s">
        <v>36</v>
      </c>
      <c r="X1182" s="1">
        <v>3.02</v>
      </c>
      <c r="Y1182" s="5">
        <v>69644.240000000005</v>
      </c>
      <c r="Z1182" s="5">
        <v>17057.39</v>
      </c>
      <c r="AA1182" s="5" t="str">
        <f t="shared" si="72"/>
        <v>30-39</v>
      </c>
      <c r="AB1182" s="5" t="str">
        <f t="shared" si="73"/>
        <v>On-Time</v>
      </c>
      <c r="AC1182" s="5">
        <f t="shared" si="74"/>
        <v>0.24</v>
      </c>
      <c r="AD1182" s="5" t="str">
        <f t="shared" si="75"/>
        <v>Long-haul</v>
      </c>
    </row>
    <row r="1183" spans="1:30" x14ac:dyDescent="0.3">
      <c r="A1183" s="1" t="s">
        <v>1691</v>
      </c>
      <c r="B1183" s="1" t="s">
        <v>1692</v>
      </c>
      <c r="C1183" s="1">
        <v>46</v>
      </c>
      <c r="D1183" s="1" t="s">
        <v>28</v>
      </c>
      <c r="E1183" s="1" t="s">
        <v>1469</v>
      </c>
      <c r="F1183" s="1" t="s">
        <v>48</v>
      </c>
      <c r="G1183" s="1" t="s">
        <v>261</v>
      </c>
      <c r="H1183" s="1" t="s">
        <v>262</v>
      </c>
      <c r="I1183" s="1" t="s">
        <v>75</v>
      </c>
      <c r="J1183" s="1">
        <v>10648</v>
      </c>
      <c r="K1183" s="3">
        <v>0.92479166666666668</v>
      </c>
      <c r="L1183" s="3">
        <v>0.41715277777777776</v>
      </c>
      <c r="M1183" s="7">
        <v>45668</v>
      </c>
      <c r="N1183" s="3">
        <v>0.92618055555555556</v>
      </c>
      <c r="O1183" s="3">
        <v>0.41854166666666665</v>
      </c>
      <c r="P1183" s="5">
        <v>2</v>
      </c>
      <c r="Q1183" s="5">
        <v>819.45</v>
      </c>
      <c r="R1183" s="1" t="s">
        <v>34</v>
      </c>
      <c r="S1183" s="1">
        <v>5</v>
      </c>
      <c r="T1183" s="1" t="s">
        <v>83</v>
      </c>
      <c r="U1183" s="5">
        <v>25.93</v>
      </c>
      <c r="V1183" s="5">
        <v>54508.955411573297</v>
      </c>
      <c r="W1183" s="1" t="s">
        <v>42</v>
      </c>
      <c r="X1183" s="1">
        <v>4.55</v>
      </c>
      <c r="Y1183" s="5">
        <v>70410.75</v>
      </c>
      <c r="Z1183" s="5">
        <v>52449.99</v>
      </c>
      <c r="AA1183" s="5" t="str">
        <f t="shared" si="72"/>
        <v>40-49</v>
      </c>
      <c r="AB1183" s="5" t="str">
        <f t="shared" si="73"/>
        <v>On-Time</v>
      </c>
      <c r="AC1183" s="5">
        <f t="shared" si="74"/>
        <v>0.74</v>
      </c>
      <c r="AD1183" s="5" t="str">
        <f t="shared" si="75"/>
        <v>Long-haul</v>
      </c>
    </row>
    <row r="1184" spans="1:30" x14ac:dyDescent="0.3">
      <c r="A1184" s="1" t="s">
        <v>1478</v>
      </c>
      <c r="B1184" s="1" t="s">
        <v>1479</v>
      </c>
      <c r="C1184" s="1">
        <v>21</v>
      </c>
      <c r="D1184" s="1" t="s">
        <v>39</v>
      </c>
      <c r="E1184" s="1" t="s">
        <v>1469</v>
      </c>
      <c r="F1184" s="1" t="s">
        <v>30</v>
      </c>
      <c r="G1184" s="1" t="s">
        <v>261</v>
      </c>
      <c r="H1184" s="1" t="s">
        <v>262</v>
      </c>
      <c r="I1184" s="1" t="s">
        <v>75</v>
      </c>
      <c r="J1184" s="1">
        <v>10648</v>
      </c>
      <c r="K1184" s="3">
        <v>0.92479166666666668</v>
      </c>
      <c r="L1184" s="3">
        <v>0.41715277777777776</v>
      </c>
      <c r="M1184" s="7">
        <v>45672</v>
      </c>
      <c r="N1184" s="3">
        <v>0.92618055555555556</v>
      </c>
      <c r="O1184" s="3">
        <v>0.41854166666666665</v>
      </c>
      <c r="P1184" s="5">
        <v>2</v>
      </c>
      <c r="Q1184" s="5">
        <v>959.11</v>
      </c>
      <c r="R1184" s="1" t="s">
        <v>40</v>
      </c>
      <c r="S1184" s="1">
        <v>5</v>
      </c>
      <c r="T1184" s="1" t="s">
        <v>49</v>
      </c>
      <c r="U1184" s="5">
        <v>142.19</v>
      </c>
      <c r="V1184" s="5">
        <v>54072.823985127099</v>
      </c>
      <c r="W1184" s="1" t="s">
        <v>42</v>
      </c>
      <c r="X1184" s="1">
        <v>3.03</v>
      </c>
      <c r="Y1184" s="5">
        <v>69887.39</v>
      </c>
      <c r="Z1184" s="5">
        <v>61411.48</v>
      </c>
      <c r="AA1184" s="5" t="str">
        <f t="shared" si="72"/>
        <v>18-29</v>
      </c>
      <c r="AB1184" s="5" t="str">
        <f t="shared" si="73"/>
        <v>On-Time</v>
      </c>
      <c r="AC1184" s="5">
        <f t="shared" si="74"/>
        <v>0.88</v>
      </c>
      <c r="AD1184" s="5" t="str">
        <f t="shared" si="75"/>
        <v>Long-haul</v>
      </c>
    </row>
    <row r="1185" spans="1:30" x14ac:dyDescent="0.3">
      <c r="A1185" s="1" t="s">
        <v>1693</v>
      </c>
      <c r="B1185" s="1" t="s">
        <v>1694</v>
      </c>
      <c r="C1185" s="1">
        <v>75</v>
      </c>
      <c r="D1185" s="1" t="s">
        <v>39</v>
      </c>
      <c r="E1185" s="1" t="s">
        <v>1469</v>
      </c>
      <c r="F1185" s="1" t="s">
        <v>48</v>
      </c>
      <c r="G1185" s="1" t="s">
        <v>261</v>
      </c>
      <c r="H1185" s="1" t="s">
        <v>262</v>
      </c>
      <c r="I1185" s="1" t="s">
        <v>75</v>
      </c>
      <c r="J1185" s="1">
        <v>10648</v>
      </c>
      <c r="K1185" s="3">
        <v>0.92479166666666668</v>
      </c>
      <c r="L1185" s="3">
        <v>0.41715277777777776</v>
      </c>
      <c r="M1185" s="7">
        <v>45668</v>
      </c>
      <c r="N1185" s="3">
        <v>0.92618055555555556</v>
      </c>
      <c r="O1185" s="3">
        <v>0.41854166666666665</v>
      </c>
      <c r="P1185" s="5">
        <v>2</v>
      </c>
      <c r="Q1185" s="5">
        <v>1264.72</v>
      </c>
      <c r="R1185" s="1" t="s">
        <v>56</v>
      </c>
      <c r="S1185" s="1">
        <v>5</v>
      </c>
      <c r="T1185" s="1" t="s">
        <v>35</v>
      </c>
      <c r="U1185" s="5">
        <v>125.23</v>
      </c>
      <c r="V1185" s="5">
        <v>54134.1689496213</v>
      </c>
      <c r="W1185" s="1" t="s">
        <v>36</v>
      </c>
      <c r="X1185" s="1">
        <v>4.12</v>
      </c>
      <c r="Y1185" s="5">
        <v>69961</v>
      </c>
      <c r="Z1185" s="5">
        <v>80967.13</v>
      </c>
      <c r="AA1185" s="5" t="str">
        <f t="shared" si="72"/>
        <v>60+</v>
      </c>
      <c r="AB1185" s="5" t="str">
        <f t="shared" si="73"/>
        <v>On-Time</v>
      </c>
      <c r="AC1185" s="5">
        <f t="shared" si="74"/>
        <v>1.1599999999999999</v>
      </c>
      <c r="AD1185" s="5" t="str">
        <f t="shared" si="75"/>
        <v>Long-haul</v>
      </c>
    </row>
    <row r="1186" spans="1:30" x14ac:dyDescent="0.3">
      <c r="A1186" s="1" t="s">
        <v>1695</v>
      </c>
      <c r="B1186" s="1" t="s">
        <v>1696</v>
      </c>
      <c r="C1186" s="1">
        <v>62</v>
      </c>
      <c r="D1186" s="1" t="s">
        <v>28</v>
      </c>
      <c r="E1186" s="1" t="s">
        <v>1469</v>
      </c>
      <c r="F1186" s="1" t="s">
        <v>48</v>
      </c>
      <c r="G1186" s="1" t="s">
        <v>275</v>
      </c>
      <c r="H1186" s="1" t="s">
        <v>115</v>
      </c>
      <c r="I1186" s="1" t="s">
        <v>33</v>
      </c>
      <c r="J1186" s="1">
        <v>13817</v>
      </c>
      <c r="K1186" s="3">
        <v>0.91703703703703698</v>
      </c>
      <c r="L1186" s="3">
        <v>0.55662037037037038</v>
      </c>
      <c r="M1186" s="7">
        <v>45671</v>
      </c>
      <c r="N1186" s="3">
        <v>0.92120370370370375</v>
      </c>
      <c r="O1186" s="3">
        <v>0.56078703703703703</v>
      </c>
      <c r="P1186" s="5">
        <v>6</v>
      </c>
      <c r="Q1186" s="5">
        <v>1326.38</v>
      </c>
      <c r="R1186" s="1" t="s">
        <v>56</v>
      </c>
      <c r="S1186" s="1">
        <v>5</v>
      </c>
      <c r="T1186" s="1" t="s">
        <v>83</v>
      </c>
      <c r="U1186" s="5">
        <v>178.13</v>
      </c>
      <c r="V1186" s="5">
        <v>70182.736655507993</v>
      </c>
      <c r="W1186" s="1" t="s">
        <v>42</v>
      </c>
      <c r="X1186" s="1">
        <v>3.73</v>
      </c>
      <c r="Y1186" s="5">
        <v>89219.28</v>
      </c>
      <c r="Z1186" s="5">
        <v>84923.95</v>
      </c>
      <c r="AA1186" s="5" t="str">
        <f t="shared" si="72"/>
        <v>60+</v>
      </c>
      <c r="AB1186" s="5" t="str">
        <f t="shared" si="73"/>
        <v>On-Time</v>
      </c>
      <c r="AC1186" s="5">
        <f t="shared" si="74"/>
        <v>0.95</v>
      </c>
      <c r="AD1186" s="5" t="str">
        <f t="shared" si="75"/>
        <v>Long-haul</v>
      </c>
    </row>
    <row r="1187" spans="1:30" x14ac:dyDescent="0.3">
      <c r="A1187" s="1" t="s">
        <v>1697</v>
      </c>
      <c r="B1187" s="1" t="s">
        <v>1698</v>
      </c>
      <c r="C1187" s="1">
        <v>36</v>
      </c>
      <c r="D1187" s="1" t="s">
        <v>28</v>
      </c>
      <c r="E1187" s="1" t="s">
        <v>1469</v>
      </c>
      <c r="F1187" s="1" t="s">
        <v>30</v>
      </c>
      <c r="G1187" s="1" t="s">
        <v>275</v>
      </c>
      <c r="H1187" s="1" t="s">
        <v>115</v>
      </c>
      <c r="I1187" s="1" t="s">
        <v>33</v>
      </c>
      <c r="J1187" s="1">
        <v>13817</v>
      </c>
      <c r="K1187" s="3">
        <v>0.91703703703703698</v>
      </c>
      <c r="L1187" s="3">
        <v>0.55662037037037038</v>
      </c>
      <c r="M1187" s="7">
        <v>45666</v>
      </c>
      <c r="N1187" s="3">
        <v>0.92120370370370375</v>
      </c>
      <c r="O1187" s="3">
        <v>0.56078703703703703</v>
      </c>
      <c r="P1187" s="5">
        <v>6</v>
      </c>
      <c r="Q1187" s="5">
        <v>971.33</v>
      </c>
      <c r="R1187" s="1" t="s">
        <v>34</v>
      </c>
      <c r="S1187" s="1">
        <v>3</v>
      </c>
      <c r="T1187" s="1" t="s">
        <v>83</v>
      </c>
      <c r="U1187" s="5">
        <v>108.86</v>
      </c>
      <c r="V1187" s="5">
        <v>69873.204905384599</v>
      </c>
      <c r="W1187" s="1" t="s">
        <v>42</v>
      </c>
      <c r="X1187" s="1">
        <v>3.44</v>
      </c>
      <c r="Y1187" s="5">
        <v>88847.85</v>
      </c>
      <c r="Z1187" s="5">
        <v>62186.89</v>
      </c>
      <c r="AA1187" s="5" t="str">
        <f t="shared" si="72"/>
        <v>30-39</v>
      </c>
      <c r="AB1187" s="5" t="str">
        <f t="shared" si="73"/>
        <v>On-Time</v>
      </c>
      <c r="AC1187" s="5">
        <f t="shared" si="74"/>
        <v>0.7</v>
      </c>
      <c r="AD1187" s="5" t="str">
        <f t="shared" si="75"/>
        <v>Long-haul</v>
      </c>
    </row>
    <row r="1188" spans="1:30" x14ac:dyDescent="0.3">
      <c r="A1188" s="1" t="s">
        <v>1699</v>
      </c>
      <c r="B1188" s="1" t="s">
        <v>1700</v>
      </c>
      <c r="C1188" s="1">
        <v>47</v>
      </c>
      <c r="D1188" s="1" t="s">
        <v>39</v>
      </c>
      <c r="E1188" s="1" t="s">
        <v>1469</v>
      </c>
      <c r="F1188" s="1" t="s">
        <v>30</v>
      </c>
      <c r="G1188" s="1" t="s">
        <v>275</v>
      </c>
      <c r="H1188" s="1" t="s">
        <v>115</v>
      </c>
      <c r="I1188" s="1" t="s">
        <v>33</v>
      </c>
      <c r="J1188" s="1">
        <v>13817</v>
      </c>
      <c r="K1188" s="3">
        <v>0.91703703703703698</v>
      </c>
      <c r="L1188" s="3">
        <v>0.55662037037037038</v>
      </c>
      <c r="M1188" s="7">
        <v>45669</v>
      </c>
      <c r="N1188" s="3">
        <v>0.92120370370370375</v>
      </c>
      <c r="O1188" s="3">
        <v>0.56078703703703703</v>
      </c>
      <c r="P1188" s="5">
        <v>6</v>
      </c>
      <c r="Q1188" s="5">
        <v>1209.0999999999999</v>
      </c>
      <c r="R1188" s="1" t="s">
        <v>34</v>
      </c>
      <c r="S1188" s="1">
        <v>5</v>
      </c>
      <c r="T1188" s="1" t="s">
        <v>45</v>
      </c>
      <c r="U1188" s="5">
        <v>131.22999999999999</v>
      </c>
      <c r="V1188" s="5">
        <v>70016.070793516104</v>
      </c>
      <c r="W1188" s="1" t="s">
        <v>36</v>
      </c>
      <c r="X1188" s="1">
        <v>4.83</v>
      </c>
      <c r="Y1188" s="5">
        <v>89019.28</v>
      </c>
      <c r="Z1188" s="5">
        <v>77408.649999999994</v>
      </c>
      <c r="AA1188" s="5" t="str">
        <f t="shared" si="72"/>
        <v>40-49</v>
      </c>
      <c r="AB1188" s="5" t="str">
        <f t="shared" si="73"/>
        <v>On-Time</v>
      </c>
      <c r="AC1188" s="5">
        <f t="shared" si="74"/>
        <v>0.87</v>
      </c>
      <c r="AD1188" s="5" t="str">
        <f t="shared" si="75"/>
        <v>Long-haul</v>
      </c>
    </row>
    <row r="1189" spans="1:30" x14ac:dyDescent="0.3">
      <c r="A1189" s="1" t="s">
        <v>1701</v>
      </c>
      <c r="B1189" s="1" t="s">
        <v>1702</v>
      </c>
      <c r="C1189" s="1">
        <v>30</v>
      </c>
      <c r="D1189" s="1" t="s">
        <v>28</v>
      </c>
      <c r="E1189" s="1" t="s">
        <v>1469</v>
      </c>
      <c r="F1189" s="1" t="s">
        <v>48</v>
      </c>
      <c r="G1189" s="1" t="s">
        <v>275</v>
      </c>
      <c r="H1189" s="1" t="s">
        <v>115</v>
      </c>
      <c r="I1189" s="1" t="s">
        <v>33</v>
      </c>
      <c r="J1189" s="1">
        <v>13817</v>
      </c>
      <c r="K1189" s="3">
        <v>0.91703703703703698</v>
      </c>
      <c r="L1189" s="3">
        <v>0.55662037037037038</v>
      </c>
      <c r="M1189" s="7">
        <v>45662</v>
      </c>
      <c r="N1189" s="3">
        <v>0.92120370370370375</v>
      </c>
      <c r="O1189" s="3">
        <v>0.56078703703703703</v>
      </c>
      <c r="P1189" s="5">
        <v>6</v>
      </c>
      <c r="Q1189" s="5">
        <v>465.38</v>
      </c>
      <c r="R1189" s="1" t="s">
        <v>34</v>
      </c>
      <c r="S1189" s="1">
        <v>3</v>
      </c>
      <c r="T1189" s="1" t="s">
        <v>41</v>
      </c>
      <c r="U1189" s="5">
        <v>56.27</v>
      </c>
      <c r="V1189" s="5">
        <v>70066.188415646393</v>
      </c>
      <c r="W1189" s="1" t="s">
        <v>36</v>
      </c>
      <c r="X1189" s="1">
        <v>4.2300000000000004</v>
      </c>
      <c r="Y1189" s="5">
        <v>89079.43</v>
      </c>
      <c r="Z1189" s="5">
        <v>29795.57</v>
      </c>
      <c r="AA1189" s="5" t="str">
        <f t="shared" si="72"/>
        <v>30-39</v>
      </c>
      <c r="AB1189" s="5" t="str">
        <f t="shared" si="73"/>
        <v>On-Time</v>
      </c>
      <c r="AC1189" s="5">
        <f t="shared" si="74"/>
        <v>0.33</v>
      </c>
      <c r="AD1189" s="5" t="str">
        <f t="shared" si="75"/>
        <v>Long-haul</v>
      </c>
    </row>
    <row r="1190" spans="1:30" x14ac:dyDescent="0.3">
      <c r="A1190" s="1" t="s">
        <v>1538</v>
      </c>
      <c r="B1190" s="1" t="s">
        <v>1539</v>
      </c>
      <c r="C1190" s="1">
        <v>72</v>
      </c>
      <c r="D1190" s="1" t="s">
        <v>28</v>
      </c>
      <c r="E1190" s="1" t="s">
        <v>1469</v>
      </c>
      <c r="F1190" s="1" t="s">
        <v>30</v>
      </c>
      <c r="G1190" s="1" t="s">
        <v>275</v>
      </c>
      <c r="H1190" s="1" t="s">
        <v>115</v>
      </c>
      <c r="I1190" s="1" t="s">
        <v>33</v>
      </c>
      <c r="J1190" s="1">
        <v>13817</v>
      </c>
      <c r="K1190" s="3">
        <v>0.91703703703703698</v>
      </c>
      <c r="L1190" s="3">
        <v>0.55662037037037038</v>
      </c>
      <c r="M1190" s="7">
        <v>45670</v>
      </c>
      <c r="N1190" s="3">
        <v>0.92120370370370375</v>
      </c>
      <c r="O1190" s="3">
        <v>0.56078703703703703</v>
      </c>
      <c r="P1190" s="5">
        <v>6</v>
      </c>
      <c r="Q1190" s="5">
        <v>403.22</v>
      </c>
      <c r="R1190" s="1" t="s">
        <v>34</v>
      </c>
      <c r="S1190" s="1">
        <v>5</v>
      </c>
      <c r="T1190" s="1" t="s">
        <v>35</v>
      </c>
      <c r="U1190" s="5">
        <v>111.07</v>
      </c>
      <c r="V1190" s="5">
        <v>70324.761654510206</v>
      </c>
      <c r="W1190" s="1" t="s">
        <v>36</v>
      </c>
      <c r="X1190" s="1">
        <v>4.34</v>
      </c>
      <c r="Y1190" s="5">
        <v>89389.71</v>
      </c>
      <c r="Z1190" s="5">
        <v>25828.29</v>
      </c>
      <c r="AA1190" s="5" t="str">
        <f t="shared" si="72"/>
        <v>60+</v>
      </c>
      <c r="AB1190" s="5" t="str">
        <f t="shared" si="73"/>
        <v>On-Time</v>
      </c>
      <c r="AC1190" s="5">
        <f t="shared" si="74"/>
        <v>0.28999999999999998</v>
      </c>
      <c r="AD1190" s="5" t="str">
        <f t="shared" si="75"/>
        <v>Long-haul</v>
      </c>
    </row>
    <row r="1191" spans="1:30" x14ac:dyDescent="0.3">
      <c r="A1191" s="1" t="s">
        <v>1703</v>
      </c>
      <c r="B1191" s="1" t="s">
        <v>1704</v>
      </c>
      <c r="C1191" s="1">
        <v>33</v>
      </c>
      <c r="D1191" s="1" t="s">
        <v>39</v>
      </c>
      <c r="E1191" s="1" t="s">
        <v>1469</v>
      </c>
      <c r="F1191" s="1" t="s">
        <v>48</v>
      </c>
      <c r="G1191" s="1" t="s">
        <v>275</v>
      </c>
      <c r="H1191" s="1" t="s">
        <v>115</v>
      </c>
      <c r="I1191" s="1" t="s">
        <v>33</v>
      </c>
      <c r="J1191" s="1">
        <v>13817</v>
      </c>
      <c r="K1191" s="3">
        <v>0.91703703703703698</v>
      </c>
      <c r="L1191" s="3">
        <v>0.55662037037037038</v>
      </c>
      <c r="M1191" s="7">
        <v>45666</v>
      </c>
      <c r="N1191" s="3">
        <v>0.92120370370370375</v>
      </c>
      <c r="O1191" s="3">
        <v>0.56078703703703703</v>
      </c>
      <c r="P1191" s="5">
        <v>6</v>
      </c>
      <c r="Q1191" s="5">
        <v>586.75</v>
      </c>
      <c r="R1191" s="1" t="s">
        <v>56</v>
      </c>
      <c r="S1191" s="1">
        <v>3</v>
      </c>
      <c r="T1191" s="1" t="s">
        <v>49</v>
      </c>
      <c r="U1191" s="5">
        <v>94.78</v>
      </c>
      <c r="V1191" s="5">
        <v>70389.322727160805</v>
      </c>
      <c r="W1191" s="1" t="s">
        <v>36</v>
      </c>
      <c r="X1191" s="1">
        <v>4.04</v>
      </c>
      <c r="Y1191" s="5">
        <v>89467.19</v>
      </c>
      <c r="Z1191" s="5">
        <v>37570.959999999999</v>
      </c>
      <c r="AA1191" s="5" t="str">
        <f t="shared" si="72"/>
        <v>30-39</v>
      </c>
      <c r="AB1191" s="5" t="str">
        <f t="shared" si="73"/>
        <v>On-Time</v>
      </c>
      <c r="AC1191" s="5">
        <f t="shared" si="74"/>
        <v>0.42</v>
      </c>
      <c r="AD1191" s="5" t="str">
        <f t="shared" si="75"/>
        <v>Long-haul</v>
      </c>
    </row>
    <row r="1192" spans="1:30" x14ac:dyDescent="0.3">
      <c r="A1192" s="1" t="s">
        <v>1705</v>
      </c>
      <c r="B1192" s="1" t="s">
        <v>1706</v>
      </c>
      <c r="C1192" s="1">
        <v>43</v>
      </c>
      <c r="D1192" s="1" t="s">
        <v>39</v>
      </c>
      <c r="E1192" s="1" t="s">
        <v>1469</v>
      </c>
      <c r="F1192" s="1" t="s">
        <v>30</v>
      </c>
      <c r="G1192" s="1" t="s">
        <v>275</v>
      </c>
      <c r="H1192" s="1" t="s">
        <v>115</v>
      </c>
      <c r="I1192" s="1" t="s">
        <v>33</v>
      </c>
      <c r="J1192" s="1">
        <v>13817</v>
      </c>
      <c r="K1192" s="3">
        <v>0.91703703703703698</v>
      </c>
      <c r="L1192" s="3">
        <v>0.55662037037037038</v>
      </c>
      <c r="M1192" s="7">
        <v>45667</v>
      </c>
      <c r="N1192" s="3">
        <v>0.92120370370370375</v>
      </c>
      <c r="O1192" s="3">
        <v>0.56078703703703703</v>
      </c>
      <c r="P1192" s="5">
        <v>6</v>
      </c>
      <c r="Q1192" s="5">
        <v>747.7</v>
      </c>
      <c r="R1192" s="1" t="s">
        <v>40</v>
      </c>
      <c r="S1192" s="1">
        <v>5</v>
      </c>
      <c r="T1192" s="1" t="s">
        <v>83</v>
      </c>
      <c r="U1192" s="5">
        <v>106.76</v>
      </c>
      <c r="V1192" s="5">
        <v>70483.357850924207</v>
      </c>
      <c r="W1192" s="1" t="s">
        <v>36</v>
      </c>
      <c r="X1192" s="1">
        <v>4.6500000000000004</v>
      </c>
      <c r="Y1192" s="5">
        <v>89580.03</v>
      </c>
      <c r="Z1192" s="5">
        <v>47874.15</v>
      </c>
      <c r="AA1192" s="5" t="str">
        <f t="shared" si="72"/>
        <v>40-49</v>
      </c>
      <c r="AB1192" s="5" t="str">
        <f t="shared" si="73"/>
        <v>On-Time</v>
      </c>
      <c r="AC1192" s="5">
        <f t="shared" si="74"/>
        <v>0.53</v>
      </c>
      <c r="AD1192" s="5" t="str">
        <f t="shared" si="75"/>
        <v>Long-haul</v>
      </c>
    </row>
    <row r="1193" spans="1:30" x14ac:dyDescent="0.3">
      <c r="A1193" s="1" t="s">
        <v>1707</v>
      </c>
      <c r="B1193" s="1" t="s">
        <v>1708</v>
      </c>
      <c r="C1193" s="1">
        <v>74</v>
      </c>
      <c r="D1193" s="1" t="s">
        <v>39</v>
      </c>
      <c r="E1193" s="1" t="s">
        <v>1469</v>
      </c>
      <c r="F1193" s="1" t="s">
        <v>30</v>
      </c>
      <c r="G1193" s="1" t="s">
        <v>275</v>
      </c>
      <c r="H1193" s="1" t="s">
        <v>115</v>
      </c>
      <c r="I1193" s="1" t="s">
        <v>33</v>
      </c>
      <c r="J1193" s="1">
        <v>13817</v>
      </c>
      <c r="K1193" s="3">
        <v>0.91703703703703698</v>
      </c>
      <c r="L1193" s="3">
        <v>0.55662037037037038</v>
      </c>
      <c r="M1193" s="7">
        <v>45664</v>
      </c>
      <c r="N1193" s="3">
        <v>0.92120370370370375</v>
      </c>
      <c r="O1193" s="3">
        <v>0.56078703703703703</v>
      </c>
      <c r="P1193" s="5">
        <v>6</v>
      </c>
      <c r="Q1193" s="5">
        <v>310.14</v>
      </c>
      <c r="R1193" s="1" t="s">
        <v>34</v>
      </c>
      <c r="S1193" s="1">
        <v>5</v>
      </c>
      <c r="T1193" s="1" t="s">
        <v>83</v>
      </c>
      <c r="U1193" s="5">
        <v>192.44</v>
      </c>
      <c r="V1193" s="5">
        <v>70200.203936938196</v>
      </c>
      <c r="W1193" s="1" t="s">
        <v>36</v>
      </c>
      <c r="X1193" s="1">
        <v>3.43</v>
      </c>
      <c r="Y1193" s="5">
        <v>89240.24</v>
      </c>
      <c r="Z1193" s="5">
        <v>19887.45</v>
      </c>
      <c r="AA1193" s="5" t="str">
        <f t="shared" si="72"/>
        <v>60+</v>
      </c>
      <c r="AB1193" s="5" t="str">
        <f t="shared" si="73"/>
        <v>On-Time</v>
      </c>
      <c r="AC1193" s="5">
        <f t="shared" si="74"/>
        <v>0.22</v>
      </c>
      <c r="AD1193" s="5" t="str">
        <f t="shared" si="75"/>
        <v>Long-haul</v>
      </c>
    </row>
    <row r="1194" spans="1:30" x14ac:dyDescent="0.3">
      <c r="A1194" s="1" t="s">
        <v>1709</v>
      </c>
      <c r="B1194" s="1" t="s">
        <v>1710</v>
      </c>
      <c r="C1194" s="1">
        <v>56</v>
      </c>
      <c r="D1194" s="1" t="s">
        <v>28</v>
      </c>
      <c r="E1194" s="1" t="s">
        <v>1469</v>
      </c>
      <c r="F1194" s="1" t="s">
        <v>48</v>
      </c>
      <c r="G1194" s="1" t="s">
        <v>286</v>
      </c>
      <c r="H1194" s="1" t="s">
        <v>76</v>
      </c>
      <c r="I1194" s="1" t="s">
        <v>175</v>
      </c>
      <c r="J1194" s="1">
        <v>11652</v>
      </c>
      <c r="K1194" s="3">
        <v>0.94499999999999995</v>
      </c>
      <c r="L1194" s="3">
        <v>0.48388888888888887</v>
      </c>
      <c r="M1194" s="7">
        <v>45659</v>
      </c>
      <c r="N1194" s="3">
        <v>0.95680555555555558</v>
      </c>
      <c r="O1194" s="3">
        <v>0.49569444444444444</v>
      </c>
      <c r="P1194" s="5">
        <v>17</v>
      </c>
      <c r="Q1194" s="5">
        <v>1045.53</v>
      </c>
      <c r="R1194" s="1" t="s">
        <v>56</v>
      </c>
      <c r="S1194" s="1">
        <v>5</v>
      </c>
      <c r="T1194" s="1" t="s">
        <v>83</v>
      </c>
      <c r="U1194" s="5">
        <v>52.74</v>
      </c>
      <c r="V1194" s="5">
        <v>59528.100162962197</v>
      </c>
      <c r="W1194" s="1" t="s">
        <v>36</v>
      </c>
      <c r="X1194" s="1">
        <v>4.8</v>
      </c>
      <c r="Y1194" s="5">
        <v>114650.58</v>
      </c>
      <c r="Z1194" s="5">
        <v>40154.682000000001</v>
      </c>
      <c r="AA1194" s="5" t="str">
        <f t="shared" si="72"/>
        <v>50-59</v>
      </c>
      <c r="AB1194" s="5" t="str">
        <f t="shared" si="73"/>
        <v>On-Time</v>
      </c>
      <c r="AC1194" s="5">
        <f t="shared" si="74"/>
        <v>0.35</v>
      </c>
      <c r="AD1194" s="5" t="str">
        <f t="shared" si="75"/>
        <v>Long-haul</v>
      </c>
    </row>
    <row r="1195" spans="1:30" x14ac:dyDescent="0.3">
      <c r="A1195" s="1" t="s">
        <v>1711</v>
      </c>
      <c r="B1195" s="1" t="s">
        <v>1712</v>
      </c>
      <c r="C1195" s="1">
        <v>43</v>
      </c>
      <c r="D1195" s="1" t="s">
        <v>28</v>
      </c>
      <c r="E1195" s="1" t="s">
        <v>1469</v>
      </c>
      <c r="F1195" s="1" t="s">
        <v>48</v>
      </c>
      <c r="G1195" s="1" t="s">
        <v>286</v>
      </c>
      <c r="H1195" s="1" t="s">
        <v>76</v>
      </c>
      <c r="I1195" s="1" t="s">
        <v>175</v>
      </c>
      <c r="J1195" s="1">
        <v>11652</v>
      </c>
      <c r="K1195" s="3">
        <v>0.94499999999999995</v>
      </c>
      <c r="L1195" s="3">
        <v>0.48388888888888887</v>
      </c>
      <c r="M1195" s="7">
        <v>45670</v>
      </c>
      <c r="N1195" s="3">
        <v>0.95680555555555558</v>
      </c>
      <c r="O1195" s="3">
        <v>0.49569444444444444</v>
      </c>
      <c r="P1195" s="5">
        <v>17</v>
      </c>
      <c r="Q1195" s="5">
        <v>714.04</v>
      </c>
      <c r="R1195" s="1" t="s">
        <v>40</v>
      </c>
      <c r="S1195" s="1">
        <v>5</v>
      </c>
      <c r="T1195" s="1" t="s">
        <v>49</v>
      </c>
      <c r="U1195" s="5">
        <v>23.52</v>
      </c>
      <c r="V1195" s="5">
        <v>59360.387408288603</v>
      </c>
      <c r="W1195" s="1" t="s">
        <v>42</v>
      </c>
      <c r="X1195" s="1">
        <v>4.62</v>
      </c>
      <c r="Y1195" s="5">
        <v>114348.69</v>
      </c>
      <c r="Z1195" s="5">
        <v>27421.955999999998</v>
      </c>
      <c r="AA1195" s="5" t="str">
        <f t="shared" si="72"/>
        <v>40-49</v>
      </c>
      <c r="AB1195" s="5" t="str">
        <f t="shared" si="73"/>
        <v>On-Time</v>
      </c>
      <c r="AC1195" s="5">
        <f t="shared" si="74"/>
        <v>0.24</v>
      </c>
      <c r="AD1195" s="5" t="str">
        <f t="shared" si="75"/>
        <v>Long-haul</v>
      </c>
    </row>
    <row r="1196" spans="1:30" x14ac:dyDescent="0.3">
      <c r="A1196" s="1" t="s">
        <v>1713</v>
      </c>
      <c r="B1196" s="1" t="s">
        <v>1714</v>
      </c>
      <c r="C1196" s="1">
        <v>73</v>
      </c>
      <c r="D1196" s="1" t="s">
        <v>28</v>
      </c>
      <c r="E1196" s="1" t="s">
        <v>1469</v>
      </c>
      <c r="F1196" s="1" t="s">
        <v>48</v>
      </c>
      <c r="G1196" s="1" t="s">
        <v>286</v>
      </c>
      <c r="H1196" s="1" t="s">
        <v>76</v>
      </c>
      <c r="I1196" s="1" t="s">
        <v>175</v>
      </c>
      <c r="J1196" s="1">
        <v>11652</v>
      </c>
      <c r="K1196" s="3">
        <v>0.94499999999999995</v>
      </c>
      <c r="L1196" s="3">
        <v>0.48388888888888887</v>
      </c>
      <c r="M1196" s="7">
        <v>45669</v>
      </c>
      <c r="N1196" s="3">
        <v>0.95680555555555558</v>
      </c>
      <c r="O1196" s="3">
        <v>0.49569444444444444</v>
      </c>
      <c r="P1196" s="5">
        <v>17</v>
      </c>
      <c r="Q1196" s="5">
        <v>1030.54</v>
      </c>
      <c r="R1196" s="1" t="s">
        <v>40</v>
      </c>
      <c r="S1196" s="1">
        <v>5</v>
      </c>
      <c r="T1196" s="1" t="s">
        <v>45</v>
      </c>
      <c r="U1196" s="5">
        <v>53.81</v>
      </c>
      <c r="V1196" s="5">
        <v>59201.9705733058</v>
      </c>
      <c r="W1196" s="1" t="s">
        <v>42</v>
      </c>
      <c r="X1196" s="1">
        <v>3.88</v>
      </c>
      <c r="Y1196" s="5">
        <v>114063.54</v>
      </c>
      <c r="Z1196" s="5">
        <v>39579.192000000003</v>
      </c>
      <c r="AA1196" s="5" t="str">
        <f t="shared" si="72"/>
        <v>60+</v>
      </c>
      <c r="AB1196" s="5" t="str">
        <f t="shared" si="73"/>
        <v>On-Time</v>
      </c>
      <c r="AC1196" s="5">
        <f t="shared" si="74"/>
        <v>0.35</v>
      </c>
      <c r="AD1196" s="5" t="str">
        <f t="shared" si="75"/>
        <v>Long-haul</v>
      </c>
    </row>
    <row r="1197" spans="1:30" x14ac:dyDescent="0.3">
      <c r="A1197" s="1" t="s">
        <v>1715</v>
      </c>
      <c r="B1197" s="1" t="s">
        <v>1716</v>
      </c>
      <c r="C1197" s="1">
        <v>29</v>
      </c>
      <c r="D1197" s="1" t="s">
        <v>39</v>
      </c>
      <c r="E1197" s="1" t="s">
        <v>1469</v>
      </c>
      <c r="F1197" s="1" t="s">
        <v>48</v>
      </c>
      <c r="G1197" s="1" t="s">
        <v>286</v>
      </c>
      <c r="H1197" s="1" t="s">
        <v>76</v>
      </c>
      <c r="I1197" s="1" t="s">
        <v>175</v>
      </c>
      <c r="J1197" s="1">
        <v>11652</v>
      </c>
      <c r="K1197" s="3">
        <v>0.94499999999999995</v>
      </c>
      <c r="L1197" s="3">
        <v>0.48388888888888887</v>
      </c>
      <c r="M1197" s="7">
        <v>45671</v>
      </c>
      <c r="N1197" s="3">
        <v>0.95680555555555558</v>
      </c>
      <c r="O1197" s="3">
        <v>0.49569444444444444</v>
      </c>
      <c r="P1197" s="5">
        <v>17</v>
      </c>
      <c r="Q1197" s="5">
        <v>1460.11</v>
      </c>
      <c r="R1197" s="1" t="s">
        <v>34</v>
      </c>
      <c r="S1197" s="1">
        <v>5</v>
      </c>
      <c r="T1197" s="1" t="s">
        <v>41</v>
      </c>
      <c r="U1197" s="5">
        <v>66.22</v>
      </c>
      <c r="V1197" s="5">
        <v>59396.056946356199</v>
      </c>
      <c r="W1197" s="1" t="s">
        <v>36</v>
      </c>
      <c r="X1197" s="1">
        <v>4.4400000000000004</v>
      </c>
      <c r="Y1197" s="5">
        <v>114412.905</v>
      </c>
      <c r="Z1197" s="5">
        <v>56076.167999999998</v>
      </c>
      <c r="AA1197" s="5" t="str">
        <f t="shared" si="72"/>
        <v>18-29</v>
      </c>
      <c r="AB1197" s="5" t="str">
        <f t="shared" si="73"/>
        <v>On-Time</v>
      </c>
      <c r="AC1197" s="5">
        <f t="shared" si="74"/>
        <v>0.49</v>
      </c>
      <c r="AD1197" s="5" t="str">
        <f t="shared" si="75"/>
        <v>Long-haul</v>
      </c>
    </row>
    <row r="1198" spans="1:30" x14ac:dyDescent="0.3">
      <c r="A1198" s="1" t="s">
        <v>1568</v>
      </c>
      <c r="B1198" s="1" t="s">
        <v>1569</v>
      </c>
      <c r="C1198" s="1">
        <v>62</v>
      </c>
      <c r="D1198" s="1" t="s">
        <v>39</v>
      </c>
      <c r="E1198" s="1" t="s">
        <v>1469</v>
      </c>
      <c r="F1198" s="1" t="s">
        <v>30</v>
      </c>
      <c r="G1198" s="1" t="s">
        <v>286</v>
      </c>
      <c r="H1198" s="1" t="s">
        <v>76</v>
      </c>
      <c r="I1198" s="1" t="s">
        <v>175</v>
      </c>
      <c r="J1198" s="1">
        <v>11652</v>
      </c>
      <c r="K1198" s="3">
        <v>0.94499999999999995</v>
      </c>
      <c r="L1198" s="3">
        <v>0.48388888888888887</v>
      </c>
      <c r="M1198" s="7">
        <v>45671</v>
      </c>
      <c r="N1198" s="3">
        <v>0.95680555555555558</v>
      </c>
      <c r="O1198" s="3">
        <v>0.49569444444444444</v>
      </c>
      <c r="P1198" s="5">
        <v>17</v>
      </c>
      <c r="Q1198" s="5">
        <v>279.24</v>
      </c>
      <c r="R1198" s="1" t="s">
        <v>34</v>
      </c>
      <c r="S1198" s="1">
        <v>5</v>
      </c>
      <c r="T1198" s="1" t="s">
        <v>49</v>
      </c>
      <c r="U1198" s="5">
        <v>126.34</v>
      </c>
      <c r="V1198" s="5">
        <v>58766.180281296001</v>
      </c>
      <c r="W1198" s="1" t="s">
        <v>42</v>
      </c>
      <c r="X1198" s="1">
        <v>4.18</v>
      </c>
      <c r="Y1198" s="5">
        <v>113279.13</v>
      </c>
      <c r="Z1198" s="5">
        <v>10737.977999999999</v>
      </c>
      <c r="AA1198" s="5" t="str">
        <f t="shared" si="72"/>
        <v>60+</v>
      </c>
      <c r="AB1198" s="5" t="str">
        <f t="shared" si="73"/>
        <v>On-Time</v>
      </c>
      <c r="AC1198" s="5">
        <f t="shared" si="74"/>
        <v>0.09</v>
      </c>
      <c r="AD1198" s="5" t="str">
        <f t="shared" si="75"/>
        <v>Long-haul</v>
      </c>
    </row>
    <row r="1199" spans="1:30" x14ac:dyDescent="0.3">
      <c r="A1199" s="1" t="s">
        <v>1520</v>
      </c>
      <c r="B1199" s="1" t="s">
        <v>1521</v>
      </c>
      <c r="C1199" s="1">
        <v>39</v>
      </c>
      <c r="D1199" s="1" t="s">
        <v>28</v>
      </c>
      <c r="E1199" s="1" t="s">
        <v>1469</v>
      </c>
      <c r="F1199" s="1" t="s">
        <v>48</v>
      </c>
      <c r="G1199" s="1" t="s">
        <v>307</v>
      </c>
      <c r="H1199" s="1" t="s">
        <v>308</v>
      </c>
      <c r="I1199" s="1" t="s">
        <v>33</v>
      </c>
      <c r="J1199" s="1">
        <v>14406</v>
      </c>
      <c r="K1199" s="3">
        <v>0.40773148148148147</v>
      </c>
      <c r="L1199" s="3">
        <v>7.4398148148148144E-2</v>
      </c>
      <c r="M1199" s="7">
        <v>45660</v>
      </c>
      <c r="N1199" s="3">
        <v>0.40773148148148147</v>
      </c>
      <c r="O1199" s="3">
        <v>7.4398148148148144E-2</v>
      </c>
      <c r="P1199" s="5">
        <v>0</v>
      </c>
      <c r="Q1199" s="5">
        <v>983.66</v>
      </c>
      <c r="R1199" s="1" t="s">
        <v>34</v>
      </c>
      <c r="S1199" s="1">
        <v>3</v>
      </c>
      <c r="T1199" s="1" t="s">
        <v>35</v>
      </c>
      <c r="U1199" s="5">
        <v>192.1</v>
      </c>
      <c r="V1199" s="5">
        <v>73003.987930044605</v>
      </c>
      <c r="W1199" s="1" t="s">
        <v>36</v>
      </c>
      <c r="X1199" s="1">
        <v>4.99</v>
      </c>
      <c r="Y1199" s="5">
        <v>92604.79</v>
      </c>
      <c r="Z1199" s="5">
        <v>62992.66</v>
      </c>
      <c r="AA1199" s="5" t="str">
        <f t="shared" si="72"/>
        <v>30-39</v>
      </c>
      <c r="AB1199" s="5" t="str">
        <f t="shared" si="73"/>
        <v>On-Time</v>
      </c>
      <c r="AC1199" s="5">
        <f t="shared" si="74"/>
        <v>0.68</v>
      </c>
      <c r="AD1199" s="5" t="str">
        <f t="shared" si="75"/>
        <v>Long-haul</v>
      </c>
    </row>
    <row r="1200" spans="1:30" x14ac:dyDescent="0.3">
      <c r="A1200" s="1" t="s">
        <v>1717</v>
      </c>
      <c r="B1200" s="1" t="s">
        <v>1718</v>
      </c>
      <c r="C1200" s="1">
        <v>23</v>
      </c>
      <c r="D1200" s="1" t="s">
        <v>28</v>
      </c>
      <c r="E1200" s="1" t="s">
        <v>1469</v>
      </c>
      <c r="F1200" s="1" t="s">
        <v>30</v>
      </c>
      <c r="G1200" s="1" t="s">
        <v>307</v>
      </c>
      <c r="H1200" s="1" t="s">
        <v>308</v>
      </c>
      <c r="I1200" s="1" t="s">
        <v>33</v>
      </c>
      <c r="J1200" s="1">
        <v>14406</v>
      </c>
      <c r="K1200" s="3">
        <v>0.40773148148148147</v>
      </c>
      <c r="L1200" s="3">
        <v>7.4398148148148144E-2</v>
      </c>
      <c r="M1200" s="7">
        <v>45672</v>
      </c>
      <c r="N1200" s="3">
        <v>0.40773148148148147</v>
      </c>
      <c r="O1200" s="3">
        <v>7.4398148148148144E-2</v>
      </c>
      <c r="P1200" s="5">
        <v>0</v>
      </c>
      <c r="Q1200" s="5">
        <v>1199.9100000000001</v>
      </c>
      <c r="R1200" s="1" t="s">
        <v>34</v>
      </c>
      <c r="S1200" s="1">
        <v>5</v>
      </c>
      <c r="T1200" s="1" t="s">
        <v>83</v>
      </c>
      <c r="U1200" s="5">
        <v>109.22</v>
      </c>
      <c r="V1200" s="5">
        <v>72574.699417698896</v>
      </c>
      <c r="W1200" s="1" t="s">
        <v>36</v>
      </c>
      <c r="X1200" s="1">
        <v>3.11</v>
      </c>
      <c r="Y1200" s="5">
        <v>92089.64</v>
      </c>
      <c r="Z1200" s="5">
        <v>76816.08</v>
      </c>
      <c r="AA1200" s="5" t="str">
        <f t="shared" si="72"/>
        <v>18-29</v>
      </c>
      <c r="AB1200" s="5" t="str">
        <f t="shared" si="73"/>
        <v>On-Time</v>
      </c>
      <c r="AC1200" s="5">
        <f t="shared" si="74"/>
        <v>0.83</v>
      </c>
      <c r="AD1200" s="5" t="str">
        <f t="shared" si="75"/>
        <v>Long-haul</v>
      </c>
    </row>
    <row r="1201" spans="1:30" x14ac:dyDescent="0.3">
      <c r="A1201" s="1" t="s">
        <v>1719</v>
      </c>
      <c r="B1201" s="1" t="s">
        <v>1720</v>
      </c>
      <c r="C1201" s="1">
        <v>71</v>
      </c>
      <c r="D1201" s="1" t="s">
        <v>39</v>
      </c>
      <c r="E1201" s="1" t="s">
        <v>1469</v>
      </c>
      <c r="F1201" s="1" t="s">
        <v>30</v>
      </c>
      <c r="G1201" s="1" t="s">
        <v>307</v>
      </c>
      <c r="H1201" s="1" t="s">
        <v>308</v>
      </c>
      <c r="I1201" s="1" t="s">
        <v>33</v>
      </c>
      <c r="J1201" s="1">
        <v>14406</v>
      </c>
      <c r="K1201" s="3">
        <v>0.40773148148148147</v>
      </c>
      <c r="L1201" s="3">
        <v>7.4398148148148144E-2</v>
      </c>
      <c r="M1201" s="7">
        <v>45661</v>
      </c>
      <c r="N1201" s="3">
        <v>0.40773148148148147</v>
      </c>
      <c r="O1201" s="3">
        <v>7.4398148148148144E-2</v>
      </c>
      <c r="P1201" s="5">
        <v>0</v>
      </c>
      <c r="Q1201" s="5">
        <v>570.23</v>
      </c>
      <c r="R1201" s="1" t="s">
        <v>40</v>
      </c>
      <c r="S1201" s="1">
        <v>5</v>
      </c>
      <c r="T1201" s="1" t="s">
        <v>41</v>
      </c>
      <c r="U1201" s="5">
        <v>81.95</v>
      </c>
      <c r="V1201" s="5">
        <v>72644.153441552698</v>
      </c>
      <c r="W1201" s="1" t="s">
        <v>36</v>
      </c>
      <c r="X1201" s="1">
        <v>3.78</v>
      </c>
      <c r="Y1201" s="5">
        <v>92172.98</v>
      </c>
      <c r="Z1201" s="5">
        <v>36511.11</v>
      </c>
      <c r="AA1201" s="5" t="str">
        <f t="shared" si="72"/>
        <v>60+</v>
      </c>
      <c r="AB1201" s="5" t="str">
        <f t="shared" si="73"/>
        <v>On-Time</v>
      </c>
      <c r="AC1201" s="5">
        <f t="shared" si="74"/>
        <v>0.4</v>
      </c>
      <c r="AD1201" s="5" t="str">
        <f t="shared" si="75"/>
        <v>Long-haul</v>
      </c>
    </row>
    <row r="1202" spans="1:30" x14ac:dyDescent="0.3">
      <c r="A1202" s="1" t="s">
        <v>1721</v>
      </c>
      <c r="B1202" s="1" t="s">
        <v>1722</v>
      </c>
      <c r="C1202" s="1">
        <v>26</v>
      </c>
      <c r="D1202" s="1" t="s">
        <v>28</v>
      </c>
      <c r="E1202" s="1" t="s">
        <v>1469</v>
      </c>
      <c r="F1202" s="1" t="s">
        <v>48</v>
      </c>
      <c r="G1202" s="1" t="s">
        <v>307</v>
      </c>
      <c r="H1202" s="1" t="s">
        <v>308</v>
      </c>
      <c r="I1202" s="1" t="s">
        <v>33</v>
      </c>
      <c r="J1202" s="1">
        <v>14406</v>
      </c>
      <c r="K1202" s="3">
        <v>0.40773148148148147</v>
      </c>
      <c r="L1202" s="3">
        <v>7.4398148148148144E-2</v>
      </c>
      <c r="M1202" s="7">
        <v>45659</v>
      </c>
      <c r="N1202" s="3">
        <v>0.40773148148148147</v>
      </c>
      <c r="O1202" s="3">
        <v>7.4398148148148144E-2</v>
      </c>
      <c r="P1202" s="5">
        <v>0</v>
      </c>
      <c r="Q1202" s="5">
        <v>164.03</v>
      </c>
      <c r="R1202" s="1" t="s">
        <v>56</v>
      </c>
      <c r="S1202" s="1">
        <v>5</v>
      </c>
      <c r="T1202" s="1" t="s">
        <v>35</v>
      </c>
      <c r="U1202" s="5">
        <v>45.98</v>
      </c>
      <c r="V1202" s="5">
        <v>73337.644360427803</v>
      </c>
      <c r="W1202" s="1" t="s">
        <v>36</v>
      </c>
      <c r="X1202" s="1">
        <v>3.11</v>
      </c>
      <c r="Y1202" s="5">
        <v>93005.17</v>
      </c>
      <c r="Z1202" s="5">
        <v>10507.12</v>
      </c>
      <c r="AA1202" s="5" t="str">
        <f t="shared" si="72"/>
        <v>18-29</v>
      </c>
      <c r="AB1202" s="5" t="str">
        <f t="shared" si="73"/>
        <v>On-Time</v>
      </c>
      <c r="AC1202" s="5">
        <f t="shared" si="74"/>
        <v>0.11</v>
      </c>
      <c r="AD1202" s="5" t="str">
        <f t="shared" si="75"/>
        <v>Long-haul</v>
      </c>
    </row>
    <row r="1203" spans="1:30" x14ac:dyDescent="0.3">
      <c r="A1203" s="1" t="s">
        <v>1723</v>
      </c>
      <c r="B1203" s="1" t="s">
        <v>1724</v>
      </c>
      <c r="C1203" s="1">
        <v>72</v>
      </c>
      <c r="D1203" s="1" t="s">
        <v>28</v>
      </c>
      <c r="E1203" s="1" t="s">
        <v>1469</v>
      </c>
      <c r="F1203" s="1" t="s">
        <v>30</v>
      </c>
      <c r="G1203" s="1" t="s">
        <v>307</v>
      </c>
      <c r="H1203" s="1" t="s">
        <v>308</v>
      </c>
      <c r="I1203" s="1" t="s">
        <v>33</v>
      </c>
      <c r="J1203" s="1">
        <v>14406</v>
      </c>
      <c r="K1203" s="3">
        <v>0.40773148148148147</v>
      </c>
      <c r="L1203" s="3">
        <v>7.4398148148148144E-2</v>
      </c>
      <c r="M1203" s="7">
        <v>45664</v>
      </c>
      <c r="N1203" s="3">
        <v>0.40773148148148147</v>
      </c>
      <c r="O1203" s="3">
        <v>7.4398148148148144E-2</v>
      </c>
      <c r="P1203" s="5">
        <v>0</v>
      </c>
      <c r="Q1203" s="5">
        <v>1330.37</v>
      </c>
      <c r="R1203" s="1" t="s">
        <v>56</v>
      </c>
      <c r="S1203" s="1">
        <v>5</v>
      </c>
      <c r="T1203" s="1" t="s">
        <v>35</v>
      </c>
      <c r="U1203" s="5">
        <v>41.36</v>
      </c>
      <c r="V1203" s="5">
        <v>72662.5129034524</v>
      </c>
      <c r="W1203" s="1" t="s">
        <v>42</v>
      </c>
      <c r="X1203" s="1">
        <v>3.35</v>
      </c>
      <c r="Y1203" s="5">
        <v>92195.02</v>
      </c>
      <c r="Z1203" s="5">
        <v>85151.95</v>
      </c>
      <c r="AA1203" s="5" t="str">
        <f t="shared" si="72"/>
        <v>60+</v>
      </c>
      <c r="AB1203" s="5" t="str">
        <f t="shared" si="73"/>
        <v>On-Time</v>
      </c>
      <c r="AC1203" s="5">
        <f t="shared" si="74"/>
        <v>0.92</v>
      </c>
      <c r="AD1203" s="5" t="str">
        <f t="shared" si="75"/>
        <v>Long-haul</v>
      </c>
    </row>
    <row r="1204" spans="1:30" x14ac:dyDescent="0.3">
      <c r="A1204" s="1" t="s">
        <v>1725</v>
      </c>
      <c r="B1204" s="1" t="s">
        <v>1726</v>
      </c>
      <c r="C1204" s="1">
        <v>35</v>
      </c>
      <c r="D1204" s="1" t="s">
        <v>28</v>
      </c>
      <c r="E1204" s="1" t="s">
        <v>1469</v>
      </c>
      <c r="F1204" s="1" t="s">
        <v>48</v>
      </c>
      <c r="G1204" s="1" t="s">
        <v>327</v>
      </c>
      <c r="H1204" s="1" t="s">
        <v>175</v>
      </c>
      <c r="I1204" s="1" t="s">
        <v>262</v>
      </c>
      <c r="J1204" s="1">
        <v>3625</v>
      </c>
      <c r="K1204" s="3">
        <v>0.10141203703703704</v>
      </c>
      <c r="L1204" s="3">
        <v>0.26877314814814812</v>
      </c>
      <c r="M1204" s="7">
        <v>45671</v>
      </c>
      <c r="N1204" s="3">
        <v>0.15627314814814816</v>
      </c>
      <c r="O1204" s="3">
        <v>0.32363425925925926</v>
      </c>
      <c r="P1204" s="5">
        <v>79</v>
      </c>
      <c r="Q1204" s="5">
        <v>168.4</v>
      </c>
      <c r="R1204" s="1" t="s">
        <v>56</v>
      </c>
      <c r="S1204" s="1">
        <v>3</v>
      </c>
      <c r="T1204" s="1" t="s">
        <v>45</v>
      </c>
      <c r="U1204" s="5">
        <v>33.090000000000003</v>
      </c>
      <c r="V1204" s="5">
        <v>19046.982324402499</v>
      </c>
      <c r="W1204" s="1" t="s">
        <v>42</v>
      </c>
      <c r="X1204" s="1">
        <v>4.84</v>
      </c>
      <c r="Y1204" s="5">
        <v>27856.38</v>
      </c>
      <c r="Z1204" s="5">
        <v>10784.22</v>
      </c>
      <c r="AA1204" s="5" t="str">
        <f t="shared" si="72"/>
        <v>30-39</v>
      </c>
      <c r="AB1204" s="5" t="str">
        <f t="shared" si="73"/>
        <v>Moderate</v>
      </c>
      <c r="AC1204" s="5">
        <f t="shared" si="74"/>
        <v>0.39</v>
      </c>
      <c r="AD1204" s="5" t="str">
        <f t="shared" si="75"/>
        <v>Medium-haul</v>
      </c>
    </row>
    <row r="1205" spans="1:30" x14ac:dyDescent="0.3">
      <c r="A1205" s="1" t="s">
        <v>1490</v>
      </c>
      <c r="B1205" s="1" t="s">
        <v>1491</v>
      </c>
      <c r="C1205" s="1">
        <v>21</v>
      </c>
      <c r="D1205" s="1" t="s">
        <v>39</v>
      </c>
      <c r="E1205" s="1" t="s">
        <v>1469</v>
      </c>
      <c r="F1205" s="1" t="s">
        <v>48</v>
      </c>
      <c r="G1205" s="1" t="s">
        <v>327</v>
      </c>
      <c r="H1205" s="1" t="s">
        <v>175</v>
      </c>
      <c r="I1205" s="1" t="s">
        <v>262</v>
      </c>
      <c r="J1205" s="1">
        <v>3625</v>
      </c>
      <c r="K1205" s="3">
        <v>0.10141203703703704</v>
      </c>
      <c r="L1205" s="3">
        <v>0.26877314814814812</v>
      </c>
      <c r="M1205" s="7">
        <v>45671</v>
      </c>
      <c r="N1205" s="3">
        <v>0.15627314814814816</v>
      </c>
      <c r="O1205" s="3">
        <v>0.32363425925925926</v>
      </c>
      <c r="P1205" s="5">
        <v>79</v>
      </c>
      <c r="Q1205" s="5">
        <v>520.07000000000005</v>
      </c>
      <c r="R1205" s="1" t="s">
        <v>56</v>
      </c>
      <c r="S1205" s="1">
        <v>5</v>
      </c>
      <c r="T1205" s="1" t="s">
        <v>35</v>
      </c>
      <c r="U1205" s="5">
        <v>106.61</v>
      </c>
      <c r="V1205" s="5">
        <v>19455.439646242201</v>
      </c>
      <c r="W1205" s="1" t="s">
        <v>36</v>
      </c>
      <c r="X1205" s="1">
        <v>4.0199999999999996</v>
      </c>
      <c r="Y1205" s="5">
        <v>28346.53</v>
      </c>
      <c r="Z1205" s="5">
        <v>33305.800000000003</v>
      </c>
      <c r="AA1205" s="5" t="str">
        <f t="shared" si="72"/>
        <v>18-29</v>
      </c>
      <c r="AB1205" s="5" t="str">
        <f t="shared" si="73"/>
        <v>Moderate</v>
      </c>
      <c r="AC1205" s="5">
        <f t="shared" si="74"/>
        <v>1.17</v>
      </c>
      <c r="AD1205" s="5" t="str">
        <f t="shared" si="75"/>
        <v>Medium-haul</v>
      </c>
    </row>
    <row r="1206" spans="1:30" x14ac:dyDescent="0.3">
      <c r="A1206" s="2" t="s">
        <v>1526</v>
      </c>
      <c r="B1206" s="1" t="s">
        <v>1527</v>
      </c>
      <c r="C1206" s="1">
        <v>22</v>
      </c>
      <c r="D1206" s="1" t="s">
        <v>28</v>
      </c>
      <c r="E1206" s="1" t="s">
        <v>1469</v>
      </c>
      <c r="F1206" s="1" t="s">
        <v>48</v>
      </c>
      <c r="G1206" s="1" t="s">
        <v>327</v>
      </c>
      <c r="H1206" s="1" t="s">
        <v>175</v>
      </c>
      <c r="I1206" s="1" t="s">
        <v>262</v>
      </c>
      <c r="J1206" s="1">
        <v>3625</v>
      </c>
      <c r="K1206" s="3">
        <v>0.10141203703703704</v>
      </c>
      <c r="L1206" s="3">
        <v>0.26877314814814812</v>
      </c>
      <c r="M1206" s="7">
        <v>45665</v>
      </c>
      <c r="N1206" s="3">
        <v>0.15627314814814816</v>
      </c>
      <c r="O1206" s="3">
        <v>0.32363425925925926</v>
      </c>
      <c r="P1206" s="5">
        <v>79</v>
      </c>
      <c r="Q1206" s="5">
        <v>1130.77</v>
      </c>
      <c r="R1206" s="1" t="s">
        <v>34</v>
      </c>
      <c r="S1206" s="1">
        <v>5</v>
      </c>
      <c r="T1206" s="1" t="s">
        <v>49</v>
      </c>
      <c r="U1206" s="5">
        <v>111.22</v>
      </c>
      <c r="V1206" s="5">
        <v>19621.452383329201</v>
      </c>
      <c r="W1206" s="1" t="s">
        <v>42</v>
      </c>
      <c r="X1206" s="1">
        <v>4.93</v>
      </c>
      <c r="Y1206" s="5">
        <v>28545.74</v>
      </c>
      <c r="Z1206" s="5">
        <v>72391.520000000004</v>
      </c>
      <c r="AA1206" s="5" t="str">
        <f t="shared" si="72"/>
        <v>18-29</v>
      </c>
      <c r="AB1206" s="5" t="str">
        <f t="shared" si="73"/>
        <v>Moderate</v>
      </c>
      <c r="AC1206" s="5">
        <f t="shared" si="74"/>
        <v>2.54</v>
      </c>
      <c r="AD1206" s="5" t="str">
        <f t="shared" si="75"/>
        <v>Medium-haul</v>
      </c>
    </row>
    <row r="1207" spans="1:30" x14ac:dyDescent="0.3">
      <c r="A1207" s="1" t="s">
        <v>1727</v>
      </c>
      <c r="B1207" s="1" t="s">
        <v>1728</v>
      </c>
      <c r="C1207" s="1">
        <v>49</v>
      </c>
      <c r="D1207" s="1" t="s">
        <v>28</v>
      </c>
      <c r="E1207" s="1" t="s">
        <v>1469</v>
      </c>
      <c r="F1207" s="1" t="s">
        <v>48</v>
      </c>
      <c r="G1207" s="1" t="s">
        <v>327</v>
      </c>
      <c r="H1207" s="1" t="s">
        <v>175</v>
      </c>
      <c r="I1207" s="1" t="s">
        <v>262</v>
      </c>
      <c r="J1207" s="1">
        <v>3625</v>
      </c>
      <c r="K1207" s="3">
        <v>0.10141203703703704</v>
      </c>
      <c r="L1207" s="3">
        <v>0.26877314814814812</v>
      </c>
      <c r="M1207" s="7">
        <v>45660</v>
      </c>
      <c r="N1207" s="3">
        <v>0.15627314814814816</v>
      </c>
      <c r="O1207" s="3">
        <v>0.32363425925925926</v>
      </c>
      <c r="P1207" s="5">
        <v>79</v>
      </c>
      <c r="Q1207" s="5">
        <v>298.91000000000003</v>
      </c>
      <c r="R1207" s="1" t="s">
        <v>40</v>
      </c>
      <c r="S1207" s="1">
        <v>5</v>
      </c>
      <c r="T1207" s="1" t="s">
        <v>41</v>
      </c>
      <c r="U1207" s="5">
        <v>157.24</v>
      </c>
      <c r="V1207" s="5">
        <v>19191.497020593499</v>
      </c>
      <c r="W1207" s="1" t="s">
        <v>36</v>
      </c>
      <c r="X1207" s="1">
        <v>3.75</v>
      </c>
      <c r="Y1207" s="5">
        <v>28029.8</v>
      </c>
      <c r="Z1207" s="5">
        <v>19161.689999999999</v>
      </c>
      <c r="AA1207" s="5" t="str">
        <f t="shared" si="72"/>
        <v>40-49</v>
      </c>
      <c r="AB1207" s="5" t="str">
        <f t="shared" si="73"/>
        <v>Moderate</v>
      </c>
      <c r="AC1207" s="5">
        <f t="shared" si="74"/>
        <v>0.68</v>
      </c>
      <c r="AD1207" s="5" t="str">
        <f t="shared" si="75"/>
        <v>Medium-haul</v>
      </c>
    </row>
    <row r="1208" spans="1:30" x14ac:dyDescent="0.3">
      <c r="A1208" s="1" t="s">
        <v>1637</v>
      </c>
      <c r="B1208" s="1" t="s">
        <v>1638</v>
      </c>
      <c r="C1208" s="1">
        <v>21</v>
      </c>
      <c r="D1208" s="1" t="s">
        <v>28</v>
      </c>
      <c r="E1208" s="1" t="s">
        <v>1469</v>
      </c>
      <c r="F1208" s="1" t="s">
        <v>48</v>
      </c>
      <c r="G1208" s="1" t="s">
        <v>327</v>
      </c>
      <c r="H1208" s="1" t="s">
        <v>175</v>
      </c>
      <c r="I1208" s="1" t="s">
        <v>262</v>
      </c>
      <c r="J1208" s="1">
        <v>3625</v>
      </c>
      <c r="K1208" s="3">
        <v>0.10141203703703704</v>
      </c>
      <c r="L1208" s="3">
        <v>0.26877314814814812</v>
      </c>
      <c r="M1208" s="7">
        <v>45669</v>
      </c>
      <c r="N1208" s="3">
        <v>0.15627314814814816</v>
      </c>
      <c r="O1208" s="3">
        <v>0.32363425925925926</v>
      </c>
      <c r="P1208" s="5">
        <v>79</v>
      </c>
      <c r="Q1208" s="5">
        <v>558.47</v>
      </c>
      <c r="R1208" s="1" t="s">
        <v>40</v>
      </c>
      <c r="S1208" s="1">
        <v>5</v>
      </c>
      <c r="T1208" s="1" t="s">
        <v>45</v>
      </c>
      <c r="U1208" s="5">
        <v>151.41</v>
      </c>
      <c r="V1208" s="5">
        <v>19573.336048406702</v>
      </c>
      <c r="W1208" s="1" t="s">
        <v>42</v>
      </c>
      <c r="X1208" s="1">
        <v>4.09</v>
      </c>
      <c r="Y1208" s="5">
        <v>28488</v>
      </c>
      <c r="Z1208" s="5">
        <v>35772.36</v>
      </c>
      <c r="AA1208" s="5" t="str">
        <f t="shared" si="72"/>
        <v>18-29</v>
      </c>
      <c r="AB1208" s="5" t="str">
        <f t="shared" si="73"/>
        <v>Moderate</v>
      </c>
      <c r="AC1208" s="5">
        <f t="shared" si="74"/>
        <v>1.26</v>
      </c>
      <c r="AD1208" s="5" t="str">
        <f t="shared" si="75"/>
        <v>Medium-haul</v>
      </c>
    </row>
    <row r="1209" spans="1:30" x14ac:dyDescent="0.3">
      <c r="A1209" s="1" t="s">
        <v>1729</v>
      </c>
      <c r="B1209" s="1" t="s">
        <v>1730</v>
      </c>
      <c r="C1209" s="1">
        <v>42</v>
      </c>
      <c r="D1209" s="1" t="s">
        <v>28</v>
      </c>
      <c r="E1209" s="1" t="s">
        <v>1469</v>
      </c>
      <c r="F1209" s="1" t="s">
        <v>30</v>
      </c>
      <c r="G1209" s="1" t="s">
        <v>327</v>
      </c>
      <c r="H1209" s="1" t="s">
        <v>175</v>
      </c>
      <c r="I1209" s="1" t="s">
        <v>262</v>
      </c>
      <c r="J1209" s="1">
        <v>3625</v>
      </c>
      <c r="K1209" s="3">
        <v>0.10141203703703704</v>
      </c>
      <c r="L1209" s="3">
        <v>0.26877314814814812</v>
      </c>
      <c r="M1209" s="7">
        <v>45671</v>
      </c>
      <c r="N1209" s="3">
        <v>0.15627314814814816</v>
      </c>
      <c r="O1209" s="3">
        <v>0.32363425925925926</v>
      </c>
      <c r="P1209" s="5">
        <v>79</v>
      </c>
      <c r="Q1209" s="5">
        <v>136.97999999999999</v>
      </c>
      <c r="R1209" s="1" t="s">
        <v>40</v>
      </c>
      <c r="S1209" s="1">
        <v>5</v>
      </c>
      <c r="T1209" s="1" t="s">
        <v>49</v>
      </c>
      <c r="U1209" s="5">
        <v>67.150000000000006</v>
      </c>
      <c r="V1209" s="5">
        <v>19088.342882962901</v>
      </c>
      <c r="W1209" s="1" t="s">
        <v>36</v>
      </c>
      <c r="X1209" s="1">
        <v>4.3600000000000003</v>
      </c>
      <c r="Y1209" s="5">
        <v>27906.01</v>
      </c>
      <c r="Z1209" s="5">
        <v>8780.15</v>
      </c>
      <c r="AA1209" s="5" t="str">
        <f t="shared" si="72"/>
        <v>40-49</v>
      </c>
      <c r="AB1209" s="5" t="str">
        <f t="shared" si="73"/>
        <v>Moderate</v>
      </c>
      <c r="AC1209" s="5">
        <f t="shared" si="74"/>
        <v>0.31</v>
      </c>
      <c r="AD1209" s="5" t="str">
        <f t="shared" si="75"/>
        <v>Medium-haul</v>
      </c>
    </row>
    <row r="1210" spans="1:30" x14ac:dyDescent="0.3">
      <c r="A1210" s="1" t="s">
        <v>1731</v>
      </c>
      <c r="B1210" s="1" t="s">
        <v>1732</v>
      </c>
      <c r="C1210" s="1">
        <v>26</v>
      </c>
      <c r="D1210" s="1" t="s">
        <v>39</v>
      </c>
      <c r="E1210" s="1" t="s">
        <v>1469</v>
      </c>
      <c r="F1210" s="1" t="s">
        <v>48</v>
      </c>
      <c r="G1210" s="1" t="s">
        <v>327</v>
      </c>
      <c r="H1210" s="1" t="s">
        <v>175</v>
      </c>
      <c r="I1210" s="1" t="s">
        <v>262</v>
      </c>
      <c r="J1210" s="1">
        <v>3625</v>
      </c>
      <c r="K1210" s="3">
        <v>0.10141203703703704</v>
      </c>
      <c r="L1210" s="3">
        <v>0.26877314814814812</v>
      </c>
      <c r="M1210" s="7">
        <v>45668</v>
      </c>
      <c r="N1210" s="3">
        <v>0.15627314814814816</v>
      </c>
      <c r="O1210" s="3">
        <v>0.32363425925925926</v>
      </c>
      <c r="P1210" s="5">
        <v>79</v>
      </c>
      <c r="Q1210" s="5">
        <v>1346.28</v>
      </c>
      <c r="R1210" s="1" t="s">
        <v>34</v>
      </c>
      <c r="S1210" s="1">
        <v>5</v>
      </c>
      <c r="T1210" s="1" t="s">
        <v>49</v>
      </c>
      <c r="U1210" s="5">
        <v>40.39</v>
      </c>
      <c r="V1210" s="5">
        <v>18747.642384014802</v>
      </c>
      <c r="W1210" s="1" t="s">
        <v>42</v>
      </c>
      <c r="X1210" s="1">
        <v>4.29</v>
      </c>
      <c r="Y1210" s="5">
        <v>27497.17</v>
      </c>
      <c r="Z1210" s="5">
        <v>86170</v>
      </c>
      <c r="AA1210" s="5" t="str">
        <f t="shared" si="72"/>
        <v>18-29</v>
      </c>
      <c r="AB1210" s="5" t="str">
        <f t="shared" si="73"/>
        <v>Moderate</v>
      </c>
      <c r="AC1210" s="5">
        <f t="shared" si="74"/>
        <v>3.13</v>
      </c>
      <c r="AD1210" s="5" t="str">
        <f t="shared" si="75"/>
        <v>Medium-haul</v>
      </c>
    </row>
    <row r="1211" spans="1:30" x14ac:dyDescent="0.3">
      <c r="A1211" s="1" t="s">
        <v>1733</v>
      </c>
      <c r="B1211" s="1" t="s">
        <v>1734</v>
      </c>
      <c r="C1211" s="1">
        <v>23</v>
      </c>
      <c r="D1211" s="1" t="s">
        <v>28</v>
      </c>
      <c r="E1211" s="1" t="s">
        <v>1469</v>
      </c>
      <c r="F1211" s="1" t="s">
        <v>30</v>
      </c>
      <c r="G1211" s="1" t="s">
        <v>327</v>
      </c>
      <c r="H1211" s="1" t="s">
        <v>175</v>
      </c>
      <c r="I1211" s="1" t="s">
        <v>262</v>
      </c>
      <c r="J1211" s="1">
        <v>3625</v>
      </c>
      <c r="K1211" s="3">
        <v>0.10141203703703704</v>
      </c>
      <c r="L1211" s="3">
        <v>0.26877314814814812</v>
      </c>
      <c r="M1211" s="7">
        <v>45660</v>
      </c>
      <c r="N1211" s="3">
        <v>0.15627314814814816</v>
      </c>
      <c r="O1211" s="3">
        <v>0.32363425925925926</v>
      </c>
      <c r="P1211" s="5">
        <v>79</v>
      </c>
      <c r="Q1211" s="5">
        <v>1173.68</v>
      </c>
      <c r="R1211" s="1" t="s">
        <v>40</v>
      </c>
      <c r="S1211" s="1">
        <v>5</v>
      </c>
      <c r="T1211" s="1" t="s">
        <v>49</v>
      </c>
      <c r="U1211" s="5">
        <v>121.21</v>
      </c>
      <c r="V1211" s="5">
        <v>19253.864110215502</v>
      </c>
      <c r="W1211" s="1" t="s">
        <v>42</v>
      </c>
      <c r="X1211" s="1">
        <v>3.2</v>
      </c>
      <c r="Y1211" s="5">
        <v>28104.639999999999</v>
      </c>
      <c r="Z1211" s="5">
        <v>75139.759999999995</v>
      </c>
      <c r="AA1211" s="5" t="str">
        <f t="shared" si="72"/>
        <v>18-29</v>
      </c>
      <c r="AB1211" s="5" t="str">
        <f t="shared" si="73"/>
        <v>Moderate</v>
      </c>
      <c r="AC1211" s="5">
        <f t="shared" si="74"/>
        <v>2.67</v>
      </c>
      <c r="AD1211" s="5" t="str">
        <f t="shared" si="75"/>
        <v>Medium-haul</v>
      </c>
    </row>
    <row r="1212" spans="1:30" x14ac:dyDescent="0.3">
      <c r="A1212" s="1" t="s">
        <v>1735</v>
      </c>
      <c r="B1212" s="1" t="s">
        <v>1736</v>
      </c>
      <c r="C1212" s="1">
        <v>41</v>
      </c>
      <c r="D1212" s="1" t="s">
        <v>28</v>
      </c>
      <c r="E1212" s="1" t="s">
        <v>1469</v>
      </c>
      <c r="F1212" s="1" t="s">
        <v>30</v>
      </c>
      <c r="G1212" s="1" t="s">
        <v>336</v>
      </c>
      <c r="H1212" s="1" t="s">
        <v>337</v>
      </c>
      <c r="I1212" s="1" t="s">
        <v>175</v>
      </c>
      <c r="J1212" s="1">
        <v>4648</v>
      </c>
      <c r="K1212" s="3">
        <v>0.70817129629629627</v>
      </c>
      <c r="L1212" s="3">
        <v>0.92275462962962962</v>
      </c>
      <c r="M1212" s="7">
        <v>45663</v>
      </c>
      <c r="N1212" s="3">
        <v>0.81233796296296301</v>
      </c>
      <c r="O1212" s="3">
        <v>2.6921296296296297E-2</v>
      </c>
      <c r="P1212" s="5">
        <v>150</v>
      </c>
      <c r="Q1212" s="5">
        <v>50.51</v>
      </c>
      <c r="R1212" s="1" t="s">
        <v>40</v>
      </c>
      <c r="S1212" s="1">
        <v>5</v>
      </c>
      <c r="T1212" s="1" t="s">
        <v>41</v>
      </c>
      <c r="U1212" s="5">
        <v>151.66999999999999</v>
      </c>
      <c r="V1212" s="5">
        <v>24042.289374168198</v>
      </c>
      <c r="W1212" s="1" t="s">
        <v>36</v>
      </c>
      <c r="X1212" s="1">
        <v>3.33</v>
      </c>
      <c r="Y1212" s="5">
        <v>33850.75</v>
      </c>
      <c r="Z1212" s="5">
        <v>3262.97</v>
      </c>
      <c r="AA1212" s="5" t="str">
        <f t="shared" si="72"/>
        <v>40-49</v>
      </c>
      <c r="AB1212" s="5" t="str">
        <f t="shared" si="73"/>
        <v>Severe</v>
      </c>
      <c r="AC1212" s="5">
        <f t="shared" si="74"/>
        <v>0.1</v>
      </c>
      <c r="AD1212" s="5" t="str">
        <f t="shared" si="75"/>
        <v>Medium-haul</v>
      </c>
    </row>
    <row r="1213" spans="1:30" x14ac:dyDescent="0.3">
      <c r="A1213" s="1" t="s">
        <v>1582</v>
      </c>
      <c r="B1213" s="1" t="s">
        <v>1583</v>
      </c>
      <c r="C1213" s="1">
        <v>24</v>
      </c>
      <c r="D1213" s="1" t="s">
        <v>28</v>
      </c>
      <c r="E1213" s="1" t="s">
        <v>1469</v>
      </c>
      <c r="F1213" s="1" t="s">
        <v>30</v>
      </c>
      <c r="G1213" s="1" t="s">
        <v>336</v>
      </c>
      <c r="H1213" s="1" t="s">
        <v>337</v>
      </c>
      <c r="I1213" s="1" t="s">
        <v>175</v>
      </c>
      <c r="J1213" s="1">
        <v>4648</v>
      </c>
      <c r="K1213" s="3">
        <v>0.70817129629629627</v>
      </c>
      <c r="L1213" s="3">
        <v>0.92275462962962962</v>
      </c>
      <c r="M1213" s="7">
        <v>45660</v>
      </c>
      <c r="N1213" s="3">
        <v>0.81233796296296301</v>
      </c>
      <c r="O1213" s="3">
        <v>2.6921296296296297E-2</v>
      </c>
      <c r="P1213" s="5">
        <v>150</v>
      </c>
      <c r="Q1213" s="5">
        <v>1165.1099999999999</v>
      </c>
      <c r="R1213" s="1" t="s">
        <v>40</v>
      </c>
      <c r="S1213" s="1">
        <v>5</v>
      </c>
      <c r="T1213" s="1" t="s">
        <v>49</v>
      </c>
      <c r="U1213" s="5">
        <v>14.18</v>
      </c>
      <c r="V1213" s="5">
        <v>24503.4130909499</v>
      </c>
      <c r="W1213" s="1" t="s">
        <v>36</v>
      </c>
      <c r="X1213" s="1">
        <v>3.24</v>
      </c>
      <c r="Y1213" s="5">
        <v>34404.1</v>
      </c>
      <c r="Z1213" s="5">
        <v>74569.88</v>
      </c>
      <c r="AA1213" s="5" t="str">
        <f t="shared" si="72"/>
        <v>18-29</v>
      </c>
      <c r="AB1213" s="5" t="str">
        <f t="shared" si="73"/>
        <v>Severe</v>
      </c>
      <c r="AC1213" s="5">
        <f t="shared" si="74"/>
        <v>2.17</v>
      </c>
      <c r="AD1213" s="5" t="str">
        <f t="shared" si="75"/>
        <v>Medium-haul</v>
      </c>
    </row>
    <row r="1214" spans="1:30" x14ac:dyDescent="0.3">
      <c r="A1214" s="1" t="s">
        <v>1737</v>
      </c>
      <c r="B1214" s="1" t="s">
        <v>1738</v>
      </c>
      <c r="C1214" s="1">
        <v>69</v>
      </c>
      <c r="D1214" s="1" t="s">
        <v>28</v>
      </c>
      <c r="E1214" s="1" t="s">
        <v>1469</v>
      </c>
      <c r="F1214" s="1" t="s">
        <v>30</v>
      </c>
      <c r="G1214" s="1" t="s">
        <v>336</v>
      </c>
      <c r="H1214" s="1" t="s">
        <v>337</v>
      </c>
      <c r="I1214" s="1" t="s">
        <v>175</v>
      </c>
      <c r="J1214" s="1">
        <v>4648</v>
      </c>
      <c r="K1214" s="3">
        <v>0.70817129629629627</v>
      </c>
      <c r="L1214" s="3">
        <v>0.92275462962962962</v>
      </c>
      <c r="M1214" s="7">
        <v>45664</v>
      </c>
      <c r="N1214" s="3">
        <v>0.81233796296296301</v>
      </c>
      <c r="O1214" s="3">
        <v>2.6921296296296297E-2</v>
      </c>
      <c r="P1214" s="5">
        <v>150</v>
      </c>
      <c r="Q1214" s="5">
        <v>803.12</v>
      </c>
      <c r="R1214" s="1" t="s">
        <v>34</v>
      </c>
      <c r="S1214" s="1">
        <v>5</v>
      </c>
      <c r="T1214" s="1" t="s">
        <v>49</v>
      </c>
      <c r="U1214" s="5">
        <v>112.76</v>
      </c>
      <c r="V1214" s="5">
        <v>24267.649721942598</v>
      </c>
      <c r="W1214" s="1" t="s">
        <v>42</v>
      </c>
      <c r="X1214" s="1">
        <v>4.45</v>
      </c>
      <c r="Y1214" s="5">
        <v>34121.18</v>
      </c>
      <c r="Z1214" s="5">
        <v>51422.23</v>
      </c>
      <c r="AA1214" s="5" t="str">
        <f t="shared" si="72"/>
        <v>60+</v>
      </c>
      <c r="AB1214" s="5" t="str">
        <f t="shared" si="73"/>
        <v>Severe</v>
      </c>
      <c r="AC1214" s="5">
        <f t="shared" si="74"/>
        <v>1.51</v>
      </c>
      <c r="AD1214" s="5" t="str">
        <f t="shared" si="75"/>
        <v>Medium-haul</v>
      </c>
    </row>
    <row r="1215" spans="1:30" x14ac:dyDescent="0.3">
      <c r="A1215" s="1" t="s">
        <v>1582</v>
      </c>
      <c r="B1215" s="1" t="s">
        <v>1583</v>
      </c>
      <c r="C1215" s="1">
        <v>24</v>
      </c>
      <c r="D1215" s="1" t="s">
        <v>28</v>
      </c>
      <c r="E1215" s="1" t="s">
        <v>1469</v>
      </c>
      <c r="F1215" s="1" t="s">
        <v>30</v>
      </c>
      <c r="G1215" s="1" t="s">
        <v>352</v>
      </c>
      <c r="H1215" s="1" t="s">
        <v>217</v>
      </c>
      <c r="I1215" s="1" t="s">
        <v>32</v>
      </c>
      <c r="J1215" s="1">
        <v>3765</v>
      </c>
      <c r="K1215" s="3">
        <v>0.88836805555555554</v>
      </c>
      <c r="L1215" s="3">
        <v>6.267361111111111E-2</v>
      </c>
      <c r="M1215" s="7">
        <v>45667</v>
      </c>
      <c r="N1215" s="3">
        <v>0.8911458333333333</v>
      </c>
      <c r="O1215" s="3">
        <v>6.5451388888888892E-2</v>
      </c>
      <c r="P1215" s="5">
        <v>4</v>
      </c>
      <c r="Q1215" s="5">
        <v>515.91999999999996</v>
      </c>
      <c r="R1215" s="1" t="s">
        <v>34</v>
      </c>
      <c r="S1215" s="1">
        <v>5</v>
      </c>
      <c r="T1215" s="1" t="s">
        <v>35</v>
      </c>
      <c r="U1215" s="5">
        <v>98.27</v>
      </c>
      <c r="V1215" s="5">
        <v>19962.760547677601</v>
      </c>
      <c r="W1215" s="1" t="s">
        <v>42</v>
      </c>
      <c r="X1215" s="1">
        <v>4.21</v>
      </c>
      <c r="Y1215" s="5">
        <v>28955.31</v>
      </c>
      <c r="Z1215" s="5">
        <v>33038.53</v>
      </c>
      <c r="AA1215" s="5" t="str">
        <f t="shared" si="72"/>
        <v>18-29</v>
      </c>
      <c r="AB1215" s="5" t="str">
        <f t="shared" si="73"/>
        <v>On-Time</v>
      </c>
      <c r="AC1215" s="5">
        <f t="shared" si="74"/>
        <v>1.1399999999999999</v>
      </c>
      <c r="AD1215" s="5" t="str">
        <f t="shared" si="75"/>
        <v>Medium-haul</v>
      </c>
    </row>
    <row r="1216" spans="1:30" x14ac:dyDescent="0.3">
      <c r="A1216" s="1" t="s">
        <v>1739</v>
      </c>
      <c r="B1216" s="1" t="s">
        <v>1740</v>
      </c>
      <c r="C1216" s="1">
        <v>57</v>
      </c>
      <c r="D1216" s="1" t="s">
        <v>28</v>
      </c>
      <c r="E1216" s="1" t="s">
        <v>1469</v>
      </c>
      <c r="F1216" s="1" t="s">
        <v>30</v>
      </c>
      <c r="G1216" s="1" t="s">
        <v>352</v>
      </c>
      <c r="H1216" s="1" t="s">
        <v>217</v>
      </c>
      <c r="I1216" s="1" t="s">
        <v>32</v>
      </c>
      <c r="J1216" s="1">
        <v>3765</v>
      </c>
      <c r="K1216" s="3">
        <v>0.88836805555555554</v>
      </c>
      <c r="L1216" s="3">
        <v>6.267361111111111E-2</v>
      </c>
      <c r="M1216" s="7">
        <v>45666</v>
      </c>
      <c r="N1216" s="3">
        <v>0.8911458333333333</v>
      </c>
      <c r="O1216" s="3">
        <v>6.5451388888888892E-2</v>
      </c>
      <c r="P1216" s="5">
        <v>4</v>
      </c>
      <c r="Q1216" s="5">
        <v>1180.8699999999999</v>
      </c>
      <c r="R1216" s="1" t="s">
        <v>40</v>
      </c>
      <c r="S1216" s="1">
        <v>5</v>
      </c>
      <c r="T1216" s="1" t="s">
        <v>83</v>
      </c>
      <c r="U1216" s="5">
        <v>20.74</v>
      </c>
      <c r="V1216" s="5">
        <v>20199.246284417499</v>
      </c>
      <c r="W1216" s="1" t="s">
        <v>42</v>
      </c>
      <c r="X1216" s="1">
        <v>3.77</v>
      </c>
      <c r="Y1216" s="5">
        <v>29239.1</v>
      </c>
      <c r="Z1216" s="5">
        <v>75579.83</v>
      </c>
      <c r="AA1216" s="5" t="str">
        <f t="shared" si="72"/>
        <v>50-59</v>
      </c>
      <c r="AB1216" s="5" t="str">
        <f t="shared" si="73"/>
        <v>On-Time</v>
      </c>
      <c r="AC1216" s="5">
        <f t="shared" si="74"/>
        <v>2.58</v>
      </c>
      <c r="AD1216" s="5" t="str">
        <f t="shared" si="75"/>
        <v>Medium-haul</v>
      </c>
    </row>
    <row r="1217" spans="1:30" x14ac:dyDescent="0.3">
      <c r="A1217" s="1" t="s">
        <v>1703</v>
      </c>
      <c r="B1217" s="1" t="s">
        <v>1704</v>
      </c>
      <c r="C1217" s="1">
        <v>33</v>
      </c>
      <c r="D1217" s="1" t="s">
        <v>39</v>
      </c>
      <c r="E1217" s="1" t="s">
        <v>1469</v>
      </c>
      <c r="F1217" s="1" t="s">
        <v>48</v>
      </c>
      <c r="G1217" s="1" t="s">
        <v>352</v>
      </c>
      <c r="H1217" s="1" t="s">
        <v>217</v>
      </c>
      <c r="I1217" s="1" t="s">
        <v>32</v>
      </c>
      <c r="J1217" s="1">
        <v>3765</v>
      </c>
      <c r="K1217" s="3">
        <v>0.88836805555555554</v>
      </c>
      <c r="L1217" s="3">
        <v>6.267361111111111E-2</v>
      </c>
      <c r="M1217" s="7">
        <v>45660</v>
      </c>
      <c r="N1217" s="3">
        <v>0.8911458333333333</v>
      </c>
      <c r="O1217" s="3">
        <v>6.5451388888888892E-2</v>
      </c>
      <c r="P1217" s="5">
        <v>4</v>
      </c>
      <c r="Q1217" s="5">
        <v>253.19</v>
      </c>
      <c r="R1217" s="1" t="s">
        <v>40</v>
      </c>
      <c r="S1217" s="1">
        <v>3</v>
      </c>
      <c r="T1217" s="1" t="s">
        <v>35</v>
      </c>
      <c r="U1217" s="5">
        <v>55.96</v>
      </c>
      <c r="V1217" s="5">
        <v>20131.080750597601</v>
      </c>
      <c r="W1217" s="1" t="s">
        <v>42</v>
      </c>
      <c r="X1217" s="1">
        <v>4.47</v>
      </c>
      <c r="Y1217" s="5">
        <v>29157.3</v>
      </c>
      <c r="Z1217" s="5">
        <v>16215.35</v>
      </c>
      <c r="AA1217" s="5" t="str">
        <f t="shared" si="72"/>
        <v>30-39</v>
      </c>
      <c r="AB1217" s="5" t="str">
        <f t="shared" si="73"/>
        <v>On-Time</v>
      </c>
      <c r="AC1217" s="5">
        <f t="shared" si="74"/>
        <v>0.56000000000000005</v>
      </c>
      <c r="AD1217" s="5" t="str">
        <f t="shared" si="75"/>
        <v>Medium-haul</v>
      </c>
    </row>
    <row r="1218" spans="1:30" x14ac:dyDescent="0.3">
      <c r="A1218" s="1" t="s">
        <v>1741</v>
      </c>
      <c r="B1218" s="1" t="s">
        <v>1742</v>
      </c>
      <c r="C1218" s="1">
        <v>72</v>
      </c>
      <c r="D1218" s="1" t="s">
        <v>39</v>
      </c>
      <c r="E1218" s="1" t="s">
        <v>1469</v>
      </c>
      <c r="F1218" s="1" t="s">
        <v>30</v>
      </c>
      <c r="G1218" s="1" t="s">
        <v>352</v>
      </c>
      <c r="H1218" s="1" t="s">
        <v>217</v>
      </c>
      <c r="I1218" s="1" t="s">
        <v>32</v>
      </c>
      <c r="J1218" s="1">
        <v>3765</v>
      </c>
      <c r="K1218" s="3">
        <v>0.88836805555555554</v>
      </c>
      <c r="L1218" s="3">
        <v>6.267361111111111E-2</v>
      </c>
      <c r="M1218" s="7">
        <v>45671</v>
      </c>
      <c r="N1218" s="3">
        <v>0.8911458333333333</v>
      </c>
      <c r="O1218" s="3">
        <v>6.5451388888888892E-2</v>
      </c>
      <c r="P1218" s="5">
        <v>4</v>
      </c>
      <c r="Q1218" s="5">
        <v>1240.5999999999999</v>
      </c>
      <c r="R1218" s="1" t="s">
        <v>34</v>
      </c>
      <c r="S1218" s="1">
        <v>5</v>
      </c>
      <c r="T1218" s="1" t="s">
        <v>49</v>
      </c>
      <c r="U1218" s="5">
        <v>165.95</v>
      </c>
      <c r="V1218" s="5">
        <v>20303.029361507699</v>
      </c>
      <c r="W1218" s="1" t="s">
        <v>36</v>
      </c>
      <c r="X1218" s="1">
        <v>3.82</v>
      </c>
      <c r="Y1218" s="5">
        <v>29363.64</v>
      </c>
      <c r="Z1218" s="5">
        <v>79431.59</v>
      </c>
      <c r="AA1218" s="5" t="str">
        <f t="shared" ref="AA1218:AA1281" si="76">IF(C1218&lt;=29,"18-29",IF(C1218&lt;=39,"30-39",IF(C1218&lt;=49,"40-49",IF(C1218&lt;=59,"50-59","60+"))))</f>
        <v>60+</v>
      </c>
      <c r="AB1218" s="5" t="str">
        <f t="shared" ref="AB1218:AB1281" si="77">IF(P1218&lt;=30,"On-Time",IF(P1218&lt;=120,"Moderate","Severe"))</f>
        <v>On-Time</v>
      </c>
      <c r="AC1218" s="5">
        <f t="shared" ref="AC1218:AC1281" si="78">ROUND(Z1218/Y1218,2)</f>
        <v>2.71</v>
      </c>
      <c r="AD1218" s="5" t="str">
        <f t="shared" ref="AD1218:AD1281" si="79">IF(J1218&lt;=3000,"Short-haul",IF(J1218&lt;=7000,"Medium-haul","Long-haul"))</f>
        <v>Medium-haul</v>
      </c>
    </row>
    <row r="1219" spans="1:30" x14ac:dyDescent="0.3">
      <c r="A1219" s="1" t="s">
        <v>1743</v>
      </c>
      <c r="B1219" s="1" t="s">
        <v>1744</v>
      </c>
      <c r="C1219" s="1">
        <v>68</v>
      </c>
      <c r="D1219" s="1" t="s">
        <v>39</v>
      </c>
      <c r="E1219" s="1" t="s">
        <v>1469</v>
      </c>
      <c r="F1219" s="1" t="s">
        <v>48</v>
      </c>
      <c r="G1219" s="1" t="s">
        <v>352</v>
      </c>
      <c r="H1219" s="1" t="s">
        <v>217</v>
      </c>
      <c r="I1219" s="1" t="s">
        <v>32</v>
      </c>
      <c r="J1219" s="1">
        <v>3765</v>
      </c>
      <c r="K1219" s="3">
        <v>0.88836805555555554</v>
      </c>
      <c r="L1219" s="3">
        <v>6.267361111111111E-2</v>
      </c>
      <c r="M1219" s="7">
        <v>45659</v>
      </c>
      <c r="N1219" s="3">
        <v>0.8911458333333333</v>
      </c>
      <c r="O1219" s="3">
        <v>6.5451388888888892E-2</v>
      </c>
      <c r="P1219" s="5">
        <v>4</v>
      </c>
      <c r="Q1219" s="5">
        <v>1443.28</v>
      </c>
      <c r="R1219" s="1" t="s">
        <v>34</v>
      </c>
      <c r="S1219" s="1">
        <v>5</v>
      </c>
      <c r="T1219" s="1" t="s">
        <v>35</v>
      </c>
      <c r="U1219" s="5">
        <v>95.29</v>
      </c>
      <c r="V1219" s="5">
        <v>19749.3371696756</v>
      </c>
      <c r="W1219" s="1" t="s">
        <v>42</v>
      </c>
      <c r="X1219" s="1">
        <v>4.7</v>
      </c>
      <c r="Y1219" s="5">
        <v>28699.200000000001</v>
      </c>
      <c r="Z1219" s="5">
        <v>92388.98</v>
      </c>
      <c r="AA1219" s="5" t="str">
        <f t="shared" si="76"/>
        <v>60+</v>
      </c>
      <c r="AB1219" s="5" t="str">
        <f t="shared" si="77"/>
        <v>On-Time</v>
      </c>
      <c r="AC1219" s="5">
        <f t="shared" si="78"/>
        <v>3.22</v>
      </c>
      <c r="AD1219" s="5" t="str">
        <f t="shared" si="79"/>
        <v>Medium-haul</v>
      </c>
    </row>
    <row r="1220" spans="1:30" x14ac:dyDescent="0.3">
      <c r="A1220" s="1" t="s">
        <v>1745</v>
      </c>
      <c r="B1220" s="1" t="s">
        <v>1746</v>
      </c>
      <c r="C1220" s="1">
        <v>28</v>
      </c>
      <c r="D1220" s="1" t="s">
        <v>28</v>
      </c>
      <c r="E1220" s="1" t="s">
        <v>1469</v>
      </c>
      <c r="F1220" s="1" t="s">
        <v>30</v>
      </c>
      <c r="G1220" s="1" t="s">
        <v>373</v>
      </c>
      <c r="H1220" s="1" t="s">
        <v>156</v>
      </c>
      <c r="I1220" s="1" t="s">
        <v>337</v>
      </c>
      <c r="J1220" s="1">
        <v>7175</v>
      </c>
      <c r="K1220" s="3">
        <v>0.68959490740740736</v>
      </c>
      <c r="L1220" s="3">
        <v>2.1539351851851851E-2</v>
      </c>
      <c r="M1220" s="7">
        <v>45665</v>
      </c>
      <c r="N1220" s="3">
        <v>0.79584490740740743</v>
      </c>
      <c r="O1220" s="3">
        <v>0.12778935185185186</v>
      </c>
      <c r="P1220" s="5">
        <v>153</v>
      </c>
      <c r="Q1220" s="5">
        <v>901.89</v>
      </c>
      <c r="R1220" s="1" t="s">
        <v>56</v>
      </c>
      <c r="S1220" s="1">
        <v>5</v>
      </c>
      <c r="T1220" s="1" t="s">
        <v>83</v>
      </c>
      <c r="U1220" s="5">
        <v>153.51</v>
      </c>
      <c r="V1220" s="5">
        <v>37243.0769910288</v>
      </c>
      <c r="W1220" s="1" t="s">
        <v>42</v>
      </c>
      <c r="X1220" s="1">
        <v>3.18</v>
      </c>
      <c r="Y1220" s="5">
        <v>49691.69</v>
      </c>
      <c r="Z1220" s="5">
        <v>57751.66</v>
      </c>
      <c r="AA1220" s="5" t="str">
        <f t="shared" si="76"/>
        <v>18-29</v>
      </c>
      <c r="AB1220" s="5" t="str">
        <f t="shared" si="77"/>
        <v>Severe</v>
      </c>
      <c r="AC1220" s="5">
        <f t="shared" si="78"/>
        <v>1.1599999999999999</v>
      </c>
      <c r="AD1220" s="5" t="str">
        <f t="shared" si="79"/>
        <v>Long-haul</v>
      </c>
    </row>
    <row r="1221" spans="1:30" x14ac:dyDescent="0.3">
      <c r="A1221" s="1" t="s">
        <v>1747</v>
      </c>
      <c r="B1221" s="1" t="s">
        <v>1748</v>
      </c>
      <c r="C1221" s="1">
        <v>68</v>
      </c>
      <c r="D1221" s="1" t="s">
        <v>39</v>
      </c>
      <c r="E1221" s="1" t="s">
        <v>1469</v>
      </c>
      <c r="F1221" s="1" t="s">
        <v>30</v>
      </c>
      <c r="G1221" s="1" t="s">
        <v>373</v>
      </c>
      <c r="H1221" s="1" t="s">
        <v>156</v>
      </c>
      <c r="I1221" s="1" t="s">
        <v>337</v>
      </c>
      <c r="J1221" s="1">
        <v>7175</v>
      </c>
      <c r="K1221" s="3">
        <v>0.68959490740740736</v>
      </c>
      <c r="L1221" s="3">
        <v>2.1539351851851851E-2</v>
      </c>
      <c r="M1221" s="7">
        <v>45671</v>
      </c>
      <c r="N1221" s="3">
        <v>0.79584490740740743</v>
      </c>
      <c r="O1221" s="3">
        <v>0.12778935185185186</v>
      </c>
      <c r="P1221" s="5">
        <v>153</v>
      </c>
      <c r="Q1221" s="5">
        <v>411.97</v>
      </c>
      <c r="R1221" s="1" t="s">
        <v>56</v>
      </c>
      <c r="S1221" s="1">
        <v>5</v>
      </c>
      <c r="T1221" s="1" t="s">
        <v>83</v>
      </c>
      <c r="U1221" s="5">
        <v>124.92</v>
      </c>
      <c r="V1221" s="5">
        <v>36451.119536074897</v>
      </c>
      <c r="W1221" s="1" t="s">
        <v>42</v>
      </c>
      <c r="X1221" s="1">
        <v>4.26</v>
      </c>
      <c r="Y1221" s="5">
        <v>48741.34</v>
      </c>
      <c r="Z1221" s="5">
        <v>26391.06</v>
      </c>
      <c r="AA1221" s="5" t="str">
        <f t="shared" si="76"/>
        <v>60+</v>
      </c>
      <c r="AB1221" s="5" t="str">
        <f t="shared" si="77"/>
        <v>Severe</v>
      </c>
      <c r="AC1221" s="5">
        <f t="shared" si="78"/>
        <v>0.54</v>
      </c>
      <c r="AD1221" s="5" t="str">
        <f t="shared" si="79"/>
        <v>Long-haul</v>
      </c>
    </row>
    <row r="1222" spans="1:30" x14ac:dyDescent="0.3">
      <c r="A1222" s="1" t="s">
        <v>1749</v>
      </c>
      <c r="B1222" s="1" t="s">
        <v>1750</v>
      </c>
      <c r="C1222" s="1">
        <v>57</v>
      </c>
      <c r="D1222" s="1" t="s">
        <v>39</v>
      </c>
      <c r="E1222" s="1" t="s">
        <v>1469</v>
      </c>
      <c r="F1222" s="1" t="s">
        <v>48</v>
      </c>
      <c r="G1222" s="1" t="s">
        <v>373</v>
      </c>
      <c r="H1222" s="1" t="s">
        <v>156</v>
      </c>
      <c r="I1222" s="1" t="s">
        <v>337</v>
      </c>
      <c r="J1222" s="1">
        <v>7175</v>
      </c>
      <c r="K1222" s="3">
        <v>0.68959490740740736</v>
      </c>
      <c r="L1222" s="3">
        <v>2.1539351851851851E-2</v>
      </c>
      <c r="M1222" s="7">
        <v>45670</v>
      </c>
      <c r="N1222" s="3">
        <v>0.79584490740740743</v>
      </c>
      <c r="O1222" s="3">
        <v>0.12778935185185186</v>
      </c>
      <c r="P1222" s="5">
        <v>153</v>
      </c>
      <c r="Q1222" s="5">
        <v>1278.6500000000001</v>
      </c>
      <c r="R1222" s="1" t="s">
        <v>34</v>
      </c>
      <c r="S1222" s="1">
        <v>5</v>
      </c>
      <c r="T1222" s="1" t="s">
        <v>45</v>
      </c>
      <c r="U1222" s="5">
        <v>147.24</v>
      </c>
      <c r="V1222" s="5">
        <v>36867.993205734703</v>
      </c>
      <c r="W1222" s="1" t="s">
        <v>36</v>
      </c>
      <c r="X1222" s="1">
        <v>3.02</v>
      </c>
      <c r="Y1222" s="5">
        <v>49241.59</v>
      </c>
      <c r="Z1222" s="5">
        <v>81863.05</v>
      </c>
      <c r="AA1222" s="5" t="str">
        <f t="shared" si="76"/>
        <v>50-59</v>
      </c>
      <c r="AB1222" s="5" t="str">
        <f t="shared" si="77"/>
        <v>Severe</v>
      </c>
      <c r="AC1222" s="5">
        <f t="shared" si="78"/>
        <v>1.66</v>
      </c>
      <c r="AD1222" s="5" t="str">
        <f t="shared" si="79"/>
        <v>Long-haul</v>
      </c>
    </row>
    <row r="1223" spans="1:30" x14ac:dyDescent="0.3">
      <c r="A1223" s="1" t="s">
        <v>1751</v>
      </c>
      <c r="B1223" s="1" t="s">
        <v>1752</v>
      </c>
      <c r="C1223" s="1">
        <v>68</v>
      </c>
      <c r="D1223" s="1" t="s">
        <v>28</v>
      </c>
      <c r="E1223" s="1" t="s">
        <v>1469</v>
      </c>
      <c r="F1223" s="1" t="s">
        <v>30</v>
      </c>
      <c r="G1223" s="1" t="s">
        <v>373</v>
      </c>
      <c r="H1223" s="1" t="s">
        <v>156</v>
      </c>
      <c r="I1223" s="1" t="s">
        <v>337</v>
      </c>
      <c r="J1223" s="1">
        <v>7175</v>
      </c>
      <c r="K1223" s="3">
        <v>0.68959490740740736</v>
      </c>
      <c r="L1223" s="3">
        <v>2.1539351851851851E-2</v>
      </c>
      <c r="M1223" s="7">
        <v>45662</v>
      </c>
      <c r="N1223" s="3">
        <v>0.79584490740740743</v>
      </c>
      <c r="O1223" s="3">
        <v>0.12778935185185186</v>
      </c>
      <c r="P1223" s="5">
        <v>153</v>
      </c>
      <c r="Q1223" s="5">
        <v>979.89</v>
      </c>
      <c r="R1223" s="1" t="s">
        <v>40</v>
      </c>
      <c r="S1223" s="1">
        <v>5</v>
      </c>
      <c r="T1223" s="1" t="s">
        <v>35</v>
      </c>
      <c r="U1223" s="5">
        <v>186.96</v>
      </c>
      <c r="V1223" s="5">
        <v>36512.7799762621</v>
      </c>
      <c r="W1223" s="1" t="s">
        <v>42</v>
      </c>
      <c r="X1223" s="1">
        <v>3.32</v>
      </c>
      <c r="Y1223" s="5">
        <v>48815.34</v>
      </c>
      <c r="Z1223" s="5">
        <v>62750.35</v>
      </c>
      <c r="AA1223" s="5" t="str">
        <f t="shared" si="76"/>
        <v>60+</v>
      </c>
      <c r="AB1223" s="5" t="str">
        <f t="shared" si="77"/>
        <v>Severe</v>
      </c>
      <c r="AC1223" s="5">
        <f t="shared" si="78"/>
        <v>1.29</v>
      </c>
      <c r="AD1223" s="5" t="str">
        <f t="shared" si="79"/>
        <v>Long-haul</v>
      </c>
    </row>
    <row r="1224" spans="1:30" x14ac:dyDescent="0.3">
      <c r="A1224" s="1" t="s">
        <v>1753</v>
      </c>
      <c r="B1224" s="1" t="s">
        <v>1754</v>
      </c>
      <c r="C1224" s="1">
        <v>20</v>
      </c>
      <c r="D1224" s="1" t="s">
        <v>28</v>
      </c>
      <c r="E1224" s="1" t="s">
        <v>1469</v>
      </c>
      <c r="F1224" s="1" t="s">
        <v>30</v>
      </c>
      <c r="G1224" s="1" t="s">
        <v>373</v>
      </c>
      <c r="H1224" s="1" t="s">
        <v>156</v>
      </c>
      <c r="I1224" s="1" t="s">
        <v>337</v>
      </c>
      <c r="J1224" s="1">
        <v>7175</v>
      </c>
      <c r="K1224" s="3">
        <v>0.68959490740740736</v>
      </c>
      <c r="L1224" s="3">
        <v>2.1539351851851851E-2</v>
      </c>
      <c r="M1224" s="7">
        <v>45659</v>
      </c>
      <c r="N1224" s="3">
        <v>0.79584490740740743</v>
      </c>
      <c r="O1224" s="3">
        <v>0.12778935185185186</v>
      </c>
      <c r="P1224" s="5">
        <v>153</v>
      </c>
      <c r="Q1224" s="5">
        <v>1474.15</v>
      </c>
      <c r="R1224" s="1" t="s">
        <v>34</v>
      </c>
      <c r="S1224" s="1">
        <v>5</v>
      </c>
      <c r="T1224" s="1" t="s">
        <v>45</v>
      </c>
      <c r="U1224" s="5">
        <v>186.37</v>
      </c>
      <c r="V1224" s="5">
        <v>36826.358708477303</v>
      </c>
      <c r="W1224" s="1" t="s">
        <v>42</v>
      </c>
      <c r="X1224" s="1">
        <v>4.92</v>
      </c>
      <c r="Y1224" s="5">
        <v>49191.63</v>
      </c>
      <c r="Z1224" s="5">
        <v>94382.87</v>
      </c>
      <c r="AA1224" s="5" t="str">
        <f t="shared" si="76"/>
        <v>18-29</v>
      </c>
      <c r="AB1224" s="5" t="str">
        <f t="shared" si="77"/>
        <v>Severe</v>
      </c>
      <c r="AC1224" s="5">
        <f t="shared" si="78"/>
        <v>1.92</v>
      </c>
      <c r="AD1224" s="5" t="str">
        <f t="shared" si="79"/>
        <v>Long-haul</v>
      </c>
    </row>
    <row r="1225" spans="1:30" x14ac:dyDescent="0.3">
      <c r="A1225" s="1" t="s">
        <v>1755</v>
      </c>
      <c r="B1225" s="1" t="s">
        <v>1756</v>
      </c>
      <c r="C1225" s="1">
        <v>75</v>
      </c>
      <c r="D1225" s="1" t="s">
        <v>39</v>
      </c>
      <c r="E1225" s="1" t="s">
        <v>1469</v>
      </c>
      <c r="F1225" s="1" t="s">
        <v>30</v>
      </c>
      <c r="G1225" s="1" t="s">
        <v>373</v>
      </c>
      <c r="H1225" s="1" t="s">
        <v>156</v>
      </c>
      <c r="I1225" s="1" t="s">
        <v>337</v>
      </c>
      <c r="J1225" s="1">
        <v>7175</v>
      </c>
      <c r="K1225" s="3">
        <v>0.68959490740740736</v>
      </c>
      <c r="L1225" s="3">
        <v>2.1539351851851851E-2</v>
      </c>
      <c r="M1225" s="7">
        <v>45663</v>
      </c>
      <c r="N1225" s="3">
        <v>0.79584490740740743</v>
      </c>
      <c r="O1225" s="3">
        <v>0.12778935185185186</v>
      </c>
      <c r="P1225" s="5">
        <v>153</v>
      </c>
      <c r="Q1225" s="5">
        <v>962.49</v>
      </c>
      <c r="R1225" s="1" t="s">
        <v>34</v>
      </c>
      <c r="S1225" s="1">
        <v>5</v>
      </c>
      <c r="T1225" s="1" t="s">
        <v>45</v>
      </c>
      <c r="U1225" s="5">
        <v>29.02</v>
      </c>
      <c r="V1225" s="5">
        <v>37296.548430009003</v>
      </c>
      <c r="W1225" s="1" t="s">
        <v>36</v>
      </c>
      <c r="X1225" s="1">
        <v>3.5</v>
      </c>
      <c r="Y1225" s="5">
        <v>49755.86</v>
      </c>
      <c r="Z1225" s="5">
        <v>61605.16</v>
      </c>
      <c r="AA1225" s="5" t="str">
        <f t="shared" si="76"/>
        <v>60+</v>
      </c>
      <c r="AB1225" s="5" t="str">
        <f t="shared" si="77"/>
        <v>Severe</v>
      </c>
      <c r="AC1225" s="5">
        <f t="shared" si="78"/>
        <v>1.24</v>
      </c>
      <c r="AD1225" s="5" t="str">
        <f t="shared" si="79"/>
        <v>Long-haul</v>
      </c>
    </row>
    <row r="1226" spans="1:30" x14ac:dyDescent="0.3">
      <c r="A1226" s="1" t="s">
        <v>1757</v>
      </c>
      <c r="B1226" s="1" t="s">
        <v>1758</v>
      </c>
      <c r="C1226" s="1">
        <v>34</v>
      </c>
      <c r="D1226" s="1" t="s">
        <v>28</v>
      </c>
      <c r="E1226" s="1" t="s">
        <v>1469</v>
      </c>
      <c r="F1226" s="1" t="s">
        <v>48</v>
      </c>
      <c r="G1226" s="1" t="s">
        <v>373</v>
      </c>
      <c r="H1226" s="1" t="s">
        <v>156</v>
      </c>
      <c r="I1226" s="1" t="s">
        <v>337</v>
      </c>
      <c r="J1226" s="1">
        <v>7175</v>
      </c>
      <c r="K1226" s="3">
        <v>0.68959490740740736</v>
      </c>
      <c r="L1226" s="3">
        <v>2.1539351851851851E-2</v>
      </c>
      <c r="M1226" s="7">
        <v>45667</v>
      </c>
      <c r="N1226" s="3">
        <v>0.79584490740740743</v>
      </c>
      <c r="O1226" s="3">
        <v>0.12778935185185186</v>
      </c>
      <c r="P1226" s="5">
        <v>153</v>
      </c>
      <c r="Q1226" s="5">
        <v>1311.46</v>
      </c>
      <c r="R1226" s="1" t="s">
        <v>56</v>
      </c>
      <c r="S1226" s="1">
        <v>3</v>
      </c>
      <c r="T1226" s="1" t="s">
        <v>49</v>
      </c>
      <c r="U1226" s="5">
        <v>19.48</v>
      </c>
      <c r="V1226" s="5">
        <v>36771.718888080097</v>
      </c>
      <c r="W1226" s="1" t="s">
        <v>42</v>
      </c>
      <c r="X1226" s="1">
        <v>4.8600000000000003</v>
      </c>
      <c r="Y1226" s="5">
        <v>49126.06</v>
      </c>
      <c r="Z1226" s="5">
        <v>83937.34</v>
      </c>
      <c r="AA1226" s="5" t="str">
        <f t="shared" si="76"/>
        <v>30-39</v>
      </c>
      <c r="AB1226" s="5" t="str">
        <f t="shared" si="77"/>
        <v>Severe</v>
      </c>
      <c r="AC1226" s="5">
        <f t="shared" si="78"/>
        <v>1.71</v>
      </c>
      <c r="AD1226" s="5" t="str">
        <f t="shared" si="79"/>
        <v>Long-haul</v>
      </c>
    </row>
    <row r="1227" spans="1:30" x14ac:dyDescent="0.3">
      <c r="A1227" s="1" t="s">
        <v>1586</v>
      </c>
      <c r="B1227" s="1" t="s">
        <v>1587</v>
      </c>
      <c r="C1227" s="1">
        <v>68</v>
      </c>
      <c r="D1227" s="1" t="s">
        <v>28</v>
      </c>
      <c r="E1227" s="1" t="s">
        <v>1469</v>
      </c>
      <c r="F1227" s="1" t="s">
        <v>30</v>
      </c>
      <c r="G1227" s="1" t="s">
        <v>373</v>
      </c>
      <c r="H1227" s="1" t="s">
        <v>156</v>
      </c>
      <c r="I1227" s="1" t="s">
        <v>337</v>
      </c>
      <c r="J1227" s="1">
        <v>7175</v>
      </c>
      <c r="K1227" s="3">
        <v>0.68959490740740736</v>
      </c>
      <c r="L1227" s="3">
        <v>2.1539351851851851E-2</v>
      </c>
      <c r="M1227" s="7">
        <v>45662</v>
      </c>
      <c r="N1227" s="3">
        <v>0.79584490740740743</v>
      </c>
      <c r="O1227" s="3">
        <v>0.12778935185185186</v>
      </c>
      <c r="P1227" s="5">
        <v>153</v>
      </c>
      <c r="Q1227" s="5">
        <v>648.4</v>
      </c>
      <c r="R1227" s="1" t="s">
        <v>56</v>
      </c>
      <c r="S1227" s="1">
        <v>5</v>
      </c>
      <c r="T1227" s="1" t="s">
        <v>83</v>
      </c>
      <c r="U1227" s="5">
        <v>59.1</v>
      </c>
      <c r="V1227" s="5">
        <v>36688.887583722702</v>
      </c>
      <c r="W1227" s="1" t="s">
        <v>36</v>
      </c>
      <c r="X1227" s="1">
        <v>3.03</v>
      </c>
      <c r="Y1227" s="5">
        <v>49026.67</v>
      </c>
      <c r="Z1227" s="5">
        <v>41509.42</v>
      </c>
      <c r="AA1227" s="5" t="str">
        <f t="shared" si="76"/>
        <v>60+</v>
      </c>
      <c r="AB1227" s="5" t="str">
        <f t="shared" si="77"/>
        <v>Severe</v>
      </c>
      <c r="AC1227" s="5">
        <f t="shared" si="78"/>
        <v>0.85</v>
      </c>
      <c r="AD1227" s="5" t="str">
        <f t="shared" si="79"/>
        <v>Long-haul</v>
      </c>
    </row>
    <row r="1228" spans="1:30" x14ac:dyDescent="0.3">
      <c r="A1228" s="1" t="s">
        <v>1759</v>
      </c>
      <c r="B1228" s="1" t="s">
        <v>1760</v>
      </c>
      <c r="C1228" s="1">
        <v>67</v>
      </c>
      <c r="D1228" s="1" t="s">
        <v>39</v>
      </c>
      <c r="E1228" s="1" t="s">
        <v>1469</v>
      </c>
      <c r="F1228" s="1" t="s">
        <v>30</v>
      </c>
      <c r="G1228" s="1" t="s">
        <v>373</v>
      </c>
      <c r="H1228" s="1" t="s">
        <v>156</v>
      </c>
      <c r="I1228" s="1" t="s">
        <v>337</v>
      </c>
      <c r="J1228" s="1">
        <v>7175</v>
      </c>
      <c r="K1228" s="3">
        <v>0.68959490740740736</v>
      </c>
      <c r="L1228" s="3">
        <v>2.1539351851851851E-2</v>
      </c>
      <c r="M1228" s="7">
        <v>45666</v>
      </c>
      <c r="N1228" s="3">
        <v>0.79584490740740743</v>
      </c>
      <c r="O1228" s="3">
        <v>0.12778935185185186</v>
      </c>
      <c r="P1228" s="5">
        <v>153</v>
      </c>
      <c r="Q1228" s="5">
        <v>214.49</v>
      </c>
      <c r="R1228" s="1" t="s">
        <v>40</v>
      </c>
      <c r="S1228" s="1">
        <v>5</v>
      </c>
      <c r="T1228" s="1" t="s">
        <v>49</v>
      </c>
      <c r="U1228" s="5">
        <v>94.51</v>
      </c>
      <c r="V1228" s="5">
        <v>37223.865721092901</v>
      </c>
      <c r="W1228" s="1" t="s">
        <v>36</v>
      </c>
      <c r="X1228" s="1">
        <v>3.65</v>
      </c>
      <c r="Y1228" s="5">
        <v>49668.639999999999</v>
      </c>
      <c r="Z1228" s="5">
        <v>13746.26</v>
      </c>
      <c r="AA1228" s="5" t="str">
        <f t="shared" si="76"/>
        <v>60+</v>
      </c>
      <c r="AB1228" s="5" t="str">
        <f t="shared" si="77"/>
        <v>Severe</v>
      </c>
      <c r="AC1228" s="5">
        <f t="shared" si="78"/>
        <v>0.28000000000000003</v>
      </c>
      <c r="AD1228" s="5" t="str">
        <f t="shared" si="79"/>
        <v>Long-haul</v>
      </c>
    </row>
    <row r="1229" spans="1:30" x14ac:dyDescent="0.3">
      <c r="A1229" s="1" t="s">
        <v>1761</v>
      </c>
      <c r="B1229" s="1" t="s">
        <v>1762</v>
      </c>
      <c r="C1229" s="1">
        <v>67</v>
      </c>
      <c r="D1229" s="1" t="s">
        <v>28</v>
      </c>
      <c r="E1229" s="1" t="s">
        <v>1469</v>
      </c>
      <c r="F1229" s="1" t="s">
        <v>48</v>
      </c>
      <c r="G1229" s="1" t="s">
        <v>384</v>
      </c>
      <c r="H1229" s="1" t="s">
        <v>385</v>
      </c>
      <c r="I1229" s="1" t="s">
        <v>155</v>
      </c>
      <c r="J1229" s="1">
        <v>14015</v>
      </c>
      <c r="K1229" s="3">
        <v>0.82975694444444448</v>
      </c>
      <c r="L1229" s="3">
        <v>0.47836805555555556</v>
      </c>
      <c r="M1229" s="7">
        <v>45669</v>
      </c>
      <c r="N1229" s="3">
        <v>0.87142361111111111</v>
      </c>
      <c r="O1229" s="3">
        <v>0.52003472222222225</v>
      </c>
      <c r="P1229" s="5">
        <v>60</v>
      </c>
      <c r="Q1229" s="5">
        <v>153.62</v>
      </c>
      <c r="R1229" s="1" t="s">
        <v>56</v>
      </c>
      <c r="S1229" s="1">
        <v>5</v>
      </c>
      <c r="T1229" s="1" t="s">
        <v>83</v>
      </c>
      <c r="U1229" s="5">
        <v>146.32</v>
      </c>
      <c r="V1229" s="5">
        <v>70728.193196462904</v>
      </c>
      <c r="W1229" s="1" t="s">
        <v>36</v>
      </c>
      <c r="X1229" s="1">
        <v>3.25</v>
      </c>
      <c r="Y1229" s="5">
        <v>89873.83</v>
      </c>
      <c r="Z1229" s="5">
        <v>9860.94</v>
      </c>
      <c r="AA1229" s="5" t="str">
        <f t="shared" si="76"/>
        <v>60+</v>
      </c>
      <c r="AB1229" s="5" t="str">
        <f t="shared" si="77"/>
        <v>Moderate</v>
      </c>
      <c r="AC1229" s="5">
        <f t="shared" si="78"/>
        <v>0.11</v>
      </c>
      <c r="AD1229" s="5" t="str">
        <f t="shared" si="79"/>
        <v>Long-haul</v>
      </c>
    </row>
    <row r="1230" spans="1:30" x14ac:dyDescent="0.3">
      <c r="A1230" s="1" t="s">
        <v>1763</v>
      </c>
      <c r="B1230" s="1" t="s">
        <v>1764</v>
      </c>
      <c r="C1230" s="1">
        <v>23</v>
      </c>
      <c r="D1230" s="1" t="s">
        <v>39</v>
      </c>
      <c r="E1230" s="1" t="s">
        <v>1469</v>
      </c>
      <c r="F1230" s="1" t="s">
        <v>48</v>
      </c>
      <c r="G1230" s="1" t="s">
        <v>384</v>
      </c>
      <c r="H1230" s="1" t="s">
        <v>385</v>
      </c>
      <c r="I1230" s="1" t="s">
        <v>155</v>
      </c>
      <c r="J1230" s="1">
        <v>14015</v>
      </c>
      <c r="K1230" s="3">
        <v>0.82975694444444448</v>
      </c>
      <c r="L1230" s="3">
        <v>0.47836805555555556</v>
      </c>
      <c r="M1230" s="7">
        <v>45671</v>
      </c>
      <c r="N1230" s="3">
        <v>0.87142361111111111</v>
      </c>
      <c r="O1230" s="3">
        <v>0.52003472222222225</v>
      </c>
      <c r="P1230" s="5">
        <v>60</v>
      </c>
      <c r="Q1230" s="5">
        <v>1085.33</v>
      </c>
      <c r="R1230" s="1" t="s">
        <v>40</v>
      </c>
      <c r="S1230" s="1">
        <v>5</v>
      </c>
      <c r="T1230" s="1" t="s">
        <v>45</v>
      </c>
      <c r="U1230" s="5">
        <v>197.05</v>
      </c>
      <c r="V1230" s="5">
        <v>70675.252645241097</v>
      </c>
      <c r="W1230" s="1" t="s">
        <v>42</v>
      </c>
      <c r="X1230" s="1">
        <v>4.2699999999999996</v>
      </c>
      <c r="Y1230" s="5">
        <v>89810.3</v>
      </c>
      <c r="Z1230" s="5">
        <v>69500.53</v>
      </c>
      <c r="AA1230" s="5" t="str">
        <f t="shared" si="76"/>
        <v>18-29</v>
      </c>
      <c r="AB1230" s="5" t="str">
        <f t="shared" si="77"/>
        <v>Moderate</v>
      </c>
      <c r="AC1230" s="5">
        <f t="shared" si="78"/>
        <v>0.77</v>
      </c>
      <c r="AD1230" s="5" t="str">
        <f t="shared" si="79"/>
        <v>Long-haul</v>
      </c>
    </row>
    <row r="1231" spans="1:30" x14ac:dyDescent="0.3">
      <c r="A1231" s="1" t="s">
        <v>1765</v>
      </c>
      <c r="B1231" s="1" t="s">
        <v>1766</v>
      </c>
      <c r="C1231" s="1">
        <v>27</v>
      </c>
      <c r="D1231" s="1" t="s">
        <v>28</v>
      </c>
      <c r="E1231" s="1" t="s">
        <v>1469</v>
      </c>
      <c r="F1231" s="1" t="s">
        <v>48</v>
      </c>
      <c r="G1231" s="1" t="s">
        <v>384</v>
      </c>
      <c r="H1231" s="1" t="s">
        <v>385</v>
      </c>
      <c r="I1231" s="1" t="s">
        <v>155</v>
      </c>
      <c r="J1231" s="1">
        <v>14015</v>
      </c>
      <c r="K1231" s="3">
        <v>0.82975694444444448</v>
      </c>
      <c r="L1231" s="3">
        <v>0.47836805555555556</v>
      </c>
      <c r="M1231" s="7">
        <v>45660</v>
      </c>
      <c r="N1231" s="3">
        <v>0.87142361111111111</v>
      </c>
      <c r="O1231" s="3">
        <v>0.52003472222222225</v>
      </c>
      <c r="P1231" s="5">
        <v>60</v>
      </c>
      <c r="Q1231" s="5">
        <v>1141.3800000000001</v>
      </c>
      <c r="R1231" s="1" t="s">
        <v>34</v>
      </c>
      <c r="S1231" s="1">
        <v>5</v>
      </c>
      <c r="T1231" s="1" t="s">
        <v>35</v>
      </c>
      <c r="U1231" s="5">
        <v>124.98</v>
      </c>
      <c r="V1231" s="5">
        <v>70609.891668295197</v>
      </c>
      <c r="W1231" s="1" t="s">
        <v>36</v>
      </c>
      <c r="X1231" s="1">
        <v>4.49</v>
      </c>
      <c r="Y1231" s="5">
        <v>89731.87</v>
      </c>
      <c r="Z1231" s="5">
        <v>73073.320000000007</v>
      </c>
      <c r="AA1231" s="5" t="str">
        <f t="shared" si="76"/>
        <v>18-29</v>
      </c>
      <c r="AB1231" s="5" t="str">
        <f t="shared" si="77"/>
        <v>Moderate</v>
      </c>
      <c r="AC1231" s="5">
        <f t="shared" si="78"/>
        <v>0.81</v>
      </c>
      <c r="AD1231" s="5" t="str">
        <f t="shared" si="79"/>
        <v>Long-haul</v>
      </c>
    </row>
    <row r="1232" spans="1:30" x14ac:dyDescent="0.3">
      <c r="A1232" s="1" t="s">
        <v>1767</v>
      </c>
      <c r="B1232" s="1" t="s">
        <v>1768</v>
      </c>
      <c r="C1232" s="1">
        <v>40</v>
      </c>
      <c r="D1232" s="1" t="s">
        <v>28</v>
      </c>
      <c r="E1232" s="1" t="s">
        <v>1469</v>
      </c>
      <c r="F1232" s="1" t="s">
        <v>48</v>
      </c>
      <c r="G1232" s="1" t="s">
        <v>384</v>
      </c>
      <c r="H1232" s="1" t="s">
        <v>385</v>
      </c>
      <c r="I1232" s="1" t="s">
        <v>155</v>
      </c>
      <c r="J1232" s="1">
        <v>14015</v>
      </c>
      <c r="K1232" s="3">
        <v>0.82975694444444448</v>
      </c>
      <c r="L1232" s="3">
        <v>0.47836805555555556</v>
      </c>
      <c r="M1232" s="7">
        <v>45666</v>
      </c>
      <c r="N1232" s="3">
        <v>0.87142361111111111</v>
      </c>
      <c r="O1232" s="3">
        <v>0.52003472222222225</v>
      </c>
      <c r="P1232" s="5">
        <v>60</v>
      </c>
      <c r="Q1232" s="5">
        <v>533.41</v>
      </c>
      <c r="R1232" s="1" t="s">
        <v>34</v>
      </c>
      <c r="S1232" s="1">
        <v>3</v>
      </c>
      <c r="T1232" s="1" t="s">
        <v>49</v>
      </c>
      <c r="U1232" s="5">
        <v>197.49</v>
      </c>
      <c r="V1232" s="5">
        <v>71353.963385294206</v>
      </c>
      <c r="W1232" s="1" t="s">
        <v>42</v>
      </c>
      <c r="X1232" s="1">
        <v>3.96</v>
      </c>
      <c r="Y1232" s="5">
        <v>90624.76</v>
      </c>
      <c r="Z1232" s="5">
        <v>34177.74</v>
      </c>
      <c r="AA1232" s="5" t="str">
        <f t="shared" si="76"/>
        <v>40-49</v>
      </c>
      <c r="AB1232" s="5" t="str">
        <f t="shared" si="77"/>
        <v>Moderate</v>
      </c>
      <c r="AC1232" s="5">
        <f t="shared" si="78"/>
        <v>0.38</v>
      </c>
      <c r="AD1232" s="5" t="str">
        <f t="shared" si="79"/>
        <v>Long-haul</v>
      </c>
    </row>
    <row r="1233" spans="1:30" x14ac:dyDescent="0.3">
      <c r="A1233" s="1" t="s">
        <v>1769</v>
      </c>
      <c r="B1233" s="1" t="s">
        <v>1770</v>
      </c>
      <c r="C1233" s="1">
        <v>67</v>
      </c>
      <c r="D1233" s="1" t="s">
        <v>28</v>
      </c>
      <c r="E1233" s="1" t="s">
        <v>1469</v>
      </c>
      <c r="F1233" s="1" t="s">
        <v>30</v>
      </c>
      <c r="G1233" s="1" t="s">
        <v>384</v>
      </c>
      <c r="H1233" s="1" t="s">
        <v>385</v>
      </c>
      <c r="I1233" s="1" t="s">
        <v>155</v>
      </c>
      <c r="J1233" s="1">
        <v>14015</v>
      </c>
      <c r="K1233" s="3">
        <v>0.82975694444444448</v>
      </c>
      <c r="L1233" s="3">
        <v>0.47836805555555556</v>
      </c>
      <c r="M1233" s="7">
        <v>45658</v>
      </c>
      <c r="N1233" s="3">
        <v>0.87142361111111111</v>
      </c>
      <c r="O1233" s="3">
        <v>0.52003472222222225</v>
      </c>
      <c r="P1233" s="5">
        <v>60</v>
      </c>
      <c r="Q1233" s="5">
        <v>618.82000000000005</v>
      </c>
      <c r="R1233" s="1" t="s">
        <v>40</v>
      </c>
      <c r="S1233" s="1">
        <v>5</v>
      </c>
      <c r="T1233" s="1" t="s">
        <v>35</v>
      </c>
      <c r="U1233" s="5">
        <v>9.1199999999999992</v>
      </c>
      <c r="V1233" s="5">
        <v>71163.511209438599</v>
      </c>
      <c r="W1233" s="1" t="s">
        <v>42</v>
      </c>
      <c r="X1233" s="1">
        <v>4.1399999999999997</v>
      </c>
      <c r="Y1233" s="5">
        <v>90396.21</v>
      </c>
      <c r="Z1233" s="5">
        <v>39606.300000000003</v>
      </c>
      <c r="AA1233" s="5" t="str">
        <f t="shared" si="76"/>
        <v>60+</v>
      </c>
      <c r="AB1233" s="5" t="str">
        <f t="shared" si="77"/>
        <v>Moderate</v>
      </c>
      <c r="AC1233" s="5">
        <f t="shared" si="78"/>
        <v>0.44</v>
      </c>
      <c r="AD1233" s="5" t="str">
        <f t="shared" si="79"/>
        <v>Long-haul</v>
      </c>
    </row>
    <row r="1234" spans="1:30" x14ac:dyDescent="0.3">
      <c r="A1234" s="1" t="s">
        <v>1771</v>
      </c>
      <c r="B1234" s="1" t="s">
        <v>1772</v>
      </c>
      <c r="C1234" s="1">
        <v>24</v>
      </c>
      <c r="D1234" s="1" t="s">
        <v>28</v>
      </c>
      <c r="E1234" s="1" t="s">
        <v>1469</v>
      </c>
      <c r="F1234" s="1" t="s">
        <v>48</v>
      </c>
      <c r="G1234" s="1" t="s">
        <v>384</v>
      </c>
      <c r="H1234" s="1" t="s">
        <v>385</v>
      </c>
      <c r="I1234" s="1" t="s">
        <v>155</v>
      </c>
      <c r="J1234" s="1">
        <v>14015</v>
      </c>
      <c r="K1234" s="3">
        <v>0.82975694444444448</v>
      </c>
      <c r="L1234" s="3">
        <v>0.47836805555555556</v>
      </c>
      <c r="M1234" s="7">
        <v>45661</v>
      </c>
      <c r="N1234" s="3">
        <v>0.87142361111111111</v>
      </c>
      <c r="O1234" s="3">
        <v>0.52003472222222225</v>
      </c>
      <c r="P1234" s="5">
        <v>60</v>
      </c>
      <c r="Q1234" s="5">
        <v>772.63</v>
      </c>
      <c r="R1234" s="1" t="s">
        <v>40</v>
      </c>
      <c r="S1234" s="1">
        <v>5</v>
      </c>
      <c r="T1234" s="1" t="s">
        <v>49</v>
      </c>
      <c r="U1234" s="5">
        <v>144.52000000000001</v>
      </c>
      <c r="V1234" s="5">
        <v>70718.9232198143</v>
      </c>
      <c r="W1234" s="1" t="s">
        <v>36</v>
      </c>
      <c r="X1234" s="1">
        <v>3.83</v>
      </c>
      <c r="Y1234" s="5">
        <v>89862.71</v>
      </c>
      <c r="Z1234" s="5">
        <v>49477.22</v>
      </c>
      <c r="AA1234" s="5" t="str">
        <f t="shared" si="76"/>
        <v>18-29</v>
      </c>
      <c r="AB1234" s="5" t="str">
        <f t="shared" si="77"/>
        <v>Moderate</v>
      </c>
      <c r="AC1234" s="5">
        <f t="shared" si="78"/>
        <v>0.55000000000000004</v>
      </c>
      <c r="AD1234" s="5" t="str">
        <f t="shared" si="79"/>
        <v>Long-haul</v>
      </c>
    </row>
    <row r="1235" spans="1:30" x14ac:dyDescent="0.3">
      <c r="A1235" s="2" t="s">
        <v>1584</v>
      </c>
      <c r="B1235" s="1" t="s">
        <v>1585</v>
      </c>
      <c r="C1235" s="1">
        <v>63</v>
      </c>
      <c r="D1235" s="1" t="s">
        <v>39</v>
      </c>
      <c r="E1235" s="1" t="s">
        <v>1469</v>
      </c>
      <c r="F1235" s="1" t="s">
        <v>30</v>
      </c>
      <c r="G1235" s="1" t="s">
        <v>384</v>
      </c>
      <c r="H1235" s="1" t="s">
        <v>385</v>
      </c>
      <c r="I1235" s="1" t="s">
        <v>155</v>
      </c>
      <c r="J1235" s="1">
        <v>14015</v>
      </c>
      <c r="K1235" s="3">
        <v>0.82975694444444448</v>
      </c>
      <c r="L1235" s="3">
        <v>0.47836805555555556</v>
      </c>
      <c r="M1235" s="7">
        <v>45665</v>
      </c>
      <c r="N1235" s="3">
        <v>0.87142361111111111</v>
      </c>
      <c r="O1235" s="3">
        <v>0.52003472222222225</v>
      </c>
      <c r="P1235" s="5">
        <v>60</v>
      </c>
      <c r="Q1235" s="5">
        <v>1184.52</v>
      </c>
      <c r="R1235" s="1" t="s">
        <v>40</v>
      </c>
      <c r="S1235" s="1">
        <v>5</v>
      </c>
      <c r="T1235" s="1" t="s">
        <v>41</v>
      </c>
      <c r="U1235" s="5">
        <v>175.52</v>
      </c>
      <c r="V1235" s="5">
        <v>70953.508970183102</v>
      </c>
      <c r="W1235" s="1" t="s">
        <v>36</v>
      </c>
      <c r="X1235" s="1">
        <v>3.5</v>
      </c>
      <c r="Y1235" s="5">
        <v>90144.21</v>
      </c>
      <c r="Z1235" s="5">
        <v>75844.38</v>
      </c>
      <c r="AA1235" s="5" t="str">
        <f t="shared" si="76"/>
        <v>60+</v>
      </c>
      <c r="AB1235" s="5" t="str">
        <f t="shared" si="77"/>
        <v>Moderate</v>
      </c>
      <c r="AC1235" s="5">
        <f t="shared" si="78"/>
        <v>0.84</v>
      </c>
      <c r="AD1235" s="5" t="str">
        <f t="shared" si="79"/>
        <v>Long-haul</v>
      </c>
    </row>
    <row r="1236" spans="1:30" x14ac:dyDescent="0.3">
      <c r="A1236" s="1" t="s">
        <v>1723</v>
      </c>
      <c r="B1236" s="1" t="s">
        <v>1724</v>
      </c>
      <c r="C1236" s="1">
        <v>72</v>
      </c>
      <c r="D1236" s="1" t="s">
        <v>28</v>
      </c>
      <c r="E1236" s="1" t="s">
        <v>1469</v>
      </c>
      <c r="F1236" s="1" t="s">
        <v>30</v>
      </c>
      <c r="G1236" s="1" t="s">
        <v>384</v>
      </c>
      <c r="H1236" s="1" t="s">
        <v>385</v>
      </c>
      <c r="I1236" s="1" t="s">
        <v>155</v>
      </c>
      <c r="J1236" s="1">
        <v>14015</v>
      </c>
      <c r="K1236" s="3">
        <v>0.82975694444444448</v>
      </c>
      <c r="L1236" s="3">
        <v>0.47836805555555556</v>
      </c>
      <c r="M1236" s="7">
        <v>45667</v>
      </c>
      <c r="N1236" s="3">
        <v>0.87142361111111111</v>
      </c>
      <c r="O1236" s="3">
        <v>0.52003472222222225</v>
      </c>
      <c r="P1236" s="5">
        <v>60</v>
      </c>
      <c r="Q1236" s="5">
        <v>755.33</v>
      </c>
      <c r="R1236" s="1" t="s">
        <v>34</v>
      </c>
      <c r="S1236" s="1">
        <v>5</v>
      </c>
      <c r="T1236" s="1" t="s">
        <v>49</v>
      </c>
      <c r="U1236" s="5">
        <v>111.73</v>
      </c>
      <c r="V1236" s="5">
        <v>71282.625409675893</v>
      </c>
      <c r="W1236" s="1" t="s">
        <v>36</v>
      </c>
      <c r="X1236" s="1">
        <v>4.09</v>
      </c>
      <c r="Y1236" s="5">
        <v>90539.15</v>
      </c>
      <c r="Z1236" s="5">
        <v>48363.47</v>
      </c>
      <c r="AA1236" s="5" t="str">
        <f t="shared" si="76"/>
        <v>60+</v>
      </c>
      <c r="AB1236" s="5" t="str">
        <f t="shared" si="77"/>
        <v>Moderate</v>
      </c>
      <c r="AC1236" s="5">
        <f t="shared" si="78"/>
        <v>0.53</v>
      </c>
      <c r="AD1236" s="5" t="str">
        <f t="shared" si="79"/>
        <v>Long-haul</v>
      </c>
    </row>
    <row r="1237" spans="1:30" x14ac:dyDescent="0.3">
      <c r="A1237" s="1" t="s">
        <v>1773</v>
      </c>
      <c r="B1237" s="1" t="s">
        <v>1045</v>
      </c>
      <c r="C1237" s="1">
        <v>58</v>
      </c>
      <c r="D1237" s="1" t="s">
        <v>28</v>
      </c>
      <c r="E1237" s="1" t="s">
        <v>1469</v>
      </c>
      <c r="F1237" s="1" t="s">
        <v>30</v>
      </c>
      <c r="G1237" s="1" t="s">
        <v>384</v>
      </c>
      <c r="H1237" s="1" t="s">
        <v>385</v>
      </c>
      <c r="I1237" s="1" t="s">
        <v>155</v>
      </c>
      <c r="J1237" s="1">
        <v>14015</v>
      </c>
      <c r="K1237" s="3">
        <v>0.82975694444444448</v>
      </c>
      <c r="L1237" s="3">
        <v>0.47836805555555556</v>
      </c>
      <c r="M1237" s="7">
        <v>45672</v>
      </c>
      <c r="N1237" s="3">
        <v>0.87142361111111111</v>
      </c>
      <c r="O1237" s="3">
        <v>0.52003472222222225</v>
      </c>
      <c r="P1237" s="5">
        <v>60</v>
      </c>
      <c r="Q1237" s="5">
        <v>915.65</v>
      </c>
      <c r="R1237" s="1" t="s">
        <v>34</v>
      </c>
      <c r="S1237" s="1">
        <v>5</v>
      </c>
      <c r="T1237" s="1" t="s">
        <v>45</v>
      </c>
      <c r="U1237" s="5">
        <v>7.66</v>
      </c>
      <c r="V1237" s="5">
        <v>70942.463542887897</v>
      </c>
      <c r="W1237" s="1" t="s">
        <v>42</v>
      </c>
      <c r="X1237" s="1">
        <v>4.3600000000000003</v>
      </c>
      <c r="Y1237" s="5">
        <v>90130.96</v>
      </c>
      <c r="Z1237" s="5">
        <v>58603.13</v>
      </c>
      <c r="AA1237" s="5" t="str">
        <f t="shared" si="76"/>
        <v>50-59</v>
      </c>
      <c r="AB1237" s="5" t="str">
        <f t="shared" si="77"/>
        <v>Moderate</v>
      </c>
      <c r="AC1237" s="5">
        <f t="shared" si="78"/>
        <v>0.65</v>
      </c>
      <c r="AD1237" s="5" t="str">
        <f t="shared" si="79"/>
        <v>Long-haul</v>
      </c>
    </row>
    <row r="1238" spans="1:30" x14ac:dyDescent="0.3">
      <c r="A1238" s="2" t="s">
        <v>1526</v>
      </c>
      <c r="B1238" s="1" t="s">
        <v>1527</v>
      </c>
      <c r="C1238" s="1">
        <v>22</v>
      </c>
      <c r="D1238" s="1" t="s">
        <v>28</v>
      </c>
      <c r="E1238" s="1" t="s">
        <v>1469</v>
      </c>
      <c r="F1238" s="1" t="s">
        <v>48</v>
      </c>
      <c r="G1238" s="1" t="s">
        <v>406</v>
      </c>
      <c r="H1238" s="1" t="s">
        <v>262</v>
      </c>
      <c r="I1238" s="1" t="s">
        <v>407</v>
      </c>
      <c r="J1238" s="1">
        <v>723</v>
      </c>
      <c r="K1238" s="3">
        <v>0.99890046296296298</v>
      </c>
      <c r="L1238" s="3">
        <v>3.2233796296296295E-2</v>
      </c>
      <c r="M1238" s="7">
        <v>45663</v>
      </c>
      <c r="N1238" s="3">
        <v>1.3483796296296296E-2</v>
      </c>
      <c r="O1238" s="3">
        <v>4.6817129629629632E-2</v>
      </c>
      <c r="P1238" s="5">
        <v>21</v>
      </c>
      <c r="Q1238" s="5">
        <v>777.69</v>
      </c>
      <c r="R1238" s="1" t="s">
        <v>40</v>
      </c>
      <c r="S1238" s="1">
        <v>5</v>
      </c>
      <c r="T1238" s="1" t="s">
        <v>41</v>
      </c>
      <c r="U1238" s="5">
        <v>67.599999999999994</v>
      </c>
      <c r="V1238" s="5">
        <v>4918.9785348772002</v>
      </c>
      <c r="W1238" s="1" t="s">
        <v>42</v>
      </c>
      <c r="X1238" s="1">
        <v>4.72</v>
      </c>
      <c r="Y1238" s="5">
        <v>10902.77</v>
      </c>
      <c r="Z1238" s="5">
        <v>49785.68</v>
      </c>
      <c r="AA1238" s="5" t="str">
        <f t="shared" si="76"/>
        <v>18-29</v>
      </c>
      <c r="AB1238" s="5" t="str">
        <f t="shared" si="77"/>
        <v>On-Time</v>
      </c>
      <c r="AC1238" s="5">
        <f t="shared" si="78"/>
        <v>4.57</v>
      </c>
      <c r="AD1238" s="5" t="str">
        <f t="shared" si="79"/>
        <v>Short-haul</v>
      </c>
    </row>
    <row r="1239" spans="1:30" x14ac:dyDescent="0.3">
      <c r="A1239" s="1" t="s">
        <v>1774</v>
      </c>
      <c r="B1239" s="1" t="s">
        <v>1775</v>
      </c>
      <c r="C1239" s="1">
        <v>64</v>
      </c>
      <c r="D1239" s="1" t="s">
        <v>39</v>
      </c>
      <c r="E1239" s="1" t="s">
        <v>1469</v>
      </c>
      <c r="F1239" s="1" t="s">
        <v>48</v>
      </c>
      <c r="G1239" s="1" t="s">
        <v>406</v>
      </c>
      <c r="H1239" s="1" t="s">
        <v>262</v>
      </c>
      <c r="I1239" s="1" t="s">
        <v>407</v>
      </c>
      <c r="J1239" s="1">
        <v>723</v>
      </c>
      <c r="K1239" s="3">
        <v>0.99890046296296298</v>
      </c>
      <c r="L1239" s="3">
        <v>3.2233796296296295E-2</v>
      </c>
      <c r="M1239" s="7">
        <v>45666</v>
      </c>
      <c r="N1239" s="3">
        <v>1.3483796296296296E-2</v>
      </c>
      <c r="O1239" s="3">
        <v>4.6817129629629632E-2</v>
      </c>
      <c r="P1239" s="5">
        <v>21</v>
      </c>
      <c r="Q1239" s="5">
        <v>401.06</v>
      </c>
      <c r="R1239" s="1" t="s">
        <v>34</v>
      </c>
      <c r="S1239" s="1">
        <v>5</v>
      </c>
      <c r="T1239" s="1" t="s">
        <v>49</v>
      </c>
      <c r="U1239" s="5">
        <v>45.69</v>
      </c>
      <c r="V1239" s="5">
        <v>4729.2247206923303</v>
      </c>
      <c r="W1239" s="1" t="s">
        <v>42</v>
      </c>
      <c r="X1239" s="1">
        <v>3.77</v>
      </c>
      <c r="Y1239" s="5">
        <v>10675.07</v>
      </c>
      <c r="Z1239" s="5">
        <v>25676.98</v>
      </c>
      <c r="AA1239" s="5" t="str">
        <f t="shared" si="76"/>
        <v>60+</v>
      </c>
      <c r="AB1239" s="5" t="str">
        <f t="shared" si="77"/>
        <v>On-Time</v>
      </c>
      <c r="AC1239" s="5">
        <f t="shared" si="78"/>
        <v>2.41</v>
      </c>
      <c r="AD1239" s="5" t="str">
        <f t="shared" si="79"/>
        <v>Short-haul</v>
      </c>
    </row>
    <row r="1240" spans="1:30" x14ac:dyDescent="0.3">
      <c r="A1240" s="1" t="s">
        <v>1776</v>
      </c>
      <c r="B1240" s="1" t="s">
        <v>1777</v>
      </c>
      <c r="C1240" s="1">
        <v>28</v>
      </c>
      <c r="D1240" s="1" t="s">
        <v>39</v>
      </c>
      <c r="E1240" s="1" t="s">
        <v>1469</v>
      </c>
      <c r="F1240" s="1" t="s">
        <v>48</v>
      </c>
      <c r="G1240" s="1" t="s">
        <v>406</v>
      </c>
      <c r="H1240" s="1" t="s">
        <v>262</v>
      </c>
      <c r="I1240" s="1" t="s">
        <v>407</v>
      </c>
      <c r="J1240" s="1">
        <v>723</v>
      </c>
      <c r="K1240" s="3">
        <v>0.99890046296296298</v>
      </c>
      <c r="L1240" s="3">
        <v>3.2233796296296295E-2</v>
      </c>
      <c r="M1240" s="7">
        <v>45664</v>
      </c>
      <c r="N1240" s="3">
        <v>1.3483796296296296E-2</v>
      </c>
      <c r="O1240" s="3">
        <v>4.6817129629629632E-2</v>
      </c>
      <c r="P1240" s="5">
        <v>21</v>
      </c>
      <c r="Q1240" s="5">
        <v>1010.48</v>
      </c>
      <c r="R1240" s="1" t="s">
        <v>34</v>
      </c>
      <c r="S1240" s="1">
        <v>5</v>
      </c>
      <c r="T1240" s="1" t="s">
        <v>41</v>
      </c>
      <c r="U1240" s="5">
        <v>26.59</v>
      </c>
      <c r="V1240" s="5">
        <v>4541.9354328084901</v>
      </c>
      <c r="W1240" s="1" t="s">
        <v>36</v>
      </c>
      <c r="X1240" s="1">
        <v>4.07</v>
      </c>
      <c r="Y1240" s="5">
        <v>10450.32</v>
      </c>
      <c r="Z1240" s="5">
        <v>64676.04</v>
      </c>
      <c r="AA1240" s="5" t="str">
        <f t="shared" si="76"/>
        <v>18-29</v>
      </c>
      <c r="AB1240" s="5" t="str">
        <f t="shared" si="77"/>
        <v>On-Time</v>
      </c>
      <c r="AC1240" s="5">
        <f t="shared" si="78"/>
        <v>6.19</v>
      </c>
      <c r="AD1240" s="5" t="str">
        <f t="shared" si="79"/>
        <v>Short-haul</v>
      </c>
    </row>
    <row r="1241" spans="1:30" x14ac:dyDescent="0.3">
      <c r="A1241" s="1" t="s">
        <v>1778</v>
      </c>
      <c r="B1241" s="1" t="s">
        <v>1779</v>
      </c>
      <c r="C1241" s="1">
        <v>67</v>
      </c>
      <c r="D1241" s="1" t="s">
        <v>39</v>
      </c>
      <c r="E1241" s="1" t="s">
        <v>1469</v>
      </c>
      <c r="F1241" s="1" t="s">
        <v>30</v>
      </c>
      <c r="G1241" s="1" t="s">
        <v>406</v>
      </c>
      <c r="H1241" s="1" t="s">
        <v>262</v>
      </c>
      <c r="I1241" s="1" t="s">
        <v>407</v>
      </c>
      <c r="J1241" s="1">
        <v>723</v>
      </c>
      <c r="K1241" s="3">
        <v>0.99890046296296298</v>
      </c>
      <c r="L1241" s="3">
        <v>3.2233796296296295E-2</v>
      </c>
      <c r="M1241" s="7">
        <v>45668</v>
      </c>
      <c r="N1241" s="3">
        <v>1.3483796296296296E-2</v>
      </c>
      <c r="O1241" s="3">
        <v>4.6817129629629632E-2</v>
      </c>
      <c r="P1241" s="5">
        <v>21</v>
      </c>
      <c r="Q1241" s="5">
        <v>798.23</v>
      </c>
      <c r="R1241" s="1" t="s">
        <v>34</v>
      </c>
      <c r="S1241" s="1">
        <v>5</v>
      </c>
      <c r="T1241" s="1" t="s">
        <v>45</v>
      </c>
      <c r="U1241" s="5">
        <v>32.630000000000003</v>
      </c>
      <c r="V1241" s="5">
        <v>4957.3482060944098</v>
      </c>
      <c r="W1241" s="1" t="s">
        <v>36</v>
      </c>
      <c r="X1241" s="1">
        <v>4.2</v>
      </c>
      <c r="Y1241" s="5">
        <v>10948.82</v>
      </c>
      <c r="Z1241" s="5">
        <v>51093.25</v>
      </c>
      <c r="AA1241" s="5" t="str">
        <f t="shared" si="76"/>
        <v>60+</v>
      </c>
      <c r="AB1241" s="5" t="str">
        <f t="shared" si="77"/>
        <v>On-Time</v>
      </c>
      <c r="AC1241" s="5">
        <f t="shared" si="78"/>
        <v>4.67</v>
      </c>
      <c r="AD1241" s="5" t="str">
        <f t="shared" si="79"/>
        <v>Short-haul</v>
      </c>
    </row>
    <row r="1242" spans="1:30" x14ac:dyDescent="0.3">
      <c r="A1242" s="1" t="s">
        <v>1780</v>
      </c>
      <c r="B1242" s="1" t="s">
        <v>1781</v>
      </c>
      <c r="C1242" s="1">
        <v>52</v>
      </c>
      <c r="D1242" s="1" t="s">
        <v>28</v>
      </c>
      <c r="E1242" s="1" t="s">
        <v>1469</v>
      </c>
      <c r="F1242" s="1" t="s">
        <v>48</v>
      </c>
      <c r="G1242" s="1" t="s">
        <v>406</v>
      </c>
      <c r="H1242" s="1" t="s">
        <v>262</v>
      </c>
      <c r="I1242" s="1" t="s">
        <v>407</v>
      </c>
      <c r="J1242" s="1">
        <v>723</v>
      </c>
      <c r="K1242" s="3">
        <v>0.99890046296296298</v>
      </c>
      <c r="L1242" s="3">
        <v>3.2233796296296295E-2</v>
      </c>
      <c r="M1242" s="7">
        <v>45662</v>
      </c>
      <c r="N1242" s="3">
        <v>1.3483796296296296E-2</v>
      </c>
      <c r="O1242" s="3">
        <v>4.6817129629629632E-2</v>
      </c>
      <c r="P1242" s="5">
        <v>21</v>
      </c>
      <c r="Q1242" s="5">
        <v>1039.42</v>
      </c>
      <c r="R1242" s="1" t="s">
        <v>56</v>
      </c>
      <c r="S1242" s="1">
        <v>5</v>
      </c>
      <c r="T1242" s="1" t="s">
        <v>41</v>
      </c>
      <c r="U1242" s="5">
        <v>198.58</v>
      </c>
      <c r="V1242" s="5">
        <v>4126.4132586211099</v>
      </c>
      <c r="W1242" s="1" t="s">
        <v>42</v>
      </c>
      <c r="X1242" s="1">
        <v>4.92</v>
      </c>
      <c r="Y1242" s="5">
        <v>9951.7000000000007</v>
      </c>
      <c r="Z1242" s="5">
        <v>66562.600000000006</v>
      </c>
      <c r="AA1242" s="5" t="str">
        <f t="shared" si="76"/>
        <v>50-59</v>
      </c>
      <c r="AB1242" s="5" t="str">
        <f t="shared" si="77"/>
        <v>On-Time</v>
      </c>
      <c r="AC1242" s="5">
        <f t="shared" si="78"/>
        <v>6.69</v>
      </c>
      <c r="AD1242" s="5" t="str">
        <f t="shared" si="79"/>
        <v>Short-haul</v>
      </c>
    </row>
    <row r="1243" spans="1:30" x14ac:dyDescent="0.3">
      <c r="A1243" s="1" t="s">
        <v>1782</v>
      </c>
      <c r="B1243" s="1" t="s">
        <v>1783</v>
      </c>
      <c r="C1243" s="1">
        <v>57</v>
      </c>
      <c r="D1243" s="1" t="s">
        <v>39</v>
      </c>
      <c r="E1243" s="1" t="s">
        <v>1469</v>
      </c>
      <c r="F1243" s="1" t="s">
        <v>30</v>
      </c>
      <c r="G1243" s="1" t="s">
        <v>406</v>
      </c>
      <c r="H1243" s="1" t="s">
        <v>262</v>
      </c>
      <c r="I1243" s="1" t="s">
        <v>407</v>
      </c>
      <c r="J1243" s="1">
        <v>723</v>
      </c>
      <c r="K1243" s="3">
        <v>0.99890046296296298</v>
      </c>
      <c r="L1243" s="3">
        <v>3.2233796296296295E-2</v>
      </c>
      <c r="M1243" s="7">
        <v>45670</v>
      </c>
      <c r="N1243" s="3">
        <v>1.3483796296296296E-2</v>
      </c>
      <c r="O1243" s="3">
        <v>4.6817129629629632E-2</v>
      </c>
      <c r="P1243" s="5">
        <v>21</v>
      </c>
      <c r="Q1243" s="5">
        <v>419.33</v>
      </c>
      <c r="R1243" s="1" t="s">
        <v>34</v>
      </c>
      <c r="S1243" s="1">
        <v>5</v>
      </c>
      <c r="T1243" s="1" t="s">
        <v>45</v>
      </c>
      <c r="U1243" s="5">
        <v>196.34</v>
      </c>
      <c r="V1243" s="5">
        <v>4433.1294001676197</v>
      </c>
      <c r="W1243" s="1" t="s">
        <v>36</v>
      </c>
      <c r="X1243" s="1">
        <v>3.11</v>
      </c>
      <c r="Y1243" s="5">
        <v>10319.76</v>
      </c>
      <c r="Z1243" s="5">
        <v>26876.39</v>
      </c>
      <c r="AA1243" s="5" t="str">
        <f t="shared" si="76"/>
        <v>50-59</v>
      </c>
      <c r="AB1243" s="5" t="str">
        <f t="shared" si="77"/>
        <v>On-Time</v>
      </c>
      <c r="AC1243" s="5">
        <f t="shared" si="78"/>
        <v>2.6</v>
      </c>
      <c r="AD1243" s="5" t="str">
        <f t="shared" si="79"/>
        <v>Short-haul</v>
      </c>
    </row>
    <row r="1244" spans="1:30" x14ac:dyDescent="0.3">
      <c r="A1244" s="1" t="s">
        <v>1784</v>
      </c>
      <c r="B1244" s="1" t="s">
        <v>1785</v>
      </c>
      <c r="C1244" s="1">
        <v>33</v>
      </c>
      <c r="D1244" s="1" t="s">
        <v>28</v>
      </c>
      <c r="E1244" s="1" t="s">
        <v>1469</v>
      </c>
      <c r="F1244" s="1" t="s">
        <v>30</v>
      </c>
      <c r="G1244" s="1" t="s">
        <v>406</v>
      </c>
      <c r="H1244" s="1" t="s">
        <v>262</v>
      </c>
      <c r="I1244" s="1" t="s">
        <v>407</v>
      </c>
      <c r="J1244" s="1">
        <v>723</v>
      </c>
      <c r="K1244" s="3">
        <v>0.99890046296296298</v>
      </c>
      <c r="L1244" s="3">
        <v>3.2233796296296295E-2</v>
      </c>
      <c r="M1244" s="7">
        <v>45668</v>
      </c>
      <c r="N1244" s="3">
        <v>1.3483796296296296E-2</v>
      </c>
      <c r="O1244" s="3">
        <v>4.6817129629629632E-2</v>
      </c>
      <c r="P1244" s="5">
        <v>21</v>
      </c>
      <c r="Q1244" s="5">
        <v>702.88</v>
      </c>
      <c r="R1244" s="1" t="s">
        <v>56</v>
      </c>
      <c r="S1244" s="1">
        <v>3</v>
      </c>
      <c r="T1244" s="1" t="s">
        <v>41</v>
      </c>
      <c r="U1244" s="5">
        <v>88.24</v>
      </c>
      <c r="V1244" s="5">
        <v>4146.1367610634898</v>
      </c>
      <c r="W1244" s="1" t="s">
        <v>42</v>
      </c>
      <c r="X1244" s="1">
        <v>3.47</v>
      </c>
      <c r="Y1244" s="5">
        <v>9975.36</v>
      </c>
      <c r="Z1244" s="5">
        <v>45001.97</v>
      </c>
      <c r="AA1244" s="5" t="str">
        <f t="shared" si="76"/>
        <v>30-39</v>
      </c>
      <c r="AB1244" s="5" t="str">
        <f t="shared" si="77"/>
        <v>On-Time</v>
      </c>
      <c r="AC1244" s="5">
        <f t="shared" si="78"/>
        <v>4.51</v>
      </c>
      <c r="AD1244" s="5" t="str">
        <f t="shared" si="79"/>
        <v>Short-haul</v>
      </c>
    </row>
    <row r="1245" spans="1:30" x14ac:dyDescent="0.3">
      <c r="A1245" s="1" t="s">
        <v>1786</v>
      </c>
      <c r="B1245" s="1" t="s">
        <v>1787</v>
      </c>
      <c r="C1245" s="1">
        <v>65</v>
      </c>
      <c r="D1245" s="1" t="s">
        <v>28</v>
      </c>
      <c r="E1245" s="1" t="s">
        <v>1469</v>
      </c>
      <c r="F1245" s="1" t="s">
        <v>48</v>
      </c>
      <c r="G1245" s="1" t="s">
        <v>406</v>
      </c>
      <c r="H1245" s="1" t="s">
        <v>262</v>
      </c>
      <c r="I1245" s="1" t="s">
        <v>407</v>
      </c>
      <c r="J1245" s="1">
        <v>723</v>
      </c>
      <c r="K1245" s="3">
        <v>0.99890046296296298</v>
      </c>
      <c r="L1245" s="3">
        <v>3.2233796296296295E-2</v>
      </c>
      <c r="M1245" s="7">
        <v>45667</v>
      </c>
      <c r="N1245" s="3">
        <v>1.3483796296296296E-2</v>
      </c>
      <c r="O1245" s="3">
        <v>4.6817129629629632E-2</v>
      </c>
      <c r="P1245" s="5">
        <v>21</v>
      </c>
      <c r="Q1245" s="5">
        <v>886.87</v>
      </c>
      <c r="R1245" s="1" t="s">
        <v>56</v>
      </c>
      <c r="S1245" s="1">
        <v>5</v>
      </c>
      <c r="T1245" s="1" t="s">
        <v>45</v>
      </c>
      <c r="U1245" s="5">
        <v>75.66</v>
      </c>
      <c r="V1245" s="5">
        <v>4799.5567406370201</v>
      </c>
      <c r="W1245" s="1" t="s">
        <v>36</v>
      </c>
      <c r="X1245" s="1">
        <v>4.13</v>
      </c>
      <c r="Y1245" s="5">
        <v>10759.47</v>
      </c>
      <c r="Z1245" s="5">
        <v>56774.81</v>
      </c>
      <c r="AA1245" s="5" t="str">
        <f t="shared" si="76"/>
        <v>60+</v>
      </c>
      <c r="AB1245" s="5" t="str">
        <f t="shared" si="77"/>
        <v>On-Time</v>
      </c>
      <c r="AC1245" s="5">
        <f t="shared" si="78"/>
        <v>5.28</v>
      </c>
      <c r="AD1245" s="5" t="str">
        <f t="shared" si="79"/>
        <v>Short-haul</v>
      </c>
    </row>
    <row r="1246" spans="1:30" x14ac:dyDescent="0.3">
      <c r="A1246" s="1" t="s">
        <v>1788</v>
      </c>
      <c r="B1246" s="1" t="s">
        <v>1789</v>
      </c>
      <c r="C1246" s="1">
        <v>34</v>
      </c>
      <c r="D1246" s="1" t="s">
        <v>28</v>
      </c>
      <c r="E1246" s="1" t="s">
        <v>1469</v>
      </c>
      <c r="F1246" s="1" t="s">
        <v>48</v>
      </c>
      <c r="G1246" s="1" t="s">
        <v>406</v>
      </c>
      <c r="H1246" s="1" t="s">
        <v>262</v>
      </c>
      <c r="I1246" s="1" t="s">
        <v>407</v>
      </c>
      <c r="J1246" s="1">
        <v>723</v>
      </c>
      <c r="K1246" s="3">
        <v>0.99890046296296298</v>
      </c>
      <c r="L1246" s="3">
        <v>3.2233796296296295E-2</v>
      </c>
      <c r="M1246" s="7">
        <v>45671</v>
      </c>
      <c r="N1246" s="3">
        <v>1.3483796296296296E-2</v>
      </c>
      <c r="O1246" s="3">
        <v>4.6817129629629632E-2</v>
      </c>
      <c r="P1246" s="5">
        <v>21</v>
      </c>
      <c r="Q1246" s="5">
        <v>1134.01</v>
      </c>
      <c r="R1246" s="1" t="s">
        <v>34</v>
      </c>
      <c r="S1246" s="1">
        <v>3</v>
      </c>
      <c r="T1246" s="1" t="s">
        <v>49</v>
      </c>
      <c r="U1246" s="5">
        <v>110.34</v>
      </c>
      <c r="V1246" s="5">
        <v>4341.8982299425898</v>
      </c>
      <c r="W1246" s="1" t="s">
        <v>36</v>
      </c>
      <c r="X1246" s="1">
        <v>3.57</v>
      </c>
      <c r="Y1246" s="5">
        <v>10210.280000000001</v>
      </c>
      <c r="Z1246" s="5">
        <v>72598.710000000006</v>
      </c>
      <c r="AA1246" s="5" t="str">
        <f t="shared" si="76"/>
        <v>30-39</v>
      </c>
      <c r="AB1246" s="5" t="str">
        <f t="shared" si="77"/>
        <v>On-Time</v>
      </c>
      <c r="AC1246" s="5">
        <f t="shared" si="78"/>
        <v>7.11</v>
      </c>
      <c r="AD1246" s="5" t="str">
        <f t="shared" si="79"/>
        <v>Short-haul</v>
      </c>
    </row>
    <row r="1247" spans="1:30" x14ac:dyDescent="0.3">
      <c r="A1247" s="1" t="s">
        <v>1723</v>
      </c>
      <c r="B1247" s="1" t="s">
        <v>1724</v>
      </c>
      <c r="C1247" s="1">
        <v>72</v>
      </c>
      <c r="D1247" s="1" t="s">
        <v>28</v>
      </c>
      <c r="E1247" s="1" t="s">
        <v>1469</v>
      </c>
      <c r="F1247" s="1" t="s">
        <v>30</v>
      </c>
      <c r="G1247" s="1" t="s">
        <v>406</v>
      </c>
      <c r="H1247" s="1" t="s">
        <v>262</v>
      </c>
      <c r="I1247" s="1" t="s">
        <v>407</v>
      </c>
      <c r="J1247" s="1">
        <v>723</v>
      </c>
      <c r="K1247" s="3">
        <v>0.99890046296296298</v>
      </c>
      <c r="L1247" s="3">
        <v>3.2233796296296295E-2</v>
      </c>
      <c r="M1247" s="7">
        <v>45665</v>
      </c>
      <c r="N1247" s="3">
        <v>1.3483796296296296E-2</v>
      </c>
      <c r="O1247" s="3">
        <v>4.6817129629629632E-2</v>
      </c>
      <c r="P1247" s="5">
        <v>21</v>
      </c>
      <c r="Q1247" s="5">
        <v>741.1</v>
      </c>
      <c r="R1247" s="1" t="s">
        <v>34</v>
      </c>
      <c r="S1247" s="1">
        <v>5</v>
      </c>
      <c r="T1247" s="1" t="s">
        <v>35</v>
      </c>
      <c r="U1247" s="5">
        <v>164.36</v>
      </c>
      <c r="V1247" s="5">
        <v>5008.8290628341501</v>
      </c>
      <c r="W1247" s="1" t="s">
        <v>42</v>
      </c>
      <c r="X1247" s="1">
        <v>4.4000000000000004</v>
      </c>
      <c r="Y1247" s="5">
        <v>11010.59</v>
      </c>
      <c r="Z1247" s="5">
        <v>47463.27</v>
      </c>
      <c r="AA1247" s="5" t="str">
        <f t="shared" si="76"/>
        <v>60+</v>
      </c>
      <c r="AB1247" s="5" t="str">
        <f t="shared" si="77"/>
        <v>On-Time</v>
      </c>
      <c r="AC1247" s="5">
        <f t="shared" si="78"/>
        <v>4.3099999999999996</v>
      </c>
      <c r="AD1247" s="5" t="str">
        <f t="shared" si="79"/>
        <v>Short-haul</v>
      </c>
    </row>
    <row r="1248" spans="1:30" x14ac:dyDescent="0.3">
      <c r="A1248" s="1" t="s">
        <v>1790</v>
      </c>
      <c r="B1248" s="1" t="s">
        <v>1791</v>
      </c>
      <c r="C1248" s="1">
        <v>20</v>
      </c>
      <c r="D1248" s="1" t="s">
        <v>39</v>
      </c>
      <c r="E1248" s="1" t="s">
        <v>1469</v>
      </c>
      <c r="F1248" s="1" t="s">
        <v>48</v>
      </c>
      <c r="G1248" s="1" t="s">
        <v>424</v>
      </c>
      <c r="H1248" s="1" t="s">
        <v>115</v>
      </c>
      <c r="I1248" s="1" t="s">
        <v>175</v>
      </c>
      <c r="J1248" s="1">
        <v>2963</v>
      </c>
      <c r="K1248" s="3">
        <v>0.80759259259259264</v>
      </c>
      <c r="L1248" s="3">
        <v>0.94439814814814815</v>
      </c>
      <c r="M1248" s="7">
        <v>45660</v>
      </c>
      <c r="N1248" s="3">
        <v>0.89787037037037032</v>
      </c>
      <c r="O1248" s="3">
        <v>3.4675925925925923E-2</v>
      </c>
      <c r="P1248" s="5">
        <v>130</v>
      </c>
      <c r="Q1248" s="5">
        <v>163.61000000000001</v>
      </c>
      <c r="R1248" s="1" t="s">
        <v>56</v>
      </c>
      <c r="S1248" s="1">
        <v>5</v>
      </c>
      <c r="T1248" s="1" t="s">
        <v>49</v>
      </c>
      <c r="U1248" s="5">
        <v>162.66999999999999</v>
      </c>
      <c r="V1248" s="5">
        <v>16223.1865968375</v>
      </c>
      <c r="W1248" s="1" t="s">
        <v>42</v>
      </c>
      <c r="X1248" s="1">
        <v>4.18</v>
      </c>
      <c r="Y1248" s="5">
        <v>24467.82</v>
      </c>
      <c r="Z1248" s="5">
        <v>10503.57</v>
      </c>
      <c r="AA1248" s="5" t="str">
        <f t="shared" si="76"/>
        <v>18-29</v>
      </c>
      <c r="AB1248" s="5" t="str">
        <f t="shared" si="77"/>
        <v>Severe</v>
      </c>
      <c r="AC1248" s="5">
        <f t="shared" si="78"/>
        <v>0.43</v>
      </c>
      <c r="AD1248" s="5" t="str">
        <f t="shared" si="79"/>
        <v>Short-haul</v>
      </c>
    </row>
    <row r="1249" spans="1:30" x14ac:dyDescent="0.3">
      <c r="A1249" s="1" t="s">
        <v>1625</v>
      </c>
      <c r="B1249" s="1" t="s">
        <v>1626</v>
      </c>
      <c r="C1249" s="1">
        <v>68</v>
      </c>
      <c r="D1249" s="1" t="s">
        <v>39</v>
      </c>
      <c r="E1249" s="1" t="s">
        <v>1469</v>
      </c>
      <c r="F1249" s="1" t="s">
        <v>30</v>
      </c>
      <c r="G1249" s="1" t="s">
        <v>424</v>
      </c>
      <c r="H1249" s="1" t="s">
        <v>115</v>
      </c>
      <c r="I1249" s="1" t="s">
        <v>175</v>
      </c>
      <c r="J1249" s="1">
        <v>2963</v>
      </c>
      <c r="K1249" s="3">
        <v>0.80759259259259264</v>
      </c>
      <c r="L1249" s="3">
        <v>0.94439814814814815</v>
      </c>
      <c r="M1249" s="7">
        <v>45664</v>
      </c>
      <c r="N1249" s="3">
        <v>0.89787037037037032</v>
      </c>
      <c r="O1249" s="3">
        <v>3.4675925925925923E-2</v>
      </c>
      <c r="P1249" s="5">
        <v>130</v>
      </c>
      <c r="Q1249" s="5">
        <v>821.57</v>
      </c>
      <c r="R1249" s="1" t="s">
        <v>40</v>
      </c>
      <c r="S1249" s="1">
        <v>5</v>
      </c>
      <c r="T1249" s="1" t="s">
        <v>45</v>
      </c>
      <c r="U1249" s="5">
        <v>130.69999999999999</v>
      </c>
      <c r="V1249" s="5">
        <v>16008.1853758446</v>
      </c>
      <c r="W1249" s="1" t="s">
        <v>42</v>
      </c>
      <c r="X1249" s="1">
        <v>3.65</v>
      </c>
      <c r="Y1249" s="5">
        <v>24209.82</v>
      </c>
      <c r="Z1249" s="5">
        <v>52606.62</v>
      </c>
      <c r="AA1249" s="5" t="str">
        <f t="shared" si="76"/>
        <v>60+</v>
      </c>
      <c r="AB1249" s="5" t="str">
        <f t="shared" si="77"/>
        <v>Severe</v>
      </c>
      <c r="AC1249" s="5">
        <f t="shared" si="78"/>
        <v>2.17</v>
      </c>
      <c r="AD1249" s="5" t="str">
        <f t="shared" si="79"/>
        <v>Short-haul</v>
      </c>
    </row>
    <row r="1250" spans="1:30" x14ac:dyDescent="0.3">
      <c r="A1250" s="1" t="s">
        <v>1792</v>
      </c>
      <c r="B1250" s="1" t="s">
        <v>1793</v>
      </c>
      <c r="C1250" s="1">
        <v>55</v>
      </c>
      <c r="D1250" s="1" t="s">
        <v>39</v>
      </c>
      <c r="E1250" s="1" t="s">
        <v>1469</v>
      </c>
      <c r="F1250" s="1" t="s">
        <v>48</v>
      </c>
      <c r="G1250" s="1" t="s">
        <v>424</v>
      </c>
      <c r="H1250" s="1" t="s">
        <v>115</v>
      </c>
      <c r="I1250" s="1" t="s">
        <v>175</v>
      </c>
      <c r="J1250" s="1">
        <v>2963</v>
      </c>
      <c r="K1250" s="3">
        <v>0.80759259259259264</v>
      </c>
      <c r="L1250" s="3">
        <v>0.94439814814814815</v>
      </c>
      <c r="M1250" s="7">
        <v>45667</v>
      </c>
      <c r="N1250" s="3">
        <v>0.89787037037037032</v>
      </c>
      <c r="O1250" s="3">
        <v>3.4675925925925923E-2</v>
      </c>
      <c r="P1250" s="5">
        <v>130</v>
      </c>
      <c r="Q1250" s="5">
        <v>1259.83</v>
      </c>
      <c r="R1250" s="1" t="s">
        <v>56</v>
      </c>
      <c r="S1250" s="1">
        <v>5</v>
      </c>
      <c r="T1250" s="1" t="s">
        <v>45</v>
      </c>
      <c r="U1250" s="5">
        <v>125.49</v>
      </c>
      <c r="V1250" s="5">
        <v>15581.2087404796</v>
      </c>
      <c r="W1250" s="1" t="s">
        <v>36</v>
      </c>
      <c r="X1250" s="1">
        <v>4.2300000000000004</v>
      </c>
      <c r="Y1250" s="5">
        <v>23697.45</v>
      </c>
      <c r="Z1250" s="5">
        <v>80654.22</v>
      </c>
      <c r="AA1250" s="5" t="str">
        <f t="shared" si="76"/>
        <v>50-59</v>
      </c>
      <c r="AB1250" s="5" t="str">
        <f t="shared" si="77"/>
        <v>Severe</v>
      </c>
      <c r="AC1250" s="5">
        <f t="shared" si="78"/>
        <v>3.4</v>
      </c>
      <c r="AD1250" s="5" t="str">
        <f t="shared" si="79"/>
        <v>Short-haul</v>
      </c>
    </row>
    <row r="1251" spans="1:30" x14ac:dyDescent="0.3">
      <c r="A1251" s="1" t="s">
        <v>1794</v>
      </c>
      <c r="B1251" s="1" t="s">
        <v>1795</v>
      </c>
      <c r="C1251" s="1">
        <v>58</v>
      </c>
      <c r="D1251" s="1" t="s">
        <v>28</v>
      </c>
      <c r="E1251" s="1" t="s">
        <v>1469</v>
      </c>
      <c r="F1251" s="1" t="s">
        <v>48</v>
      </c>
      <c r="G1251" s="1" t="s">
        <v>424</v>
      </c>
      <c r="H1251" s="1" t="s">
        <v>115</v>
      </c>
      <c r="I1251" s="1" t="s">
        <v>175</v>
      </c>
      <c r="J1251" s="1">
        <v>2963</v>
      </c>
      <c r="K1251" s="3">
        <v>0.80759259259259264</v>
      </c>
      <c r="L1251" s="3">
        <v>0.94439814814814815</v>
      </c>
      <c r="M1251" s="7">
        <v>45666</v>
      </c>
      <c r="N1251" s="3">
        <v>0.89787037037037032</v>
      </c>
      <c r="O1251" s="3">
        <v>3.4675925925925923E-2</v>
      </c>
      <c r="P1251" s="5">
        <v>130</v>
      </c>
      <c r="Q1251" s="5">
        <v>1327.11</v>
      </c>
      <c r="R1251" s="1" t="s">
        <v>34</v>
      </c>
      <c r="S1251" s="1">
        <v>5</v>
      </c>
      <c r="T1251" s="1" t="s">
        <v>35</v>
      </c>
      <c r="U1251" s="5">
        <v>27.72</v>
      </c>
      <c r="V1251" s="5">
        <v>15378.824332399499</v>
      </c>
      <c r="W1251" s="1" t="s">
        <v>36</v>
      </c>
      <c r="X1251" s="1">
        <v>3.82</v>
      </c>
      <c r="Y1251" s="5">
        <v>23454.59</v>
      </c>
      <c r="Z1251" s="5">
        <v>84940.58</v>
      </c>
      <c r="AA1251" s="5" t="str">
        <f t="shared" si="76"/>
        <v>50-59</v>
      </c>
      <c r="AB1251" s="5" t="str">
        <f t="shared" si="77"/>
        <v>Severe</v>
      </c>
      <c r="AC1251" s="5">
        <f t="shared" si="78"/>
        <v>3.62</v>
      </c>
      <c r="AD1251" s="5" t="str">
        <f t="shared" si="79"/>
        <v>Short-haul</v>
      </c>
    </row>
    <row r="1252" spans="1:30" x14ac:dyDescent="0.3">
      <c r="A1252" s="1" t="s">
        <v>1576</v>
      </c>
      <c r="B1252" s="1" t="s">
        <v>1577</v>
      </c>
      <c r="C1252" s="1">
        <v>18</v>
      </c>
      <c r="D1252" s="1" t="s">
        <v>28</v>
      </c>
      <c r="E1252" s="1" t="s">
        <v>1469</v>
      </c>
      <c r="F1252" s="1" t="s">
        <v>30</v>
      </c>
      <c r="G1252" s="1" t="s">
        <v>424</v>
      </c>
      <c r="H1252" s="1" t="s">
        <v>115</v>
      </c>
      <c r="I1252" s="1" t="s">
        <v>175</v>
      </c>
      <c r="J1252" s="1">
        <v>2963</v>
      </c>
      <c r="K1252" s="3">
        <v>0.80759259259259264</v>
      </c>
      <c r="L1252" s="3">
        <v>0.94439814814814815</v>
      </c>
      <c r="M1252" s="7">
        <v>45664</v>
      </c>
      <c r="N1252" s="3">
        <v>0.89787037037037032</v>
      </c>
      <c r="O1252" s="3">
        <v>3.4675925925925923E-2</v>
      </c>
      <c r="P1252" s="5">
        <v>130</v>
      </c>
      <c r="Q1252" s="5">
        <v>97.5</v>
      </c>
      <c r="R1252" s="1" t="s">
        <v>40</v>
      </c>
      <c r="S1252" s="1">
        <v>5</v>
      </c>
      <c r="T1252" s="1" t="s">
        <v>35</v>
      </c>
      <c r="U1252" s="5">
        <v>13.42</v>
      </c>
      <c r="V1252" s="5">
        <v>16095.1941673335</v>
      </c>
      <c r="W1252" s="1" t="s">
        <v>36</v>
      </c>
      <c r="X1252" s="1">
        <v>4.01</v>
      </c>
      <c r="Y1252" s="5">
        <v>24314.23</v>
      </c>
      <c r="Z1252" s="5">
        <v>6242.68</v>
      </c>
      <c r="AA1252" s="5" t="str">
        <f t="shared" si="76"/>
        <v>18-29</v>
      </c>
      <c r="AB1252" s="5" t="str">
        <f t="shared" si="77"/>
        <v>Severe</v>
      </c>
      <c r="AC1252" s="5">
        <f t="shared" si="78"/>
        <v>0.26</v>
      </c>
      <c r="AD1252" s="5" t="str">
        <f t="shared" si="79"/>
        <v>Short-haul</v>
      </c>
    </row>
    <row r="1253" spans="1:30" x14ac:dyDescent="0.3">
      <c r="A1253" s="1" t="s">
        <v>1796</v>
      </c>
      <c r="B1253" s="1" t="s">
        <v>1797</v>
      </c>
      <c r="C1253" s="1">
        <v>28</v>
      </c>
      <c r="D1253" s="1" t="s">
        <v>39</v>
      </c>
      <c r="E1253" s="1" t="s">
        <v>1469</v>
      </c>
      <c r="F1253" s="1" t="s">
        <v>48</v>
      </c>
      <c r="G1253" s="1" t="s">
        <v>424</v>
      </c>
      <c r="H1253" s="1" t="s">
        <v>115</v>
      </c>
      <c r="I1253" s="1" t="s">
        <v>175</v>
      </c>
      <c r="J1253" s="1">
        <v>2963</v>
      </c>
      <c r="K1253" s="3">
        <v>0.80759259259259264</v>
      </c>
      <c r="L1253" s="3">
        <v>0.94439814814814815</v>
      </c>
      <c r="M1253" s="7">
        <v>45662</v>
      </c>
      <c r="N1253" s="3">
        <v>0.89787037037037032</v>
      </c>
      <c r="O1253" s="3">
        <v>3.4675925925925923E-2</v>
      </c>
      <c r="P1253" s="5">
        <v>130</v>
      </c>
      <c r="Q1253" s="5">
        <v>353.7</v>
      </c>
      <c r="R1253" s="1" t="s">
        <v>40</v>
      </c>
      <c r="S1253" s="1">
        <v>5</v>
      </c>
      <c r="T1253" s="1" t="s">
        <v>83</v>
      </c>
      <c r="U1253" s="5">
        <v>120.08</v>
      </c>
      <c r="V1253" s="5">
        <v>15991.981268019001</v>
      </c>
      <c r="W1253" s="1" t="s">
        <v>42</v>
      </c>
      <c r="X1253" s="1">
        <v>4.07</v>
      </c>
      <c r="Y1253" s="5">
        <v>24190.38</v>
      </c>
      <c r="Z1253" s="5">
        <v>22660.82</v>
      </c>
      <c r="AA1253" s="5" t="str">
        <f t="shared" si="76"/>
        <v>18-29</v>
      </c>
      <c r="AB1253" s="5" t="str">
        <f t="shared" si="77"/>
        <v>Severe</v>
      </c>
      <c r="AC1253" s="5">
        <f t="shared" si="78"/>
        <v>0.94</v>
      </c>
      <c r="AD1253" s="5" t="str">
        <f t="shared" si="79"/>
        <v>Short-haul</v>
      </c>
    </row>
    <row r="1254" spans="1:30" x14ac:dyDescent="0.3">
      <c r="A1254" s="1" t="s">
        <v>1776</v>
      </c>
      <c r="B1254" s="1" t="s">
        <v>1777</v>
      </c>
      <c r="C1254" s="1">
        <v>28</v>
      </c>
      <c r="D1254" s="1" t="s">
        <v>39</v>
      </c>
      <c r="E1254" s="1" t="s">
        <v>1469</v>
      </c>
      <c r="F1254" s="1" t="s">
        <v>48</v>
      </c>
      <c r="G1254" s="1" t="s">
        <v>424</v>
      </c>
      <c r="H1254" s="1" t="s">
        <v>115</v>
      </c>
      <c r="I1254" s="1" t="s">
        <v>175</v>
      </c>
      <c r="J1254" s="1">
        <v>2963</v>
      </c>
      <c r="K1254" s="3">
        <v>0.80759259259259264</v>
      </c>
      <c r="L1254" s="3">
        <v>0.94439814814814815</v>
      </c>
      <c r="M1254" s="7">
        <v>45661</v>
      </c>
      <c r="N1254" s="3">
        <v>0.89787037037037032</v>
      </c>
      <c r="O1254" s="3">
        <v>3.4675925925925923E-2</v>
      </c>
      <c r="P1254" s="5">
        <v>130</v>
      </c>
      <c r="Q1254" s="5">
        <v>1358.83</v>
      </c>
      <c r="R1254" s="1" t="s">
        <v>56</v>
      </c>
      <c r="S1254" s="1">
        <v>5</v>
      </c>
      <c r="T1254" s="1" t="s">
        <v>83</v>
      </c>
      <c r="U1254" s="5">
        <v>4.0199999999999996</v>
      </c>
      <c r="V1254" s="5">
        <v>15595.9923237892</v>
      </c>
      <c r="W1254" s="1" t="s">
        <v>36</v>
      </c>
      <c r="X1254" s="1">
        <v>3.84</v>
      </c>
      <c r="Y1254" s="5">
        <v>23715.19</v>
      </c>
      <c r="Z1254" s="5">
        <v>86965.92</v>
      </c>
      <c r="AA1254" s="5" t="str">
        <f t="shared" si="76"/>
        <v>18-29</v>
      </c>
      <c r="AB1254" s="5" t="str">
        <f t="shared" si="77"/>
        <v>Severe</v>
      </c>
      <c r="AC1254" s="5">
        <f t="shared" si="78"/>
        <v>3.67</v>
      </c>
      <c r="AD1254" s="5" t="str">
        <f t="shared" si="79"/>
        <v>Short-haul</v>
      </c>
    </row>
    <row r="1255" spans="1:30" x14ac:dyDescent="0.3">
      <c r="A1255" s="1" t="s">
        <v>1798</v>
      </c>
      <c r="B1255" s="1" t="s">
        <v>1799</v>
      </c>
      <c r="C1255" s="1">
        <v>65</v>
      </c>
      <c r="D1255" s="1" t="s">
        <v>28</v>
      </c>
      <c r="E1255" s="1" t="s">
        <v>1469</v>
      </c>
      <c r="F1255" s="1" t="s">
        <v>30</v>
      </c>
      <c r="G1255" s="1" t="s">
        <v>437</v>
      </c>
      <c r="H1255" s="1" t="s">
        <v>32</v>
      </c>
      <c r="I1255" s="1" t="s">
        <v>262</v>
      </c>
      <c r="J1255" s="1">
        <v>5909</v>
      </c>
      <c r="K1255" s="3">
        <v>0.68765046296296295</v>
      </c>
      <c r="L1255" s="3">
        <v>0.96056712962962965</v>
      </c>
      <c r="M1255" s="7">
        <v>45660</v>
      </c>
      <c r="N1255" s="3">
        <v>0.80015046296296299</v>
      </c>
      <c r="O1255" s="3">
        <v>7.3067129629629635E-2</v>
      </c>
      <c r="P1255" s="5">
        <v>162</v>
      </c>
      <c r="Q1255" s="5">
        <v>567.66999999999996</v>
      </c>
      <c r="R1255" s="1" t="s">
        <v>56</v>
      </c>
      <c r="S1255" s="1">
        <v>5</v>
      </c>
      <c r="T1255" s="1" t="s">
        <v>49</v>
      </c>
      <c r="U1255" s="5">
        <v>131.46</v>
      </c>
      <c r="V1255" s="5">
        <v>30248.896941307801</v>
      </c>
      <c r="W1255" s="1" t="s">
        <v>42</v>
      </c>
      <c r="X1255" s="1">
        <v>3.61</v>
      </c>
      <c r="Y1255" s="5">
        <v>41298.68</v>
      </c>
      <c r="Z1255" s="5">
        <v>36357.17</v>
      </c>
      <c r="AA1255" s="5" t="str">
        <f t="shared" si="76"/>
        <v>60+</v>
      </c>
      <c r="AB1255" s="5" t="str">
        <f t="shared" si="77"/>
        <v>Severe</v>
      </c>
      <c r="AC1255" s="5">
        <f t="shared" si="78"/>
        <v>0.88</v>
      </c>
      <c r="AD1255" s="5" t="str">
        <f t="shared" si="79"/>
        <v>Medium-haul</v>
      </c>
    </row>
    <row r="1256" spans="1:30" x14ac:dyDescent="0.3">
      <c r="A1256" s="1" t="s">
        <v>1614</v>
      </c>
      <c r="B1256" s="1" t="s">
        <v>1615</v>
      </c>
      <c r="C1256" s="1">
        <v>53</v>
      </c>
      <c r="D1256" s="1" t="s">
        <v>28</v>
      </c>
      <c r="E1256" s="1" t="s">
        <v>1469</v>
      </c>
      <c r="F1256" s="1" t="s">
        <v>48</v>
      </c>
      <c r="G1256" s="1" t="s">
        <v>437</v>
      </c>
      <c r="H1256" s="1" t="s">
        <v>32</v>
      </c>
      <c r="I1256" s="1" t="s">
        <v>262</v>
      </c>
      <c r="J1256" s="1">
        <v>5909</v>
      </c>
      <c r="K1256" s="3">
        <v>0.68765046296296295</v>
      </c>
      <c r="L1256" s="3">
        <v>0.96056712962962965</v>
      </c>
      <c r="M1256" s="7">
        <v>45672</v>
      </c>
      <c r="N1256" s="3">
        <v>0.80015046296296299</v>
      </c>
      <c r="O1256" s="3">
        <v>7.3067129629629635E-2</v>
      </c>
      <c r="P1256" s="5">
        <v>162</v>
      </c>
      <c r="Q1256" s="5">
        <v>903.85</v>
      </c>
      <c r="R1256" s="1" t="s">
        <v>40</v>
      </c>
      <c r="S1256" s="1">
        <v>5</v>
      </c>
      <c r="T1256" s="1" t="s">
        <v>35</v>
      </c>
      <c r="U1256" s="5">
        <v>23.39</v>
      </c>
      <c r="V1256" s="5">
        <v>30177.669831451502</v>
      </c>
      <c r="W1256" s="1" t="s">
        <v>36</v>
      </c>
      <c r="X1256" s="1">
        <v>3.74</v>
      </c>
      <c r="Y1256" s="5">
        <v>41213.199999999997</v>
      </c>
      <c r="Z1256" s="5">
        <v>57851.08</v>
      </c>
      <c r="AA1256" s="5" t="str">
        <f t="shared" si="76"/>
        <v>50-59</v>
      </c>
      <c r="AB1256" s="5" t="str">
        <f t="shared" si="77"/>
        <v>Severe</v>
      </c>
      <c r="AC1256" s="5">
        <f t="shared" si="78"/>
        <v>1.4</v>
      </c>
      <c r="AD1256" s="5" t="str">
        <f t="shared" si="79"/>
        <v>Medium-haul</v>
      </c>
    </row>
    <row r="1257" spans="1:30" x14ac:dyDescent="0.3">
      <c r="A1257" s="1" t="s">
        <v>1689</v>
      </c>
      <c r="B1257" s="1" t="s">
        <v>1690</v>
      </c>
      <c r="C1257" s="1">
        <v>72</v>
      </c>
      <c r="D1257" s="1" t="s">
        <v>39</v>
      </c>
      <c r="E1257" s="1" t="s">
        <v>1469</v>
      </c>
      <c r="F1257" s="1" t="s">
        <v>48</v>
      </c>
      <c r="G1257" s="1" t="s">
        <v>437</v>
      </c>
      <c r="H1257" s="1" t="s">
        <v>32</v>
      </c>
      <c r="I1257" s="1" t="s">
        <v>262</v>
      </c>
      <c r="J1257" s="1">
        <v>5909</v>
      </c>
      <c r="K1257" s="3">
        <v>0.68765046296296295</v>
      </c>
      <c r="L1257" s="3">
        <v>0.96056712962962965</v>
      </c>
      <c r="M1257" s="7">
        <v>45670</v>
      </c>
      <c r="N1257" s="3">
        <v>0.80015046296296299</v>
      </c>
      <c r="O1257" s="3">
        <v>7.3067129629629635E-2</v>
      </c>
      <c r="P1257" s="5">
        <v>162</v>
      </c>
      <c r="Q1257" s="5">
        <v>1481.82</v>
      </c>
      <c r="R1257" s="1" t="s">
        <v>40</v>
      </c>
      <c r="S1257" s="1">
        <v>5</v>
      </c>
      <c r="T1257" s="1" t="s">
        <v>49</v>
      </c>
      <c r="U1257" s="5">
        <v>2.99</v>
      </c>
      <c r="V1257" s="5">
        <v>30333.7528018249</v>
      </c>
      <c r="W1257" s="1" t="s">
        <v>42</v>
      </c>
      <c r="X1257" s="1">
        <v>4.62</v>
      </c>
      <c r="Y1257" s="5">
        <v>41400.5</v>
      </c>
      <c r="Z1257" s="5">
        <v>94837.08</v>
      </c>
      <c r="AA1257" s="5" t="str">
        <f t="shared" si="76"/>
        <v>60+</v>
      </c>
      <c r="AB1257" s="5" t="str">
        <f t="shared" si="77"/>
        <v>Severe</v>
      </c>
      <c r="AC1257" s="5">
        <f t="shared" si="78"/>
        <v>2.29</v>
      </c>
      <c r="AD1257" s="5" t="str">
        <f t="shared" si="79"/>
        <v>Medium-haul</v>
      </c>
    </row>
    <row r="1258" spans="1:30" x14ac:dyDescent="0.3">
      <c r="A1258" s="1" t="s">
        <v>1800</v>
      </c>
      <c r="B1258" s="1" t="s">
        <v>1801</v>
      </c>
      <c r="C1258" s="1">
        <v>61</v>
      </c>
      <c r="D1258" s="1" t="s">
        <v>28</v>
      </c>
      <c r="E1258" s="1" t="s">
        <v>1469</v>
      </c>
      <c r="F1258" s="1" t="s">
        <v>30</v>
      </c>
      <c r="G1258" s="1" t="s">
        <v>437</v>
      </c>
      <c r="H1258" s="1" t="s">
        <v>32</v>
      </c>
      <c r="I1258" s="1" t="s">
        <v>262</v>
      </c>
      <c r="J1258" s="1">
        <v>5909</v>
      </c>
      <c r="K1258" s="3">
        <v>0.68765046296296295</v>
      </c>
      <c r="L1258" s="3">
        <v>0.96056712962962965</v>
      </c>
      <c r="M1258" s="7">
        <v>45662</v>
      </c>
      <c r="N1258" s="3">
        <v>0.80015046296296299</v>
      </c>
      <c r="O1258" s="3">
        <v>7.3067129629629635E-2</v>
      </c>
      <c r="P1258" s="5">
        <v>162</v>
      </c>
      <c r="Q1258" s="5">
        <v>494.77</v>
      </c>
      <c r="R1258" s="1" t="s">
        <v>56</v>
      </c>
      <c r="S1258" s="1">
        <v>5</v>
      </c>
      <c r="T1258" s="1" t="s">
        <v>35</v>
      </c>
      <c r="U1258" s="5">
        <v>116.62</v>
      </c>
      <c r="V1258" s="5">
        <v>31000.9519458291</v>
      </c>
      <c r="W1258" s="1" t="s">
        <v>36</v>
      </c>
      <c r="X1258" s="1">
        <v>3.83</v>
      </c>
      <c r="Y1258" s="5">
        <v>42201.14</v>
      </c>
      <c r="Z1258" s="5">
        <v>31688.6</v>
      </c>
      <c r="AA1258" s="5" t="str">
        <f t="shared" si="76"/>
        <v>60+</v>
      </c>
      <c r="AB1258" s="5" t="str">
        <f t="shared" si="77"/>
        <v>Severe</v>
      </c>
      <c r="AC1258" s="5">
        <f t="shared" si="78"/>
        <v>0.75</v>
      </c>
      <c r="AD1258" s="5" t="str">
        <f t="shared" si="79"/>
        <v>Medium-haul</v>
      </c>
    </row>
    <row r="1259" spans="1:30" x14ac:dyDescent="0.3">
      <c r="A1259" s="1" t="s">
        <v>1802</v>
      </c>
      <c r="B1259" s="1" t="s">
        <v>1803</v>
      </c>
      <c r="C1259" s="1">
        <v>38</v>
      </c>
      <c r="D1259" s="1" t="s">
        <v>39</v>
      </c>
      <c r="E1259" s="1" t="s">
        <v>1469</v>
      </c>
      <c r="F1259" s="1" t="s">
        <v>30</v>
      </c>
      <c r="G1259" s="1" t="s">
        <v>437</v>
      </c>
      <c r="H1259" s="1" t="s">
        <v>32</v>
      </c>
      <c r="I1259" s="1" t="s">
        <v>262</v>
      </c>
      <c r="J1259" s="1">
        <v>5909</v>
      </c>
      <c r="K1259" s="3">
        <v>0.68765046296296295</v>
      </c>
      <c r="L1259" s="3">
        <v>0.96056712962962965</v>
      </c>
      <c r="M1259" s="7">
        <v>45664</v>
      </c>
      <c r="N1259" s="3">
        <v>0.80015046296296299</v>
      </c>
      <c r="O1259" s="3">
        <v>7.3067129629629635E-2</v>
      </c>
      <c r="P1259" s="5">
        <v>162</v>
      </c>
      <c r="Q1259" s="5">
        <v>356.53</v>
      </c>
      <c r="R1259" s="1" t="s">
        <v>56</v>
      </c>
      <c r="S1259" s="1">
        <v>3</v>
      </c>
      <c r="T1259" s="1" t="s">
        <v>41</v>
      </c>
      <c r="U1259" s="5">
        <v>85.53</v>
      </c>
      <c r="V1259" s="5">
        <v>30778.052091309</v>
      </c>
      <c r="W1259" s="1" t="s">
        <v>36</v>
      </c>
      <c r="X1259" s="1">
        <v>4.41</v>
      </c>
      <c r="Y1259" s="5">
        <v>41933.660000000003</v>
      </c>
      <c r="Z1259" s="5">
        <v>22835.03</v>
      </c>
      <c r="AA1259" s="5" t="str">
        <f t="shared" si="76"/>
        <v>30-39</v>
      </c>
      <c r="AB1259" s="5" t="str">
        <f t="shared" si="77"/>
        <v>Severe</v>
      </c>
      <c r="AC1259" s="5">
        <f t="shared" si="78"/>
        <v>0.54</v>
      </c>
      <c r="AD1259" s="5" t="str">
        <f t="shared" si="79"/>
        <v>Medium-haul</v>
      </c>
    </row>
    <row r="1260" spans="1:30" x14ac:dyDescent="0.3">
      <c r="A1260" s="1" t="s">
        <v>1804</v>
      </c>
      <c r="B1260" s="1" t="s">
        <v>1805</v>
      </c>
      <c r="C1260" s="1">
        <v>43</v>
      </c>
      <c r="D1260" s="1" t="s">
        <v>28</v>
      </c>
      <c r="E1260" s="1" t="s">
        <v>1469</v>
      </c>
      <c r="F1260" s="1" t="s">
        <v>48</v>
      </c>
      <c r="G1260" s="1" t="s">
        <v>437</v>
      </c>
      <c r="H1260" s="1" t="s">
        <v>32</v>
      </c>
      <c r="I1260" s="1" t="s">
        <v>262</v>
      </c>
      <c r="J1260" s="1">
        <v>5909</v>
      </c>
      <c r="K1260" s="3">
        <v>0.68765046296296295</v>
      </c>
      <c r="L1260" s="3">
        <v>0.96056712962962965</v>
      </c>
      <c r="M1260" s="7">
        <v>45662</v>
      </c>
      <c r="N1260" s="3">
        <v>0.80015046296296299</v>
      </c>
      <c r="O1260" s="3">
        <v>7.3067129629629635E-2</v>
      </c>
      <c r="P1260" s="5">
        <v>162</v>
      </c>
      <c r="Q1260" s="5">
        <v>109.63</v>
      </c>
      <c r="R1260" s="1" t="s">
        <v>40</v>
      </c>
      <c r="S1260" s="1">
        <v>5</v>
      </c>
      <c r="T1260" s="1" t="s">
        <v>45</v>
      </c>
      <c r="U1260" s="5">
        <v>14.28</v>
      </c>
      <c r="V1260" s="5">
        <v>30779.5212344584</v>
      </c>
      <c r="W1260" s="1" t="s">
        <v>42</v>
      </c>
      <c r="X1260" s="1">
        <v>3.41</v>
      </c>
      <c r="Y1260" s="5">
        <v>41935.43</v>
      </c>
      <c r="Z1260" s="5">
        <v>7019.18</v>
      </c>
      <c r="AA1260" s="5" t="str">
        <f t="shared" si="76"/>
        <v>40-49</v>
      </c>
      <c r="AB1260" s="5" t="str">
        <f t="shared" si="77"/>
        <v>Severe</v>
      </c>
      <c r="AC1260" s="5">
        <f t="shared" si="78"/>
        <v>0.17</v>
      </c>
      <c r="AD1260" s="5" t="str">
        <f t="shared" si="79"/>
        <v>Medium-haul</v>
      </c>
    </row>
    <row r="1261" spans="1:30" x14ac:dyDescent="0.3">
      <c r="A1261" s="1" t="s">
        <v>1806</v>
      </c>
      <c r="B1261" s="1" t="s">
        <v>1807</v>
      </c>
      <c r="C1261" s="1">
        <v>23</v>
      </c>
      <c r="D1261" s="1" t="s">
        <v>28</v>
      </c>
      <c r="E1261" s="1" t="s">
        <v>1469</v>
      </c>
      <c r="F1261" s="1" t="s">
        <v>48</v>
      </c>
      <c r="G1261" s="1" t="s">
        <v>452</v>
      </c>
      <c r="H1261" s="1" t="s">
        <v>233</v>
      </c>
      <c r="I1261" s="1" t="s">
        <v>308</v>
      </c>
      <c r="J1261" s="1">
        <v>13746</v>
      </c>
      <c r="K1261" s="3">
        <v>0.63680555555555551</v>
      </c>
      <c r="L1261" s="3">
        <v>0.27291666666666664</v>
      </c>
      <c r="M1261" s="7">
        <v>45658</v>
      </c>
      <c r="N1261" s="3">
        <v>0.73333333333333328</v>
      </c>
      <c r="O1261" s="3">
        <v>0.36944444444444446</v>
      </c>
      <c r="P1261" s="5">
        <v>139</v>
      </c>
      <c r="Q1261" s="5">
        <v>239.15</v>
      </c>
      <c r="R1261" s="1" t="s">
        <v>34</v>
      </c>
      <c r="S1261" s="1">
        <v>5</v>
      </c>
      <c r="T1261" s="1" t="s">
        <v>49</v>
      </c>
      <c r="U1261" s="5">
        <v>48.45</v>
      </c>
      <c r="V1261" s="5">
        <v>69641.295761176196</v>
      </c>
      <c r="W1261" s="1" t="s">
        <v>42</v>
      </c>
      <c r="X1261" s="1">
        <v>3.3</v>
      </c>
      <c r="Y1261" s="5">
        <v>132854.32500000001</v>
      </c>
      <c r="Z1261" s="5">
        <v>9189.1740000000009</v>
      </c>
      <c r="AA1261" s="5" t="str">
        <f t="shared" si="76"/>
        <v>18-29</v>
      </c>
      <c r="AB1261" s="5" t="str">
        <f t="shared" si="77"/>
        <v>Severe</v>
      </c>
      <c r="AC1261" s="5">
        <f t="shared" si="78"/>
        <v>7.0000000000000007E-2</v>
      </c>
      <c r="AD1261" s="5" t="str">
        <f t="shared" si="79"/>
        <v>Long-haul</v>
      </c>
    </row>
    <row r="1262" spans="1:30" x14ac:dyDescent="0.3">
      <c r="A1262" s="1" t="s">
        <v>1808</v>
      </c>
      <c r="B1262" s="1" t="s">
        <v>1809</v>
      </c>
      <c r="C1262" s="1">
        <v>26</v>
      </c>
      <c r="D1262" s="1" t="s">
        <v>39</v>
      </c>
      <c r="E1262" s="1" t="s">
        <v>1469</v>
      </c>
      <c r="F1262" s="1" t="s">
        <v>48</v>
      </c>
      <c r="G1262" s="1" t="s">
        <v>452</v>
      </c>
      <c r="H1262" s="1" t="s">
        <v>233</v>
      </c>
      <c r="I1262" s="1" t="s">
        <v>308</v>
      </c>
      <c r="J1262" s="1">
        <v>13746</v>
      </c>
      <c r="K1262" s="3">
        <v>0.63680555555555551</v>
      </c>
      <c r="L1262" s="3">
        <v>0.27291666666666664</v>
      </c>
      <c r="M1262" s="7">
        <v>45664</v>
      </c>
      <c r="N1262" s="3">
        <v>0.73333333333333328</v>
      </c>
      <c r="O1262" s="3">
        <v>0.36944444444444446</v>
      </c>
      <c r="P1262" s="5">
        <v>139</v>
      </c>
      <c r="Q1262" s="5">
        <v>849.44</v>
      </c>
      <c r="R1262" s="1" t="s">
        <v>34</v>
      </c>
      <c r="S1262" s="1">
        <v>5</v>
      </c>
      <c r="T1262" s="1" t="s">
        <v>41</v>
      </c>
      <c r="U1262" s="5">
        <v>94.35</v>
      </c>
      <c r="V1262" s="5">
        <v>70081.674913581403</v>
      </c>
      <c r="W1262" s="1" t="s">
        <v>42</v>
      </c>
      <c r="X1262" s="1">
        <v>3.99</v>
      </c>
      <c r="Y1262" s="5">
        <v>133647.014999999</v>
      </c>
      <c r="Z1262" s="5">
        <v>32629.817999999999</v>
      </c>
      <c r="AA1262" s="5" t="str">
        <f t="shared" si="76"/>
        <v>18-29</v>
      </c>
      <c r="AB1262" s="5" t="str">
        <f t="shared" si="77"/>
        <v>Severe</v>
      </c>
      <c r="AC1262" s="5">
        <f t="shared" si="78"/>
        <v>0.24</v>
      </c>
      <c r="AD1262" s="5" t="str">
        <f t="shared" si="79"/>
        <v>Long-haul</v>
      </c>
    </row>
    <row r="1263" spans="1:30" x14ac:dyDescent="0.3">
      <c r="A1263" s="1" t="s">
        <v>1810</v>
      </c>
      <c r="B1263" s="1" t="s">
        <v>1811</v>
      </c>
      <c r="C1263" s="1">
        <v>31</v>
      </c>
      <c r="D1263" s="1" t="s">
        <v>28</v>
      </c>
      <c r="E1263" s="1" t="s">
        <v>1469</v>
      </c>
      <c r="F1263" s="1" t="s">
        <v>48</v>
      </c>
      <c r="G1263" s="1" t="s">
        <v>452</v>
      </c>
      <c r="H1263" s="1" t="s">
        <v>233</v>
      </c>
      <c r="I1263" s="1" t="s">
        <v>308</v>
      </c>
      <c r="J1263" s="1">
        <v>13746</v>
      </c>
      <c r="K1263" s="3">
        <v>0.63680555555555551</v>
      </c>
      <c r="L1263" s="3">
        <v>0.27291666666666664</v>
      </c>
      <c r="M1263" s="7">
        <v>45669</v>
      </c>
      <c r="N1263" s="3">
        <v>0.73333333333333328</v>
      </c>
      <c r="O1263" s="3">
        <v>0.36944444444444446</v>
      </c>
      <c r="P1263" s="5">
        <v>139</v>
      </c>
      <c r="Q1263" s="5">
        <v>114.47</v>
      </c>
      <c r="R1263" s="1" t="s">
        <v>56</v>
      </c>
      <c r="S1263" s="1">
        <v>3</v>
      </c>
      <c r="T1263" s="1" t="s">
        <v>35</v>
      </c>
      <c r="U1263" s="5">
        <v>169.25</v>
      </c>
      <c r="V1263" s="5">
        <v>70158.378247451998</v>
      </c>
      <c r="W1263" s="1" t="s">
        <v>36</v>
      </c>
      <c r="X1263" s="1">
        <v>4.6900000000000004</v>
      </c>
      <c r="Y1263" s="5">
        <v>133785.07500000001</v>
      </c>
      <c r="Z1263" s="5">
        <v>4415.9579999999996</v>
      </c>
      <c r="AA1263" s="5" t="str">
        <f t="shared" si="76"/>
        <v>30-39</v>
      </c>
      <c r="AB1263" s="5" t="str">
        <f t="shared" si="77"/>
        <v>Severe</v>
      </c>
      <c r="AC1263" s="5">
        <f t="shared" si="78"/>
        <v>0.03</v>
      </c>
      <c r="AD1263" s="5" t="str">
        <f t="shared" si="79"/>
        <v>Long-haul</v>
      </c>
    </row>
    <row r="1264" spans="1:30" x14ac:dyDescent="0.3">
      <c r="A1264" s="1" t="s">
        <v>1812</v>
      </c>
      <c r="B1264" s="1" t="s">
        <v>1813</v>
      </c>
      <c r="C1264" s="1">
        <v>28</v>
      </c>
      <c r="D1264" s="1" t="s">
        <v>39</v>
      </c>
      <c r="E1264" s="1" t="s">
        <v>1469</v>
      </c>
      <c r="F1264" s="1" t="s">
        <v>48</v>
      </c>
      <c r="G1264" s="1" t="s">
        <v>452</v>
      </c>
      <c r="H1264" s="1" t="s">
        <v>233</v>
      </c>
      <c r="I1264" s="1" t="s">
        <v>308</v>
      </c>
      <c r="J1264" s="1">
        <v>13746</v>
      </c>
      <c r="K1264" s="3">
        <v>0.63680555555555551</v>
      </c>
      <c r="L1264" s="3">
        <v>0.27291666666666664</v>
      </c>
      <c r="M1264" s="7">
        <v>45663</v>
      </c>
      <c r="N1264" s="3">
        <v>0.73333333333333328</v>
      </c>
      <c r="O1264" s="3">
        <v>0.36944444444444446</v>
      </c>
      <c r="P1264" s="5">
        <v>139</v>
      </c>
      <c r="Q1264" s="5">
        <v>214.38</v>
      </c>
      <c r="R1264" s="1" t="s">
        <v>56</v>
      </c>
      <c r="S1264" s="1">
        <v>5</v>
      </c>
      <c r="T1264" s="1" t="s">
        <v>49</v>
      </c>
      <c r="U1264" s="5">
        <v>143.37</v>
      </c>
      <c r="V1264" s="5">
        <v>69775.959752180497</v>
      </c>
      <c r="W1264" s="1" t="s">
        <v>42</v>
      </c>
      <c r="X1264" s="1">
        <v>4.82</v>
      </c>
      <c r="Y1264" s="5">
        <v>133096.72499999899</v>
      </c>
      <c r="Z1264" s="5">
        <v>8249.3940000000002</v>
      </c>
      <c r="AA1264" s="5" t="str">
        <f t="shared" si="76"/>
        <v>18-29</v>
      </c>
      <c r="AB1264" s="5" t="str">
        <f t="shared" si="77"/>
        <v>Severe</v>
      </c>
      <c r="AC1264" s="5">
        <f t="shared" si="78"/>
        <v>0.06</v>
      </c>
      <c r="AD1264" s="5" t="str">
        <f t="shared" si="79"/>
        <v>Long-haul</v>
      </c>
    </row>
    <row r="1265" spans="1:30" x14ac:dyDescent="0.3">
      <c r="A1265" s="1" t="s">
        <v>1814</v>
      </c>
      <c r="B1265" s="1" t="s">
        <v>1815</v>
      </c>
      <c r="C1265" s="1">
        <v>49</v>
      </c>
      <c r="D1265" s="1" t="s">
        <v>39</v>
      </c>
      <c r="E1265" s="1" t="s">
        <v>1469</v>
      </c>
      <c r="F1265" s="1" t="s">
        <v>48</v>
      </c>
      <c r="G1265" s="1" t="s">
        <v>452</v>
      </c>
      <c r="H1265" s="1" t="s">
        <v>233</v>
      </c>
      <c r="I1265" s="1" t="s">
        <v>308</v>
      </c>
      <c r="J1265" s="1">
        <v>13746</v>
      </c>
      <c r="K1265" s="3">
        <v>0.63680555555555551</v>
      </c>
      <c r="L1265" s="3">
        <v>0.27291666666666664</v>
      </c>
      <c r="M1265" s="7">
        <v>45663</v>
      </c>
      <c r="N1265" s="3">
        <v>0.73333333333333328</v>
      </c>
      <c r="O1265" s="3">
        <v>0.36944444444444446</v>
      </c>
      <c r="P1265" s="5">
        <v>139</v>
      </c>
      <c r="Q1265" s="5">
        <v>694.12</v>
      </c>
      <c r="R1265" s="1" t="s">
        <v>34</v>
      </c>
      <c r="S1265" s="1">
        <v>5</v>
      </c>
      <c r="T1265" s="1" t="s">
        <v>45</v>
      </c>
      <c r="U1265" s="5">
        <v>79.59</v>
      </c>
      <c r="V1265" s="5">
        <v>69783.718239701295</v>
      </c>
      <c r="W1265" s="1" t="s">
        <v>36</v>
      </c>
      <c r="X1265" s="1">
        <v>3.8</v>
      </c>
      <c r="Y1265" s="5">
        <v>133110.69</v>
      </c>
      <c r="Z1265" s="5">
        <v>26663.759999999998</v>
      </c>
      <c r="AA1265" s="5" t="str">
        <f t="shared" si="76"/>
        <v>40-49</v>
      </c>
      <c r="AB1265" s="5" t="str">
        <f t="shared" si="77"/>
        <v>Severe</v>
      </c>
      <c r="AC1265" s="5">
        <f t="shared" si="78"/>
        <v>0.2</v>
      </c>
      <c r="AD1265" s="5" t="str">
        <f t="shared" si="79"/>
        <v>Long-haul</v>
      </c>
    </row>
    <row r="1266" spans="1:30" x14ac:dyDescent="0.3">
      <c r="A1266" s="1" t="s">
        <v>1709</v>
      </c>
      <c r="B1266" s="1" t="s">
        <v>1710</v>
      </c>
      <c r="C1266" s="1">
        <v>56</v>
      </c>
      <c r="D1266" s="1" t="s">
        <v>28</v>
      </c>
      <c r="E1266" s="1" t="s">
        <v>1469</v>
      </c>
      <c r="F1266" s="1" t="s">
        <v>48</v>
      </c>
      <c r="G1266" s="1" t="s">
        <v>452</v>
      </c>
      <c r="H1266" s="1" t="s">
        <v>233</v>
      </c>
      <c r="I1266" s="1" t="s">
        <v>308</v>
      </c>
      <c r="J1266" s="1">
        <v>13746</v>
      </c>
      <c r="K1266" s="3">
        <v>0.63680555555555551</v>
      </c>
      <c r="L1266" s="3">
        <v>0.27291666666666664</v>
      </c>
      <c r="M1266" s="7">
        <v>45667</v>
      </c>
      <c r="N1266" s="3">
        <v>0.73333333333333328</v>
      </c>
      <c r="O1266" s="3">
        <v>0.36944444444444446</v>
      </c>
      <c r="P1266" s="5">
        <v>139</v>
      </c>
      <c r="Q1266" s="5">
        <v>59.4</v>
      </c>
      <c r="R1266" s="1" t="s">
        <v>56</v>
      </c>
      <c r="S1266" s="1">
        <v>5</v>
      </c>
      <c r="T1266" s="1" t="s">
        <v>45</v>
      </c>
      <c r="U1266" s="5">
        <v>153.49</v>
      </c>
      <c r="V1266" s="5">
        <v>69667.182286216907</v>
      </c>
      <c r="W1266" s="1" t="s">
        <v>42</v>
      </c>
      <c r="X1266" s="1">
        <v>4.03</v>
      </c>
      <c r="Y1266" s="5">
        <v>132900.93</v>
      </c>
      <c r="Z1266" s="5">
        <v>2299.38</v>
      </c>
      <c r="AA1266" s="5" t="str">
        <f t="shared" si="76"/>
        <v>50-59</v>
      </c>
      <c r="AB1266" s="5" t="str">
        <f t="shared" si="77"/>
        <v>Severe</v>
      </c>
      <c r="AC1266" s="5">
        <f t="shared" si="78"/>
        <v>0.02</v>
      </c>
      <c r="AD1266" s="5" t="str">
        <f t="shared" si="79"/>
        <v>Long-haul</v>
      </c>
    </row>
    <row r="1267" spans="1:30" x14ac:dyDescent="0.3">
      <c r="A1267" s="1" t="s">
        <v>1816</v>
      </c>
      <c r="B1267" s="1" t="s">
        <v>1817</v>
      </c>
      <c r="C1267" s="1">
        <v>56</v>
      </c>
      <c r="D1267" s="1" t="s">
        <v>28</v>
      </c>
      <c r="E1267" s="1" t="s">
        <v>1469</v>
      </c>
      <c r="F1267" s="1" t="s">
        <v>48</v>
      </c>
      <c r="G1267" s="1" t="s">
        <v>452</v>
      </c>
      <c r="H1267" s="1" t="s">
        <v>233</v>
      </c>
      <c r="I1267" s="1" t="s">
        <v>308</v>
      </c>
      <c r="J1267" s="1">
        <v>13746</v>
      </c>
      <c r="K1267" s="3">
        <v>0.63680555555555551</v>
      </c>
      <c r="L1267" s="3">
        <v>0.27291666666666664</v>
      </c>
      <c r="M1267" s="7">
        <v>45667</v>
      </c>
      <c r="N1267" s="3">
        <v>0.73333333333333328</v>
      </c>
      <c r="O1267" s="3">
        <v>0.36944444444444446</v>
      </c>
      <c r="P1267" s="5">
        <v>139</v>
      </c>
      <c r="Q1267" s="5">
        <v>295.27999999999997</v>
      </c>
      <c r="R1267" s="1" t="s">
        <v>56</v>
      </c>
      <c r="S1267" s="1">
        <v>5</v>
      </c>
      <c r="T1267" s="1" t="s">
        <v>45</v>
      </c>
      <c r="U1267" s="5">
        <v>2.33</v>
      </c>
      <c r="V1267" s="5">
        <v>69968.134349456406</v>
      </c>
      <c r="W1267" s="1" t="s">
        <v>42</v>
      </c>
      <c r="X1267" s="1">
        <v>4.63</v>
      </c>
      <c r="Y1267" s="5">
        <v>133442.639999999</v>
      </c>
      <c r="Z1267" s="5">
        <v>11339.034</v>
      </c>
      <c r="AA1267" s="5" t="str">
        <f t="shared" si="76"/>
        <v>50-59</v>
      </c>
      <c r="AB1267" s="5" t="str">
        <f t="shared" si="77"/>
        <v>Severe</v>
      </c>
      <c r="AC1267" s="5">
        <f t="shared" si="78"/>
        <v>0.08</v>
      </c>
      <c r="AD1267" s="5" t="str">
        <f t="shared" si="79"/>
        <v>Long-haul</v>
      </c>
    </row>
    <row r="1268" spans="1:30" x14ac:dyDescent="0.3">
      <c r="A1268" s="1" t="s">
        <v>1818</v>
      </c>
      <c r="B1268" s="1" t="s">
        <v>1819</v>
      </c>
      <c r="C1268" s="1">
        <v>50</v>
      </c>
      <c r="D1268" s="1" t="s">
        <v>28</v>
      </c>
      <c r="E1268" s="1" t="s">
        <v>1469</v>
      </c>
      <c r="F1268" s="1" t="s">
        <v>48</v>
      </c>
      <c r="G1268" s="1" t="s">
        <v>452</v>
      </c>
      <c r="H1268" s="1" t="s">
        <v>233</v>
      </c>
      <c r="I1268" s="1" t="s">
        <v>308</v>
      </c>
      <c r="J1268" s="1">
        <v>13746</v>
      </c>
      <c r="K1268" s="3">
        <v>0.63680555555555551</v>
      </c>
      <c r="L1268" s="3">
        <v>0.27291666666666664</v>
      </c>
      <c r="M1268" s="7">
        <v>45666</v>
      </c>
      <c r="N1268" s="3">
        <v>0.73333333333333328</v>
      </c>
      <c r="O1268" s="3">
        <v>0.36944444444444446</v>
      </c>
      <c r="P1268" s="5">
        <v>139</v>
      </c>
      <c r="Q1268" s="5">
        <v>1346.01</v>
      </c>
      <c r="R1268" s="1" t="s">
        <v>56</v>
      </c>
      <c r="S1268" s="1">
        <v>5</v>
      </c>
      <c r="T1268" s="1" t="s">
        <v>45</v>
      </c>
      <c r="U1268" s="5">
        <v>95.74</v>
      </c>
      <c r="V1268" s="5">
        <v>69576.508136351898</v>
      </c>
      <c r="W1268" s="1" t="s">
        <v>36</v>
      </c>
      <c r="X1268" s="1">
        <v>4.4800000000000004</v>
      </c>
      <c r="Y1268" s="5">
        <v>132737.715</v>
      </c>
      <c r="Z1268" s="5">
        <v>51698.273999999998</v>
      </c>
      <c r="AA1268" s="5" t="str">
        <f t="shared" si="76"/>
        <v>50-59</v>
      </c>
      <c r="AB1268" s="5" t="str">
        <f t="shared" si="77"/>
        <v>Severe</v>
      </c>
      <c r="AC1268" s="5">
        <f t="shared" si="78"/>
        <v>0.39</v>
      </c>
      <c r="AD1268" s="5" t="str">
        <f t="shared" si="79"/>
        <v>Long-haul</v>
      </c>
    </row>
    <row r="1269" spans="1:30" x14ac:dyDescent="0.3">
      <c r="A1269" s="1" t="s">
        <v>1665</v>
      </c>
      <c r="B1269" s="1" t="s">
        <v>1666</v>
      </c>
      <c r="C1269" s="1">
        <v>61</v>
      </c>
      <c r="D1269" s="1" t="s">
        <v>39</v>
      </c>
      <c r="E1269" s="1" t="s">
        <v>1469</v>
      </c>
      <c r="F1269" s="1" t="s">
        <v>30</v>
      </c>
      <c r="G1269" s="1" t="s">
        <v>452</v>
      </c>
      <c r="H1269" s="1" t="s">
        <v>233</v>
      </c>
      <c r="I1269" s="1" t="s">
        <v>308</v>
      </c>
      <c r="J1269" s="1">
        <v>13746</v>
      </c>
      <c r="K1269" s="3">
        <v>0.63680555555555551</v>
      </c>
      <c r="L1269" s="3">
        <v>0.27291666666666664</v>
      </c>
      <c r="M1269" s="7">
        <v>45666</v>
      </c>
      <c r="N1269" s="3">
        <v>0.73333333333333328</v>
      </c>
      <c r="O1269" s="3">
        <v>0.36944444444444446</v>
      </c>
      <c r="P1269" s="5">
        <v>139</v>
      </c>
      <c r="Q1269" s="5">
        <v>61.34</v>
      </c>
      <c r="R1269" s="1" t="s">
        <v>40</v>
      </c>
      <c r="S1269" s="1">
        <v>5</v>
      </c>
      <c r="T1269" s="1" t="s">
        <v>45</v>
      </c>
      <c r="U1269" s="5">
        <v>9.69</v>
      </c>
      <c r="V1269" s="5">
        <v>69610.446528784494</v>
      </c>
      <c r="W1269" s="1" t="s">
        <v>42</v>
      </c>
      <c r="X1269" s="1">
        <v>3.61</v>
      </c>
      <c r="Y1269" s="5">
        <v>132798.81</v>
      </c>
      <c r="Z1269" s="5">
        <v>2356.62</v>
      </c>
      <c r="AA1269" s="5" t="str">
        <f t="shared" si="76"/>
        <v>60+</v>
      </c>
      <c r="AB1269" s="5" t="str">
        <f t="shared" si="77"/>
        <v>Severe</v>
      </c>
      <c r="AC1269" s="5">
        <f t="shared" si="78"/>
        <v>0.02</v>
      </c>
      <c r="AD1269" s="5" t="str">
        <f t="shared" si="79"/>
        <v>Long-haul</v>
      </c>
    </row>
    <row r="1270" spans="1:30" x14ac:dyDescent="0.3">
      <c r="A1270" s="1" t="s">
        <v>1820</v>
      </c>
      <c r="B1270" s="1" t="s">
        <v>1821</v>
      </c>
      <c r="C1270" s="1">
        <v>38</v>
      </c>
      <c r="D1270" s="1" t="s">
        <v>28</v>
      </c>
      <c r="E1270" s="1" t="s">
        <v>1469</v>
      </c>
      <c r="F1270" s="1" t="s">
        <v>30</v>
      </c>
      <c r="G1270" s="1" t="s">
        <v>452</v>
      </c>
      <c r="H1270" s="1" t="s">
        <v>233</v>
      </c>
      <c r="I1270" s="1" t="s">
        <v>308</v>
      </c>
      <c r="J1270" s="1">
        <v>13746</v>
      </c>
      <c r="K1270" s="3">
        <v>0.63680555555555551</v>
      </c>
      <c r="L1270" s="3">
        <v>0.27291666666666664</v>
      </c>
      <c r="M1270" s="7">
        <v>45666</v>
      </c>
      <c r="N1270" s="3">
        <v>0.73333333333333328</v>
      </c>
      <c r="O1270" s="3">
        <v>0.36944444444444446</v>
      </c>
      <c r="P1270" s="5">
        <v>139</v>
      </c>
      <c r="Q1270" s="5">
        <v>1220.6300000000001</v>
      </c>
      <c r="R1270" s="1" t="s">
        <v>40</v>
      </c>
      <c r="S1270" s="1">
        <v>3</v>
      </c>
      <c r="T1270" s="1" t="s">
        <v>45</v>
      </c>
      <c r="U1270" s="5">
        <v>63.6</v>
      </c>
      <c r="V1270" s="5">
        <v>69549.763865494795</v>
      </c>
      <c r="W1270" s="1" t="s">
        <v>42</v>
      </c>
      <c r="X1270" s="1">
        <v>4.67</v>
      </c>
      <c r="Y1270" s="5">
        <v>132689.57999999999</v>
      </c>
      <c r="Z1270" s="5">
        <v>46879.823999999899</v>
      </c>
      <c r="AA1270" s="5" t="str">
        <f t="shared" si="76"/>
        <v>30-39</v>
      </c>
      <c r="AB1270" s="5" t="str">
        <f t="shared" si="77"/>
        <v>Severe</v>
      </c>
      <c r="AC1270" s="5">
        <f t="shared" si="78"/>
        <v>0.35</v>
      </c>
      <c r="AD1270" s="5" t="str">
        <f t="shared" si="79"/>
        <v>Long-haul</v>
      </c>
    </row>
    <row r="1271" spans="1:30" x14ac:dyDescent="0.3">
      <c r="A1271" s="1" t="s">
        <v>1822</v>
      </c>
      <c r="B1271" s="1" t="s">
        <v>1823</v>
      </c>
      <c r="C1271" s="1">
        <v>62</v>
      </c>
      <c r="D1271" s="1" t="s">
        <v>28</v>
      </c>
      <c r="E1271" s="1" t="s">
        <v>1469</v>
      </c>
      <c r="F1271" s="1" t="s">
        <v>30</v>
      </c>
      <c r="G1271" s="1" t="s">
        <v>452</v>
      </c>
      <c r="H1271" s="1" t="s">
        <v>233</v>
      </c>
      <c r="I1271" s="1" t="s">
        <v>308</v>
      </c>
      <c r="J1271" s="1">
        <v>13746</v>
      </c>
      <c r="K1271" s="3">
        <v>0.63680555555555551</v>
      </c>
      <c r="L1271" s="3">
        <v>0.27291666666666664</v>
      </c>
      <c r="M1271" s="7">
        <v>45667</v>
      </c>
      <c r="N1271" s="3">
        <v>0.73333333333333328</v>
      </c>
      <c r="O1271" s="3">
        <v>0.36944444444444446</v>
      </c>
      <c r="P1271" s="5">
        <v>139</v>
      </c>
      <c r="Q1271" s="5">
        <v>1491.96</v>
      </c>
      <c r="R1271" s="1" t="s">
        <v>40</v>
      </c>
      <c r="S1271" s="1">
        <v>5</v>
      </c>
      <c r="T1271" s="1" t="s">
        <v>41</v>
      </c>
      <c r="U1271" s="5">
        <v>182.9</v>
      </c>
      <c r="V1271" s="5">
        <v>70116.023091489595</v>
      </c>
      <c r="W1271" s="1" t="s">
        <v>36</v>
      </c>
      <c r="X1271" s="1">
        <v>4.78</v>
      </c>
      <c r="Y1271" s="5">
        <v>133708.845</v>
      </c>
      <c r="Z1271" s="5">
        <v>57313.212</v>
      </c>
      <c r="AA1271" s="5" t="str">
        <f t="shared" si="76"/>
        <v>60+</v>
      </c>
      <c r="AB1271" s="5" t="str">
        <f t="shared" si="77"/>
        <v>Severe</v>
      </c>
      <c r="AC1271" s="5">
        <f t="shared" si="78"/>
        <v>0.43</v>
      </c>
      <c r="AD1271" s="5" t="str">
        <f t="shared" si="79"/>
        <v>Long-haul</v>
      </c>
    </row>
    <row r="1272" spans="1:30" x14ac:dyDescent="0.3">
      <c r="A1272" s="1" t="s">
        <v>1586</v>
      </c>
      <c r="B1272" s="1" t="s">
        <v>1587</v>
      </c>
      <c r="C1272" s="1">
        <v>68</v>
      </c>
      <c r="D1272" s="1" t="s">
        <v>28</v>
      </c>
      <c r="E1272" s="1" t="s">
        <v>1469</v>
      </c>
      <c r="F1272" s="1" t="s">
        <v>30</v>
      </c>
      <c r="G1272" s="1" t="s">
        <v>461</v>
      </c>
      <c r="H1272" s="1" t="s">
        <v>262</v>
      </c>
      <c r="I1272" s="1" t="s">
        <v>174</v>
      </c>
      <c r="J1272" s="1">
        <v>1919</v>
      </c>
      <c r="K1272" s="3">
        <v>0.6821180555555556</v>
      </c>
      <c r="L1272" s="3">
        <v>0.77031249999999996</v>
      </c>
      <c r="M1272" s="7">
        <v>45662</v>
      </c>
      <c r="N1272" s="3">
        <v>0.74739583333333337</v>
      </c>
      <c r="O1272" s="3">
        <v>0.83559027777777772</v>
      </c>
      <c r="P1272" s="5">
        <v>94</v>
      </c>
      <c r="Q1272" s="5">
        <v>988.38</v>
      </c>
      <c r="R1272" s="1" t="s">
        <v>34</v>
      </c>
      <c r="S1272" s="1">
        <v>5</v>
      </c>
      <c r="T1272" s="1" t="s">
        <v>49</v>
      </c>
      <c r="U1272" s="5">
        <v>197.31</v>
      </c>
      <c r="V1272" s="5">
        <v>10859.736897463899</v>
      </c>
      <c r="W1272" s="1" t="s">
        <v>42</v>
      </c>
      <c r="X1272" s="1">
        <v>3.29</v>
      </c>
      <c r="Y1272" s="5">
        <v>18031.68</v>
      </c>
      <c r="Z1272" s="5">
        <v>63295.78</v>
      </c>
      <c r="AA1272" s="5" t="str">
        <f t="shared" si="76"/>
        <v>60+</v>
      </c>
      <c r="AB1272" s="5" t="str">
        <f t="shared" si="77"/>
        <v>Moderate</v>
      </c>
      <c r="AC1272" s="5">
        <f t="shared" si="78"/>
        <v>3.51</v>
      </c>
      <c r="AD1272" s="5" t="str">
        <f t="shared" si="79"/>
        <v>Short-haul</v>
      </c>
    </row>
    <row r="1273" spans="1:30" x14ac:dyDescent="0.3">
      <c r="A1273" s="1" t="s">
        <v>1824</v>
      </c>
      <c r="B1273" s="1" t="s">
        <v>1825</v>
      </c>
      <c r="C1273" s="1">
        <v>71</v>
      </c>
      <c r="D1273" s="1" t="s">
        <v>28</v>
      </c>
      <c r="E1273" s="1" t="s">
        <v>1469</v>
      </c>
      <c r="F1273" s="1" t="s">
        <v>48</v>
      </c>
      <c r="G1273" s="1" t="s">
        <v>461</v>
      </c>
      <c r="H1273" s="1" t="s">
        <v>262</v>
      </c>
      <c r="I1273" s="1" t="s">
        <v>174</v>
      </c>
      <c r="J1273" s="1">
        <v>1919</v>
      </c>
      <c r="K1273" s="3">
        <v>0.6821180555555556</v>
      </c>
      <c r="L1273" s="3">
        <v>0.77031249999999996</v>
      </c>
      <c r="M1273" s="7">
        <v>45660</v>
      </c>
      <c r="N1273" s="3">
        <v>0.74739583333333337</v>
      </c>
      <c r="O1273" s="3">
        <v>0.83559027777777772</v>
      </c>
      <c r="P1273" s="5">
        <v>94</v>
      </c>
      <c r="Q1273" s="5">
        <v>1046.1400000000001</v>
      </c>
      <c r="R1273" s="1" t="s">
        <v>34</v>
      </c>
      <c r="S1273" s="1">
        <v>5</v>
      </c>
      <c r="T1273" s="1" t="s">
        <v>49</v>
      </c>
      <c r="U1273" s="5">
        <v>174.7</v>
      </c>
      <c r="V1273" s="5">
        <v>10114.010578834699</v>
      </c>
      <c r="W1273" s="1" t="s">
        <v>42</v>
      </c>
      <c r="X1273" s="1">
        <v>3.92</v>
      </c>
      <c r="Y1273" s="5">
        <v>17136.810000000001</v>
      </c>
      <c r="Z1273" s="5">
        <v>66987.899999999994</v>
      </c>
      <c r="AA1273" s="5" t="str">
        <f t="shared" si="76"/>
        <v>60+</v>
      </c>
      <c r="AB1273" s="5" t="str">
        <f t="shared" si="77"/>
        <v>Moderate</v>
      </c>
      <c r="AC1273" s="5">
        <f t="shared" si="78"/>
        <v>3.91</v>
      </c>
      <c r="AD1273" s="5" t="str">
        <f t="shared" si="79"/>
        <v>Short-haul</v>
      </c>
    </row>
    <row r="1274" spans="1:30" x14ac:dyDescent="0.3">
      <c r="A1274" s="1" t="s">
        <v>1826</v>
      </c>
      <c r="B1274" s="1" t="s">
        <v>1827</v>
      </c>
      <c r="C1274" s="1">
        <v>64</v>
      </c>
      <c r="D1274" s="1" t="s">
        <v>28</v>
      </c>
      <c r="E1274" s="1" t="s">
        <v>1469</v>
      </c>
      <c r="F1274" s="1" t="s">
        <v>30</v>
      </c>
      <c r="G1274" s="1" t="s">
        <v>461</v>
      </c>
      <c r="H1274" s="1" t="s">
        <v>262</v>
      </c>
      <c r="I1274" s="1" t="s">
        <v>174</v>
      </c>
      <c r="J1274" s="1">
        <v>1919</v>
      </c>
      <c r="K1274" s="3">
        <v>0.6821180555555556</v>
      </c>
      <c r="L1274" s="3">
        <v>0.77031249999999996</v>
      </c>
      <c r="M1274" s="7">
        <v>45661</v>
      </c>
      <c r="N1274" s="3">
        <v>0.74739583333333337</v>
      </c>
      <c r="O1274" s="3">
        <v>0.83559027777777772</v>
      </c>
      <c r="P1274" s="5">
        <v>94</v>
      </c>
      <c r="Q1274" s="5">
        <v>871.62</v>
      </c>
      <c r="R1274" s="1" t="s">
        <v>56</v>
      </c>
      <c r="S1274" s="1">
        <v>5</v>
      </c>
      <c r="T1274" s="1" t="s">
        <v>41</v>
      </c>
      <c r="U1274" s="5">
        <v>61.55</v>
      </c>
      <c r="V1274" s="5">
        <v>10095.190524342601</v>
      </c>
      <c r="W1274" s="1" t="s">
        <v>42</v>
      </c>
      <c r="X1274" s="1">
        <v>3.88</v>
      </c>
      <c r="Y1274" s="5">
        <v>17114.23</v>
      </c>
      <c r="Z1274" s="5">
        <v>55795.99</v>
      </c>
      <c r="AA1274" s="5" t="str">
        <f t="shared" si="76"/>
        <v>60+</v>
      </c>
      <c r="AB1274" s="5" t="str">
        <f t="shared" si="77"/>
        <v>Moderate</v>
      </c>
      <c r="AC1274" s="5">
        <f t="shared" si="78"/>
        <v>3.26</v>
      </c>
      <c r="AD1274" s="5" t="str">
        <f t="shared" si="79"/>
        <v>Short-haul</v>
      </c>
    </row>
    <row r="1275" spans="1:30" x14ac:dyDescent="0.3">
      <c r="A1275" s="1" t="s">
        <v>1828</v>
      </c>
      <c r="B1275" s="1" t="s">
        <v>1829</v>
      </c>
      <c r="C1275" s="1">
        <v>48</v>
      </c>
      <c r="D1275" s="1" t="s">
        <v>39</v>
      </c>
      <c r="E1275" s="1" t="s">
        <v>1469</v>
      </c>
      <c r="F1275" s="1" t="s">
        <v>48</v>
      </c>
      <c r="G1275" s="1" t="s">
        <v>461</v>
      </c>
      <c r="H1275" s="1" t="s">
        <v>262</v>
      </c>
      <c r="I1275" s="1" t="s">
        <v>174</v>
      </c>
      <c r="J1275" s="1">
        <v>1919</v>
      </c>
      <c r="K1275" s="3">
        <v>0.6821180555555556</v>
      </c>
      <c r="L1275" s="3">
        <v>0.77031249999999996</v>
      </c>
      <c r="M1275" s="7">
        <v>45660</v>
      </c>
      <c r="N1275" s="3">
        <v>0.74739583333333337</v>
      </c>
      <c r="O1275" s="3">
        <v>0.83559027777777772</v>
      </c>
      <c r="P1275" s="5">
        <v>94</v>
      </c>
      <c r="Q1275" s="5">
        <v>514.13</v>
      </c>
      <c r="R1275" s="1" t="s">
        <v>40</v>
      </c>
      <c r="S1275" s="1">
        <v>5</v>
      </c>
      <c r="T1275" s="1" t="s">
        <v>35</v>
      </c>
      <c r="U1275" s="5">
        <v>18.350000000000001</v>
      </c>
      <c r="V1275" s="5">
        <v>10704.862531354</v>
      </c>
      <c r="W1275" s="1" t="s">
        <v>36</v>
      </c>
      <c r="X1275" s="1">
        <v>3.93</v>
      </c>
      <c r="Y1275" s="5">
        <v>17845.84</v>
      </c>
      <c r="Z1275" s="5">
        <v>32907.99</v>
      </c>
      <c r="AA1275" s="5" t="str">
        <f t="shared" si="76"/>
        <v>40-49</v>
      </c>
      <c r="AB1275" s="5" t="str">
        <f t="shared" si="77"/>
        <v>Moderate</v>
      </c>
      <c r="AC1275" s="5">
        <f t="shared" si="78"/>
        <v>1.84</v>
      </c>
      <c r="AD1275" s="5" t="str">
        <f t="shared" si="79"/>
        <v>Short-haul</v>
      </c>
    </row>
    <row r="1276" spans="1:30" x14ac:dyDescent="0.3">
      <c r="A1276" s="1" t="s">
        <v>1830</v>
      </c>
      <c r="B1276" s="1" t="s">
        <v>1831</v>
      </c>
      <c r="C1276" s="1">
        <v>24</v>
      </c>
      <c r="D1276" s="1" t="s">
        <v>39</v>
      </c>
      <c r="E1276" s="1" t="s">
        <v>1469</v>
      </c>
      <c r="F1276" s="1" t="s">
        <v>30</v>
      </c>
      <c r="G1276" s="1" t="s">
        <v>461</v>
      </c>
      <c r="H1276" s="1" t="s">
        <v>262</v>
      </c>
      <c r="I1276" s="1" t="s">
        <v>174</v>
      </c>
      <c r="J1276" s="1">
        <v>1919</v>
      </c>
      <c r="K1276" s="3">
        <v>0.6821180555555556</v>
      </c>
      <c r="L1276" s="3">
        <v>0.77031249999999996</v>
      </c>
      <c r="M1276" s="7">
        <v>45663</v>
      </c>
      <c r="N1276" s="3">
        <v>0.74739583333333337</v>
      </c>
      <c r="O1276" s="3">
        <v>0.83559027777777772</v>
      </c>
      <c r="P1276" s="5">
        <v>94</v>
      </c>
      <c r="Q1276" s="5">
        <v>1141.3800000000001</v>
      </c>
      <c r="R1276" s="1" t="s">
        <v>40</v>
      </c>
      <c r="S1276" s="1">
        <v>5</v>
      </c>
      <c r="T1276" s="1" t="s">
        <v>35</v>
      </c>
      <c r="U1276" s="5">
        <v>51.54</v>
      </c>
      <c r="V1276" s="5">
        <v>10699.544353560699</v>
      </c>
      <c r="W1276" s="1" t="s">
        <v>36</v>
      </c>
      <c r="X1276" s="1">
        <v>4.5999999999999996</v>
      </c>
      <c r="Y1276" s="5">
        <v>17839.45</v>
      </c>
      <c r="Z1276" s="5">
        <v>73058.63</v>
      </c>
      <c r="AA1276" s="5" t="str">
        <f t="shared" si="76"/>
        <v>18-29</v>
      </c>
      <c r="AB1276" s="5" t="str">
        <f t="shared" si="77"/>
        <v>Moderate</v>
      </c>
      <c r="AC1276" s="5">
        <f t="shared" si="78"/>
        <v>4.0999999999999996</v>
      </c>
      <c r="AD1276" s="5" t="str">
        <f t="shared" si="79"/>
        <v>Short-haul</v>
      </c>
    </row>
    <row r="1277" spans="1:30" x14ac:dyDescent="0.3">
      <c r="A1277" s="1" t="s">
        <v>1832</v>
      </c>
      <c r="B1277" s="1" t="s">
        <v>1833</v>
      </c>
      <c r="C1277" s="1">
        <v>71</v>
      </c>
      <c r="D1277" s="1" t="s">
        <v>28</v>
      </c>
      <c r="E1277" s="1" t="s">
        <v>1469</v>
      </c>
      <c r="F1277" s="1" t="s">
        <v>48</v>
      </c>
      <c r="G1277" s="1" t="s">
        <v>461</v>
      </c>
      <c r="H1277" s="1" t="s">
        <v>262</v>
      </c>
      <c r="I1277" s="1" t="s">
        <v>174</v>
      </c>
      <c r="J1277" s="1">
        <v>1919</v>
      </c>
      <c r="K1277" s="3">
        <v>0.6821180555555556</v>
      </c>
      <c r="L1277" s="3">
        <v>0.77031249999999996</v>
      </c>
      <c r="M1277" s="7">
        <v>45667</v>
      </c>
      <c r="N1277" s="3">
        <v>0.74739583333333337</v>
      </c>
      <c r="O1277" s="3">
        <v>0.83559027777777772</v>
      </c>
      <c r="P1277" s="5">
        <v>94</v>
      </c>
      <c r="Q1277" s="5">
        <v>125.28</v>
      </c>
      <c r="R1277" s="1" t="s">
        <v>34</v>
      </c>
      <c r="S1277" s="1">
        <v>5</v>
      </c>
      <c r="T1277" s="1" t="s">
        <v>35</v>
      </c>
      <c r="U1277" s="5">
        <v>35.83</v>
      </c>
      <c r="V1277" s="5">
        <v>10932.4313051644</v>
      </c>
      <c r="W1277" s="1" t="s">
        <v>42</v>
      </c>
      <c r="X1277" s="1">
        <v>4.3</v>
      </c>
      <c r="Y1277" s="5">
        <v>18118.919999999998</v>
      </c>
      <c r="Z1277" s="5">
        <v>8025.09</v>
      </c>
      <c r="AA1277" s="5" t="str">
        <f t="shared" si="76"/>
        <v>60+</v>
      </c>
      <c r="AB1277" s="5" t="str">
        <f t="shared" si="77"/>
        <v>Moderate</v>
      </c>
      <c r="AC1277" s="5">
        <f t="shared" si="78"/>
        <v>0.44</v>
      </c>
      <c r="AD1277" s="5" t="str">
        <f t="shared" si="79"/>
        <v>Short-haul</v>
      </c>
    </row>
    <row r="1278" spans="1:30" x14ac:dyDescent="0.3">
      <c r="A1278" s="1" t="s">
        <v>1834</v>
      </c>
      <c r="B1278" s="1" t="s">
        <v>1835</v>
      </c>
      <c r="C1278" s="1">
        <v>61</v>
      </c>
      <c r="D1278" s="1" t="s">
        <v>28</v>
      </c>
      <c r="E1278" s="1" t="s">
        <v>1469</v>
      </c>
      <c r="F1278" s="1" t="s">
        <v>30</v>
      </c>
      <c r="G1278" s="1" t="s">
        <v>461</v>
      </c>
      <c r="H1278" s="1" t="s">
        <v>262</v>
      </c>
      <c r="I1278" s="1" t="s">
        <v>174</v>
      </c>
      <c r="J1278" s="1">
        <v>1919</v>
      </c>
      <c r="K1278" s="3">
        <v>0.6821180555555556</v>
      </c>
      <c r="L1278" s="3">
        <v>0.77031249999999996</v>
      </c>
      <c r="M1278" s="7">
        <v>45671</v>
      </c>
      <c r="N1278" s="3">
        <v>0.74739583333333337</v>
      </c>
      <c r="O1278" s="3">
        <v>0.83559027777777772</v>
      </c>
      <c r="P1278" s="5">
        <v>94</v>
      </c>
      <c r="Q1278" s="5">
        <v>1076.93</v>
      </c>
      <c r="R1278" s="1" t="s">
        <v>56</v>
      </c>
      <c r="S1278" s="1">
        <v>5</v>
      </c>
      <c r="T1278" s="1" t="s">
        <v>45</v>
      </c>
      <c r="U1278" s="5">
        <v>108.62</v>
      </c>
      <c r="V1278" s="5">
        <v>10784.1988747627</v>
      </c>
      <c r="W1278" s="1" t="s">
        <v>36</v>
      </c>
      <c r="X1278" s="1">
        <v>4.37</v>
      </c>
      <c r="Y1278" s="5">
        <v>17941.04</v>
      </c>
      <c r="Z1278" s="5">
        <v>68945.240000000005</v>
      </c>
      <c r="AA1278" s="5" t="str">
        <f t="shared" si="76"/>
        <v>60+</v>
      </c>
      <c r="AB1278" s="5" t="str">
        <f t="shared" si="77"/>
        <v>Moderate</v>
      </c>
      <c r="AC1278" s="5">
        <f t="shared" si="78"/>
        <v>3.84</v>
      </c>
      <c r="AD1278" s="5" t="str">
        <f t="shared" si="79"/>
        <v>Short-haul</v>
      </c>
    </row>
    <row r="1279" spans="1:30" x14ac:dyDescent="0.3">
      <c r="A1279" s="1" t="s">
        <v>1761</v>
      </c>
      <c r="B1279" s="1" t="s">
        <v>1762</v>
      </c>
      <c r="C1279" s="1">
        <v>67</v>
      </c>
      <c r="D1279" s="1" t="s">
        <v>28</v>
      </c>
      <c r="E1279" s="1" t="s">
        <v>1469</v>
      </c>
      <c r="F1279" s="1" t="s">
        <v>48</v>
      </c>
      <c r="G1279" s="1" t="s">
        <v>461</v>
      </c>
      <c r="H1279" s="1" t="s">
        <v>262</v>
      </c>
      <c r="I1279" s="1" t="s">
        <v>174</v>
      </c>
      <c r="J1279" s="1">
        <v>1919</v>
      </c>
      <c r="K1279" s="3">
        <v>0.6821180555555556</v>
      </c>
      <c r="L1279" s="3">
        <v>0.77031249999999996</v>
      </c>
      <c r="M1279" s="7">
        <v>45660</v>
      </c>
      <c r="N1279" s="3">
        <v>0.74739583333333337</v>
      </c>
      <c r="O1279" s="3">
        <v>0.83559027777777772</v>
      </c>
      <c r="P1279" s="5">
        <v>94</v>
      </c>
      <c r="Q1279" s="5">
        <v>1316.72</v>
      </c>
      <c r="R1279" s="1" t="s">
        <v>34</v>
      </c>
      <c r="S1279" s="1">
        <v>5</v>
      </c>
      <c r="T1279" s="1" t="s">
        <v>41</v>
      </c>
      <c r="U1279" s="5">
        <v>64.41</v>
      </c>
      <c r="V1279" s="5">
        <v>10799.7936499076</v>
      </c>
      <c r="W1279" s="1" t="s">
        <v>42</v>
      </c>
      <c r="X1279" s="1">
        <v>3.78</v>
      </c>
      <c r="Y1279" s="5">
        <v>17959.75</v>
      </c>
      <c r="Z1279" s="5">
        <v>84282.96</v>
      </c>
      <c r="AA1279" s="5" t="str">
        <f t="shared" si="76"/>
        <v>60+</v>
      </c>
      <c r="AB1279" s="5" t="str">
        <f t="shared" si="77"/>
        <v>Moderate</v>
      </c>
      <c r="AC1279" s="5">
        <f t="shared" si="78"/>
        <v>4.6900000000000004</v>
      </c>
      <c r="AD1279" s="5" t="str">
        <f t="shared" si="79"/>
        <v>Short-haul</v>
      </c>
    </row>
    <row r="1280" spans="1:30" x14ac:dyDescent="0.3">
      <c r="A1280" s="1" t="s">
        <v>1836</v>
      </c>
      <c r="B1280" s="1" t="s">
        <v>1837</v>
      </c>
      <c r="C1280" s="1">
        <v>46</v>
      </c>
      <c r="D1280" s="1" t="s">
        <v>28</v>
      </c>
      <c r="E1280" s="1" t="s">
        <v>1469</v>
      </c>
      <c r="F1280" s="1" t="s">
        <v>48</v>
      </c>
      <c r="G1280" s="1" t="s">
        <v>461</v>
      </c>
      <c r="H1280" s="1" t="s">
        <v>262</v>
      </c>
      <c r="I1280" s="1" t="s">
        <v>174</v>
      </c>
      <c r="J1280" s="1">
        <v>1919</v>
      </c>
      <c r="K1280" s="3">
        <v>0.6821180555555556</v>
      </c>
      <c r="L1280" s="3">
        <v>0.77031249999999996</v>
      </c>
      <c r="M1280" s="7">
        <v>45658</v>
      </c>
      <c r="N1280" s="3">
        <v>0.74739583333333337</v>
      </c>
      <c r="O1280" s="3">
        <v>0.83559027777777772</v>
      </c>
      <c r="P1280" s="5">
        <v>94</v>
      </c>
      <c r="Q1280" s="5">
        <v>1476.76</v>
      </c>
      <c r="R1280" s="1" t="s">
        <v>56</v>
      </c>
      <c r="S1280" s="1">
        <v>5</v>
      </c>
      <c r="T1280" s="1" t="s">
        <v>49</v>
      </c>
      <c r="U1280" s="5">
        <v>164.25</v>
      </c>
      <c r="V1280" s="5">
        <v>10861.870982251599</v>
      </c>
      <c r="W1280" s="1" t="s">
        <v>36</v>
      </c>
      <c r="X1280" s="1">
        <v>3.84</v>
      </c>
      <c r="Y1280" s="5">
        <v>18034.25</v>
      </c>
      <c r="Z1280" s="5">
        <v>94545.49</v>
      </c>
      <c r="AA1280" s="5" t="str">
        <f t="shared" si="76"/>
        <v>40-49</v>
      </c>
      <c r="AB1280" s="5" t="str">
        <f t="shared" si="77"/>
        <v>Moderate</v>
      </c>
      <c r="AC1280" s="5">
        <f t="shared" si="78"/>
        <v>5.24</v>
      </c>
      <c r="AD1280" s="5" t="str">
        <f t="shared" si="79"/>
        <v>Short-haul</v>
      </c>
    </row>
    <row r="1281" spans="1:30" x14ac:dyDescent="0.3">
      <c r="A1281" s="1" t="s">
        <v>1643</v>
      </c>
      <c r="B1281" s="1" t="s">
        <v>1644</v>
      </c>
      <c r="C1281" s="1">
        <v>74</v>
      </c>
      <c r="D1281" s="1" t="s">
        <v>39</v>
      </c>
      <c r="E1281" s="1" t="s">
        <v>1469</v>
      </c>
      <c r="F1281" s="1" t="s">
        <v>48</v>
      </c>
      <c r="G1281" s="1" t="s">
        <v>470</v>
      </c>
      <c r="H1281" s="1" t="s">
        <v>76</v>
      </c>
      <c r="I1281" s="1" t="s">
        <v>135</v>
      </c>
      <c r="J1281" s="1">
        <v>14469</v>
      </c>
      <c r="K1281" s="3">
        <v>0.2003587962962963</v>
      </c>
      <c r="L1281" s="3">
        <v>0.86980324074074078</v>
      </c>
      <c r="M1281" s="7">
        <v>45662</v>
      </c>
      <c r="N1281" s="3">
        <v>0.2691087962962963</v>
      </c>
      <c r="O1281" s="3">
        <v>0.93855324074074076</v>
      </c>
      <c r="P1281" s="5">
        <v>99</v>
      </c>
      <c r="Q1281" s="5">
        <v>712.79</v>
      </c>
      <c r="R1281" s="1" t="s">
        <v>34</v>
      </c>
      <c r="S1281" s="1">
        <v>5</v>
      </c>
      <c r="T1281" s="1" t="s">
        <v>45</v>
      </c>
      <c r="U1281" s="5">
        <v>54.37</v>
      </c>
      <c r="V1281" s="5">
        <v>73159.987504534802</v>
      </c>
      <c r="W1281" s="1" t="s">
        <v>36</v>
      </c>
      <c r="X1281" s="1">
        <v>3.1</v>
      </c>
      <c r="Y1281" s="5">
        <v>139187.98499999999</v>
      </c>
      <c r="Z1281" s="5">
        <v>27377.657999999999</v>
      </c>
      <c r="AA1281" s="5" t="str">
        <f t="shared" si="76"/>
        <v>60+</v>
      </c>
      <c r="AB1281" s="5" t="str">
        <f t="shared" si="77"/>
        <v>Moderate</v>
      </c>
      <c r="AC1281" s="5">
        <f t="shared" si="78"/>
        <v>0.2</v>
      </c>
      <c r="AD1281" s="5" t="str">
        <f t="shared" si="79"/>
        <v>Long-haul</v>
      </c>
    </row>
    <row r="1282" spans="1:30" x14ac:dyDescent="0.3">
      <c r="A1282" s="1" t="s">
        <v>1838</v>
      </c>
      <c r="B1282" s="1" t="s">
        <v>1839</v>
      </c>
      <c r="C1282" s="1">
        <v>74</v>
      </c>
      <c r="D1282" s="1" t="s">
        <v>39</v>
      </c>
      <c r="E1282" s="1" t="s">
        <v>1469</v>
      </c>
      <c r="F1282" s="1" t="s">
        <v>48</v>
      </c>
      <c r="G1282" s="1" t="s">
        <v>470</v>
      </c>
      <c r="H1282" s="1" t="s">
        <v>76</v>
      </c>
      <c r="I1282" s="1" t="s">
        <v>135</v>
      </c>
      <c r="J1282" s="1">
        <v>14469</v>
      </c>
      <c r="K1282" s="3">
        <v>0.2003587962962963</v>
      </c>
      <c r="L1282" s="3">
        <v>0.86980324074074078</v>
      </c>
      <c r="M1282" s="7">
        <v>45658</v>
      </c>
      <c r="N1282" s="3">
        <v>0.2691087962962963</v>
      </c>
      <c r="O1282" s="3">
        <v>0.93855324074074076</v>
      </c>
      <c r="P1282" s="5">
        <v>99</v>
      </c>
      <c r="Q1282" s="5">
        <v>1202.53</v>
      </c>
      <c r="R1282" s="1" t="s">
        <v>56</v>
      </c>
      <c r="S1282" s="1">
        <v>5</v>
      </c>
      <c r="T1282" s="1" t="s">
        <v>35</v>
      </c>
      <c r="U1282" s="5">
        <v>102.2</v>
      </c>
      <c r="V1282" s="5">
        <v>73219.068770718804</v>
      </c>
      <c r="W1282" s="1" t="s">
        <v>42</v>
      </c>
      <c r="X1282" s="1">
        <v>4.1100000000000003</v>
      </c>
      <c r="Y1282" s="5">
        <v>139294.32</v>
      </c>
      <c r="Z1282" s="5">
        <v>46189.415999999997</v>
      </c>
      <c r="AA1282" s="5" t="str">
        <f t="shared" ref="AA1282:AA1345" si="80">IF(C1282&lt;=29,"18-29",IF(C1282&lt;=39,"30-39",IF(C1282&lt;=49,"40-49",IF(C1282&lt;=59,"50-59","60+"))))</f>
        <v>60+</v>
      </c>
      <c r="AB1282" s="5" t="str">
        <f t="shared" ref="AB1282:AB1345" si="81">IF(P1282&lt;=30,"On-Time",IF(P1282&lt;=120,"Moderate","Severe"))</f>
        <v>Moderate</v>
      </c>
      <c r="AC1282" s="5">
        <f t="shared" ref="AC1282:AC1345" si="82">ROUND(Z1282/Y1282,2)</f>
        <v>0.33</v>
      </c>
      <c r="AD1282" s="5" t="str">
        <f t="shared" ref="AD1282:AD1345" si="83">IF(J1282&lt;=3000,"Short-haul",IF(J1282&lt;=7000,"Medium-haul","Long-haul"))</f>
        <v>Long-haul</v>
      </c>
    </row>
    <row r="1283" spans="1:30" x14ac:dyDescent="0.3">
      <c r="A1283" s="1" t="s">
        <v>1480</v>
      </c>
      <c r="B1283" s="1" t="s">
        <v>1481</v>
      </c>
      <c r="C1283" s="1">
        <v>51</v>
      </c>
      <c r="D1283" s="1" t="s">
        <v>39</v>
      </c>
      <c r="E1283" s="1" t="s">
        <v>1469</v>
      </c>
      <c r="F1283" s="1" t="s">
        <v>30</v>
      </c>
      <c r="G1283" s="1" t="s">
        <v>470</v>
      </c>
      <c r="H1283" s="1" t="s">
        <v>76</v>
      </c>
      <c r="I1283" s="1" t="s">
        <v>135</v>
      </c>
      <c r="J1283" s="1">
        <v>14469</v>
      </c>
      <c r="K1283" s="3">
        <v>0.2003587962962963</v>
      </c>
      <c r="L1283" s="3">
        <v>0.86980324074074078</v>
      </c>
      <c r="M1283" s="7">
        <v>45664</v>
      </c>
      <c r="N1283" s="3">
        <v>0.2691087962962963</v>
      </c>
      <c r="O1283" s="3">
        <v>0.93855324074074076</v>
      </c>
      <c r="P1283" s="5">
        <v>99</v>
      </c>
      <c r="Q1283" s="5">
        <v>1475.28</v>
      </c>
      <c r="R1283" s="1" t="s">
        <v>34</v>
      </c>
      <c r="S1283" s="1">
        <v>5</v>
      </c>
      <c r="T1283" s="1" t="s">
        <v>35</v>
      </c>
      <c r="U1283" s="5">
        <v>30.26</v>
      </c>
      <c r="V1283" s="5">
        <v>72917.736055873305</v>
      </c>
      <c r="W1283" s="1" t="s">
        <v>36</v>
      </c>
      <c r="X1283" s="1">
        <v>4.83</v>
      </c>
      <c r="Y1283" s="5">
        <v>138751.91999999899</v>
      </c>
      <c r="Z1283" s="5">
        <v>56654.381999999998</v>
      </c>
      <c r="AA1283" s="5" t="str">
        <f t="shared" si="80"/>
        <v>50-59</v>
      </c>
      <c r="AB1283" s="5" t="str">
        <f t="shared" si="81"/>
        <v>Moderate</v>
      </c>
      <c r="AC1283" s="5">
        <f t="shared" si="82"/>
        <v>0.41</v>
      </c>
      <c r="AD1283" s="5" t="str">
        <f t="shared" si="83"/>
        <v>Long-haul</v>
      </c>
    </row>
    <row r="1284" spans="1:30" x14ac:dyDescent="0.3">
      <c r="A1284" s="1" t="s">
        <v>1484</v>
      </c>
      <c r="B1284" s="1" t="s">
        <v>1485</v>
      </c>
      <c r="C1284" s="1">
        <v>33</v>
      </c>
      <c r="D1284" s="1" t="s">
        <v>39</v>
      </c>
      <c r="E1284" s="1" t="s">
        <v>1469</v>
      </c>
      <c r="F1284" s="1" t="s">
        <v>48</v>
      </c>
      <c r="G1284" s="1" t="s">
        <v>470</v>
      </c>
      <c r="H1284" s="1" t="s">
        <v>76</v>
      </c>
      <c r="I1284" s="1" t="s">
        <v>135</v>
      </c>
      <c r="J1284" s="1">
        <v>14469</v>
      </c>
      <c r="K1284" s="3">
        <v>0.2003587962962963</v>
      </c>
      <c r="L1284" s="3">
        <v>0.86980324074074078</v>
      </c>
      <c r="M1284" s="7">
        <v>45662</v>
      </c>
      <c r="N1284" s="3">
        <v>0.2691087962962963</v>
      </c>
      <c r="O1284" s="3">
        <v>0.93855324074074076</v>
      </c>
      <c r="P1284" s="5">
        <v>99</v>
      </c>
      <c r="Q1284" s="5">
        <v>949.82</v>
      </c>
      <c r="R1284" s="1" t="s">
        <v>34</v>
      </c>
      <c r="S1284" s="1">
        <v>3</v>
      </c>
      <c r="T1284" s="1" t="s">
        <v>45</v>
      </c>
      <c r="U1284" s="5">
        <v>3.07</v>
      </c>
      <c r="V1284" s="5">
        <v>73796.088973329897</v>
      </c>
      <c r="W1284" s="1" t="s">
        <v>42</v>
      </c>
      <c r="X1284" s="1">
        <v>3.82</v>
      </c>
      <c r="Y1284" s="5">
        <v>140332.965</v>
      </c>
      <c r="Z1284" s="5">
        <v>36473.453999999998</v>
      </c>
      <c r="AA1284" s="5" t="str">
        <f t="shared" si="80"/>
        <v>30-39</v>
      </c>
      <c r="AB1284" s="5" t="str">
        <f t="shared" si="81"/>
        <v>Moderate</v>
      </c>
      <c r="AC1284" s="5">
        <f t="shared" si="82"/>
        <v>0.26</v>
      </c>
      <c r="AD1284" s="5" t="str">
        <f t="shared" si="83"/>
        <v>Long-haul</v>
      </c>
    </row>
    <row r="1285" spans="1:30" x14ac:dyDescent="0.3">
      <c r="A1285" s="1" t="s">
        <v>1653</v>
      </c>
      <c r="B1285" s="1" t="s">
        <v>1654</v>
      </c>
      <c r="C1285" s="1">
        <v>27</v>
      </c>
      <c r="D1285" s="1" t="s">
        <v>28</v>
      </c>
      <c r="E1285" s="1" t="s">
        <v>1469</v>
      </c>
      <c r="F1285" s="1" t="s">
        <v>48</v>
      </c>
      <c r="G1285" s="1" t="s">
        <v>470</v>
      </c>
      <c r="H1285" s="1" t="s">
        <v>76</v>
      </c>
      <c r="I1285" s="1" t="s">
        <v>135</v>
      </c>
      <c r="J1285" s="1">
        <v>14469</v>
      </c>
      <c r="K1285" s="3">
        <v>0.2003587962962963</v>
      </c>
      <c r="L1285" s="3">
        <v>0.86980324074074078</v>
      </c>
      <c r="M1285" s="7">
        <v>45670</v>
      </c>
      <c r="N1285" s="3">
        <v>0.2691087962962963</v>
      </c>
      <c r="O1285" s="3">
        <v>0.93855324074074076</v>
      </c>
      <c r="P1285" s="5">
        <v>99</v>
      </c>
      <c r="Q1285" s="5">
        <v>104.18</v>
      </c>
      <c r="R1285" s="1" t="s">
        <v>40</v>
      </c>
      <c r="S1285" s="1">
        <v>5</v>
      </c>
      <c r="T1285" s="1" t="s">
        <v>45</v>
      </c>
      <c r="U1285" s="5">
        <v>176.97</v>
      </c>
      <c r="V1285" s="5">
        <v>73124.987035989296</v>
      </c>
      <c r="W1285" s="1" t="s">
        <v>42</v>
      </c>
      <c r="X1285" s="1">
        <v>4.24</v>
      </c>
      <c r="Y1285" s="5">
        <v>139124.97</v>
      </c>
      <c r="Z1285" s="5">
        <v>4021.7459999999901</v>
      </c>
      <c r="AA1285" s="5" t="str">
        <f t="shared" si="80"/>
        <v>18-29</v>
      </c>
      <c r="AB1285" s="5" t="str">
        <f t="shared" si="81"/>
        <v>Moderate</v>
      </c>
      <c r="AC1285" s="5">
        <f t="shared" si="82"/>
        <v>0.03</v>
      </c>
      <c r="AD1285" s="5" t="str">
        <f t="shared" si="83"/>
        <v>Long-haul</v>
      </c>
    </row>
    <row r="1286" spans="1:30" x14ac:dyDescent="0.3">
      <c r="A1286" s="1" t="s">
        <v>1494</v>
      </c>
      <c r="B1286" s="1" t="s">
        <v>1495</v>
      </c>
      <c r="C1286" s="1">
        <v>24</v>
      </c>
      <c r="D1286" s="1" t="s">
        <v>28</v>
      </c>
      <c r="E1286" s="1" t="s">
        <v>1469</v>
      </c>
      <c r="F1286" s="1" t="s">
        <v>30</v>
      </c>
      <c r="G1286" s="1" t="s">
        <v>470</v>
      </c>
      <c r="H1286" s="1" t="s">
        <v>76</v>
      </c>
      <c r="I1286" s="1" t="s">
        <v>135</v>
      </c>
      <c r="J1286" s="1">
        <v>14469</v>
      </c>
      <c r="K1286" s="3">
        <v>0.2003587962962963</v>
      </c>
      <c r="L1286" s="3">
        <v>0.86980324074074078</v>
      </c>
      <c r="M1286" s="7">
        <v>45658</v>
      </c>
      <c r="N1286" s="3">
        <v>0.2691087962962963</v>
      </c>
      <c r="O1286" s="3">
        <v>0.93855324074074076</v>
      </c>
      <c r="P1286" s="5">
        <v>99</v>
      </c>
      <c r="Q1286" s="5">
        <v>610.91</v>
      </c>
      <c r="R1286" s="1" t="s">
        <v>34</v>
      </c>
      <c r="S1286" s="1">
        <v>5</v>
      </c>
      <c r="T1286" s="1" t="s">
        <v>41</v>
      </c>
      <c r="U1286" s="5">
        <v>80.95</v>
      </c>
      <c r="V1286" s="5">
        <v>73450.311165521503</v>
      </c>
      <c r="W1286" s="1" t="s">
        <v>36</v>
      </c>
      <c r="X1286" s="1">
        <v>3.27</v>
      </c>
      <c r="Y1286" s="5">
        <v>139710.55499999999</v>
      </c>
      <c r="Z1286" s="5">
        <v>23468.657999999999</v>
      </c>
      <c r="AA1286" s="5" t="str">
        <f t="shared" si="80"/>
        <v>18-29</v>
      </c>
      <c r="AB1286" s="5" t="str">
        <f t="shared" si="81"/>
        <v>Moderate</v>
      </c>
      <c r="AC1286" s="5">
        <f t="shared" si="82"/>
        <v>0.17</v>
      </c>
      <c r="AD1286" s="5" t="str">
        <f t="shared" si="83"/>
        <v>Long-haul</v>
      </c>
    </row>
    <row r="1287" spans="1:30" x14ac:dyDescent="0.3">
      <c r="A1287" s="1" t="s">
        <v>1663</v>
      </c>
      <c r="B1287" s="1" t="s">
        <v>1664</v>
      </c>
      <c r="C1287" s="1">
        <v>35</v>
      </c>
      <c r="D1287" s="1" t="s">
        <v>28</v>
      </c>
      <c r="E1287" s="1" t="s">
        <v>1469</v>
      </c>
      <c r="F1287" s="1" t="s">
        <v>48</v>
      </c>
      <c r="G1287" s="1" t="s">
        <v>470</v>
      </c>
      <c r="H1287" s="1" t="s">
        <v>76</v>
      </c>
      <c r="I1287" s="1" t="s">
        <v>135</v>
      </c>
      <c r="J1287" s="1">
        <v>14469</v>
      </c>
      <c r="K1287" s="3">
        <v>0.2003587962962963</v>
      </c>
      <c r="L1287" s="3">
        <v>0.86980324074074078</v>
      </c>
      <c r="M1287" s="7">
        <v>45668</v>
      </c>
      <c r="N1287" s="3">
        <v>0.2691087962962963</v>
      </c>
      <c r="O1287" s="3">
        <v>0.93855324074074076</v>
      </c>
      <c r="P1287" s="5">
        <v>99</v>
      </c>
      <c r="Q1287" s="5">
        <v>757.54</v>
      </c>
      <c r="R1287" s="1" t="s">
        <v>40</v>
      </c>
      <c r="S1287" s="1">
        <v>3</v>
      </c>
      <c r="T1287" s="1" t="s">
        <v>83</v>
      </c>
      <c r="U1287" s="5">
        <v>35.31</v>
      </c>
      <c r="V1287" s="5">
        <v>73704.239032727695</v>
      </c>
      <c r="W1287" s="1" t="s">
        <v>36</v>
      </c>
      <c r="X1287" s="1">
        <v>3.33</v>
      </c>
      <c r="Y1287" s="5">
        <v>140167.63500000001</v>
      </c>
      <c r="Z1287" s="5">
        <v>29093.772000000001</v>
      </c>
      <c r="AA1287" s="5" t="str">
        <f t="shared" si="80"/>
        <v>30-39</v>
      </c>
      <c r="AB1287" s="5" t="str">
        <f t="shared" si="81"/>
        <v>Moderate</v>
      </c>
      <c r="AC1287" s="5">
        <f t="shared" si="82"/>
        <v>0.21</v>
      </c>
      <c r="AD1287" s="5" t="str">
        <f t="shared" si="83"/>
        <v>Long-haul</v>
      </c>
    </row>
    <row r="1288" spans="1:30" x14ac:dyDescent="0.3">
      <c r="A1288" s="1" t="s">
        <v>1685</v>
      </c>
      <c r="B1288" s="1" t="s">
        <v>1686</v>
      </c>
      <c r="C1288" s="1">
        <v>62</v>
      </c>
      <c r="D1288" s="1" t="s">
        <v>28</v>
      </c>
      <c r="E1288" s="1" t="s">
        <v>1469</v>
      </c>
      <c r="F1288" s="1" t="s">
        <v>30</v>
      </c>
      <c r="G1288" s="1" t="s">
        <v>470</v>
      </c>
      <c r="H1288" s="1" t="s">
        <v>76</v>
      </c>
      <c r="I1288" s="1" t="s">
        <v>135</v>
      </c>
      <c r="J1288" s="1">
        <v>14469</v>
      </c>
      <c r="K1288" s="3">
        <v>0.2003587962962963</v>
      </c>
      <c r="L1288" s="3">
        <v>0.86980324074074078</v>
      </c>
      <c r="M1288" s="7">
        <v>45669</v>
      </c>
      <c r="N1288" s="3">
        <v>0.2691087962962963</v>
      </c>
      <c r="O1288" s="3">
        <v>0.93855324074074076</v>
      </c>
      <c r="P1288" s="5">
        <v>99</v>
      </c>
      <c r="Q1288" s="5">
        <v>251.48</v>
      </c>
      <c r="R1288" s="1" t="s">
        <v>56</v>
      </c>
      <c r="S1288" s="1">
        <v>5</v>
      </c>
      <c r="T1288" s="1" t="s">
        <v>35</v>
      </c>
      <c r="U1288" s="5">
        <v>32.31</v>
      </c>
      <c r="V1288" s="5">
        <v>73831.087586224196</v>
      </c>
      <c r="W1288" s="1" t="s">
        <v>36</v>
      </c>
      <c r="X1288" s="1">
        <v>3.45</v>
      </c>
      <c r="Y1288" s="5">
        <v>140395.965</v>
      </c>
      <c r="Z1288" s="5">
        <v>9660.7080000000005</v>
      </c>
      <c r="AA1288" s="5" t="str">
        <f t="shared" si="80"/>
        <v>60+</v>
      </c>
      <c r="AB1288" s="5" t="str">
        <f t="shared" si="81"/>
        <v>Moderate</v>
      </c>
      <c r="AC1288" s="5">
        <f t="shared" si="82"/>
        <v>7.0000000000000007E-2</v>
      </c>
      <c r="AD1288" s="5" t="str">
        <f t="shared" si="83"/>
        <v>Long-haul</v>
      </c>
    </row>
    <row r="1289" spans="1:30" x14ac:dyDescent="0.3">
      <c r="A1289" s="1" t="s">
        <v>1840</v>
      </c>
      <c r="B1289" s="1" t="s">
        <v>1841</v>
      </c>
      <c r="C1289" s="1">
        <v>38</v>
      </c>
      <c r="D1289" s="1" t="s">
        <v>28</v>
      </c>
      <c r="E1289" s="1" t="s">
        <v>1469</v>
      </c>
      <c r="F1289" s="1" t="s">
        <v>48</v>
      </c>
      <c r="G1289" s="1" t="s">
        <v>470</v>
      </c>
      <c r="H1289" s="1" t="s">
        <v>76</v>
      </c>
      <c r="I1289" s="1" t="s">
        <v>135</v>
      </c>
      <c r="J1289" s="1">
        <v>14469</v>
      </c>
      <c r="K1289" s="3">
        <v>0.2003587962962963</v>
      </c>
      <c r="L1289" s="3">
        <v>0.86980324074074078</v>
      </c>
      <c r="M1289" s="7">
        <v>45660</v>
      </c>
      <c r="N1289" s="3">
        <v>0.2691087962962963</v>
      </c>
      <c r="O1289" s="3">
        <v>0.93855324074074076</v>
      </c>
      <c r="P1289" s="5">
        <v>99</v>
      </c>
      <c r="Q1289" s="5">
        <v>178</v>
      </c>
      <c r="R1289" s="1" t="s">
        <v>40</v>
      </c>
      <c r="S1289" s="1">
        <v>3</v>
      </c>
      <c r="T1289" s="1" t="s">
        <v>45</v>
      </c>
      <c r="U1289" s="5">
        <v>59.68</v>
      </c>
      <c r="V1289" s="5">
        <v>73218.808169048294</v>
      </c>
      <c r="W1289" s="1" t="s">
        <v>36</v>
      </c>
      <c r="X1289" s="1">
        <v>3.43</v>
      </c>
      <c r="Y1289" s="5">
        <v>139293.85500000001</v>
      </c>
      <c r="Z1289" s="5">
        <v>6842.3639999999996</v>
      </c>
      <c r="AA1289" s="5" t="str">
        <f t="shared" si="80"/>
        <v>30-39</v>
      </c>
      <c r="AB1289" s="5" t="str">
        <f t="shared" si="81"/>
        <v>Moderate</v>
      </c>
      <c r="AC1289" s="5">
        <f t="shared" si="82"/>
        <v>0.05</v>
      </c>
      <c r="AD1289" s="5" t="str">
        <f t="shared" si="83"/>
        <v>Long-haul</v>
      </c>
    </row>
    <row r="1290" spans="1:30" x14ac:dyDescent="0.3">
      <c r="A1290" s="1" t="s">
        <v>1842</v>
      </c>
      <c r="B1290" s="1" t="s">
        <v>1843</v>
      </c>
      <c r="C1290" s="1">
        <v>56</v>
      </c>
      <c r="D1290" s="1" t="s">
        <v>28</v>
      </c>
      <c r="E1290" s="1" t="s">
        <v>1469</v>
      </c>
      <c r="F1290" s="1" t="s">
        <v>30</v>
      </c>
      <c r="G1290" s="1" t="s">
        <v>470</v>
      </c>
      <c r="H1290" s="1" t="s">
        <v>76</v>
      </c>
      <c r="I1290" s="1" t="s">
        <v>135</v>
      </c>
      <c r="J1290" s="1">
        <v>14469</v>
      </c>
      <c r="K1290" s="3">
        <v>0.2003587962962963</v>
      </c>
      <c r="L1290" s="3">
        <v>0.86980324074074078</v>
      </c>
      <c r="M1290" s="7">
        <v>45661</v>
      </c>
      <c r="N1290" s="3">
        <v>0.2691087962962963</v>
      </c>
      <c r="O1290" s="3">
        <v>0.93855324074074076</v>
      </c>
      <c r="P1290" s="5">
        <v>99</v>
      </c>
      <c r="Q1290" s="5">
        <v>549.67999999999995</v>
      </c>
      <c r="R1290" s="1" t="s">
        <v>56</v>
      </c>
      <c r="S1290" s="1">
        <v>5</v>
      </c>
      <c r="T1290" s="1" t="s">
        <v>41</v>
      </c>
      <c r="U1290" s="5">
        <v>39.44</v>
      </c>
      <c r="V1290" s="5">
        <v>73728.333889064699</v>
      </c>
      <c r="W1290" s="1" t="s">
        <v>42</v>
      </c>
      <c r="X1290" s="1">
        <v>3.92</v>
      </c>
      <c r="Y1290" s="5">
        <v>140211</v>
      </c>
      <c r="Z1290" s="5">
        <v>21112.446</v>
      </c>
      <c r="AA1290" s="5" t="str">
        <f t="shared" si="80"/>
        <v>50-59</v>
      </c>
      <c r="AB1290" s="5" t="str">
        <f t="shared" si="81"/>
        <v>Moderate</v>
      </c>
      <c r="AC1290" s="5">
        <f t="shared" si="82"/>
        <v>0.15</v>
      </c>
      <c r="AD1290" s="5" t="str">
        <f t="shared" si="83"/>
        <v>Long-haul</v>
      </c>
    </row>
    <row r="1291" spans="1:30" x14ac:dyDescent="0.3">
      <c r="A1291" s="1" t="s">
        <v>1844</v>
      </c>
      <c r="B1291" s="1" t="s">
        <v>1845</v>
      </c>
      <c r="C1291" s="1">
        <v>70</v>
      </c>
      <c r="D1291" s="1" t="s">
        <v>28</v>
      </c>
      <c r="E1291" s="1" t="s">
        <v>1469</v>
      </c>
      <c r="F1291" s="1" t="s">
        <v>48</v>
      </c>
      <c r="G1291" s="1" t="s">
        <v>470</v>
      </c>
      <c r="H1291" s="1" t="s">
        <v>76</v>
      </c>
      <c r="I1291" s="1" t="s">
        <v>135</v>
      </c>
      <c r="J1291" s="1">
        <v>14469</v>
      </c>
      <c r="K1291" s="3">
        <v>0.2003587962962963</v>
      </c>
      <c r="L1291" s="3">
        <v>0.86980324074074078</v>
      </c>
      <c r="M1291" s="7">
        <v>45669</v>
      </c>
      <c r="N1291" s="3">
        <v>0.2691087962962963</v>
      </c>
      <c r="O1291" s="3">
        <v>0.93855324074074076</v>
      </c>
      <c r="P1291" s="5">
        <v>99</v>
      </c>
      <c r="Q1291" s="5">
        <v>1344.73</v>
      </c>
      <c r="R1291" s="1" t="s">
        <v>34</v>
      </c>
      <c r="S1291" s="1">
        <v>5</v>
      </c>
      <c r="T1291" s="1" t="s">
        <v>45</v>
      </c>
      <c r="U1291" s="5">
        <v>165.15</v>
      </c>
      <c r="V1291" s="5">
        <v>73064.569860521398</v>
      </c>
      <c r="W1291" s="1" t="s">
        <v>42</v>
      </c>
      <c r="X1291" s="1">
        <v>3.08</v>
      </c>
      <c r="Y1291" s="5">
        <v>139016.22</v>
      </c>
      <c r="Z1291" s="5">
        <v>51657.45</v>
      </c>
      <c r="AA1291" s="5" t="str">
        <f t="shared" si="80"/>
        <v>60+</v>
      </c>
      <c r="AB1291" s="5" t="str">
        <f t="shared" si="81"/>
        <v>Moderate</v>
      </c>
      <c r="AC1291" s="5">
        <f t="shared" si="82"/>
        <v>0.37</v>
      </c>
      <c r="AD1291" s="5" t="str">
        <f t="shared" si="83"/>
        <v>Long-haul</v>
      </c>
    </row>
    <row r="1292" spans="1:30" x14ac:dyDescent="0.3">
      <c r="A1292" s="1" t="s">
        <v>1846</v>
      </c>
      <c r="B1292" s="1" t="s">
        <v>1847</v>
      </c>
      <c r="C1292" s="1">
        <v>36</v>
      </c>
      <c r="D1292" s="1" t="s">
        <v>28</v>
      </c>
      <c r="E1292" s="1" t="s">
        <v>1469</v>
      </c>
      <c r="F1292" s="1" t="s">
        <v>30</v>
      </c>
      <c r="G1292" s="1" t="s">
        <v>470</v>
      </c>
      <c r="H1292" s="1" t="s">
        <v>76</v>
      </c>
      <c r="I1292" s="1" t="s">
        <v>135</v>
      </c>
      <c r="J1292" s="1">
        <v>14469</v>
      </c>
      <c r="K1292" s="3">
        <v>0.2003587962962963</v>
      </c>
      <c r="L1292" s="3">
        <v>0.86980324074074078</v>
      </c>
      <c r="M1292" s="7">
        <v>45671</v>
      </c>
      <c r="N1292" s="3">
        <v>0.2691087962962963</v>
      </c>
      <c r="O1292" s="3">
        <v>0.93855324074074076</v>
      </c>
      <c r="P1292" s="5">
        <v>99</v>
      </c>
      <c r="Q1292" s="5">
        <v>932.79</v>
      </c>
      <c r="R1292" s="1" t="s">
        <v>40</v>
      </c>
      <c r="S1292" s="1">
        <v>3</v>
      </c>
      <c r="T1292" s="1" t="s">
        <v>83</v>
      </c>
      <c r="U1292" s="5">
        <v>153.56</v>
      </c>
      <c r="V1292" s="5">
        <v>73838.458749466503</v>
      </c>
      <c r="W1292" s="1" t="s">
        <v>36</v>
      </c>
      <c r="X1292" s="1">
        <v>3.98</v>
      </c>
      <c r="Y1292" s="5">
        <v>140409.22499999899</v>
      </c>
      <c r="Z1292" s="5">
        <v>35837.561999999998</v>
      </c>
      <c r="AA1292" s="5" t="str">
        <f t="shared" si="80"/>
        <v>30-39</v>
      </c>
      <c r="AB1292" s="5" t="str">
        <f t="shared" si="81"/>
        <v>Moderate</v>
      </c>
      <c r="AC1292" s="5">
        <f t="shared" si="82"/>
        <v>0.26</v>
      </c>
      <c r="AD1292" s="5" t="str">
        <f t="shared" si="83"/>
        <v>Long-haul</v>
      </c>
    </row>
    <row r="1293" spans="1:30" x14ac:dyDescent="0.3">
      <c r="A1293" s="1" t="s">
        <v>1848</v>
      </c>
      <c r="B1293" s="1" t="s">
        <v>1849</v>
      </c>
      <c r="C1293" s="1">
        <v>48</v>
      </c>
      <c r="D1293" s="1" t="s">
        <v>39</v>
      </c>
      <c r="E1293" s="1" t="s">
        <v>1469</v>
      </c>
      <c r="F1293" s="1" t="s">
        <v>30</v>
      </c>
      <c r="G1293" s="1" t="s">
        <v>479</v>
      </c>
      <c r="H1293" s="1" t="s">
        <v>233</v>
      </c>
      <c r="I1293" s="1" t="s">
        <v>76</v>
      </c>
      <c r="J1293" s="1">
        <v>7101</v>
      </c>
      <c r="K1293" s="3">
        <v>0.65505787037037033</v>
      </c>
      <c r="L1293" s="3">
        <v>0.98353009259259261</v>
      </c>
      <c r="M1293" s="7">
        <v>45660</v>
      </c>
      <c r="N1293" s="3">
        <v>0.71130787037037035</v>
      </c>
      <c r="O1293" s="3">
        <v>3.9780092592592596E-2</v>
      </c>
      <c r="P1293" s="5">
        <v>81</v>
      </c>
      <c r="Q1293" s="5">
        <v>639.74</v>
      </c>
      <c r="R1293" s="1" t="s">
        <v>40</v>
      </c>
      <c r="S1293" s="1">
        <v>5</v>
      </c>
      <c r="T1293" s="1" t="s">
        <v>45</v>
      </c>
      <c r="U1293" s="5">
        <v>194.87</v>
      </c>
      <c r="V1293" s="5">
        <v>36160.2576056291</v>
      </c>
      <c r="W1293" s="1" t="s">
        <v>42</v>
      </c>
      <c r="X1293" s="1">
        <v>4.04</v>
      </c>
      <c r="Y1293" s="5">
        <v>72588.464999999997</v>
      </c>
      <c r="Z1293" s="5">
        <v>24589.398000000001</v>
      </c>
      <c r="AA1293" s="5" t="str">
        <f t="shared" si="80"/>
        <v>40-49</v>
      </c>
      <c r="AB1293" s="5" t="str">
        <f t="shared" si="81"/>
        <v>Moderate</v>
      </c>
      <c r="AC1293" s="5">
        <f t="shared" si="82"/>
        <v>0.34</v>
      </c>
      <c r="AD1293" s="5" t="str">
        <f t="shared" si="83"/>
        <v>Long-haul</v>
      </c>
    </row>
    <row r="1294" spans="1:30" x14ac:dyDescent="0.3">
      <c r="A1294" s="1" t="s">
        <v>1850</v>
      </c>
      <c r="B1294" s="1" t="s">
        <v>1851</v>
      </c>
      <c r="C1294" s="1">
        <v>39</v>
      </c>
      <c r="D1294" s="1" t="s">
        <v>28</v>
      </c>
      <c r="E1294" s="1" t="s">
        <v>1469</v>
      </c>
      <c r="F1294" s="1" t="s">
        <v>48</v>
      </c>
      <c r="G1294" s="1" t="s">
        <v>479</v>
      </c>
      <c r="H1294" s="1" t="s">
        <v>233</v>
      </c>
      <c r="I1294" s="1" t="s">
        <v>76</v>
      </c>
      <c r="J1294" s="1">
        <v>7101</v>
      </c>
      <c r="K1294" s="3">
        <v>0.65505787037037033</v>
      </c>
      <c r="L1294" s="3">
        <v>0.98353009259259261</v>
      </c>
      <c r="M1294" s="7">
        <v>45664</v>
      </c>
      <c r="N1294" s="3">
        <v>0.71130787037037035</v>
      </c>
      <c r="O1294" s="3">
        <v>3.9780092592592596E-2</v>
      </c>
      <c r="P1294" s="5">
        <v>81</v>
      </c>
      <c r="Q1294" s="5">
        <v>1158.24</v>
      </c>
      <c r="R1294" s="1" t="s">
        <v>56</v>
      </c>
      <c r="S1294" s="1">
        <v>3</v>
      </c>
      <c r="T1294" s="1" t="s">
        <v>35</v>
      </c>
      <c r="U1294" s="5">
        <v>147.9</v>
      </c>
      <c r="V1294" s="5">
        <v>36940.400985979002</v>
      </c>
      <c r="W1294" s="1" t="s">
        <v>42</v>
      </c>
      <c r="X1294" s="1">
        <v>3.76</v>
      </c>
      <c r="Y1294" s="5">
        <v>73992.72</v>
      </c>
      <c r="Z1294" s="5">
        <v>44494.163999999997</v>
      </c>
      <c r="AA1294" s="5" t="str">
        <f t="shared" si="80"/>
        <v>30-39</v>
      </c>
      <c r="AB1294" s="5" t="str">
        <f t="shared" si="81"/>
        <v>Moderate</v>
      </c>
      <c r="AC1294" s="5">
        <f t="shared" si="82"/>
        <v>0.6</v>
      </c>
      <c r="AD1294" s="5" t="str">
        <f t="shared" si="83"/>
        <v>Long-haul</v>
      </c>
    </row>
    <row r="1295" spans="1:30" x14ac:dyDescent="0.3">
      <c r="A1295" s="1" t="s">
        <v>1774</v>
      </c>
      <c r="B1295" s="1" t="s">
        <v>1775</v>
      </c>
      <c r="C1295" s="1">
        <v>64</v>
      </c>
      <c r="D1295" s="1" t="s">
        <v>39</v>
      </c>
      <c r="E1295" s="1" t="s">
        <v>1469</v>
      </c>
      <c r="F1295" s="1" t="s">
        <v>48</v>
      </c>
      <c r="G1295" s="1" t="s">
        <v>479</v>
      </c>
      <c r="H1295" s="1" t="s">
        <v>233</v>
      </c>
      <c r="I1295" s="1" t="s">
        <v>76</v>
      </c>
      <c r="J1295" s="1">
        <v>7101</v>
      </c>
      <c r="K1295" s="3">
        <v>0.65505787037037033</v>
      </c>
      <c r="L1295" s="3">
        <v>0.98353009259259261</v>
      </c>
      <c r="M1295" s="7">
        <v>45661</v>
      </c>
      <c r="N1295" s="3">
        <v>0.71130787037037035</v>
      </c>
      <c r="O1295" s="3">
        <v>3.9780092592592596E-2</v>
      </c>
      <c r="P1295" s="5">
        <v>81</v>
      </c>
      <c r="Q1295" s="5">
        <v>503.3</v>
      </c>
      <c r="R1295" s="1" t="s">
        <v>40</v>
      </c>
      <c r="S1295" s="1">
        <v>5</v>
      </c>
      <c r="T1295" s="1" t="s">
        <v>35</v>
      </c>
      <c r="U1295" s="5">
        <v>73.69</v>
      </c>
      <c r="V1295" s="5">
        <v>36730.8291011865</v>
      </c>
      <c r="W1295" s="1" t="s">
        <v>42</v>
      </c>
      <c r="X1295" s="1">
        <v>3.46</v>
      </c>
      <c r="Y1295" s="5">
        <v>73615.485000000001</v>
      </c>
      <c r="Z1295" s="5">
        <v>19335.563999999998</v>
      </c>
      <c r="AA1295" s="5" t="str">
        <f t="shared" si="80"/>
        <v>60+</v>
      </c>
      <c r="AB1295" s="5" t="str">
        <f t="shared" si="81"/>
        <v>Moderate</v>
      </c>
      <c r="AC1295" s="5">
        <f t="shared" si="82"/>
        <v>0.26</v>
      </c>
      <c r="AD1295" s="5" t="str">
        <f t="shared" si="83"/>
        <v>Long-haul</v>
      </c>
    </row>
    <row r="1296" spans="1:30" x14ac:dyDescent="0.3">
      <c r="A1296" s="1" t="s">
        <v>1852</v>
      </c>
      <c r="B1296" s="1" t="s">
        <v>1853</v>
      </c>
      <c r="C1296" s="1">
        <v>66</v>
      </c>
      <c r="D1296" s="1" t="s">
        <v>39</v>
      </c>
      <c r="E1296" s="1" t="s">
        <v>1469</v>
      </c>
      <c r="F1296" s="1" t="s">
        <v>30</v>
      </c>
      <c r="G1296" s="1" t="s">
        <v>479</v>
      </c>
      <c r="H1296" s="1" t="s">
        <v>233</v>
      </c>
      <c r="I1296" s="1" t="s">
        <v>76</v>
      </c>
      <c r="J1296" s="1">
        <v>7101</v>
      </c>
      <c r="K1296" s="3">
        <v>0.65505787037037033</v>
      </c>
      <c r="L1296" s="3">
        <v>0.98353009259259261</v>
      </c>
      <c r="M1296" s="7">
        <v>45664</v>
      </c>
      <c r="N1296" s="3">
        <v>0.71130787037037035</v>
      </c>
      <c r="O1296" s="3">
        <v>3.9780092592592596E-2</v>
      </c>
      <c r="P1296" s="5">
        <v>81</v>
      </c>
      <c r="Q1296" s="5">
        <v>246.17</v>
      </c>
      <c r="R1296" s="1" t="s">
        <v>40</v>
      </c>
      <c r="S1296" s="1">
        <v>5</v>
      </c>
      <c r="T1296" s="1" t="s">
        <v>49</v>
      </c>
      <c r="U1296" s="5">
        <v>158.04</v>
      </c>
      <c r="V1296" s="5">
        <v>36259.362167953397</v>
      </c>
      <c r="W1296" s="1" t="s">
        <v>36</v>
      </c>
      <c r="X1296" s="1">
        <v>4.33</v>
      </c>
      <c r="Y1296" s="5">
        <v>72766.845000000001</v>
      </c>
      <c r="Z1296" s="5">
        <v>9471.8940000000002</v>
      </c>
      <c r="AA1296" s="5" t="str">
        <f t="shared" si="80"/>
        <v>60+</v>
      </c>
      <c r="AB1296" s="5" t="str">
        <f t="shared" si="81"/>
        <v>Moderate</v>
      </c>
      <c r="AC1296" s="5">
        <f t="shared" si="82"/>
        <v>0.13</v>
      </c>
      <c r="AD1296" s="5" t="str">
        <f t="shared" si="83"/>
        <v>Long-haul</v>
      </c>
    </row>
    <row r="1297" spans="1:30" x14ac:dyDescent="0.3">
      <c r="A1297" s="1" t="s">
        <v>1854</v>
      </c>
      <c r="B1297" s="1" t="s">
        <v>1855</v>
      </c>
      <c r="C1297" s="1">
        <v>30</v>
      </c>
      <c r="D1297" s="1" t="s">
        <v>28</v>
      </c>
      <c r="E1297" s="1" t="s">
        <v>1469</v>
      </c>
      <c r="F1297" s="1" t="s">
        <v>30</v>
      </c>
      <c r="G1297" s="1" t="s">
        <v>479</v>
      </c>
      <c r="H1297" s="1" t="s">
        <v>233</v>
      </c>
      <c r="I1297" s="1" t="s">
        <v>76</v>
      </c>
      <c r="J1297" s="1">
        <v>7101</v>
      </c>
      <c r="K1297" s="3">
        <v>0.65505787037037033</v>
      </c>
      <c r="L1297" s="3">
        <v>0.98353009259259261</v>
      </c>
      <c r="M1297" s="7">
        <v>45669</v>
      </c>
      <c r="N1297" s="3">
        <v>0.71130787037037035</v>
      </c>
      <c r="O1297" s="3">
        <v>3.9780092592592596E-2</v>
      </c>
      <c r="P1297" s="5">
        <v>81</v>
      </c>
      <c r="Q1297" s="5">
        <v>885.16</v>
      </c>
      <c r="R1297" s="1" t="s">
        <v>56</v>
      </c>
      <c r="S1297" s="1">
        <v>3</v>
      </c>
      <c r="T1297" s="1" t="s">
        <v>41</v>
      </c>
      <c r="U1297" s="5">
        <v>144.84</v>
      </c>
      <c r="V1297" s="5">
        <v>36631.493923906201</v>
      </c>
      <c r="W1297" s="1" t="s">
        <v>42</v>
      </c>
      <c r="X1297" s="1">
        <v>3.66</v>
      </c>
      <c r="Y1297" s="5">
        <v>73436.684999999998</v>
      </c>
      <c r="Z1297" s="5">
        <v>34007.525999999998</v>
      </c>
      <c r="AA1297" s="5" t="str">
        <f t="shared" si="80"/>
        <v>30-39</v>
      </c>
      <c r="AB1297" s="5" t="str">
        <f t="shared" si="81"/>
        <v>Moderate</v>
      </c>
      <c r="AC1297" s="5">
        <f t="shared" si="82"/>
        <v>0.46</v>
      </c>
      <c r="AD1297" s="5" t="str">
        <f t="shared" si="83"/>
        <v>Long-haul</v>
      </c>
    </row>
    <row r="1298" spans="1:30" x14ac:dyDescent="0.3">
      <c r="A1298" s="1" t="s">
        <v>1753</v>
      </c>
      <c r="B1298" s="1" t="s">
        <v>1754</v>
      </c>
      <c r="C1298" s="1">
        <v>20</v>
      </c>
      <c r="D1298" s="1" t="s">
        <v>28</v>
      </c>
      <c r="E1298" s="1" t="s">
        <v>1469</v>
      </c>
      <c r="F1298" s="1" t="s">
        <v>30</v>
      </c>
      <c r="G1298" s="1" t="s">
        <v>479</v>
      </c>
      <c r="H1298" s="1" t="s">
        <v>233</v>
      </c>
      <c r="I1298" s="1" t="s">
        <v>76</v>
      </c>
      <c r="J1298" s="1">
        <v>7101</v>
      </c>
      <c r="K1298" s="3">
        <v>0.65505787037037033</v>
      </c>
      <c r="L1298" s="3">
        <v>0.98353009259259261</v>
      </c>
      <c r="M1298" s="7">
        <v>45668</v>
      </c>
      <c r="N1298" s="3">
        <v>0.71130787037037035</v>
      </c>
      <c r="O1298" s="3">
        <v>3.9780092592592596E-2</v>
      </c>
      <c r="P1298" s="5">
        <v>81</v>
      </c>
      <c r="Q1298" s="5">
        <v>1439.77</v>
      </c>
      <c r="R1298" s="1" t="s">
        <v>56</v>
      </c>
      <c r="S1298" s="1">
        <v>5</v>
      </c>
      <c r="T1298" s="1" t="s">
        <v>49</v>
      </c>
      <c r="U1298" s="5">
        <v>18.62</v>
      </c>
      <c r="V1298" s="5">
        <v>36459.681496453501</v>
      </c>
      <c r="W1298" s="1" t="s">
        <v>42</v>
      </c>
      <c r="X1298" s="1">
        <v>4.47</v>
      </c>
      <c r="Y1298" s="5">
        <v>73127.429999999993</v>
      </c>
      <c r="Z1298" s="5">
        <v>55289.4</v>
      </c>
      <c r="AA1298" s="5" t="str">
        <f t="shared" si="80"/>
        <v>18-29</v>
      </c>
      <c r="AB1298" s="5" t="str">
        <f t="shared" si="81"/>
        <v>Moderate</v>
      </c>
      <c r="AC1298" s="5">
        <f t="shared" si="82"/>
        <v>0.76</v>
      </c>
      <c r="AD1298" s="5" t="str">
        <f t="shared" si="83"/>
        <v>Long-haul</v>
      </c>
    </row>
    <row r="1299" spans="1:30" x14ac:dyDescent="0.3">
      <c r="A1299" s="1" t="s">
        <v>1856</v>
      </c>
      <c r="B1299" s="1" t="s">
        <v>1857</v>
      </c>
      <c r="C1299" s="1">
        <v>28</v>
      </c>
      <c r="D1299" s="1" t="s">
        <v>28</v>
      </c>
      <c r="E1299" s="1" t="s">
        <v>1469</v>
      </c>
      <c r="F1299" s="1" t="s">
        <v>48</v>
      </c>
      <c r="G1299" s="1" t="s">
        <v>479</v>
      </c>
      <c r="H1299" s="1" t="s">
        <v>233</v>
      </c>
      <c r="I1299" s="1" t="s">
        <v>76</v>
      </c>
      <c r="J1299" s="1">
        <v>7101</v>
      </c>
      <c r="K1299" s="3">
        <v>0.65505787037037033</v>
      </c>
      <c r="L1299" s="3">
        <v>0.98353009259259261</v>
      </c>
      <c r="M1299" s="7">
        <v>45670</v>
      </c>
      <c r="N1299" s="3">
        <v>0.71130787037037035</v>
      </c>
      <c r="O1299" s="3">
        <v>3.9780092592592596E-2</v>
      </c>
      <c r="P1299" s="5">
        <v>81</v>
      </c>
      <c r="Q1299" s="5">
        <v>447.46</v>
      </c>
      <c r="R1299" s="1" t="s">
        <v>34</v>
      </c>
      <c r="S1299" s="1">
        <v>5</v>
      </c>
      <c r="T1299" s="1" t="s">
        <v>45</v>
      </c>
      <c r="U1299" s="5">
        <v>68.290000000000006</v>
      </c>
      <c r="V1299" s="5">
        <v>36459.414662142903</v>
      </c>
      <c r="W1299" s="1" t="s">
        <v>36</v>
      </c>
      <c r="X1299" s="1">
        <v>3.25</v>
      </c>
      <c r="Y1299" s="5">
        <v>73126.95</v>
      </c>
      <c r="Z1299" s="5">
        <v>17190.66</v>
      </c>
      <c r="AA1299" s="5" t="str">
        <f t="shared" si="80"/>
        <v>18-29</v>
      </c>
      <c r="AB1299" s="5" t="str">
        <f t="shared" si="81"/>
        <v>Moderate</v>
      </c>
      <c r="AC1299" s="5">
        <f t="shared" si="82"/>
        <v>0.24</v>
      </c>
      <c r="AD1299" s="5" t="str">
        <f t="shared" si="83"/>
        <v>Long-haul</v>
      </c>
    </row>
    <row r="1300" spans="1:30" x14ac:dyDescent="0.3">
      <c r="A1300" s="1" t="s">
        <v>1488</v>
      </c>
      <c r="B1300" s="1" t="s">
        <v>1489</v>
      </c>
      <c r="C1300" s="1">
        <v>61</v>
      </c>
      <c r="D1300" s="1" t="s">
        <v>28</v>
      </c>
      <c r="E1300" s="1" t="s">
        <v>1469</v>
      </c>
      <c r="F1300" s="1" t="s">
        <v>30</v>
      </c>
      <c r="G1300" s="1" t="s">
        <v>485</v>
      </c>
      <c r="H1300" s="1" t="s">
        <v>217</v>
      </c>
      <c r="I1300" s="1" t="s">
        <v>91</v>
      </c>
      <c r="J1300" s="1">
        <v>4870</v>
      </c>
      <c r="K1300" s="3">
        <v>0.34583333333333333</v>
      </c>
      <c r="L1300" s="3">
        <v>0.5708333333333333</v>
      </c>
      <c r="M1300" s="7">
        <v>45663</v>
      </c>
      <c r="N1300" s="3">
        <v>0.46875</v>
      </c>
      <c r="O1300" s="3">
        <v>0.69374999999999998</v>
      </c>
      <c r="P1300" s="5">
        <v>177</v>
      </c>
      <c r="Q1300" s="5">
        <v>435.47</v>
      </c>
      <c r="R1300" s="1" t="s">
        <v>34</v>
      </c>
      <c r="S1300" s="1">
        <v>5</v>
      </c>
      <c r="T1300" s="1" t="s">
        <v>35</v>
      </c>
      <c r="U1300" s="5">
        <v>76.599999999999994</v>
      </c>
      <c r="V1300" s="5">
        <v>24904.341006688199</v>
      </c>
      <c r="W1300" s="1" t="s">
        <v>36</v>
      </c>
      <c r="X1300" s="1">
        <v>4.59</v>
      </c>
      <c r="Y1300" s="5">
        <v>34885.21</v>
      </c>
      <c r="Z1300" s="5">
        <v>27885.4</v>
      </c>
      <c r="AA1300" s="5" t="str">
        <f t="shared" si="80"/>
        <v>60+</v>
      </c>
      <c r="AB1300" s="5" t="str">
        <f t="shared" si="81"/>
        <v>Severe</v>
      </c>
      <c r="AC1300" s="5">
        <f t="shared" si="82"/>
        <v>0.8</v>
      </c>
      <c r="AD1300" s="5" t="str">
        <f t="shared" si="83"/>
        <v>Medium-haul</v>
      </c>
    </row>
    <row r="1301" spans="1:30" x14ac:dyDescent="0.3">
      <c r="A1301" s="2" t="s">
        <v>1858</v>
      </c>
      <c r="B1301" s="1" t="s">
        <v>1859</v>
      </c>
      <c r="C1301" s="1">
        <v>26</v>
      </c>
      <c r="D1301" s="1" t="s">
        <v>39</v>
      </c>
      <c r="E1301" s="1" t="s">
        <v>1469</v>
      </c>
      <c r="F1301" s="1" t="s">
        <v>48</v>
      </c>
      <c r="G1301" s="1" t="s">
        <v>485</v>
      </c>
      <c r="H1301" s="1" t="s">
        <v>217</v>
      </c>
      <c r="I1301" s="1" t="s">
        <v>91</v>
      </c>
      <c r="J1301" s="1">
        <v>4870</v>
      </c>
      <c r="K1301" s="3">
        <v>0.34583333333333333</v>
      </c>
      <c r="L1301" s="3">
        <v>0.5708333333333333</v>
      </c>
      <c r="M1301" s="7">
        <v>45672</v>
      </c>
      <c r="N1301" s="3">
        <v>0.46875</v>
      </c>
      <c r="O1301" s="3">
        <v>0.69374999999999998</v>
      </c>
      <c r="P1301" s="5">
        <v>177</v>
      </c>
      <c r="Q1301" s="5">
        <v>961.28</v>
      </c>
      <c r="R1301" s="1" t="s">
        <v>34</v>
      </c>
      <c r="S1301" s="1">
        <v>5</v>
      </c>
      <c r="T1301" s="1" t="s">
        <v>83</v>
      </c>
      <c r="U1301" s="5">
        <v>112.93</v>
      </c>
      <c r="V1301" s="5">
        <v>25089.657194474199</v>
      </c>
      <c r="W1301" s="1" t="s">
        <v>36</v>
      </c>
      <c r="X1301" s="1">
        <v>4.5999999999999996</v>
      </c>
      <c r="Y1301" s="5">
        <v>35107.589999999997</v>
      </c>
      <c r="Z1301" s="5">
        <v>61544.51</v>
      </c>
      <c r="AA1301" s="5" t="str">
        <f t="shared" si="80"/>
        <v>18-29</v>
      </c>
      <c r="AB1301" s="5" t="str">
        <f t="shared" si="81"/>
        <v>Severe</v>
      </c>
      <c r="AC1301" s="5">
        <f t="shared" si="82"/>
        <v>1.75</v>
      </c>
      <c r="AD1301" s="5" t="str">
        <f t="shared" si="83"/>
        <v>Medium-haul</v>
      </c>
    </row>
    <row r="1302" spans="1:30" x14ac:dyDescent="0.3">
      <c r="A1302" s="1" t="s">
        <v>1812</v>
      </c>
      <c r="B1302" s="1" t="s">
        <v>1813</v>
      </c>
      <c r="C1302" s="1">
        <v>28</v>
      </c>
      <c r="D1302" s="1" t="s">
        <v>39</v>
      </c>
      <c r="E1302" s="1" t="s">
        <v>1469</v>
      </c>
      <c r="F1302" s="1" t="s">
        <v>48</v>
      </c>
      <c r="G1302" s="1" t="s">
        <v>485</v>
      </c>
      <c r="H1302" s="1" t="s">
        <v>217</v>
      </c>
      <c r="I1302" s="1" t="s">
        <v>91</v>
      </c>
      <c r="J1302" s="1">
        <v>4870</v>
      </c>
      <c r="K1302" s="3">
        <v>0.34583333333333333</v>
      </c>
      <c r="L1302" s="3">
        <v>0.5708333333333333</v>
      </c>
      <c r="M1302" s="7">
        <v>45664</v>
      </c>
      <c r="N1302" s="3">
        <v>0.46875</v>
      </c>
      <c r="O1302" s="3">
        <v>0.69374999999999998</v>
      </c>
      <c r="P1302" s="5">
        <v>177</v>
      </c>
      <c r="Q1302" s="5">
        <v>980.68</v>
      </c>
      <c r="R1302" s="1" t="s">
        <v>34</v>
      </c>
      <c r="S1302" s="1">
        <v>5</v>
      </c>
      <c r="T1302" s="1" t="s">
        <v>41</v>
      </c>
      <c r="U1302" s="5">
        <v>88.6</v>
      </c>
      <c r="V1302" s="5">
        <v>25809.5339845657</v>
      </c>
      <c r="W1302" s="1" t="s">
        <v>36</v>
      </c>
      <c r="X1302" s="1">
        <v>3.34</v>
      </c>
      <c r="Y1302" s="5">
        <v>35971.440000000002</v>
      </c>
      <c r="Z1302" s="5">
        <v>62781.24</v>
      </c>
      <c r="AA1302" s="5" t="str">
        <f t="shared" si="80"/>
        <v>18-29</v>
      </c>
      <c r="AB1302" s="5" t="str">
        <f t="shared" si="81"/>
        <v>Severe</v>
      </c>
      <c r="AC1302" s="5">
        <f t="shared" si="82"/>
        <v>1.75</v>
      </c>
      <c r="AD1302" s="5" t="str">
        <f t="shared" si="83"/>
        <v>Medium-haul</v>
      </c>
    </row>
    <row r="1303" spans="1:30" x14ac:dyDescent="0.3">
      <c r="A1303" s="1" t="s">
        <v>1614</v>
      </c>
      <c r="B1303" s="1" t="s">
        <v>1615</v>
      </c>
      <c r="C1303" s="1">
        <v>53</v>
      </c>
      <c r="D1303" s="1" t="s">
        <v>28</v>
      </c>
      <c r="E1303" s="1" t="s">
        <v>1469</v>
      </c>
      <c r="F1303" s="1" t="s">
        <v>48</v>
      </c>
      <c r="G1303" s="1" t="s">
        <v>485</v>
      </c>
      <c r="H1303" s="1" t="s">
        <v>217</v>
      </c>
      <c r="I1303" s="1" t="s">
        <v>91</v>
      </c>
      <c r="J1303" s="1">
        <v>4870</v>
      </c>
      <c r="K1303" s="3">
        <v>0.34583333333333333</v>
      </c>
      <c r="L1303" s="3">
        <v>0.5708333333333333</v>
      </c>
      <c r="M1303" s="7">
        <v>45666</v>
      </c>
      <c r="N1303" s="3">
        <v>0.46875</v>
      </c>
      <c r="O1303" s="3">
        <v>0.69374999999999998</v>
      </c>
      <c r="P1303" s="5">
        <v>177</v>
      </c>
      <c r="Q1303" s="5">
        <v>1207.54</v>
      </c>
      <c r="R1303" s="1" t="s">
        <v>56</v>
      </c>
      <c r="S1303" s="1">
        <v>5</v>
      </c>
      <c r="T1303" s="1" t="s">
        <v>45</v>
      </c>
      <c r="U1303" s="5">
        <v>148.29</v>
      </c>
      <c r="V1303" s="5">
        <v>25837.743956294202</v>
      </c>
      <c r="W1303" s="1" t="s">
        <v>36</v>
      </c>
      <c r="X1303" s="1">
        <v>4.96</v>
      </c>
      <c r="Y1303" s="5">
        <v>36005.29</v>
      </c>
      <c r="Z1303" s="5">
        <v>77312.22</v>
      </c>
      <c r="AA1303" s="5" t="str">
        <f t="shared" si="80"/>
        <v>50-59</v>
      </c>
      <c r="AB1303" s="5" t="str">
        <f t="shared" si="81"/>
        <v>Severe</v>
      </c>
      <c r="AC1303" s="5">
        <f t="shared" si="82"/>
        <v>2.15</v>
      </c>
      <c r="AD1303" s="5" t="str">
        <f t="shared" si="83"/>
        <v>Medium-haul</v>
      </c>
    </row>
    <row r="1304" spans="1:30" x14ac:dyDescent="0.3">
      <c r="A1304" s="1" t="s">
        <v>1796</v>
      </c>
      <c r="B1304" s="1" t="s">
        <v>1797</v>
      </c>
      <c r="C1304" s="1">
        <v>28</v>
      </c>
      <c r="D1304" s="1" t="s">
        <v>39</v>
      </c>
      <c r="E1304" s="1" t="s">
        <v>1469</v>
      </c>
      <c r="F1304" s="1" t="s">
        <v>48</v>
      </c>
      <c r="G1304" s="1" t="s">
        <v>485</v>
      </c>
      <c r="H1304" s="1" t="s">
        <v>217</v>
      </c>
      <c r="I1304" s="1" t="s">
        <v>91</v>
      </c>
      <c r="J1304" s="1">
        <v>4870</v>
      </c>
      <c r="K1304" s="3">
        <v>0.34583333333333333</v>
      </c>
      <c r="L1304" s="3">
        <v>0.5708333333333333</v>
      </c>
      <c r="M1304" s="7">
        <v>45671</v>
      </c>
      <c r="N1304" s="3">
        <v>0.46875</v>
      </c>
      <c r="O1304" s="3">
        <v>0.69374999999999998</v>
      </c>
      <c r="P1304" s="5">
        <v>177</v>
      </c>
      <c r="Q1304" s="5">
        <v>154.81</v>
      </c>
      <c r="R1304" s="1" t="s">
        <v>40</v>
      </c>
      <c r="S1304" s="1">
        <v>5</v>
      </c>
      <c r="T1304" s="1" t="s">
        <v>83</v>
      </c>
      <c r="U1304" s="5">
        <v>30.02</v>
      </c>
      <c r="V1304" s="5">
        <v>25282.307798957401</v>
      </c>
      <c r="W1304" s="1" t="s">
        <v>36</v>
      </c>
      <c r="X1304" s="1">
        <v>3.07</v>
      </c>
      <c r="Y1304" s="5">
        <v>35338.769999999997</v>
      </c>
      <c r="Z1304" s="5">
        <v>9913.84</v>
      </c>
      <c r="AA1304" s="5" t="str">
        <f t="shared" si="80"/>
        <v>18-29</v>
      </c>
      <c r="AB1304" s="5" t="str">
        <f t="shared" si="81"/>
        <v>Severe</v>
      </c>
      <c r="AC1304" s="5">
        <f t="shared" si="82"/>
        <v>0.28000000000000003</v>
      </c>
      <c r="AD1304" s="5" t="str">
        <f t="shared" si="83"/>
        <v>Medium-haul</v>
      </c>
    </row>
    <row r="1305" spans="1:30" x14ac:dyDescent="0.3">
      <c r="A1305" s="1" t="s">
        <v>1860</v>
      </c>
      <c r="B1305" s="1" t="s">
        <v>1861</v>
      </c>
      <c r="C1305" s="1">
        <v>28</v>
      </c>
      <c r="D1305" s="1" t="s">
        <v>39</v>
      </c>
      <c r="E1305" s="1" t="s">
        <v>1469</v>
      </c>
      <c r="F1305" s="1" t="s">
        <v>30</v>
      </c>
      <c r="G1305" s="1" t="s">
        <v>485</v>
      </c>
      <c r="H1305" s="1" t="s">
        <v>217</v>
      </c>
      <c r="I1305" s="1" t="s">
        <v>91</v>
      </c>
      <c r="J1305" s="1">
        <v>4870</v>
      </c>
      <c r="K1305" s="3">
        <v>0.34583333333333333</v>
      </c>
      <c r="L1305" s="3">
        <v>0.5708333333333333</v>
      </c>
      <c r="M1305" s="7">
        <v>45658</v>
      </c>
      <c r="N1305" s="3">
        <v>0.46875</v>
      </c>
      <c r="O1305" s="3">
        <v>0.69374999999999998</v>
      </c>
      <c r="P1305" s="5">
        <v>177</v>
      </c>
      <c r="Q1305" s="5">
        <v>418.24</v>
      </c>
      <c r="R1305" s="1" t="s">
        <v>34</v>
      </c>
      <c r="S1305" s="1">
        <v>5</v>
      </c>
      <c r="T1305" s="1" t="s">
        <v>83</v>
      </c>
      <c r="U1305" s="5">
        <v>111.53</v>
      </c>
      <c r="V1305" s="5">
        <v>25294.4548969401</v>
      </c>
      <c r="W1305" s="1" t="s">
        <v>42</v>
      </c>
      <c r="X1305" s="1">
        <v>3.17</v>
      </c>
      <c r="Y1305" s="5">
        <v>35353.35</v>
      </c>
      <c r="Z1305" s="5">
        <v>26789.67</v>
      </c>
      <c r="AA1305" s="5" t="str">
        <f t="shared" si="80"/>
        <v>18-29</v>
      </c>
      <c r="AB1305" s="5" t="str">
        <f t="shared" si="81"/>
        <v>Severe</v>
      </c>
      <c r="AC1305" s="5">
        <f t="shared" si="82"/>
        <v>0.76</v>
      </c>
      <c r="AD1305" s="5" t="str">
        <f t="shared" si="83"/>
        <v>Medium-haul</v>
      </c>
    </row>
    <row r="1306" spans="1:30" x14ac:dyDescent="0.3">
      <c r="A1306" s="1" t="s">
        <v>1862</v>
      </c>
      <c r="B1306" s="1" t="s">
        <v>1863</v>
      </c>
      <c r="C1306" s="1">
        <v>26</v>
      </c>
      <c r="D1306" s="1" t="s">
        <v>39</v>
      </c>
      <c r="E1306" s="1" t="s">
        <v>1469</v>
      </c>
      <c r="F1306" s="1" t="s">
        <v>30</v>
      </c>
      <c r="G1306" s="1" t="s">
        <v>485</v>
      </c>
      <c r="H1306" s="1" t="s">
        <v>217</v>
      </c>
      <c r="I1306" s="1" t="s">
        <v>91</v>
      </c>
      <c r="J1306" s="1">
        <v>4870</v>
      </c>
      <c r="K1306" s="3">
        <v>0.34583333333333333</v>
      </c>
      <c r="L1306" s="3">
        <v>0.5708333333333333</v>
      </c>
      <c r="M1306" s="7">
        <v>45667</v>
      </c>
      <c r="N1306" s="3">
        <v>0.46875</v>
      </c>
      <c r="O1306" s="3">
        <v>0.69374999999999998</v>
      </c>
      <c r="P1306" s="5">
        <v>177</v>
      </c>
      <c r="Q1306" s="5">
        <v>758.91</v>
      </c>
      <c r="R1306" s="1" t="s">
        <v>40</v>
      </c>
      <c r="S1306" s="1">
        <v>5</v>
      </c>
      <c r="T1306" s="1" t="s">
        <v>83</v>
      </c>
      <c r="U1306" s="5">
        <v>36.729999999999997</v>
      </c>
      <c r="V1306" s="5">
        <v>25837.157071981401</v>
      </c>
      <c r="W1306" s="1" t="s">
        <v>42</v>
      </c>
      <c r="X1306" s="1">
        <v>4.21</v>
      </c>
      <c r="Y1306" s="5">
        <v>36004.589999999997</v>
      </c>
      <c r="Z1306" s="5">
        <v>48577.59</v>
      </c>
      <c r="AA1306" s="5" t="str">
        <f t="shared" si="80"/>
        <v>18-29</v>
      </c>
      <c r="AB1306" s="5" t="str">
        <f t="shared" si="81"/>
        <v>Severe</v>
      </c>
      <c r="AC1306" s="5">
        <f t="shared" si="82"/>
        <v>1.35</v>
      </c>
      <c r="AD1306" s="5" t="str">
        <f t="shared" si="83"/>
        <v>Medium-haul</v>
      </c>
    </row>
    <row r="1307" spans="1:30" x14ac:dyDescent="0.3">
      <c r="A1307" s="1" t="s">
        <v>1864</v>
      </c>
      <c r="B1307" s="1" t="s">
        <v>1865</v>
      </c>
      <c r="C1307" s="1">
        <v>37</v>
      </c>
      <c r="D1307" s="1" t="s">
        <v>39</v>
      </c>
      <c r="E1307" s="1" t="s">
        <v>1469</v>
      </c>
      <c r="F1307" s="1" t="s">
        <v>48</v>
      </c>
      <c r="G1307" s="1" t="s">
        <v>485</v>
      </c>
      <c r="H1307" s="1" t="s">
        <v>217</v>
      </c>
      <c r="I1307" s="1" t="s">
        <v>91</v>
      </c>
      <c r="J1307" s="1">
        <v>4870</v>
      </c>
      <c r="K1307" s="3">
        <v>0.34583333333333333</v>
      </c>
      <c r="L1307" s="3">
        <v>0.5708333333333333</v>
      </c>
      <c r="M1307" s="7">
        <v>45669</v>
      </c>
      <c r="N1307" s="3">
        <v>0.46875</v>
      </c>
      <c r="O1307" s="3">
        <v>0.69374999999999998</v>
      </c>
      <c r="P1307" s="5">
        <v>177</v>
      </c>
      <c r="Q1307" s="5">
        <v>599.71</v>
      </c>
      <c r="R1307" s="1" t="s">
        <v>56</v>
      </c>
      <c r="S1307" s="1">
        <v>3</v>
      </c>
      <c r="T1307" s="1" t="s">
        <v>49</v>
      </c>
      <c r="U1307" s="5">
        <v>140.03</v>
      </c>
      <c r="V1307" s="5">
        <v>25573.732570568402</v>
      </c>
      <c r="W1307" s="1" t="s">
        <v>42</v>
      </c>
      <c r="X1307" s="1">
        <v>3.76</v>
      </c>
      <c r="Y1307" s="5">
        <v>35688.480000000003</v>
      </c>
      <c r="Z1307" s="5">
        <v>38409.449999999997</v>
      </c>
      <c r="AA1307" s="5" t="str">
        <f t="shared" si="80"/>
        <v>30-39</v>
      </c>
      <c r="AB1307" s="5" t="str">
        <f t="shared" si="81"/>
        <v>Severe</v>
      </c>
      <c r="AC1307" s="5">
        <f t="shared" si="82"/>
        <v>1.08</v>
      </c>
      <c r="AD1307" s="5" t="str">
        <f t="shared" si="83"/>
        <v>Medium-haul</v>
      </c>
    </row>
    <row r="1308" spans="1:30" x14ac:dyDescent="0.3">
      <c r="A1308" s="1" t="s">
        <v>1717</v>
      </c>
      <c r="B1308" s="1" t="s">
        <v>1718</v>
      </c>
      <c r="C1308" s="1">
        <v>23</v>
      </c>
      <c r="D1308" s="1" t="s">
        <v>28</v>
      </c>
      <c r="E1308" s="1" t="s">
        <v>1469</v>
      </c>
      <c r="F1308" s="1" t="s">
        <v>30</v>
      </c>
      <c r="G1308" s="1" t="s">
        <v>504</v>
      </c>
      <c r="H1308" s="1" t="s">
        <v>337</v>
      </c>
      <c r="I1308" s="1" t="s">
        <v>308</v>
      </c>
      <c r="J1308" s="1">
        <v>13175</v>
      </c>
      <c r="K1308" s="3">
        <v>0.68254629629629626</v>
      </c>
      <c r="L1308" s="3">
        <v>0.29226851851851854</v>
      </c>
      <c r="M1308" s="7">
        <v>45672</v>
      </c>
      <c r="N1308" s="3">
        <v>0.76518518518518519</v>
      </c>
      <c r="O1308" s="3">
        <v>0.37490740740740741</v>
      </c>
      <c r="P1308" s="5">
        <v>119</v>
      </c>
      <c r="Q1308" s="5">
        <v>836.85</v>
      </c>
      <c r="R1308" s="1" t="s">
        <v>40</v>
      </c>
      <c r="S1308" s="1">
        <v>5</v>
      </c>
      <c r="T1308" s="1" t="s">
        <v>41</v>
      </c>
      <c r="U1308" s="5">
        <v>60.64</v>
      </c>
      <c r="V1308" s="5">
        <v>66917.890668855398</v>
      </c>
      <c r="W1308" s="1" t="s">
        <v>42</v>
      </c>
      <c r="X1308" s="1">
        <v>4.38</v>
      </c>
      <c r="Y1308" s="5">
        <v>85301.47</v>
      </c>
      <c r="Z1308" s="5">
        <v>53570.53</v>
      </c>
      <c r="AA1308" s="5" t="str">
        <f t="shared" si="80"/>
        <v>18-29</v>
      </c>
      <c r="AB1308" s="5" t="str">
        <f t="shared" si="81"/>
        <v>Moderate</v>
      </c>
      <c r="AC1308" s="5">
        <f t="shared" si="82"/>
        <v>0.63</v>
      </c>
      <c r="AD1308" s="5" t="str">
        <f t="shared" si="83"/>
        <v>Long-haul</v>
      </c>
    </row>
    <row r="1309" spans="1:30" x14ac:dyDescent="0.3">
      <c r="A1309" s="1" t="s">
        <v>1866</v>
      </c>
      <c r="B1309" s="1" t="s">
        <v>1867</v>
      </c>
      <c r="C1309" s="1">
        <v>65</v>
      </c>
      <c r="D1309" s="1" t="s">
        <v>39</v>
      </c>
      <c r="E1309" s="1" t="s">
        <v>1469</v>
      </c>
      <c r="F1309" s="1" t="s">
        <v>30</v>
      </c>
      <c r="G1309" s="1" t="s">
        <v>504</v>
      </c>
      <c r="H1309" s="1" t="s">
        <v>337</v>
      </c>
      <c r="I1309" s="1" t="s">
        <v>308</v>
      </c>
      <c r="J1309" s="1">
        <v>13175</v>
      </c>
      <c r="K1309" s="3">
        <v>0.68254629629629626</v>
      </c>
      <c r="L1309" s="3">
        <v>0.29226851851851854</v>
      </c>
      <c r="M1309" s="7">
        <v>45659</v>
      </c>
      <c r="N1309" s="3">
        <v>0.76518518518518519</v>
      </c>
      <c r="O1309" s="3">
        <v>0.37490740740740741</v>
      </c>
      <c r="P1309" s="5">
        <v>119</v>
      </c>
      <c r="Q1309" s="5">
        <v>148.07</v>
      </c>
      <c r="R1309" s="1" t="s">
        <v>40</v>
      </c>
      <c r="S1309" s="1">
        <v>5</v>
      </c>
      <c r="T1309" s="1" t="s">
        <v>35</v>
      </c>
      <c r="U1309" s="5">
        <v>70.56</v>
      </c>
      <c r="V1309" s="5">
        <v>66444.837510279598</v>
      </c>
      <c r="W1309" s="1" t="s">
        <v>36</v>
      </c>
      <c r="X1309" s="1">
        <v>4.38</v>
      </c>
      <c r="Y1309" s="5">
        <v>84733.81</v>
      </c>
      <c r="Z1309" s="5">
        <v>9490.59</v>
      </c>
      <c r="AA1309" s="5" t="str">
        <f t="shared" si="80"/>
        <v>60+</v>
      </c>
      <c r="AB1309" s="5" t="str">
        <f t="shared" si="81"/>
        <v>Moderate</v>
      </c>
      <c r="AC1309" s="5">
        <f t="shared" si="82"/>
        <v>0.11</v>
      </c>
      <c r="AD1309" s="5" t="str">
        <f t="shared" si="83"/>
        <v>Long-haul</v>
      </c>
    </row>
    <row r="1310" spans="1:30" x14ac:dyDescent="0.3">
      <c r="A1310" s="1" t="s">
        <v>1868</v>
      </c>
      <c r="B1310" s="1" t="s">
        <v>1869</v>
      </c>
      <c r="C1310" s="1">
        <v>19</v>
      </c>
      <c r="D1310" s="1" t="s">
        <v>39</v>
      </c>
      <c r="E1310" s="1" t="s">
        <v>1469</v>
      </c>
      <c r="F1310" s="1" t="s">
        <v>30</v>
      </c>
      <c r="G1310" s="1" t="s">
        <v>504</v>
      </c>
      <c r="H1310" s="1" t="s">
        <v>337</v>
      </c>
      <c r="I1310" s="1" t="s">
        <v>308</v>
      </c>
      <c r="J1310" s="1">
        <v>13175</v>
      </c>
      <c r="K1310" s="3">
        <v>0.68254629629629626</v>
      </c>
      <c r="L1310" s="3">
        <v>0.29226851851851854</v>
      </c>
      <c r="M1310" s="7">
        <v>45668</v>
      </c>
      <c r="N1310" s="3">
        <v>0.76518518518518519</v>
      </c>
      <c r="O1310" s="3">
        <v>0.37490740740740741</v>
      </c>
      <c r="P1310" s="5">
        <v>119</v>
      </c>
      <c r="Q1310" s="5">
        <v>518.15</v>
      </c>
      <c r="R1310" s="1" t="s">
        <v>34</v>
      </c>
      <c r="S1310" s="1">
        <v>5</v>
      </c>
      <c r="T1310" s="1" t="s">
        <v>49</v>
      </c>
      <c r="U1310" s="5">
        <v>191.09</v>
      </c>
      <c r="V1310" s="5">
        <v>67257.0166594318</v>
      </c>
      <c r="W1310" s="1" t="s">
        <v>42</v>
      </c>
      <c r="X1310" s="1">
        <v>4.3899999999999997</v>
      </c>
      <c r="Y1310" s="5">
        <v>85708.42</v>
      </c>
      <c r="Z1310" s="5">
        <v>33199.82</v>
      </c>
      <c r="AA1310" s="5" t="str">
        <f t="shared" si="80"/>
        <v>18-29</v>
      </c>
      <c r="AB1310" s="5" t="str">
        <f t="shared" si="81"/>
        <v>Moderate</v>
      </c>
      <c r="AC1310" s="5">
        <f t="shared" si="82"/>
        <v>0.39</v>
      </c>
      <c r="AD1310" s="5" t="str">
        <f t="shared" si="83"/>
        <v>Long-haul</v>
      </c>
    </row>
    <row r="1311" spans="1:30" x14ac:dyDescent="0.3">
      <c r="A1311" s="1" t="s">
        <v>1671</v>
      </c>
      <c r="B1311" s="1" t="s">
        <v>1672</v>
      </c>
      <c r="C1311" s="1">
        <v>53</v>
      </c>
      <c r="D1311" s="1" t="s">
        <v>39</v>
      </c>
      <c r="E1311" s="1" t="s">
        <v>1469</v>
      </c>
      <c r="F1311" s="1" t="s">
        <v>30</v>
      </c>
      <c r="G1311" s="1" t="s">
        <v>504</v>
      </c>
      <c r="H1311" s="1" t="s">
        <v>337</v>
      </c>
      <c r="I1311" s="1" t="s">
        <v>308</v>
      </c>
      <c r="J1311" s="1">
        <v>13175</v>
      </c>
      <c r="K1311" s="3">
        <v>0.68254629629629626</v>
      </c>
      <c r="L1311" s="3">
        <v>0.29226851851851854</v>
      </c>
      <c r="M1311" s="7">
        <v>45666</v>
      </c>
      <c r="N1311" s="3">
        <v>0.76518518518518519</v>
      </c>
      <c r="O1311" s="3">
        <v>0.37490740740740741</v>
      </c>
      <c r="P1311" s="5">
        <v>119</v>
      </c>
      <c r="Q1311" s="5">
        <v>729.44</v>
      </c>
      <c r="R1311" s="1" t="s">
        <v>40</v>
      </c>
      <c r="S1311" s="1">
        <v>5</v>
      </c>
      <c r="T1311" s="1" t="s">
        <v>35</v>
      </c>
      <c r="U1311" s="5">
        <v>17.98</v>
      </c>
      <c r="V1311" s="5">
        <v>67238.205305532494</v>
      </c>
      <c r="W1311" s="1" t="s">
        <v>42</v>
      </c>
      <c r="X1311" s="1">
        <v>4.03</v>
      </c>
      <c r="Y1311" s="5">
        <v>85685.85</v>
      </c>
      <c r="Z1311" s="5">
        <v>46687.76</v>
      </c>
      <c r="AA1311" s="5" t="str">
        <f t="shared" si="80"/>
        <v>50-59</v>
      </c>
      <c r="AB1311" s="5" t="str">
        <f t="shared" si="81"/>
        <v>Moderate</v>
      </c>
      <c r="AC1311" s="5">
        <f t="shared" si="82"/>
        <v>0.54</v>
      </c>
      <c r="AD1311" s="5" t="str">
        <f t="shared" si="83"/>
        <v>Long-haul</v>
      </c>
    </row>
    <row r="1312" spans="1:30" x14ac:dyDescent="0.3">
      <c r="A1312" s="2" t="s">
        <v>1870</v>
      </c>
      <c r="B1312" s="1" t="s">
        <v>1871</v>
      </c>
      <c r="C1312" s="1">
        <v>67</v>
      </c>
      <c r="D1312" s="1" t="s">
        <v>28</v>
      </c>
      <c r="E1312" s="1" t="s">
        <v>1469</v>
      </c>
      <c r="F1312" s="1" t="s">
        <v>30</v>
      </c>
      <c r="G1312" s="1" t="s">
        <v>504</v>
      </c>
      <c r="H1312" s="1" t="s">
        <v>337</v>
      </c>
      <c r="I1312" s="1" t="s">
        <v>308</v>
      </c>
      <c r="J1312" s="1">
        <v>13175</v>
      </c>
      <c r="K1312" s="3">
        <v>0.68254629629629626</v>
      </c>
      <c r="L1312" s="3">
        <v>0.29226851851851854</v>
      </c>
      <c r="M1312" s="7">
        <v>45663</v>
      </c>
      <c r="N1312" s="3">
        <v>0.76518518518518519</v>
      </c>
      <c r="O1312" s="3">
        <v>0.37490740740740741</v>
      </c>
      <c r="P1312" s="5">
        <v>119</v>
      </c>
      <c r="Q1312" s="5">
        <v>193.29</v>
      </c>
      <c r="R1312" s="1" t="s">
        <v>34</v>
      </c>
      <c r="S1312" s="1">
        <v>5</v>
      </c>
      <c r="T1312" s="1" t="s">
        <v>41</v>
      </c>
      <c r="U1312" s="5">
        <v>24.98</v>
      </c>
      <c r="V1312" s="5">
        <v>66405.095588993296</v>
      </c>
      <c r="W1312" s="1" t="s">
        <v>42</v>
      </c>
      <c r="X1312" s="1">
        <v>4.78</v>
      </c>
      <c r="Y1312" s="5">
        <v>84686.11</v>
      </c>
      <c r="Z1312" s="5">
        <v>12375.56</v>
      </c>
      <c r="AA1312" s="5" t="str">
        <f t="shared" si="80"/>
        <v>60+</v>
      </c>
      <c r="AB1312" s="5" t="str">
        <f t="shared" si="81"/>
        <v>Moderate</v>
      </c>
      <c r="AC1312" s="5">
        <f t="shared" si="82"/>
        <v>0.15</v>
      </c>
      <c r="AD1312" s="5" t="str">
        <f t="shared" si="83"/>
        <v>Long-haul</v>
      </c>
    </row>
    <row r="1313" spans="1:30" x14ac:dyDescent="0.3">
      <c r="A1313" s="2" t="s">
        <v>1872</v>
      </c>
      <c r="B1313" s="1" t="s">
        <v>1873</v>
      </c>
      <c r="C1313" s="1">
        <v>29</v>
      </c>
      <c r="D1313" s="1" t="s">
        <v>39</v>
      </c>
      <c r="E1313" s="1" t="s">
        <v>1469</v>
      </c>
      <c r="F1313" s="1" t="s">
        <v>48</v>
      </c>
      <c r="G1313" s="1" t="s">
        <v>504</v>
      </c>
      <c r="H1313" s="1" t="s">
        <v>337</v>
      </c>
      <c r="I1313" s="1" t="s">
        <v>308</v>
      </c>
      <c r="J1313" s="1">
        <v>13175</v>
      </c>
      <c r="K1313" s="3">
        <v>0.68254629629629626</v>
      </c>
      <c r="L1313" s="3">
        <v>0.29226851851851854</v>
      </c>
      <c r="M1313" s="7">
        <v>45671</v>
      </c>
      <c r="N1313" s="3">
        <v>0.76518518518518519</v>
      </c>
      <c r="O1313" s="3">
        <v>0.37490740740740741</v>
      </c>
      <c r="P1313" s="5">
        <v>119</v>
      </c>
      <c r="Q1313" s="5">
        <v>1349.89</v>
      </c>
      <c r="R1313" s="1" t="s">
        <v>56</v>
      </c>
      <c r="S1313" s="1">
        <v>5</v>
      </c>
      <c r="T1313" s="1" t="s">
        <v>49</v>
      </c>
      <c r="U1313" s="5">
        <v>158.08000000000001</v>
      </c>
      <c r="V1313" s="5">
        <v>66789.465565659499</v>
      </c>
      <c r="W1313" s="1" t="s">
        <v>42</v>
      </c>
      <c r="X1313" s="1">
        <v>3.89</v>
      </c>
      <c r="Y1313" s="5">
        <v>85147.36</v>
      </c>
      <c r="Z1313" s="5">
        <v>86424.58</v>
      </c>
      <c r="AA1313" s="5" t="str">
        <f t="shared" si="80"/>
        <v>18-29</v>
      </c>
      <c r="AB1313" s="5" t="str">
        <f t="shared" si="81"/>
        <v>Moderate</v>
      </c>
      <c r="AC1313" s="5">
        <f t="shared" si="82"/>
        <v>1.02</v>
      </c>
      <c r="AD1313" s="5" t="str">
        <f t="shared" si="83"/>
        <v>Long-haul</v>
      </c>
    </row>
    <row r="1314" spans="1:30" x14ac:dyDescent="0.3">
      <c r="A1314" s="1" t="s">
        <v>1874</v>
      </c>
      <c r="B1314" s="1" t="s">
        <v>1875</v>
      </c>
      <c r="C1314" s="1">
        <v>72</v>
      </c>
      <c r="D1314" s="1" t="s">
        <v>39</v>
      </c>
      <c r="E1314" s="1" t="s">
        <v>1469</v>
      </c>
      <c r="F1314" s="1" t="s">
        <v>48</v>
      </c>
      <c r="G1314" s="1" t="s">
        <v>504</v>
      </c>
      <c r="H1314" s="1" t="s">
        <v>337</v>
      </c>
      <c r="I1314" s="1" t="s">
        <v>308</v>
      </c>
      <c r="J1314" s="1">
        <v>13175</v>
      </c>
      <c r="K1314" s="3">
        <v>0.68254629629629626</v>
      </c>
      <c r="L1314" s="3">
        <v>0.29226851851851854</v>
      </c>
      <c r="M1314" s="7">
        <v>45664</v>
      </c>
      <c r="N1314" s="3">
        <v>0.76518518518518519</v>
      </c>
      <c r="O1314" s="3">
        <v>0.37490740740740741</v>
      </c>
      <c r="P1314" s="5">
        <v>119</v>
      </c>
      <c r="Q1314" s="5">
        <v>1133.7</v>
      </c>
      <c r="R1314" s="1" t="s">
        <v>40</v>
      </c>
      <c r="S1314" s="1">
        <v>5</v>
      </c>
      <c r="T1314" s="1" t="s">
        <v>45</v>
      </c>
      <c r="U1314" s="5">
        <v>112.16</v>
      </c>
      <c r="V1314" s="5">
        <v>66754.639030369595</v>
      </c>
      <c r="W1314" s="1" t="s">
        <v>36</v>
      </c>
      <c r="X1314" s="1">
        <v>4.97</v>
      </c>
      <c r="Y1314" s="5">
        <v>85105.57</v>
      </c>
      <c r="Z1314" s="5">
        <v>72579.23</v>
      </c>
      <c r="AA1314" s="5" t="str">
        <f t="shared" si="80"/>
        <v>60+</v>
      </c>
      <c r="AB1314" s="5" t="str">
        <f t="shared" si="81"/>
        <v>Moderate</v>
      </c>
      <c r="AC1314" s="5">
        <f t="shared" si="82"/>
        <v>0.85</v>
      </c>
      <c r="AD1314" s="5" t="str">
        <f t="shared" si="83"/>
        <v>Long-haul</v>
      </c>
    </row>
    <row r="1315" spans="1:30" x14ac:dyDescent="0.3">
      <c r="A1315" s="1" t="s">
        <v>1876</v>
      </c>
      <c r="B1315" s="1" t="s">
        <v>1877</v>
      </c>
      <c r="C1315" s="1">
        <v>46</v>
      </c>
      <c r="D1315" s="1" t="s">
        <v>28</v>
      </c>
      <c r="E1315" s="1" t="s">
        <v>1469</v>
      </c>
      <c r="F1315" s="1" t="s">
        <v>30</v>
      </c>
      <c r="G1315" s="1" t="s">
        <v>504</v>
      </c>
      <c r="H1315" s="1" t="s">
        <v>337</v>
      </c>
      <c r="I1315" s="1" t="s">
        <v>308</v>
      </c>
      <c r="J1315" s="1">
        <v>13175</v>
      </c>
      <c r="K1315" s="3">
        <v>0.68254629629629626</v>
      </c>
      <c r="L1315" s="3">
        <v>0.29226851851851854</v>
      </c>
      <c r="M1315" s="7">
        <v>45663</v>
      </c>
      <c r="N1315" s="3">
        <v>0.76518518518518519</v>
      </c>
      <c r="O1315" s="3">
        <v>0.37490740740740741</v>
      </c>
      <c r="P1315" s="5">
        <v>119</v>
      </c>
      <c r="Q1315" s="5">
        <v>1084.92</v>
      </c>
      <c r="R1315" s="1" t="s">
        <v>56</v>
      </c>
      <c r="S1315" s="1">
        <v>5</v>
      </c>
      <c r="T1315" s="1" t="s">
        <v>45</v>
      </c>
      <c r="U1315" s="5">
        <v>98.59</v>
      </c>
      <c r="V1315" s="5">
        <v>66822.326331827295</v>
      </c>
      <c r="W1315" s="1" t="s">
        <v>42</v>
      </c>
      <c r="X1315" s="1">
        <v>4.33</v>
      </c>
      <c r="Y1315" s="5">
        <v>85186.79</v>
      </c>
      <c r="Z1315" s="5">
        <v>69454.600000000006</v>
      </c>
      <c r="AA1315" s="5" t="str">
        <f t="shared" si="80"/>
        <v>40-49</v>
      </c>
      <c r="AB1315" s="5" t="str">
        <f t="shared" si="81"/>
        <v>Moderate</v>
      </c>
      <c r="AC1315" s="5">
        <f t="shared" si="82"/>
        <v>0.82</v>
      </c>
      <c r="AD1315" s="5" t="str">
        <f t="shared" si="83"/>
        <v>Long-haul</v>
      </c>
    </row>
    <row r="1316" spans="1:30" x14ac:dyDescent="0.3">
      <c r="A1316" s="1" t="s">
        <v>1669</v>
      </c>
      <c r="B1316" s="1" t="s">
        <v>1670</v>
      </c>
      <c r="C1316" s="1">
        <v>42</v>
      </c>
      <c r="D1316" s="1" t="s">
        <v>28</v>
      </c>
      <c r="E1316" s="1" t="s">
        <v>1469</v>
      </c>
      <c r="F1316" s="1" t="s">
        <v>30</v>
      </c>
      <c r="G1316" s="1" t="s">
        <v>513</v>
      </c>
      <c r="H1316" s="1" t="s">
        <v>308</v>
      </c>
      <c r="I1316" s="1" t="s">
        <v>385</v>
      </c>
      <c r="J1316" s="1">
        <v>4998</v>
      </c>
      <c r="K1316" s="3">
        <v>0.94207175925925923</v>
      </c>
      <c r="L1316" s="3">
        <v>0.17332175925925927</v>
      </c>
      <c r="M1316" s="7">
        <v>45668</v>
      </c>
      <c r="N1316" s="3">
        <v>4.6932870370370368E-2</v>
      </c>
      <c r="O1316" s="3">
        <v>0.27818287037037037</v>
      </c>
      <c r="P1316" s="5">
        <v>226.5</v>
      </c>
      <c r="Q1316" s="5">
        <v>1120.72</v>
      </c>
      <c r="R1316" s="1" t="s">
        <v>40</v>
      </c>
      <c r="S1316" s="1">
        <v>5</v>
      </c>
      <c r="T1316" s="1" t="s">
        <v>41</v>
      </c>
      <c r="U1316" s="5">
        <v>194.36</v>
      </c>
      <c r="V1316" s="5">
        <v>25661.918421807299</v>
      </c>
      <c r="W1316" s="1" t="s">
        <v>36</v>
      </c>
      <c r="X1316" s="1">
        <v>3.27</v>
      </c>
      <c r="Y1316" s="5">
        <v>35794.300000000003</v>
      </c>
      <c r="Z1316" s="5">
        <v>71764.95</v>
      </c>
      <c r="AA1316" s="5" t="str">
        <f t="shared" si="80"/>
        <v>40-49</v>
      </c>
      <c r="AB1316" s="5" t="str">
        <f t="shared" si="81"/>
        <v>Severe</v>
      </c>
      <c r="AC1316" s="5">
        <f t="shared" si="82"/>
        <v>2</v>
      </c>
      <c r="AD1316" s="5" t="str">
        <f t="shared" si="83"/>
        <v>Medium-haul</v>
      </c>
    </row>
    <row r="1317" spans="1:30" x14ac:dyDescent="0.3">
      <c r="A1317" s="1" t="s">
        <v>1745</v>
      </c>
      <c r="B1317" s="1" t="s">
        <v>1746</v>
      </c>
      <c r="C1317" s="1">
        <v>28</v>
      </c>
      <c r="D1317" s="1" t="s">
        <v>28</v>
      </c>
      <c r="E1317" s="1" t="s">
        <v>1469</v>
      </c>
      <c r="F1317" s="1" t="s">
        <v>30</v>
      </c>
      <c r="G1317" s="1" t="s">
        <v>513</v>
      </c>
      <c r="H1317" s="1" t="s">
        <v>308</v>
      </c>
      <c r="I1317" s="1" t="s">
        <v>385</v>
      </c>
      <c r="J1317" s="1">
        <v>4998</v>
      </c>
      <c r="K1317" s="3">
        <v>0.94207175925925923</v>
      </c>
      <c r="L1317" s="3">
        <v>0.17332175925925927</v>
      </c>
      <c r="M1317" s="7">
        <v>45661</v>
      </c>
      <c r="N1317" s="3">
        <v>4.6932870370370368E-2</v>
      </c>
      <c r="O1317" s="3">
        <v>0.27818287037037037</v>
      </c>
      <c r="P1317" s="5">
        <v>226.5</v>
      </c>
      <c r="Q1317" s="5">
        <v>208.8</v>
      </c>
      <c r="R1317" s="1" t="s">
        <v>40</v>
      </c>
      <c r="S1317" s="1">
        <v>5</v>
      </c>
      <c r="T1317" s="1" t="s">
        <v>49</v>
      </c>
      <c r="U1317" s="5">
        <v>80.099999999999994</v>
      </c>
      <c r="V1317" s="5">
        <v>25843.103466579301</v>
      </c>
      <c r="W1317" s="1" t="s">
        <v>42</v>
      </c>
      <c r="X1317" s="1">
        <v>4.08</v>
      </c>
      <c r="Y1317" s="5">
        <v>36011.72</v>
      </c>
      <c r="Z1317" s="5">
        <v>13379.22</v>
      </c>
      <c r="AA1317" s="5" t="str">
        <f t="shared" si="80"/>
        <v>18-29</v>
      </c>
      <c r="AB1317" s="5" t="str">
        <f t="shared" si="81"/>
        <v>Severe</v>
      </c>
      <c r="AC1317" s="5">
        <f t="shared" si="82"/>
        <v>0.37</v>
      </c>
      <c r="AD1317" s="5" t="str">
        <f t="shared" si="83"/>
        <v>Medium-haul</v>
      </c>
    </row>
    <row r="1318" spans="1:30" x14ac:dyDescent="0.3">
      <c r="A1318" s="1" t="s">
        <v>1788</v>
      </c>
      <c r="B1318" s="1" t="s">
        <v>1789</v>
      </c>
      <c r="C1318" s="1">
        <v>34</v>
      </c>
      <c r="D1318" s="1" t="s">
        <v>28</v>
      </c>
      <c r="E1318" s="1" t="s">
        <v>1469</v>
      </c>
      <c r="F1318" s="1" t="s">
        <v>48</v>
      </c>
      <c r="G1318" s="1" t="s">
        <v>513</v>
      </c>
      <c r="H1318" s="1" t="s">
        <v>308</v>
      </c>
      <c r="I1318" s="1" t="s">
        <v>385</v>
      </c>
      <c r="J1318" s="1">
        <v>4998</v>
      </c>
      <c r="K1318" s="3">
        <v>0.94207175925925923</v>
      </c>
      <c r="L1318" s="3">
        <v>0.17332175925925927</v>
      </c>
      <c r="M1318" s="7">
        <v>45664</v>
      </c>
      <c r="N1318" s="3">
        <v>4.6932870370370368E-2</v>
      </c>
      <c r="O1318" s="3">
        <v>0.27818287037037037</v>
      </c>
      <c r="P1318" s="5">
        <v>226.5</v>
      </c>
      <c r="Q1318" s="5">
        <v>690.5</v>
      </c>
      <c r="R1318" s="1" t="s">
        <v>40</v>
      </c>
      <c r="S1318" s="1">
        <v>3</v>
      </c>
      <c r="T1318" s="1" t="s">
        <v>83</v>
      </c>
      <c r="U1318" s="5">
        <v>15.14</v>
      </c>
      <c r="V1318" s="5">
        <v>25698.630056138099</v>
      </c>
      <c r="W1318" s="1" t="s">
        <v>42</v>
      </c>
      <c r="X1318" s="1">
        <v>4.32</v>
      </c>
      <c r="Y1318" s="5">
        <v>35838.36</v>
      </c>
      <c r="Z1318" s="5">
        <v>44195.03</v>
      </c>
      <c r="AA1318" s="5" t="str">
        <f t="shared" si="80"/>
        <v>30-39</v>
      </c>
      <c r="AB1318" s="5" t="str">
        <f t="shared" si="81"/>
        <v>Severe</v>
      </c>
      <c r="AC1318" s="5">
        <f t="shared" si="82"/>
        <v>1.23</v>
      </c>
      <c r="AD1318" s="5" t="str">
        <f t="shared" si="83"/>
        <v>Medium-haul</v>
      </c>
    </row>
    <row r="1319" spans="1:30" x14ac:dyDescent="0.3">
      <c r="A1319" s="1" t="s">
        <v>1733</v>
      </c>
      <c r="B1319" s="1" t="s">
        <v>1734</v>
      </c>
      <c r="C1319" s="1">
        <v>23</v>
      </c>
      <c r="D1319" s="1" t="s">
        <v>28</v>
      </c>
      <c r="E1319" s="1" t="s">
        <v>1469</v>
      </c>
      <c r="F1319" s="1" t="s">
        <v>30</v>
      </c>
      <c r="G1319" s="1" t="s">
        <v>513</v>
      </c>
      <c r="H1319" s="1" t="s">
        <v>308</v>
      </c>
      <c r="I1319" s="1" t="s">
        <v>385</v>
      </c>
      <c r="J1319" s="1">
        <v>4998</v>
      </c>
      <c r="K1319" s="3">
        <v>0.94207175925925923</v>
      </c>
      <c r="L1319" s="3">
        <v>0.17332175925925927</v>
      </c>
      <c r="M1319" s="7">
        <v>45664</v>
      </c>
      <c r="N1319" s="3">
        <v>4.6932870370370368E-2</v>
      </c>
      <c r="O1319" s="3">
        <v>0.27818287037037037</v>
      </c>
      <c r="P1319" s="5">
        <v>226.5</v>
      </c>
      <c r="Q1319" s="5">
        <v>263.92</v>
      </c>
      <c r="R1319" s="1" t="s">
        <v>56</v>
      </c>
      <c r="S1319" s="1">
        <v>5</v>
      </c>
      <c r="T1319" s="1" t="s">
        <v>35</v>
      </c>
      <c r="U1319" s="5">
        <v>180.22</v>
      </c>
      <c r="V1319" s="5">
        <v>26165.212752479099</v>
      </c>
      <c r="W1319" s="1" t="s">
        <v>42</v>
      </c>
      <c r="X1319" s="1">
        <v>3.51</v>
      </c>
      <c r="Y1319" s="5">
        <v>36398.26</v>
      </c>
      <c r="Z1319" s="5">
        <v>16926.919999999998</v>
      </c>
      <c r="AA1319" s="5" t="str">
        <f t="shared" si="80"/>
        <v>18-29</v>
      </c>
      <c r="AB1319" s="5" t="str">
        <f t="shared" si="81"/>
        <v>Severe</v>
      </c>
      <c r="AC1319" s="5">
        <f t="shared" si="82"/>
        <v>0.47</v>
      </c>
      <c r="AD1319" s="5" t="str">
        <f t="shared" si="83"/>
        <v>Medium-haul</v>
      </c>
    </row>
    <row r="1320" spans="1:30" x14ac:dyDescent="0.3">
      <c r="A1320" s="1" t="s">
        <v>1878</v>
      </c>
      <c r="B1320" s="1" t="s">
        <v>1879</v>
      </c>
      <c r="C1320" s="1">
        <v>38</v>
      </c>
      <c r="D1320" s="1" t="s">
        <v>28</v>
      </c>
      <c r="E1320" s="1" t="s">
        <v>1469</v>
      </c>
      <c r="F1320" s="1" t="s">
        <v>48</v>
      </c>
      <c r="G1320" s="1" t="s">
        <v>513</v>
      </c>
      <c r="H1320" s="1" t="s">
        <v>308</v>
      </c>
      <c r="I1320" s="1" t="s">
        <v>385</v>
      </c>
      <c r="J1320" s="1">
        <v>4998</v>
      </c>
      <c r="K1320" s="3">
        <v>0.94207175925925923</v>
      </c>
      <c r="L1320" s="3">
        <v>0.17332175925925927</v>
      </c>
      <c r="M1320" s="7">
        <v>45659</v>
      </c>
      <c r="N1320" s="3">
        <v>4.6932870370370368E-2</v>
      </c>
      <c r="O1320" s="3">
        <v>0.27818287037037037</v>
      </c>
      <c r="P1320" s="5">
        <v>226.5</v>
      </c>
      <c r="Q1320" s="5">
        <v>164.39</v>
      </c>
      <c r="R1320" s="1" t="s">
        <v>56</v>
      </c>
      <c r="S1320" s="1">
        <v>3</v>
      </c>
      <c r="T1320" s="1" t="s">
        <v>41</v>
      </c>
      <c r="U1320" s="5">
        <v>18.53</v>
      </c>
      <c r="V1320" s="5">
        <v>25937.288264343599</v>
      </c>
      <c r="W1320" s="1" t="s">
        <v>36</v>
      </c>
      <c r="X1320" s="1">
        <v>4.3600000000000003</v>
      </c>
      <c r="Y1320" s="5">
        <v>36124.75</v>
      </c>
      <c r="Z1320" s="5">
        <v>10524.67</v>
      </c>
      <c r="AA1320" s="5" t="str">
        <f t="shared" si="80"/>
        <v>30-39</v>
      </c>
      <c r="AB1320" s="5" t="str">
        <f t="shared" si="81"/>
        <v>Severe</v>
      </c>
      <c r="AC1320" s="5">
        <f t="shared" si="82"/>
        <v>0.28999999999999998</v>
      </c>
      <c r="AD1320" s="5" t="str">
        <f t="shared" si="83"/>
        <v>Medium-haul</v>
      </c>
    </row>
    <row r="1321" spans="1:30" x14ac:dyDescent="0.3">
      <c r="A1321" s="1" t="s">
        <v>1516</v>
      </c>
      <c r="B1321" s="1" t="s">
        <v>1517</v>
      </c>
      <c r="C1321" s="1">
        <v>46</v>
      </c>
      <c r="D1321" s="1" t="s">
        <v>28</v>
      </c>
      <c r="E1321" s="1" t="s">
        <v>1469</v>
      </c>
      <c r="F1321" s="1" t="s">
        <v>30</v>
      </c>
      <c r="G1321" s="1" t="s">
        <v>513</v>
      </c>
      <c r="H1321" s="1" t="s">
        <v>308</v>
      </c>
      <c r="I1321" s="1" t="s">
        <v>385</v>
      </c>
      <c r="J1321" s="1">
        <v>4998</v>
      </c>
      <c r="K1321" s="3">
        <v>0.94207175925925923</v>
      </c>
      <c r="L1321" s="3">
        <v>0.17332175925925927</v>
      </c>
      <c r="M1321" s="7">
        <v>45662</v>
      </c>
      <c r="N1321" s="3">
        <v>4.6932870370370368E-2</v>
      </c>
      <c r="O1321" s="3">
        <v>0.27818287037037037</v>
      </c>
      <c r="P1321" s="5">
        <v>226.5</v>
      </c>
      <c r="Q1321" s="5">
        <v>787.48</v>
      </c>
      <c r="R1321" s="1" t="s">
        <v>40</v>
      </c>
      <c r="S1321" s="1">
        <v>5</v>
      </c>
      <c r="T1321" s="1" t="s">
        <v>49</v>
      </c>
      <c r="U1321" s="5">
        <v>10.93</v>
      </c>
      <c r="V1321" s="5">
        <v>26117.078762279201</v>
      </c>
      <c r="W1321" s="1" t="s">
        <v>42</v>
      </c>
      <c r="X1321" s="1">
        <v>4.34</v>
      </c>
      <c r="Y1321" s="5">
        <v>36340.49</v>
      </c>
      <c r="Z1321" s="5">
        <v>50400.91</v>
      </c>
      <c r="AA1321" s="5" t="str">
        <f t="shared" si="80"/>
        <v>40-49</v>
      </c>
      <c r="AB1321" s="5" t="str">
        <f t="shared" si="81"/>
        <v>Severe</v>
      </c>
      <c r="AC1321" s="5">
        <f t="shared" si="82"/>
        <v>1.39</v>
      </c>
      <c r="AD1321" s="5" t="str">
        <f t="shared" si="83"/>
        <v>Medium-haul</v>
      </c>
    </row>
    <row r="1322" spans="1:30" x14ac:dyDescent="0.3">
      <c r="A1322" s="1" t="s">
        <v>1486</v>
      </c>
      <c r="B1322" s="1" t="s">
        <v>1487</v>
      </c>
      <c r="C1322" s="1">
        <v>64</v>
      </c>
      <c r="D1322" s="1" t="s">
        <v>28</v>
      </c>
      <c r="E1322" s="1" t="s">
        <v>1469</v>
      </c>
      <c r="F1322" s="1" t="s">
        <v>30</v>
      </c>
      <c r="G1322" s="1" t="s">
        <v>526</v>
      </c>
      <c r="H1322" s="1" t="s">
        <v>175</v>
      </c>
      <c r="I1322" s="1" t="s">
        <v>33</v>
      </c>
      <c r="J1322" s="1">
        <v>14251</v>
      </c>
      <c r="K1322" s="3">
        <v>0.56265046296296295</v>
      </c>
      <c r="L1322" s="3">
        <v>0.22237268518518519</v>
      </c>
      <c r="M1322" s="7">
        <v>45669</v>
      </c>
      <c r="N1322" s="3">
        <v>0.66681712962962958</v>
      </c>
      <c r="O1322" s="3">
        <v>0.32653935185185184</v>
      </c>
      <c r="P1322" s="5">
        <v>150</v>
      </c>
      <c r="Q1322" s="5">
        <v>111.73</v>
      </c>
      <c r="R1322" s="1" t="s">
        <v>34</v>
      </c>
      <c r="S1322" s="1">
        <v>5</v>
      </c>
      <c r="T1322" s="1" t="s">
        <v>35</v>
      </c>
      <c r="U1322" s="5">
        <v>66.760000000000005</v>
      </c>
      <c r="V1322" s="5">
        <v>71888.942791458103</v>
      </c>
      <c r="W1322" s="1" t="s">
        <v>42</v>
      </c>
      <c r="X1322" s="1">
        <v>4.21</v>
      </c>
      <c r="Y1322" s="5">
        <v>91266.73</v>
      </c>
      <c r="Z1322" s="5">
        <v>7164.07</v>
      </c>
      <c r="AA1322" s="5" t="str">
        <f t="shared" si="80"/>
        <v>60+</v>
      </c>
      <c r="AB1322" s="5" t="str">
        <f t="shared" si="81"/>
        <v>Severe</v>
      </c>
      <c r="AC1322" s="5">
        <f t="shared" si="82"/>
        <v>0.08</v>
      </c>
      <c r="AD1322" s="5" t="str">
        <f t="shared" si="83"/>
        <v>Long-haul</v>
      </c>
    </row>
    <row r="1323" spans="1:30" x14ac:dyDescent="0.3">
      <c r="A1323" s="1" t="s">
        <v>1880</v>
      </c>
      <c r="B1323" s="1" t="s">
        <v>1881</v>
      </c>
      <c r="C1323" s="1">
        <v>32</v>
      </c>
      <c r="D1323" s="1" t="s">
        <v>28</v>
      </c>
      <c r="E1323" s="1" t="s">
        <v>1469</v>
      </c>
      <c r="F1323" s="1" t="s">
        <v>30</v>
      </c>
      <c r="G1323" s="1" t="s">
        <v>526</v>
      </c>
      <c r="H1323" s="1" t="s">
        <v>175</v>
      </c>
      <c r="I1323" s="1" t="s">
        <v>33</v>
      </c>
      <c r="J1323" s="1">
        <v>14251</v>
      </c>
      <c r="K1323" s="3">
        <v>0.56265046296296295</v>
      </c>
      <c r="L1323" s="3">
        <v>0.22237268518518519</v>
      </c>
      <c r="M1323" s="7">
        <v>45658</v>
      </c>
      <c r="N1323" s="3">
        <v>0.66681712962962958</v>
      </c>
      <c r="O1323" s="3">
        <v>0.32653935185185184</v>
      </c>
      <c r="P1323" s="5">
        <v>150</v>
      </c>
      <c r="Q1323" s="5">
        <v>316.95999999999998</v>
      </c>
      <c r="R1323" s="1" t="s">
        <v>40</v>
      </c>
      <c r="S1323" s="1">
        <v>3</v>
      </c>
      <c r="T1323" s="1" t="s">
        <v>45</v>
      </c>
      <c r="U1323" s="5">
        <v>114.28</v>
      </c>
      <c r="V1323" s="5">
        <v>71965.674896112105</v>
      </c>
      <c r="W1323" s="1" t="s">
        <v>36</v>
      </c>
      <c r="X1323" s="1">
        <v>3.9</v>
      </c>
      <c r="Y1323" s="5">
        <v>91358.81</v>
      </c>
      <c r="Z1323" s="5">
        <v>20308.3</v>
      </c>
      <c r="AA1323" s="5" t="str">
        <f t="shared" si="80"/>
        <v>30-39</v>
      </c>
      <c r="AB1323" s="5" t="str">
        <f t="shared" si="81"/>
        <v>Severe</v>
      </c>
      <c r="AC1323" s="5">
        <f t="shared" si="82"/>
        <v>0.22</v>
      </c>
      <c r="AD1323" s="5" t="str">
        <f t="shared" si="83"/>
        <v>Long-haul</v>
      </c>
    </row>
    <row r="1324" spans="1:30" x14ac:dyDescent="0.3">
      <c r="A1324" s="1" t="s">
        <v>1498</v>
      </c>
      <c r="B1324" s="1" t="s">
        <v>1499</v>
      </c>
      <c r="C1324" s="1">
        <v>26</v>
      </c>
      <c r="D1324" s="1" t="s">
        <v>28</v>
      </c>
      <c r="E1324" s="1" t="s">
        <v>1469</v>
      </c>
      <c r="F1324" s="1" t="s">
        <v>30</v>
      </c>
      <c r="G1324" s="1" t="s">
        <v>526</v>
      </c>
      <c r="H1324" s="1" t="s">
        <v>175</v>
      </c>
      <c r="I1324" s="1" t="s">
        <v>33</v>
      </c>
      <c r="J1324" s="1">
        <v>14251</v>
      </c>
      <c r="K1324" s="3">
        <v>0.56265046296296295</v>
      </c>
      <c r="L1324" s="3">
        <v>0.22237268518518519</v>
      </c>
      <c r="M1324" s="7">
        <v>45659</v>
      </c>
      <c r="N1324" s="3">
        <v>0.66681712962962958</v>
      </c>
      <c r="O1324" s="3">
        <v>0.32653935185185184</v>
      </c>
      <c r="P1324" s="5">
        <v>150</v>
      </c>
      <c r="Q1324" s="5">
        <v>1349.15</v>
      </c>
      <c r="R1324" s="1" t="s">
        <v>40</v>
      </c>
      <c r="S1324" s="1">
        <v>5</v>
      </c>
      <c r="T1324" s="1" t="s">
        <v>49</v>
      </c>
      <c r="U1324" s="5">
        <v>118.61</v>
      </c>
      <c r="V1324" s="5">
        <v>72056.8131929964</v>
      </c>
      <c r="W1324" s="1" t="s">
        <v>36</v>
      </c>
      <c r="X1324" s="1">
        <v>4.3</v>
      </c>
      <c r="Y1324" s="5">
        <v>91468.18</v>
      </c>
      <c r="Z1324" s="5">
        <v>86369.32</v>
      </c>
      <c r="AA1324" s="5" t="str">
        <f t="shared" si="80"/>
        <v>18-29</v>
      </c>
      <c r="AB1324" s="5" t="str">
        <f t="shared" si="81"/>
        <v>Severe</v>
      </c>
      <c r="AC1324" s="5">
        <f t="shared" si="82"/>
        <v>0.94</v>
      </c>
      <c r="AD1324" s="5" t="str">
        <f t="shared" si="83"/>
        <v>Long-haul</v>
      </c>
    </row>
    <row r="1325" spans="1:30" x14ac:dyDescent="0.3">
      <c r="A1325" s="1" t="s">
        <v>1882</v>
      </c>
      <c r="B1325" s="1" t="s">
        <v>1883</v>
      </c>
      <c r="C1325" s="1">
        <v>74</v>
      </c>
      <c r="D1325" s="1" t="s">
        <v>28</v>
      </c>
      <c r="E1325" s="1" t="s">
        <v>1469</v>
      </c>
      <c r="F1325" s="1" t="s">
        <v>48</v>
      </c>
      <c r="G1325" s="1" t="s">
        <v>526</v>
      </c>
      <c r="H1325" s="1" t="s">
        <v>175</v>
      </c>
      <c r="I1325" s="1" t="s">
        <v>33</v>
      </c>
      <c r="J1325" s="1">
        <v>14251</v>
      </c>
      <c r="K1325" s="3">
        <v>0.56265046296296295</v>
      </c>
      <c r="L1325" s="3">
        <v>0.22237268518518519</v>
      </c>
      <c r="M1325" s="7">
        <v>45665</v>
      </c>
      <c r="N1325" s="3">
        <v>0.66681712962962958</v>
      </c>
      <c r="O1325" s="3">
        <v>0.32653935185185184</v>
      </c>
      <c r="P1325" s="5">
        <v>150</v>
      </c>
      <c r="Q1325" s="5">
        <v>806.43</v>
      </c>
      <c r="R1325" s="1" t="s">
        <v>56</v>
      </c>
      <c r="S1325" s="1">
        <v>5</v>
      </c>
      <c r="T1325" s="1" t="s">
        <v>49</v>
      </c>
      <c r="U1325" s="5">
        <v>149.59</v>
      </c>
      <c r="V1325" s="5">
        <v>72733.255364926299</v>
      </c>
      <c r="W1325" s="1" t="s">
        <v>42</v>
      </c>
      <c r="X1325" s="1">
        <v>3.22</v>
      </c>
      <c r="Y1325" s="5">
        <v>92279.91</v>
      </c>
      <c r="Z1325" s="5">
        <v>51641.440000000002</v>
      </c>
      <c r="AA1325" s="5" t="str">
        <f t="shared" si="80"/>
        <v>60+</v>
      </c>
      <c r="AB1325" s="5" t="str">
        <f t="shared" si="81"/>
        <v>Severe</v>
      </c>
      <c r="AC1325" s="5">
        <f t="shared" si="82"/>
        <v>0.56000000000000005</v>
      </c>
      <c r="AD1325" s="5" t="str">
        <f t="shared" si="83"/>
        <v>Long-haul</v>
      </c>
    </row>
    <row r="1326" spans="1:30" x14ac:dyDescent="0.3">
      <c r="A1326" s="1" t="s">
        <v>1739</v>
      </c>
      <c r="B1326" s="1" t="s">
        <v>1740</v>
      </c>
      <c r="C1326" s="1">
        <v>57</v>
      </c>
      <c r="D1326" s="1" t="s">
        <v>28</v>
      </c>
      <c r="E1326" s="1" t="s">
        <v>1469</v>
      </c>
      <c r="F1326" s="1" t="s">
        <v>30</v>
      </c>
      <c r="G1326" s="1" t="s">
        <v>526</v>
      </c>
      <c r="H1326" s="1" t="s">
        <v>175</v>
      </c>
      <c r="I1326" s="1" t="s">
        <v>33</v>
      </c>
      <c r="J1326" s="1">
        <v>14251</v>
      </c>
      <c r="K1326" s="3">
        <v>0.56265046296296295</v>
      </c>
      <c r="L1326" s="3">
        <v>0.22237268518518519</v>
      </c>
      <c r="M1326" s="7">
        <v>45672</v>
      </c>
      <c r="N1326" s="3">
        <v>0.66681712962962958</v>
      </c>
      <c r="O1326" s="3">
        <v>0.32653935185185184</v>
      </c>
      <c r="P1326" s="5">
        <v>150</v>
      </c>
      <c r="Q1326" s="5">
        <v>800.94</v>
      </c>
      <c r="R1326" s="1" t="s">
        <v>34</v>
      </c>
      <c r="S1326" s="1">
        <v>5</v>
      </c>
      <c r="T1326" s="1" t="s">
        <v>49</v>
      </c>
      <c r="U1326" s="5">
        <v>194.42</v>
      </c>
      <c r="V1326" s="5">
        <v>71756.137505318504</v>
      </c>
      <c r="W1326" s="1" t="s">
        <v>42</v>
      </c>
      <c r="X1326" s="1">
        <v>3.19</v>
      </c>
      <c r="Y1326" s="5">
        <v>91107.37</v>
      </c>
      <c r="Z1326" s="5">
        <v>51299.040000000001</v>
      </c>
      <c r="AA1326" s="5" t="str">
        <f t="shared" si="80"/>
        <v>50-59</v>
      </c>
      <c r="AB1326" s="5" t="str">
        <f t="shared" si="81"/>
        <v>Severe</v>
      </c>
      <c r="AC1326" s="5">
        <f t="shared" si="82"/>
        <v>0.56000000000000005</v>
      </c>
      <c r="AD1326" s="5" t="str">
        <f t="shared" si="83"/>
        <v>Long-haul</v>
      </c>
    </row>
    <row r="1327" spans="1:30" x14ac:dyDescent="0.3">
      <c r="A1327" s="2" t="s">
        <v>1584</v>
      </c>
      <c r="B1327" s="1" t="s">
        <v>1585</v>
      </c>
      <c r="C1327" s="1">
        <v>63</v>
      </c>
      <c r="D1327" s="1" t="s">
        <v>39</v>
      </c>
      <c r="E1327" s="1" t="s">
        <v>1469</v>
      </c>
      <c r="F1327" s="1" t="s">
        <v>30</v>
      </c>
      <c r="G1327" s="1" t="s">
        <v>526</v>
      </c>
      <c r="H1327" s="1" t="s">
        <v>175</v>
      </c>
      <c r="I1327" s="1" t="s">
        <v>33</v>
      </c>
      <c r="J1327" s="1">
        <v>14251</v>
      </c>
      <c r="K1327" s="3">
        <v>0.56265046296296295</v>
      </c>
      <c r="L1327" s="3">
        <v>0.22237268518518519</v>
      </c>
      <c r="M1327" s="7">
        <v>45659</v>
      </c>
      <c r="N1327" s="3">
        <v>0.66681712962962958</v>
      </c>
      <c r="O1327" s="3">
        <v>0.32653935185185184</v>
      </c>
      <c r="P1327" s="5">
        <v>150</v>
      </c>
      <c r="Q1327" s="5">
        <v>1061.1400000000001</v>
      </c>
      <c r="R1327" s="1" t="s">
        <v>40</v>
      </c>
      <c r="S1327" s="1">
        <v>5</v>
      </c>
      <c r="T1327" s="1" t="s">
        <v>45</v>
      </c>
      <c r="U1327" s="5">
        <v>19.100000000000001</v>
      </c>
      <c r="V1327" s="5">
        <v>71953.3530841959</v>
      </c>
      <c r="W1327" s="1" t="s">
        <v>36</v>
      </c>
      <c r="X1327" s="1">
        <v>3.07</v>
      </c>
      <c r="Y1327" s="5">
        <v>91344.02</v>
      </c>
      <c r="Z1327" s="5">
        <v>67916.78</v>
      </c>
      <c r="AA1327" s="5" t="str">
        <f t="shared" si="80"/>
        <v>60+</v>
      </c>
      <c r="AB1327" s="5" t="str">
        <f t="shared" si="81"/>
        <v>Severe</v>
      </c>
      <c r="AC1327" s="5">
        <f t="shared" si="82"/>
        <v>0.74</v>
      </c>
      <c r="AD1327" s="5" t="str">
        <f t="shared" si="83"/>
        <v>Long-haul</v>
      </c>
    </row>
    <row r="1328" spans="1:30" x14ac:dyDescent="0.3">
      <c r="A1328" s="1" t="s">
        <v>1691</v>
      </c>
      <c r="B1328" s="1" t="s">
        <v>1692</v>
      </c>
      <c r="C1328" s="1">
        <v>46</v>
      </c>
      <c r="D1328" s="1" t="s">
        <v>28</v>
      </c>
      <c r="E1328" s="1" t="s">
        <v>1469</v>
      </c>
      <c r="F1328" s="1" t="s">
        <v>48</v>
      </c>
      <c r="G1328" s="1" t="s">
        <v>526</v>
      </c>
      <c r="H1328" s="1" t="s">
        <v>175</v>
      </c>
      <c r="I1328" s="1" t="s">
        <v>33</v>
      </c>
      <c r="J1328" s="1">
        <v>14251</v>
      </c>
      <c r="K1328" s="3">
        <v>0.56265046296296295</v>
      </c>
      <c r="L1328" s="3">
        <v>0.22237268518518519</v>
      </c>
      <c r="M1328" s="7">
        <v>45670</v>
      </c>
      <c r="N1328" s="3">
        <v>0.66681712962962958</v>
      </c>
      <c r="O1328" s="3">
        <v>0.32653935185185184</v>
      </c>
      <c r="P1328" s="5">
        <v>150</v>
      </c>
      <c r="Q1328" s="5">
        <v>647.02</v>
      </c>
      <c r="R1328" s="1" t="s">
        <v>34</v>
      </c>
      <c r="S1328" s="1">
        <v>5</v>
      </c>
      <c r="T1328" s="1" t="s">
        <v>45</v>
      </c>
      <c r="U1328" s="5">
        <v>147.86000000000001</v>
      </c>
      <c r="V1328" s="5">
        <v>71905.531659770393</v>
      </c>
      <c r="W1328" s="1" t="s">
        <v>42</v>
      </c>
      <c r="X1328" s="1">
        <v>3.73</v>
      </c>
      <c r="Y1328" s="5">
        <v>91286.64</v>
      </c>
      <c r="Z1328" s="5">
        <v>41438.85</v>
      </c>
      <c r="AA1328" s="5" t="str">
        <f t="shared" si="80"/>
        <v>40-49</v>
      </c>
      <c r="AB1328" s="5" t="str">
        <f t="shared" si="81"/>
        <v>Severe</v>
      </c>
      <c r="AC1328" s="5">
        <f t="shared" si="82"/>
        <v>0.45</v>
      </c>
      <c r="AD1328" s="5" t="str">
        <f t="shared" si="83"/>
        <v>Long-haul</v>
      </c>
    </row>
    <row r="1329" spans="1:30" x14ac:dyDescent="0.3">
      <c r="A1329" s="1" t="s">
        <v>1884</v>
      </c>
      <c r="B1329" s="1" t="s">
        <v>1885</v>
      </c>
      <c r="C1329" s="1">
        <v>50</v>
      </c>
      <c r="D1329" s="1" t="s">
        <v>39</v>
      </c>
      <c r="E1329" s="1" t="s">
        <v>1469</v>
      </c>
      <c r="F1329" s="1" t="s">
        <v>48</v>
      </c>
      <c r="G1329" s="1" t="s">
        <v>526</v>
      </c>
      <c r="H1329" s="1" t="s">
        <v>175</v>
      </c>
      <c r="I1329" s="1" t="s">
        <v>33</v>
      </c>
      <c r="J1329" s="1">
        <v>14251</v>
      </c>
      <c r="K1329" s="3">
        <v>0.56265046296296295</v>
      </c>
      <c r="L1329" s="3">
        <v>0.22237268518518519</v>
      </c>
      <c r="M1329" s="7">
        <v>45671</v>
      </c>
      <c r="N1329" s="3">
        <v>0.66681712962962958</v>
      </c>
      <c r="O1329" s="3">
        <v>0.32653935185185184</v>
      </c>
      <c r="P1329" s="5">
        <v>150</v>
      </c>
      <c r="Q1329" s="5">
        <v>1281.81</v>
      </c>
      <c r="R1329" s="1" t="s">
        <v>34</v>
      </c>
      <c r="S1329" s="1">
        <v>5</v>
      </c>
      <c r="T1329" s="1" t="s">
        <v>83</v>
      </c>
      <c r="U1329" s="5">
        <v>86.56</v>
      </c>
      <c r="V1329" s="5">
        <v>72035.185654065601</v>
      </c>
      <c r="W1329" s="1" t="s">
        <v>42</v>
      </c>
      <c r="X1329" s="1">
        <v>4.92</v>
      </c>
      <c r="Y1329" s="5">
        <v>91442.22</v>
      </c>
      <c r="Z1329" s="5">
        <v>82053.149999999994</v>
      </c>
      <c r="AA1329" s="5" t="str">
        <f t="shared" si="80"/>
        <v>50-59</v>
      </c>
      <c r="AB1329" s="5" t="str">
        <f t="shared" si="81"/>
        <v>Severe</v>
      </c>
      <c r="AC1329" s="5">
        <f t="shared" si="82"/>
        <v>0.9</v>
      </c>
      <c r="AD1329" s="5" t="str">
        <f t="shared" si="83"/>
        <v>Long-haul</v>
      </c>
    </row>
    <row r="1330" spans="1:30" x14ac:dyDescent="0.3">
      <c r="A1330" s="1" t="s">
        <v>1631</v>
      </c>
      <c r="B1330" s="1" t="s">
        <v>1632</v>
      </c>
      <c r="C1330" s="1">
        <v>69</v>
      </c>
      <c r="D1330" s="1" t="s">
        <v>39</v>
      </c>
      <c r="E1330" s="1" t="s">
        <v>1469</v>
      </c>
      <c r="F1330" s="1" t="s">
        <v>30</v>
      </c>
      <c r="G1330" s="1" t="s">
        <v>526</v>
      </c>
      <c r="H1330" s="1" t="s">
        <v>175</v>
      </c>
      <c r="I1330" s="1" t="s">
        <v>33</v>
      </c>
      <c r="J1330" s="1">
        <v>14251</v>
      </c>
      <c r="K1330" s="3">
        <v>0.56265046296296295</v>
      </c>
      <c r="L1330" s="3">
        <v>0.22237268518518519</v>
      </c>
      <c r="M1330" s="7">
        <v>45660</v>
      </c>
      <c r="N1330" s="3">
        <v>0.66681712962962958</v>
      </c>
      <c r="O1330" s="3">
        <v>0.32653935185185184</v>
      </c>
      <c r="P1330" s="5">
        <v>150</v>
      </c>
      <c r="Q1330" s="5">
        <v>233.7</v>
      </c>
      <c r="R1330" s="1" t="s">
        <v>56</v>
      </c>
      <c r="S1330" s="1">
        <v>5</v>
      </c>
      <c r="T1330" s="1" t="s">
        <v>41</v>
      </c>
      <c r="U1330" s="5">
        <v>89.91</v>
      </c>
      <c r="V1330" s="5">
        <v>72285.472818394599</v>
      </c>
      <c r="W1330" s="1" t="s">
        <v>42</v>
      </c>
      <c r="X1330" s="1">
        <v>4.68</v>
      </c>
      <c r="Y1330" s="5">
        <v>91742.57</v>
      </c>
      <c r="Z1330" s="5">
        <v>14974.78</v>
      </c>
      <c r="AA1330" s="5" t="str">
        <f t="shared" si="80"/>
        <v>60+</v>
      </c>
      <c r="AB1330" s="5" t="str">
        <f t="shared" si="81"/>
        <v>Severe</v>
      </c>
      <c r="AC1330" s="5">
        <f t="shared" si="82"/>
        <v>0.16</v>
      </c>
      <c r="AD1330" s="5" t="str">
        <f t="shared" si="83"/>
        <v>Long-haul</v>
      </c>
    </row>
    <row r="1331" spans="1:30" x14ac:dyDescent="0.3">
      <c r="A1331" s="1" t="s">
        <v>1699</v>
      </c>
      <c r="B1331" s="1" t="s">
        <v>1700</v>
      </c>
      <c r="C1331" s="1">
        <v>47</v>
      </c>
      <c r="D1331" s="1" t="s">
        <v>39</v>
      </c>
      <c r="E1331" s="1" t="s">
        <v>1469</v>
      </c>
      <c r="F1331" s="1" t="s">
        <v>30</v>
      </c>
      <c r="G1331" s="1" t="s">
        <v>526</v>
      </c>
      <c r="H1331" s="1" t="s">
        <v>175</v>
      </c>
      <c r="I1331" s="1" t="s">
        <v>33</v>
      </c>
      <c r="J1331" s="1">
        <v>14251</v>
      </c>
      <c r="K1331" s="3">
        <v>0.56265046296296295</v>
      </c>
      <c r="L1331" s="3">
        <v>0.22237268518518519</v>
      </c>
      <c r="M1331" s="7">
        <v>45669</v>
      </c>
      <c r="N1331" s="3">
        <v>0.66681712962962958</v>
      </c>
      <c r="O1331" s="3">
        <v>0.32653935185185184</v>
      </c>
      <c r="P1331" s="5">
        <v>150</v>
      </c>
      <c r="Q1331" s="5">
        <v>743.4</v>
      </c>
      <c r="R1331" s="1" t="s">
        <v>34</v>
      </c>
      <c r="S1331" s="1">
        <v>5</v>
      </c>
      <c r="T1331" s="1" t="s">
        <v>45</v>
      </c>
      <c r="U1331" s="5">
        <v>39.99</v>
      </c>
      <c r="V1331" s="5">
        <v>72343.538908379807</v>
      </c>
      <c r="W1331" s="1" t="s">
        <v>42</v>
      </c>
      <c r="X1331" s="1">
        <v>4.83</v>
      </c>
      <c r="Y1331" s="5">
        <v>91812.25</v>
      </c>
      <c r="Z1331" s="5">
        <v>47585.599999999999</v>
      </c>
      <c r="AA1331" s="5" t="str">
        <f t="shared" si="80"/>
        <v>40-49</v>
      </c>
      <c r="AB1331" s="5" t="str">
        <f t="shared" si="81"/>
        <v>Severe</v>
      </c>
      <c r="AC1331" s="5">
        <f t="shared" si="82"/>
        <v>0.52</v>
      </c>
      <c r="AD1331" s="5" t="str">
        <f t="shared" si="83"/>
        <v>Long-haul</v>
      </c>
    </row>
    <row r="1332" spans="1:30" x14ac:dyDescent="0.3">
      <c r="A1332" s="1" t="s">
        <v>1886</v>
      </c>
      <c r="B1332" s="1" t="s">
        <v>1887</v>
      </c>
      <c r="C1332" s="1">
        <v>62</v>
      </c>
      <c r="D1332" s="1" t="s">
        <v>39</v>
      </c>
      <c r="E1332" s="1" t="s">
        <v>1469</v>
      </c>
      <c r="F1332" s="1" t="s">
        <v>30</v>
      </c>
      <c r="G1332" s="1" t="s">
        <v>541</v>
      </c>
      <c r="H1332" s="1" t="s">
        <v>91</v>
      </c>
      <c r="I1332" s="1" t="s">
        <v>75</v>
      </c>
      <c r="J1332" s="1">
        <v>5970</v>
      </c>
      <c r="K1332" s="3">
        <v>0.33739583333333334</v>
      </c>
      <c r="L1332" s="3">
        <v>0.61378472222222225</v>
      </c>
      <c r="M1332" s="7">
        <v>45666</v>
      </c>
      <c r="N1332" s="3">
        <v>0.42072916666666665</v>
      </c>
      <c r="O1332" s="3">
        <v>0.6971180555555555</v>
      </c>
      <c r="P1332" s="5">
        <v>180</v>
      </c>
      <c r="Q1332" s="5">
        <v>205.9</v>
      </c>
      <c r="R1332" s="1" t="s">
        <v>40</v>
      </c>
      <c r="S1332" s="1">
        <v>5</v>
      </c>
      <c r="T1332" s="1" t="s">
        <v>41</v>
      </c>
      <c r="U1332" s="5">
        <v>99.98</v>
      </c>
      <c r="V1332" s="5">
        <v>31054.750145038899</v>
      </c>
      <c r="W1332" s="1" t="s">
        <v>42</v>
      </c>
      <c r="X1332" s="1">
        <v>4.88</v>
      </c>
      <c r="Y1332" s="5">
        <v>42265.7</v>
      </c>
      <c r="Z1332" s="5">
        <v>13197.6</v>
      </c>
      <c r="AA1332" s="5" t="str">
        <f t="shared" si="80"/>
        <v>60+</v>
      </c>
      <c r="AB1332" s="5" t="str">
        <f t="shared" si="81"/>
        <v>Severe</v>
      </c>
      <c r="AC1332" s="5">
        <f t="shared" si="82"/>
        <v>0.31</v>
      </c>
      <c r="AD1332" s="5" t="str">
        <f t="shared" si="83"/>
        <v>Medium-haul</v>
      </c>
    </row>
    <row r="1333" spans="1:30" x14ac:dyDescent="0.3">
      <c r="A1333" s="1" t="s">
        <v>1617</v>
      </c>
      <c r="B1333" s="1" t="s">
        <v>1618</v>
      </c>
      <c r="C1333" s="1">
        <v>48</v>
      </c>
      <c r="D1333" s="1" t="s">
        <v>39</v>
      </c>
      <c r="E1333" s="1" t="s">
        <v>1469</v>
      </c>
      <c r="F1333" s="1" t="s">
        <v>48</v>
      </c>
      <c r="G1333" s="1" t="s">
        <v>541</v>
      </c>
      <c r="H1333" s="1" t="s">
        <v>91</v>
      </c>
      <c r="I1333" s="1" t="s">
        <v>75</v>
      </c>
      <c r="J1333" s="1">
        <v>5970</v>
      </c>
      <c r="K1333" s="3">
        <v>0.33739583333333334</v>
      </c>
      <c r="L1333" s="3">
        <v>0.61378472222222225</v>
      </c>
      <c r="M1333" s="7">
        <v>45669</v>
      </c>
      <c r="N1333" s="3">
        <v>0.42072916666666665</v>
      </c>
      <c r="O1333" s="3">
        <v>0.6971180555555555</v>
      </c>
      <c r="P1333" s="5">
        <v>180</v>
      </c>
      <c r="Q1333" s="5">
        <v>954.68</v>
      </c>
      <c r="R1333" s="1" t="s">
        <v>40</v>
      </c>
      <c r="S1333" s="1">
        <v>5</v>
      </c>
      <c r="T1333" s="1" t="s">
        <v>49</v>
      </c>
      <c r="U1333" s="5">
        <v>87.54</v>
      </c>
      <c r="V1333" s="5">
        <v>30388.710328769201</v>
      </c>
      <c r="W1333" s="1" t="s">
        <v>42</v>
      </c>
      <c r="X1333" s="1">
        <v>4.68</v>
      </c>
      <c r="Y1333" s="5">
        <v>41466.449999999997</v>
      </c>
      <c r="Z1333" s="5">
        <v>61117.03</v>
      </c>
      <c r="AA1333" s="5" t="str">
        <f t="shared" si="80"/>
        <v>40-49</v>
      </c>
      <c r="AB1333" s="5" t="str">
        <f t="shared" si="81"/>
        <v>Severe</v>
      </c>
      <c r="AC1333" s="5">
        <f t="shared" si="82"/>
        <v>1.47</v>
      </c>
      <c r="AD1333" s="5" t="str">
        <f t="shared" si="83"/>
        <v>Medium-haul</v>
      </c>
    </row>
    <row r="1334" spans="1:30" x14ac:dyDescent="0.3">
      <c r="A1334" s="1" t="s">
        <v>1568</v>
      </c>
      <c r="B1334" s="1" t="s">
        <v>1569</v>
      </c>
      <c r="C1334" s="1">
        <v>62</v>
      </c>
      <c r="D1334" s="1" t="s">
        <v>39</v>
      </c>
      <c r="E1334" s="1" t="s">
        <v>1469</v>
      </c>
      <c r="F1334" s="1" t="s">
        <v>30</v>
      </c>
      <c r="G1334" s="1" t="s">
        <v>541</v>
      </c>
      <c r="H1334" s="1" t="s">
        <v>91</v>
      </c>
      <c r="I1334" s="1" t="s">
        <v>75</v>
      </c>
      <c r="J1334" s="1">
        <v>5970</v>
      </c>
      <c r="K1334" s="3">
        <v>0.33739583333333334</v>
      </c>
      <c r="L1334" s="3">
        <v>0.61378472222222225</v>
      </c>
      <c r="M1334" s="7">
        <v>45661</v>
      </c>
      <c r="N1334" s="3">
        <v>0.42072916666666665</v>
      </c>
      <c r="O1334" s="3">
        <v>0.6971180555555555</v>
      </c>
      <c r="P1334" s="5">
        <v>180</v>
      </c>
      <c r="Q1334" s="5">
        <v>1139.27</v>
      </c>
      <c r="R1334" s="1" t="s">
        <v>56</v>
      </c>
      <c r="S1334" s="1">
        <v>5</v>
      </c>
      <c r="T1334" s="1" t="s">
        <v>49</v>
      </c>
      <c r="U1334" s="5">
        <v>158.28</v>
      </c>
      <c r="V1334" s="5">
        <v>30668.580964217301</v>
      </c>
      <c r="W1334" s="1" t="s">
        <v>36</v>
      </c>
      <c r="X1334" s="1">
        <v>3.91</v>
      </c>
      <c r="Y1334" s="5">
        <v>41802.300000000003</v>
      </c>
      <c r="Z1334" s="5">
        <v>72944.94</v>
      </c>
      <c r="AA1334" s="5" t="str">
        <f t="shared" si="80"/>
        <v>60+</v>
      </c>
      <c r="AB1334" s="5" t="str">
        <f t="shared" si="81"/>
        <v>Severe</v>
      </c>
      <c r="AC1334" s="5">
        <f t="shared" si="82"/>
        <v>1.74</v>
      </c>
      <c r="AD1334" s="5" t="str">
        <f t="shared" si="83"/>
        <v>Medium-haul</v>
      </c>
    </row>
    <row r="1335" spans="1:30" x14ac:dyDescent="0.3">
      <c r="A1335" s="1" t="s">
        <v>1681</v>
      </c>
      <c r="B1335" s="1" t="s">
        <v>1682</v>
      </c>
      <c r="C1335" s="1">
        <v>21</v>
      </c>
      <c r="D1335" s="1" t="s">
        <v>39</v>
      </c>
      <c r="E1335" s="1" t="s">
        <v>1469</v>
      </c>
      <c r="F1335" s="1" t="s">
        <v>48</v>
      </c>
      <c r="G1335" s="1" t="s">
        <v>546</v>
      </c>
      <c r="H1335" s="1" t="s">
        <v>135</v>
      </c>
      <c r="I1335" s="1" t="s">
        <v>308</v>
      </c>
      <c r="J1335" s="1">
        <v>1215</v>
      </c>
      <c r="K1335" s="3">
        <v>0.43312499999999998</v>
      </c>
      <c r="L1335" s="3">
        <v>0.489375</v>
      </c>
      <c r="M1335" s="7">
        <v>45662</v>
      </c>
      <c r="N1335" s="3">
        <v>0.55326388888888889</v>
      </c>
      <c r="O1335" s="3">
        <v>0.60951388888888891</v>
      </c>
      <c r="P1335" s="5">
        <v>173</v>
      </c>
      <c r="Q1335" s="5">
        <v>916.53</v>
      </c>
      <c r="R1335" s="1" t="s">
        <v>56</v>
      </c>
      <c r="S1335" s="1">
        <v>5</v>
      </c>
      <c r="T1335" s="1" t="s">
        <v>45</v>
      </c>
      <c r="U1335" s="5">
        <v>147.30000000000001</v>
      </c>
      <c r="V1335" s="5">
        <v>7498.2605045957698</v>
      </c>
      <c r="W1335" s="1" t="s">
        <v>36</v>
      </c>
      <c r="X1335" s="1">
        <v>4.18</v>
      </c>
      <c r="Y1335" s="5">
        <v>13997.91</v>
      </c>
      <c r="Z1335" s="5">
        <v>58687.38</v>
      </c>
      <c r="AA1335" s="5" t="str">
        <f t="shared" si="80"/>
        <v>18-29</v>
      </c>
      <c r="AB1335" s="5" t="str">
        <f t="shared" si="81"/>
        <v>Severe</v>
      </c>
      <c r="AC1335" s="5">
        <f t="shared" si="82"/>
        <v>4.1900000000000004</v>
      </c>
      <c r="AD1335" s="5" t="str">
        <f t="shared" si="83"/>
        <v>Short-haul</v>
      </c>
    </row>
    <row r="1336" spans="1:30" x14ac:dyDescent="0.3">
      <c r="A1336" s="1" t="s">
        <v>1888</v>
      </c>
      <c r="B1336" s="1" t="s">
        <v>1889</v>
      </c>
      <c r="C1336" s="1">
        <v>23</v>
      </c>
      <c r="D1336" s="1" t="s">
        <v>39</v>
      </c>
      <c r="E1336" s="1" t="s">
        <v>1469</v>
      </c>
      <c r="F1336" s="1" t="s">
        <v>30</v>
      </c>
      <c r="G1336" s="1" t="s">
        <v>546</v>
      </c>
      <c r="H1336" s="1" t="s">
        <v>135</v>
      </c>
      <c r="I1336" s="1" t="s">
        <v>308</v>
      </c>
      <c r="J1336" s="1">
        <v>1215</v>
      </c>
      <c r="K1336" s="3">
        <v>0.43312499999999998</v>
      </c>
      <c r="L1336" s="3">
        <v>0.489375</v>
      </c>
      <c r="M1336" s="7">
        <v>45658</v>
      </c>
      <c r="N1336" s="3">
        <v>0.55326388888888889</v>
      </c>
      <c r="O1336" s="3">
        <v>0.60951388888888891</v>
      </c>
      <c r="P1336" s="5">
        <v>173</v>
      </c>
      <c r="Q1336" s="5">
        <v>710.07</v>
      </c>
      <c r="R1336" s="1" t="s">
        <v>56</v>
      </c>
      <c r="S1336" s="1">
        <v>5</v>
      </c>
      <c r="T1336" s="1" t="s">
        <v>45</v>
      </c>
      <c r="U1336" s="5">
        <v>150.80000000000001</v>
      </c>
      <c r="V1336" s="5">
        <v>7280.9476518027504</v>
      </c>
      <c r="W1336" s="1" t="s">
        <v>42</v>
      </c>
      <c r="X1336" s="1">
        <v>4.79</v>
      </c>
      <c r="Y1336" s="5">
        <v>13737.14</v>
      </c>
      <c r="Z1336" s="5">
        <v>45474.64</v>
      </c>
      <c r="AA1336" s="5" t="str">
        <f t="shared" si="80"/>
        <v>18-29</v>
      </c>
      <c r="AB1336" s="5" t="str">
        <f t="shared" si="81"/>
        <v>Severe</v>
      </c>
      <c r="AC1336" s="5">
        <f t="shared" si="82"/>
        <v>3.31</v>
      </c>
      <c r="AD1336" s="5" t="str">
        <f t="shared" si="83"/>
        <v>Short-haul</v>
      </c>
    </row>
    <row r="1337" spans="1:30" x14ac:dyDescent="0.3">
      <c r="A1337" s="1" t="s">
        <v>1890</v>
      </c>
      <c r="B1337" s="1" t="s">
        <v>1891</v>
      </c>
      <c r="C1337" s="1">
        <v>69</v>
      </c>
      <c r="D1337" s="1" t="s">
        <v>28</v>
      </c>
      <c r="E1337" s="1" t="s">
        <v>1469</v>
      </c>
      <c r="F1337" s="1" t="s">
        <v>48</v>
      </c>
      <c r="G1337" s="1" t="s">
        <v>546</v>
      </c>
      <c r="H1337" s="1" t="s">
        <v>135</v>
      </c>
      <c r="I1337" s="1" t="s">
        <v>308</v>
      </c>
      <c r="J1337" s="1">
        <v>1215</v>
      </c>
      <c r="K1337" s="3">
        <v>0.43312499999999998</v>
      </c>
      <c r="L1337" s="3">
        <v>0.489375</v>
      </c>
      <c r="M1337" s="7">
        <v>45672</v>
      </c>
      <c r="N1337" s="3">
        <v>0.55326388888888889</v>
      </c>
      <c r="O1337" s="3">
        <v>0.60951388888888891</v>
      </c>
      <c r="P1337" s="5">
        <v>173</v>
      </c>
      <c r="Q1337" s="5">
        <v>785.31</v>
      </c>
      <c r="R1337" s="1" t="s">
        <v>40</v>
      </c>
      <c r="S1337" s="1">
        <v>5</v>
      </c>
      <c r="T1337" s="1" t="s">
        <v>35</v>
      </c>
      <c r="U1337" s="5">
        <v>150.87</v>
      </c>
      <c r="V1337" s="5">
        <v>6887.2386301526103</v>
      </c>
      <c r="W1337" s="1" t="s">
        <v>36</v>
      </c>
      <c r="X1337" s="1">
        <v>4.5599999999999996</v>
      </c>
      <c r="Y1337" s="5">
        <v>13264.69</v>
      </c>
      <c r="Z1337" s="5">
        <v>50290.01</v>
      </c>
      <c r="AA1337" s="5" t="str">
        <f t="shared" si="80"/>
        <v>60+</v>
      </c>
      <c r="AB1337" s="5" t="str">
        <f t="shared" si="81"/>
        <v>Severe</v>
      </c>
      <c r="AC1337" s="5">
        <f t="shared" si="82"/>
        <v>3.79</v>
      </c>
      <c r="AD1337" s="5" t="str">
        <f t="shared" si="83"/>
        <v>Short-haul</v>
      </c>
    </row>
    <row r="1338" spans="1:30" x14ac:dyDescent="0.3">
      <c r="A1338" s="1" t="s">
        <v>1792</v>
      </c>
      <c r="B1338" s="1" t="s">
        <v>1793</v>
      </c>
      <c r="C1338" s="1">
        <v>55</v>
      </c>
      <c r="D1338" s="1" t="s">
        <v>39</v>
      </c>
      <c r="E1338" s="1" t="s">
        <v>1469</v>
      </c>
      <c r="F1338" s="1" t="s">
        <v>48</v>
      </c>
      <c r="G1338" s="1" t="s">
        <v>546</v>
      </c>
      <c r="H1338" s="1" t="s">
        <v>135</v>
      </c>
      <c r="I1338" s="1" t="s">
        <v>308</v>
      </c>
      <c r="J1338" s="1">
        <v>1215</v>
      </c>
      <c r="K1338" s="3">
        <v>0.43312499999999998</v>
      </c>
      <c r="L1338" s="3">
        <v>0.489375</v>
      </c>
      <c r="M1338" s="7">
        <v>45665</v>
      </c>
      <c r="N1338" s="3">
        <v>0.55326388888888889</v>
      </c>
      <c r="O1338" s="3">
        <v>0.60951388888888891</v>
      </c>
      <c r="P1338" s="5">
        <v>173</v>
      </c>
      <c r="Q1338" s="5">
        <v>929.9</v>
      </c>
      <c r="R1338" s="1" t="s">
        <v>34</v>
      </c>
      <c r="S1338" s="1">
        <v>5</v>
      </c>
      <c r="T1338" s="1" t="s">
        <v>45</v>
      </c>
      <c r="U1338" s="5">
        <v>108.46</v>
      </c>
      <c r="V1338" s="5">
        <v>6834.2080914470898</v>
      </c>
      <c r="W1338" s="1" t="s">
        <v>42</v>
      </c>
      <c r="X1338" s="1">
        <v>3.79</v>
      </c>
      <c r="Y1338" s="5">
        <v>13201.05</v>
      </c>
      <c r="Z1338" s="5">
        <v>59535.29</v>
      </c>
      <c r="AA1338" s="5" t="str">
        <f t="shared" si="80"/>
        <v>50-59</v>
      </c>
      <c r="AB1338" s="5" t="str">
        <f t="shared" si="81"/>
        <v>Severe</v>
      </c>
      <c r="AC1338" s="5">
        <f t="shared" si="82"/>
        <v>4.51</v>
      </c>
      <c r="AD1338" s="5" t="str">
        <f t="shared" si="83"/>
        <v>Short-haul</v>
      </c>
    </row>
    <row r="1339" spans="1:30" x14ac:dyDescent="0.3">
      <c r="A1339" s="1" t="s">
        <v>1892</v>
      </c>
      <c r="B1339" s="1" t="s">
        <v>1893</v>
      </c>
      <c r="C1339" s="1">
        <v>73</v>
      </c>
      <c r="D1339" s="1" t="s">
        <v>39</v>
      </c>
      <c r="E1339" s="1" t="s">
        <v>1469</v>
      </c>
      <c r="F1339" s="1" t="s">
        <v>30</v>
      </c>
      <c r="G1339" s="1" t="s">
        <v>546</v>
      </c>
      <c r="H1339" s="1" t="s">
        <v>135</v>
      </c>
      <c r="I1339" s="1" t="s">
        <v>308</v>
      </c>
      <c r="J1339" s="1">
        <v>1215</v>
      </c>
      <c r="K1339" s="3">
        <v>0.43312499999999998</v>
      </c>
      <c r="L1339" s="3">
        <v>0.489375</v>
      </c>
      <c r="M1339" s="7">
        <v>45665</v>
      </c>
      <c r="N1339" s="3">
        <v>0.55326388888888889</v>
      </c>
      <c r="O1339" s="3">
        <v>0.60951388888888891</v>
      </c>
      <c r="P1339" s="5">
        <v>173</v>
      </c>
      <c r="Q1339" s="5">
        <v>859.94</v>
      </c>
      <c r="R1339" s="1" t="s">
        <v>56</v>
      </c>
      <c r="S1339" s="1">
        <v>5</v>
      </c>
      <c r="T1339" s="1" t="s">
        <v>35</v>
      </c>
      <c r="U1339" s="5">
        <v>194.18</v>
      </c>
      <c r="V1339" s="5">
        <v>6616.0137288873102</v>
      </c>
      <c r="W1339" s="1" t="s">
        <v>42</v>
      </c>
      <c r="X1339" s="1">
        <v>4.6500000000000004</v>
      </c>
      <c r="Y1339" s="5">
        <v>12939.22</v>
      </c>
      <c r="Z1339" s="5">
        <v>55075</v>
      </c>
      <c r="AA1339" s="5" t="str">
        <f t="shared" si="80"/>
        <v>60+</v>
      </c>
      <c r="AB1339" s="5" t="str">
        <f t="shared" si="81"/>
        <v>Severe</v>
      </c>
      <c r="AC1339" s="5">
        <f t="shared" si="82"/>
        <v>4.26</v>
      </c>
      <c r="AD1339" s="5" t="str">
        <f t="shared" si="83"/>
        <v>Short-haul</v>
      </c>
    </row>
    <row r="1340" spans="1:30" x14ac:dyDescent="0.3">
      <c r="A1340" s="1" t="s">
        <v>1894</v>
      </c>
      <c r="B1340" s="1" t="s">
        <v>1895</v>
      </c>
      <c r="C1340" s="1">
        <v>42</v>
      </c>
      <c r="D1340" s="1" t="s">
        <v>28</v>
      </c>
      <c r="E1340" s="1" t="s">
        <v>1469</v>
      </c>
      <c r="F1340" s="1" t="s">
        <v>30</v>
      </c>
      <c r="G1340" s="1" t="s">
        <v>551</v>
      </c>
      <c r="H1340" s="1" t="s">
        <v>385</v>
      </c>
      <c r="I1340" s="1" t="s">
        <v>174</v>
      </c>
      <c r="J1340" s="1">
        <v>2001</v>
      </c>
      <c r="K1340" s="3">
        <v>0.3878125</v>
      </c>
      <c r="L1340" s="3">
        <v>0.48017361111111112</v>
      </c>
      <c r="M1340" s="7">
        <v>45663</v>
      </c>
      <c r="N1340" s="3">
        <v>0.50309027777777782</v>
      </c>
      <c r="O1340" s="3">
        <v>0.59545138888888893</v>
      </c>
      <c r="P1340" s="5">
        <v>166</v>
      </c>
      <c r="Q1340" s="5">
        <v>853.83</v>
      </c>
      <c r="R1340" s="1" t="s">
        <v>40</v>
      </c>
      <c r="S1340" s="1">
        <v>5</v>
      </c>
      <c r="T1340" s="1" t="s">
        <v>45</v>
      </c>
      <c r="U1340" s="5">
        <v>18.989999999999998</v>
      </c>
      <c r="V1340" s="5">
        <v>11077.365441727899</v>
      </c>
      <c r="W1340" s="1" t="s">
        <v>36</v>
      </c>
      <c r="X1340" s="1">
        <v>4.2</v>
      </c>
      <c r="Y1340" s="5">
        <v>18292.84</v>
      </c>
      <c r="Z1340" s="5">
        <v>54648.92</v>
      </c>
      <c r="AA1340" s="5" t="str">
        <f t="shared" si="80"/>
        <v>40-49</v>
      </c>
      <c r="AB1340" s="5" t="str">
        <f t="shared" si="81"/>
        <v>Severe</v>
      </c>
      <c r="AC1340" s="5">
        <f t="shared" si="82"/>
        <v>2.99</v>
      </c>
      <c r="AD1340" s="5" t="str">
        <f t="shared" si="83"/>
        <v>Short-haul</v>
      </c>
    </row>
    <row r="1341" spans="1:30" x14ac:dyDescent="0.3">
      <c r="A1341" s="1" t="s">
        <v>1556</v>
      </c>
      <c r="B1341" s="1" t="s">
        <v>1557</v>
      </c>
      <c r="C1341" s="1">
        <v>23</v>
      </c>
      <c r="D1341" s="1" t="s">
        <v>28</v>
      </c>
      <c r="E1341" s="1" t="s">
        <v>1469</v>
      </c>
      <c r="F1341" s="1" t="s">
        <v>48</v>
      </c>
      <c r="G1341" s="1" t="s">
        <v>551</v>
      </c>
      <c r="H1341" s="1" t="s">
        <v>385</v>
      </c>
      <c r="I1341" s="1" t="s">
        <v>174</v>
      </c>
      <c r="J1341" s="1">
        <v>2001</v>
      </c>
      <c r="K1341" s="3">
        <v>0.3878125</v>
      </c>
      <c r="L1341" s="3">
        <v>0.48017361111111112</v>
      </c>
      <c r="M1341" s="7">
        <v>45664</v>
      </c>
      <c r="N1341" s="3">
        <v>0.50309027777777782</v>
      </c>
      <c r="O1341" s="3">
        <v>0.59545138888888893</v>
      </c>
      <c r="P1341" s="5">
        <v>166</v>
      </c>
      <c r="Q1341" s="5">
        <v>1237.06</v>
      </c>
      <c r="R1341" s="1" t="s">
        <v>56</v>
      </c>
      <c r="S1341" s="1">
        <v>5</v>
      </c>
      <c r="T1341" s="1" t="s">
        <v>35</v>
      </c>
      <c r="U1341" s="5">
        <v>7.54</v>
      </c>
      <c r="V1341" s="5">
        <v>11387.514461991999</v>
      </c>
      <c r="W1341" s="1" t="s">
        <v>36</v>
      </c>
      <c r="X1341" s="1">
        <v>3.51</v>
      </c>
      <c r="Y1341" s="5">
        <v>18665.02</v>
      </c>
      <c r="Z1341" s="5">
        <v>79173.350000000006</v>
      </c>
      <c r="AA1341" s="5" t="str">
        <f t="shared" si="80"/>
        <v>18-29</v>
      </c>
      <c r="AB1341" s="5" t="str">
        <f t="shared" si="81"/>
        <v>Severe</v>
      </c>
      <c r="AC1341" s="5">
        <f t="shared" si="82"/>
        <v>4.24</v>
      </c>
      <c r="AD1341" s="5" t="str">
        <f t="shared" si="83"/>
        <v>Short-haul</v>
      </c>
    </row>
    <row r="1342" spans="1:30" x14ac:dyDescent="0.3">
      <c r="A1342" s="1" t="s">
        <v>1896</v>
      </c>
      <c r="B1342" s="1" t="s">
        <v>1897</v>
      </c>
      <c r="C1342" s="1">
        <v>24</v>
      </c>
      <c r="D1342" s="1" t="s">
        <v>39</v>
      </c>
      <c r="E1342" s="1" t="s">
        <v>1469</v>
      </c>
      <c r="F1342" s="1" t="s">
        <v>30</v>
      </c>
      <c r="G1342" s="1" t="s">
        <v>551</v>
      </c>
      <c r="H1342" s="1" t="s">
        <v>385</v>
      </c>
      <c r="I1342" s="1" t="s">
        <v>174</v>
      </c>
      <c r="J1342" s="1">
        <v>2001</v>
      </c>
      <c r="K1342" s="3">
        <v>0.3878125</v>
      </c>
      <c r="L1342" s="3">
        <v>0.48017361111111112</v>
      </c>
      <c r="M1342" s="7">
        <v>45670</v>
      </c>
      <c r="N1342" s="3">
        <v>0.50309027777777782</v>
      </c>
      <c r="O1342" s="3">
        <v>0.59545138888888893</v>
      </c>
      <c r="P1342" s="5">
        <v>166</v>
      </c>
      <c r="Q1342" s="5">
        <v>577.11</v>
      </c>
      <c r="R1342" s="1" t="s">
        <v>34</v>
      </c>
      <c r="S1342" s="1">
        <v>5</v>
      </c>
      <c r="T1342" s="1" t="s">
        <v>41</v>
      </c>
      <c r="U1342" s="5">
        <v>84.17</v>
      </c>
      <c r="V1342" s="5">
        <v>11048.152521891599</v>
      </c>
      <c r="W1342" s="1" t="s">
        <v>36</v>
      </c>
      <c r="X1342" s="1">
        <v>4.67</v>
      </c>
      <c r="Y1342" s="5">
        <v>18257.78</v>
      </c>
      <c r="Z1342" s="5">
        <v>36951.870000000003</v>
      </c>
      <c r="AA1342" s="5" t="str">
        <f t="shared" si="80"/>
        <v>18-29</v>
      </c>
      <c r="AB1342" s="5" t="str">
        <f t="shared" si="81"/>
        <v>Severe</v>
      </c>
      <c r="AC1342" s="5">
        <f t="shared" si="82"/>
        <v>2.02</v>
      </c>
      <c r="AD1342" s="5" t="str">
        <f t="shared" si="83"/>
        <v>Short-haul</v>
      </c>
    </row>
    <row r="1343" spans="1:30" x14ac:dyDescent="0.3">
      <c r="A1343" s="1" t="s">
        <v>1514</v>
      </c>
      <c r="B1343" s="1" t="s">
        <v>1515</v>
      </c>
      <c r="C1343" s="1">
        <v>67</v>
      </c>
      <c r="D1343" s="1" t="s">
        <v>39</v>
      </c>
      <c r="E1343" s="1" t="s">
        <v>1469</v>
      </c>
      <c r="F1343" s="1" t="s">
        <v>30</v>
      </c>
      <c r="G1343" s="1" t="s">
        <v>551</v>
      </c>
      <c r="H1343" s="1" t="s">
        <v>385</v>
      </c>
      <c r="I1343" s="1" t="s">
        <v>174</v>
      </c>
      <c r="J1343" s="1">
        <v>2001</v>
      </c>
      <c r="K1343" s="3">
        <v>0.3878125</v>
      </c>
      <c r="L1343" s="3">
        <v>0.48017361111111112</v>
      </c>
      <c r="M1343" s="7">
        <v>45663</v>
      </c>
      <c r="N1343" s="3">
        <v>0.50309027777777782</v>
      </c>
      <c r="O1343" s="3">
        <v>0.59545138888888893</v>
      </c>
      <c r="P1343" s="5">
        <v>166</v>
      </c>
      <c r="Q1343" s="5">
        <v>475.52</v>
      </c>
      <c r="R1343" s="1" t="s">
        <v>56</v>
      </c>
      <c r="S1343" s="1">
        <v>5</v>
      </c>
      <c r="T1343" s="1" t="s">
        <v>35</v>
      </c>
      <c r="U1343" s="5">
        <v>149.31</v>
      </c>
      <c r="V1343" s="5">
        <v>11393.9763207951</v>
      </c>
      <c r="W1343" s="1" t="s">
        <v>36</v>
      </c>
      <c r="X1343" s="1">
        <v>4.32</v>
      </c>
      <c r="Y1343" s="5">
        <v>18672.77</v>
      </c>
      <c r="Z1343" s="5">
        <v>30463.14</v>
      </c>
      <c r="AA1343" s="5" t="str">
        <f t="shared" si="80"/>
        <v>60+</v>
      </c>
      <c r="AB1343" s="5" t="str">
        <f t="shared" si="81"/>
        <v>Severe</v>
      </c>
      <c r="AC1343" s="5">
        <f t="shared" si="82"/>
        <v>1.63</v>
      </c>
      <c r="AD1343" s="5" t="str">
        <f t="shared" si="83"/>
        <v>Short-haul</v>
      </c>
    </row>
    <row r="1344" spans="1:30" x14ac:dyDescent="0.3">
      <c r="A1344" s="1" t="s">
        <v>1898</v>
      </c>
      <c r="B1344" s="1" t="s">
        <v>1899</v>
      </c>
      <c r="C1344" s="1">
        <v>73</v>
      </c>
      <c r="D1344" s="1" t="s">
        <v>28</v>
      </c>
      <c r="E1344" s="1" t="s">
        <v>1469</v>
      </c>
      <c r="F1344" s="1" t="s">
        <v>48</v>
      </c>
      <c r="G1344" s="1" t="s">
        <v>551</v>
      </c>
      <c r="H1344" s="1" t="s">
        <v>385</v>
      </c>
      <c r="I1344" s="1" t="s">
        <v>174</v>
      </c>
      <c r="J1344" s="1">
        <v>2001</v>
      </c>
      <c r="K1344" s="3">
        <v>0.3878125</v>
      </c>
      <c r="L1344" s="3">
        <v>0.48017361111111112</v>
      </c>
      <c r="M1344" s="7">
        <v>45666</v>
      </c>
      <c r="N1344" s="3">
        <v>0.50309027777777782</v>
      </c>
      <c r="O1344" s="3">
        <v>0.59545138888888893</v>
      </c>
      <c r="P1344" s="5">
        <v>166</v>
      </c>
      <c r="Q1344" s="5">
        <v>473.81</v>
      </c>
      <c r="R1344" s="1" t="s">
        <v>56</v>
      </c>
      <c r="S1344" s="1">
        <v>5</v>
      </c>
      <c r="T1344" s="1" t="s">
        <v>41</v>
      </c>
      <c r="U1344" s="5">
        <v>186.56</v>
      </c>
      <c r="V1344" s="5">
        <v>10846.2865223472</v>
      </c>
      <c r="W1344" s="1" t="s">
        <v>42</v>
      </c>
      <c r="X1344" s="1">
        <v>3.29</v>
      </c>
      <c r="Y1344" s="5">
        <v>18015.54</v>
      </c>
      <c r="Z1344" s="5">
        <v>30361.15</v>
      </c>
      <c r="AA1344" s="5" t="str">
        <f t="shared" si="80"/>
        <v>60+</v>
      </c>
      <c r="AB1344" s="5" t="str">
        <f t="shared" si="81"/>
        <v>Severe</v>
      </c>
      <c r="AC1344" s="5">
        <f t="shared" si="82"/>
        <v>1.69</v>
      </c>
      <c r="AD1344" s="5" t="str">
        <f t="shared" si="83"/>
        <v>Short-haul</v>
      </c>
    </row>
    <row r="1345" spans="1:30" x14ac:dyDescent="0.3">
      <c r="A1345" s="1" t="s">
        <v>1900</v>
      </c>
      <c r="B1345" s="1" t="s">
        <v>1901</v>
      </c>
      <c r="C1345" s="1">
        <v>75</v>
      </c>
      <c r="D1345" s="1" t="s">
        <v>28</v>
      </c>
      <c r="E1345" s="1" t="s">
        <v>1469</v>
      </c>
      <c r="F1345" s="1" t="s">
        <v>30</v>
      </c>
      <c r="G1345" s="1" t="s">
        <v>551</v>
      </c>
      <c r="H1345" s="1" t="s">
        <v>385</v>
      </c>
      <c r="I1345" s="1" t="s">
        <v>174</v>
      </c>
      <c r="J1345" s="1">
        <v>2001</v>
      </c>
      <c r="K1345" s="3">
        <v>0.3878125</v>
      </c>
      <c r="L1345" s="3">
        <v>0.48017361111111112</v>
      </c>
      <c r="M1345" s="7">
        <v>45659</v>
      </c>
      <c r="N1345" s="3">
        <v>0.50309027777777782</v>
      </c>
      <c r="O1345" s="3">
        <v>0.59545138888888893</v>
      </c>
      <c r="P1345" s="5">
        <v>166</v>
      </c>
      <c r="Q1345" s="5">
        <v>619.82000000000005</v>
      </c>
      <c r="R1345" s="1" t="s">
        <v>56</v>
      </c>
      <c r="S1345" s="1">
        <v>5</v>
      </c>
      <c r="T1345" s="1" t="s">
        <v>35</v>
      </c>
      <c r="U1345" s="5">
        <v>68.42</v>
      </c>
      <c r="V1345" s="5">
        <v>11494.498826336399</v>
      </c>
      <c r="W1345" s="1" t="s">
        <v>42</v>
      </c>
      <c r="X1345" s="1">
        <v>4.33</v>
      </c>
      <c r="Y1345" s="5">
        <v>18793.400000000001</v>
      </c>
      <c r="Z1345" s="5">
        <v>39682.160000000003</v>
      </c>
      <c r="AA1345" s="5" t="str">
        <f t="shared" si="80"/>
        <v>60+</v>
      </c>
      <c r="AB1345" s="5" t="str">
        <f t="shared" si="81"/>
        <v>Severe</v>
      </c>
      <c r="AC1345" s="5">
        <f t="shared" si="82"/>
        <v>2.11</v>
      </c>
      <c r="AD1345" s="5" t="str">
        <f t="shared" si="83"/>
        <v>Short-haul</v>
      </c>
    </row>
    <row r="1346" spans="1:30" x14ac:dyDescent="0.3">
      <c r="A1346" s="1" t="s">
        <v>1902</v>
      </c>
      <c r="B1346" s="1" t="s">
        <v>1903</v>
      </c>
      <c r="C1346" s="1">
        <v>25</v>
      </c>
      <c r="D1346" s="1" t="s">
        <v>28</v>
      </c>
      <c r="E1346" s="1" t="s">
        <v>1469</v>
      </c>
      <c r="F1346" s="1" t="s">
        <v>30</v>
      </c>
      <c r="G1346" s="1" t="s">
        <v>551</v>
      </c>
      <c r="H1346" s="1" t="s">
        <v>385</v>
      </c>
      <c r="I1346" s="1" t="s">
        <v>174</v>
      </c>
      <c r="J1346" s="1">
        <v>2001</v>
      </c>
      <c r="K1346" s="3">
        <v>0.3878125</v>
      </c>
      <c r="L1346" s="3">
        <v>0.48017361111111112</v>
      </c>
      <c r="M1346" s="7">
        <v>45667</v>
      </c>
      <c r="N1346" s="3">
        <v>0.50309027777777782</v>
      </c>
      <c r="O1346" s="3">
        <v>0.59545138888888893</v>
      </c>
      <c r="P1346" s="5">
        <v>166</v>
      </c>
      <c r="Q1346" s="5">
        <v>337.49</v>
      </c>
      <c r="R1346" s="1" t="s">
        <v>56</v>
      </c>
      <c r="S1346" s="1">
        <v>5</v>
      </c>
      <c r="T1346" s="1" t="s">
        <v>45</v>
      </c>
      <c r="U1346" s="5">
        <v>64.53</v>
      </c>
      <c r="V1346" s="5">
        <v>10688.4631960313</v>
      </c>
      <c r="W1346" s="1" t="s">
        <v>36</v>
      </c>
      <c r="X1346" s="1">
        <v>3.6</v>
      </c>
      <c r="Y1346" s="5">
        <v>17826.16</v>
      </c>
      <c r="Z1346" s="5">
        <v>21612.27</v>
      </c>
      <c r="AA1346" s="5" t="str">
        <f t="shared" ref="AA1346:AA1409" si="84">IF(C1346&lt;=29,"18-29",IF(C1346&lt;=39,"30-39",IF(C1346&lt;=49,"40-49",IF(C1346&lt;=59,"50-59","60+"))))</f>
        <v>18-29</v>
      </c>
      <c r="AB1346" s="5" t="str">
        <f t="shared" ref="AB1346:AB1409" si="85">IF(P1346&lt;=30,"On-Time",IF(P1346&lt;=120,"Moderate","Severe"))</f>
        <v>Severe</v>
      </c>
      <c r="AC1346" s="5">
        <f t="shared" ref="AC1346:AC1409" si="86">ROUND(Z1346/Y1346,2)</f>
        <v>1.21</v>
      </c>
      <c r="AD1346" s="5" t="str">
        <f t="shared" ref="AD1346:AD1409" si="87">IF(J1346&lt;=3000,"Short-haul",IF(J1346&lt;=7000,"Medium-haul","Long-haul"))</f>
        <v>Short-haul</v>
      </c>
    </row>
    <row r="1347" spans="1:30" x14ac:dyDescent="0.3">
      <c r="A1347" s="1" t="s">
        <v>1904</v>
      </c>
      <c r="B1347" s="1" t="s">
        <v>1905</v>
      </c>
      <c r="C1347" s="1">
        <v>62</v>
      </c>
      <c r="D1347" s="1" t="s">
        <v>28</v>
      </c>
      <c r="E1347" s="1" t="s">
        <v>1469</v>
      </c>
      <c r="F1347" s="1" t="s">
        <v>48</v>
      </c>
      <c r="G1347" s="1" t="s">
        <v>551</v>
      </c>
      <c r="H1347" s="1" t="s">
        <v>385</v>
      </c>
      <c r="I1347" s="1" t="s">
        <v>174</v>
      </c>
      <c r="J1347" s="1">
        <v>2001</v>
      </c>
      <c r="K1347" s="3">
        <v>0.3878125</v>
      </c>
      <c r="L1347" s="3">
        <v>0.48017361111111112</v>
      </c>
      <c r="M1347" s="7">
        <v>45666</v>
      </c>
      <c r="N1347" s="3">
        <v>0.50309027777777782</v>
      </c>
      <c r="O1347" s="3">
        <v>0.59545138888888893</v>
      </c>
      <c r="P1347" s="5">
        <v>166</v>
      </c>
      <c r="Q1347" s="5">
        <v>1352.17</v>
      </c>
      <c r="R1347" s="1" t="s">
        <v>40</v>
      </c>
      <c r="S1347" s="1">
        <v>5</v>
      </c>
      <c r="T1347" s="1" t="s">
        <v>41</v>
      </c>
      <c r="U1347" s="5">
        <v>183.97</v>
      </c>
      <c r="V1347" s="5">
        <v>10856.7771891097</v>
      </c>
      <c r="W1347" s="1" t="s">
        <v>42</v>
      </c>
      <c r="X1347" s="1">
        <v>4.3</v>
      </c>
      <c r="Y1347" s="5">
        <v>18028.13</v>
      </c>
      <c r="Z1347" s="5">
        <v>86575.67</v>
      </c>
      <c r="AA1347" s="5" t="str">
        <f t="shared" si="84"/>
        <v>60+</v>
      </c>
      <c r="AB1347" s="5" t="str">
        <f t="shared" si="85"/>
        <v>Severe</v>
      </c>
      <c r="AC1347" s="5">
        <f t="shared" si="86"/>
        <v>4.8</v>
      </c>
      <c r="AD1347" s="5" t="str">
        <f t="shared" si="87"/>
        <v>Short-haul</v>
      </c>
    </row>
    <row r="1348" spans="1:30" x14ac:dyDescent="0.3">
      <c r="A1348" s="1" t="s">
        <v>1906</v>
      </c>
      <c r="B1348" s="1" t="s">
        <v>1907</v>
      </c>
      <c r="C1348" s="1">
        <v>69</v>
      </c>
      <c r="D1348" s="1" t="s">
        <v>39</v>
      </c>
      <c r="E1348" s="1" t="s">
        <v>1469</v>
      </c>
      <c r="F1348" s="1" t="s">
        <v>48</v>
      </c>
      <c r="G1348" s="1" t="s">
        <v>551</v>
      </c>
      <c r="H1348" s="1" t="s">
        <v>385</v>
      </c>
      <c r="I1348" s="1" t="s">
        <v>174</v>
      </c>
      <c r="J1348" s="1">
        <v>2001</v>
      </c>
      <c r="K1348" s="3">
        <v>0.3878125</v>
      </c>
      <c r="L1348" s="3">
        <v>0.48017361111111112</v>
      </c>
      <c r="M1348" s="7">
        <v>45664</v>
      </c>
      <c r="N1348" s="3">
        <v>0.50309027777777782</v>
      </c>
      <c r="O1348" s="3">
        <v>0.59545138888888893</v>
      </c>
      <c r="P1348" s="5">
        <v>166</v>
      </c>
      <c r="Q1348" s="5">
        <v>1220.01</v>
      </c>
      <c r="R1348" s="1" t="s">
        <v>56</v>
      </c>
      <c r="S1348" s="1">
        <v>5</v>
      </c>
      <c r="T1348" s="1" t="s">
        <v>41</v>
      </c>
      <c r="U1348" s="5">
        <v>103.45</v>
      </c>
      <c r="V1348" s="5">
        <v>10934.0506839749</v>
      </c>
      <c r="W1348" s="1" t="s">
        <v>42</v>
      </c>
      <c r="X1348" s="1">
        <v>3.89</v>
      </c>
      <c r="Y1348" s="5">
        <v>18120.86</v>
      </c>
      <c r="Z1348" s="5">
        <v>78101.33</v>
      </c>
      <c r="AA1348" s="5" t="str">
        <f t="shared" si="84"/>
        <v>60+</v>
      </c>
      <c r="AB1348" s="5" t="str">
        <f t="shared" si="85"/>
        <v>Severe</v>
      </c>
      <c r="AC1348" s="5">
        <f t="shared" si="86"/>
        <v>4.3099999999999996</v>
      </c>
      <c r="AD1348" s="5" t="str">
        <f t="shared" si="87"/>
        <v>Short-haul</v>
      </c>
    </row>
    <row r="1349" spans="1:30" x14ac:dyDescent="0.3">
      <c r="A1349" s="1" t="s">
        <v>1908</v>
      </c>
      <c r="B1349" s="1" t="s">
        <v>1909</v>
      </c>
      <c r="C1349" s="1">
        <v>50</v>
      </c>
      <c r="D1349" s="1" t="s">
        <v>39</v>
      </c>
      <c r="E1349" s="1" t="s">
        <v>1469</v>
      </c>
      <c r="F1349" s="1" t="s">
        <v>30</v>
      </c>
      <c r="G1349" s="1" t="s">
        <v>551</v>
      </c>
      <c r="H1349" s="1" t="s">
        <v>385</v>
      </c>
      <c r="I1349" s="1" t="s">
        <v>174</v>
      </c>
      <c r="J1349" s="1">
        <v>2001</v>
      </c>
      <c r="K1349" s="3">
        <v>0.3878125</v>
      </c>
      <c r="L1349" s="3">
        <v>0.48017361111111112</v>
      </c>
      <c r="M1349" s="7">
        <v>45660</v>
      </c>
      <c r="N1349" s="3">
        <v>0.50309027777777782</v>
      </c>
      <c r="O1349" s="3">
        <v>0.59545138888888893</v>
      </c>
      <c r="P1349" s="5">
        <v>166</v>
      </c>
      <c r="Q1349" s="5">
        <v>379.82</v>
      </c>
      <c r="R1349" s="1" t="s">
        <v>34</v>
      </c>
      <c r="S1349" s="1">
        <v>5</v>
      </c>
      <c r="T1349" s="1" t="s">
        <v>49</v>
      </c>
      <c r="U1349" s="5">
        <v>69.97</v>
      </c>
      <c r="V1349" s="5">
        <v>11280.5859716015</v>
      </c>
      <c r="W1349" s="1" t="s">
        <v>42</v>
      </c>
      <c r="X1349" s="1">
        <v>4.6500000000000004</v>
      </c>
      <c r="Y1349" s="5">
        <v>18536.7</v>
      </c>
      <c r="Z1349" s="5">
        <v>24322.47</v>
      </c>
      <c r="AA1349" s="5" t="str">
        <f t="shared" si="84"/>
        <v>50-59</v>
      </c>
      <c r="AB1349" s="5" t="str">
        <f t="shared" si="85"/>
        <v>Severe</v>
      </c>
      <c r="AC1349" s="5">
        <f t="shared" si="86"/>
        <v>1.31</v>
      </c>
      <c r="AD1349" s="5" t="str">
        <f t="shared" si="87"/>
        <v>Short-haul</v>
      </c>
    </row>
    <row r="1350" spans="1:30" x14ac:dyDescent="0.3">
      <c r="A1350" s="1" t="s">
        <v>1522</v>
      </c>
      <c r="B1350" s="1" t="s">
        <v>1523</v>
      </c>
      <c r="C1350" s="1">
        <v>28</v>
      </c>
      <c r="D1350" s="1" t="s">
        <v>39</v>
      </c>
      <c r="E1350" s="1" t="s">
        <v>1469</v>
      </c>
      <c r="F1350" s="1" t="s">
        <v>30</v>
      </c>
      <c r="G1350" s="1" t="s">
        <v>551</v>
      </c>
      <c r="H1350" s="1" t="s">
        <v>385</v>
      </c>
      <c r="I1350" s="1" t="s">
        <v>174</v>
      </c>
      <c r="J1350" s="1">
        <v>2001</v>
      </c>
      <c r="K1350" s="3">
        <v>0.3878125</v>
      </c>
      <c r="L1350" s="3">
        <v>0.48017361111111112</v>
      </c>
      <c r="M1350" s="7">
        <v>45662</v>
      </c>
      <c r="N1350" s="3">
        <v>0.50309027777777782</v>
      </c>
      <c r="O1350" s="3">
        <v>0.59545138888888893</v>
      </c>
      <c r="P1350" s="5">
        <v>166</v>
      </c>
      <c r="Q1350" s="5">
        <v>1064.1500000000001</v>
      </c>
      <c r="R1350" s="1" t="s">
        <v>34</v>
      </c>
      <c r="S1350" s="1">
        <v>5</v>
      </c>
      <c r="T1350" s="1" t="s">
        <v>45</v>
      </c>
      <c r="U1350" s="5">
        <v>172.93</v>
      </c>
      <c r="V1350" s="5">
        <v>11091.657684605099</v>
      </c>
      <c r="W1350" s="1" t="s">
        <v>42</v>
      </c>
      <c r="X1350" s="1">
        <v>3.14</v>
      </c>
      <c r="Y1350" s="5">
        <v>18309.990000000002</v>
      </c>
      <c r="Z1350" s="5">
        <v>68140.19</v>
      </c>
      <c r="AA1350" s="5" t="str">
        <f t="shared" si="84"/>
        <v>18-29</v>
      </c>
      <c r="AB1350" s="5" t="str">
        <f t="shared" si="85"/>
        <v>Severe</v>
      </c>
      <c r="AC1350" s="5">
        <f t="shared" si="86"/>
        <v>3.72</v>
      </c>
      <c r="AD1350" s="5" t="str">
        <f t="shared" si="87"/>
        <v>Short-haul</v>
      </c>
    </row>
    <row r="1351" spans="1:30" x14ac:dyDescent="0.3">
      <c r="A1351" s="1" t="s">
        <v>1910</v>
      </c>
      <c r="B1351" s="1" t="s">
        <v>1911</v>
      </c>
      <c r="C1351" s="1">
        <v>32</v>
      </c>
      <c r="D1351" s="1" t="s">
        <v>39</v>
      </c>
      <c r="E1351" s="1" t="s">
        <v>1469</v>
      </c>
      <c r="F1351" s="1" t="s">
        <v>30</v>
      </c>
      <c r="G1351" s="1" t="s">
        <v>558</v>
      </c>
      <c r="H1351" s="1" t="s">
        <v>262</v>
      </c>
      <c r="I1351" s="1" t="s">
        <v>115</v>
      </c>
      <c r="J1351" s="1">
        <v>11334</v>
      </c>
      <c r="K1351" s="3">
        <v>8.773148148148148E-2</v>
      </c>
      <c r="L1351" s="3">
        <v>0.61203703703703705</v>
      </c>
      <c r="M1351" s="7">
        <v>45658</v>
      </c>
      <c r="N1351" s="3">
        <v>0.14467592592592593</v>
      </c>
      <c r="O1351" s="3">
        <v>0.66898148148148151</v>
      </c>
      <c r="P1351" s="5">
        <v>82</v>
      </c>
      <c r="Q1351" s="5">
        <v>895.7</v>
      </c>
      <c r="R1351" s="1" t="s">
        <v>56</v>
      </c>
      <c r="S1351" s="1">
        <v>3</v>
      </c>
      <c r="T1351" s="1" t="s">
        <v>49</v>
      </c>
      <c r="U1351" s="5">
        <v>192.74</v>
      </c>
      <c r="V1351" s="5">
        <v>57405.451027365802</v>
      </c>
      <c r="W1351" s="1" t="s">
        <v>42</v>
      </c>
      <c r="X1351" s="1">
        <v>4.62</v>
      </c>
      <c r="Y1351" s="5">
        <v>73886.539999999994</v>
      </c>
      <c r="Z1351" s="5">
        <v>57363.35</v>
      </c>
      <c r="AA1351" s="5" t="str">
        <f t="shared" si="84"/>
        <v>30-39</v>
      </c>
      <c r="AB1351" s="5" t="str">
        <f t="shared" si="85"/>
        <v>Moderate</v>
      </c>
      <c r="AC1351" s="5">
        <f t="shared" si="86"/>
        <v>0.78</v>
      </c>
      <c r="AD1351" s="5" t="str">
        <f t="shared" si="87"/>
        <v>Long-haul</v>
      </c>
    </row>
    <row r="1352" spans="1:30" x14ac:dyDescent="0.3">
      <c r="A1352" s="1" t="s">
        <v>1912</v>
      </c>
      <c r="B1352" s="1" t="s">
        <v>1913</v>
      </c>
      <c r="C1352" s="1">
        <v>28</v>
      </c>
      <c r="D1352" s="1" t="s">
        <v>28</v>
      </c>
      <c r="E1352" s="1" t="s">
        <v>1469</v>
      </c>
      <c r="F1352" s="1" t="s">
        <v>30</v>
      </c>
      <c r="G1352" s="1" t="s">
        <v>558</v>
      </c>
      <c r="H1352" s="1" t="s">
        <v>262</v>
      </c>
      <c r="I1352" s="1" t="s">
        <v>115</v>
      </c>
      <c r="J1352" s="1">
        <v>11334</v>
      </c>
      <c r="K1352" s="3">
        <v>8.773148148148148E-2</v>
      </c>
      <c r="L1352" s="3">
        <v>0.61203703703703705</v>
      </c>
      <c r="M1352" s="7">
        <v>45665</v>
      </c>
      <c r="N1352" s="3">
        <v>0.14467592592592593</v>
      </c>
      <c r="O1352" s="3">
        <v>0.66898148148148151</v>
      </c>
      <c r="P1352" s="5">
        <v>82</v>
      </c>
      <c r="Q1352" s="5">
        <v>1413.47</v>
      </c>
      <c r="R1352" s="1" t="s">
        <v>56</v>
      </c>
      <c r="S1352" s="1">
        <v>5</v>
      </c>
      <c r="T1352" s="1" t="s">
        <v>49</v>
      </c>
      <c r="U1352" s="5">
        <v>31.77</v>
      </c>
      <c r="V1352" s="5">
        <v>57697.540060374697</v>
      </c>
      <c r="W1352" s="1" t="s">
        <v>42</v>
      </c>
      <c r="X1352" s="1">
        <v>4.26</v>
      </c>
      <c r="Y1352" s="5">
        <v>74237.05</v>
      </c>
      <c r="Z1352" s="5">
        <v>90468.43</v>
      </c>
      <c r="AA1352" s="5" t="str">
        <f t="shared" si="84"/>
        <v>18-29</v>
      </c>
      <c r="AB1352" s="5" t="str">
        <f t="shared" si="85"/>
        <v>Moderate</v>
      </c>
      <c r="AC1352" s="5">
        <f t="shared" si="86"/>
        <v>1.22</v>
      </c>
      <c r="AD1352" s="5" t="str">
        <f t="shared" si="87"/>
        <v>Long-haul</v>
      </c>
    </row>
    <row r="1353" spans="1:30" x14ac:dyDescent="0.3">
      <c r="A1353" s="1" t="s">
        <v>1582</v>
      </c>
      <c r="B1353" s="1" t="s">
        <v>1583</v>
      </c>
      <c r="C1353" s="1">
        <v>24</v>
      </c>
      <c r="D1353" s="1" t="s">
        <v>28</v>
      </c>
      <c r="E1353" s="1" t="s">
        <v>1469</v>
      </c>
      <c r="F1353" s="1" t="s">
        <v>30</v>
      </c>
      <c r="G1353" s="1" t="s">
        <v>558</v>
      </c>
      <c r="H1353" s="1" t="s">
        <v>262</v>
      </c>
      <c r="I1353" s="1" t="s">
        <v>115</v>
      </c>
      <c r="J1353" s="1">
        <v>11334</v>
      </c>
      <c r="K1353" s="3">
        <v>8.773148148148148E-2</v>
      </c>
      <c r="L1353" s="3">
        <v>0.61203703703703705</v>
      </c>
      <c r="M1353" s="7">
        <v>45659</v>
      </c>
      <c r="N1353" s="3">
        <v>0.14467592592592593</v>
      </c>
      <c r="O1353" s="3">
        <v>0.66898148148148151</v>
      </c>
      <c r="P1353" s="5">
        <v>82</v>
      </c>
      <c r="Q1353" s="5">
        <v>611.09</v>
      </c>
      <c r="R1353" s="1" t="s">
        <v>34</v>
      </c>
      <c r="S1353" s="1">
        <v>5</v>
      </c>
      <c r="T1353" s="1" t="s">
        <v>49</v>
      </c>
      <c r="U1353" s="5">
        <v>56.04</v>
      </c>
      <c r="V1353" s="5">
        <v>57475.010566364697</v>
      </c>
      <c r="W1353" s="1" t="s">
        <v>36</v>
      </c>
      <c r="X1353" s="1">
        <v>4.76</v>
      </c>
      <c r="Y1353" s="5">
        <v>73970.009999999995</v>
      </c>
      <c r="Z1353" s="5">
        <v>39120.97</v>
      </c>
      <c r="AA1353" s="5" t="str">
        <f t="shared" si="84"/>
        <v>18-29</v>
      </c>
      <c r="AB1353" s="5" t="str">
        <f t="shared" si="85"/>
        <v>Moderate</v>
      </c>
      <c r="AC1353" s="5">
        <f t="shared" si="86"/>
        <v>0.53</v>
      </c>
      <c r="AD1353" s="5" t="str">
        <f t="shared" si="87"/>
        <v>Long-haul</v>
      </c>
    </row>
    <row r="1354" spans="1:30" x14ac:dyDescent="0.3">
      <c r="A1354" s="1" t="s">
        <v>1914</v>
      </c>
      <c r="B1354" s="1" t="s">
        <v>1915</v>
      </c>
      <c r="C1354" s="1">
        <v>50</v>
      </c>
      <c r="D1354" s="1" t="s">
        <v>39</v>
      </c>
      <c r="E1354" s="1" t="s">
        <v>1469</v>
      </c>
      <c r="F1354" s="1" t="s">
        <v>48</v>
      </c>
      <c r="G1354" s="1" t="s">
        <v>558</v>
      </c>
      <c r="H1354" s="1" t="s">
        <v>262</v>
      </c>
      <c r="I1354" s="1" t="s">
        <v>115</v>
      </c>
      <c r="J1354" s="1">
        <v>11334</v>
      </c>
      <c r="K1354" s="3">
        <v>8.773148148148148E-2</v>
      </c>
      <c r="L1354" s="3">
        <v>0.61203703703703705</v>
      </c>
      <c r="M1354" s="7">
        <v>45658</v>
      </c>
      <c r="N1354" s="3">
        <v>0.14467592592592593</v>
      </c>
      <c r="O1354" s="3">
        <v>0.66898148148148151</v>
      </c>
      <c r="P1354" s="5">
        <v>82</v>
      </c>
      <c r="Q1354" s="5">
        <v>226.96</v>
      </c>
      <c r="R1354" s="1" t="s">
        <v>34</v>
      </c>
      <c r="S1354" s="1">
        <v>5</v>
      </c>
      <c r="T1354" s="1" t="s">
        <v>83</v>
      </c>
      <c r="U1354" s="5">
        <v>21.57</v>
      </c>
      <c r="V1354" s="5">
        <v>57444.815919078501</v>
      </c>
      <c r="W1354" s="1" t="s">
        <v>42</v>
      </c>
      <c r="X1354" s="1">
        <v>4.4800000000000004</v>
      </c>
      <c r="Y1354" s="5">
        <v>73933.78</v>
      </c>
      <c r="Z1354" s="5">
        <v>14529.75</v>
      </c>
      <c r="AA1354" s="5" t="str">
        <f t="shared" si="84"/>
        <v>50-59</v>
      </c>
      <c r="AB1354" s="5" t="str">
        <f t="shared" si="85"/>
        <v>Moderate</v>
      </c>
      <c r="AC1354" s="5">
        <f t="shared" si="86"/>
        <v>0.2</v>
      </c>
      <c r="AD1354" s="5" t="str">
        <f t="shared" si="87"/>
        <v>Long-haul</v>
      </c>
    </row>
    <row r="1355" spans="1:30" x14ac:dyDescent="0.3">
      <c r="A1355" s="1" t="s">
        <v>1737</v>
      </c>
      <c r="B1355" s="1" t="s">
        <v>1738</v>
      </c>
      <c r="C1355" s="1">
        <v>69</v>
      </c>
      <c r="D1355" s="1" t="s">
        <v>28</v>
      </c>
      <c r="E1355" s="1" t="s">
        <v>1469</v>
      </c>
      <c r="F1355" s="1" t="s">
        <v>30</v>
      </c>
      <c r="G1355" s="1" t="s">
        <v>558</v>
      </c>
      <c r="H1355" s="1" t="s">
        <v>262</v>
      </c>
      <c r="I1355" s="1" t="s">
        <v>115</v>
      </c>
      <c r="J1355" s="1">
        <v>11334</v>
      </c>
      <c r="K1355" s="3">
        <v>8.773148148148148E-2</v>
      </c>
      <c r="L1355" s="3">
        <v>0.61203703703703705</v>
      </c>
      <c r="M1355" s="7">
        <v>45660</v>
      </c>
      <c r="N1355" s="3">
        <v>0.14467592592592593</v>
      </c>
      <c r="O1355" s="3">
        <v>0.66898148148148151</v>
      </c>
      <c r="P1355" s="5">
        <v>82</v>
      </c>
      <c r="Q1355" s="5">
        <v>1032.26</v>
      </c>
      <c r="R1355" s="1" t="s">
        <v>40</v>
      </c>
      <c r="S1355" s="1">
        <v>5</v>
      </c>
      <c r="T1355" s="1" t="s">
        <v>41</v>
      </c>
      <c r="U1355" s="5">
        <v>159.75</v>
      </c>
      <c r="V1355" s="5">
        <v>57606.156104915499</v>
      </c>
      <c r="W1355" s="1" t="s">
        <v>42</v>
      </c>
      <c r="X1355" s="1">
        <v>3.26</v>
      </c>
      <c r="Y1355" s="5">
        <v>74127.39</v>
      </c>
      <c r="Z1355" s="5">
        <v>66096.59</v>
      </c>
      <c r="AA1355" s="5" t="str">
        <f t="shared" si="84"/>
        <v>60+</v>
      </c>
      <c r="AB1355" s="5" t="str">
        <f t="shared" si="85"/>
        <v>Moderate</v>
      </c>
      <c r="AC1355" s="5">
        <f t="shared" si="86"/>
        <v>0.89</v>
      </c>
      <c r="AD1355" s="5" t="str">
        <f t="shared" si="87"/>
        <v>Long-haul</v>
      </c>
    </row>
    <row r="1356" spans="1:30" x14ac:dyDescent="0.3">
      <c r="A1356" s="1" t="s">
        <v>1488</v>
      </c>
      <c r="B1356" s="1" t="s">
        <v>1489</v>
      </c>
      <c r="C1356" s="1">
        <v>61</v>
      </c>
      <c r="D1356" s="1" t="s">
        <v>28</v>
      </c>
      <c r="E1356" s="1" t="s">
        <v>1469</v>
      </c>
      <c r="F1356" s="1" t="s">
        <v>30</v>
      </c>
      <c r="G1356" s="1" t="s">
        <v>558</v>
      </c>
      <c r="H1356" s="1" t="s">
        <v>262</v>
      </c>
      <c r="I1356" s="1" t="s">
        <v>115</v>
      </c>
      <c r="J1356" s="1">
        <v>11334</v>
      </c>
      <c r="K1356" s="3">
        <v>8.773148148148148E-2</v>
      </c>
      <c r="L1356" s="3">
        <v>0.61203703703703705</v>
      </c>
      <c r="M1356" s="7">
        <v>45663</v>
      </c>
      <c r="N1356" s="3">
        <v>0.14467592592592593</v>
      </c>
      <c r="O1356" s="3">
        <v>0.66898148148148151</v>
      </c>
      <c r="P1356" s="5">
        <v>82</v>
      </c>
      <c r="Q1356" s="5">
        <v>173.72</v>
      </c>
      <c r="R1356" s="1" t="s">
        <v>40</v>
      </c>
      <c r="S1356" s="1">
        <v>5</v>
      </c>
      <c r="T1356" s="1" t="s">
        <v>41</v>
      </c>
      <c r="U1356" s="5">
        <v>137.93</v>
      </c>
      <c r="V1356" s="5">
        <v>57712.734791898802</v>
      </c>
      <c r="W1356" s="1" t="s">
        <v>42</v>
      </c>
      <c r="X1356" s="1">
        <v>3.9</v>
      </c>
      <c r="Y1356" s="5">
        <v>74255.28</v>
      </c>
      <c r="Z1356" s="5">
        <v>11145.67</v>
      </c>
      <c r="AA1356" s="5" t="str">
        <f t="shared" si="84"/>
        <v>60+</v>
      </c>
      <c r="AB1356" s="5" t="str">
        <f t="shared" si="85"/>
        <v>Moderate</v>
      </c>
      <c r="AC1356" s="5">
        <f t="shared" si="86"/>
        <v>0.15</v>
      </c>
      <c r="AD1356" s="5" t="str">
        <f t="shared" si="87"/>
        <v>Long-haul</v>
      </c>
    </row>
    <row r="1357" spans="1:30" x14ac:dyDescent="0.3">
      <c r="A1357" s="1" t="s">
        <v>1691</v>
      </c>
      <c r="B1357" s="1" t="s">
        <v>1692</v>
      </c>
      <c r="C1357" s="1">
        <v>46</v>
      </c>
      <c r="D1357" s="1" t="s">
        <v>28</v>
      </c>
      <c r="E1357" s="1" t="s">
        <v>1469</v>
      </c>
      <c r="F1357" s="1" t="s">
        <v>48</v>
      </c>
      <c r="G1357" s="1" t="s">
        <v>558</v>
      </c>
      <c r="H1357" s="1" t="s">
        <v>262</v>
      </c>
      <c r="I1357" s="1" t="s">
        <v>115</v>
      </c>
      <c r="J1357" s="1">
        <v>11334</v>
      </c>
      <c r="K1357" s="3">
        <v>8.773148148148148E-2</v>
      </c>
      <c r="L1357" s="3">
        <v>0.61203703703703705</v>
      </c>
      <c r="M1357" s="7">
        <v>45660</v>
      </c>
      <c r="N1357" s="3">
        <v>0.14467592592592593</v>
      </c>
      <c r="O1357" s="3">
        <v>0.66898148148148151</v>
      </c>
      <c r="P1357" s="5">
        <v>82</v>
      </c>
      <c r="Q1357" s="5">
        <v>635.30999999999995</v>
      </c>
      <c r="R1357" s="1" t="s">
        <v>56</v>
      </c>
      <c r="S1357" s="1">
        <v>5</v>
      </c>
      <c r="T1357" s="1" t="s">
        <v>35</v>
      </c>
      <c r="U1357" s="5">
        <v>147.57</v>
      </c>
      <c r="V1357" s="5">
        <v>57562.227285617097</v>
      </c>
      <c r="W1357" s="1" t="s">
        <v>36</v>
      </c>
      <c r="X1357" s="1">
        <v>4.7</v>
      </c>
      <c r="Y1357" s="5">
        <v>74074.67</v>
      </c>
      <c r="Z1357" s="5">
        <v>40689.35</v>
      </c>
      <c r="AA1357" s="5" t="str">
        <f t="shared" si="84"/>
        <v>40-49</v>
      </c>
      <c r="AB1357" s="5" t="str">
        <f t="shared" si="85"/>
        <v>Moderate</v>
      </c>
      <c r="AC1357" s="5">
        <f t="shared" si="86"/>
        <v>0.55000000000000004</v>
      </c>
      <c r="AD1357" s="5" t="str">
        <f t="shared" si="87"/>
        <v>Long-haul</v>
      </c>
    </row>
    <row r="1358" spans="1:30" x14ac:dyDescent="0.3">
      <c r="A1358" s="1" t="s">
        <v>1916</v>
      </c>
      <c r="B1358" s="1" t="s">
        <v>1917</v>
      </c>
      <c r="C1358" s="1">
        <v>23</v>
      </c>
      <c r="D1358" s="1" t="s">
        <v>39</v>
      </c>
      <c r="E1358" s="1" t="s">
        <v>1469</v>
      </c>
      <c r="F1358" s="1" t="s">
        <v>48</v>
      </c>
      <c r="G1358" s="1" t="s">
        <v>558</v>
      </c>
      <c r="H1358" s="1" t="s">
        <v>262</v>
      </c>
      <c r="I1358" s="1" t="s">
        <v>115</v>
      </c>
      <c r="J1358" s="1">
        <v>11334</v>
      </c>
      <c r="K1358" s="3">
        <v>8.773148148148148E-2</v>
      </c>
      <c r="L1358" s="3">
        <v>0.61203703703703705</v>
      </c>
      <c r="M1358" s="7">
        <v>45670</v>
      </c>
      <c r="N1358" s="3">
        <v>0.14467592592592593</v>
      </c>
      <c r="O1358" s="3">
        <v>0.66898148148148151</v>
      </c>
      <c r="P1358" s="5">
        <v>82</v>
      </c>
      <c r="Q1358" s="5">
        <v>264.29000000000002</v>
      </c>
      <c r="R1358" s="1" t="s">
        <v>40</v>
      </c>
      <c r="S1358" s="1">
        <v>5</v>
      </c>
      <c r="T1358" s="1" t="s">
        <v>45</v>
      </c>
      <c r="U1358" s="5">
        <v>104.47</v>
      </c>
      <c r="V1358" s="5">
        <v>57309.258067057403</v>
      </c>
      <c r="W1358" s="1" t="s">
        <v>36</v>
      </c>
      <c r="X1358" s="1">
        <v>4.1100000000000003</v>
      </c>
      <c r="Y1358" s="5">
        <v>73771.11</v>
      </c>
      <c r="Z1358" s="5">
        <v>16935.45</v>
      </c>
      <c r="AA1358" s="5" t="str">
        <f t="shared" si="84"/>
        <v>18-29</v>
      </c>
      <c r="AB1358" s="5" t="str">
        <f t="shared" si="85"/>
        <v>Moderate</v>
      </c>
      <c r="AC1358" s="5">
        <f t="shared" si="86"/>
        <v>0.23</v>
      </c>
      <c r="AD1358" s="5" t="str">
        <f t="shared" si="87"/>
        <v>Long-haul</v>
      </c>
    </row>
    <row r="1359" spans="1:30" x14ac:dyDescent="0.3">
      <c r="A1359" s="1" t="s">
        <v>1606</v>
      </c>
      <c r="B1359" s="1" t="s">
        <v>1607</v>
      </c>
      <c r="C1359" s="1">
        <v>37</v>
      </c>
      <c r="D1359" s="1" t="s">
        <v>28</v>
      </c>
      <c r="E1359" s="1" t="s">
        <v>1469</v>
      </c>
      <c r="F1359" s="1" t="s">
        <v>48</v>
      </c>
      <c r="G1359" s="1" t="s">
        <v>558</v>
      </c>
      <c r="H1359" s="1" t="s">
        <v>262</v>
      </c>
      <c r="I1359" s="1" t="s">
        <v>115</v>
      </c>
      <c r="J1359" s="1">
        <v>11334</v>
      </c>
      <c r="K1359" s="3">
        <v>8.773148148148148E-2</v>
      </c>
      <c r="L1359" s="3">
        <v>0.61203703703703705</v>
      </c>
      <c r="M1359" s="7">
        <v>45669</v>
      </c>
      <c r="N1359" s="3">
        <v>0.14467592592592593</v>
      </c>
      <c r="O1359" s="3">
        <v>0.66898148148148151</v>
      </c>
      <c r="P1359" s="5">
        <v>82</v>
      </c>
      <c r="Q1359" s="5">
        <v>933.15</v>
      </c>
      <c r="R1359" s="1" t="s">
        <v>56</v>
      </c>
      <c r="S1359" s="1">
        <v>3</v>
      </c>
      <c r="T1359" s="1" t="s">
        <v>35</v>
      </c>
      <c r="U1359" s="5">
        <v>137.02000000000001</v>
      </c>
      <c r="V1359" s="5">
        <v>57723.490782466499</v>
      </c>
      <c r="W1359" s="1" t="s">
        <v>42</v>
      </c>
      <c r="X1359" s="1">
        <v>4.5599999999999996</v>
      </c>
      <c r="Y1359" s="5">
        <v>74268.19</v>
      </c>
      <c r="Z1359" s="5">
        <v>59749</v>
      </c>
      <c r="AA1359" s="5" t="str">
        <f t="shared" si="84"/>
        <v>30-39</v>
      </c>
      <c r="AB1359" s="5" t="str">
        <f t="shared" si="85"/>
        <v>Moderate</v>
      </c>
      <c r="AC1359" s="5">
        <f t="shared" si="86"/>
        <v>0.8</v>
      </c>
      <c r="AD1359" s="5" t="str">
        <f t="shared" si="87"/>
        <v>Long-haul</v>
      </c>
    </row>
    <row r="1360" spans="1:30" x14ac:dyDescent="0.3">
      <c r="A1360" s="1" t="s">
        <v>1695</v>
      </c>
      <c r="B1360" s="1" t="s">
        <v>1696</v>
      </c>
      <c r="C1360" s="1">
        <v>62</v>
      </c>
      <c r="D1360" s="1" t="s">
        <v>28</v>
      </c>
      <c r="E1360" s="1" t="s">
        <v>1469</v>
      </c>
      <c r="F1360" s="1" t="s">
        <v>48</v>
      </c>
      <c r="G1360" s="1" t="s">
        <v>565</v>
      </c>
      <c r="H1360" s="1" t="s">
        <v>217</v>
      </c>
      <c r="I1360" s="1" t="s">
        <v>155</v>
      </c>
      <c r="J1360" s="1">
        <v>9317</v>
      </c>
      <c r="K1360" s="3">
        <v>0.80907407407407406</v>
      </c>
      <c r="L1360" s="3">
        <v>0.24032407407407408</v>
      </c>
      <c r="M1360" s="7">
        <v>45671</v>
      </c>
      <c r="N1360" s="3">
        <v>0.84796296296296292</v>
      </c>
      <c r="O1360" s="3">
        <v>0.27921296296296294</v>
      </c>
      <c r="P1360" s="5">
        <v>56</v>
      </c>
      <c r="Q1360" s="5">
        <v>1003.98</v>
      </c>
      <c r="R1360" s="1" t="s">
        <v>40</v>
      </c>
      <c r="S1360" s="1">
        <v>5</v>
      </c>
      <c r="T1360" s="1" t="s">
        <v>49</v>
      </c>
      <c r="U1360" s="5">
        <v>138.84</v>
      </c>
      <c r="V1360" s="5">
        <v>47339.176380662298</v>
      </c>
      <c r="W1360" s="1" t="s">
        <v>42</v>
      </c>
      <c r="X1360" s="1">
        <v>3.01</v>
      </c>
      <c r="Y1360" s="5">
        <v>61807.01</v>
      </c>
      <c r="Z1360" s="5">
        <v>64282.49</v>
      </c>
      <c r="AA1360" s="5" t="str">
        <f t="shared" si="84"/>
        <v>60+</v>
      </c>
      <c r="AB1360" s="5" t="str">
        <f t="shared" si="85"/>
        <v>Moderate</v>
      </c>
      <c r="AC1360" s="5">
        <f t="shared" si="86"/>
        <v>1.04</v>
      </c>
      <c r="AD1360" s="5" t="str">
        <f t="shared" si="87"/>
        <v>Long-haul</v>
      </c>
    </row>
    <row r="1361" spans="1:30" x14ac:dyDescent="0.3">
      <c r="A1361" s="1" t="s">
        <v>1562</v>
      </c>
      <c r="B1361" s="1" t="s">
        <v>1563</v>
      </c>
      <c r="C1361" s="1">
        <v>20</v>
      </c>
      <c r="D1361" s="1" t="s">
        <v>28</v>
      </c>
      <c r="E1361" s="1" t="s">
        <v>1469</v>
      </c>
      <c r="F1361" s="1" t="s">
        <v>30</v>
      </c>
      <c r="G1361" s="1" t="s">
        <v>565</v>
      </c>
      <c r="H1361" s="1" t="s">
        <v>217</v>
      </c>
      <c r="I1361" s="1" t="s">
        <v>155</v>
      </c>
      <c r="J1361" s="1">
        <v>9317</v>
      </c>
      <c r="K1361" s="3">
        <v>0.80907407407407406</v>
      </c>
      <c r="L1361" s="3">
        <v>0.24032407407407408</v>
      </c>
      <c r="M1361" s="7">
        <v>45658</v>
      </c>
      <c r="N1361" s="3">
        <v>0.84796296296296292</v>
      </c>
      <c r="O1361" s="3">
        <v>0.27921296296296294</v>
      </c>
      <c r="P1361" s="5">
        <v>56</v>
      </c>
      <c r="Q1361" s="5">
        <v>464.2</v>
      </c>
      <c r="R1361" s="1" t="s">
        <v>40</v>
      </c>
      <c r="S1361" s="1">
        <v>5</v>
      </c>
      <c r="T1361" s="1" t="s">
        <v>41</v>
      </c>
      <c r="U1361" s="5">
        <v>138.87</v>
      </c>
      <c r="V1361" s="5">
        <v>47392.973671922002</v>
      </c>
      <c r="W1361" s="1" t="s">
        <v>42</v>
      </c>
      <c r="X1361" s="1">
        <v>4.4000000000000004</v>
      </c>
      <c r="Y1361" s="5">
        <v>61871.57</v>
      </c>
      <c r="Z1361" s="5">
        <v>29736.57</v>
      </c>
      <c r="AA1361" s="5" t="str">
        <f t="shared" si="84"/>
        <v>18-29</v>
      </c>
      <c r="AB1361" s="5" t="str">
        <f t="shared" si="85"/>
        <v>Moderate</v>
      </c>
      <c r="AC1361" s="5">
        <f t="shared" si="86"/>
        <v>0.48</v>
      </c>
      <c r="AD1361" s="5" t="str">
        <f t="shared" si="87"/>
        <v>Long-haul</v>
      </c>
    </row>
    <row r="1362" spans="1:30" x14ac:dyDescent="0.3">
      <c r="A1362" s="1" t="s">
        <v>1747</v>
      </c>
      <c r="B1362" s="1" t="s">
        <v>1748</v>
      </c>
      <c r="C1362" s="1">
        <v>68</v>
      </c>
      <c r="D1362" s="1" t="s">
        <v>39</v>
      </c>
      <c r="E1362" s="1" t="s">
        <v>1469</v>
      </c>
      <c r="F1362" s="1" t="s">
        <v>30</v>
      </c>
      <c r="G1362" s="1" t="s">
        <v>565</v>
      </c>
      <c r="H1362" s="1" t="s">
        <v>217</v>
      </c>
      <c r="I1362" s="1" t="s">
        <v>155</v>
      </c>
      <c r="J1362" s="1">
        <v>9317</v>
      </c>
      <c r="K1362" s="3">
        <v>0.80907407407407406</v>
      </c>
      <c r="L1362" s="3">
        <v>0.24032407407407408</v>
      </c>
      <c r="M1362" s="7">
        <v>45659</v>
      </c>
      <c r="N1362" s="3">
        <v>0.84796296296296292</v>
      </c>
      <c r="O1362" s="3">
        <v>0.27921296296296294</v>
      </c>
      <c r="P1362" s="5">
        <v>56</v>
      </c>
      <c r="Q1362" s="5">
        <v>925.23</v>
      </c>
      <c r="R1362" s="1" t="s">
        <v>40</v>
      </c>
      <c r="S1362" s="1">
        <v>5</v>
      </c>
      <c r="T1362" s="1" t="s">
        <v>35</v>
      </c>
      <c r="U1362" s="5">
        <v>105.39</v>
      </c>
      <c r="V1362" s="5">
        <v>47838.553512985898</v>
      </c>
      <c r="W1362" s="1" t="s">
        <v>42</v>
      </c>
      <c r="X1362" s="1">
        <v>3.85</v>
      </c>
      <c r="Y1362" s="5">
        <v>62406.26</v>
      </c>
      <c r="Z1362" s="5">
        <v>59235.8</v>
      </c>
      <c r="AA1362" s="5" t="str">
        <f t="shared" si="84"/>
        <v>60+</v>
      </c>
      <c r="AB1362" s="5" t="str">
        <f t="shared" si="85"/>
        <v>Moderate</v>
      </c>
      <c r="AC1362" s="5">
        <f t="shared" si="86"/>
        <v>0.95</v>
      </c>
      <c r="AD1362" s="5" t="str">
        <f t="shared" si="87"/>
        <v>Long-haul</v>
      </c>
    </row>
    <row r="1363" spans="1:30" x14ac:dyDescent="0.3">
      <c r="A1363" s="1" t="s">
        <v>1918</v>
      </c>
      <c r="B1363" s="1" t="s">
        <v>1919</v>
      </c>
      <c r="C1363" s="1">
        <v>26</v>
      </c>
      <c r="D1363" s="1" t="s">
        <v>28</v>
      </c>
      <c r="E1363" s="1" t="s">
        <v>1469</v>
      </c>
      <c r="F1363" s="1" t="s">
        <v>48</v>
      </c>
      <c r="G1363" s="1" t="s">
        <v>565</v>
      </c>
      <c r="H1363" s="1" t="s">
        <v>217</v>
      </c>
      <c r="I1363" s="1" t="s">
        <v>155</v>
      </c>
      <c r="J1363" s="1">
        <v>9317</v>
      </c>
      <c r="K1363" s="3">
        <v>0.80907407407407406</v>
      </c>
      <c r="L1363" s="3">
        <v>0.24032407407407408</v>
      </c>
      <c r="M1363" s="7">
        <v>45666</v>
      </c>
      <c r="N1363" s="3">
        <v>0.84796296296296292</v>
      </c>
      <c r="O1363" s="3">
        <v>0.27921296296296294</v>
      </c>
      <c r="P1363" s="5">
        <v>56</v>
      </c>
      <c r="Q1363" s="5">
        <v>1460.92</v>
      </c>
      <c r="R1363" s="1" t="s">
        <v>56</v>
      </c>
      <c r="S1363" s="1">
        <v>5</v>
      </c>
      <c r="T1363" s="1" t="s">
        <v>35</v>
      </c>
      <c r="U1363" s="5">
        <v>188.98</v>
      </c>
      <c r="V1363" s="5">
        <v>47286.818322210202</v>
      </c>
      <c r="W1363" s="1" t="s">
        <v>36</v>
      </c>
      <c r="X1363" s="1">
        <v>4.53</v>
      </c>
      <c r="Y1363" s="5">
        <v>61744.18</v>
      </c>
      <c r="Z1363" s="5">
        <v>93536.68</v>
      </c>
      <c r="AA1363" s="5" t="str">
        <f t="shared" si="84"/>
        <v>18-29</v>
      </c>
      <c r="AB1363" s="5" t="str">
        <f t="shared" si="85"/>
        <v>Moderate</v>
      </c>
      <c r="AC1363" s="5">
        <f t="shared" si="86"/>
        <v>1.51</v>
      </c>
      <c r="AD1363" s="5" t="str">
        <f t="shared" si="87"/>
        <v>Long-haul</v>
      </c>
    </row>
    <row r="1364" spans="1:30" x14ac:dyDescent="0.3">
      <c r="A1364" s="1" t="s">
        <v>1900</v>
      </c>
      <c r="B1364" s="1" t="s">
        <v>1901</v>
      </c>
      <c r="C1364" s="1">
        <v>75</v>
      </c>
      <c r="D1364" s="1" t="s">
        <v>28</v>
      </c>
      <c r="E1364" s="1" t="s">
        <v>1469</v>
      </c>
      <c r="F1364" s="1" t="s">
        <v>30</v>
      </c>
      <c r="G1364" s="1" t="s">
        <v>565</v>
      </c>
      <c r="H1364" s="1" t="s">
        <v>217</v>
      </c>
      <c r="I1364" s="1" t="s">
        <v>155</v>
      </c>
      <c r="J1364" s="1">
        <v>9317</v>
      </c>
      <c r="K1364" s="3">
        <v>0.80907407407407406</v>
      </c>
      <c r="L1364" s="3">
        <v>0.24032407407407408</v>
      </c>
      <c r="M1364" s="7">
        <v>45670</v>
      </c>
      <c r="N1364" s="3">
        <v>0.84796296296296292</v>
      </c>
      <c r="O1364" s="3">
        <v>0.27921296296296294</v>
      </c>
      <c r="P1364" s="5">
        <v>56</v>
      </c>
      <c r="Q1364" s="5">
        <v>1176.71</v>
      </c>
      <c r="R1364" s="1" t="s">
        <v>34</v>
      </c>
      <c r="S1364" s="1">
        <v>5</v>
      </c>
      <c r="T1364" s="1" t="s">
        <v>49</v>
      </c>
      <c r="U1364" s="5">
        <v>66.56</v>
      </c>
      <c r="V1364" s="5">
        <v>47341.596257997997</v>
      </c>
      <c r="W1364" s="1" t="s">
        <v>36</v>
      </c>
      <c r="X1364" s="1">
        <v>3.87</v>
      </c>
      <c r="Y1364" s="5">
        <v>61809.919999999998</v>
      </c>
      <c r="Z1364" s="5">
        <v>75322.75</v>
      </c>
      <c r="AA1364" s="5" t="str">
        <f t="shared" si="84"/>
        <v>60+</v>
      </c>
      <c r="AB1364" s="5" t="str">
        <f t="shared" si="85"/>
        <v>Moderate</v>
      </c>
      <c r="AC1364" s="5">
        <f t="shared" si="86"/>
        <v>1.22</v>
      </c>
      <c r="AD1364" s="5" t="str">
        <f t="shared" si="87"/>
        <v>Long-haul</v>
      </c>
    </row>
    <row r="1365" spans="1:30" x14ac:dyDescent="0.3">
      <c r="A1365" s="1" t="s">
        <v>1920</v>
      </c>
      <c r="B1365" s="1" t="s">
        <v>1921</v>
      </c>
      <c r="C1365" s="1">
        <v>29</v>
      </c>
      <c r="D1365" s="1" t="s">
        <v>28</v>
      </c>
      <c r="E1365" s="1" t="s">
        <v>1469</v>
      </c>
      <c r="F1365" s="1" t="s">
        <v>48</v>
      </c>
      <c r="G1365" s="1" t="s">
        <v>565</v>
      </c>
      <c r="H1365" s="1" t="s">
        <v>217</v>
      </c>
      <c r="I1365" s="1" t="s">
        <v>155</v>
      </c>
      <c r="J1365" s="1">
        <v>9317</v>
      </c>
      <c r="K1365" s="3">
        <v>0.80907407407407406</v>
      </c>
      <c r="L1365" s="3">
        <v>0.24032407407407408</v>
      </c>
      <c r="M1365" s="7">
        <v>45662</v>
      </c>
      <c r="N1365" s="3">
        <v>0.84796296296296292</v>
      </c>
      <c r="O1365" s="3">
        <v>0.27921296296296294</v>
      </c>
      <c r="P1365" s="5">
        <v>56</v>
      </c>
      <c r="Q1365" s="5">
        <v>79.56</v>
      </c>
      <c r="R1365" s="1" t="s">
        <v>40</v>
      </c>
      <c r="S1365" s="1">
        <v>5</v>
      </c>
      <c r="T1365" s="1" t="s">
        <v>49</v>
      </c>
      <c r="U1365" s="5">
        <v>116.45</v>
      </c>
      <c r="V1365" s="5">
        <v>48078.737916172897</v>
      </c>
      <c r="W1365" s="1" t="s">
        <v>36</v>
      </c>
      <c r="X1365" s="1">
        <v>4.1100000000000003</v>
      </c>
      <c r="Y1365" s="5">
        <v>62694.49</v>
      </c>
      <c r="Z1365" s="5">
        <v>5115.13</v>
      </c>
      <c r="AA1365" s="5" t="str">
        <f t="shared" si="84"/>
        <v>18-29</v>
      </c>
      <c r="AB1365" s="5" t="str">
        <f t="shared" si="85"/>
        <v>Moderate</v>
      </c>
      <c r="AC1365" s="5">
        <f t="shared" si="86"/>
        <v>0.08</v>
      </c>
      <c r="AD1365" s="5" t="str">
        <f t="shared" si="87"/>
        <v>Long-haul</v>
      </c>
    </row>
    <row r="1366" spans="1:30" x14ac:dyDescent="0.3">
      <c r="A1366" s="1" t="s">
        <v>1922</v>
      </c>
      <c r="B1366" s="1" t="s">
        <v>1923</v>
      </c>
      <c r="C1366" s="1">
        <v>49</v>
      </c>
      <c r="D1366" s="1" t="s">
        <v>28</v>
      </c>
      <c r="E1366" s="1" t="s">
        <v>1469</v>
      </c>
      <c r="F1366" s="1" t="s">
        <v>30</v>
      </c>
      <c r="G1366" s="1" t="s">
        <v>565</v>
      </c>
      <c r="H1366" s="1" t="s">
        <v>217</v>
      </c>
      <c r="I1366" s="1" t="s">
        <v>155</v>
      </c>
      <c r="J1366" s="1">
        <v>9317</v>
      </c>
      <c r="K1366" s="3">
        <v>0.80907407407407406</v>
      </c>
      <c r="L1366" s="3">
        <v>0.24032407407407408</v>
      </c>
      <c r="M1366" s="7">
        <v>45669</v>
      </c>
      <c r="N1366" s="3">
        <v>0.84796296296296292</v>
      </c>
      <c r="O1366" s="3">
        <v>0.27921296296296294</v>
      </c>
      <c r="P1366" s="5">
        <v>56</v>
      </c>
      <c r="Q1366" s="5">
        <v>438.3</v>
      </c>
      <c r="R1366" s="1" t="s">
        <v>56</v>
      </c>
      <c r="S1366" s="1">
        <v>5</v>
      </c>
      <c r="T1366" s="1" t="s">
        <v>49</v>
      </c>
      <c r="U1366" s="5">
        <v>126.84</v>
      </c>
      <c r="V1366" s="5">
        <v>47886.464074712901</v>
      </c>
      <c r="W1366" s="1" t="s">
        <v>36</v>
      </c>
      <c r="X1366" s="1">
        <v>4.2300000000000004</v>
      </c>
      <c r="Y1366" s="5">
        <v>62463.76</v>
      </c>
      <c r="Z1366" s="5">
        <v>28076.57</v>
      </c>
      <c r="AA1366" s="5" t="str">
        <f t="shared" si="84"/>
        <v>40-49</v>
      </c>
      <c r="AB1366" s="5" t="str">
        <f t="shared" si="85"/>
        <v>Moderate</v>
      </c>
      <c r="AC1366" s="5">
        <f t="shared" si="86"/>
        <v>0.45</v>
      </c>
      <c r="AD1366" s="5" t="str">
        <f t="shared" si="87"/>
        <v>Long-haul</v>
      </c>
    </row>
    <row r="1367" spans="1:30" x14ac:dyDescent="0.3">
      <c r="A1367" s="1" t="s">
        <v>1769</v>
      </c>
      <c r="B1367" s="1" t="s">
        <v>1770</v>
      </c>
      <c r="C1367" s="1">
        <v>67</v>
      </c>
      <c r="D1367" s="1" t="s">
        <v>28</v>
      </c>
      <c r="E1367" s="1" t="s">
        <v>1469</v>
      </c>
      <c r="F1367" s="1" t="s">
        <v>30</v>
      </c>
      <c r="G1367" s="1" t="s">
        <v>565</v>
      </c>
      <c r="H1367" s="1" t="s">
        <v>217</v>
      </c>
      <c r="I1367" s="1" t="s">
        <v>155</v>
      </c>
      <c r="J1367" s="1">
        <v>9317</v>
      </c>
      <c r="K1367" s="3">
        <v>0.80907407407407406</v>
      </c>
      <c r="L1367" s="3">
        <v>0.24032407407407408</v>
      </c>
      <c r="M1367" s="7">
        <v>45661</v>
      </c>
      <c r="N1367" s="3">
        <v>0.84796296296296292</v>
      </c>
      <c r="O1367" s="3">
        <v>0.27921296296296294</v>
      </c>
      <c r="P1367" s="5">
        <v>56</v>
      </c>
      <c r="Q1367" s="5">
        <v>1077.83</v>
      </c>
      <c r="R1367" s="1" t="s">
        <v>34</v>
      </c>
      <c r="S1367" s="1">
        <v>5</v>
      </c>
      <c r="T1367" s="1" t="s">
        <v>41</v>
      </c>
      <c r="U1367" s="5">
        <v>76.73</v>
      </c>
      <c r="V1367" s="5">
        <v>48079.262314552499</v>
      </c>
      <c r="W1367" s="1" t="s">
        <v>42</v>
      </c>
      <c r="X1367" s="1">
        <v>3.7</v>
      </c>
      <c r="Y1367" s="5">
        <v>62695.11</v>
      </c>
      <c r="Z1367" s="5">
        <v>68996.47</v>
      </c>
      <c r="AA1367" s="5" t="str">
        <f t="shared" si="84"/>
        <v>60+</v>
      </c>
      <c r="AB1367" s="5" t="str">
        <f t="shared" si="85"/>
        <v>Moderate</v>
      </c>
      <c r="AC1367" s="5">
        <f t="shared" si="86"/>
        <v>1.1000000000000001</v>
      </c>
      <c r="AD1367" s="5" t="str">
        <f t="shared" si="87"/>
        <v>Long-haul</v>
      </c>
    </row>
    <row r="1368" spans="1:30" x14ac:dyDescent="0.3">
      <c r="A1368" s="1" t="s">
        <v>1924</v>
      </c>
      <c r="B1368" s="1" t="s">
        <v>1925</v>
      </c>
      <c r="C1368" s="1">
        <v>47</v>
      </c>
      <c r="D1368" s="1" t="s">
        <v>39</v>
      </c>
      <c r="E1368" s="1" t="s">
        <v>1469</v>
      </c>
      <c r="F1368" s="1" t="s">
        <v>48</v>
      </c>
      <c r="G1368" s="1" t="s">
        <v>570</v>
      </c>
      <c r="H1368" s="1" t="s">
        <v>262</v>
      </c>
      <c r="I1368" s="1" t="s">
        <v>175</v>
      </c>
      <c r="J1368" s="1">
        <v>5518</v>
      </c>
      <c r="K1368" s="3">
        <v>0.25896990740740738</v>
      </c>
      <c r="L1368" s="3">
        <v>0.51383101851851853</v>
      </c>
      <c r="M1368" s="7">
        <v>45667</v>
      </c>
      <c r="N1368" s="3">
        <v>0.31938657407407406</v>
      </c>
      <c r="O1368" s="3">
        <v>0.57424768518518521</v>
      </c>
      <c r="P1368" s="5">
        <v>87</v>
      </c>
      <c r="Q1368" s="5">
        <v>811.55</v>
      </c>
      <c r="R1368" s="1" t="s">
        <v>34</v>
      </c>
      <c r="S1368" s="1">
        <v>5</v>
      </c>
      <c r="T1368" s="1" t="s">
        <v>35</v>
      </c>
      <c r="U1368" s="5">
        <v>178.04</v>
      </c>
      <c r="V1368" s="5">
        <v>29049.411593210301</v>
      </c>
      <c r="W1368" s="1" t="s">
        <v>36</v>
      </c>
      <c r="X1368" s="1">
        <v>3.12</v>
      </c>
      <c r="Y1368" s="5">
        <v>39859.29</v>
      </c>
      <c r="Z1368" s="5">
        <v>51974.81</v>
      </c>
      <c r="AA1368" s="5" t="str">
        <f t="shared" si="84"/>
        <v>40-49</v>
      </c>
      <c r="AB1368" s="5" t="str">
        <f t="shared" si="85"/>
        <v>Moderate</v>
      </c>
      <c r="AC1368" s="5">
        <f t="shared" si="86"/>
        <v>1.3</v>
      </c>
      <c r="AD1368" s="5" t="str">
        <f t="shared" si="87"/>
        <v>Medium-haul</v>
      </c>
    </row>
    <row r="1369" spans="1:30" x14ac:dyDescent="0.3">
      <c r="A1369" s="1" t="s">
        <v>1562</v>
      </c>
      <c r="B1369" s="1" t="s">
        <v>1563</v>
      </c>
      <c r="C1369" s="1">
        <v>20</v>
      </c>
      <c r="D1369" s="1" t="s">
        <v>28</v>
      </c>
      <c r="E1369" s="1" t="s">
        <v>1469</v>
      </c>
      <c r="F1369" s="1" t="s">
        <v>30</v>
      </c>
      <c r="G1369" s="1" t="s">
        <v>570</v>
      </c>
      <c r="H1369" s="1" t="s">
        <v>262</v>
      </c>
      <c r="I1369" s="1" t="s">
        <v>175</v>
      </c>
      <c r="J1369" s="1">
        <v>5518</v>
      </c>
      <c r="K1369" s="3">
        <v>0.25896990740740738</v>
      </c>
      <c r="L1369" s="3">
        <v>0.51383101851851853</v>
      </c>
      <c r="M1369" s="7">
        <v>45670</v>
      </c>
      <c r="N1369" s="3">
        <v>0.31938657407407406</v>
      </c>
      <c r="O1369" s="3">
        <v>0.57424768518518521</v>
      </c>
      <c r="P1369" s="5">
        <v>87</v>
      </c>
      <c r="Q1369" s="5">
        <v>441.75</v>
      </c>
      <c r="R1369" s="1" t="s">
        <v>34</v>
      </c>
      <c r="S1369" s="1">
        <v>5</v>
      </c>
      <c r="T1369" s="1" t="s">
        <v>41</v>
      </c>
      <c r="U1369" s="5">
        <v>157.29</v>
      </c>
      <c r="V1369" s="5">
        <v>28376.4180135887</v>
      </c>
      <c r="W1369" s="1" t="s">
        <v>42</v>
      </c>
      <c r="X1369" s="1">
        <v>4.72</v>
      </c>
      <c r="Y1369" s="5">
        <v>39051.699999999997</v>
      </c>
      <c r="Z1369" s="5">
        <v>28303.46</v>
      </c>
      <c r="AA1369" s="5" t="str">
        <f t="shared" si="84"/>
        <v>18-29</v>
      </c>
      <c r="AB1369" s="5" t="str">
        <f t="shared" si="85"/>
        <v>Moderate</v>
      </c>
      <c r="AC1369" s="5">
        <f t="shared" si="86"/>
        <v>0.72</v>
      </c>
      <c r="AD1369" s="5" t="str">
        <f t="shared" si="87"/>
        <v>Medium-haul</v>
      </c>
    </row>
    <row r="1370" spans="1:30" x14ac:dyDescent="0.3">
      <c r="A1370" s="1" t="s">
        <v>1926</v>
      </c>
      <c r="B1370" s="1" t="s">
        <v>1927</v>
      </c>
      <c r="C1370" s="1">
        <v>54</v>
      </c>
      <c r="D1370" s="1" t="s">
        <v>28</v>
      </c>
      <c r="E1370" s="1" t="s">
        <v>1469</v>
      </c>
      <c r="F1370" s="1" t="s">
        <v>30</v>
      </c>
      <c r="G1370" s="1" t="s">
        <v>570</v>
      </c>
      <c r="H1370" s="1" t="s">
        <v>262</v>
      </c>
      <c r="I1370" s="1" t="s">
        <v>175</v>
      </c>
      <c r="J1370" s="1">
        <v>5518</v>
      </c>
      <c r="K1370" s="3">
        <v>0.25896990740740738</v>
      </c>
      <c r="L1370" s="3">
        <v>0.51383101851851853</v>
      </c>
      <c r="M1370" s="7">
        <v>45667</v>
      </c>
      <c r="N1370" s="3">
        <v>0.31938657407407406</v>
      </c>
      <c r="O1370" s="3">
        <v>0.57424768518518521</v>
      </c>
      <c r="P1370" s="5">
        <v>87</v>
      </c>
      <c r="Q1370" s="5">
        <v>248.82</v>
      </c>
      <c r="R1370" s="1" t="s">
        <v>34</v>
      </c>
      <c r="S1370" s="1">
        <v>5</v>
      </c>
      <c r="T1370" s="1" t="s">
        <v>45</v>
      </c>
      <c r="U1370" s="5">
        <v>146.19999999999999</v>
      </c>
      <c r="V1370" s="5">
        <v>28177.803846058399</v>
      </c>
      <c r="W1370" s="1" t="s">
        <v>42</v>
      </c>
      <c r="X1370" s="1">
        <v>4.4800000000000004</v>
      </c>
      <c r="Y1370" s="5">
        <v>38813.360000000001</v>
      </c>
      <c r="Z1370" s="5">
        <v>15953.72</v>
      </c>
      <c r="AA1370" s="5" t="str">
        <f t="shared" si="84"/>
        <v>50-59</v>
      </c>
      <c r="AB1370" s="5" t="str">
        <f t="shared" si="85"/>
        <v>Moderate</v>
      </c>
      <c r="AC1370" s="5">
        <f t="shared" si="86"/>
        <v>0.41</v>
      </c>
      <c r="AD1370" s="5" t="str">
        <f t="shared" si="87"/>
        <v>Medium-haul</v>
      </c>
    </row>
    <row r="1371" spans="1:30" x14ac:dyDescent="0.3">
      <c r="A1371" s="1" t="s">
        <v>1852</v>
      </c>
      <c r="B1371" s="1" t="s">
        <v>1853</v>
      </c>
      <c r="C1371" s="1">
        <v>66</v>
      </c>
      <c r="D1371" s="1" t="s">
        <v>39</v>
      </c>
      <c r="E1371" s="1" t="s">
        <v>1469</v>
      </c>
      <c r="F1371" s="1" t="s">
        <v>30</v>
      </c>
      <c r="G1371" s="1" t="s">
        <v>570</v>
      </c>
      <c r="H1371" s="1" t="s">
        <v>262</v>
      </c>
      <c r="I1371" s="1" t="s">
        <v>175</v>
      </c>
      <c r="J1371" s="1">
        <v>5518</v>
      </c>
      <c r="K1371" s="3">
        <v>0.25896990740740738</v>
      </c>
      <c r="L1371" s="3">
        <v>0.51383101851851853</v>
      </c>
      <c r="M1371" s="7">
        <v>45665</v>
      </c>
      <c r="N1371" s="3">
        <v>0.31938657407407406</v>
      </c>
      <c r="O1371" s="3">
        <v>0.57424768518518521</v>
      </c>
      <c r="P1371" s="5">
        <v>87</v>
      </c>
      <c r="Q1371" s="5">
        <v>1119.22</v>
      </c>
      <c r="R1371" s="1" t="s">
        <v>34</v>
      </c>
      <c r="S1371" s="1">
        <v>5</v>
      </c>
      <c r="T1371" s="1" t="s">
        <v>83</v>
      </c>
      <c r="U1371" s="5">
        <v>84.13</v>
      </c>
      <c r="V1371" s="5">
        <v>28131.277748030501</v>
      </c>
      <c r="W1371" s="1" t="s">
        <v>42</v>
      </c>
      <c r="X1371" s="1">
        <v>4.0599999999999996</v>
      </c>
      <c r="Y1371" s="5">
        <v>38757.53</v>
      </c>
      <c r="Z1371" s="5">
        <v>71646.91</v>
      </c>
      <c r="AA1371" s="5" t="str">
        <f t="shared" si="84"/>
        <v>60+</v>
      </c>
      <c r="AB1371" s="5" t="str">
        <f t="shared" si="85"/>
        <v>Moderate</v>
      </c>
      <c r="AC1371" s="5">
        <f t="shared" si="86"/>
        <v>1.85</v>
      </c>
      <c r="AD1371" s="5" t="str">
        <f t="shared" si="87"/>
        <v>Medium-haul</v>
      </c>
    </row>
    <row r="1372" spans="1:30" x14ac:dyDescent="0.3">
      <c r="A1372" s="1" t="s">
        <v>1804</v>
      </c>
      <c r="B1372" s="1" t="s">
        <v>1805</v>
      </c>
      <c r="C1372" s="1">
        <v>43</v>
      </c>
      <c r="D1372" s="1" t="s">
        <v>28</v>
      </c>
      <c r="E1372" s="1" t="s">
        <v>1469</v>
      </c>
      <c r="F1372" s="1" t="s">
        <v>48</v>
      </c>
      <c r="G1372" s="1" t="s">
        <v>570</v>
      </c>
      <c r="H1372" s="1" t="s">
        <v>262</v>
      </c>
      <c r="I1372" s="1" t="s">
        <v>175</v>
      </c>
      <c r="J1372" s="1">
        <v>5518</v>
      </c>
      <c r="K1372" s="3">
        <v>0.25896990740740738</v>
      </c>
      <c r="L1372" s="3">
        <v>0.51383101851851853</v>
      </c>
      <c r="M1372" s="7">
        <v>45667</v>
      </c>
      <c r="N1372" s="3">
        <v>0.31938657407407406</v>
      </c>
      <c r="O1372" s="3">
        <v>0.57424768518518521</v>
      </c>
      <c r="P1372" s="5">
        <v>87</v>
      </c>
      <c r="Q1372" s="5">
        <v>247.36</v>
      </c>
      <c r="R1372" s="1" t="s">
        <v>40</v>
      </c>
      <c r="S1372" s="1">
        <v>5</v>
      </c>
      <c r="T1372" s="1" t="s">
        <v>45</v>
      </c>
      <c r="U1372" s="5">
        <v>16.36</v>
      </c>
      <c r="V1372" s="5">
        <v>28403.4713239222</v>
      </c>
      <c r="W1372" s="1" t="s">
        <v>36</v>
      </c>
      <c r="X1372" s="1">
        <v>4.75</v>
      </c>
      <c r="Y1372" s="5">
        <v>39084.17</v>
      </c>
      <c r="Z1372" s="5">
        <v>15834.31</v>
      </c>
      <c r="AA1372" s="5" t="str">
        <f t="shared" si="84"/>
        <v>40-49</v>
      </c>
      <c r="AB1372" s="5" t="str">
        <f t="shared" si="85"/>
        <v>Moderate</v>
      </c>
      <c r="AC1372" s="5">
        <f t="shared" si="86"/>
        <v>0.41</v>
      </c>
      <c r="AD1372" s="5" t="str">
        <f t="shared" si="87"/>
        <v>Medium-haul</v>
      </c>
    </row>
    <row r="1373" spans="1:30" x14ac:dyDescent="0.3">
      <c r="A1373" s="1" t="s">
        <v>1604</v>
      </c>
      <c r="B1373" s="1" t="s">
        <v>1605</v>
      </c>
      <c r="C1373" s="1">
        <v>69</v>
      </c>
      <c r="D1373" s="1" t="s">
        <v>28</v>
      </c>
      <c r="E1373" s="1" t="s">
        <v>1469</v>
      </c>
      <c r="F1373" s="1" t="s">
        <v>48</v>
      </c>
      <c r="G1373" s="1" t="s">
        <v>570</v>
      </c>
      <c r="H1373" s="1" t="s">
        <v>262</v>
      </c>
      <c r="I1373" s="1" t="s">
        <v>175</v>
      </c>
      <c r="J1373" s="1">
        <v>5518</v>
      </c>
      <c r="K1373" s="3">
        <v>0.25896990740740738</v>
      </c>
      <c r="L1373" s="3">
        <v>0.51383101851851853</v>
      </c>
      <c r="M1373" s="7">
        <v>45668</v>
      </c>
      <c r="N1373" s="3">
        <v>0.31938657407407406</v>
      </c>
      <c r="O1373" s="3">
        <v>0.57424768518518521</v>
      </c>
      <c r="P1373" s="5">
        <v>87</v>
      </c>
      <c r="Q1373" s="5">
        <v>1246.17</v>
      </c>
      <c r="R1373" s="1" t="s">
        <v>56</v>
      </c>
      <c r="S1373" s="1">
        <v>5</v>
      </c>
      <c r="T1373" s="1" t="s">
        <v>49</v>
      </c>
      <c r="U1373" s="5">
        <v>146.79</v>
      </c>
      <c r="V1373" s="5">
        <v>28918.3101445305</v>
      </c>
      <c r="W1373" s="1" t="s">
        <v>36</v>
      </c>
      <c r="X1373" s="1">
        <v>3.17</v>
      </c>
      <c r="Y1373" s="5">
        <v>39701.97</v>
      </c>
      <c r="Z1373" s="5">
        <v>79784.240000000005</v>
      </c>
      <c r="AA1373" s="5" t="str">
        <f t="shared" si="84"/>
        <v>60+</v>
      </c>
      <c r="AB1373" s="5" t="str">
        <f t="shared" si="85"/>
        <v>Moderate</v>
      </c>
      <c r="AC1373" s="5">
        <f t="shared" si="86"/>
        <v>2.0099999999999998</v>
      </c>
      <c r="AD1373" s="5" t="str">
        <f t="shared" si="87"/>
        <v>Medium-haul</v>
      </c>
    </row>
    <row r="1374" spans="1:30" x14ac:dyDescent="0.3">
      <c r="A1374" s="1" t="s">
        <v>1928</v>
      </c>
      <c r="B1374" s="1" t="s">
        <v>1929</v>
      </c>
      <c r="C1374" s="1">
        <v>55</v>
      </c>
      <c r="D1374" s="1" t="s">
        <v>39</v>
      </c>
      <c r="E1374" s="1" t="s">
        <v>1469</v>
      </c>
      <c r="F1374" s="1" t="s">
        <v>30</v>
      </c>
      <c r="G1374" s="1" t="s">
        <v>570</v>
      </c>
      <c r="H1374" s="1" t="s">
        <v>262</v>
      </c>
      <c r="I1374" s="1" t="s">
        <v>175</v>
      </c>
      <c r="J1374" s="1">
        <v>5518</v>
      </c>
      <c r="K1374" s="3">
        <v>0.25896990740740738</v>
      </c>
      <c r="L1374" s="3">
        <v>0.51383101851851853</v>
      </c>
      <c r="M1374" s="7">
        <v>45668</v>
      </c>
      <c r="N1374" s="3">
        <v>0.31938657407407406</v>
      </c>
      <c r="O1374" s="3">
        <v>0.57424768518518521</v>
      </c>
      <c r="P1374" s="5">
        <v>87</v>
      </c>
      <c r="Q1374" s="5">
        <v>885.38</v>
      </c>
      <c r="R1374" s="1" t="s">
        <v>34</v>
      </c>
      <c r="S1374" s="1">
        <v>5</v>
      </c>
      <c r="T1374" s="1" t="s">
        <v>41</v>
      </c>
      <c r="U1374" s="5">
        <v>159.16999999999999</v>
      </c>
      <c r="V1374" s="5">
        <v>28286.6274612946</v>
      </c>
      <c r="W1374" s="1" t="s">
        <v>36</v>
      </c>
      <c r="X1374" s="1">
        <v>4.24</v>
      </c>
      <c r="Y1374" s="5">
        <v>38943.949999999997</v>
      </c>
      <c r="Z1374" s="5">
        <v>56696.15</v>
      </c>
      <c r="AA1374" s="5" t="str">
        <f t="shared" si="84"/>
        <v>50-59</v>
      </c>
      <c r="AB1374" s="5" t="str">
        <f t="shared" si="85"/>
        <v>Moderate</v>
      </c>
      <c r="AC1374" s="5">
        <f t="shared" si="86"/>
        <v>1.46</v>
      </c>
      <c r="AD1374" s="5" t="str">
        <f t="shared" si="87"/>
        <v>Medium-haul</v>
      </c>
    </row>
    <row r="1375" spans="1:30" x14ac:dyDescent="0.3">
      <c r="A1375" s="1" t="s">
        <v>1930</v>
      </c>
      <c r="B1375" s="1" t="s">
        <v>1931</v>
      </c>
      <c r="C1375" s="1">
        <v>50</v>
      </c>
      <c r="D1375" s="1" t="s">
        <v>39</v>
      </c>
      <c r="E1375" s="1" t="s">
        <v>1469</v>
      </c>
      <c r="F1375" s="1" t="s">
        <v>48</v>
      </c>
      <c r="G1375" s="1" t="s">
        <v>787</v>
      </c>
      <c r="H1375" s="1" t="s">
        <v>385</v>
      </c>
      <c r="I1375" s="1" t="s">
        <v>337</v>
      </c>
      <c r="J1375" s="1">
        <v>11762</v>
      </c>
      <c r="K1375" s="3">
        <v>0.26141203703703703</v>
      </c>
      <c r="L1375" s="3">
        <v>0.80585648148148148</v>
      </c>
      <c r="M1375" s="7">
        <v>45667</v>
      </c>
      <c r="N1375" s="3">
        <v>0.37877314814814816</v>
      </c>
      <c r="O1375" s="3">
        <v>0.92321759259259262</v>
      </c>
      <c r="P1375" s="5">
        <v>169</v>
      </c>
      <c r="Q1375" s="5">
        <v>68.69</v>
      </c>
      <c r="R1375" s="1" t="s">
        <v>40</v>
      </c>
      <c r="S1375" s="1">
        <v>5</v>
      </c>
      <c r="T1375" s="1" t="s">
        <v>83</v>
      </c>
      <c r="U1375" s="5">
        <v>43.7</v>
      </c>
      <c r="V1375" s="5">
        <v>59454.719295085197</v>
      </c>
      <c r="W1375" s="1" t="s">
        <v>36</v>
      </c>
      <c r="X1375" s="1">
        <v>4.21</v>
      </c>
      <c r="Y1375" s="5">
        <v>76345.66</v>
      </c>
      <c r="Z1375" s="5">
        <v>4404.8999999999996</v>
      </c>
      <c r="AA1375" s="5" t="str">
        <f t="shared" si="84"/>
        <v>50-59</v>
      </c>
      <c r="AB1375" s="5" t="str">
        <f t="shared" si="85"/>
        <v>Severe</v>
      </c>
      <c r="AC1375" s="5">
        <f t="shared" si="86"/>
        <v>0.06</v>
      </c>
      <c r="AD1375" s="5" t="str">
        <f t="shared" si="87"/>
        <v>Long-haul</v>
      </c>
    </row>
    <row r="1376" spans="1:30" x14ac:dyDescent="0.3">
      <c r="A1376" s="1" t="s">
        <v>1932</v>
      </c>
      <c r="B1376" s="1" t="s">
        <v>1933</v>
      </c>
      <c r="C1376" s="1">
        <v>54</v>
      </c>
      <c r="D1376" s="1" t="s">
        <v>28</v>
      </c>
      <c r="E1376" s="1" t="s">
        <v>1469</v>
      </c>
      <c r="F1376" s="1" t="s">
        <v>48</v>
      </c>
      <c r="G1376" s="1" t="s">
        <v>787</v>
      </c>
      <c r="H1376" s="1" t="s">
        <v>385</v>
      </c>
      <c r="I1376" s="1" t="s">
        <v>337</v>
      </c>
      <c r="J1376" s="1">
        <v>11762</v>
      </c>
      <c r="K1376" s="3">
        <v>0.26141203703703703</v>
      </c>
      <c r="L1376" s="3">
        <v>0.80585648148148148</v>
      </c>
      <c r="M1376" s="7">
        <v>45671</v>
      </c>
      <c r="N1376" s="3">
        <v>0.37877314814814816</v>
      </c>
      <c r="O1376" s="3">
        <v>0.92321759259259262</v>
      </c>
      <c r="P1376" s="5">
        <v>169</v>
      </c>
      <c r="Q1376" s="5">
        <v>678.3</v>
      </c>
      <c r="R1376" s="1" t="s">
        <v>56</v>
      </c>
      <c r="S1376" s="1">
        <v>5</v>
      </c>
      <c r="T1376" s="1" t="s">
        <v>41</v>
      </c>
      <c r="U1376" s="5">
        <v>40.380000000000003</v>
      </c>
      <c r="V1376" s="5">
        <v>59725.7490876312</v>
      </c>
      <c r="W1376" s="1" t="s">
        <v>36</v>
      </c>
      <c r="X1376" s="1">
        <v>3.81</v>
      </c>
      <c r="Y1376" s="5">
        <v>76670.899999999994</v>
      </c>
      <c r="Z1376" s="5">
        <v>43419.28</v>
      </c>
      <c r="AA1376" s="5" t="str">
        <f t="shared" si="84"/>
        <v>50-59</v>
      </c>
      <c r="AB1376" s="5" t="str">
        <f t="shared" si="85"/>
        <v>Severe</v>
      </c>
      <c r="AC1376" s="5">
        <f t="shared" si="86"/>
        <v>0.56999999999999995</v>
      </c>
      <c r="AD1376" s="5" t="str">
        <f t="shared" si="87"/>
        <v>Long-haul</v>
      </c>
    </row>
    <row r="1377" spans="1:30" x14ac:dyDescent="0.3">
      <c r="A1377" s="1" t="s">
        <v>1776</v>
      </c>
      <c r="B1377" s="1" t="s">
        <v>1777</v>
      </c>
      <c r="C1377" s="1">
        <v>28</v>
      </c>
      <c r="D1377" s="1" t="s">
        <v>39</v>
      </c>
      <c r="E1377" s="1" t="s">
        <v>1469</v>
      </c>
      <c r="F1377" s="1" t="s">
        <v>48</v>
      </c>
      <c r="G1377" s="1" t="s">
        <v>787</v>
      </c>
      <c r="H1377" s="1" t="s">
        <v>385</v>
      </c>
      <c r="I1377" s="1" t="s">
        <v>337</v>
      </c>
      <c r="J1377" s="1">
        <v>11762</v>
      </c>
      <c r="K1377" s="3">
        <v>0.26141203703703703</v>
      </c>
      <c r="L1377" s="3">
        <v>0.80585648148148148</v>
      </c>
      <c r="M1377" s="7">
        <v>45660</v>
      </c>
      <c r="N1377" s="3">
        <v>0.37877314814814816</v>
      </c>
      <c r="O1377" s="3">
        <v>0.92321759259259262</v>
      </c>
      <c r="P1377" s="5">
        <v>169</v>
      </c>
      <c r="Q1377" s="5">
        <v>453.35</v>
      </c>
      <c r="R1377" s="1" t="s">
        <v>40</v>
      </c>
      <c r="S1377" s="1">
        <v>5</v>
      </c>
      <c r="T1377" s="1" t="s">
        <v>41</v>
      </c>
      <c r="U1377" s="5">
        <v>2.78</v>
      </c>
      <c r="V1377" s="5">
        <v>59453.725839448402</v>
      </c>
      <c r="W1377" s="1" t="s">
        <v>42</v>
      </c>
      <c r="X1377" s="1">
        <v>3.96</v>
      </c>
      <c r="Y1377" s="5">
        <v>76344.47</v>
      </c>
      <c r="Z1377" s="5">
        <v>29014.959999999999</v>
      </c>
      <c r="AA1377" s="5" t="str">
        <f t="shared" si="84"/>
        <v>18-29</v>
      </c>
      <c r="AB1377" s="5" t="str">
        <f t="shared" si="85"/>
        <v>Severe</v>
      </c>
      <c r="AC1377" s="5">
        <f t="shared" si="86"/>
        <v>0.38</v>
      </c>
      <c r="AD1377" s="5" t="str">
        <f t="shared" si="87"/>
        <v>Long-haul</v>
      </c>
    </row>
    <row r="1378" spans="1:30" x14ac:dyDescent="0.3">
      <c r="A1378" s="1" t="s">
        <v>1761</v>
      </c>
      <c r="B1378" s="1" t="s">
        <v>1762</v>
      </c>
      <c r="C1378" s="1">
        <v>67</v>
      </c>
      <c r="D1378" s="1" t="s">
        <v>28</v>
      </c>
      <c r="E1378" s="1" t="s">
        <v>1469</v>
      </c>
      <c r="F1378" s="1" t="s">
        <v>48</v>
      </c>
      <c r="G1378" s="1" t="s">
        <v>787</v>
      </c>
      <c r="H1378" s="1" t="s">
        <v>385</v>
      </c>
      <c r="I1378" s="1" t="s">
        <v>337</v>
      </c>
      <c r="J1378" s="1">
        <v>11762</v>
      </c>
      <c r="K1378" s="3">
        <v>0.26141203703703703</v>
      </c>
      <c r="L1378" s="3">
        <v>0.80585648148148148</v>
      </c>
      <c r="M1378" s="7">
        <v>45664</v>
      </c>
      <c r="N1378" s="3">
        <v>0.37877314814814816</v>
      </c>
      <c r="O1378" s="3">
        <v>0.92321759259259262</v>
      </c>
      <c r="P1378" s="5">
        <v>169</v>
      </c>
      <c r="Q1378" s="5">
        <v>1387.88</v>
      </c>
      <c r="R1378" s="1" t="s">
        <v>40</v>
      </c>
      <c r="S1378" s="1">
        <v>5</v>
      </c>
      <c r="T1378" s="1" t="s">
        <v>41</v>
      </c>
      <c r="U1378" s="5">
        <v>163.16999999999999</v>
      </c>
      <c r="V1378" s="5">
        <v>59345.411416251198</v>
      </c>
      <c r="W1378" s="1" t="s">
        <v>42</v>
      </c>
      <c r="X1378" s="1">
        <v>4.04</v>
      </c>
      <c r="Y1378" s="5">
        <v>76214.490000000005</v>
      </c>
      <c r="Z1378" s="5">
        <v>88856.95</v>
      </c>
      <c r="AA1378" s="5" t="str">
        <f t="shared" si="84"/>
        <v>60+</v>
      </c>
      <c r="AB1378" s="5" t="str">
        <f t="shared" si="85"/>
        <v>Severe</v>
      </c>
      <c r="AC1378" s="5">
        <f t="shared" si="86"/>
        <v>1.17</v>
      </c>
      <c r="AD1378" s="5" t="str">
        <f t="shared" si="87"/>
        <v>Long-haul</v>
      </c>
    </row>
    <row r="1379" spans="1:30" x14ac:dyDescent="0.3">
      <c r="A1379" s="1" t="s">
        <v>1934</v>
      </c>
      <c r="B1379" s="1" t="s">
        <v>1935</v>
      </c>
      <c r="C1379" s="1">
        <v>63</v>
      </c>
      <c r="D1379" s="1" t="s">
        <v>28</v>
      </c>
      <c r="E1379" s="1" t="s">
        <v>1469</v>
      </c>
      <c r="F1379" s="1" t="s">
        <v>48</v>
      </c>
      <c r="G1379" s="1" t="s">
        <v>787</v>
      </c>
      <c r="H1379" s="1" t="s">
        <v>385</v>
      </c>
      <c r="I1379" s="1" t="s">
        <v>337</v>
      </c>
      <c r="J1379" s="1">
        <v>11762</v>
      </c>
      <c r="K1379" s="3">
        <v>0.26141203703703703</v>
      </c>
      <c r="L1379" s="3">
        <v>0.80585648148148148</v>
      </c>
      <c r="M1379" s="7">
        <v>45663</v>
      </c>
      <c r="N1379" s="3">
        <v>0.37877314814814816</v>
      </c>
      <c r="O1379" s="3">
        <v>0.92321759259259262</v>
      </c>
      <c r="P1379" s="5">
        <v>169</v>
      </c>
      <c r="Q1379" s="5">
        <v>1289.6300000000001</v>
      </c>
      <c r="R1379" s="1" t="s">
        <v>34</v>
      </c>
      <c r="S1379" s="1">
        <v>5</v>
      </c>
      <c r="T1379" s="1" t="s">
        <v>35</v>
      </c>
      <c r="U1379" s="5">
        <v>138.43</v>
      </c>
      <c r="V1379" s="5">
        <v>59966.177402971902</v>
      </c>
      <c r="W1379" s="1" t="s">
        <v>42</v>
      </c>
      <c r="X1379" s="1">
        <v>4.5999999999999996</v>
      </c>
      <c r="Y1379" s="5">
        <v>76959.41</v>
      </c>
      <c r="Z1379" s="5">
        <v>82564.009999999995</v>
      </c>
      <c r="AA1379" s="5" t="str">
        <f t="shared" si="84"/>
        <v>60+</v>
      </c>
      <c r="AB1379" s="5" t="str">
        <f t="shared" si="85"/>
        <v>Severe</v>
      </c>
      <c r="AC1379" s="5">
        <f t="shared" si="86"/>
        <v>1.07</v>
      </c>
      <c r="AD1379" s="5" t="str">
        <f t="shared" si="87"/>
        <v>Long-haul</v>
      </c>
    </row>
    <row r="1380" spans="1:30" x14ac:dyDescent="0.3">
      <c r="A1380" s="1" t="s">
        <v>1687</v>
      </c>
      <c r="B1380" s="1" t="s">
        <v>1688</v>
      </c>
      <c r="C1380" s="1">
        <v>29</v>
      </c>
      <c r="D1380" s="1" t="s">
        <v>39</v>
      </c>
      <c r="E1380" s="1" t="s">
        <v>1469</v>
      </c>
      <c r="F1380" s="1" t="s">
        <v>30</v>
      </c>
      <c r="G1380" s="1" t="s">
        <v>787</v>
      </c>
      <c r="H1380" s="1" t="s">
        <v>385</v>
      </c>
      <c r="I1380" s="1" t="s">
        <v>337</v>
      </c>
      <c r="J1380" s="1">
        <v>11762</v>
      </c>
      <c r="K1380" s="3">
        <v>0.26141203703703703</v>
      </c>
      <c r="L1380" s="3">
        <v>0.80585648148148148</v>
      </c>
      <c r="M1380" s="7">
        <v>45662</v>
      </c>
      <c r="N1380" s="3">
        <v>0.37877314814814816</v>
      </c>
      <c r="O1380" s="3">
        <v>0.92321759259259262</v>
      </c>
      <c r="P1380" s="5">
        <v>169</v>
      </c>
      <c r="Q1380" s="5">
        <v>873.9</v>
      </c>
      <c r="R1380" s="1" t="s">
        <v>56</v>
      </c>
      <c r="S1380" s="1">
        <v>5</v>
      </c>
      <c r="T1380" s="1" t="s">
        <v>45</v>
      </c>
      <c r="U1380" s="5">
        <v>141.16</v>
      </c>
      <c r="V1380" s="5">
        <v>59710.563961168104</v>
      </c>
      <c r="W1380" s="1" t="s">
        <v>36</v>
      </c>
      <c r="X1380" s="1">
        <v>3.69</v>
      </c>
      <c r="Y1380" s="5">
        <v>76652.679999999993</v>
      </c>
      <c r="Z1380" s="5">
        <v>55957.83</v>
      </c>
      <c r="AA1380" s="5" t="str">
        <f t="shared" si="84"/>
        <v>18-29</v>
      </c>
      <c r="AB1380" s="5" t="str">
        <f t="shared" si="85"/>
        <v>Severe</v>
      </c>
      <c r="AC1380" s="5">
        <f t="shared" si="86"/>
        <v>0.73</v>
      </c>
      <c r="AD1380" s="5" t="str">
        <f t="shared" si="87"/>
        <v>Long-haul</v>
      </c>
    </row>
    <row r="1381" spans="1:30" x14ac:dyDescent="0.3">
      <c r="A1381" s="1" t="s">
        <v>1560</v>
      </c>
      <c r="B1381" s="1" t="s">
        <v>1561</v>
      </c>
      <c r="C1381" s="1">
        <v>42</v>
      </c>
      <c r="D1381" s="1" t="s">
        <v>39</v>
      </c>
      <c r="E1381" s="1" t="s">
        <v>1469</v>
      </c>
      <c r="F1381" s="1" t="s">
        <v>30</v>
      </c>
      <c r="G1381" s="1" t="s">
        <v>787</v>
      </c>
      <c r="H1381" s="1" t="s">
        <v>385</v>
      </c>
      <c r="I1381" s="1" t="s">
        <v>337</v>
      </c>
      <c r="J1381" s="1">
        <v>11762</v>
      </c>
      <c r="K1381" s="3">
        <v>0.26141203703703703</v>
      </c>
      <c r="L1381" s="3">
        <v>0.80585648148148148</v>
      </c>
      <c r="M1381" s="7">
        <v>45668</v>
      </c>
      <c r="N1381" s="3">
        <v>0.37877314814814816</v>
      </c>
      <c r="O1381" s="3">
        <v>0.92321759259259262</v>
      </c>
      <c r="P1381" s="5">
        <v>169</v>
      </c>
      <c r="Q1381" s="5">
        <v>1317.95</v>
      </c>
      <c r="R1381" s="1" t="s">
        <v>34</v>
      </c>
      <c r="S1381" s="1">
        <v>5</v>
      </c>
      <c r="T1381" s="1" t="s">
        <v>41</v>
      </c>
      <c r="U1381" s="5">
        <v>137.1</v>
      </c>
      <c r="V1381" s="5">
        <v>59628.383035922197</v>
      </c>
      <c r="W1381" s="1" t="s">
        <v>36</v>
      </c>
      <c r="X1381" s="1">
        <v>4.96</v>
      </c>
      <c r="Y1381" s="5">
        <v>76554.06</v>
      </c>
      <c r="Z1381" s="5">
        <v>84376.22</v>
      </c>
      <c r="AA1381" s="5" t="str">
        <f t="shared" si="84"/>
        <v>40-49</v>
      </c>
      <c r="AB1381" s="5" t="str">
        <f t="shared" si="85"/>
        <v>Severe</v>
      </c>
      <c r="AC1381" s="5">
        <f t="shared" si="86"/>
        <v>1.1000000000000001</v>
      </c>
      <c r="AD1381" s="5" t="str">
        <f t="shared" si="87"/>
        <v>Long-haul</v>
      </c>
    </row>
    <row r="1382" spans="1:30" x14ac:dyDescent="0.3">
      <c r="A1382" s="1" t="s">
        <v>1936</v>
      </c>
      <c r="B1382" s="1" t="s">
        <v>1937</v>
      </c>
      <c r="C1382" s="1">
        <v>49</v>
      </c>
      <c r="D1382" s="1" t="s">
        <v>28</v>
      </c>
      <c r="E1382" s="1" t="s">
        <v>1469</v>
      </c>
      <c r="F1382" s="1" t="s">
        <v>30</v>
      </c>
      <c r="G1382" s="1" t="s">
        <v>787</v>
      </c>
      <c r="H1382" s="1" t="s">
        <v>385</v>
      </c>
      <c r="I1382" s="1" t="s">
        <v>337</v>
      </c>
      <c r="J1382" s="1">
        <v>11762</v>
      </c>
      <c r="K1382" s="3">
        <v>0.26141203703703703</v>
      </c>
      <c r="L1382" s="3">
        <v>0.80585648148148148</v>
      </c>
      <c r="M1382" s="7">
        <v>45664</v>
      </c>
      <c r="N1382" s="3">
        <v>0.37877314814814816</v>
      </c>
      <c r="O1382" s="3">
        <v>0.92321759259259262</v>
      </c>
      <c r="P1382" s="5">
        <v>169</v>
      </c>
      <c r="Q1382" s="5">
        <v>437.4</v>
      </c>
      <c r="R1382" s="1" t="s">
        <v>56</v>
      </c>
      <c r="S1382" s="1">
        <v>5</v>
      </c>
      <c r="T1382" s="1" t="s">
        <v>49</v>
      </c>
      <c r="U1382" s="5">
        <v>102.06</v>
      </c>
      <c r="V1382" s="5">
        <v>59647.900736975898</v>
      </c>
      <c r="W1382" s="1" t="s">
        <v>36</v>
      </c>
      <c r="X1382" s="1">
        <v>4.87</v>
      </c>
      <c r="Y1382" s="5">
        <v>76577.48</v>
      </c>
      <c r="Z1382" s="5">
        <v>28014.01</v>
      </c>
      <c r="AA1382" s="5" t="str">
        <f t="shared" si="84"/>
        <v>40-49</v>
      </c>
      <c r="AB1382" s="5" t="str">
        <f t="shared" si="85"/>
        <v>Severe</v>
      </c>
      <c r="AC1382" s="5">
        <f t="shared" si="86"/>
        <v>0.37</v>
      </c>
      <c r="AD1382" s="5" t="str">
        <f t="shared" si="87"/>
        <v>Long-haul</v>
      </c>
    </row>
    <row r="1383" spans="1:30" x14ac:dyDescent="0.3">
      <c r="A1383" s="1" t="s">
        <v>1838</v>
      </c>
      <c r="B1383" s="1" t="s">
        <v>1839</v>
      </c>
      <c r="C1383" s="1">
        <v>74</v>
      </c>
      <c r="D1383" s="1" t="s">
        <v>39</v>
      </c>
      <c r="E1383" s="1" t="s">
        <v>1469</v>
      </c>
      <c r="F1383" s="1" t="s">
        <v>48</v>
      </c>
      <c r="G1383" s="1" t="s">
        <v>794</v>
      </c>
      <c r="H1383" s="1" t="s">
        <v>217</v>
      </c>
      <c r="I1383" s="1" t="s">
        <v>75</v>
      </c>
      <c r="J1383" s="1">
        <v>13200</v>
      </c>
      <c r="K1383" s="3">
        <v>0.1146412037037037</v>
      </c>
      <c r="L1383" s="3">
        <v>0.72575231481481484</v>
      </c>
      <c r="M1383" s="7">
        <v>45667</v>
      </c>
      <c r="N1383" s="3">
        <v>0.16116898148148148</v>
      </c>
      <c r="O1383" s="3">
        <v>0.77228009259259256</v>
      </c>
      <c r="P1383" s="5">
        <v>67</v>
      </c>
      <c r="Q1383" s="5">
        <v>732.79</v>
      </c>
      <c r="R1383" s="1" t="s">
        <v>34</v>
      </c>
      <c r="S1383" s="1">
        <v>5</v>
      </c>
      <c r="T1383" s="1" t="s">
        <v>35</v>
      </c>
      <c r="U1383" s="5">
        <v>181.18</v>
      </c>
      <c r="V1383" s="5">
        <v>67254.725758747198</v>
      </c>
      <c r="W1383" s="1" t="s">
        <v>36</v>
      </c>
      <c r="X1383" s="1">
        <v>4.32</v>
      </c>
      <c r="Y1383" s="5">
        <v>85705.67</v>
      </c>
      <c r="Z1383" s="5">
        <v>46934.8</v>
      </c>
      <c r="AA1383" s="5" t="str">
        <f t="shared" si="84"/>
        <v>60+</v>
      </c>
      <c r="AB1383" s="5" t="str">
        <f t="shared" si="85"/>
        <v>Moderate</v>
      </c>
      <c r="AC1383" s="5">
        <f t="shared" si="86"/>
        <v>0.55000000000000004</v>
      </c>
      <c r="AD1383" s="5" t="str">
        <f t="shared" si="87"/>
        <v>Long-haul</v>
      </c>
    </row>
    <row r="1384" spans="1:30" x14ac:dyDescent="0.3">
      <c r="A1384" s="1" t="s">
        <v>1938</v>
      </c>
      <c r="B1384" s="1" t="s">
        <v>1939</v>
      </c>
      <c r="C1384" s="1">
        <v>65</v>
      </c>
      <c r="D1384" s="1" t="s">
        <v>39</v>
      </c>
      <c r="E1384" s="1" t="s">
        <v>1469</v>
      </c>
      <c r="F1384" s="1" t="s">
        <v>48</v>
      </c>
      <c r="G1384" s="1" t="s">
        <v>794</v>
      </c>
      <c r="H1384" s="1" t="s">
        <v>217</v>
      </c>
      <c r="I1384" s="1" t="s">
        <v>75</v>
      </c>
      <c r="J1384" s="1">
        <v>13200</v>
      </c>
      <c r="K1384" s="3">
        <v>0.1146412037037037</v>
      </c>
      <c r="L1384" s="3">
        <v>0.72575231481481484</v>
      </c>
      <c r="M1384" s="7">
        <v>45671</v>
      </c>
      <c r="N1384" s="3">
        <v>0.16116898148148148</v>
      </c>
      <c r="O1384" s="3">
        <v>0.77228009259259256</v>
      </c>
      <c r="P1384" s="5">
        <v>67</v>
      </c>
      <c r="Q1384" s="5">
        <v>748.25</v>
      </c>
      <c r="R1384" s="1" t="s">
        <v>56</v>
      </c>
      <c r="S1384" s="1">
        <v>5</v>
      </c>
      <c r="T1384" s="1" t="s">
        <v>35</v>
      </c>
      <c r="U1384" s="5">
        <v>101.54</v>
      </c>
      <c r="V1384" s="5">
        <v>67336.786236353102</v>
      </c>
      <c r="W1384" s="1" t="s">
        <v>36</v>
      </c>
      <c r="X1384" s="1">
        <v>3.82</v>
      </c>
      <c r="Y1384" s="5">
        <v>85804.14</v>
      </c>
      <c r="Z1384" s="5">
        <v>47908.31</v>
      </c>
      <c r="AA1384" s="5" t="str">
        <f t="shared" si="84"/>
        <v>60+</v>
      </c>
      <c r="AB1384" s="5" t="str">
        <f t="shared" si="85"/>
        <v>Moderate</v>
      </c>
      <c r="AC1384" s="5">
        <f t="shared" si="86"/>
        <v>0.56000000000000005</v>
      </c>
      <c r="AD1384" s="5" t="str">
        <f t="shared" si="87"/>
        <v>Long-haul</v>
      </c>
    </row>
    <row r="1385" spans="1:30" x14ac:dyDescent="0.3">
      <c r="A1385" s="1" t="s">
        <v>1739</v>
      </c>
      <c r="B1385" s="1" t="s">
        <v>1740</v>
      </c>
      <c r="C1385" s="1">
        <v>57</v>
      </c>
      <c r="D1385" s="1" t="s">
        <v>28</v>
      </c>
      <c r="E1385" s="1" t="s">
        <v>1469</v>
      </c>
      <c r="F1385" s="1" t="s">
        <v>30</v>
      </c>
      <c r="G1385" s="1" t="s">
        <v>794</v>
      </c>
      <c r="H1385" s="1" t="s">
        <v>217</v>
      </c>
      <c r="I1385" s="1" t="s">
        <v>75</v>
      </c>
      <c r="J1385" s="1">
        <v>13200</v>
      </c>
      <c r="K1385" s="3">
        <v>0.1146412037037037</v>
      </c>
      <c r="L1385" s="3">
        <v>0.72575231481481484</v>
      </c>
      <c r="M1385" s="7">
        <v>45660</v>
      </c>
      <c r="N1385" s="3">
        <v>0.16116898148148148</v>
      </c>
      <c r="O1385" s="3">
        <v>0.77228009259259256</v>
      </c>
      <c r="P1385" s="5">
        <v>67</v>
      </c>
      <c r="Q1385" s="5">
        <v>994.39</v>
      </c>
      <c r="R1385" s="1" t="s">
        <v>40</v>
      </c>
      <c r="S1385" s="1">
        <v>5</v>
      </c>
      <c r="T1385" s="1" t="s">
        <v>83</v>
      </c>
      <c r="U1385" s="5">
        <v>46.01</v>
      </c>
      <c r="V1385" s="5">
        <v>66888.684275497799</v>
      </c>
      <c r="W1385" s="1" t="s">
        <v>42</v>
      </c>
      <c r="X1385" s="1">
        <v>4.7300000000000004</v>
      </c>
      <c r="Y1385" s="5">
        <v>85266.42</v>
      </c>
      <c r="Z1385" s="5">
        <v>63650.16</v>
      </c>
      <c r="AA1385" s="5" t="str">
        <f t="shared" si="84"/>
        <v>50-59</v>
      </c>
      <c r="AB1385" s="5" t="str">
        <f t="shared" si="85"/>
        <v>Moderate</v>
      </c>
      <c r="AC1385" s="5">
        <f t="shared" si="86"/>
        <v>0.75</v>
      </c>
      <c r="AD1385" s="5" t="str">
        <f t="shared" si="87"/>
        <v>Long-haul</v>
      </c>
    </row>
    <row r="1386" spans="1:30" x14ac:dyDescent="0.3">
      <c r="A1386" s="1" t="s">
        <v>1792</v>
      </c>
      <c r="B1386" s="1" t="s">
        <v>1793</v>
      </c>
      <c r="C1386" s="1">
        <v>55</v>
      </c>
      <c r="D1386" s="1" t="s">
        <v>39</v>
      </c>
      <c r="E1386" s="1" t="s">
        <v>1469</v>
      </c>
      <c r="F1386" s="1" t="s">
        <v>48</v>
      </c>
      <c r="G1386" s="1" t="s">
        <v>794</v>
      </c>
      <c r="H1386" s="1" t="s">
        <v>217</v>
      </c>
      <c r="I1386" s="1" t="s">
        <v>75</v>
      </c>
      <c r="J1386" s="1">
        <v>13200</v>
      </c>
      <c r="K1386" s="3">
        <v>0.1146412037037037</v>
      </c>
      <c r="L1386" s="3">
        <v>0.72575231481481484</v>
      </c>
      <c r="M1386" s="7">
        <v>45667</v>
      </c>
      <c r="N1386" s="3">
        <v>0.16116898148148148</v>
      </c>
      <c r="O1386" s="3">
        <v>0.77228009259259256</v>
      </c>
      <c r="P1386" s="5">
        <v>67</v>
      </c>
      <c r="Q1386" s="5">
        <v>1456.38</v>
      </c>
      <c r="R1386" s="1" t="s">
        <v>40</v>
      </c>
      <c r="S1386" s="1">
        <v>5</v>
      </c>
      <c r="T1386" s="1" t="s">
        <v>83</v>
      </c>
      <c r="U1386" s="5">
        <v>43.6</v>
      </c>
      <c r="V1386" s="5">
        <v>67206.921396379606</v>
      </c>
      <c r="W1386" s="1" t="s">
        <v>42</v>
      </c>
      <c r="X1386" s="1">
        <v>4.2</v>
      </c>
      <c r="Y1386" s="5">
        <v>85648.31</v>
      </c>
      <c r="Z1386" s="5">
        <v>93217.04</v>
      </c>
      <c r="AA1386" s="5" t="str">
        <f t="shared" si="84"/>
        <v>50-59</v>
      </c>
      <c r="AB1386" s="5" t="str">
        <f t="shared" si="85"/>
        <v>Moderate</v>
      </c>
      <c r="AC1386" s="5">
        <f t="shared" si="86"/>
        <v>1.0900000000000001</v>
      </c>
      <c r="AD1386" s="5" t="str">
        <f t="shared" si="87"/>
        <v>Long-haul</v>
      </c>
    </row>
    <row r="1387" spans="1:30" x14ac:dyDescent="0.3">
      <c r="A1387" s="1" t="s">
        <v>1500</v>
      </c>
      <c r="B1387" s="1" t="s">
        <v>1501</v>
      </c>
      <c r="C1387" s="1">
        <v>40</v>
      </c>
      <c r="D1387" s="1" t="s">
        <v>28</v>
      </c>
      <c r="E1387" s="1" t="s">
        <v>1469</v>
      </c>
      <c r="F1387" s="1" t="s">
        <v>48</v>
      </c>
      <c r="G1387" s="1" t="s">
        <v>794</v>
      </c>
      <c r="H1387" s="1" t="s">
        <v>217</v>
      </c>
      <c r="I1387" s="1" t="s">
        <v>75</v>
      </c>
      <c r="J1387" s="1">
        <v>13200</v>
      </c>
      <c r="K1387" s="3">
        <v>0.1146412037037037</v>
      </c>
      <c r="L1387" s="3">
        <v>0.72575231481481484</v>
      </c>
      <c r="M1387" s="7">
        <v>45662</v>
      </c>
      <c r="N1387" s="3">
        <v>0.16116898148148148</v>
      </c>
      <c r="O1387" s="3">
        <v>0.77228009259259256</v>
      </c>
      <c r="P1387" s="5">
        <v>67</v>
      </c>
      <c r="Q1387" s="5">
        <v>248.45</v>
      </c>
      <c r="R1387" s="1" t="s">
        <v>34</v>
      </c>
      <c r="S1387" s="1">
        <v>3</v>
      </c>
      <c r="T1387" s="1" t="s">
        <v>41</v>
      </c>
      <c r="U1387" s="5">
        <v>71.41</v>
      </c>
      <c r="V1387" s="5">
        <v>66934.664017546296</v>
      </c>
      <c r="W1387" s="1" t="s">
        <v>36</v>
      </c>
      <c r="X1387" s="1">
        <v>3.94</v>
      </c>
      <c r="Y1387" s="5">
        <v>85321.600000000006</v>
      </c>
      <c r="Z1387" s="5">
        <v>15915.08</v>
      </c>
      <c r="AA1387" s="5" t="str">
        <f t="shared" si="84"/>
        <v>40-49</v>
      </c>
      <c r="AB1387" s="5" t="str">
        <f t="shared" si="85"/>
        <v>Moderate</v>
      </c>
      <c r="AC1387" s="5">
        <f t="shared" si="86"/>
        <v>0.19</v>
      </c>
      <c r="AD1387" s="5" t="str">
        <f t="shared" si="87"/>
        <v>Long-haul</v>
      </c>
    </row>
    <row r="1388" spans="1:30" x14ac:dyDescent="0.3">
      <c r="A1388" s="1" t="s">
        <v>1866</v>
      </c>
      <c r="B1388" s="1" t="s">
        <v>1867</v>
      </c>
      <c r="C1388" s="1">
        <v>65</v>
      </c>
      <c r="D1388" s="1" t="s">
        <v>39</v>
      </c>
      <c r="E1388" s="1" t="s">
        <v>1469</v>
      </c>
      <c r="F1388" s="1" t="s">
        <v>30</v>
      </c>
      <c r="G1388" s="1" t="s">
        <v>794</v>
      </c>
      <c r="H1388" s="1" t="s">
        <v>217</v>
      </c>
      <c r="I1388" s="1" t="s">
        <v>75</v>
      </c>
      <c r="J1388" s="1">
        <v>13200</v>
      </c>
      <c r="K1388" s="3">
        <v>0.1146412037037037</v>
      </c>
      <c r="L1388" s="3">
        <v>0.72575231481481484</v>
      </c>
      <c r="M1388" s="7">
        <v>45670</v>
      </c>
      <c r="N1388" s="3">
        <v>0.16116898148148148</v>
      </c>
      <c r="O1388" s="3">
        <v>0.77228009259259256</v>
      </c>
      <c r="P1388" s="5">
        <v>67</v>
      </c>
      <c r="Q1388" s="5">
        <v>453.99</v>
      </c>
      <c r="R1388" s="1" t="s">
        <v>40</v>
      </c>
      <c r="S1388" s="1">
        <v>5</v>
      </c>
      <c r="T1388" s="1" t="s">
        <v>49</v>
      </c>
      <c r="U1388" s="5">
        <v>125.24</v>
      </c>
      <c r="V1388" s="5">
        <v>66604.857003310302</v>
      </c>
      <c r="W1388" s="1" t="s">
        <v>36</v>
      </c>
      <c r="X1388" s="1">
        <v>3.25</v>
      </c>
      <c r="Y1388" s="5">
        <v>84925.83</v>
      </c>
      <c r="Z1388" s="5">
        <v>29080.41</v>
      </c>
      <c r="AA1388" s="5" t="str">
        <f t="shared" si="84"/>
        <v>60+</v>
      </c>
      <c r="AB1388" s="5" t="str">
        <f t="shared" si="85"/>
        <v>Moderate</v>
      </c>
      <c r="AC1388" s="5">
        <f t="shared" si="86"/>
        <v>0.34</v>
      </c>
      <c r="AD1388" s="5" t="str">
        <f t="shared" si="87"/>
        <v>Long-haul</v>
      </c>
    </row>
    <row r="1389" spans="1:30" x14ac:dyDescent="0.3">
      <c r="A1389" s="1" t="s">
        <v>1940</v>
      </c>
      <c r="B1389" s="1" t="s">
        <v>1941</v>
      </c>
      <c r="C1389" s="1">
        <v>62</v>
      </c>
      <c r="D1389" s="1" t="s">
        <v>28</v>
      </c>
      <c r="E1389" s="1" t="s">
        <v>1469</v>
      </c>
      <c r="F1389" s="1" t="s">
        <v>48</v>
      </c>
      <c r="G1389" s="1" t="s">
        <v>794</v>
      </c>
      <c r="H1389" s="1" t="s">
        <v>217</v>
      </c>
      <c r="I1389" s="1" t="s">
        <v>75</v>
      </c>
      <c r="J1389" s="1">
        <v>13200</v>
      </c>
      <c r="K1389" s="3">
        <v>0.1146412037037037</v>
      </c>
      <c r="L1389" s="3">
        <v>0.72575231481481484</v>
      </c>
      <c r="M1389" s="7">
        <v>45662</v>
      </c>
      <c r="N1389" s="3">
        <v>0.16116898148148148</v>
      </c>
      <c r="O1389" s="3">
        <v>0.77228009259259256</v>
      </c>
      <c r="P1389" s="5">
        <v>67</v>
      </c>
      <c r="Q1389" s="5">
        <v>910.03</v>
      </c>
      <c r="R1389" s="1" t="s">
        <v>40</v>
      </c>
      <c r="S1389" s="1">
        <v>5</v>
      </c>
      <c r="T1389" s="1" t="s">
        <v>45</v>
      </c>
      <c r="U1389" s="5">
        <v>70.489999999999995</v>
      </c>
      <c r="V1389" s="5">
        <v>67108.920138098605</v>
      </c>
      <c r="W1389" s="1" t="s">
        <v>36</v>
      </c>
      <c r="X1389" s="1">
        <v>4.97</v>
      </c>
      <c r="Y1389" s="5">
        <v>85530.7</v>
      </c>
      <c r="Z1389" s="5">
        <v>58256.02</v>
      </c>
      <c r="AA1389" s="5" t="str">
        <f t="shared" si="84"/>
        <v>60+</v>
      </c>
      <c r="AB1389" s="5" t="str">
        <f t="shared" si="85"/>
        <v>Moderate</v>
      </c>
      <c r="AC1389" s="5">
        <f t="shared" si="86"/>
        <v>0.68</v>
      </c>
      <c r="AD1389" s="5" t="str">
        <f t="shared" si="87"/>
        <v>Long-haul</v>
      </c>
    </row>
    <row r="1390" spans="1:30" x14ac:dyDescent="0.3">
      <c r="A1390" s="1" t="s">
        <v>1586</v>
      </c>
      <c r="B1390" s="1" t="s">
        <v>1587</v>
      </c>
      <c r="C1390" s="1">
        <v>68</v>
      </c>
      <c r="D1390" s="1" t="s">
        <v>28</v>
      </c>
      <c r="E1390" s="1" t="s">
        <v>1469</v>
      </c>
      <c r="F1390" s="1" t="s">
        <v>30</v>
      </c>
      <c r="G1390" s="1" t="s">
        <v>794</v>
      </c>
      <c r="H1390" s="1" t="s">
        <v>217</v>
      </c>
      <c r="I1390" s="1" t="s">
        <v>75</v>
      </c>
      <c r="J1390" s="1">
        <v>13200</v>
      </c>
      <c r="K1390" s="3">
        <v>0.1146412037037037</v>
      </c>
      <c r="L1390" s="3">
        <v>0.72575231481481484</v>
      </c>
      <c r="M1390" s="7">
        <v>45669</v>
      </c>
      <c r="N1390" s="3">
        <v>0.16116898148148148</v>
      </c>
      <c r="O1390" s="3">
        <v>0.77228009259259256</v>
      </c>
      <c r="P1390" s="5">
        <v>67</v>
      </c>
      <c r="Q1390" s="5">
        <v>265.08</v>
      </c>
      <c r="R1390" s="1" t="s">
        <v>34</v>
      </c>
      <c r="S1390" s="1">
        <v>5</v>
      </c>
      <c r="T1390" s="1" t="s">
        <v>49</v>
      </c>
      <c r="U1390" s="5">
        <v>135.6</v>
      </c>
      <c r="V1390" s="5">
        <v>66911.944996957202</v>
      </c>
      <c r="W1390" s="1" t="s">
        <v>42</v>
      </c>
      <c r="X1390" s="1">
        <v>4.49</v>
      </c>
      <c r="Y1390" s="5">
        <v>85294.33</v>
      </c>
      <c r="Z1390" s="5">
        <v>16992.240000000002</v>
      </c>
      <c r="AA1390" s="5" t="str">
        <f t="shared" si="84"/>
        <v>60+</v>
      </c>
      <c r="AB1390" s="5" t="str">
        <f t="shared" si="85"/>
        <v>Moderate</v>
      </c>
      <c r="AC1390" s="5">
        <f t="shared" si="86"/>
        <v>0.2</v>
      </c>
      <c r="AD1390" s="5" t="str">
        <f t="shared" si="87"/>
        <v>Long-haul</v>
      </c>
    </row>
    <row r="1391" spans="1:30" x14ac:dyDescent="0.3">
      <c r="A1391" s="1" t="s">
        <v>1942</v>
      </c>
      <c r="B1391" s="1" t="s">
        <v>1943</v>
      </c>
      <c r="C1391" s="1">
        <v>44</v>
      </c>
      <c r="D1391" s="1" t="s">
        <v>39</v>
      </c>
      <c r="E1391" s="1" t="s">
        <v>1469</v>
      </c>
      <c r="F1391" s="1" t="s">
        <v>48</v>
      </c>
      <c r="G1391" s="1" t="s">
        <v>794</v>
      </c>
      <c r="H1391" s="1" t="s">
        <v>217</v>
      </c>
      <c r="I1391" s="1" t="s">
        <v>75</v>
      </c>
      <c r="J1391" s="1">
        <v>13200</v>
      </c>
      <c r="K1391" s="3">
        <v>0.1146412037037037</v>
      </c>
      <c r="L1391" s="3">
        <v>0.72575231481481484</v>
      </c>
      <c r="M1391" s="7">
        <v>45669</v>
      </c>
      <c r="N1391" s="3">
        <v>0.16116898148148148</v>
      </c>
      <c r="O1391" s="3">
        <v>0.77228009259259256</v>
      </c>
      <c r="P1391" s="5">
        <v>67</v>
      </c>
      <c r="Q1391" s="5">
        <v>856.5</v>
      </c>
      <c r="R1391" s="1" t="s">
        <v>56</v>
      </c>
      <c r="S1391" s="1">
        <v>5</v>
      </c>
      <c r="T1391" s="1" t="s">
        <v>49</v>
      </c>
      <c r="U1391" s="5">
        <v>97.38</v>
      </c>
      <c r="V1391" s="5">
        <v>67472.805547685799</v>
      </c>
      <c r="W1391" s="1" t="s">
        <v>36</v>
      </c>
      <c r="X1391" s="1">
        <v>3.47</v>
      </c>
      <c r="Y1391" s="5">
        <v>85967.37</v>
      </c>
      <c r="Z1391" s="5">
        <v>54835.48</v>
      </c>
      <c r="AA1391" s="5" t="str">
        <f t="shared" si="84"/>
        <v>40-49</v>
      </c>
      <c r="AB1391" s="5" t="str">
        <f t="shared" si="85"/>
        <v>Moderate</v>
      </c>
      <c r="AC1391" s="5">
        <f t="shared" si="86"/>
        <v>0.64</v>
      </c>
      <c r="AD1391" s="5" t="str">
        <f t="shared" si="87"/>
        <v>Long-haul</v>
      </c>
    </row>
    <row r="1392" spans="1:30" x14ac:dyDescent="0.3">
      <c r="A1392" s="1" t="s">
        <v>1804</v>
      </c>
      <c r="B1392" s="1" t="s">
        <v>1805</v>
      </c>
      <c r="C1392" s="1">
        <v>43</v>
      </c>
      <c r="D1392" s="1" t="s">
        <v>28</v>
      </c>
      <c r="E1392" s="1" t="s">
        <v>1469</v>
      </c>
      <c r="F1392" s="1" t="s">
        <v>48</v>
      </c>
      <c r="G1392" s="1" t="s">
        <v>794</v>
      </c>
      <c r="H1392" s="1" t="s">
        <v>217</v>
      </c>
      <c r="I1392" s="1" t="s">
        <v>75</v>
      </c>
      <c r="J1392" s="1">
        <v>13200</v>
      </c>
      <c r="K1392" s="3">
        <v>0.1146412037037037</v>
      </c>
      <c r="L1392" s="3">
        <v>0.72575231481481484</v>
      </c>
      <c r="M1392" s="7">
        <v>45658</v>
      </c>
      <c r="N1392" s="3">
        <v>0.16116898148148148</v>
      </c>
      <c r="O1392" s="3">
        <v>0.77228009259259256</v>
      </c>
      <c r="P1392" s="5">
        <v>67</v>
      </c>
      <c r="Q1392" s="5">
        <v>1077.0999999999999</v>
      </c>
      <c r="R1392" s="1" t="s">
        <v>34</v>
      </c>
      <c r="S1392" s="1">
        <v>5</v>
      </c>
      <c r="T1392" s="1" t="s">
        <v>35</v>
      </c>
      <c r="U1392" s="5">
        <v>195.62</v>
      </c>
      <c r="V1392" s="5">
        <v>67195.778469731493</v>
      </c>
      <c r="W1392" s="1" t="s">
        <v>42</v>
      </c>
      <c r="X1392" s="1">
        <v>4.17</v>
      </c>
      <c r="Y1392" s="5">
        <v>85634.93</v>
      </c>
      <c r="Z1392" s="5">
        <v>68973.52</v>
      </c>
      <c r="AA1392" s="5" t="str">
        <f t="shared" si="84"/>
        <v>40-49</v>
      </c>
      <c r="AB1392" s="5" t="str">
        <f t="shared" si="85"/>
        <v>Moderate</v>
      </c>
      <c r="AC1392" s="5">
        <f t="shared" si="86"/>
        <v>0.81</v>
      </c>
      <c r="AD1392" s="5" t="str">
        <f t="shared" si="87"/>
        <v>Long-haul</v>
      </c>
    </row>
    <row r="1393" spans="1:30" x14ac:dyDescent="0.3">
      <c r="A1393" s="1" t="s">
        <v>1944</v>
      </c>
      <c r="B1393" s="1" t="s">
        <v>1945</v>
      </c>
      <c r="C1393" s="1">
        <v>34</v>
      </c>
      <c r="D1393" s="1" t="s">
        <v>39</v>
      </c>
      <c r="E1393" s="1" t="s">
        <v>1469</v>
      </c>
      <c r="F1393" s="1" t="s">
        <v>30</v>
      </c>
      <c r="G1393" s="1" t="s">
        <v>794</v>
      </c>
      <c r="H1393" s="1" t="s">
        <v>217</v>
      </c>
      <c r="I1393" s="1" t="s">
        <v>75</v>
      </c>
      <c r="J1393" s="1">
        <v>13200</v>
      </c>
      <c r="K1393" s="3">
        <v>0.1146412037037037</v>
      </c>
      <c r="L1393" s="3">
        <v>0.72575231481481484</v>
      </c>
      <c r="M1393" s="7">
        <v>45672</v>
      </c>
      <c r="N1393" s="3">
        <v>0.16116898148148148</v>
      </c>
      <c r="O1393" s="3">
        <v>0.77228009259259256</v>
      </c>
      <c r="P1393" s="5">
        <v>67</v>
      </c>
      <c r="Q1393" s="5">
        <v>1052.22</v>
      </c>
      <c r="R1393" s="1" t="s">
        <v>56</v>
      </c>
      <c r="S1393" s="1">
        <v>3</v>
      </c>
      <c r="T1393" s="1" t="s">
        <v>45</v>
      </c>
      <c r="U1393" s="5">
        <v>184.35</v>
      </c>
      <c r="V1393" s="5">
        <v>66765.858106051397</v>
      </c>
      <c r="W1393" s="1" t="s">
        <v>42</v>
      </c>
      <c r="X1393" s="1">
        <v>4.0999999999999996</v>
      </c>
      <c r="Y1393" s="5">
        <v>85119.03</v>
      </c>
      <c r="Z1393" s="5">
        <v>67378.95</v>
      </c>
      <c r="AA1393" s="5" t="str">
        <f t="shared" si="84"/>
        <v>30-39</v>
      </c>
      <c r="AB1393" s="5" t="str">
        <f t="shared" si="85"/>
        <v>Moderate</v>
      </c>
      <c r="AC1393" s="5">
        <f t="shared" si="86"/>
        <v>0.79</v>
      </c>
      <c r="AD1393" s="5" t="str">
        <f t="shared" si="87"/>
        <v>Long-haul</v>
      </c>
    </row>
    <row r="1394" spans="1:30" x14ac:dyDescent="0.3">
      <c r="A1394" s="2" t="s">
        <v>1872</v>
      </c>
      <c r="B1394" s="1" t="s">
        <v>1873</v>
      </c>
      <c r="C1394" s="1">
        <v>29</v>
      </c>
      <c r="D1394" s="1" t="s">
        <v>39</v>
      </c>
      <c r="E1394" s="1" t="s">
        <v>1469</v>
      </c>
      <c r="F1394" s="1" t="s">
        <v>48</v>
      </c>
      <c r="G1394" s="1" t="s">
        <v>794</v>
      </c>
      <c r="H1394" s="1" t="s">
        <v>217</v>
      </c>
      <c r="I1394" s="1" t="s">
        <v>75</v>
      </c>
      <c r="J1394" s="1">
        <v>13200</v>
      </c>
      <c r="K1394" s="3">
        <v>0.1146412037037037</v>
      </c>
      <c r="L1394" s="3">
        <v>0.72575231481481484</v>
      </c>
      <c r="M1394" s="7">
        <v>45659</v>
      </c>
      <c r="N1394" s="3">
        <v>0.16116898148148148</v>
      </c>
      <c r="O1394" s="3">
        <v>0.77228009259259256</v>
      </c>
      <c r="P1394" s="5">
        <v>67</v>
      </c>
      <c r="Q1394" s="5">
        <v>405.19</v>
      </c>
      <c r="R1394" s="1" t="s">
        <v>56</v>
      </c>
      <c r="S1394" s="1">
        <v>5</v>
      </c>
      <c r="T1394" s="1" t="s">
        <v>83</v>
      </c>
      <c r="U1394" s="5">
        <v>100.93</v>
      </c>
      <c r="V1394" s="5">
        <v>66861.846664742203</v>
      </c>
      <c r="W1394" s="1" t="s">
        <v>42</v>
      </c>
      <c r="X1394" s="1">
        <v>3.31</v>
      </c>
      <c r="Y1394" s="5">
        <v>85234.22</v>
      </c>
      <c r="Z1394" s="5">
        <v>25952.35</v>
      </c>
      <c r="AA1394" s="5" t="str">
        <f t="shared" si="84"/>
        <v>18-29</v>
      </c>
      <c r="AB1394" s="5" t="str">
        <f t="shared" si="85"/>
        <v>Moderate</v>
      </c>
      <c r="AC1394" s="5">
        <f t="shared" si="86"/>
        <v>0.3</v>
      </c>
      <c r="AD1394" s="5" t="str">
        <f t="shared" si="87"/>
        <v>Long-haul</v>
      </c>
    </row>
    <row r="1395" spans="1:30" x14ac:dyDescent="0.3">
      <c r="A1395" s="1" t="s">
        <v>1846</v>
      </c>
      <c r="B1395" s="1" t="s">
        <v>1847</v>
      </c>
      <c r="C1395" s="1">
        <v>36</v>
      </c>
      <c r="D1395" s="1" t="s">
        <v>28</v>
      </c>
      <c r="E1395" s="1" t="s">
        <v>1469</v>
      </c>
      <c r="F1395" s="1" t="s">
        <v>30</v>
      </c>
      <c r="G1395" s="1" t="s">
        <v>579</v>
      </c>
      <c r="H1395" s="1" t="s">
        <v>175</v>
      </c>
      <c r="I1395" s="1" t="s">
        <v>32</v>
      </c>
      <c r="J1395" s="1">
        <v>3105</v>
      </c>
      <c r="K1395" s="3">
        <v>0.91783564814814811</v>
      </c>
      <c r="L1395" s="3">
        <v>6.1585648148148146E-2</v>
      </c>
      <c r="M1395" s="7">
        <v>45670</v>
      </c>
      <c r="N1395" s="3">
        <v>0.95950231481481485</v>
      </c>
      <c r="O1395" s="3">
        <v>0.10325231481481481</v>
      </c>
      <c r="P1395" s="5">
        <v>60</v>
      </c>
      <c r="Q1395" s="5">
        <v>975.71</v>
      </c>
      <c r="R1395" s="1" t="s">
        <v>34</v>
      </c>
      <c r="S1395" s="1">
        <v>3</v>
      </c>
      <c r="T1395" s="1" t="s">
        <v>49</v>
      </c>
      <c r="U1395" s="5">
        <v>156.49</v>
      </c>
      <c r="V1395" s="5">
        <v>16676.016333077401</v>
      </c>
      <c r="W1395" s="1" t="s">
        <v>36</v>
      </c>
      <c r="X1395" s="1">
        <v>3.32</v>
      </c>
      <c r="Y1395" s="5">
        <v>25011.22</v>
      </c>
      <c r="Z1395" s="5">
        <v>62476.74</v>
      </c>
      <c r="AA1395" s="5" t="str">
        <f t="shared" si="84"/>
        <v>30-39</v>
      </c>
      <c r="AB1395" s="5" t="str">
        <f t="shared" si="85"/>
        <v>Moderate</v>
      </c>
      <c r="AC1395" s="5">
        <f t="shared" si="86"/>
        <v>2.5</v>
      </c>
      <c r="AD1395" s="5" t="str">
        <f t="shared" si="87"/>
        <v>Medium-haul</v>
      </c>
    </row>
    <row r="1396" spans="1:30" x14ac:dyDescent="0.3">
      <c r="A1396" s="1" t="s">
        <v>1946</v>
      </c>
      <c r="B1396" s="1" t="s">
        <v>1947</v>
      </c>
      <c r="C1396" s="1">
        <v>56</v>
      </c>
      <c r="D1396" s="1" t="s">
        <v>39</v>
      </c>
      <c r="E1396" s="1" t="s">
        <v>1469</v>
      </c>
      <c r="F1396" s="1" t="s">
        <v>48</v>
      </c>
      <c r="G1396" s="1" t="s">
        <v>579</v>
      </c>
      <c r="H1396" s="1" t="s">
        <v>175</v>
      </c>
      <c r="I1396" s="1" t="s">
        <v>32</v>
      </c>
      <c r="J1396" s="1">
        <v>3105</v>
      </c>
      <c r="K1396" s="3">
        <v>0.91783564814814811</v>
      </c>
      <c r="L1396" s="3">
        <v>6.1585648148148146E-2</v>
      </c>
      <c r="M1396" s="7">
        <v>45661</v>
      </c>
      <c r="N1396" s="3">
        <v>0.95950231481481485</v>
      </c>
      <c r="O1396" s="3">
        <v>0.10325231481481481</v>
      </c>
      <c r="P1396" s="5">
        <v>60</v>
      </c>
      <c r="Q1396" s="5">
        <v>1067.9000000000001</v>
      </c>
      <c r="R1396" s="1" t="s">
        <v>40</v>
      </c>
      <c r="S1396" s="1">
        <v>5</v>
      </c>
      <c r="T1396" s="1" t="s">
        <v>49</v>
      </c>
      <c r="U1396" s="5">
        <v>159.19999999999999</v>
      </c>
      <c r="V1396" s="5">
        <v>16461.655030377598</v>
      </c>
      <c r="W1396" s="1" t="s">
        <v>36</v>
      </c>
      <c r="X1396" s="1">
        <v>3.61</v>
      </c>
      <c r="Y1396" s="5">
        <v>24753.99</v>
      </c>
      <c r="Z1396" s="5">
        <v>68377.440000000002</v>
      </c>
      <c r="AA1396" s="5" t="str">
        <f t="shared" si="84"/>
        <v>50-59</v>
      </c>
      <c r="AB1396" s="5" t="str">
        <f t="shared" si="85"/>
        <v>Moderate</v>
      </c>
      <c r="AC1396" s="5">
        <f t="shared" si="86"/>
        <v>2.76</v>
      </c>
      <c r="AD1396" s="5" t="str">
        <f t="shared" si="87"/>
        <v>Medium-haul</v>
      </c>
    </row>
    <row r="1397" spans="1:30" x14ac:dyDescent="0.3">
      <c r="A1397" s="1" t="s">
        <v>1948</v>
      </c>
      <c r="B1397" s="1" t="s">
        <v>1949</v>
      </c>
      <c r="C1397" s="1">
        <v>52</v>
      </c>
      <c r="D1397" s="1" t="s">
        <v>39</v>
      </c>
      <c r="E1397" s="1" t="s">
        <v>1469</v>
      </c>
      <c r="F1397" s="1" t="s">
        <v>48</v>
      </c>
      <c r="G1397" s="1" t="s">
        <v>579</v>
      </c>
      <c r="H1397" s="1" t="s">
        <v>175</v>
      </c>
      <c r="I1397" s="1" t="s">
        <v>32</v>
      </c>
      <c r="J1397" s="1">
        <v>3105</v>
      </c>
      <c r="K1397" s="3">
        <v>0.91783564814814811</v>
      </c>
      <c r="L1397" s="3">
        <v>6.1585648148148146E-2</v>
      </c>
      <c r="M1397" s="7">
        <v>45660</v>
      </c>
      <c r="N1397" s="3">
        <v>0.95950231481481485</v>
      </c>
      <c r="O1397" s="3">
        <v>0.10325231481481481</v>
      </c>
      <c r="P1397" s="5">
        <v>60</v>
      </c>
      <c r="Q1397" s="5">
        <v>428.26</v>
      </c>
      <c r="R1397" s="1" t="s">
        <v>40</v>
      </c>
      <c r="S1397" s="1">
        <v>5</v>
      </c>
      <c r="T1397" s="1" t="s">
        <v>83</v>
      </c>
      <c r="U1397" s="5">
        <v>120.37</v>
      </c>
      <c r="V1397" s="5">
        <v>16102.3871104032</v>
      </c>
      <c r="W1397" s="1" t="s">
        <v>42</v>
      </c>
      <c r="X1397" s="1">
        <v>4.17</v>
      </c>
      <c r="Y1397" s="5">
        <v>24322.86</v>
      </c>
      <c r="Z1397" s="5">
        <v>27432.71</v>
      </c>
      <c r="AA1397" s="5" t="str">
        <f t="shared" si="84"/>
        <v>50-59</v>
      </c>
      <c r="AB1397" s="5" t="str">
        <f t="shared" si="85"/>
        <v>Moderate</v>
      </c>
      <c r="AC1397" s="5">
        <f t="shared" si="86"/>
        <v>1.1299999999999999</v>
      </c>
      <c r="AD1397" s="5" t="str">
        <f t="shared" si="87"/>
        <v>Medium-haul</v>
      </c>
    </row>
    <row r="1398" spans="1:30" x14ac:dyDescent="0.3">
      <c r="A1398" s="1" t="s">
        <v>1882</v>
      </c>
      <c r="B1398" s="1" t="s">
        <v>1883</v>
      </c>
      <c r="C1398" s="1">
        <v>74</v>
      </c>
      <c r="D1398" s="1" t="s">
        <v>28</v>
      </c>
      <c r="E1398" s="1" t="s">
        <v>1469</v>
      </c>
      <c r="F1398" s="1" t="s">
        <v>48</v>
      </c>
      <c r="G1398" s="1" t="s">
        <v>579</v>
      </c>
      <c r="H1398" s="1" t="s">
        <v>175</v>
      </c>
      <c r="I1398" s="1" t="s">
        <v>32</v>
      </c>
      <c r="J1398" s="1">
        <v>3105</v>
      </c>
      <c r="K1398" s="3">
        <v>0.91783564814814811</v>
      </c>
      <c r="L1398" s="3">
        <v>6.1585648148148146E-2</v>
      </c>
      <c r="M1398" s="7">
        <v>45672</v>
      </c>
      <c r="N1398" s="3">
        <v>0.95950231481481485</v>
      </c>
      <c r="O1398" s="3">
        <v>0.10325231481481481</v>
      </c>
      <c r="P1398" s="5">
        <v>60</v>
      </c>
      <c r="Q1398" s="5">
        <v>784.74</v>
      </c>
      <c r="R1398" s="1" t="s">
        <v>56</v>
      </c>
      <c r="S1398" s="1">
        <v>5</v>
      </c>
      <c r="T1398" s="1" t="s">
        <v>41</v>
      </c>
      <c r="U1398" s="5">
        <v>90.4</v>
      </c>
      <c r="V1398" s="5">
        <v>16342.9233382359</v>
      </c>
      <c r="W1398" s="1" t="s">
        <v>42</v>
      </c>
      <c r="X1398" s="1">
        <v>4.75</v>
      </c>
      <c r="Y1398" s="5">
        <v>24611.51</v>
      </c>
      <c r="Z1398" s="5">
        <v>50241.440000000002</v>
      </c>
      <c r="AA1398" s="5" t="str">
        <f t="shared" si="84"/>
        <v>60+</v>
      </c>
      <c r="AB1398" s="5" t="str">
        <f t="shared" si="85"/>
        <v>Moderate</v>
      </c>
      <c r="AC1398" s="5">
        <f t="shared" si="86"/>
        <v>2.04</v>
      </c>
      <c r="AD1398" s="5" t="str">
        <f t="shared" si="87"/>
        <v>Medium-haul</v>
      </c>
    </row>
    <row r="1399" spans="1:30" x14ac:dyDescent="0.3">
      <c r="A1399" s="1" t="s">
        <v>1627</v>
      </c>
      <c r="B1399" s="1" t="s">
        <v>1628</v>
      </c>
      <c r="C1399" s="1">
        <v>25</v>
      </c>
      <c r="D1399" s="1" t="s">
        <v>39</v>
      </c>
      <c r="E1399" s="1" t="s">
        <v>1469</v>
      </c>
      <c r="F1399" s="1" t="s">
        <v>30</v>
      </c>
      <c r="G1399" s="1" t="s">
        <v>579</v>
      </c>
      <c r="H1399" s="1" t="s">
        <v>175</v>
      </c>
      <c r="I1399" s="1" t="s">
        <v>32</v>
      </c>
      <c r="J1399" s="1">
        <v>3105</v>
      </c>
      <c r="K1399" s="3">
        <v>0.91783564814814811</v>
      </c>
      <c r="L1399" s="3">
        <v>6.1585648148148146E-2</v>
      </c>
      <c r="M1399" s="7">
        <v>45670</v>
      </c>
      <c r="N1399" s="3">
        <v>0.95950231481481485</v>
      </c>
      <c r="O1399" s="3">
        <v>0.10325231481481481</v>
      </c>
      <c r="P1399" s="5">
        <v>60</v>
      </c>
      <c r="Q1399" s="5">
        <v>370.23</v>
      </c>
      <c r="R1399" s="1" t="s">
        <v>40</v>
      </c>
      <c r="S1399" s="1">
        <v>5</v>
      </c>
      <c r="T1399" s="1" t="s">
        <v>45</v>
      </c>
      <c r="U1399" s="5">
        <v>111.32</v>
      </c>
      <c r="V1399" s="5">
        <v>16750.016695874401</v>
      </c>
      <c r="W1399" s="1" t="s">
        <v>36</v>
      </c>
      <c r="X1399" s="1">
        <v>3.78</v>
      </c>
      <c r="Y1399" s="5">
        <v>25100.02</v>
      </c>
      <c r="Z1399" s="5">
        <v>23716.98</v>
      </c>
      <c r="AA1399" s="5" t="str">
        <f t="shared" si="84"/>
        <v>18-29</v>
      </c>
      <c r="AB1399" s="5" t="str">
        <f t="shared" si="85"/>
        <v>Moderate</v>
      </c>
      <c r="AC1399" s="5">
        <f t="shared" si="86"/>
        <v>0.94</v>
      </c>
      <c r="AD1399" s="5" t="str">
        <f t="shared" si="87"/>
        <v>Medium-haul</v>
      </c>
    </row>
    <row r="1400" spans="1:30" x14ac:dyDescent="0.3">
      <c r="A1400" s="1" t="s">
        <v>1743</v>
      </c>
      <c r="B1400" s="1" t="s">
        <v>1744</v>
      </c>
      <c r="C1400" s="1">
        <v>68</v>
      </c>
      <c r="D1400" s="1" t="s">
        <v>39</v>
      </c>
      <c r="E1400" s="1" t="s">
        <v>1469</v>
      </c>
      <c r="F1400" s="1" t="s">
        <v>48</v>
      </c>
      <c r="G1400" s="1" t="s">
        <v>579</v>
      </c>
      <c r="H1400" s="1" t="s">
        <v>175</v>
      </c>
      <c r="I1400" s="1" t="s">
        <v>32</v>
      </c>
      <c r="J1400" s="1">
        <v>3105</v>
      </c>
      <c r="K1400" s="3">
        <v>0.91783564814814811</v>
      </c>
      <c r="L1400" s="3">
        <v>6.1585648148148146E-2</v>
      </c>
      <c r="M1400" s="7">
        <v>45661</v>
      </c>
      <c r="N1400" s="3">
        <v>0.95950231481481485</v>
      </c>
      <c r="O1400" s="3">
        <v>0.10325231481481481</v>
      </c>
      <c r="P1400" s="5">
        <v>60</v>
      </c>
      <c r="Q1400" s="5">
        <v>250</v>
      </c>
      <c r="R1400" s="1" t="s">
        <v>34</v>
      </c>
      <c r="S1400" s="1">
        <v>5</v>
      </c>
      <c r="T1400" s="1" t="s">
        <v>41</v>
      </c>
      <c r="U1400" s="5">
        <v>88.28</v>
      </c>
      <c r="V1400" s="5">
        <v>16174.7178501658</v>
      </c>
      <c r="W1400" s="1" t="s">
        <v>42</v>
      </c>
      <c r="X1400" s="1">
        <v>4.6900000000000004</v>
      </c>
      <c r="Y1400" s="5">
        <v>24409.66</v>
      </c>
      <c r="Z1400" s="5">
        <v>16017.66</v>
      </c>
      <c r="AA1400" s="5" t="str">
        <f t="shared" si="84"/>
        <v>60+</v>
      </c>
      <c r="AB1400" s="5" t="str">
        <f t="shared" si="85"/>
        <v>Moderate</v>
      </c>
      <c r="AC1400" s="5">
        <f t="shared" si="86"/>
        <v>0.66</v>
      </c>
      <c r="AD1400" s="5" t="str">
        <f t="shared" si="87"/>
        <v>Medium-haul</v>
      </c>
    </row>
    <row r="1401" spans="1:30" x14ac:dyDescent="0.3">
      <c r="A1401" s="1" t="s">
        <v>1834</v>
      </c>
      <c r="B1401" s="1" t="s">
        <v>1835</v>
      </c>
      <c r="C1401" s="1">
        <v>61</v>
      </c>
      <c r="D1401" s="1" t="s">
        <v>28</v>
      </c>
      <c r="E1401" s="1" t="s">
        <v>1469</v>
      </c>
      <c r="F1401" s="1" t="s">
        <v>30</v>
      </c>
      <c r="G1401" s="1" t="s">
        <v>579</v>
      </c>
      <c r="H1401" s="1" t="s">
        <v>175</v>
      </c>
      <c r="I1401" s="1" t="s">
        <v>32</v>
      </c>
      <c r="J1401" s="1">
        <v>3105</v>
      </c>
      <c r="K1401" s="3">
        <v>0.91783564814814811</v>
      </c>
      <c r="L1401" s="3">
        <v>6.1585648148148146E-2</v>
      </c>
      <c r="M1401" s="7">
        <v>45668</v>
      </c>
      <c r="N1401" s="3">
        <v>0.95950231481481485</v>
      </c>
      <c r="O1401" s="3">
        <v>0.10325231481481481</v>
      </c>
      <c r="P1401" s="5">
        <v>60</v>
      </c>
      <c r="Q1401" s="5">
        <v>238.04</v>
      </c>
      <c r="R1401" s="1" t="s">
        <v>56</v>
      </c>
      <c r="S1401" s="1">
        <v>5</v>
      </c>
      <c r="T1401" s="1" t="s">
        <v>35</v>
      </c>
      <c r="U1401" s="5">
        <v>125.27</v>
      </c>
      <c r="V1401" s="5">
        <v>16583.2717307167</v>
      </c>
      <c r="W1401" s="1" t="s">
        <v>42</v>
      </c>
      <c r="X1401" s="1">
        <v>3.69</v>
      </c>
      <c r="Y1401" s="5">
        <v>24899.93</v>
      </c>
      <c r="Z1401" s="5">
        <v>15259.61</v>
      </c>
      <c r="AA1401" s="5" t="str">
        <f t="shared" si="84"/>
        <v>60+</v>
      </c>
      <c r="AB1401" s="5" t="str">
        <f t="shared" si="85"/>
        <v>Moderate</v>
      </c>
      <c r="AC1401" s="5">
        <f t="shared" si="86"/>
        <v>0.61</v>
      </c>
      <c r="AD1401" s="5" t="str">
        <f t="shared" si="87"/>
        <v>Medium-haul</v>
      </c>
    </row>
    <row r="1402" spans="1:30" x14ac:dyDescent="0.3">
      <c r="A1402" s="1" t="s">
        <v>1878</v>
      </c>
      <c r="B1402" s="1" t="s">
        <v>1879</v>
      </c>
      <c r="C1402" s="1">
        <v>38</v>
      </c>
      <c r="D1402" s="1" t="s">
        <v>28</v>
      </c>
      <c r="E1402" s="1" t="s">
        <v>1469</v>
      </c>
      <c r="F1402" s="1" t="s">
        <v>48</v>
      </c>
      <c r="G1402" s="1" t="s">
        <v>579</v>
      </c>
      <c r="H1402" s="1" t="s">
        <v>175</v>
      </c>
      <c r="I1402" s="1" t="s">
        <v>32</v>
      </c>
      <c r="J1402" s="1">
        <v>3105</v>
      </c>
      <c r="K1402" s="3">
        <v>0.91783564814814811</v>
      </c>
      <c r="L1402" s="3">
        <v>6.1585648148148146E-2</v>
      </c>
      <c r="M1402" s="7">
        <v>45669</v>
      </c>
      <c r="N1402" s="3">
        <v>0.95950231481481485</v>
      </c>
      <c r="O1402" s="3">
        <v>0.10325231481481481</v>
      </c>
      <c r="P1402" s="5">
        <v>60</v>
      </c>
      <c r="Q1402" s="5">
        <v>1249.53</v>
      </c>
      <c r="R1402" s="1" t="s">
        <v>40</v>
      </c>
      <c r="S1402" s="1">
        <v>3</v>
      </c>
      <c r="T1402" s="1" t="s">
        <v>83</v>
      </c>
      <c r="U1402" s="5">
        <v>17.02</v>
      </c>
      <c r="V1402" s="5">
        <v>16077.0015244367</v>
      </c>
      <c r="W1402" s="1" t="s">
        <v>36</v>
      </c>
      <c r="X1402" s="1">
        <v>4.2699999999999996</v>
      </c>
      <c r="Y1402" s="5">
        <v>24292.400000000001</v>
      </c>
      <c r="Z1402" s="5">
        <v>79973.320000000007</v>
      </c>
      <c r="AA1402" s="5" t="str">
        <f t="shared" si="84"/>
        <v>30-39</v>
      </c>
      <c r="AB1402" s="5" t="str">
        <f t="shared" si="85"/>
        <v>Moderate</v>
      </c>
      <c r="AC1402" s="5">
        <f t="shared" si="86"/>
        <v>3.29</v>
      </c>
      <c r="AD1402" s="5" t="str">
        <f t="shared" si="87"/>
        <v>Medium-haul</v>
      </c>
    </row>
    <row r="1403" spans="1:30" x14ac:dyDescent="0.3">
      <c r="A1403" s="1" t="s">
        <v>1950</v>
      </c>
      <c r="B1403" s="1" t="s">
        <v>1951</v>
      </c>
      <c r="C1403" s="1">
        <v>32</v>
      </c>
      <c r="D1403" s="1" t="s">
        <v>28</v>
      </c>
      <c r="E1403" s="1" t="s">
        <v>1469</v>
      </c>
      <c r="F1403" s="1" t="s">
        <v>30</v>
      </c>
      <c r="G1403" s="1" t="s">
        <v>588</v>
      </c>
      <c r="H1403" s="1" t="s">
        <v>337</v>
      </c>
      <c r="I1403" s="1" t="s">
        <v>75</v>
      </c>
      <c r="J1403" s="1">
        <v>347</v>
      </c>
      <c r="K1403" s="3">
        <v>0.56776620370370368</v>
      </c>
      <c r="L1403" s="3">
        <v>0.58373842592592595</v>
      </c>
      <c r="M1403" s="7">
        <v>45670</v>
      </c>
      <c r="N1403" s="3">
        <v>0.60179398148148144</v>
      </c>
      <c r="O1403" s="3">
        <v>0.61776620370370372</v>
      </c>
      <c r="P1403" s="5">
        <v>49</v>
      </c>
      <c r="Q1403" s="5">
        <v>1142.7</v>
      </c>
      <c r="R1403" s="1" t="s">
        <v>40</v>
      </c>
      <c r="S1403" s="1">
        <v>3</v>
      </c>
      <c r="T1403" s="1" t="s">
        <v>83</v>
      </c>
      <c r="U1403" s="5">
        <v>59.77</v>
      </c>
      <c r="V1403" s="5">
        <v>2619.0116903317298</v>
      </c>
      <c r="W1403" s="1" t="s">
        <v>36</v>
      </c>
      <c r="X1403" s="1">
        <v>3.28</v>
      </c>
      <c r="Y1403" s="5">
        <v>8142.81</v>
      </c>
      <c r="Z1403" s="5">
        <v>73144.75</v>
      </c>
      <c r="AA1403" s="5" t="str">
        <f t="shared" si="84"/>
        <v>30-39</v>
      </c>
      <c r="AB1403" s="5" t="str">
        <f t="shared" si="85"/>
        <v>Moderate</v>
      </c>
      <c r="AC1403" s="5">
        <f t="shared" si="86"/>
        <v>8.98</v>
      </c>
      <c r="AD1403" s="5" t="str">
        <f t="shared" si="87"/>
        <v>Short-haul</v>
      </c>
    </row>
    <row r="1404" spans="1:30" x14ac:dyDescent="0.3">
      <c r="A1404" s="1" t="s">
        <v>1952</v>
      </c>
      <c r="B1404" s="1" t="s">
        <v>1953</v>
      </c>
      <c r="C1404" s="1">
        <v>52</v>
      </c>
      <c r="D1404" s="1" t="s">
        <v>39</v>
      </c>
      <c r="E1404" s="1" t="s">
        <v>1469</v>
      </c>
      <c r="F1404" s="1" t="s">
        <v>48</v>
      </c>
      <c r="G1404" s="1" t="s">
        <v>588</v>
      </c>
      <c r="H1404" s="1" t="s">
        <v>337</v>
      </c>
      <c r="I1404" s="1" t="s">
        <v>75</v>
      </c>
      <c r="J1404" s="1">
        <v>347</v>
      </c>
      <c r="K1404" s="3">
        <v>0.56776620370370368</v>
      </c>
      <c r="L1404" s="3">
        <v>0.58373842592592595</v>
      </c>
      <c r="M1404" s="7">
        <v>45669</v>
      </c>
      <c r="N1404" s="3">
        <v>0.60179398148148144</v>
      </c>
      <c r="O1404" s="3">
        <v>0.61776620370370372</v>
      </c>
      <c r="P1404" s="5">
        <v>49</v>
      </c>
      <c r="Q1404" s="5">
        <v>1449.61</v>
      </c>
      <c r="R1404" s="1" t="s">
        <v>40</v>
      </c>
      <c r="S1404" s="1">
        <v>5</v>
      </c>
      <c r="T1404" s="1" t="s">
        <v>45</v>
      </c>
      <c r="U1404" s="5">
        <v>131.30000000000001</v>
      </c>
      <c r="V1404" s="5">
        <v>2697.5481984859798</v>
      </c>
      <c r="W1404" s="1" t="s">
        <v>42</v>
      </c>
      <c r="X1404" s="1">
        <v>3.86</v>
      </c>
      <c r="Y1404" s="5">
        <v>8237.06</v>
      </c>
      <c r="Z1404" s="5">
        <v>92801.3</v>
      </c>
      <c r="AA1404" s="5" t="str">
        <f t="shared" si="84"/>
        <v>50-59</v>
      </c>
      <c r="AB1404" s="5" t="str">
        <f t="shared" si="85"/>
        <v>Moderate</v>
      </c>
      <c r="AC1404" s="5">
        <f t="shared" si="86"/>
        <v>11.27</v>
      </c>
      <c r="AD1404" s="5" t="str">
        <f t="shared" si="87"/>
        <v>Short-haul</v>
      </c>
    </row>
    <row r="1405" spans="1:30" x14ac:dyDescent="0.3">
      <c r="A1405" s="1" t="s">
        <v>1643</v>
      </c>
      <c r="B1405" s="1" t="s">
        <v>1644</v>
      </c>
      <c r="C1405" s="1">
        <v>74</v>
      </c>
      <c r="D1405" s="1" t="s">
        <v>39</v>
      </c>
      <c r="E1405" s="1" t="s">
        <v>1469</v>
      </c>
      <c r="F1405" s="1" t="s">
        <v>48</v>
      </c>
      <c r="G1405" s="1" t="s">
        <v>588</v>
      </c>
      <c r="H1405" s="1" t="s">
        <v>337</v>
      </c>
      <c r="I1405" s="1" t="s">
        <v>75</v>
      </c>
      <c r="J1405" s="1">
        <v>347</v>
      </c>
      <c r="K1405" s="3">
        <v>0.56776620370370368</v>
      </c>
      <c r="L1405" s="3">
        <v>0.58373842592592595</v>
      </c>
      <c r="M1405" s="7">
        <v>45669</v>
      </c>
      <c r="N1405" s="3">
        <v>0.60179398148148144</v>
      </c>
      <c r="O1405" s="3">
        <v>0.61776620370370372</v>
      </c>
      <c r="P1405" s="5">
        <v>49</v>
      </c>
      <c r="Q1405" s="5">
        <v>469.28</v>
      </c>
      <c r="R1405" s="1" t="s">
        <v>34</v>
      </c>
      <c r="S1405" s="1">
        <v>5</v>
      </c>
      <c r="T1405" s="1" t="s">
        <v>49</v>
      </c>
      <c r="U1405" s="5">
        <v>61.36</v>
      </c>
      <c r="V1405" s="5">
        <v>2256.2447849667101</v>
      </c>
      <c r="W1405" s="1" t="s">
        <v>42</v>
      </c>
      <c r="X1405" s="1">
        <v>3.35</v>
      </c>
      <c r="Y1405" s="5">
        <v>7707.49</v>
      </c>
      <c r="Z1405" s="5">
        <v>30046.19</v>
      </c>
      <c r="AA1405" s="5" t="str">
        <f t="shared" si="84"/>
        <v>60+</v>
      </c>
      <c r="AB1405" s="5" t="str">
        <f t="shared" si="85"/>
        <v>Moderate</v>
      </c>
      <c r="AC1405" s="5">
        <f t="shared" si="86"/>
        <v>3.9</v>
      </c>
      <c r="AD1405" s="5" t="str">
        <f t="shared" si="87"/>
        <v>Short-haul</v>
      </c>
    </row>
    <row r="1406" spans="1:30" x14ac:dyDescent="0.3">
      <c r="A1406" s="1" t="s">
        <v>1820</v>
      </c>
      <c r="B1406" s="1" t="s">
        <v>1821</v>
      </c>
      <c r="C1406" s="1">
        <v>38</v>
      </c>
      <c r="D1406" s="1" t="s">
        <v>28</v>
      </c>
      <c r="E1406" s="1" t="s">
        <v>1469</v>
      </c>
      <c r="F1406" s="1" t="s">
        <v>30</v>
      </c>
      <c r="G1406" s="1" t="s">
        <v>588</v>
      </c>
      <c r="H1406" s="1" t="s">
        <v>337</v>
      </c>
      <c r="I1406" s="1" t="s">
        <v>75</v>
      </c>
      <c r="J1406" s="1">
        <v>347</v>
      </c>
      <c r="K1406" s="3">
        <v>0.56776620370370368</v>
      </c>
      <c r="L1406" s="3">
        <v>0.58373842592592595</v>
      </c>
      <c r="M1406" s="7">
        <v>45660</v>
      </c>
      <c r="N1406" s="3">
        <v>0.60179398148148144</v>
      </c>
      <c r="O1406" s="3">
        <v>0.61776620370370372</v>
      </c>
      <c r="P1406" s="5">
        <v>49</v>
      </c>
      <c r="Q1406" s="5">
        <v>468.02</v>
      </c>
      <c r="R1406" s="1" t="s">
        <v>56</v>
      </c>
      <c r="S1406" s="1">
        <v>3</v>
      </c>
      <c r="T1406" s="1" t="s">
        <v>83</v>
      </c>
      <c r="U1406" s="5">
        <v>51.53</v>
      </c>
      <c r="V1406" s="5">
        <v>3072.4059439714401</v>
      </c>
      <c r="W1406" s="1" t="s">
        <v>42</v>
      </c>
      <c r="X1406" s="1">
        <v>3.55</v>
      </c>
      <c r="Y1406" s="5">
        <v>8686.89</v>
      </c>
      <c r="Z1406" s="5">
        <v>29963.59</v>
      </c>
      <c r="AA1406" s="5" t="str">
        <f t="shared" si="84"/>
        <v>30-39</v>
      </c>
      <c r="AB1406" s="5" t="str">
        <f t="shared" si="85"/>
        <v>Moderate</v>
      </c>
      <c r="AC1406" s="5">
        <f t="shared" si="86"/>
        <v>3.45</v>
      </c>
      <c r="AD1406" s="5" t="str">
        <f t="shared" si="87"/>
        <v>Short-haul</v>
      </c>
    </row>
    <row r="1407" spans="1:30" x14ac:dyDescent="0.3">
      <c r="A1407" s="1" t="s">
        <v>1954</v>
      </c>
      <c r="B1407" s="1" t="s">
        <v>1955</v>
      </c>
      <c r="C1407" s="1">
        <v>43</v>
      </c>
      <c r="D1407" s="1" t="s">
        <v>39</v>
      </c>
      <c r="E1407" s="1" t="s">
        <v>1469</v>
      </c>
      <c r="F1407" s="1" t="s">
        <v>48</v>
      </c>
      <c r="G1407" s="1" t="s">
        <v>588</v>
      </c>
      <c r="H1407" s="1" t="s">
        <v>337</v>
      </c>
      <c r="I1407" s="1" t="s">
        <v>75</v>
      </c>
      <c r="J1407" s="1">
        <v>347</v>
      </c>
      <c r="K1407" s="3">
        <v>0.56776620370370368</v>
      </c>
      <c r="L1407" s="3">
        <v>0.58373842592592595</v>
      </c>
      <c r="M1407" s="7">
        <v>45669</v>
      </c>
      <c r="N1407" s="3">
        <v>0.60179398148148144</v>
      </c>
      <c r="O1407" s="3">
        <v>0.61776620370370372</v>
      </c>
      <c r="P1407" s="5">
        <v>49</v>
      </c>
      <c r="Q1407" s="5">
        <v>342.73</v>
      </c>
      <c r="R1407" s="1" t="s">
        <v>34</v>
      </c>
      <c r="S1407" s="1">
        <v>5</v>
      </c>
      <c r="T1407" s="1" t="s">
        <v>49</v>
      </c>
      <c r="U1407" s="5">
        <v>103.77</v>
      </c>
      <c r="V1407" s="5">
        <v>2925.7298422144499</v>
      </c>
      <c r="W1407" s="1" t="s">
        <v>36</v>
      </c>
      <c r="X1407" s="1">
        <v>3.26</v>
      </c>
      <c r="Y1407" s="5">
        <v>8510.8799999999992</v>
      </c>
      <c r="Z1407" s="5">
        <v>21955.47</v>
      </c>
      <c r="AA1407" s="5" t="str">
        <f t="shared" si="84"/>
        <v>40-49</v>
      </c>
      <c r="AB1407" s="5" t="str">
        <f t="shared" si="85"/>
        <v>Moderate</v>
      </c>
      <c r="AC1407" s="5">
        <f t="shared" si="86"/>
        <v>2.58</v>
      </c>
      <c r="AD1407" s="5" t="str">
        <f t="shared" si="87"/>
        <v>Short-haul</v>
      </c>
    </row>
    <row r="1408" spans="1:30" x14ac:dyDescent="0.3">
      <c r="A1408" s="1" t="s">
        <v>1956</v>
      </c>
      <c r="B1408" s="1" t="s">
        <v>1957</v>
      </c>
      <c r="C1408" s="1">
        <v>36</v>
      </c>
      <c r="D1408" s="1" t="s">
        <v>39</v>
      </c>
      <c r="E1408" s="1" t="s">
        <v>1469</v>
      </c>
      <c r="F1408" s="1" t="s">
        <v>30</v>
      </c>
      <c r="G1408" s="1" t="s">
        <v>588</v>
      </c>
      <c r="H1408" s="1" t="s">
        <v>337</v>
      </c>
      <c r="I1408" s="1" t="s">
        <v>75</v>
      </c>
      <c r="J1408" s="1">
        <v>347</v>
      </c>
      <c r="K1408" s="3">
        <v>0.56776620370370368</v>
      </c>
      <c r="L1408" s="3">
        <v>0.58373842592592595</v>
      </c>
      <c r="M1408" s="7">
        <v>45666</v>
      </c>
      <c r="N1408" s="3">
        <v>0.60179398148148144</v>
      </c>
      <c r="O1408" s="3">
        <v>0.61776620370370372</v>
      </c>
      <c r="P1408" s="5">
        <v>49</v>
      </c>
      <c r="Q1408" s="5">
        <v>995.25</v>
      </c>
      <c r="R1408" s="1" t="s">
        <v>40</v>
      </c>
      <c r="S1408" s="1">
        <v>3</v>
      </c>
      <c r="T1408" s="1" t="s">
        <v>41</v>
      </c>
      <c r="U1408" s="5">
        <v>185.87</v>
      </c>
      <c r="V1408" s="5">
        <v>2510.68861064155</v>
      </c>
      <c r="W1408" s="1" t="s">
        <v>42</v>
      </c>
      <c r="X1408" s="1">
        <v>4.4800000000000004</v>
      </c>
      <c r="Y1408" s="5">
        <v>8012.83</v>
      </c>
      <c r="Z1408" s="5">
        <v>63733.17</v>
      </c>
      <c r="AA1408" s="5" t="str">
        <f t="shared" si="84"/>
        <v>30-39</v>
      </c>
      <c r="AB1408" s="5" t="str">
        <f t="shared" si="85"/>
        <v>Moderate</v>
      </c>
      <c r="AC1408" s="5">
        <f t="shared" si="86"/>
        <v>7.95</v>
      </c>
      <c r="AD1408" s="5" t="str">
        <f t="shared" si="87"/>
        <v>Short-haul</v>
      </c>
    </row>
    <row r="1409" spans="1:30" x14ac:dyDescent="0.3">
      <c r="A1409" s="1" t="s">
        <v>1703</v>
      </c>
      <c r="B1409" s="1" t="s">
        <v>1704</v>
      </c>
      <c r="C1409" s="1">
        <v>33</v>
      </c>
      <c r="D1409" s="1" t="s">
        <v>39</v>
      </c>
      <c r="E1409" s="1" t="s">
        <v>1469</v>
      </c>
      <c r="F1409" s="1" t="s">
        <v>48</v>
      </c>
      <c r="G1409" s="1" t="s">
        <v>588</v>
      </c>
      <c r="H1409" s="1" t="s">
        <v>337</v>
      </c>
      <c r="I1409" s="1" t="s">
        <v>75</v>
      </c>
      <c r="J1409" s="1">
        <v>347</v>
      </c>
      <c r="K1409" s="3">
        <v>0.56776620370370368</v>
      </c>
      <c r="L1409" s="3">
        <v>0.58373842592592595</v>
      </c>
      <c r="M1409" s="7">
        <v>45670</v>
      </c>
      <c r="N1409" s="3">
        <v>0.60179398148148144</v>
      </c>
      <c r="O1409" s="3">
        <v>0.61776620370370372</v>
      </c>
      <c r="P1409" s="5">
        <v>49</v>
      </c>
      <c r="Q1409" s="5">
        <v>1280.29</v>
      </c>
      <c r="R1409" s="1" t="s">
        <v>34</v>
      </c>
      <c r="S1409" s="1">
        <v>3</v>
      </c>
      <c r="T1409" s="1" t="s">
        <v>35</v>
      </c>
      <c r="U1409" s="5">
        <v>133.69</v>
      </c>
      <c r="V1409" s="5">
        <v>3129.5160536181202</v>
      </c>
      <c r="W1409" s="1" t="s">
        <v>42</v>
      </c>
      <c r="X1409" s="1">
        <v>4.42</v>
      </c>
      <c r="Y1409" s="5">
        <v>8755.42</v>
      </c>
      <c r="Z1409" s="5">
        <v>81965.3</v>
      </c>
      <c r="AA1409" s="5" t="str">
        <f t="shared" si="84"/>
        <v>30-39</v>
      </c>
      <c r="AB1409" s="5" t="str">
        <f t="shared" si="85"/>
        <v>Moderate</v>
      </c>
      <c r="AC1409" s="5">
        <f t="shared" si="86"/>
        <v>9.36</v>
      </c>
      <c r="AD1409" s="5" t="str">
        <f t="shared" si="87"/>
        <v>Short-haul</v>
      </c>
    </row>
    <row r="1410" spans="1:30" x14ac:dyDescent="0.3">
      <c r="A1410" s="1" t="s">
        <v>1958</v>
      </c>
      <c r="B1410" s="1" t="s">
        <v>1959</v>
      </c>
      <c r="C1410" s="1">
        <v>23</v>
      </c>
      <c r="D1410" s="1" t="s">
        <v>28</v>
      </c>
      <c r="E1410" s="1" t="s">
        <v>1469</v>
      </c>
      <c r="F1410" s="1" t="s">
        <v>30</v>
      </c>
      <c r="G1410" s="1" t="s">
        <v>588</v>
      </c>
      <c r="H1410" s="1" t="s">
        <v>337</v>
      </c>
      <c r="I1410" s="1" t="s">
        <v>75</v>
      </c>
      <c r="J1410" s="1">
        <v>347</v>
      </c>
      <c r="K1410" s="3">
        <v>0.56776620370370368</v>
      </c>
      <c r="L1410" s="3">
        <v>0.58373842592592595</v>
      </c>
      <c r="M1410" s="7">
        <v>45658</v>
      </c>
      <c r="N1410" s="3">
        <v>0.60179398148148144</v>
      </c>
      <c r="O1410" s="3">
        <v>0.61776620370370372</v>
      </c>
      <c r="P1410" s="5">
        <v>49</v>
      </c>
      <c r="Q1410" s="5">
        <v>1143.8499999999999</v>
      </c>
      <c r="R1410" s="1" t="s">
        <v>34</v>
      </c>
      <c r="S1410" s="1">
        <v>5</v>
      </c>
      <c r="T1410" s="1" t="s">
        <v>83</v>
      </c>
      <c r="U1410" s="5">
        <v>65.319999999999993</v>
      </c>
      <c r="V1410" s="5">
        <v>2250.0080586039899</v>
      </c>
      <c r="W1410" s="1" t="s">
        <v>42</v>
      </c>
      <c r="X1410" s="1">
        <v>3.76</v>
      </c>
      <c r="Y1410" s="5">
        <v>7700.01</v>
      </c>
      <c r="Z1410" s="5">
        <v>73219.460000000006</v>
      </c>
      <c r="AA1410" s="5" t="str">
        <f t="shared" ref="AA1410:AA1473" si="88">IF(C1410&lt;=29,"18-29",IF(C1410&lt;=39,"30-39",IF(C1410&lt;=49,"40-49",IF(C1410&lt;=59,"50-59","60+"))))</f>
        <v>18-29</v>
      </c>
      <c r="AB1410" s="5" t="str">
        <f t="shared" ref="AB1410:AB1473" si="89">IF(P1410&lt;=30,"On-Time",IF(P1410&lt;=120,"Moderate","Severe"))</f>
        <v>Moderate</v>
      </c>
      <c r="AC1410" s="5">
        <f t="shared" ref="AC1410:AC1473" si="90">ROUND(Z1410/Y1410,2)</f>
        <v>9.51</v>
      </c>
      <c r="AD1410" s="5" t="str">
        <f t="shared" ref="AD1410:AD1473" si="91">IF(J1410&lt;=3000,"Short-haul",IF(J1410&lt;=7000,"Medium-haul","Long-haul"))</f>
        <v>Short-haul</v>
      </c>
    </row>
    <row r="1411" spans="1:30" x14ac:dyDescent="0.3">
      <c r="A1411" s="1" t="s">
        <v>1699</v>
      </c>
      <c r="B1411" s="1" t="s">
        <v>1700</v>
      </c>
      <c r="C1411" s="1">
        <v>47</v>
      </c>
      <c r="D1411" s="1" t="s">
        <v>39</v>
      </c>
      <c r="E1411" s="1" t="s">
        <v>1469</v>
      </c>
      <c r="F1411" s="1" t="s">
        <v>30</v>
      </c>
      <c r="G1411" s="1" t="s">
        <v>589</v>
      </c>
      <c r="H1411" s="1" t="s">
        <v>337</v>
      </c>
      <c r="I1411" s="1" t="s">
        <v>262</v>
      </c>
      <c r="J1411" s="1">
        <v>3594</v>
      </c>
      <c r="K1411" s="3">
        <v>0.18997685185185184</v>
      </c>
      <c r="L1411" s="3">
        <v>0.35594907407407406</v>
      </c>
      <c r="M1411" s="7">
        <v>45666</v>
      </c>
      <c r="N1411" s="3">
        <v>0.22817129629629629</v>
      </c>
      <c r="O1411" s="3">
        <v>0.39414351851851853</v>
      </c>
      <c r="P1411" s="5">
        <v>55</v>
      </c>
      <c r="Q1411" s="5">
        <v>1479.02</v>
      </c>
      <c r="R1411" s="1" t="s">
        <v>56</v>
      </c>
      <c r="S1411" s="1">
        <v>5</v>
      </c>
      <c r="T1411" s="1" t="s">
        <v>49</v>
      </c>
      <c r="U1411" s="5">
        <v>195</v>
      </c>
      <c r="V1411" s="5">
        <v>18612.8616430681</v>
      </c>
      <c r="W1411" s="1" t="s">
        <v>42</v>
      </c>
      <c r="X1411" s="1">
        <v>4.1100000000000003</v>
      </c>
      <c r="Y1411" s="5">
        <v>27335.43</v>
      </c>
      <c r="Z1411" s="5">
        <v>94696.28</v>
      </c>
      <c r="AA1411" s="5" t="str">
        <f t="shared" si="88"/>
        <v>40-49</v>
      </c>
      <c r="AB1411" s="5" t="str">
        <f t="shared" si="89"/>
        <v>Moderate</v>
      </c>
      <c r="AC1411" s="5">
        <f t="shared" si="90"/>
        <v>3.46</v>
      </c>
      <c r="AD1411" s="5" t="str">
        <f t="shared" si="91"/>
        <v>Medium-haul</v>
      </c>
    </row>
    <row r="1412" spans="1:30" x14ac:dyDescent="0.3">
      <c r="A1412" s="1" t="s">
        <v>1562</v>
      </c>
      <c r="B1412" s="1" t="s">
        <v>1563</v>
      </c>
      <c r="C1412" s="1">
        <v>20</v>
      </c>
      <c r="D1412" s="1" t="s">
        <v>28</v>
      </c>
      <c r="E1412" s="1" t="s">
        <v>1469</v>
      </c>
      <c r="F1412" s="1" t="s">
        <v>30</v>
      </c>
      <c r="G1412" s="1" t="s">
        <v>589</v>
      </c>
      <c r="H1412" s="1" t="s">
        <v>337</v>
      </c>
      <c r="I1412" s="1" t="s">
        <v>262</v>
      </c>
      <c r="J1412" s="1">
        <v>3594</v>
      </c>
      <c r="K1412" s="3">
        <v>0.18997685185185184</v>
      </c>
      <c r="L1412" s="3">
        <v>0.35594907407407406</v>
      </c>
      <c r="M1412" s="7">
        <v>45661</v>
      </c>
      <c r="N1412" s="3">
        <v>0.22817129629629629</v>
      </c>
      <c r="O1412" s="3">
        <v>0.39414351851851853</v>
      </c>
      <c r="P1412" s="5">
        <v>55</v>
      </c>
      <c r="Q1412" s="5">
        <v>1347.85</v>
      </c>
      <c r="R1412" s="1" t="s">
        <v>34</v>
      </c>
      <c r="S1412" s="1">
        <v>5</v>
      </c>
      <c r="T1412" s="1" t="s">
        <v>49</v>
      </c>
      <c r="U1412" s="5">
        <v>55.59</v>
      </c>
      <c r="V1412" s="5">
        <v>18561.191828423001</v>
      </c>
      <c r="W1412" s="1" t="s">
        <v>36</v>
      </c>
      <c r="X1412" s="1">
        <v>3.29</v>
      </c>
      <c r="Y1412" s="5">
        <v>27273.43</v>
      </c>
      <c r="Z1412" s="5">
        <v>86273.52</v>
      </c>
      <c r="AA1412" s="5" t="str">
        <f t="shared" si="88"/>
        <v>18-29</v>
      </c>
      <c r="AB1412" s="5" t="str">
        <f t="shared" si="89"/>
        <v>Moderate</v>
      </c>
      <c r="AC1412" s="5">
        <f t="shared" si="90"/>
        <v>3.16</v>
      </c>
      <c r="AD1412" s="5" t="str">
        <f t="shared" si="91"/>
        <v>Medium-haul</v>
      </c>
    </row>
    <row r="1413" spans="1:30" x14ac:dyDescent="0.3">
      <c r="A1413" s="1" t="s">
        <v>1960</v>
      </c>
      <c r="B1413" s="1" t="s">
        <v>1961</v>
      </c>
      <c r="C1413" s="1">
        <v>42</v>
      </c>
      <c r="D1413" s="1" t="s">
        <v>39</v>
      </c>
      <c r="E1413" s="1" t="s">
        <v>1469</v>
      </c>
      <c r="F1413" s="1" t="s">
        <v>30</v>
      </c>
      <c r="G1413" s="1" t="s">
        <v>589</v>
      </c>
      <c r="H1413" s="1" t="s">
        <v>337</v>
      </c>
      <c r="I1413" s="1" t="s">
        <v>262</v>
      </c>
      <c r="J1413" s="1">
        <v>3594</v>
      </c>
      <c r="K1413" s="3">
        <v>0.18997685185185184</v>
      </c>
      <c r="L1413" s="3">
        <v>0.35594907407407406</v>
      </c>
      <c r="M1413" s="7">
        <v>45664</v>
      </c>
      <c r="N1413" s="3">
        <v>0.22817129629629629</v>
      </c>
      <c r="O1413" s="3">
        <v>0.39414351851851853</v>
      </c>
      <c r="P1413" s="5">
        <v>55</v>
      </c>
      <c r="Q1413" s="5">
        <v>595.58000000000004</v>
      </c>
      <c r="R1413" s="1" t="s">
        <v>56</v>
      </c>
      <c r="S1413" s="1">
        <v>5</v>
      </c>
      <c r="T1413" s="1" t="s">
        <v>83</v>
      </c>
      <c r="U1413" s="5">
        <v>116.47</v>
      </c>
      <c r="V1413" s="5">
        <v>19153.099015658401</v>
      </c>
      <c r="W1413" s="1" t="s">
        <v>42</v>
      </c>
      <c r="X1413" s="1">
        <v>4.3499999999999996</v>
      </c>
      <c r="Y1413" s="5">
        <v>27983.72</v>
      </c>
      <c r="Z1413" s="5">
        <v>38140.410000000003</v>
      </c>
      <c r="AA1413" s="5" t="str">
        <f t="shared" si="88"/>
        <v>40-49</v>
      </c>
      <c r="AB1413" s="5" t="str">
        <f t="shared" si="89"/>
        <v>Moderate</v>
      </c>
      <c r="AC1413" s="5">
        <f t="shared" si="90"/>
        <v>1.36</v>
      </c>
      <c r="AD1413" s="5" t="str">
        <f t="shared" si="91"/>
        <v>Medium-haul</v>
      </c>
    </row>
    <row r="1414" spans="1:30" x14ac:dyDescent="0.3">
      <c r="A1414" s="1" t="s">
        <v>1906</v>
      </c>
      <c r="B1414" s="1" t="s">
        <v>1907</v>
      </c>
      <c r="C1414" s="1">
        <v>69</v>
      </c>
      <c r="D1414" s="1" t="s">
        <v>39</v>
      </c>
      <c r="E1414" s="1" t="s">
        <v>1469</v>
      </c>
      <c r="F1414" s="1" t="s">
        <v>48</v>
      </c>
      <c r="G1414" s="1" t="s">
        <v>589</v>
      </c>
      <c r="H1414" s="1" t="s">
        <v>337</v>
      </c>
      <c r="I1414" s="1" t="s">
        <v>262</v>
      </c>
      <c r="J1414" s="1">
        <v>3594</v>
      </c>
      <c r="K1414" s="3">
        <v>0.18997685185185184</v>
      </c>
      <c r="L1414" s="3">
        <v>0.35594907407407406</v>
      </c>
      <c r="M1414" s="7">
        <v>45670</v>
      </c>
      <c r="N1414" s="3">
        <v>0.22817129629629629</v>
      </c>
      <c r="O1414" s="3">
        <v>0.39414351851851853</v>
      </c>
      <c r="P1414" s="5">
        <v>55</v>
      </c>
      <c r="Q1414" s="5">
        <v>597.9</v>
      </c>
      <c r="R1414" s="1" t="s">
        <v>34</v>
      </c>
      <c r="S1414" s="1">
        <v>5</v>
      </c>
      <c r="T1414" s="1" t="s">
        <v>83</v>
      </c>
      <c r="U1414" s="5">
        <v>82.54</v>
      </c>
      <c r="V1414" s="5">
        <v>19330.9695986201</v>
      </c>
      <c r="W1414" s="1" t="s">
        <v>42</v>
      </c>
      <c r="X1414" s="1">
        <v>3.03</v>
      </c>
      <c r="Y1414" s="5">
        <v>28197.16</v>
      </c>
      <c r="Z1414" s="5">
        <v>38282.11</v>
      </c>
      <c r="AA1414" s="5" t="str">
        <f t="shared" si="88"/>
        <v>60+</v>
      </c>
      <c r="AB1414" s="5" t="str">
        <f t="shared" si="89"/>
        <v>Moderate</v>
      </c>
      <c r="AC1414" s="5">
        <f t="shared" si="90"/>
        <v>1.36</v>
      </c>
      <c r="AD1414" s="5" t="str">
        <f t="shared" si="91"/>
        <v>Medium-haul</v>
      </c>
    </row>
    <row r="1415" spans="1:30" x14ac:dyDescent="0.3">
      <c r="A1415" s="1" t="s">
        <v>1693</v>
      </c>
      <c r="B1415" s="1" t="s">
        <v>1694</v>
      </c>
      <c r="C1415" s="1">
        <v>75</v>
      </c>
      <c r="D1415" s="1" t="s">
        <v>39</v>
      </c>
      <c r="E1415" s="1" t="s">
        <v>1469</v>
      </c>
      <c r="F1415" s="1" t="s">
        <v>48</v>
      </c>
      <c r="G1415" s="1" t="s">
        <v>589</v>
      </c>
      <c r="H1415" s="1" t="s">
        <v>337</v>
      </c>
      <c r="I1415" s="1" t="s">
        <v>262</v>
      </c>
      <c r="J1415" s="1">
        <v>3594</v>
      </c>
      <c r="K1415" s="3">
        <v>0.18997685185185184</v>
      </c>
      <c r="L1415" s="3">
        <v>0.35594907407407406</v>
      </c>
      <c r="M1415" s="7">
        <v>45660</v>
      </c>
      <c r="N1415" s="3">
        <v>0.22817129629629629</v>
      </c>
      <c r="O1415" s="3">
        <v>0.39414351851851853</v>
      </c>
      <c r="P1415" s="5">
        <v>55</v>
      </c>
      <c r="Q1415" s="5">
        <v>134.08000000000001</v>
      </c>
      <c r="R1415" s="1" t="s">
        <v>40</v>
      </c>
      <c r="S1415" s="1">
        <v>5</v>
      </c>
      <c r="T1415" s="1" t="s">
        <v>83</v>
      </c>
      <c r="U1415" s="5">
        <v>171.13</v>
      </c>
      <c r="V1415" s="5">
        <v>18679.579045867002</v>
      </c>
      <c r="W1415" s="1" t="s">
        <v>42</v>
      </c>
      <c r="X1415" s="1">
        <v>3.43</v>
      </c>
      <c r="Y1415" s="5">
        <v>27415.49</v>
      </c>
      <c r="Z1415" s="5">
        <v>8615.35</v>
      </c>
      <c r="AA1415" s="5" t="str">
        <f t="shared" si="88"/>
        <v>60+</v>
      </c>
      <c r="AB1415" s="5" t="str">
        <f t="shared" si="89"/>
        <v>Moderate</v>
      </c>
      <c r="AC1415" s="5">
        <f t="shared" si="90"/>
        <v>0.31</v>
      </c>
      <c r="AD1415" s="5" t="str">
        <f t="shared" si="91"/>
        <v>Medium-haul</v>
      </c>
    </row>
    <row r="1416" spans="1:30" x14ac:dyDescent="0.3">
      <c r="A1416" s="1" t="s">
        <v>1502</v>
      </c>
      <c r="B1416" s="1" t="s">
        <v>1503</v>
      </c>
      <c r="C1416" s="1">
        <v>50</v>
      </c>
      <c r="D1416" s="1" t="s">
        <v>39</v>
      </c>
      <c r="E1416" s="1" t="s">
        <v>1469</v>
      </c>
      <c r="F1416" s="1" t="s">
        <v>48</v>
      </c>
      <c r="G1416" s="1" t="s">
        <v>589</v>
      </c>
      <c r="H1416" s="1" t="s">
        <v>337</v>
      </c>
      <c r="I1416" s="1" t="s">
        <v>262</v>
      </c>
      <c r="J1416" s="1">
        <v>3594</v>
      </c>
      <c r="K1416" s="3">
        <v>0.18997685185185184</v>
      </c>
      <c r="L1416" s="3">
        <v>0.35594907407407406</v>
      </c>
      <c r="M1416" s="7">
        <v>45664</v>
      </c>
      <c r="N1416" s="3">
        <v>0.22817129629629629</v>
      </c>
      <c r="O1416" s="3">
        <v>0.39414351851851853</v>
      </c>
      <c r="P1416" s="5">
        <v>55</v>
      </c>
      <c r="Q1416" s="5">
        <v>1006.84</v>
      </c>
      <c r="R1416" s="1" t="s">
        <v>40</v>
      </c>
      <c r="S1416" s="1">
        <v>5</v>
      </c>
      <c r="T1416" s="1" t="s">
        <v>49</v>
      </c>
      <c r="U1416" s="5">
        <v>175.24</v>
      </c>
      <c r="V1416" s="5">
        <v>18575.1871698297</v>
      </c>
      <c r="W1416" s="1" t="s">
        <v>36</v>
      </c>
      <c r="X1416" s="1">
        <v>3.89</v>
      </c>
      <c r="Y1416" s="5">
        <v>27290.22</v>
      </c>
      <c r="Z1416" s="5">
        <v>64472.81</v>
      </c>
      <c r="AA1416" s="5" t="str">
        <f t="shared" si="88"/>
        <v>50-59</v>
      </c>
      <c r="AB1416" s="5" t="str">
        <f t="shared" si="89"/>
        <v>Moderate</v>
      </c>
      <c r="AC1416" s="5">
        <f t="shared" si="90"/>
        <v>2.36</v>
      </c>
      <c r="AD1416" s="5" t="str">
        <f t="shared" si="91"/>
        <v>Medium-haul</v>
      </c>
    </row>
    <row r="1417" spans="1:30" x14ac:dyDescent="0.3">
      <c r="A1417" s="1" t="s">
        <v>1962</v>
      </c>
      <c r="B1417" s="1" t="s">
        <v>1963</v>
      </c>
      <c r="C1417" s="1">
        <v>60</v>
      </c>
      <c r="D1417" s="1" t="s">
        <v>39</v>
      </c>
      <c r="E1417" s="1" t="s">
        <v>1469</v>
      </c>
      <c r="F1417" s="1" t="s">
        <v>48</v>
      </c>
      <c r="G1417" s="1" t="s">
        <v>589</v>
      </c>
      <c r="H1417" s="1" t="s">
        <v>337</v>
      </c>
      <c r="I1417" s="1" t="s">
        <v>262</v>
      </c>
      <c r="J1417" s="1">
        <v>3594</v>
      </c>
      <c r="K1417" s="3">
        <v>0.18997685185185184</v>
      </c>
      <c r="L1417" s="3">
        <v>0.35594907407407406</v>
      </c>
      <c r="M1417" s="7">
        <v>45666</v>
      </c>
      <c r="N1417" s="3">
        <v>0.22817129629629629</v>
      </c>
      <c r="O1417" s="3">
        <v>0.39414351851851853</v>
      </c>
      <c r="P1417" s="5">
        <v>55</v>
      </c>
      <c r="Q1417" s="5">
        <v>1059.52</v>
      </c>
      <c r="R1417" s="1" t="s">
        <v>40</v>
      </c>
      <c r="S1417" s="1">
        <v>5</v>
      </c>
      <c r="T1417" s="1" t="s">
        <v>35</v>
      </c>
      <c r="U1417" s="5">
        <v>32.56</v>
      </c>
      <c r="V1417" s="5">
        <v>18678.752280995199</v>
      </c>
      <c r="W1417" s="1" t="s">
        <v>36</v>
      </c>
      <c r="X1417" s="1">
        <v>3.15</v>
      </c>
      <c r="Y1417" s="5">
        <v>27414.5</v>
      </c>
      <c r="Z1417" s="5">
        <v>67815.789999999994</v>
      </c>
      <c r="AA1417" s="5" t="str">
        <f t="shared" si="88"/>
        <v>60+</v>
      </c>
      <c r="AB1417" s="5" t="str">
        <f t="shared" si="89"/>
        <v>Moderate</v>
      </c>
      <c r="AC1417" s="5">
        <f t="shared" si="90"/>
        <v>2.4700000000000002</v>
      </c>
      <c r="AD1417" s="5" t="str">
        <f t="shared" si="91"/>
        <v>Medium-haul</v>
      </c>
    </row>
    <row r="1418" spans="1:30" x14ac:dyDescent="0.3">
      <c r="A1418" s="1" t="s">
        <v>1964</v>
      </c>
      <c r="B1418" s="1" t="s">
        <v>1965</v>
      </c>
      <c r="C1418" s="1">
        <v>57</v>
      </c>
      <c r="D1418" s="1" t="s">
        <v>39</v>
      </c>
      <c r="E1418" s="1" t="s">
        <v>1469</v>
      </c>
      <c r="F1418" s="1" t="s">
        <v>48</v>
      </c>
      <c r="G1418" s="1" t="s">
        <v>602</v>
      </c>
      <c r="H1418" s="1" t="s">
        <v>262</v>
      </c>
      <c r="I1418" s="1" t="s">
        <v>217</v>
      </c>
      <c r="J1418" s="1">
        <v>3239</v>
      </c>
      <c r="K1418" s="3">
        <v>9.6747685185185187E-2</v>
      </c>
      <c r="L1418" s="3">
        <v>0.24605324074074075</v>
      </c>
      <c r="M1418" s="7">
        <v>45665</v>
      </c>
      <c r="N1418" s="3">
        <v>0.16410879629629629</v>
      </c>
      <c r="O1418" s="3">
        <v>0.31341435185185185</v>
      </c>
      <c r="P1418" s="5">
        <v>97</v>
      </c>
      <c r="Q1418" s="5">
        <v>624.36</v>
      </c>
      <c r="R1418" s="1" t="s">
        <v>56</v>
      </c>
      <c r="S1418" s="1">
        <v>5</v>
      </c>
      <c r="T1418" s="1" t="s">
        <v>45</v>
      </c>
      <c r="U1418" s="5">
        <v>66.599999999999994</v>
      </c>
      <c r="V1418" s="5">
        <v>17328.0591408</v>
      </c>
      <c r="W1418" s="1" t="s">
        <v>42</v>
      </c>
      <c r="X1418" s="1">
        <v>4.8099999999999996</v>
      </c>
      <c r="Y1418" s="5">
        <v>25793.67</v>
      </c>
      <c r="Z1418" s="5">
        <v>39972.36</v>
      </c>
      <c r="AA1418" s="5" t="str">
        <f t="shared" si="88"/>
        <v>50-59</v>
      </c>
      <c r="AB1418" s="5" t="str">
        <f t="shared" si="89"/>
        <v>Moderate</v>
      </c>
      <c r="AC1418" s="5">
        <f t="shared" si="90"/>
        <v>1.55</v>
      </c>
      <c r="AD1418" s="5" t="str">
        <f t="shared" si="91"/>
        <v>Medium-haul</v>
      </c>
    </row>
    <row r="1419" spans="1:30" x14ac:dyDescent="0.3">
      <c r="A1419" s="2" t="s">
        <v>1872</v>
      </c>
      <c r="B1419" s="1" t="s">
        <v>1873</v>
      </c>
      <c r="C1419" s="1">
        <v>29</v>
      </c>
      <c r="D1419" s="1" t="s">
        <v>39</v>
      </c>
      <c r="E1419" s="1" t="s">
        <v>1469</v>
      </c>
      <c r="F1419" s="1" t="s">
        <v>48</v>
      </c>
      <c r="G1419" s="1" t="s">
        <v>602</v>
      </c>
      <c r="H1419" s="1" t="s">
        <v>262</v>
      </c>
      <c r="I1419" s="1" t="s">
        <v>217</v>
      </c>
      <c r="J1419" s="1">
        <v>3239</v>
      </c>
      <c r="K1419" s="3">
        <v>9.6747685185185187E-2</v>
      </c>
      <c r="L1419" s="3">
        <v>0.24605324074074075</v>
      </c>
      <c r="M1419" s="7">
        <v>45665</v>
      </c>
      <c r="N1419" s="3">
        <v>0.16410879629629629</v>
      </c>
      <c r="O1419" s="3">
        <v>0.31341435185185185</v>
      </c>
      <c r="P1419" s="5">
        <v>97</v>
      </c>
      <c r="Q1419" s="5">
        <v>1109.83</v>
      </c>
      <c r="R1419" s="1" t="s">
        <v>34</v>
      </c>
      <c r="S1419" s="1">
        <v>5</v>
      </c>
      <c r="T1419" s="1" t="s">
        <v>83</v>
      </c>
      <c r="U1419" s="5">
        <v>163.02000000000001</v>
      </c>
      <c r="V1419" s="5">
        <v>17393.190007827099</v>
      </c>
      <c r="W1419" s="1" t="s">
        <v>36</v>
      </c>
      <c r="X1419" s="1">
        <v>4.24</v>
      </c>
      <c r="Y1419" s="5">
        <v>25871.83</v>
      </c>
      <c r="Z1419" s="5">
        <v>71061.72</v>
      </c>
      <c r="AA1419" s="5" t="str">
        <f t="shared" si="88"/>
        <v>18-29</v>
      </c>
      <c r="AB1419" s="5" t="str">
        <f t="shared" si="89"/>
        <v>Moderate</v>
      </c>
      <c r="AC1419" s="5">
        <f t="shared" si="90"/>
        <v>2.75</v>
      </c>
      <c r="AD1419" s="5" t="str">
        <f t="shared" si="91"/>
        <v>Medium-haul</v>
      </c>
    </row>
    <row r="1420" spans="1:30" x14ac:dyDescent="0.3">
      <c r="A1420" s="1" t="s">
        <v>1966</v>
      </c>
      <c r="B1420" s="1" t="s">
        <v>1967</v>
      </c>
      <c r="C1420" s="1">
        <v>44</v>
      </c>
      <c r="D1420" s="1" t="s">
        <v>39</v>
      </c>
      <c r="E1420" s="1" t="s">
        <v>1469</v>
      </c>
      <c r="F1420" s="1" t="s">
        <v>30</v>
      </c>
      <c r="G1420" s="1" t="s">
        <v>602</v>
      </c>
      <c r="H1420" s="1" t="s">
        <v>262</v>
      </c>
      <c r="I1420" s="1" t="s">
        <v>217</v>
      </c>
      <c r="J1420" s="1">
        <v>3239</v>
      </c>
      <c r="K1420" s="3">
        <v>9.6747685185185187E-2</v>
      </c>
      <c r="L1420" s="3">
        <v>0.24605324074074075</v>
      </c>
      <c r="M1420" s="7">
        <v>45659</v>
      </c>
      <c r="N1420" s="3">
        <v>0.16410879629629629</v>
      </c>
      <c r="O1420" s="3">
        <v>0.31341435185185185</v>
      </c>
      <c r="P1420" s="5">
        <v>97</v>
      </c>
      <c r="Q1420" s="5">
        <v>1141.3399999999999</v>
      </c>
      <c r="R1420" s="1" t="s">
        <v>56</v>
      </c>
      <c r="S1420" s="1">
        <v>5</v>
      </c>
      <c r="T1420" s="1" t="s">
        <v>49</v>
      </c>
      <c r="U1420" s="5">
        <v>115.66</v>
      </c>
      <c r="V1420" s="5">
        <v>17077.977525674101</v>
      </c>
      <c r="W1420" s="1" t="s">
        <v>36</v>
      </c>
      <c r="X1420" s="1">
        <v>3.82</v>
      </c>
      <c r="Y1420" s="5">
        <v>25493.57</v>
      </c>
      <c r="Z1420" s="5">
        <v>73068.89</v>
      </c>
      <c r="AA1420" s="5" t="str">
        <f t="shared" si="88"/>
        <v>40-49</v>
      </c>
      <c r="AB1420" s="5" t="str">
        <f t="shared" si="89"/>
        <v>Moderate</v>
      </c>
      <c r="AC1420" s="5">
        <f t="shared" si="90"/>
        <v>2.87</v>
      </c>
      <c r="AD1420" s="5" t="str">
        <f t="shared" si="91"/>
        <v>Medium-haul</v>
      </c>
    </row>
    <row r="1421" spans="1:30" x14ac:dyDescent="0.3">
      <c r="A1421" s="1" t="s">
        <v>1968</v>
      </c>
      <c r="B1421" s="1" t="s">
        <v>1969</v>
      </c>
      <c r="C1421" s="1">
        <v>42</v>
      </c>
      <c r="D1421" s="1" t="s">
        <v>28</v>
      </c>
      <c r="E1421" s="1" t="s">
        <v>1469</v>
      </c>
      <c r="F1421" s="1" t="s">
        <v>48</v>
      </c>
      <c r="G1421" s="1" t="s">
        <v>602</v>
      </c>
      <c r="H1421" s="1" t="s">
        <v>262</v>
      </c>
      <c r="I1421" s="1" t="s">
        <v>217</v>
      </c>
      <c r="J1421" s="1">
        <v>3239</v>
      </c>
      <c r="K1421" s="3">
        <v>9.6747685185185187E-2</v>
      </c>
      <c r="L1421" s="3">
        <v>0.24605324074074075</v>
      </c>
      <c r="M1421" s="7">
        <v>45658</v>
      </c>
      <c r="N1421" s="3">
        <v>0.16410879629629629</v>
      </c>
      <c r="O1421" s="3">
        <v>0.31341435185185185</v>
      </c>
      <c r="P1421" s="5">
        <v>97</v>
      </c>
      <c r="Q1421" s="5">
        <v>926.38</v>
      </c>
      <c r="R1421" s="1" t="s">
        <v>56</v>
      </c>
      <c r="S1421" s="1">
        <v>5</v>
      </c>
      <c r="T1421" s="1" t="s">
        <v>83</v>
      </c>
      <c r="U1421" s="5">
        <v>197.13</v>
      </c>
      <c r="V1421" s="5">
        <v>17620.6113236085</v>
      </c>
      <c r="W1421" s="1" t="s">
        <v>36</v>
      </c>
      <c r="X1421" s="1">
        <v>3.6</v>
      </c>
      <c r="Y1421" s="5">
        <v>26144.73</v>
      </c>
      <c r="Z1421" s="5">
        <v>59327.75</v>
      </c>
      <c r="AA1421" s="5" t="str">
        <f t="shared" si="88"/>
        <v>40-49</v>
      </c>
      <c r="AB1421" s="5" t="str">
        <f t="shared" si="89"/>
        <v>Moderate</v>
      </c>
      <c r="AC1421" s="5">
        <f t="shared" si="90"/>
        <v>2.27</v>
      </c>
      <c r="AD1421" s="5" t="str">
        <f t="shared" si="91"/>
        <v>Medium-haul</v>
      </c>
    </row>
    <row r="1422" spans="1:30" x14ac:dyDescent="0.3">
      <c r="A1422" s="1" t="s">
        <v>1590</v>
      </c>
      <c r="B1422" s="1" t="s">
        <v>1591</v>
      </c>
      <c r="C1422" s="1">
        <v>71</v>
      </c>
      <c r="D1422" s="1" t="s">
        <v>39</v>
      </c>
      <c r="E1422" s="1" t="s">
        <v>1469</v>
      </c>
      <c r="F1422" s="1" t="s">
        <v>48</v>
      </c>
      <c r="G1422" s="1" t="s">
        <v>602</v>
      </c>
      <c r="H1422" s="1" t="s">
        <v>262</v>
      </c>
      <c r="I1422" s="1" t="s">
        <v>217</v>
      </c>
      <c r="J1422" s="1">
        <v>3239</v>
      </c>
      <c r="K1422" s="3">
        <v>9.6747685185185187E-2</v>
      </c>
      <c r="L1422" s="3">
        <v>0.24605324074074075</v>
      </c>
      <c r="M1422" s="7">
        <v>45663</v>
      </c>
      <c r="N1422" s="3">
        <v>0.16410879629629629</v>
      </c>
      <c r="O1422" s="3">
        <v>0.31341435185185185</v>
      </c>
      <c r="P1422" s="5">
        <v>97</v>
      </c>
      <c r="Q1422" s="5">
        <v>703.2</v>
      </c>
      <c r="R1422" s="1" t="s">
        <v>56</v>
      </c>
      <c r="S1422" s="1">
        <v>5</v>
      </c>
      <c r="T1422" s="1" t="s">
        <v>45</v>
      </c>
      <c r="U1422" s="5">
        <v>35.909999999999997</v>
      </c>
      <c r="V1422" s="5">
        <v>17461.4150942497</v>
      </c>
      <c r="W1422" s="1" t="s">
        <v>36</v>
      </c>
      <c r="X1422" s="1">
        <v>3.44</v>
      </c>
      <c r="Y1422" s="5">
        <v>25953.7</v>
      </c>
      <c r="Z1422" s="5">
        <v>45011.98</v>
      </c>
      <c r="AA1422" s="5" t="str">
        <f t="shared" si="88"/>
        <v>60+</v>
      </c>
      <c r="AB1422" s="5" t="str">
        <f t="shared" si="89"/>
        <v>Moderate</v>
      </c>
      <c r="AC1422" s="5">
        <f t="shared" si="90"/>
        <v>1.73</v>
      </c>
      <c r="AD1422" s="5" t="str">
        <f t="shared" si="91"/>
        <v>Medium-haul</v>
      </c>
    </row>
    <row r="1423" spans="1:30" x14ac:dyDescent="0.3">
      <c r="A1423" s="1" t="s">
        <v>1970</v>
      </c>
      <c r="B1423" s="1" t="s">
        <v>1971</v>
      </c>
      <c r="C1423" s="1">
        <v>54</v>
      </c>
      <c r="D1423" s="1" t="s">
        <v>39</v>
      </c>
      <c r="E1423" s="1" t="s">
        <v>1469</v>
      </c>
      <c r="F1423" s="1" t="s">
        <v>48</v>
      </c>
      <c r="G1423" s="1" t="s">
        <v>602</v>
      </c>
      <c r="H1423" s="1" t="s">
        <v>262</v>
      </c>
      <c r="I1423" s="1" t="s">
        <v>217</v>
      </c>
      <c r="J1423" s="1">
        <v>3239</v>
      </c>
      <c r="K1423" s="3">
        <v>9.6747685185185187E-2</v>
      </c>
      <c r="L1423" s="3">
        <v>0.24605324074074075</v>
      </c>
      <c r="M1423" s="7">
        <v>45662</v>
      </c>
      <c r="N1423" s="3">
        <v>0.16410879629629629</v>
      </c>
      <c r="O1423" s="3">
        <v>0.31341435185185185</v>
      </c>
      <c r="P1423" s="5">
        <v>97</v>
      </c>
      <c r="Q1423" s="5">
        <v>1421.01</v>
      </c>
      <c r="R1423" s="1" t="s">
        <v>56</v>
      </c>
      <c r="S1423" s="1">
        <v>5</v>
      </c>
      <c r="T1423" s="1" t="s">
        <v>45</v>
      </c>
      <c r="U1423" s="5">
        <v>79.02</v>
      </c>
      <c r="V1423" s="5">
        <v>16797.422137753099</v>
      </c>
      <c r="W1423" s="1" t="s">
        <v>36</v>
      </c>
      <c r="X1423" s="1">
        <v>4.16</v>
      </c>
      <c r="Y1423" s="5">
        <v>25156.91</v>
      </c>
      <c r="Z1423" s="5">
        <v>90960.44</v>
      </c>
      <c r="AA1423" s="5" t="str">
        <f t="shared" si="88"/>
        <v>50-59</v>
      </c>
      <c r="AB1423" s="5" t="str">
        <f t="shared" si="89"/>
        <v>Moderate</v>
      </c>
      <c r="AC1423" s="5">
        <f t="shared" si="90"/>
        <v>3.62</v>
      </c>
      <c r="AD1423" s="5" t="str">
        <f t="shared" si="91"/>
        <v>Medium-haul</v>
      </c>
    </row>
    <row r="1424" spans="1:30" x14ac:dyDescent="0.3">
      <c r="A1424" s="1" t="s">
        <v>1972</v>
      </c>
      <c r="B1424" s="1" t="s">
        <v>1973</v>
      </c>
      <c r="C1424" s="1">
        <v>51</v>
      </c>
      <c r="D1424" s="1" t="s">
        <v>28</v>
      </c>
      <c r="E1424" s="1" t="s">
        <v>1469</v>
      </c>
      <c r="F1424" s="1" t="s">
        <v>48</v>
      </c>
      <c r="G1424" s="1" t="s">
        <v>602</v>
      </c>
      <c r="H1424" s="1" t="s">
        <v>262</v>
      </c>
      <c r="I1424" s="1" t="s">
        <v>217</v>
      </c>
      <c r="J1424" s="1">
        <v>3239</v>
      </c>
      <c r="K1424" s="3">
        <v>9.6747685185185187E-2</v>
      </c>
      <c r="L1424" s="3">
        <v>0.24605324074074075</v>
      </c>
      <c r="M1424" s="7">
        <v>45661</v>
      </c>
      <c r="N1424" s="3">
        <v>0.16410879629629629</v>
      </c>
      <c r="O1424" s="3">
        <v>0.31341435185185185</v>
      </c>
      <c r="P1424" s="5">
        <v>97</v>
      </c>
      <c r="Q1424" s="5">
        <v>1109.17</v>
      </c>
      <c r="R1424" s="1" t="s">
        <v>34</v>
      </c>
      <c r="S1424" s="1">
        <v>5</v>
      </c>
      <c r="T1424" s="1" t="s">
        <v>41</v>
      </c>
      <c r="U1424" s="5">
        <v>152.21</v>
      </c>
      <c r="V1424" s="5">
        <v>17103.9679192271</v>
      </c>
      <c r="W1424" s="1" t="s">
        <v>36</v>
      </c>
      <c r="X1424" s="1">
        <v>4.18</v>
      </c>
      <c r="Y1424" s="5">
        <v>25524.76</v>
      </c>
      <c r="Z1424" s="5">
        <v>71017.320000000007</v>
      </c>
      <c r="AA1424" s="5" t="str">
        <f t="shared" si="88"/>
        <v>50-59</v>
      </c>
      <c r="AB1424" s="5" t="str">
        <f t="shared" si="89"/>
        <v>Moderate</v>
      </c>
      <c r="AC1424" s="5">
        <f t="shared" si="90"/>
        <v>2.78</v>
      </c>
      <c r="AD1424" s="5" t="str">
        <f t="shared" si="91"/>
        <v>Medium-haul</v>
      </c>
    </row>
    <row r="1425" spans="1:30" x14ac:dyDescent="0.3">
      <c r="A1425" s="1" t="s">
        <v>1974</v>
      </c>
      <c r="B1425" s="1" t="s">
        <v>1975</v>
      </c>
      <c r="C1425" s="1">
        <v>56</v>
      </c>
      <c r="D1425" s="1" t="s">
        <v>28</v>
      </c>
      <c r="E1425" s="1" t="s">
        <v>1469</v>
      </c>
      <c r="F1425" s="1" t="s">
        <v>48</v>
      </c>
      <c r="G1425" s="1" t="s">
        <v>602</v>
      </c>
      <c r="H1425" s="1" t="s">
        <v>262</v>
      </c>
      <c r="I1425" s="1" t="s">
        <v>217</v>
      </c>
      <c r="J1425" s="1">
        <v>3239</v>
      </c>
      <c r="K1425" s="3">
        <v>9.6747685185185187E-2</v>
      </c>
      <c r="L1425" s="3">
        <v>0.24605324074074075</v>
      </c>
      <c r="M1425" s="7">
        <v>45670</v>
      </c>
      <c r="N1425" s="3">
        <v>0.16410879629629629</v>
      </c>
      <c r="O1425" s="3">
        <v>0.31341435185185185</v>
      </c>
      <c r="P1425" s="5">
        <v>97</v>
      </c>
      <c r="Q1425" s="5">
        <v>1411.49</v>
      </c>
      <c r="R1425" s="1" t="s">
        <v>40</v>
      </c>
      <c r="S1425" s="1">
        <v>5</v>
      </c>
      <c r="T1425" s="1" t="s">
        <v>41</v>
      </c>
      <c r="U1425" s="5">
        <v>179.3</v>
      </c>
      <c r="V1425" s="5">
        <v>17304.317022519299</v>
      </c>
      <c r="W1425" s="1" t="s">
        <v>36</v>
      </c>
      <c r="X1425" s="1">
        <v>4.8</v>
      </c>
      <c r="Y1425" s="5">
        <v>25765.18</v>
      </c>
      <c r="Z1425" s="5">
        <v>90371.22</v>
      </c>
      <c r="AA1425" s="5" t="str">
        <f t="shared" si="88"/>
        <v>50-59</v>
      </c>
      <c r="AB1425" s="5" t="str">
        <f t="shared" si="89"/>
        <v>Moderate</v>
      </c>
      <c r="AC1425" s="5">
        <f t="shared" si="90"/>
        <v>3.51</v>
      </c>
      <c r="AD1425" s="5" t="str">
        <f t="shared" si="91"/>
        <v>Medium-haul</v>
      </c>
    </row>
    <row r="1426" spans="1:30" x14ac:dyDescent="0.3">
      <c r="A1426" s="1" t="s">
        <v>1808</v>
      </c>
      <c r="B1426" s="1" t="s">
        <v>1809</v>
      </c>
      <c r="C1426" s="1">
        <v>26</v>
      </c>
      <c r="D1426" s="1" t="s">
        <v>39</v>
      </c>
      <c r="E1426" s="1" t="s">
        <v>1469</v>
      </c>
      <c r="F1426" s="1" t="s">
        <v>48</v>
      </c>
      <c r="G1426" s="1" t="s">
        <v>615</v>
      </c>
      <c r="H1426" s="1" t="s">
        <v>32</v>
      </c>
      <c r="I1426" s="1" t="s">
        <v>91</v>
      </c>
      <c r="J1426" s="1">
        <v>2142</v>
      </c>
      <c r="K1426" s="3">
        <v>0.87881944444444449</v>
      </c>
      <c r="L1426" s="3">
        <v>0.97743055555555558</v>
      </c>
      <c r="M1426" s="7">
        <v>45661</v>
      </c>
      <c r="N1426" s="3">
        <v>0.94062500000000004</v>
      </c>
      <c r="O1426" s="3">
        <v>3.923611111111111E-2</v>
      </c>
      <c r="P1426" s="5">
        <v>89</v>
      </c>
      <c r="Q1426" s="5">
        <v>921.07</v>
      </c>
      <c r="R1426" s="1" t="s">
        <v>34</v>
      </c>
      <c r="S1426" s="1">
        <v>5</v>
      </c>
      <c r="T1426" s="1" t="s">
        <v>41</v>
      </c>
      <c r="U1426" s="5">
        <v>99.32</v>
      </c>
      <c r="V1426" s="5">
        <v>11368.9003380132</v>
      </c>
      <c r="W1426" s="1" t="s">
        <v>42</v>
      </c>
      <c r="X1426" s="1">
        <v>4.38</v>
      </c>
      <c r="Y1426" s="5">
        <v>18642.68</v>
      </c>
      <c r="Z1426" s="5">
        <v>58968.34</v>
      </c>
      <c r="AA1426" s="5" t="str">
        <f t="shared" si="88"/>
        <v>18-29</v>
      </c>
      <c r="AB1426" s="5" t="str">
        <f t="shared" si="89"/>
        <v>Moderate</v>
      </c>
      <c r="AC1426" s="5">
        <f t="shared" si="90"/>
        <v>3.16</v>
      </c>
      <c r="AD1426" s="5" t="str">
        <f t="shared" si="91"/>
        <v>Short-haul</v>
      </c>
    </row>
    <row r="1427" spans="1:30" x14ac:dyDescent="0.3">
      <c r="A1427" s="1" t="s">
        <v>1671</v>
      </c>
      <c r="B1427" s="1" t="s">
        <v>1672</v>
      </c>
      <c r="C1427" s="1">
        <v>53</v>
      </c>
      <c r="D1427" s="1" t="s">
        <v>39</v>
      </c>
      <c r="E1427" s="1" t="s">
        <v>1469</v>
      </c>
      <c r="F1427" s="1" t="s">
        <v>30</v>
      </c>
      <c r="G1427" s="1" t="s">
        <v>615</v>
      </c>
      <c r="H1427" s="1" t="s">
        <v>32</v>
      </c>
      <c r="I1427" s="1" t="s">
        <v>91</v>
      </c>
      <c r="J1427" s="1">
        <v>2142</v>
      </c>
      <c r="K1427" s="3">
        <v>0.87881944444444449</v>
      </c>
      <c r="L1427" s="3">
        <v>0.97743055555555558</v>
      </c>
      <c r="M1427" s="7">
        <v>45671</v>
      </c>
      <c r="N1427" s="3">
        <v>0.94062500000000004</v>
      </c>
      <c r="O1427" s="3">
        <v>3.923611111111111E-2</v>
      </c>
      <c r="P1427" s="5">
        <v>89</v>
      </c>
      <c r="Q1427" s="5">
        <v>1445.39</v>
      </c>
      <c r="R1427" s="1" t="s">
        <v>40</v>
      </c>
      <c r="S1427" s="1">
        <v>5</v>
      </c>
      <c r="T1427" s="1" t="s">
        <v>41</v>
      </c>
      <c r="U1427" s="5">
        <v>20.74</v>
      </c>
      <c r="V1427" s="5">
        <v>11934.052651237</v>
      </c>
      <c r="W1427" s="1" t="s">
        <v>36</v>
      </c>
      <c r="X1427" s="1">
        <v>4.58</v>
      </c>
      <c r="Y1427" s="5">
        <v>19320.86</v>
      </c>
      <c r="Z1427" s="5">
        <v>92509.11</v>
      </c>
      <c r="AA1427" s="5" t="str">
        <f t="shared" si="88"/>
        <v>50-59</v>
      </c>
      <c r="AB1427" s="5" t="str">
        <f t="shared" si="89"/>
        <v>Moderate</v>
      </c>
      <c r="AC1427" s="5">
        <f t="shared" si="90"/>
        <v>4.79</v>
      </c>
      <c r="AD1427" s="5" t="str">
        <f t="shared" si="91"/>
        <v>Short-haul</v>
      </c>
    </row>
    <row r="1428" spans="1:30" x14ac:dyDescent="0.3">
      <c r="A1428" s="1" t="s">
        <v>1778</v>
      </c>
      <c r="B1428" s="1" t="s">
        <v>1779</v>
      </c>
      <c r="C1428" s="1">
        <v>67</v>
      </c>
      <c r="D1428" s="1" t="s">
        <v>39</v>
      </c>
      <c r="E1428" s="1" t="s">
        <v>1469</v>
      </c>
      <c r="F1428" s="1" t="s">
        <v>30</v>
      </c>
      <c r="G1428" s="1" t="s">
        <v>615</v>
      </c>
      <c r="H1428" s="1" t="s">
        <v>32</v>
      </c>
      <c r="I1428" s="1" t="s">
        <v>91</v>
      </c>
      <c r="J1428" s="1">
        <v>2142</v>
      </c>
      <c r="K1428" s="3">
        <v>0.87881944444444449</v>
      </c>
      <c r="L1428" s="3">
        <v>0.97743055555555558</v>
      </c>
      <c r="M1428" s="7">
        <v>45665</v>
      </c>
      <c r="N1428" s="3">
        <v>0.94062500000000004</v>
      </c>
      <c r="O1428" s="3">
        <v>3.923611111111111E-2</v>
      </c>
      <c r="P1428" s="5">
        <v>89</v>
      </c>
      <c r="Q1428" s="5">
        <v>993.93</v>
      </c>
      <c r="R1428" s="1" t="s">
        <v>56</v>
      </c>
      <c r="S1428" s="1">
        <v>5</v>
      </c>
      <c r="T1428" s="1" t="s">
        <v>49</v>
      </c>
      <c r="U1428" s="5">
        <v>76.12</v>
      </c>
      <c r="V1428" s="5">
        <v>11901.0075698162</v>
      </c>
      <c r="W1428" s="1" t="s">
        <v>36</v>
      </c>
      <c r="X1428" s="1">
        <v>4.97</v>
      </c>
      <c r="Y1428" s="5">
        <v>19281.21</v>
      </c>
      <c r="Z1428" s="5">
        <v>63626.74</v>
      </c>
      <c r="AA1428" s="5" t="str">
        <f t="shared" si="88"/>
        <v>60+</v>
      </c>
      <c r="AB1428" s="5" t="str">
        <f t="shared" si="89"/>
        <v>Moderate</v>
      </c>
      <c r="AC1428" s="5">
        <f t="shared" si="90"/>
        <v>3.3</v>
      </c>
      <c r="AD1428" s="5" t="str">
        <f t="shared" si="91"/>
        <v>Short-haul</v>
      </c>
    </row>
    <row r="1429" spans="1:30" x14ac:dyDescent="0.3">
      <c r="A1429" s="1" t="s">
        <v>1645</v>
      </c>
      <c r="B1429" s="1" t="s">
        <v>1646</v>
      </c>
      <c r="C1429" s="1">
        <v>19</v>
      </c>
      <c r="D1429" s="1" t="s">
        <v>28</v>
      </c>
      <c r="E1429" s="1" t="s">
        <v>1469</v>
      </c>
      <c r="F1429" s="1" t="s">
        <v>48</v>
      </c>
      <c r="G1429" s="1" t="s">
        <v>615</v>
      </c>
      <c r="H1429" s="1" t="s">
        <v>32</v>
      </c>
      <c r="I1429" s="1" t="s">
        <v>91</v>
      </c>
      <c r="J1429" s="1">
        <v>2142</v>
      </c>
      <c r="K1429" s="3">
        <v>0.87881944444444449</v>
      </c>
      <c r="L1429" s="3">
        <v>0.97743055555555558</v>
      </c>
      <c r="M1429" s="7">
        <v>45667</v>
      </c>
      <c r="N1429" s="3">
        <v>0.94062500000000004</v>
      </c>
      <c r="O1429" s="3">
        <v>3.923611111111111E-2</v>
      </c>
      <c r="P1429" s="5">
        <v>89</v>
      </c>
      <c r="Q1429" s="5">
        <v>1025.07</v>
      </c>
      <c r="R1429" s="1" t="s">
        <v>34</v>
      </c>
      <c r="S1429" s="1">
        <v>5</v>
      </c>
      <c r="T1429" s="1" t="s">
        <v>45</v>
      </c>
      <c r="U1429" s="5">
        <v>70.78</v>
      </c>
      <c r="V1429" s="5">
        <v>11761.5209823516</v>
      </c>
      <c r="W1429" s="1" t="s">
        <v>36</v>
      </c>
      <c r="X1429" s="1">
        <v>4.7300000000000004</v>
      </c>
      <c r="Y1429" s="5">
        <v>19113.830000000002</v>
      </c>
      <c r="Z1429" s="5">
        <v>65618.64</v>
      </c>
      <c r="AA1429" s="5" t="str">
        <f t="shared" si="88"/>
        <v>18-29</v>
      </c>
      <c r="AB1429" s="5" t="str">
        <f t="shared" si="89"/>
        <v>Moderate</v>
      </c>
      <c r="AC1429" s="5">
        <f t="shared" si="90"/>
        <v>3.43</v>
      </c>
      <c r="AD1429" s="5" t="str">
        <f t="shared" si="91"/>
        <v>Short-haul</v>
      </c>
    </row>
    <row r="1430" spans="1:30" x14ac:dyDescent="0.3">
      <c r="A1430" s="1" t="s">
        <v>1976</v>
      </c>
      <c r="B1430" s="1" t="s">
        <v>1977</v>
      </c>
      <c r="C1430" s="1">
        <v>58</v>
      </c>
      <c r="D1430" s="1" t="s">
        <v>39</v>
      </c>
      <c r="E1430" s="1" t="s">
        <v>1469</v>
      </c>
      <c r="F1430" s="1" t="s">
        <v>30</v>
      </c>
      <c r="G1430" s="1" t="s">
        <v>615</v>
      </c>
      <c r="H1430" s="1" t="s">
        <v>32</v>
      </c>
      <c r="I1430" s="1" t="s">
        <v>91</v>
      </c>
      <c r="J1430" s="1">
        <v>2142</v>
      </c>
      <c r="K1430" s="3">
        <v>0.87881944444444449</v>
      </c>
      <c r="L1430" s="3">
        <v>0.97743055555555558</v>
      </c>
      <c r="M1430" s="7">
        <v>45666</v>
      </c>
      <c r="N1430" s="3">
        <v>0.94062500000000004</v>
      </c>
      <c r="O1430" s="3">
        <v>3.923611111111111E-2</v>
      </c>
      <c r="P1430" s="5">
        <v>89</v>
      </c>
      <c r="Q1430" s="5">
        <v>1250.51</v>
      </c>
      <c r="R1430" s="1" t="s">
        <v>34</v>
      </c>
      <c r="S1430" s="1">
        <v>5</v>
      </c>
      <c r="T1430" s="1" t="s">
        <v>83</v>
      </c>
      <c r="U1430" s="5">
        <v>92.59</v>
      </c>
      <c r="V1430" s="5">
        <v>11609.6348965415</v>
      </c>
      <c r="W1430" s="1" t="s">
        <v>42</v>
      </c>
      <c r="X1430" s="1">
        <v>3.92</v>
      </c>
      <c r="Y1430" s="5">
        <v>18931.560000000001</v>
      </c>
      <c r="Z1430" s="5">
        <v>80051.16</v>
      </c>
      <c r="AA1430" s="5" t="str">
        <f t="shared" si="88"/>
        <v>50-59</v>
      </c>
      <c r="AB1430" s="5" t="str">
        <f t="shared" si="89"/>
        <v>Moderate</v>
      </c>
      <c r="AC1430" s="5">
        <f t="shared" si="90"/>
        <v>4.2300000000000004</v>
      </c>
      <c r="AD1430" s="5" t="str">
        <f t="shared" si="91"/>
        <v>Short-haul</v>
      </c>
    </row>
    <row r="1431" spans="1:30" x14ac:dyDescent="0.3">
      <c r="A1431" s="1" t="s">
        <v>1774</v>
      </c>
      <c r="B1431" s="1" t="s">
        <v>1775</v>
      </c>
      <c r="C1431" s="1">
        <v>64</v>
      </c>
      <c r="D1431" s="1" t="s">
        <v>39</v>
      </c>
      <c r="E1431" s="1" t="s">
        <v>1469</v>
      </c>
      <c r="F1431" s="1" t="s">
        <v>48</v>
      </c>
      <c r="G1431" s="1" t="s">
        <v>615</v>
      </c>
      <c r="H1431" s="1" t="s">
        <v>32</v>
      </c>
      <c r="I1431" s="1" t="s">
        <v>91</v>
      </c>
      <c r="J1431" s="1">
        <v>2142</v>
      </c>
      <c r="K1431" s="3">
        <v>0.87881944444444449</v>
      </c>
      <c r="L1431" s="3">
        <v>0.97743055555555558</v>
      </c>
      <c r="M1431" s="7">
        <v>45661</v>
      </c>
      <c r="N1431" s="3">
        <v>0.94062500000000004</v>
      </c>
      <c r="O1431" s="3">
        <v>3.923611111111111E-2</v>
      </c>
      <c r="P1431" s="5">
        <v>89</v>
      </c>
      <c r="Q1431" s="5">
        <v>1459.16</v>
      </c>
      <c r="R1431" s="1" t="s">
        <v>34</v>
      </c>
      <c r="S1431" s="1">
        <v>5</v>
      </c>
      <c r="T1431" s="1" t="s">
        <v>49</v>
      </c>
      <c r="U1431" s="5">
        <v>180.44</v>
      </c>
      <c r="V1431" s="5">
        <v>11864.819398682201</v>
      </c>
      <c r="W1431" s="1" t="s">
        <v>36</v>
      </c>
      <c r="X1431" s="1">
        <v>4.51</v>
      </c>
      <c r="Y1431" s="5">
        <v>19237.78</v>
      </c>
      <c r="Z1431" s="5">
        <v>93422.33</v>
      </c>
      <c r="AA1431" s="5" t="str">
        <f t="shared" si="88"/>
        <v>60+</v>
      </c>
      <c r="AB1431" s="5" t="str">
        <f t="shared" si="89"/>
        <v>Moderate</v>
      </c>
      <c r="AC1431" s="5">
        <f t="shared" si="90"/>
        <v>4.8600000000000003</v>
      </c>
      <c r="AD1431" s="5" t="str">
        <f t="shared" si="91"/>
        <v>Short-haul</v>
      </c>
    </row>
    <row r="1432" spans="1:30" x14ac:dyDescent="0.3">
      <c r="A1432" s="1" t="s">
        <v>1564</v>
      </c>
      <c r="B1432" s="1" t="s">
        <v>1565</v>
      </c>
      <c r="C1432" s="1">
        <v>32</v>
      </c>
      <c r="D1432" s="1" t="s">
        <v>39</v>
      </c>
      <c r="E1432" s="1" t="s">
        <v>1469</v>
      </c>
      <c r="F1432" s="1" t="s">
        <v>48</v>
      </c>
      <c r="G1432" s="1" t="s">
        <v>615</v>
      </c>
      <c r="H1432" s="1" t="s">
        <v>32</v>
      </c>
      <c r="I1432" s="1" t="s">
        <v>91</v>
      </c>
      <c r="J1432" s="1">
        <v>2142</v>
      </c>
      <c r="K1432" s="3">
        <v>0.87881944444444449</v>
      </c>
      <c r="L1432" s="3">
        <v>0.97743055555555558</v>
      </c>
      <c r="M1432" s="7">
        <v>45669</v>
      </c>
      <c r="N1432" s="3">
        <v>0.94062500000000004</v>
      </c>
      <c r="O1432" s="3">
        <v>3.923611111111111E-2</v>
      </c>
      <c r="P1432" s="5">
        <v>89</v>
      </c>
      <c r="Q1432" s="5">
        <v>569.92999999999995</v>
      </c>
      <c r="R1432" s="1" t="s">
        <v>56</v>
      </c>
      <c r="S1432" s="1">
        <v>3</v>
      </c>
      <c r="T1432" s="1" t="s">
        <v>41</v>
      </c>
      <c r="U1432" s="5">
        <v>192.21</v>
      </c>
      <c r="V1432" s="5">
        <v>11409.5790999233</v>
      </c>
      <c r="W1432" s="1" t="s">
        <v>36</v>
      </c>
      <c r="X1432" s="1">
        <v>4.4000000000000004</v>
      </c>
      <c r="Y1432" s="5">
        <v>18691.490000000002</v>
      </c>
      <c r="Z1432" s="5">
        <v>36513.96</v>
      </c>
      <c r="AA1432" s="5" t="str">
        <f t="shared" si="88"/>
        <v>30-39</v>
      </c>
      <c r="AB1432" s="5" t="str">
        <f t="shared" si="89"/>
        <v>Moderate</v>
      </c>
      <c r="AC1432" s="5">
        <f t="shared" si="90"/>
        <v>1.95</v>
      </c>
      <c r="AD1432" s="5" t="str">
        <f t="shared" si="91"/>
        <v>Short-haul</v>
      </c>
    </row>
    <row r="1433" spans="1:30" x14ac:dyDescent="0.3">
      <c r="A1433" s="1" t="s">
        <v>1978</v>
      </c>
      <c r="B1433" s="1" t="s">
        <v>1979</v>
      </c>
      <c r="C1433" s="1">
        <v>52</v>
      </c>
      <c r="D1433" s="1" t="s">
        <v>28</v>
      </c>
      <c r="E1433" s="1" t="s">
        <v>1469</v>
      </c>
      <c r="F1433" s="1" t="s">
        <v>48</v>
      </c>
      <c r="G1433" s="1" t="s">
        <v>615</v>
      </c>
      <c r="H1433" s="1" t="s">
        <v>32</v>
      </c>
      <c r="I1433" s="1" t="s">
        <v>91</v>
      </c>
      <c r="J1433" s="1">
        <v>2142</v>
      </c>
      <c r="K1433" s="3">
        <v>0.87881944444444449</v>
      </c>
      <c r="L1433" s="3">
        <v>0.97743055555555558</v>
      </c>
      <c r="M1433" s="7">
        <v>45658</v>
      </c>
      <c r="N1433" s="3">
        <v>0.94062500000000004</v>
      </c>
      <c r="O1433" s="3">
        <v>3.923611111111111E-2</v>
      </c>
      <c r="P1433" s="5">
        <v>89</v>
      </c>
      <c r="Q1433" s="5">
        <v>599.09</v>
      </c>
      <c r="R1433" s="1" t="s">
        <v>56</v>
      </c>
      <c r="S1433" s="1">
        <v>5</v>
      </c>
      <c r="T1433" s="1" t="s">
        <v>83</v>
      </c>
      <c r="U1433" s="5">
        <v>105.28</v>
      </c>
      <c r="V1433" s="5">
        <v>11417.085175890101</v>
      </c>
      <c r="W1433" s="1" t="s">
        <v>42</v>
      </c>
      <c r="X1433" s="1">
        <v>3.38</v>
      </c>
      <c r="Y1433" s="5">
        <v>18700.5</v>
      </c>
      <c r="Z1433" s="5">
        <v>38362.82</v>
      </c>
      <c r="AA1433" s="5" t="str">
        <f t="shared" si="88"/>
        <v>50-59</v>
      </c>
      <c r="AB1433" s="5" t="str">
        <f t="shared" si="89"/>
        <v>Moderate</v>
      </c>
      <c r="AC1433" s="5">
        <f t="shared" si="90"/>
        <v>2.0499999999999998</v>
      </c>
      <c r="AD1433" s="5" t="str">
        <f t="shared" si="91"/>
        <v>Short-haul</v>
      </c>
    </row>
    <row r="1434" spans="1:30" x14ac:dyDescent="0.3">
      <c r="A1434" s="1" t="s">
        <v>1980</v>
      </c>
      <c r="B1434" s="1" t="s">
        <v>1981</v>
      </c>
      <c r="C1434" s="1">
        <v>63</v>
      </c>
      <c r="D1434" s="1" t="s">
        <v>28</v>
      </c>
      <c r="E1434" s="1" t="s">
        <v>1469</v>
      </c>
      <c r="F1434" s="1" t="s">
        <v>30</v>
      </c>
      <c r="G1434" s="1" t="s">
        <v>615</v>
      </c>
      <c r="H1434" s="1" t="s">
        <v>32</v>
      </c>
      <c r="I1434" s="1" t="s">
        <v>91</v>
      </c>
      <c r="J1434" s="1">
        <v>2142</v>
      </c>
      <c r="K1434" s="3">
        <v>0.87881944444444449</v>
      </c>
      <c r="L1434" s="3">
        <v>0.97743055555555558</v>
      </c>
      <c r="M1434" s="7">
        <v>45672</v>
      </c>
      <c r="N1434" s="3">
        <v>0.94062500000000004</v>
      </c>
      <c r="O1434" s="3">
        <v>3.923611111111111E-2</v>
      </c>
      <c r="P1434" s="5">
        <v>89</v>
      </c>
      <c r="Q1434" s="5">
        <v>1305.52</v>
      </c>
      <c r="R1434" s="1" t="s">
        <v>56</v>
      </c>
      <c r="S1434" s="1">
        <v>5</v>
      </c>
      <c r="T1434" s="1" t="s">
        <v>83</v>
      </c>
      <c r="U1434" s="5">
        <v>27.44</v>
      </c>
      <c r="V1434" s="5">
        <v>11746.0570741996</v>
      </c>
      <c r="W1434" s="1" t="s">
        <v>36</v>
      </c>
      <c r="X1434" s="1">
        <v>4.93</v>
      </c>
      <c r="Y1434" s="5">
        <v>19095.27</v>
      </c>
      <c r="Z1434" s="5">
        <v>83558.77</v>
      </c>
      <c r="AA1434" s="5" t="str">
        <f t="shared" si="88"/>
        <v>60+</v>
      </c>
      <c r="AB1434" s="5" t="str">
        <f t="shared" si="89"/>
        <v>Moderate</v>
      </c>
      <c r="AC1434" s="5">
        <f t="shared" si="90"/>
        <v>4.38</v>
      </c>
      <c r="AD1434" s="5" t="str">
        <f t="shared" si="91"/>
        <v>Short-haul</v>
      </c>
    </row>
    <row r="1435" spans="1:30" x14ac:dyDescent="0.3">
      <c r="A1435" s="1" t="s">
        <v>1982</v>
      </c>
      <c r="B1435" s="1" t="s">
        <v>1983</v>
      </c>
      <c r="C1435" s="1">
        <v>23</v>
      </c>
      <c r="D1435" s="1" t="s">
        <v>39</v>
      </c>
      <c r="E1435" s="1" t="s">
        <v>1469</v>
      </c>
      <c r="F1435" s="1" t="s">
        <v>48</v>
      </c>
      <c r="G1435" s="1" t="s">
        <v>628</v>
      </c>
      <c r="H1435" s="1" t="s">
        <v>75</v>
      </c>
      <c r="I1435" s="1" t="s">
        <v>385</v>
      </c>
      <c r="J1435" s="1">
        <v>10284</v>
      </c>
      <c r="K1435" s="3">
        <v>0.55234953703703704</v>
      </c>
      <c r="L1435" s="3">
        <v>2.8043981481481482E-2</v>
      </c>
      <c r="M1435" s="7">
        <v>45661</v>
      </c>
      <c r="N1435" s="3">
        <v>0.60859953703703706</v>
      </c>
      <c r="O1435" s="3">
        <v>8.4293981481481484E-2</v>
      </c>
      <c r="P1435" s="5">
        <v>81</v>
      </c>
      <c r="Q1435" s="5">
        <v>1371.67</v>
      </c>
      <c r="R1435" s="1" t="s">
        <v>56</v>
      </c>
      <c r="S1435" s="1">
        <v>5</v>
      </c>
      <c r="T1435" s="1" t="s">
        <v>41</v>
      </c>
      <c r="U1435" s="5">
        <v>131.94</v>
      </c>
      <c r="V1435" s="5">
        <v>51932.012483918697</v>
      </c>
      <c r="W1435" s="1" t="s">
        <v>36</v>
      </c>
      <c r="X1435" s="1">
        <v>3.62</v>
      </c>
      <c r="Y1435" s="5">
        <v>67318.41</v>
      </c>
      <c r="Z1435" s="5">
        <v>87813.27</v>
      </c>
      <c r="AA1435" s="5" t="str">
        <f t="shared" si="88"/>
        <v>18-29</v>
      </c>
      <c r="AB1435" s="5" t="str">
        <f t="shared" si="89"/>
        <v>Moderate</v>
      </c>
      <c r="AC1435" s="5">
        <f t="shared" si="90"/>
        <v>1.3</v>
      </c>
      <c r="AD1435" s="5" t="str">
        <f t="shared" si="91"/>
        <v>Long-haul</v>
      </c>
    </row>
    <row r="1436" spans="1:30" x14ac:dyDescent="0.3">
      <c r="A1436" s="1" t="s">
        <v>1984</v>
      </c>
      <c r="B1436" s="1" t="s">
        <v>1985</v>
      </c>
      <c r="C1436" s="1">
        <v>38</v>
      </c>
      <c r="D1436" s="1" t="s">
        <v>28</v>
      </c>
      <c r="E1436" s="1" t="s">
        <v>1469</v>
      </c>
      <c r="F1436" s="1" t="s">
        <v>48</v>
      </c>
      <c r="G1436" s="1" t="s">
        <v>628</v>
      </c>
      <c r="H1436" s="1" t="s">
        <v>75</v>
      </c>
      <c r="I1436" s="1" t="s">
        <v>385</v>
      </c>
      <c r="J1436" s="1">
        <v>10284</v>
      </c>
      <c r="K1436" s="3">
        <v>0.55234953703703704</v>
      </c>
      <c r="L1436" s="3">
        <v>2.8043981481481482E-2</v>
      </c>
      <c r="M1436" s="7">
        <v>45661</v>
      </c>
      <c r="N1436" s="3">
        <v>0.60859953703703706</v>
      </c>
      <c r="O1436" s="3">
        <v>8.4293981481481484E-2</v>
      </c>
      <c r="P1436" s="5">
        <v>81</v>
      </c>
      <c r="Q1436" s="5">
        <v>995.53</v>
      </c>
      <c r="R1436" s="1" t="s">
        <v>34</v>
      </c>
      <c r="S1436" s="1">
        <v>3</v>
      </c>
      <c r="T1436" s="1" t="s">
        <v>45</v>
      </c>
      <c r="U1436" s="5">
        <v>115.46</v>
      </c>
      <c r="V1436" s="5">
        <v>52885.396532206003</v>
      </c>
      <c r="W1436" s="1" t="s">
        <v>36</v>
      </c>
      <c r="X1436" s="1">
        <v>4.84</v>
      </c>
      <c r="Y1436" s="5">
        <v>68462.48</v>
      </c>
      <c r="Z1436" s="5">
        <v>63737.01</v>
      </c>
      <c r="AA1436" s="5" t="str">
        <f t="shared" si="88"/>
        <v>30-39</v>
      </c>
      <c r="AB1436" s="5" t="str">
        <f t="shared" si="89"/>
        <v>Moderate</v>
      </c>
      <c r="AC1436" s="5">
        <f t="shared" si="90"/>
        <v>0.93</v>
      </c>
      <c r="AD1436" s="5" t="str">
        <f t="shared" si="91"/>
        <v>Long-haul</v>
      </c>
    </row>
    <row r="1437" spans="1:30" x14ac:dyDescent="0.3">
      <c r="A1437" s="1" t="s">
        <v>1986</v>
      </c>
      <c r="B1437" s="1" t="s">
        <v>1987</v>
      </c>
      <c r="C1437" s="1">
        <v>44</v>
      </c>
      <c r="D1437" s="1" t="s">
        <v>28</v>
      </c>
      <c r="E1437" s="1" t="s">
        <v>1469</v>
      </c>
      <c r="F1437" s="1" t="s">
        <v>30</v>
      </c>
      <c r="G1437" s="1" t="s">
        <v>628</v>
      </c>
      <c r="H1437" s="1" t="s">
        <v>75</v>
      </c>
      <c r="I1437" s="1" t="s">
        <v>385</v>
      </c>
      <c r="J1437" s="1">
        <v>10284</v>
      </c>
      <c r="K1437" s="3">
        <v>0.55234953703703704</v>
      </c>
      <c r="L1437" s="3">
        <v>2.8043981481481482E-2</v>
      </c>
      <c r="M1437" s="7">
        <v>45671</v>
      </c>
      <c r="N1437" s="3">
        <v>0.60859953703703706</v>
      </c>
      <c r="O1437" s="3">
        <v>8.4293981481481484E-2</v>
      </c>
      <c r="P1437" s="5">
        <v>81</v>
      </c>
      <c r="Q1437" s="5">
        <v>498.14</v>
      </c>
      <c r="R1437" s="1" t="s">
        <v>34</v>
      </c>
      <c r="S1437" s="1">
        <v>5</v>
      </c>
      <c r="T1437" s="1" t="s">
        <v>45</v>
      </c>
      <c r="U1437" s="5">
        <v>85.04</v>
      </c>
      <c r="V1437" s="5">
        <v>52776.345555049003</v>
      </c>
      <c r="W1437" s="1" t="s">
        <v>36</v>
      </c>
      <c r="X1437" s="1">
        <v>4.28</v>
      </c>
      <c r="Y1437" s="5">
        <v>68331.61</v>
      </c>
      <c r="Z1437" s="5">
        <v>31897.97</v>
      </c>
      <c r="AA1437" s="5" t="str">
        <f t="shared" si="88"/>
        <v>40-49</v>
      </c>
      <c r="AB1437" s="5" t="str">
        <f t="shared" si="89"/>
        <v>Moderate</v>
      </c>
      <c r="AC1437" s="5">
        <f t="shared" si="90"/>
        <v>0.47</v>
      </c>
      <c r="AD1437" s="5" t="str">
        <f t="shared" si="91"/>
        <v>Long-haul</v>
      </c>
    </row>
    <row r="1438" spans="1:30" x14ac:dyDescent="0.3">
      <c r="A1438" s="1" t="s">
        <v>1988</v>
      </c>
      <c r="B1438" s="1" t="s">
        <v>1989</v>
      </c>
      <c r="C1438" s="1">
        <v>54</v>
      </c>
      <c r="D1438" s="1" t="s">
        <v>39</v>
      </c>
      <c r="E1438" s="1" t="s">
        <v>1469</v>
      </c>
      <c r="F1438" s="1" t="s">
        <v>30</v>
      </c>
      <c r="G1438" s="1" t="s">
        <v>628</v>
      </c>
      <c r="H1438" s="1" t="s">
        <v>75</v>
      </c>
      <c r="I1438" s="1" t="s">
        <v>385</v>
      </c>
      <c r="J1438" s="1">
        <v>10284</v>
      </c>
      <c r="K1438" s="3">
        <v>0.55234953703703704</v>
      </c>
      <c r="L1438" s="3">
        <v>2.8043981481481482E-2</v>
      </c>
      <c r="M1438" s="7">
        <v>45668</v>
      </c>
      <c r="N1438" s="3">
        <v>0.60859953703703706</v>
      </c>
      <c r="O1438" s="3">
        <v>8.4293981481481484E-2</v>
      </c>
      <c r="P1438" s="5">
        <v>81</v>
      </c>
      <c r="Q1438" s="5">
        <v>102.15</v>
      </c>
      <c r="R1438" s="1" t="s">
        <v>40</v>
      </c>
      <c r="S1438" s="1">
        <v>5</v>
      </c>
      <c r="T1438" s="1" t="s">
        <v>35</v>
      </c>
      <c r="U1438" s="5">
        <v>8.6</v>
      </c>
      <c r="V1438" s="5">
        <v>52503.463493487099</v>
      </c>
      <c r="W1438" s="1" t="s">
        <v>42</v>
      </c>
      <c r="X1438" s="1">
        <v>4.0999999999999996</v>
      </c>
      <c r="Y1438" s="5">
        <v>68004.160000000003</v>
      </c>
      <c r="Z1438" s="5">
        <v>6539.32</v>
      </c>
      <c r="AA1438" s="5" t="str">
        <f t="shared" si="88"/>
        <v>50-59</v>
      </c>
      <c r="AB1438" s="5" t="str">
        <f t="shared" si="89"/>
        <v>Moderate</v>
      </c>
      <c r="AC1438" s="5">
        <f t="shared" si="90"/>
        <v>0.1</v>
      </c>
      <c r="AD1438" s="5" t="str">
        <f t="shared" si="91"/>
        <v>Long-haul</v>
      </c>
    </row>
    <row r="1439" spans="1:30" x14ac:dyDescent="0.3">
      <c r="A1439" s="1" t="s">
        <v>1990</v>
      </c>
      <c r="B1439" s="1" t="s">
        <v>1991</v>
      </c>
      <c r="C1439" s="1">
        <v>47</v>
      </c>
      <c r="D1439" s="1" t="s">
        <v>28</v>
      </c>
      <c r="E1439" s="1" t="s">
        <v>1469</v>
      </c>
      <c r="F1439" s="1" t="s">
        <v>30</v>
      </c>
      <c r="G1439" s="1" t="s">
        <v>628</v>
      </c>
      <c r="H1439" s="1" t="s">
        <v>75</v>
      </c>
      <c r="I1439" s="1" t="s">
        <v>385</v>
      </c>
      <c r="J1439" s="1">
        <v>10284</v>
      </c>
      <c r="K1439" s="3">
        <v>0.55234953703703704</v>
      </c>
      <c r="L1439" s="3">
        <v>2.8043981481481482E-2</v>
      </c>
      <c r="M1439" s="7">
        <v>45661</v>
      </c>
      <c r="N1439" s="3">
        <v>0.60859953703703706</v>
      </c>
      <c r="O1439" s="3">
        <v>8.4293981481481484E-2</v>
      </c>
      <c r="P1439" s="5">
        <v>81</v>
      </c>
      <c r="Q1439" s="5">
        <v>1429.73</v>
      </c>
      <c r="R1439" s="1" t="s">
        <v>40</v>
      </c>
      <c r="S1439" s="1">
        <v>5</v>
      </c>
      <c r="T1439" s="1" t="s">
        <v>49</v>
      </c>
      <c r="U1439" s="5">
        <v>75.3</v>
      </c>
      <c r="V1439" s="5">
        <v>52050.128124766903</v>
      </c>
      <c r="W1439" s="1" t="s">
        <v>42</v>
      </c>
      <c r="X1439" s="1">
        <v>3.44</v>
      </c>
      <c r="Y1439" s="5">
        <v>67460.149999999994</v>
      </c>
      <c r="Z1439" s="5">
        <v>91517.78</v>
      </c>
      <c r="AA1439" s="5" t="str">
        <f t="shared" si="88"/>
        <v>40-49</v>
      </c>
      <c r="AB1439" s="5" t="str">
        <f t="shared" si="89"/>
        <v>Moderate</v>
      </c>
      <c r="AC1439" s="5">
        <f t="shared" si="90"/>
        <v>1.36</v>
      </c>
      <c r="AD1439" s="5" t="str">
        <f t="shared" si="91"/>
        <v>Long-haul</v>
      </c>
    </row>
    <row r="1440" spans="1:30" x14ac:dyDescent="0.3">
      <c r="A1440" s="1" t="s">
        <v>1602</v>
      </c>
      <c r="B1440" s="1" t="s">
        <v>1603</v>
      </c>
      <c r="C1440" s="1">
        <v>50</v>
      </c>
      <c r="D1440" s="1" t="s">
        <v>39</v>
      </c>
      <c r="E1440" s="1" t="s">
        <v>1469</v>
      </c>
      <c r="F1440" s="1" t="s">
        <v>30</v>
      </c>
      <c r="G1440" s="1" t="s">
        <v>628</v>
      </c>
      <c r="H1440" s="1" t="s">
        <v>75</v>
      </c>
      <c r="I1440" s="1" t="s">
        <v>385</v>
      </c>
      <c r="J1440" s="1">
        <v>10284</v>
      </c>
      <c r="K1440" s="3">
        <v>0.55234953703703704</v>
      </c>
      <c r="L1440" s="3">
        <v>2.8043981481481482E-2</v>
      </c>
      <c r="M1440" s="7">
        <v>45664</v>
      </c>
      <c r="N1440" s="3">
        <v>0.60859953703703706</v>
      </c>
      <c r="O1440" s="3">
        <v>8.4293981481481484E-2</v>
      </c>
      <c r="P1440" s="5">
        <v>81</v>
      </c>
      <c r="Q1440" s="5">
        <v>953.1</v>
      </c>
      <c r="R1440" s="1" t="s">
        <v>56</v>
      </c>
      <c r="S1440" s="1">
        <v>5</v>
      </c>
      <c r="T1440" s="1" t="s">
        <v>49</v>
      </c>
      <c r="U1440" s="5">
        <v>39.369999999999997</v>
      </c>
      <c r="V1440" s="5">
        <v>52836.238797022801</v>
      </c>
      <c r="W1440" s="1" t="s">
        <v>36</v>
      </c>
      <c r="X1440" s="1">
        <v>4.53</v>
      </c>
      <c r="Y1440" s="5">
        <v>68403.490000000005</v>
      </c>
      <c r="Z1440" s="5">
        <v>61006.27</v>
      </c>
      <c r="AA1440" s="5" t="str">
        <f t="shared" si="88"/>
        <v>50-59</v>
      </c>
      <c r="AB1440" s="5" t="str">
        <f t="shared" si="89"/>
        <v>Moderate</v>
      </c>
      <c r="AC1440" s="5">
        <f t="shared" si="90"/>
        <v>0.89</v>
      </c>
      <c r="AD1440" s="5" t="str">
        <f t="shared" si="91"/>
        <v>Long-haul</v>
      </c>
    </row>
    <row r="1441" spans="1:30" x14ac:dyDescent="0.3">
      <c r="A1441" s="1" t="s">
        <v>1786</v>
      </c>
      <c r="B1441" s="1" t="s">
        <v>1787</v>
      </c>
      <c r="C1441" s="1">
        <v>65</v>
      </c>
      <c r="D1441" s="1" t="s">
        <v>28</v>
      </c>
      <c r="E1441" s="1" t="s">
        <v>1469</v>
      </c>
      <c r="F1441" s="1" t="s">
        <v>48</v>
      </c>
      <c r="G1441" s="1" t="s">
        <v>639</v>
      </c>
      <c r="H1441" s="1" t="s">
        <v>337</v>
      </c>
      <c r="I1441" s="1" t="s">
        <v>91</v>
      </c>
      <c r="J1441" s="1">
        <v>5417</v>
      </c>
      <c r="K1441" s="3">
        <v>0.29119212962962965</v>
      </c>
      <c r="L1441" s="3">
        <v>0.54188657407407403</v>
      </c>
      <c r="M1441" s="7">
        <v>45661</v>
      </c>
      <c r="N1441" s="3">
        <v>0.3981365740740741</v>
      </c>
      <c r="O1441" s="3">
        <v>0.64883101851851854</v>
      </c>
      <c r="P1441" s="5">
        <v>154</v>
      </c>
      <c r="Q1441" s="5">
        <v>321.54000000000002</v>
      </c>
      <c r="R1441" s="1" t="s">
        <v>56</v>
      </c>
      <c r="S1441" s="1">
        <v>5</v>
      </c>
      <c r="T1441" s="1" t="s">
        <v>83</v>
      </c>
      <c r="U1441" s="5">
        <v>24.91</v>
      </c>
      <c r="V1441" s="5">
        <v>28174.811088053699</v>
      </c>
      <c r="W1441" s="1" t="s">
        <v>42</v>
      </c>
      <c r="X1441" s="1">
        <v>4.66</v>
      </c>
      <c r="Y1441" s="5">
        <v>38809.769999999997</v>
      </c>
      <c r="Z1441" s="5">
        <v>20583.54</v>
      </c>
      <c r="AA1441" s="5" t="str">
        <f t="shared" si="88"/>
        <v>60+</v>
      </c>
      <c r="AB1441" s="5" t="str">
        <f t="shared" si="89"/>
        <v>Severe</v>
      </c>
      <c r="AC1441" s="5">
        <f t="shared" si="90"/>
        <v>0.53</v>
      </c>
      <c r="AD1441" s="5" t="str">
        <f t="shared" si="91"/>
        <v>Medium-haul</v>
      </c>
    </row>
    <row r="1442" spans="1:30" x14ac:dyDescent="0.3">
      <c r="A1442" s="1" t="s">
        <v>1892</v>
      </c>
      <c r="B1442" s="1" t="s">
        <v>1893</v>
      </c>
      <c r="C1442" s="1">
        <v>73</v>
      </c>
      <c r="D1442" s="1" t="s">
        <v>39</v>
      </c>
      <c r="E1442" s="1" t="s">
        <v>1469</v>
      </c>
      <c r="F1442" s="1" t="s">
        <v>30</v>
      </c>
      <c r="G1442" s="1" t="s">
        <v>639</v>
      </c>
      <c r="H1442" s="1" t="s">
        <v>337</v>
      </c>
      <c r="I1442" s="1" t="s">
        <v>91</v>
      </c>
      <c r="J1442" s="1">
        <v>5417</v>
      </c>
      <c r="K1442" s="3">
        <v>0.29119212962962965</v>
      </c>
      <c r="L1442" s="3">
        <v>0.54188657407407403</v>
      </c>
      <c r="M1442" s="7">
        <v>45661</v>
      </c>
      <c r="N1442" s="3">
        <v>0.3981365740740741</v>
      </c>
      <c r="O1442" s="3">
        <v>0.64883101851851854</v>
      </c>
      <c r="P1442" s="5">
        <v>154</v>
      </c>
      <c r="Q1442" s="5">
        <v>1175.1500000000001</v>
      </c>
      <c r="R1442" s="1" t="s">
        <v>34</v>
      </c>
      <c r="S1442" s="1">
        <v>5</v>
      </c>
      <c r="T1442" s="1" t="s">
        <v>41</v>
      </c>
      <c r="U1442" s="5">
        <v>21.91</v>
      </c>
      <c r="V1442" s="5">
        <v>27923.6695727066</v>
      </c>
      <c r="W1442" s="1" t="s">
        <v>42</v>
      </c>
      <c r="X1442" s="1">
        <v>4.09</v>
      </c>
      <c r="Y1442" s="5">
        <v>38508.400000000001</v>
      </c>
      <c r="Z1442" s="5">
        <v>75213.98</v>
      </c>
      <c r="AA1442" s="5" t="str">
        <f t="shared" si="88"/>
        <v>60+</v>
      </c>
      <c r="AB1442" s="5" t="str">
        <f t="shared" si="89"/>
        <v>Severe</v>
      </c>
      <c r="AC1442" s="5">
        <f t="shared" si="90"/>
        <v>1.95</v>
      </c>
      <c r="AD1442" s="5" t="str">
        <f t="shared" si="91"/>
        <v>Medium-haul</v>
      </c>
    </row>
    <row r="1443" spans="1:30" x14ac:dyDescent="0.3">
      <c r="A1443" s="1" t="s">
        <v>1962</v>
      </c>
      <c r="B1443" s="1" t="s">
        <v>1963</v>
      </c>
      <c r="C1443" s="1">
        <v>60</v>
      </c>
      <c r="D1443" s="1" t="s">
        <v>39</v>
      </c>
      <c r="E1443" s="1" t="s">
        <v>1469</v>
      </c>
      <c r="F1443" s="1" t="s">
        <v>48</v>
      </c>
      <c r="G1443" s="1" t="s">
        <v>639</v>
      </c>
      <c r="H1443" s="1" t="s">
        <v>337</v>
      </c>
      <c r="I1443" s="1" t="s">
        <v>91</v>
      </c>
      <c r="J1443" s="1">
        <v>5417</v>
      </c>
      <c r="K1443" s="3">
        <v>0.29119212962962965</v>
      </c>
      <c r="L1443" s="3">
        <v>0.54188657407407403</v>
      </c>
      <c r="M1443" s="7">
        <v>45661</v>
      </c>
      <c r="N1443" s="3">
        <v>0.3981365740740741</v>
      </c>
      <c r="O1443" s="3">
        <v>0.64883101851851854</v>
      </c>
      <c r="P1443" s="5">
        <v>154</v>
      </c>
      <c r="Q1443" s="5">
        <v>959.58</v>
      </c>
      <c r="R1443" s="1" t="s">
        <v>40</v>
      </c>
      <c r="S1443" s="1">
        <v>5</v>
      </c>
      <c r="T1443" s="1" t="s">
        <v>45</v>
      </c>
      <c r="U1443" s="5">
        <v>7.49</v>
      </c>
      <c r="V1443" s="5">
        <v>28503.556118919099</v>
      </c>
      <c r="W1443" s="1" t="s">
        <v>42</v>
      </c>
      <c r="X1443" s="1">
        <v>3.94</v>
      </c>
      <c r="Y1443" s="5">
        <v>39204.269999999997</v>
      </c>
      <c r="Z1443" s="5">
        <v>61414.62</v>
      </c>
      <c r="AA1443" s="5" t="str">
        <f t="shared" si="88"/>
        <v>60+</v>
      </c>
      <c r="AB1443" s="5" t="str">
        <f t="shared" si="89"/>
        <v>Severe</v>
      </c>
      <c r="AC1443" s="5">
        <f t="shared" si="90"/>
        <v>1.57</v>
      </c>
      <c r="AD1443" s="5" t="str">
        <f t="shared" si="91"/>
        <v>Medium-haul</v>
      </c>
    </row>
    <row r="1444" spans="1:30" x14ac:dyDescent="0.3">
      <c r="A1444" s="1" t="s">
        <v>1992</v>
      </c>
      <c r="B1444" s="1" t="s">
        <v>1993</v>
      </c>
      <c r="C1444" s="1">
        <v>72</v>
      </c>
      <c r="D1444" s="1" t="s">
        <v>28</v>
      </c>
      <c r="E1444" s="1" t="s">
        <v>1469</v>
      </c>
      <c r="F1444" s="1" t="s">
        <v>48</v>
      </c>
      <c r="G1444" s="1" t="s">
        <v>639</v>
      </c>
      <c r="H1444" s="1" t="s">
        <v>337</v>
      </c>
      <c r="I1444" s="1" t="s">
        <v>91</v>
      </c>
      <c r="J1444" s="1">
        <v>5417</v>
      </c>
      <c r="K1444" s="3">
        <v>0.29119212962962965</v>
      </c>
      <c r="L1444" s="3">
        <v>0.54188657407407403</v>
      </c>
      <c r="M1444" s="7">
        <v>45671</v>
      </c>
      <c r="N1444" s="3">
        <v>0.3981365740740741</v>
      </c>
      <c r="O1444" s="3">
        <v>0.64883101851851854</v>
      </c>
      <c r="P1444" s="5">
        <v>154</v>
      </c>
      <c r="Q1444" s="5">
        <v>112.97</v>
      </c>
      <c r="R1444" s="1" t="s">
        <v>40</v>
      </c>
      <c r="S1444" s="1">
        <v>5</v>
      </c>
      <c r="T1444" s="1" t="s">
        <v>49</v>
      </c>
      <c r="U1444" s="5">
        <v>150.87</v>
      </c>
      <c r="V1444" s="5">
        <v>27726.865258360602</v>
      </c>
      <c r="W1444" s="1" t="s">
        <v>36</v>
      </c>
      <c r="X1444" s="1">
        <v>4.43</v>
      </c>
      <c r="Y1444" s="5">
        <v>38272.239999999998</v>
      </c>
      <c r="Z1444" s="5">
        <v>7260.25</v>
      </c>
      <c r="AA1444" s="5" t="str">
        <f t="shared" si="88"/>
        <v>60+</v>
      </c>
      <c r="AB1444" s="5" t="str">
        <f t="shared" si="89"/>
        <v>Severe</v>
      </c>
      <c r="AC1444" s="5">
        <f t="shared" si="90"/>
        <v>0.19</v>
      </c>
      <c r="AD1444" s="5" t="str">
        <f t="shared" si="91"/>
        <v>Medium-haul</v>
      </c>
    </row>
    <row r="1445" spans="1:30" x14ac:dyDescent="0.3">
      <c r="A1445" s="1" t="s">
        <v>1866</v>
      </c>
      <c r="B1445" s="1" t="s">
        <v>1867</v>
      </c>
      <c r="C1445" s="1">
        <v>65</v>
      </c>
      <c r="D1445" s="1" t="s">
        <v>39</v>
      </c>
      <c r="E1445" s="1" t="s">
        <v>1469</v>
      </c>
      <c r="F1445" s="1" t="s">
        <v>30</v>
      </c>
      <c r="G1445" s="1" t="s">
        <v>639</v>
      </c>
      <c r="H1445" s="1" t="s">
        <v>337</v>
      </c>
      <c r="I1445" s="1" t="s">
        <v>91</v>
      </c>
      <c r="J1445" s="1">
        <v>5417</v>
      </c>
      <c r="K1445" s="3">
        <v>0.29119212962962965</v>
      </c>
      <c r="L1445" s="3">
        <v>0.54188657407407403</v>
      </c>
      <c r="M1445" s="7">
        <v>45664</v>
      </c>
      <c r="N1445" s="3">
        <v>0.3981365740740741</v>
      </c>
      <c r="O1445" s="3">
        <v>0.64883101851851854</v>
      </c>
      <c r="P1445" s="5">
        <v>154</v>
      </c>
      <c r="Q1445" s="5">
        <v>978.48</v>
      </c>
      <c r="R1445" s="1" t="s">
        <v>40</v>
      </c>
      <c r="S1445" s="1">
        <v>5</v>
      </c>
      <c r="T1445" s="1" t="s">
        <v>45</v>
      </c>
      <c r="U1445" s="5">
        <v>43.02</v>
      </c>
      <c r="V1445" s="5">
        <v>28469.6402960167</v>
      </c>
      <c r="W1445" s="1" t="s">
        <v>36</v>
      </c>
      <c r="X1445" s="1">
        <v>4.3600000000000003</v>
      </c>
      <c r="Y1445" s="5">
        <v>39163.57</v>
      </c>
      <c r="Z1445" s="5">
        <v>62631.32</v>
      </c>
      <c r="AA1445" s="5" t="str">
        <f t="shared" si="88"/>
        <v>60+</v>
      </c>
      <c r="AB1445" s="5" t="str">
        <f t="shared" si="89"/>
        <v>Severe</v>
      </c>
      <c r="AC1445" s="5">
        <f t="shared" si="90"/>
        <v>1.6</v>
      </c>
      <c r="AD1445" s="5" t="str">
        <f t="shared" si="91"/>
        <v>Medium-haul</v>
      </c>
    </row>
    <row r="1446" spans="1:30" x14ac:dyDescent="0.3">
      <c r="A1446" s="1" t="s">
        <v>1806</v>
      </c>
      <c r="B1446" s="1" t="s">
        <v>1807</v>
      </c>
      <c r="C1446" s="1">
        <v>23</v>
      </c>
      <c r="D1446" s="1" t="s">
        <v>28</v>
      </c>
      <c r="E1446" s="1" t="s">
        <v>1469</v>
      </c>
      <c r="F1446" s="1" t="s">
        <v>48</v>
      </c>
      <c r="G1446" s="1" t="s">
        <v>639</v>
      </c>
      <c r="H1446" s="1" t="s">
        <v>337</v>
      </c>
      <c r="I1446" s="1" t="s">
        <v>91</v>
      </c>
      <c r="J1446" s="1">
        <v>5417</v>
      </c>
      <c r="K1446" s="3">
        <v>0.29119212962962965</v>
      </c>
      <c r="L1446" s="3">
        <v>0.54188657407407403</v>
      </c>
      <c r="M1446" s="7">
        <v>45672</v>
      </c>
      <c r="N1446" s="3">
        <v>0.3981365740740741</v>
      </c>
      <c r="O1446" s="3">
        <v>0.64883101851851854</v>
      </c>
      <c r="P1446" s="5">
        <v>154</v>
      </c>
      <c r="Q1446" s="5">
        <v>1301.76</v>
      </c>
      <c r="R1446" s="1" t="s">
        <v>34</v>
      </c>
      <c r="S1446" s="1">
        <v>5</v>
      </c>
      <c r="T1446" s="1" t="s">
        <v>83</v>
      </c>
      <c r="U1446" s="5">
        <v>95.82</v>
      </c>
      <c r="V1446" s="5">
        <v>28335.3139905276</v>
      </c>
      <c r="W1446" s="1" t="s">
        <v>42</v>
      </c>
      <c r="X1446" s="1">
        <v>4.32</v>
      </c>
      <c r="Y1446" s="5">
        <v>39002.379999999997</v>
      </c>
      <c r="Z1446" s="5">
        <v>83331.8</v>
      </c>
      <c r="AA1446" s="5" t="str">
        <f t="shared" si="88"/>
        <v>18-29</v>
      </c>
      <c r="AB1446" s="5" t="str">
        <f t="shared" si="89"/>
        <v>Severe</v>
      </c>
      <c r="AC1446" s="5">
        <f t="shared" si="90"/>
        <v>2.14</v>
      </c>
      <c r="AD1446" s="5" t="str">
        <f t="shared" si="91"/>
        <v>Medium-haul</v>
      </c>
    </row>
    <row r="1447" spans="1:30" x14ac:dyDescent="0.3">
      <c r="A1447" s="1" t="s">
        <v>1906</v>
      </c>
      <c r="B1447" s="1" t="s">
        <v>1907</v>
      </c>
      <c r="C1447" s="1">
        <v>69</v>
      </c>
      <c r="D1447" s="1" t="s">
        <v>39</v>
      </c>
      <c r="E1447" s="1" t="s">
        <v>1469</v>
      </c>
      <c r="F1447" s="1" t="s">
        <v>48</v>
      </c>
      <c r="G1447" s="1" t="s">
        <v>639</v>
      </c>
      <c r="H1447" s="1" t="s">
        <v>337</v>
      </c>
      <c r="I1447" s="1" t="s">
        <v>91</v>
      </c>
      <c r="J1447" s="1">
        <v>5417</v>
      </c>
      <c r="K1447" s="3">
        <v>0.29119212962962965</v>
      </c>
      <c r="L1447" s="3">
        <v>0.54188657407407403</v>
      </c>
      <c r="M1447" s="7">
        <v>45663</v>
      </c>
      <c r="N1447" s="3">
        <v>0.3981365740740741</v>
      </c>
      <c r="O1447" s="3">
        <v>0.64883101851851854</v>
      </c>
      <c r="P1447" s="5">
        <v>154</v>
      </c>
      <c r="Q1447" s="5">
        <v>556.03</v>
      </c>
      <c r="R1447" s="1" t="s">
        <v>56</v>
      </c>
      <c r="S1447" s="1">
        <v>5</v>
      </c>
      <c r="T1447" s="1" t="s">
        <v>35</v>
      </c>
      <c r="U1447" s="5">
        <v>163.08000000000001</v>
      </c>
      <c r="V1447" s="5">
        <v>28232.724024408199</v>
      </c>
      <c r="W1447" s="1" t="s">
        <v>42</v>
      </c>
      <c r="X1447" s="1">
        <v>3.91</v>
      </c>
      <c r="Y1447" s="5">
        <v>38879.269999999997</v>
      </c>
      <c r="Z1447" s="5">
        <v>35618.54</v>
      </c>
      <c r="AA1447" s="5" t="str">
        <f t="shared" si="88"/>
        <v>60+</v>
      </c>
      <c r="AB1447" s="5" t="str">
        <f t="shared" si="89"/>
        <v>Severe</v>
      </c>
      <c r="AC1447" s="5">
        <f t="shared" si="90"/>
        <v>0.92</v>
      </c>
      <c r="AD1447" s="5" t="str">
        <f t="shared" si="91"/>
        <v>Medium-haul</v>
      </c>
    </row>
    <row r="1448" spans="1:30" x14ac:dyDescent="0.3">
      <c r="A1448" s="1" t="s">
        <v>1582</v>
      </c>
      <c r="B1448" s="1" t="s">
        <v>1583</v>
      </c>
      <c r="C1448" s="1">
        <v>24</v>
      </c>
      <c r="D1448" s="1" t="s">
        <v>28</v>
      </c>
      <c r="E1448" s="1" t="s">
        <v>1469</v>
      </c>
      <c r="F1448" s="1" t="s">
        <v>30</v>
      </c>
      <c r="G1448" s="1" t="s">
        <v>644</v>
      </c>
      <c r="H1448" s="1" t="s">
        <v>308</v>
      </c>
      <c r="I1448" s="1" t="s">
        <v>155</v>
      </c>
      <c r="J1448" s="1">
        <v>8777</v>
      </c>
      <c r="K1448" s="3">
        <v>0.64475694444444442</v>
      </c>
      <c r="L1448" s="3">
        <v>5.1006944444444445E-2</v>
      </c>
      <c r="M1448" s="7">
        <v>45670</v>
      </c>
      <c r="N1448" s="3">
        <v>0.6822569444444444</v>
      </c>
      <c r="O1448" s="3">
        <v>8.8506944444444444E-2</v>
      </c>
      <c r="P1448" s="5">
        <v>81</v>
      </c>
      <c r="Q1448" s="5">
        <v>750.67</v>
      </c>
      <c r="R1448" s="1" t="s">
        <v>34</v>
      </c>
      <c r="S1448" s="1">
        <v>5</v>
      </c>
      <c r="T1448" s="1" t="s">
        <v>41</v>
      </c>
      <c r="U1448" s="5">
        <v>164.65</v>
      </c>
      <c r="V1448" s="5">
        <v>44834.794025188603</v>
      </c>
      <c r="W1448" s="1" t="s">
        <v>36</v>
      </c>
      <c r="X1448" s="1">
        <v>4.45</v>
      </c>
      <c r="Y1448" s="5">
        <v>58801.75</v>
      </c>
      <c r="Z1448" s="5">
        <v>48075.81</v>
      </c>
      <c r="AA1448" s="5" t="str">
        <f t="shared" si="88"/>
        <v>18-29</v>
      </c>
      <c r="AB1448" s="5" t="str">
        <f t="shared" si="89"/>
        <v>Moderate</v>
      </c>
      <c r="AC1448" s="5">
        <f t="shared" si="90"/>
        <v>0.82</v>
      </c>
      <c r="AD1448" s="5" t="str">
        <f t="shared" si="91"/>
        <v>Long-haul</v>
      </c>
    </row>
    <row r="1449" spans="1:30" x14ac:dyDescent="0.3">
      <c r="A1449" s="1" t="s">
        <v>1994</v>
      </c>
      <c r="B1449" s="1" t="s">
        <v>1995</v>
      </c>
      <c r="C1449" s="1">
        <v>75</v>
      </c>
      <c r="D1449" s="1" t="s">
        <v>39</v>
      </c>
      <c r="E1449" s="1" t="s">
        <v>1469</v>
      </c>
      <c r="F1449" s="1" t="s">
        <v>48</v>
      </c>
      <c r="G1449" s="1" t="s">
        <v>644</v>
      </c>
      <c r="H1449" s="1" t="s">
        <v>308</v>
      </c>
      <c r="I1449" s="1" t="s">
        <v>155</v>
      </c>
      <c r="J1449" s="1">
        <v>8777</v>
      </c>
      <c r="K1449" s="3">
        <v>0.64475694444444442</v>
      </c>
      <c r="L1449" s="3">
        <v>5.1006944444444445E-2</v>
      </c>
      <c r="M1449" s="7">
        <v>45668</v>
      </c>
      <c r="N1449" s="3">
        <v>0.6822569444444444</v>
      </c>
      <c r="O1449" s="3">
        <v>8.8506944444444444E-2</v>
      </c>
      <c r="P1449" s="5">
        <v>81</v>
      </c>
      <c r="Q1449" s="5">
        <v>212.42</v>
      </c>
      <c r="R1449" s="1" t="s">
        <v>56</v>
      </c>
      <c r="S1449" s="1">
        <v>5</v>
      </c>
      <c r="T1449" s="1" t="s">
        <v>35</v>
      </c>
      <c r="U1449" s="5">
        <v>196.12</v>
      </c>
      <c r="V1449" s="5">
        <v>45357.841937632802</v>
      </c>
      <c r="W1449" s="1" t="s">
        <v>42</v>
      </c>
      <c r="X1449" s="1">
        <v>3.85</v>
      </c>
      <c r="Y1449" s="5">
        <v>59429.41</v>
      </c>
      <c r="Z1449" s="5">
        <v>13634.1</v>
      </c>
      <c r="AA1449" s="5" t="str">
        <f t="shared" si="88"/>
        <v>60+</v>
      </c>
      <c r="AB1449" s="5" t="str">
        <f t="shared" si="89"/>
        <v>Moderate</v>
      </c>
      <c r="AC1449" s="5">
        <f t="shared" si="90"/>
        <v>0.23</v>
      </c>
      <c r="AD1449" s="5" t="str">
        <f t="shared" si="91"/>
        <v>Long-haul</v>
      </c>
    </row>
    <row r="1450" spans="1:30" x14ac:dyDescent="0.3">
      <c r="A1450" s="1" t="s">
        <v>1996</v>
      </c>
      <c r="B1450" s="1" t="s">
        <v>1997</v>
      </c>
      <c r="C1450" s="1">
        <v>72</v>
      </c>
      <c r="D1450" s="1" t="s">
        <v>28</v>
      </c>
      <c r="E1450" s="1" t="s">
        <v>1469</v>
      </c>
      <c r="F1450" s="1" t="s">
        <v>30</v>
      </c>
      <c r="G1450" s="1" t="s">
        <v>644</v>
      </c>
      <c r="H1450" s="1" t="s">
        <v>308</v>
      </c>
      <c r="I1450" s="1" t="s">
        <v>155</v>
      </c>
      <c r="J1450" s="1">
        <v>8777</v>
      </c>
      <c r="K1450" s="3">
        <v>0.64475694444444442</v>
      </c>
      <c r="L1450" s="3">
        <v>5.1006944444444445E-2</v>
      </c>
      <c r="M1450" s="7">
        <v>45670</v>
      </c>
      <c r="N1450" s="3">
        <v>0.6822569444444444</v>
      </c>
      <c r="O1450" s="3">
        <v>8.8506944444444444E-2</v>
      </c>
      <c r="P1450" s="5">
        <v>81</v>
      </c>
      <c r="Q1450" s="5">
        <v>185.75</v>
      </c>
      <c r="R1450" s="1" t="s">
        <v>56</v>
      </c>
      <c r="S1450" s="1">
        <v>5</v>
      </c>
      <c r="T1450" s="1" t="s">
        <v>49</v>
      </c>
      <c r="U1450" s="5">
        <v>59.91</v>
      </c>
      <c r="V1450" s="5">
        <v>44974.775514493202</v>
      </c>
      <c r="W1450" s="1" t="s">
        <v>36</v>
      </c>
      <c r="X1450" s="1">
        <v>4.88</v>
      </c>
      <c r="Y1450" s="5">
        <v>58969.73</v>
      </c>
      <c r="Z1450" s="5">
        <v>11899.98</v>
      </c>
      <c r="AA1450" s="5" t="str">
        <f t="shared" si="88"/>
        <v>60+</v>
      </c>
      <c r="AB1450" s="5" t="str">
        <f t="shared" si="89"/>
        <v>Moderate</v>
      </c>
      <c r="AC1450" s="5">
        <f t="shared" si="90"/>
        <v>0.2</v>
      </c>
      <c r="AD1450" s="5" t="str">
        <f t="shared" si="91"/>
        <v>Long-haul</v>
      </c>
    </row>
    <row r="1451" spans="1:30" x14ac:dyDescent="0.3">
      <c r="A1451" s="1" t="s">
        <v>1998</v>
      </c>
      <c r="B1451" s="1" t="s">
        <v>1999</v>
      </c>
      <c r="C1451" s="1">
        <v>45</v>
      </c>
      <c r="D1451" s="1" t="s">
        <v>39</v>
      </c>
      <c r="E1451" s="1" t="s">
        <v>1469</v>
      </c>
      <c r="F1451" s="1" t="s">
        <v>30</v>
      </c>
      <c r="G1451" s="1" t="s">
        <v>644</v>
      </c>
      <c r="H1451" s="1" t="s">
        <v>308</v>
      </c>
      <c r="I1451" s="1" t="s">
        <v>155</v>
      </c>
      <c r="J1451" s="1">
        <v>8777</v>
      </c>
      <c r="K1451" s="3">
        <v>0.64475694444444442</v>
      </c>
      <c r="L1451" s="3">
        <v>5.1006944444444445E-2</v>
      </c>
      <c r="M1451" s="7">
        <v>45663</v>
      </c>
      <c r="N1451" s="3">
        <v>0.6822569444444444</v>
      </c>
      <c r="O1451" s="3">
        <v>8.8506944444444444E-2</v>
      </c>
      <c r="P1451" s="5">
        <v>81</v>
      </c>
      <c r="Q1451" s="5">
        <v>1232.99</v>
      </c>
      <c r="R1451" s="1" t="s">
        <v>40</v>
      </c>
      <c r="S1451" s="1">
        <v>5</v>
      </c>
      <c r="T1451" s="1" t="s">
        <v>35</v>
      </c>
      <c r="U1451" s="5">
        <v>91.95</v>
      </c>
      <c r="V1451" s="5">
        <v>44415.688170846901</v>
      </c>
      <c r="W1451" s="1" t="s">
        <v>42</v>
      </c>
      <c r="X1451" s="1">
        <v>3.09</v>
      </c>
      <c r="Y1451" s="5">
        <v>58298.83</v>
      </c>
      <c r="Z1451" s="5">
        <v>78929.75</v>
      </c>
      <c r="AA1451" s="5" t="str">
        <f t="shared" si="88"/>
        <v>40-49</v>
      </c>
      <c r="AB1451" s="5" t="str">
        <f t="shared" si="89"/>
        <v>Moderate</v>
      </c>
      <c r="AC1451" s="5">
        <f t="shared" si="90"/>
        <v>1.35</v>
      </c>
      <c r="AD1451" s="5" t="str">
        <f t="shared" si="91"/>
        <v>Long-haul</v>
      </c>
    </row>
    <row r="1452" spans="1:30" x14ac:dyDescent="0.3">
      <c r="A1452" s="1" t="s">
        <v>1774</v>
      </c>
      <c r="B1452" s="1" t="s">
        <v>1775</v>
      </c>
      <c r="C1452" s="1">
        <v>64</v>
      </c>
      <c r="D1452" s="1" t="s">
        <v>39</v>
      </c>
      <c r="E1452" s="1" t="s">
        <v>1469</v>
      </c>
      <c r="F1452" s="1" t="s">
        <v>48</v>
      </c>
      <c r="G1452" s="1" t="s">
        <v>653</v>
      </c>
      <c r="H1452" s="1" t="s">
        <v>407</v>
      </c>
      <c r="I1452" s="1" t="s">
        <v>174</v>
      </c>
      <c r="J1452" s="1">
        <v>5397</v>
      </c>
      <c r="K1452" s="3">
        <v>0.62945601851851851</v>
      </c>
      <c r="L1452" s="3">
        <v>0.87876157407407407</v>
      </c>
      <c r="M1452" s="7">
        <v>45659</v>
      </c>
      <c r="N1452" s="3">
        <v>0.63848379629629626</v>
      </c>
      <c r="O1452" s="3">
        <v>0.88778935185185182</v>
      </c>
      <c r="P1452" s="5">
        <v>13</v>
      </c>
      <c r="Q1452" s="5">
        <v>1108.49</v>
      </c>
      <c r="R1452" s="1" t="s">
        <v>40</v>
      </c>
      <c r="S1452" s="1">
        <v>5</v>
      </c>
      <c r="T1452" s="1" t="s">
        <v>49</v>
      </c>
      <c r="U1452" s="5">
        <v>83.61</v>
      </c>
      <c r="V1452" s="5">
        <v>28056.186746297299</v>
      </c>
      <c r="W1452" s="1" t="s">
        <v>42</v>
      </c>
      <c r="X1452" s="1">
        <v>3.26</v>
      </c>
      <c r="Y1452" s="5">
        <v>38667.42</v>
      </c>
      <c r="Z1452" s="5">
        <v>70960.08</v>
      </c>
      <c r="AA1452" s="5" t="str">
        <f t="shared" si="88"/>
        <v>60+</v>
      </c>
      <c r="AB1452" s="5" t="str">
        <f t="shared" si="89"/>
        <v>On-Time</v>
      </c>
      <c r="AC1452" s="5">
        <f t="shared" si="90"/>
        <v>1.84</v>
      </c>
      <c r="AD1452" s="5" t="str">
        <f t="shared" si="91"/>
        <v>Medium-haul</v>
      </c>
    </row>
    <row r="1453" spans="1:30" x14ac:dyDescent="0.3">
      <c r="A1453" s="1" t="s">
        <v>1737</v>
      </c>
      <c r="B1453" s="1" t="s">
        <v>1738</v>
      </c>
      <c r="C1453" s="1">
        <v>69</v>
      </c>
      <c r="D1453" s="1" t="s">
        <v>28</v>
      </c>
      <c r="E1453" s="1" t="s">
        <v>1469</v>
      </c>
      <c r="F1453" s="1" t="s">
        <v>30</v>
      </c>
      <c r="G1453" s="1" t="s">
        <v>653</v>
      </c>
      <c r="H1453" s="1" t="s">
        <v>407</v>
      </c>
      <c r="I1453" s="1" t="s">
        <v>174</v>
      </c>
      <c r="J1453" s="1">
        <v>5397</v>
      </c>
      <c r="K1453" s="3">
        <v>0.62945601851851851</v>
      </c>
      <c r="L1453" s="3">
        <v>0.87876157407407407</v>
      </c>
      <c r="M1453" s="7">
        <v>45668</v>
      </c>
      <c r="N1453" s="3">
        <v>0.63848379629629626</v>
      </c>
      <c r="O1453" s="3">
        <v>0.88778935185185182</v>
      </c>
      <c r="P1453" s="5">
        <v>13</v>
      </c>
      <c r="Q1453" s="5">
        <v>1014.57</v>
      </c>
      <c r="R1453" s="1" t="s">
        <v>40</v>
      </c>
      <c r="S1453" s="1">
        <v>5</v>
      </c>
      <c r="T1453" s="1" t="s">
        <v>49</v>
      </c>
      <c r="U1453" s="5">
        <v>123.9</v>
      </c>
      <c r="V1453" s="5">
        <v>28248.417605349801</v>
      </c>
      <c r="W1453" s="1" t="s">
        <v>42</v>
      </c>
      <c r="X1453" s="1">
        <v>3.74</v>
      </c>
      <c r="Y1453" s="5">
        <v>38898.1</v>
      </c>
      <c r="Z1453" s="5">
        <v>64957.26</v>
      </c>
      <c r="AA1453" s="5" t="str">
        <f t="shared" si="88"/>
        <v>60+</v>
      </c>
      <c r="AB1453" s="5" t="str">
        <f t="shared" si="89"/>
        <v>On-Time</v>
      </c>
      <c r="AC1453" s="5">
        <f t="shared" si="90"/>
        <v>1.67</v>
      </c>
      <c r="AD1453" s="5" t="str">
        <f t="shared" si="91"/>
        <v>Medium-haul</v>
      </c>
    </row>
    <row r="1454" spans="1:30" x14ac:dyDescent="0.3">
      <c r="A1454" s="1" t="s">
        <v>1550</v>
      </c>
      <c r="B1454" s="1" t="s">
        <v>1551</v>
      </c>
      <c r="C1454" s="1">
        <v>33</v>
      </c>
      <c r="D1454" s="1" t="s">
        <v>39</v>
      </c>
      <c r="E1454" s="1" t="s">
        <v>1469</v>
      </c>
      <c r="F1454" s="1" t="s">
        <v>30</v>
      </c>
      <c r="G1454" s="1" t="s">
        <v>653</v>
      </c>
      <c r="H1454" s="1" t="s">
        <v>407</v>
      </c>
      <c r="I1454" s="1" t="s">
        <v>174</v>
      </c>
      <c r="J1454" s="1">
        <v>5397</v>
      </c>
      <c r="K1454" s="3">
        <v>0.62945601851851851</v>
      </c>
      <c r="L1454" s="3">
        <v>0.87876157407407407</v>
      </c>
      <c r="M1454" s="7">
        <v>45672</v>
      </c>
      <c r="N1454" s="3">
        <v>0.63848379629629626</v>
      </c>
      <c r="O1454" s="3">
        <v>0.88778935185185182</v>
      </c>
      <c r="P1454" s="5">
        <v>13</v>
      </c>
      <c r="Q1454" s="5">
        <v>346.09</v>
      </c>
      <c r="R1454" s="1" t="s">
        <v>34</v>
      </c>
      <c r="S1454" s="1">
        <v>3</v>
      </c>
      <c r="T1454" s="1" t="s">
        <v>41</v>
      </c>
      <c r="U1454" s="5">
        <v>47.34</v>
      </c>
      <c r="V1454" s="5">
        <v>27526.083653277001</v>
      </c>
      <c r="W1454" s="1" t="s">
        <v>42</v>
      </c>
      <c r="X1454" s="1">
        <v>3.09</v>
      </c>
      <c r="Y1454" s="5">
        <v>38031.300000000003</v>
      </c>
      <c r="Z1454" s="5">
        <v>22159.23</v>
      </c>
      <c r="AA1454" s="5" t="str">
        <f t="shared" si="88"/>
        <v>30-39</v>
      </c>
      <c r="AB1454" s="5" t="str">
        <f t="shared" si="89"/>
        <v>On-Time</v>
      </c>
      <c r="AC1454" s="5">
        <f t="shared" si="90"/>
        <v>0.57999999999999996</v>
      </c>
      <c r="AD1454" s="5" t="str">
        <f t="shared" si="91"/>
        <v>Medium-haul</v>
      </c>
    </row>
    <row r="1455" spans="1:30" x14ac:dyDescent="0.3">
      <c r="A1455" s="1" t="s">
        <v>1681</v>
      </c>
      <c r="B1455" s="1" t="s">
        <v>1682</v>
      </c>
      <c r="C1455" s="1">
        <v>21</v>
      </c>
      <c r="D1455" s="1" t="s">
        <v>39</v>
      </c>
      <c r="E1455" s="1" t="s">
        <v>1469</v>
      </c>
      <c r="F1455" s="1" t="s">
        <v>48</v>
      </c>
      <c r="G1455" s="1" t="s">
        <v>653</v>
      </c>
      <c r="H1455" s="1" t="s">
        <v>407</v>
      </c>
      <c r="I1455" s="1" t="s">
        <v>174</v>
      </c>
      <c r="J1455" s="1">
        <v>5397</v>
      </c>
      <c r="K1455" s="3">
        <v>0.62945601851851851</v>
      </c>
      <c r="L1455" s="3">
        <v>0.87876157407407407</v>
      </c>
      <c r="M1455" s="7">
        <v>45661</v>
      </c>
      <c r="N1455" s="3">
        <v>0.63848379629629626</v>
      </c>
      <c r="O1455" s="3">
        <v>0.88778935185185182</v>
      </c>
      <c r="P1455" s="5">
        <v>13</v>
      </c>
      <c r="Q1455" s="5">
        <v>376.6</v>
      </c>
      <c r="R1455" s="1" t="s">
        <v>56</v>
      </c>
      <c r="S1455" s="1">
        <v>5</v>
      </c>
      <c r="T1455" s="1" t="s">
        <v>41</v>
      </c>
      <c r="U1455" s="5">
        <v>60.61</v>
      </c>
      <c r="V1455" s="5">
        <v>27830.161992802201</v>
      </c>
      <c r="W1455" s="1" t="s">
        <v>42</v>
      </c>
      <c r="X1455" s="1">
        <v>3.98</v>
      </c>
      <c r="Y1455" s="5">
        <v>38396.19</v>
      </c>
      <c r="Z1455" s="5">
        <v>24114.52</v>
      </c>
      <c r="AA1455" s="5" t="str">
        <f t="shared" si="88"/>
        <v>18-29</v>
      </c>
      <c r="AB1455" s="5" t="str">
        <f t="shared" si="89"/>
        <v>On-Time</v>
      </c>
      <c r="AC1455" s="5">
        <f t="shared" si="90"/>
        <v>0.63</v>
      </c>
      <c r="AD1455" s="5" t="str">
        <f t="shared" si="91"/>
        <v>Medium-haul</v>
      </c>
    </row>
    <row r="1456" spans="1:30" x14ac:dyDescent="0.3">
      <c r="A1456" s="1" t="s">
        <v>1600</v>
      </c>
      <c r="B1456" s="1" t="s">
        <v>1601</v>
      </c>
      <c r="C1456" s="1">
        <v>49</v>
      </c>
      <c r="D1456" s="1" t="s">
        <v>39</v>
      </c>
      <c r="E1456" s="1" t="s">
        <v>1469</v>
      </c>
      <c r="F1456" s="1" t="s">
        <v>30</v>
      </c>
      <c r="G1456" s="1" t="s">
        <v>653</v>
      </c>
      <c r="H1456" s="1" t="s">
        <v>407</v>
      </c>
      <c r="I1456" s="1" t="s">
        <v>174</v>
      </c>
      <c r="J1456" s="1">
        <v>5397</v>
      </c>
      <c r="K1456" s="3">
        <v>0.62945601851851851</v>
      </c>
      <c r="L1456" s="3">
        <v>0.87876157407407407</v>
      </c>
      <c r="M1456" s="7">
        <v>45660</v>
      </c>
      <c r="N1456" s="3">
        <v>0.63848379629629626</v>
      </c>
      <c r="O1456" s="3">
        <v>0.88778935185185182</v>
      </c>
      <c r="P1456" s="5">
        <v>13</v>
      </c>
      <c r="Q1456" s="5">
        <v>109.14</v>
      </c>
      <c r="R1456" s="1" t="s">
        <v>34</v>
      </c>
      <c r="S1456" s="1">
        <v>5</v>
      </c>
      <c r="T1456" s="1" t="s">
        <v>41</v>
      </c>
      <c r="U1456" s="5">
        <v>28.29</v>
      </c>
      <c r="V1456" s="5">
        <v>27834.050357698299</v>
      </c>
      <c r="W1456" s="1" t="s">
        <v>36</v>
      </c>
      <c r="X1456" s="1">
        <v>4.22</v>
      </c>
      <c r="Y1456" s="5">
        <v>38400.86</v>
      </c>
      <c r="Z1456" s="5">
        <v>6990.62</v>
      </c>
      <c r="AA1456" s="5" t="str">
        <f t="shared" si="88"/>
        <v>40-49</v>
      </c>
      <c r="AB1456" s="5" t="str">
        <f t="shared" si="89"/>
        <v>On-Time</v>
      </c>
      <c r="AC1456" s="5">
        <f t="shared" si="90"/>
        <v>0.18</v>
      </c>
      <c r="AD1456" s="5" t="str">
        <f t="shared" si="91"/>
        <v>Medium-haul</v>
      </c>
    </row>
    <row r="1457" spans="1:30" x14ac:dyDescent="0.3">
      <c r="A1457" s="1" t="s">
        <v>2000</v>
      </c>
      <c r="B1457" s="1" t="s">
        <v>2001</v>
      </c>
      <c r="C1457" s="1">
        <v>39</v>
      </c>
      <c r="D1457" s="1" t="s">
        <v>39</v>
      </c>
      <c r="E1457" s="1" t="s">
        <v>1469</v>
      </c>
      <c r="F1457" s="1" t="s">
        <v>48</v>
      </c>
      <c r="G1457" s="1" t="s">
        <v>653</v>
      </c>
      <c r="H1457" s="1" t="s">
        <v>407</v>
      </c>
      <c r="I1457" s="1" t="s">
        <v>174</v>
      </c>
      <c r="J1457" s="1">
        <v>5397</v>
      </c>
      <c r="K1457" s="3">
        <v>0.62945601851851851</v>
      </c>
      <c r="L1457" s="3">
        <v>0.87876157407407407</v>
      </c>
      <c r="M1457" s="7">
        <v>45668</v>
      </c>
      <c r="N1457" s="3">
        <v>0.63848379629629626</v>
      </c>
      <c r="O1457" s="3">
        <v>0.88778935185185182</v>
      </c>
      <c r="P1457" s="5">
        <v>13</v>
      </c>
      <c r="Q1457" s="5">
        <v>640</v>
      </c>
      <c r="R1457" s="1" t="s">
        <v>40</v>
      </c>
      <c r="S1457" s="1">
        <v>3</v>
      </c>
      <c r="T1457" s="1" t="s">
        <v>83</v>
      </c>
      <c r="U1457" s="5">
        <v>134.16999999999999</v>
      </c>
      <c r="V1457" s="5">
        <v>28283.228325588701</v>
      </c>
      <c r="W1457" s="1" t="s">
        <v>42</v>
      </c>
      <c r="X1457" s="1">
        <v>3.45</v>
      </c>
      <c r="Y1457" s="5">
        <v>38939.870000000003</v>
      </c>
      <c r="Z1457" s="5">
        <v>40986.83</v>
      </c>
      <c r="AA1457" s="5" t="str">
        <f t="shared" si="88"/>
        <v>30-39</v>
      </c>
      <c r="AB1457" s="5" t="str">
        <f t="shared" si="89"/>
        <v>On-Time</v>
      </c>
      <c r="AC1457" s="5">
        <f t="shared" si="90"/>
        <v>1.05</v>
      </c>
      <c r="AD1457" s="5" t="str">
        <f t="shared" si="91"/>
        <v>Medium-haul</v>
      </c>
    </row>
    <row r="1458" spans="1:30" x14ac:dyDescent="0.3">
      <c r="A1458" s="1" t="s">
        <v>1580</v>
      </c>
      <c r="B1458" s="1" t="s">
        <v>1581</v>
      </c>
      <c r="C1458" s="1">
        <v>69</v>
      </c>
      <c r="D1458" s="1" t="s">
        <v>28</v>
      </c>
      <c r="E1458" s="1" t="s">
        <v>1469</v>
      </c>
      <c r="F1458" s="1" t="s">
        <v>48</v>
      </c>
      <c r="G1458" s="1" t="s">
        <v>653</v>
      </c>
      <c r="H1458" s="1" t="s">
        <v>407</v>
      </c>
      <c r="I1458" s="1" t="s">
        <v>174</v>
      </c>
      <c r="J1458" s="1">
        <v>5397</v>
      </c>
      <c r="K1458" s="3">
        <v>0.62945601851851851</v>
      </c>
      <c r="L1458" s="3">
        <v>0.87876157407407407</v>
      </c>
      <c r="M1458" s="7">
        <v>45661</v>
      </c>
      <c r="N1458" s="3">
        <v>0.63848379629629626</v>
      </c>
      <c r="O1458" s="3">
        <v>0.88778935185185182</v>
      </c>
      <c r="P1458" s="5">
        <v>13</v>
      </c>
      <c r="Q1458" s="5">
        <v>1223.46</v>
      </c>
      <c r="R1458" s="1" t="s">
        <v>56</v>
      </c>
      <c r="S1458" s="1">
        <v>5</v>
      </c>
      <c r="T1458" s="1" t="s">
        <v>83</v>
      </c>
      <c r="U1458" s="5">
        <v>116.65</v>
      </c>
      <c r="V1458" s="5">
        <v>27924.665760299202</v>
      </c>
      <c r="W1458" s="1" t="s">
        <v>42</v>
      </c>
      <c r="X1458" s="1">
        <v>3.99</v>
      </c>
      <c r="Y1458" s="5">
        <v>38509.599999999999</v>
      </c>
      <c r="Z1458" s="5">
        <v>78324.77</v>
      </c>
      <c r="AA1458" s="5" t="str">
        <f t="shared" si="88"/>
        <v>60+</v>
      </c>
      <c r="AB1458" s="5" t="str">
        <f t="shared" si="89"/>
        <v>On-Time</v>
      </c>
      <c r="AC1458" s="5">
        <f t="shared" si="90"/>
        <v>2.0299999999999998</v>
      </c>
      <c r="AD1458" s="5" t="str">
        <f t="shared" si="91"/>
        <v>Medium-haul</v>
      </c>
    </row>
    <row r="1459" spans="1:30" x14ac:dyDescent="0.3">
      <c r="A1459" s="1" t="s">
        <v>2002</v>
      </c>
      <c r="B1459" s="1" t="s">
        <v>2003</v>
      </c>
      <c r="C1459" s="1">
        <v>61</v>
      </c>
      <c r="D1459" s="1" t="s">
        <v>28</v>
      </c>
      <c r="E1459" s="1" t="s">
        <v>1469</v>
      </c>
      <c r="F1459" s="1" t="s">
        <v>30</v>
      </c>
      <c r="G1459" s="1" t="s">
        <v>653</v>
      </c>
      <c r="H1459" s="1" t="s">
        <v>407</v>
      </c>
      <c r="I1459" s="1" t="s">
        <v>174</v>
      </c>
      <c r="J1459" s="1">
        <v>5397</v>
      </c>
      <c r="K1459" s="3">
        <v>0.62945601851851851</v>
      </c>
      <c r="L1459" s="3">
        <v>0.87876157407407407</v>
      </c>
      <c r="M1459" s="7">
        <v>45662</v>
      </c>
      <c r="N1459" s="3">
        <v>0.63848379629629626</v>
      </c>
      <c r="O1459" s="3">
        <v>0.88778935185185182</v>
      </c>
      <c r="P1459" s="5">
        <v>13</v>
      </c>
      <c r="Q1459" s="5">
        <v>1458.74</v>
      </c>
      <c r="R1459" s="1" t="s">
        <v>34</v>
      </c>
      <c r="S1459" s="1">
        <v>5</v>
      </c>
      <c r="T1459" s="1" t="s">
        <v>35</v>
      </c>
      <c r="U1459" s="5">
        <v>167.84</v>
      </c>
      <c r="V1459" s="5">
        <v>27733.400751394402</v>
      </c>
      <c r="W1459" s="1" t="s">
        <v>36</v>
      </c>
      <c r="X1459" s="1">
        <v>3.24</v>
      </c>
      <c r="Y1459" s="5">
        <v>38280.080000000002</v>
      </c>
      <c r="Z1459" s="5">
        <v>93392.93</v>
      </c>
      <c r="AA1459" s="5" t="str">
        <f t="shared" si="88"/>
        <v>60+</v>
      </c>
      <c r="AB1459" s="5" t="str">
        <f t="shared" si="89"/>
        <v>On-Time</v>
      </c>
      <c r="AC1459" s="5">
        <f t="shared" si="90"/>
        <v>2.44</v>
      </c>
      <c r="AD1459" s="5" t="str">
        <f t="shared" si="91"/>
        <v>Medium-haul</v>
      </c>
    </row>
    <row r="1460" spans="1:30" x14ac:dyDescent="0.3">
      <c r="A1460" s="1" t="s">
        <v>2004</v>
      </c>
      <c r="B1460" s="1" t="s">
        <v>2005</v>
      </c>
      <c r="C1460" s="1">
        <v>21</v>
      </c>
      <c r="D1460" s="1" t="s">
        <v>39</v>
      </c>
      <c r="E1460" s="1" t="s">
        <v>1469</v>
      </c>
      <c r="F1460" s="1" t="s">
        <v>48</v>
      </c>
      <c r="G1460" s="1" t="s">
        <v>653</v>
      </c>
      <c r="H1460" s="1" t="s">
        <v>407</v>
      </c>
      <c r="I1460" s="1" t="s">
        <v>174</v>
      </c>
      <c r="J1460" s="1">
        <v>5397</v>
      </c>
      <c r="K1460" s="3">
        <v>0.62945601851851851</v>
      </c>
      <c r="L1460" s="3">
        <v>0.87876157407407407</v>
      </c>
      <c r="M1460" s="7">
        <v>45666</v>
      </c>
      <c r="N1460" s="3">
        <v>0.63848379629629626</v>
      </c>
      <c r="O1460" s="3">
        <v>0.88778935185185182</v>
      </c>
      <c r="P1460" s="5">
        <v>13</v>
      </c>
      <c r="Q1460" s="5">
        <v>758.48</v>
      </c>
      <c r="R1460" s="1" t="s">
        <v>40</v>
      </c>
      <c r="S1460" s="1">
        <v>5</v>
      </c>
      <c r="T1460" s="1" t="s">
        <v>45</v>
      </c>
      <c r="U1460" s="5">
        <v>88.17</v>
      </c>
      <c r="V1460" s="5">
        <v>27496.304953390299</v>
      </c>
      <c r="W1460" s="1" t="s">
        <v>42</v>
      </c>
      <c r="X1460" s="1">
        <v>3.46</v>
      </c>
      <c r="Y1460" s="5">
        <v>37995.57</v>
      </c>
      <c r="Z1460" s="5">
        <v>48560.35</v>
      </c>
      <c r="AA1460" s="5" t="str">
        <f t="shared" si="88"/>
        <v>18-29</v>
      </c>
      <c r="AB1460" s="5" t="str">
        <f t="shared" si="89"/>
        <v>On-Time</v>
      </c>
      <c r="AC1460" s="5">
        <f t="shared" si="90"/>
        <v>1.28</v>
      </c>
      <c r="AD1460" s="5" t="str">
        <f t="shared" si="91"/>
        <v>Medium-haul</v>
      </c>
    </row>
    <row r="1461" spans="1:30" x14ac:dyDescent="0.3">
      <c r="A1461" s="1" t="s">
        <v>2006</v>
      </c>
      <c r="B1461" s="1" t="s">
        <v>2007</v>
      </c>
      <c r="C1461" s="1">
        <v>69</v>
      </c>
      <c r="D1461" s="1" t="s">
        <v>39</v>
      </c>
      <c r="E1461" s="1" t="s">
        <v>1469</v>
      </c>
      <c r="F1461" s="1" t="s">
        <v>30</v>
      </c>
      <c r="G1461" s="1" t="s">
        <v>653</v>
      </c>
      <c r="H1461" s="1" t="s">
        <v>407</v>
      </c>
      <c r="I1461" s="1" t="s">
        <v>174</v>
      </c>
      <c r="J1461" s="1">
        <v>5397</v>
      </c>
      <c r="K1461" s="3">
        <v>0.62945601851851851</v>
      </c>
      <c r="L1461" s="3">
        <v>0.87876157407407407</v>
      </c>
      <c r="M1461" s="7">
        <v>45666</v>
      </c>
      <c r="N1461" s="3">
        <v>0.63848379629629626</v>
      </c>
      <c r="O1461" s="3">
        <v>0.88778935185185182</v>
      </c>
      <c r="P1461" s="5">
        <v>13</v>
      </c>
      <c r="Q1461" s="5">
        <v>1323.1</v>
      </c>
      <c r="R1461" s="1" t="s">
        <v>34</v>
      </c>
      <c r="S1461" s="1">
        <v>5</v>
      </c>
      <c r="T1461" s="1" t="s">
        <v>45</v>
      </c>
      <c r="U1461" s="5">
        <v>132.51</v>
      </c>
      <c r="V1461" s="5">
        <v>28184.6564930243</v>
      </c>
      <c r="W1461" s="1" t="s">
        <v>36</v>
      </c>
      <c r="X1461" s="1">
        <v>3.57</v>
      </c>
      <c r="Y1461" s="5">
        <v>38821.589999999997</v>
      </c>
      <c r="Z1461" s="5">
        <v>84704.9</v>
      </c>
      <c r="AA1461" s="5" t="str">
        <f t="shared" si="88"/>
        <v>60+</v>
      </c>
      <c r="AB1461" s="5" t="str">
        <f t="shared" si="89"/>
        <v>On-Time</v>
      </c>
      <c r="AC1461" s="5">
        <f t="shared" si="90"/>
        <v>2.1800000000000002</v>
      </c>
      <c r="AD1461" s="5" t="str">
        <f t="shared" si="91"/>
        <v>Medium-haul</v>
      </c>
    </row>
    <row r="1462" spans="1:30" x14ac:dyDescent="0.3">
      <c r="A1462" s="1" t="s">
        <v>1850</v>
      </c>
      <c r="B1462" s="1" t="s">
        <v>1851</v>
      </c>
      <c r="C1462" s="1">
        <v>39</v>
      </c>
      <c r="D1462" s="1" t="s">
        <v>28</v>
      </c>
      <c r="E1462" s="1" t="s">
        <v>1469</v>
      </c>
      <c r="F1462" s="1" t="s">
        <v>48</v>
      </c>
      <c r="G1462" s="1" t="s">
        <v>653</v>
      </c>
      <c r="H1462" s="1" t="s">
        <v>407</v>
      </c>
      <c r="I1462" s="1" t="s">
        <v>174</v>
      </c>
      <c r="J1462" s="1">
        <v>5397</v>
      </c>
      <c r="K1462" s="3">
        <v>0.62945601851851851</v>
      </c>
      <c r="L1462" s="3">
        <v>0.87876157407407407</v>
      </c>
      <c r="M1462" s="7">
        <v>45668</v>
      </c>
      <c r="N1462" s="3">
        <v>0.63848379629629626</v>
      </c>
      <c r="O1462" s="3">
        <v>0.88778935185185182</v>
      </c>
      <c r="P1462" s="5">
        <v>13</v>
      </c>
      <c r="Q1462" s="5">
        <v>1378.71</v>
      </c>
      <c r="R1462" s="1" t="s">
        <v>40</v>
      </c>
      <c r="S1462" s="1">
        <v>3</v>
      </c>
      <c r="T1462" s="1" t="s">
        <v>45</v>
      </c>
      <c r="U1462" s="5">
        <v>75.650000000000006</v>
      </c>
      <c r="V1462" s="5">
        <v>27671.475468445198</v>
      </c>
      <c r="W1462" s="1" t="s">
        <v>42</v>
      </c>
      <c r="X1462" s="1">
        <v>3.34</v>
      </c>
      <c r="Y1462" s="5">
        <v>38205.769999999997</v>
      </c>
      <c r="Z1462" s="5">
        <v>88252.57</v>
      </c>
      <c r="AA1462" s="5" t="str">
        <f t="shared" si="88"/>
        <v>30-39</v>
      </c>
      <c r="AB1462" s="5" t="str">
        <f t="shared" si="89"/>
        <v>On-Time</v>
      </c>
      <c r="AC1462" s="5">
        <f t="shared" si="90"/>
        <v>2.31</v>
      </c>
      <c r="AD1462" s="5" t="str">
        <f t="shared" si="91"/>
        <v>Medium-haul</v>
      </c>
    </row>
    <row r="1463" spans="1:30" x14ac:dyDescent="0.3">
      <c r="A1463" s="1" t="s">
        <v>1488</v>
      </c>
      <c r="B1463" s="1" t="s">
        <v>1489</v>
      </c>
      <c r="C1463" s="1">
        <v>61</v>
      </c>
      <c r="D1463" s="1" t="s">
        <v>28</v>
      </c>
      <c r="E1463" s="1" t="s">
        <v>1469</v>
      </c>
      <c r="F1463" s="1" t="s">
        <v>30</v>
      </c>
      <c r="G1463" s="1" t="s">
        <v>653</v>
      </c>
      <c r="H1463" s="1" t="s">
        <v>407</v>
      </c>
      <c r="I1463" s="1" t="s">
        <v>174</v>
      </c>
      <c r="J1463" s="1">
        <v>5397</v>
      </c>
      <c r="K1463" s="3">
        <v>0.62945601851851851</v>
      </c>
      <c r="L1463" s="3">
        <v>0.87876157407407407</v>
      </c>
      <c r="M1463" s="7">
        <v>45670</v>
      </c>
      <c r="N1463" s="3">
        <v>0.63848379629629626</v>
      </c>
      <c r="O1463" s="3">
        <v>0.88778935185185182</v>
      </c>
      <c r="P1463" s="5">
        <v>13</v>
      </c>
      <c r="Q1463" s="5">
        <v>383.99</v>
      </c>
      <c r="R1463" s="1" t="s">
        <v>34</v>
      </c>
      <c r="S1463" s="1">
        <v>5</v>
      </c>
      <c r="T1463" s="1" t="s">
        <v>35</v>
      </c>
      <c r="U1463" s="5">
        <v>142.52000000000001</v>
      </c>
      <c r="V1463" s="5">
        <v>27528.779140939099</v>
      </c>
      <c r="W1463" s="1" t="s">
        <v>42</v>
      </c>
      <c r="X1463" s="1">
        <v>4.46</v>
      </c>
      <c r="Y1463" s="5">
        <v>38034.53</v>
      </c>
      <c r="Z1463" s="5">
        <v>24603.86</v>
      </c>
      <c r="AA1463" s="5" t="str">
        <f t="shared" si="88"/>
        <v>60+</v>
      </c>
      <c r="AB1463" s="5" t="str">
        <f t="shared" si="89"/>
        <v>On-Time</v>
      </c>
      <c r="AC1463" s="5">
        <f t="shared" si="90"/>
        <v>0.65</v>
      </c>
      <c r="AD1463" s="5" t="str">
        <f t="shared" si="91"/>
        <v>Medium-haul</v>
      </c>
    </row>
    <row r="1464" spans="1:30" x14ac:dyDescent="0.3">
      <c r="A1464" s="1" t="s">
        <v>1693</v>
      </c>
      <c r="B1464" s="1" t="s">
        <v>1694</v>
      </c>
      <c r="C1464" s="1">
        <v>75</v>
      </c>
      <c r="D1464" s="1" t="s">
        <v>39</v>
      </c>
      <c r="E1464" s="1" t="s">
        <v>1469</v>
      </c>
      <c r="F1464" s="1" t="s">
        <v>48</v>
      </c>
      <c r="G1464" s="1" t="s">
        <v>653</v>
      </c>
      <c r="H1464" s="1" t="s">
        <v>407</v>
      </c>
      <c r="I1464" s="1" t="s">
        <v>174</v>
      </c>
      <c r="J1464" s="1">
        <v>5397</v>
      </c>
      <c r="K1464" s="3">
        <v>0.62945601851851851</v>
      </c>
      <c r="L1464" s="3">
        <v>0.87876157407407407</v>
      </c>
      <c r="M1464" s="7">
        <v>45668</v>
      </c>
      <c r="N1464" s="3">
        <v>0.63848379629629626</v>
      </c>
      <c r="O1464" s="3">
        <v>0.88778935185185182</v>
      </c>
      <c r="P1464" s="5">
        <v>13</v>
      </c>
      <c r="Q1464" s="5">
        <v>679.26</v>
      </c>
      <c r="R1464" s="1" t="s">
        <v>34</v>
      </c>
      <c r="S1464" s="1">
        <v>5</v>
      </c>
      <c r="T1464" s="1" t="s">
        <v>49</v>
      </c>
      <c r="U1464" s="5">
        <v>182.97</v>
      </c>
      <c r="V1464" s="5">
        <v>27855.007917782299</v>
      </c>
      <c r="W1464" s="1" t="s">
        <v>36</v>
      </c>
      <c r="X1464" s="1">
        <v>3.26</v>
      </c>
      <c r="Y1464" s="5">
        <v>38426.01</v>
      </c>
      <c r="Z1464" s="5">
        <v>43509.23</v>
      </c>
      <c r="AA1464" s="5" t="str">
        <f t="shared" si="88"/>
        <v>60+</v>
      </c>
      <c r="AB1464" s="5" t="str">
        <f t="shared" si="89"/>
        <v>On-Time</v>
      </c>
      <c r="AC1464" s="5">
        <f t="shared" si="90"/>
        <v>1.1299999999999999</v>
      </c>
      <c r="AD1464" s="5" t="str">
        <f t="shared" si="91"/>
        <v>Medium-haul</v>
      </c>
    </row>
    <row r="1465" spans="1:30" x14ac:dyDescent="0.3">
      <c r="A1465" s="1" t="s">
        <v>1703</v>
      </c>
      <c r="B1465" s="1" t="s">
        <v>1704</v>
      </c>
      <c r="C1465" s="1">
        <v>33</v>
      </c>
      <c r="D1465" s="1" t="s">
        <v>39</v>
      </c>
      <c r="E1465" s="1" t="s">
        <v>1469</v>
      </c>
      <c r="F1465" s="1" t="s">
        <v>48</v>
      </c>
      <c r="G1465" s="1" t="s">
        <v>666</v>
      </c>
      <c r="H1465" s="1" t="s">
        <v>115</v>
      </c>
      <c r="I1465" s="1" t="s">
        <v>174</v>
      </c>
      <c r="J1465" s="1">
        <v>13423</v>
      </c>
      <c r="K1465" s="3">
        <v>0.50684027777777774</v>
      </c>
      <c r="L1465" s="3">
        <v>0.12767361111111111</v>
      </c>
      <c r="M1465" s="7">
        <v>45661</v>
      </c>
      <c r="N1465" s="3">
        <v>0.51447916666666671</v>
      </c>
      <c r="O1465" s="3">
        <v>0.1353125</v>
      </c>
      <c r="P1465" s="5">
        <v>11</v>
      </c>
      <c r="Q1465" s="5">
        <v>922.18</v>
      </c>
      <c r="R1465" s="1" t="s">
        <v>40</v>
      </c>
      <c r="S1465" s="1">
        <v>3</v>
      </c>
      <c r="T1465" s="1" t="s">
        <v>49</v>
      </c>
      <c r="U1465" s="5">
        <v>187.76</v>
      </c>
      <c r="V1465" s="5">
        <v>68520.4754522289</v>
      </c>
      <c r="W1465" s="1" t="s">
        <v>36</v>
      </c>
      <c r="X1465" s="1">
        <v>4.6500000000000004</v>
      </c>
      <c r="Y1465" s="5">
        <v>87224.57</v>
      </c>
      <c r="Z1465" s="5">
        <v>59057.07</v>
      </c>
      <c r="AA1465" s="5" t="str">
        <f t="shared" si="88"/>
        <v>30-39</v>
      </c>
      <c r="AB1465" s="5" t="str">
        <f t="shared" si="89"/>
        <v>On-Time</v>
      </c>
      <c r="AC1465" s="5">
        <f t="shared" si="90"/>
        <v>0.68</v>
      </c>
      <c r="AD1465" s="5" t="str">
        <f t="shared" si="91"/>
        <v>Long-haul</v>
      </c>
    </row>
    <row r="1466" spans="1:30" x14ac:dyDescent="0.3">
      <c r="A1466" s="1" t="s">
        <v>2008</v>
      </c>
      <c r="B1466" s="1" t="s">
        <v>2009</v>
      </c>
      <c r="C1466" s="1">
        <v>63</v>
      </c>
      <c r="D1466" s="1" t="s">
        <v>39</v>
      </c>
      <c r="E1466" s="1" t="s">
        <v>1469</v>
      </c>
      <c r="F1466" s="1" t="s">
        <v>30</v>
      </c>
      <c r="G1466" s="1" t="s">
        <v>666</v>
      </c>
      <c r="H1466" s="1" t="s">
        <v>115</v>
      </c>
      <c r="I1466" s="1" t="s">
        <v>174</v>
      </c>
      <c r="J1466" s="1">
        <v>13423</v>
      </c>
      <c r="K1466" s="3">
        <v>0.50684027777777774</v>
      </c>
      <c r="L1466" s="3">
        <v>0.12767361111111111</v>
      </c>
      <c r="M1466" s="7">
        <v>45672</v>
      </c>
      <c r="N1466" s="3">
        <v>0.51447916666666671</v>
      </c>
      <c r="O1466" s="3">
        <v>0.1353125</v>
      </c>
      <c r="P1466" s="5">
        <v>11</v>
      </c>
      <c r="Q1466" s="5">
        <v>1441.26</v>
      </c>
      <c r="R1466" s="1" t="s">
        <v>34</v>
      </c>
      <c r="S1466" s="1">
        <v>5</v>
      </c>
      <c r="T1466" s="1" t="s">
        <v>35</v>
      </c>
      <c r="U1466" s="5">
        <v>124.43</v>
      </c>
      <c r="V1466" s="5">
        <v>68611.149949401501</v>
      </c>
      <c r="W1466" s="1" t="s">
        <v>42</v>
      </c>
      <c r="X1466" s="1">
        <v>3.15</v>
      </c>
      <c r="Y1466" s="5">
        <v>87333.38</v>
      </c>
      <c r="Z1466" s="5">
        <v>92265.53</v>
      </c>
      <c r="AA1466" s="5" t="str">
        <f t="shared" si="88"/>
        <v>60+</v>
      </c>
      <c r="AB1466" s="5" t="str">
        <f t="shared" si="89"/>
        <v>On-Time</v>
      </c>
      <c r="AC1466" s="5">
        <f t="shared" si="90"/>
        <v>1.06</v>
      </c>
      <c r="AD1466" s="5" t="str">
        <f t="shared" si="91"/>
        <v>Long-haul</v>
      </c>
    </row>
    <row r="1467" spans="1:30" x14ac:dyDescent="0.3">
      <c r="A1467" s="1" t="s">
        <v>2010</v>
      </c>
      <c r="B1467" s="1" t="s">
        <v>2011</v>
      </c>
      <c r="C1467" s="1">
        <v>47</v>
      </c>
      <c r="D1467" s="1" t="s">
        <v>28</v>
      </c>
      <c r="E1467" s="1" t="s">
        <v>1469</v>
      </c>
      <c r="F1467" s="1" t="s">
        <v>30</v>
      </c>
      <c r="G1467" s="1" t="s">
        <v>666</v>
      </c>
      <c r="H1467" s="1" t="s">
        <v>115</v>
      </c>
      <c r="I1467" s="1" t="s">
        <v>174</v>
      </c>
      <c r="J1467" s="1">
        <v>13423</v>
      </c>
      <c r="K1467" s="3">
        <v>0.50684027777777774</v>
      </c>
      <c r="L1467" s="3">
        <v>0.12767361111111111</v>
      </c>
      <c r="M1467" s="7">
        <v>45659</v>
      </c>
      <c r="N1467" s="3">
        <v>0.51447916666666671</v>
      </c>
      <c r="O1467" s="3">
        <v>0.1353125</v>
      </c>
      <c r="P1467" s="5">
        <v>11</v>
      </c>
      <c r="Q1467" s="5">
        <v>926.49</v>
      </c>
      <c r="R1467" s="1" t="s">
        <v>34</v>
      </c>
      <c r="S1467" s="1">
        <v>5</v>
      </c>
      <c r="T1467" s="1" t="s">
        <v>41</v>
      </c>
      <c r="U1467" s="5">
        <v>112.94</v>
      </c>
      <c r="V1467" s="5">
        <v>67729.109005742604</v>
      </c>
      <c r="W1467" s="1" t="s">
        <v>42</v>
      </c>
      <c r="X1467" s="1">
        <v>4.99</v>
      </c>
      <c r="Y1467" s="5">
        <v>86274.93</v>
      </c>
      <c r="Z1467" s="5">
        <v>59317.95</v>
      </c>
      <c r="AA1467" s="5" t="str">
        <f t="shared" si="88"/>
        <v>40-49</v>
      </c>
      <c r="AB1467" s="5" t="str">
        <f t="shared" si="89"/>
        <v>On-Time</v>
      </c>
      <c r="AC1467" s="5">
        <f t="shared" si="90"/>
        <v>0.69</v>
      </c>
      <c r="AD1467" s="5" t="str">
        <f t="shared" si="91"/>
        <v>Long-haul</v>
      </c>
    </row>
    <row r="1468" spans="1:30" x14ac:dyDescent="0.3">
      <c r="A1468" s="1" t="s">
        <v>1786</v>
      </c>
      <c r="B1468" s="1" t="s">
        <v>1787</v>
      </c>
      <c r="C1468" s="1">
        <v>65</v>
      </c>
      <c r="D1468" s="1" t="s">
        <v>28</v>
      </c>
      <c r="E1468" s="1" t="s">
        <v>1469</v>
      </c>
      <c r="F1468" s="1" t="s">
        <v>48</v>
      </c>
      <c r="G1468" s="1" t="s">
        <v>666</v>
      </c>
      <c r="H1468" s="1" t="s">
        <v>115</v>
      </c>
      <c r="I1468" s="1" t="s">
        <v>174</v>
      </c>
      <c r="J1468" s="1">
        <v>13423</v>
      </c>
      <c r="K1468" s="3">
        <v>0.50684027777777774</v>
      </c>
      <c r="L1468" s="3">
        <v>0.12767361111111111</v>
      </c>
      <c r="M1468" s="7">
        <v>45667</v>
      </c>
      <c r="N1468" s="3">
        <v>0.51447916666666671</v>
      </c>
      <c r="O1468" s="3">
        <v>0.1353125</v>
      </c>
      <c r="P1468" s="5">
        <v>11</v>
      </c>
      <c r="Q1468" s="5">
        <v>494.69</v>
      </c>
      <c r="R1468" s="1" t="s">
        <v>34</v>
      </c>
      <c r="S1468" s="1">
        <v>5</v>
      </c>
      <c r="T1468" s="1" t="s">
        <v>45</v>
      </c>
      <c r="U1468" s="5">
        <v>135.72</v>
      </c>
      <c r="V1468" s="5">
        <v>67784.121308004396</v>
      </c>
      <c r="W1468" s="1" t="s">
        <v>36</v>
      </c>
      <c r="X1468" s="1">
        <v>4.2699999999999996</v>
      </c>
      <c r="Y1468" s="5">
        <v>86340.95</v>
      </c>
      <c r="Z1468" s="5">
        <v>31687.3</v>
      </c>
      <c r="AA1468" s="5" t="str">
        <f t="shared" si="88"/>
        <v>60+</v>
      </c>
      <c r="AB1468" s="5" t="str">
        <f t="shared" si="89"/>
        <v>On-Time</v>
      </c>
      <c r="AC1468" s="5">
        <f t="shared" si="90"/>
        <v>0.37</v>
      </c>
      <c r="AD1468" s="5" t="str">
        <f t="shared" si="91"/>
        <v>Long-haul</v>
      </c>
    </row>
    <row r="1469" spans="1:30" x14ac:dyDescent="0.3">
      <c r="A1469" s="1" t="s">
        <v>2012</v>
      </c>
      <c r="B1469" s="1" t="s">
        <v>2013</v>
      </c>
      <c r="C1469" s="1">
        <v>31</v>
      </c>
      <c r="D1469" s="1" t="s">
        <v>39</v>
      </c>
      <c r="E1469" s="1" t="s">
        <v>1469</v>
      </c>
      <c r="F1469" s="1" t="s">
        <v>30</v>
      </c>
      <c r="G1469" s="1" t="s">
        <v>666</v>
      </c>
      <c r="H1469" s="1" t="s">
        <v>115</v>
      </c>
      <c r="I1469" s="1" t="s">
        <v>174</v>
      </c>
      <c r="J1469" s="1">
        <v>13423</v>
      </c>
      <c r="K1469" s="3">
        <v>0.50684027777777774</v>
      </c>
      <c r="L1469" s="3">
        <v>0.12767361111111111</v>
      </c>
      <c r="M1469" s="7">
        <v>45665</v>
      </c>
      <c r="N1469" s="3">
        <v>0.51447916666666671</v>
      </c>
      <c r="O1469" s="3">
        <v>0.1353125</v>
      </c>
      <c r="P1469" s="5">
        <v>11</v>
      </c>
      <c r="Q1469" s="5">
        <v>512.16999999999996</v>
      </c>
      <c r="R1469" s="1" t="s">
        <v>34</v>
      </c>
      <c r="S1469" s="1">
        <v>3</v>
      </c>
      <c r="T1469" s="1" t="s">
        <v>45</v>
      </c>
      <c r="U1469" s="5">
        <v>95.26</v>
      </c>
      <c r="V1469" s="5">
        <v>68101.358751659995</v>
      </c>
      <c r="W1469" s="1" t="s">
        <v>42</v>
      </c>
      <c r="X1469" s="1">
        <v>3.49</v>
      </c>
      <c r="Y1469" s="5">
        <v>86721.63</v>
      </c>
      <c r="Z1469" s="5">
        <v>32797.93</v>
      </c>
      <c r="AA1469" s="5" t="str">
        <f t="shared" si="88"/>
        <v>30-39</v>
      </c>
      <c r="AB1469" s="5" t="str">
        <f t="shared" si="89"/>
        <v>On-Time</v>
      </c>
      <c r="AC1469" s="5">
        <f t="shared" si="90"/>
        <v>0.38</v>
      </c>
      <c r="AD1469" s="5" t="str">
        <f t="shared" si="91"/>
        <v>Long-haul</v>
      </c>
    </row>
    <row r="1470" spans="1:30" x14ac:dyDescent="0.3">
      <c r="A1470" s="1" t="s">
        <v>1496</v>
      </c>
      <c r="B1470" s="1" t="s">
        <v>1497</v>
      </c>
      <c r="C1470" s="1">
        <v>66</v>
      </c>
      <c r="D1470" s="1" t="s">
        <v>28</v>
      </c>
      <c r="E1470" s="1" t="s">
        <v>1469</v>
      </c>
      <c r="F1470" s="1" t="s">
        <v>48</v>
      </c>
      <c r="G1470" s="1" t="s">
        <v>677</v>
      </c>
      <c r="H1470" s="1" t="s">
        <v>76</v>
      </c>
      <c r="I1470" s="1" t="s">
        <v>233</v>
      </c>
      <c r="J1470" s="1">
        <v>8799</v>
      </c>
      <c r="K1470" s="3">
        <v>0.53412037037037041</v>
      </c>
      <c r="L1470" s="3">
        <v>0.94106481481481485</v>
      </c>
      <c r="M1470" s="7">
        <v>45667</v>
      </c>
      <c r="N1470" s="3">
        <v>0.5618981481481482</v>
      </c>
      <c r="O1470" s="3">
        <v>0.96884259259259264</v>
      </c>
      <c r="P1470" s="5">
        <v>40</v>
      </c>
      <c r="Q1470" s="5">
        <v>489.2</v>
      </c>
      <c r="R1470" s="1" t="s">
        <v>40</v>
      </c>
      <c r="S1470" s="1">
        <v>5</v>
      </c>
      <c r="T1470" s="1" t="s">
        <v>49</v>
      </c>
      <c r="U1470" s="5">
        <v>65.400000000000006</v>
      </c>
      <c r="V1470" s="5">
        <v>45179.278853183001</v>
      </c>
      <c r="W1470" s="1" t="s">
        <v>42</v>
      </c>
      <c r="X1470" s="1">
        <v>3.14</v>
      </c>
      <c r="Y1470" s="5">
        <v>88822.694999999905</v>
      </c>
      <c r="Z1470" s="5">
        <v>18793.128000000001</v>
      </c>
      <c r="AA1470" s="5" t="str">
        <f t="shared" si="88"/>
        <v>60+</v>
      </c>
      <c r="AB1470" s="5" t="str">
        <f t="shared" si="89"/>
        <v>Moderate</v>
      </c>
      <c r="AC1470" s="5">
        <f t="shared" si="90"/>
        <v>0.21</v>
      </c>
      <c r="AD1470" s="5" t="str">
        <f t="shared" si="91"/>
        <v>Long-haul</v>
      </c>
    </row>
    <row r="1471" spans="1:30" x14ac:dyDescent="0.3">
      <c r="A1471" s="1" t="s">
        <v>1486</v>
      </c>
      <c r="B1471" s="1" t="s">
        <v>1487</v>
      </c>
      <c r="C1471" s="1">
        <v>64</v>
      </c>
      <c r="D1471" s="1" t="s">
        <v>28</v>
      </c>
      <c r="E1471" s="1" t="s">
        <v>1469</v>
      </c>
      <c r="F1471" s="1" t="s">
        <v>30</v>
      </c>
      <c r="G1471" s="1" t="s">
        <v>677</v>
      </c>
      <c r="H1471" s="1" t="s">
        <v>76</v>
      </c>
      <c r="I1471" s="1" t="s">
        <v>233</v>
      </c>
      <c r="J1471" s="1">
        <v>8799</v>
      </c>
      <c r="K1471" s="3">
        <v>0.53412037037037041</v>
      </c>
      <c r="L1471" s="3">
        <v>0.94106481481481485</v>
      </c>
      <c r="M1471" s="7">
        <v>45658</v>
      </c>
      <c r="N1471" s="3">
        <v>0.5618981481481482</v>
      </c>
      <c r="O1471" s="3">
        <v>0.96884259259259264</v>
      </c>
      <c r="P1471" s="5">
        <v>40</v>
      </c>
      <c r="Q1471" s="5">
        <v>169.71</v>
      </c>
      <c r="R1471" s="1" t="s">
        <v>56</v>
      </c>
      <c r="S1471" s="1">
        <v>5</v>
      </c>
      <c r="T1471" s="1" t="s">
        <v>35</v>
      </c>
      <c r="U1471" s="5">
        <v>84.18</v>
      </c>
      <c r="V1471" s="5">
        <v>45491.628349770297</v>
      </c>
      <c r="W1471" s="1" t="s">
        <v>42</v>
      </c>
      <c r="X1471" s="1">
        <v>4.8600000000000003</v>
      </c>
      <c r="Y1471" s="5">
        <v>89384.924999999901</v>
      </c>
      <c r="Z1471" s="5">
        <v>6526.9679999999998</v>
      </c>
      <c r="AA1471" s="5" t="str">
        <f t="shared" si="88"/>
        <v>60+</v>
      </c>
      <c r="AB1471" s="5" t="str">
        <f t="shared" si="89"/>
        <v>Moderate</v>
      </c>
      <c r="AC1471" s="5">
        <f t="shared" si="90"/>
        <v>7.0000000000000007E-2</v>
      </c>
      <c r="AD1471" s="5" t="str">
        <f t="shared" si="91"/>
        <v>Long-haul</v>
      </c>
    </row>
    <row r="1472" spans="1:30" x14ac:dyDescent="0.3">
      <c r="A1472" s="1" t="s">
        <v>1548</v>
      </c>
      <c r="B1472" s="1" t="s">
        <v>1549</v>
      </c>
      <c r="C1472" s="1">
        <v>39</v>
      </c>
      <c r="D1472" s="1" t="s">
        <v>39</v>
      </c>
      <c r="E1472" s="1" t="s">
        <v>1469</v>
      </c>
      <c r="F1472" s="1" t="s">
        <v>48</v>
      </c>
      <c r="G1472" s="1" t="s">
        <v>677</v>
      </c>
      <c r="H1472" s="1" t="s">
        <v>76</v>
      </c>
      <c r="I1472" s="1" t="s">
        <v>233</v>
      </c>
      <c r="J1472" s="1">
        <v>8799</v>
      </c>
      <c r="K1472" s="3">
        <v>0.53412037037037041</v>
      </c>
      <c r="L1472" s="3">
        <v>0.94106481481481485</v>
      </c>
      <c r="M1472" s="7">
        <v>45671</v>
      </c>
      <c r="N1472" s="3">
        <v>0.5618981481481482</v>
      </c>
      <c r="O1472" s="3">
        <v>0.96884259259259264</v>
      </c>
      <c r="P1472" s="5">
        <v>40</v>
      </c>
      <c r="Q1472" s="5">
        <v>881.56</v>
      </c>
      <c r="R1472" s="1" t="s">
        <v>56</v>
      </c>
      <c r="S1472" s="1">
        <v>3</v>
      </c>
      <c r="T1472" s="1" t="s">
        <v>45</v>
      </c>
      <c r="U1472" s="5">
        <v>186.94</v>
      </c>
      <c r="V1472" s="5">
        <v>44662.746846372298</v>
      </c>
      <c r="W1472" s="1" t="s">
        <v>36</v>
      </c>
      <c r="X1472" s="1">
        <v>4.16</v>
      </c>
      <c r="Y1472" s="5">
        <v>87892.95</v>
      </c>
      <c r="Z1472" s="5">
        <v>33874.338000000003</v>
      </c>
      <c r="AA1472" s="5" t="str">
        <f t="shared" si="88"/>
        <v>30-39</v>
      </c>
      <c r="AB1472" s="5" t="str">
        <f t="shared" si="89"/>
        <v>Moderate</v>
      </c>
      <c r="AC1472" s="5">
        <f t="shared" si="90"/>
        <v>0.39</v>
      </c>
      <c r="AD1472" s="5" t="str">
        <f t="shared" si="91"/>
        <v>Long-haul</v>
      </c>
    </row>
    <row r="1473" spans="1:30" x14ac:dyDescent="0.3">
      <c r="A1473" s="1" t="s">
        <v>1536</v>
      </c>
      <c r="B1473" s="1" t="s">
        <v>1537</v>
      </c>
      <c r="C1473" s="1">
        <v>59</v>
      </c>
      <c r="D1473" s="1" t="s">
        <v>28</v>
      </c>
      <c r="E1473" s="1" t="s">
        <v>1469</v>
      </c>
      <c r="F1473" s="1" t="s">
        <v>30</v>
      </c>
      <c r="G1473" s="1" t="s">
        <v>677</v>
      </c>
      <c r="H1473" s="1" t="s">
        <v>76</v>
      </c>
      <c r="I1473" s="1" t="s">
        <v>233</v>
      </c>
      <c r="J1473" s="1">
        <v>8799</v>
      </c>
      <c r="K1473" s="3">
        <v>0.53412037037037041</v>
      </c>
      <c r="L1473" s="3">
        <v>0.94106481481481485</v>
      </c>
      <c r="M1473" s="7">
        <v>45671</v>
      </c>
      <c r="N1473" s="3">
        <v>0.5618981481481482</v>
      </c>
      <c r="O1473" s="3">
        <v>0.96884259259259264</v>
      </c>
      <c r="P1473" s="5">
        <v>40</v>
      </c>
      <c r="Q1473" s="5">
        <v>173.34</v>
      </c>
      <c r="R1473" s="1" t="s">
        <v>40</v>
      </c>
      <c r="S1473" s="1">
        <v>5</v>
      </c>
      <c r="T1473" s="1" t="s">
        <v>35</v>
      </c>
      <c r="U1473" s="5">
        <v>129.94</v>
      </c>
      <c r="V1473" s="5">
        <v>45119.604068502304</v>
      </c>
      <c r="W1473" s="1" t="s">
        <v>42</v>
      </c>
      <c r="X1473" s="1">
        <v>4.1900000000000004</v>
      </c>
      <c r="Y1473" s="5">
        <v>88715.28</v>
      </c>
      <c r="Z1473" s="5">
        <v>6671.8499999999904</v>
      </c>
      <c r="AA1473" s="5" t="str">
        <f t="shared" si="88"/>
        <v>50-59</v>
      </c>
      <c r="AB1473" s="5" t="str">
        <f t="shared" si="89"/>
        <v>Moderate</v>
      </c>
      <c r="AC1473" s="5">
        <f t="shared" si="90"/>
        <v>0.08</v>
      </c>
      <c r="AD1473" s="5" t="str">
        <f t="shared" si="91"/>
        <v>Long-haul</v>
      </c>
    </row>
    <row r="1474" spans="1:30" x14ac:dyDescent="0.3">
      <c r="A1474" s="1" t="s">
        <v>2014</v>
      </c>
      <c r="B1474" s="1" t="s">
        <v>2015</v>
      </c>
      <c r="C1474" s="1">
        <v>52</v>
      </c>
      <c r="D1474" s="1" t="s">
        <v>28</v>
      </c>
      <c r="E1474" s="1" t="s">
        <v>1469</v>
      </c>
      <c r="F1474" s="1" t="s">
        <v>30</v>
      </c>
      <c r="G1474" s="1" t="s">
        <v>677</v>
      </c>
      <c r="H1474" s="1" t="s">
        <v>76</v>
      </c>
      <c r="I1474" s="1" t="s">
        <v>233</v>
      </c>
      <c r="J1474" s="1">
        <v>8799</v>
      </c>
      <c r="K1474" s="3">
        <v>0.53412037037037041</v>
      </c>
      <c r="L1474" s="3">
        <v>0.94106481481481485</v>
      </c>
      <c r="M1474" s="7">
        <v>45659</v>
      </c>
      <c r="N1474" s="3">
        <v>0.5618981481481482</v>
      </c>
      <c r="O1474" s="3">
        <v>0.96884259259259264</v>
      </c>
      <c r="P1474" s="5">
        <v>40</v>
      </c>
      <c r="Q1474" s="5">
        <v>926.05</v>
      </c>
      <c r="R1474" s="1" t="s">
        <v>34</v>
      </c>
      <c r="S1474" s="1">
        <v>5</v>
      </c>
      <c r="T1474" s="1" t="s">
        <v>83</v>
      </c>
      <c r="U1474" s="5">
        <v>124</v>
      </c>
      <c r="V1474" s="5">
        <v>44996.4537756672</v>
      </c>
      <c r="W1474" s="1" t="s">
        <v>42</v>
      </c>
      <c r="X1474" s="1">
        <v>3.13</v>
      </c>
      <c r="Y1474" s="5">
        <v>88493.61</v>
      </c>
      <c r="Z1474" s="5">
        <v>35575.199999999997</v>
      </c>
      <c r="AA1474" s="5" t="str">
        <f t="shared" ref="AA1474:AA1537" si="92">IF(C1474&lt;=29,"18-29",IF(C1474&lt;=39,"30-39",IF(C1474&lt;=49,"40-49",IF(C1474&lt;=59,"50-59","60+"))))</f>
        <v>50-59</v>
      </c>
      <c r="AB1474" s="5" t="str">
        <f t="shared" ref="AB1474:AB1537" si="93">IF(P1474&lt;=30,"On-Time",IF(P1474&lt;=120,"Moderate","Severe"))</f>
        <v>Moderate</v>
      </c>
      <c r="AC1474" s="5">
        <f t="shared" ref="AC1474:AC1537" si="94">ROUND(Z1474/Y1474,2)</f>
        <v>0.4</v>
      </c>
      <c r="AD1474" s="5" t="str">
        <f t="shared" ref="AD1474:AD1537" si="95">IF(J1474&lt;=3000,"Short-haul",IF(J1474&lt;=7000,"Medium-haul","Long-haul"))</f>
        <v>Long-haul</v>
      </c>
    </row>
    <row r="1475" spans="1:30" x14ac:dyDescent="0.3">
      <c r="A1475" s="1" t="s">
        <v>2016</v>
      </c>
      <c r="B1475" s="1" t="s">
        <v>2017</v>
      </c>
      <c r="C1475" s="1">
        <v>48</v>
      </c>
      <c r="D1475" s="1" t="s">
        <v>39</v>
      </c>
      <c r="E1475" s="1" t="s">
        <v>1469</v>
      </c>
      <c r="F1475" s="1" t="s">
        <v>30</v>
      </c>
      <c r="G1475" s="1" t="s">
        <v>677</v>
      </c>
      <c r="H1475" s="1" t="s">
        <v>76</v>
      </c>
      <c r="I1475" s="1" t="s">
        <v>233</v>
      </c>
      <c r="J1475" s="1">
        <v>8799</v>
      </c>
      <c r="K1475" s="3">
        <v>0.53412037037037041</v>
      </c>
      <c r="L1475" s="3">
        <v>0.94106481481481485</v>
      </c>
      <c r="M1475" s="7">
        <v>45660</v>
      </c>
      <c r="N1475" s="3">
        <v>0.5618981481481482</v>
      </c>
      <c r="O1475" s="3">
        <v>0.96884259259259264</v>
      </c>
      <c r="P1475" s="5">
        <v>40</v>
      </c>
      <c r="Q1475" s="5">
        <v>1342.37</v>
      </c>
      <c r="R1475" s="1" t="s">
        <v>34</v>
      </c>
      <c r="S1475" s="1">
        <v>5</v>
      </c>
      <c r="T1475" s="1" t="s">
        <v>83</v>
      </c>
      <c r="U1475" s="5">
        <v>82.24</v>
      </c>
      <c r="V1475" s="5">
        <v>45067.400002675196</v>
      </c>
      <c r="W1475" s="1" t="s">
        <v>36</v>
      </c>
      <c r="X1475" s="1">
        <v>3.79</v>
      </c>
      <c r="Y1475" s="5">
        <v>88621.319999999905</v>
      </c>
      <c r="Z1475" s="5">
        <v>51556.877999999997</v>
      </c>
      <c r="AA1475" s="5" t="str">
        <f t="shared" si="92"/>
        <v>40-49</v>
      </c>
      <c r="AB1475" s="5" t="str">
        <f t="shared" si="93"/>
        <v>Moderate</v>
      </c>
      <c r="AC1475" s="5">
        <f t="shared" si="94"/>
        <v>0.57999999999999996</v>
      </c>
      <c r="AD1475" s="5" t="str">
        <f t="shared" si="95"/>
        <v>Long-haul</v>
      </c>
    </row>
    <row r="1476" spans="1:30" x14ac:dyDescent="0.3">
      <c r="A1476" s="1" t="s">
        <v>1467</v>
      </c>
      <c r="B1476" s="1" t="s">
        <v>1468</v>
      </c>
      <c r="C1476" s="1">
        <v>61</v>
      </c>
      <c r="D1476" s="1" t="s">
        <v>39</v>
      </c>
      <c r="E1476" s="1" t="s">
        <v>1469</v>
      </c>
      <c r="F1476" s="1" t="s">
        <v>30</v>
      </c>
      <c r="G1476" s="1" t="s">
        <v>677</v>
      </c>
      <c r="H1476" s="1" t="s">
        <v>76</v>
      </c>
      <c r="I1476" s="1" t="s">
        <v>233</v>
      </c>
      <c r="J1476" s="1">
        <v>8799</v>
      </c>
      <c r="K1476" s="3">
        <v>0.53412037037037041</v>
      </c>
      <c r="L1476" s="3">
        <v>0.94106481481481485</v>
      </c>
      <c r="M1476" s="7">
        <v>45671</v>
      </c>
      <c r="N1476" s="3">
        <v>0.5618981481481482</v>
      </c>
      <c r="O1476" s="3">
        <v>0.96884259259259264</v>
      </c>
      <c r="P1476" s="5">
        <v>40</v>
      </c>
      <c r="Q1476" s="5">
        <v>1132.28</v>
      </c>
      <c r="R1476" s="1" t="s">
        <v>40</v>
      </c>
      <c r="S1476" s="1">
        <v>5</v>
      </c>
      <c r="T1476" s="1" t="s">
        <v>83</v>
      </c>
      <c r="U1476" s="5">
        <v>54.87</v>
      </c>
      <c r="V1476" s="5">
        <v>45169.919706512897</v>
      </c>
      <c r="W1476" s="1" t="s">
        <v>42</v>
      </c>
      <c r="X1476" s="1">
        <v>3.09</v>
      </c>
      <c r="Y1476" s="5">
        <v>88805.85</v>
      </c>
      <c r="Z1476" s="5">
        <v>43486.133999999998</v>
      </c>
      <c r="AA1476" s="5" t="str">
        <f t="shared" si="92"/>
        <v>60+</v>
      </c>
      <c r="AB1476" s="5" t="str">
        <f t="shared" si="93"/>
        <v>Moderate</v>
      </c>
      <c r="AC1476" s="5">
        <f t="shared" si="94"/>
        <v>0.49</v>
      </c>
      <c r="AD1476" s="5" t="str">
        <f t="shared" si="95"/>
        <v>Long-haul</v>
      </c>
    </row>
    <row r="1477" spans="1:30" x14ac:dyDescent="0.3">
      <c r="A1477" s="1" t="s">
        <v>2018</v>
      </c>
      <c r="B1477" s="1" t="s">
        <v>2019</v>
      </c>
      <c r="C1477" s="1">
        <v>41</v>
      </c>
      <c r="D1477" s="1" t="s">
        <v>28</v>
      </c>
      <c r="E1477" s="1" t="s">
        <v>1469</v>
      </c>
      <c r="F1477" s="1" t="s">
        <v>48</v>
      </c>
      <c r="G1477" s="1" t="s">
        <v>677</v>
      </c>
      <c r="H1477" s="1" t="s">
        <v>76</v>
      </c>
      <c r="I1477" s="1" t="s">
        <v>233</v>
      </c>
      <c r="J1477" s="1">
        <v>8799</v>
      </c>
      <c r="K1477" s="3">
        <v>0.53412037037037041</v>
      </c>
      <c r="L1477" s="3">
        <v>0.94106481481481485</v>
      </c>
      <c r="M1477" s="7">
        <v>45661</v>
      </c>
      <c r="N1477" s="3">
        <v>0.5618981481481482</v>
      </c>
      <c r="O1477" s="3">
        <v>0.96884259259259264</v>
      </c>
      <c r="P1477" s="5">
        <v>40</v>
      </c>
      <c r="Q1477" s="5">
        <v>1360.67</v>
      </c>
      <c r="R1477" s="1" t="s">
        <v>34</v>
      </c>
      <c r="S1477" s="1">
        <v>5</v>
      </c>
      <c r="T1477" s="1" t="s">
        <v>83</v>
      </c>
      <c r="U1477" s="5">
        <v>168.65</v>
      </c>
      <c r="V1477" s="5">
        <v>45069.197491048602</v>
      </c>
      <c r="W1477" s="1" t="s">
        <v>36</v>
      </c>
      <c r="X1477" s="1">
        <v>3.07</v>
      </c>
      <c r="Y1477" s="5">
        <v>88624.56</v>
      </c>
      <c r="Z1477" s="5">
        <v>52269.966</v>
      </c>
      <c r="AA1477" s="5" t="str">
        <f t="shared" si="92"/>
        <v>40-49</v>
      </c>
      <c r="AB1477" s="5" t="str">
        <f t="shared" si="93"/>
        <v>Moderate</v>
      </c>
      <c r="AC1477" s="5">
        <f t="shared" si="94"/>
        <v>0.59</v>
      </c>
      <c r="AD1477" s="5" t="str">
        <f t="shared" si="95"/>
        <v>Long-haul</v>
      </c>
    </row>
    <row r="1478" spans="1:30" x14ac:dyDescent="0.3">
      <c r="A1478" s="1" t="s">
        <v>2020</v>
      </c>
      <c r="B1478" s="1" t="s">
        <v>2021</v>
      </c>
      <c r="C1478" s="1">
        <v>22</v>
      </c>
      <c r="D1478" s="1" t="s">
        <v>39</v>
      </c>
      <c r="E1478" s="1" t="s">
        <v>1469</v>
      </c>
      <c r="F1478" s="1" t="s">
        <v>30</v>
      </c>
      <c r="G1478" s="1" t="s">
        <v>677</v>
      </c>
      <c r="H1478" s="1" t="s">
        <v>76</v>
      </c>
      <c r="I1478" s="1" t="s">
        <v>233</v>
      </c>
      <c r="J1478" s="1">
        <v>8799</v>
      </c>
      <c r="K1478" s="3">
        <v>0.53412037037037041</v>
      </c>
      <c r="L1478" s="3">
        <v>0.94106481481481485</v>
      </c>
      <c r="M1478" s="7">
        <v>45667</v>
      </c>
      <c r="N1478" s="3">
        <v>0.5618981481481482</v>
      </c>
      <c r="O1478" s="3">
        <v>0.96884259259259264</v>
      </c>
      <c r="P1478" s="5">
        <v>40</v>
      </c>
      <c r="Q1478" s="5">
        <v>256.37</v>
      </c>
      <c r="R1478" s="1" t="s">
        <v>56</v>
      </c>
      <c r="S1478" s="1">
        <v>5</v>
      </c>
      <c r="T1478" s="1" t="s">
        <v>83</v>
      </c>
      <c r="U1478" s="5">
        <v>176.12</v>
      </c>
      <c r="V1478" s="5">
        <v>45195.203557488298</v>
      </c>
      <c r="W1478" s="1" t="s">
        <v>36</v>
      </c>
      <c r="X1478" s="1">
        <v>3.66</v>
      </c>
      <c r="Y1478" s="5">
        <v>88851.36</v>
      </c>
      <c r="Z1478" s="5">
        <v>9865.74</v>
      </c>
      <c r="AA1478" s="5" t="str">
        <f t="shared" si="92"/>
        <v>18-29</v>
      </c>
      <c r="AB1478" s="5" t="str">
        <f t="shared" si="93"/>
        <v>Moderate</v>
      </c>
      <c r="AC1478" s="5">
        <f t="shared" si="94"/>
        <v>0.11</v>
      </c>
      <c r="AD1478" s="5" t="str">
        <f t="shared" si="95"/>
        <v>Long-haul</v>
      </c>
    </row>
    <row r="1479" spans="1:30" x14ac:dyDescent="0.3">
      <c r="A1479" s="1" t="s">
        <v>2022</v>
      </c>
      <c r="B1479" s="1" t="s">
        <v>2023</v>
      </c>
      <c r="C1479" s="1">
        <v>57</v>
      </c>
      <c r="D1479" s="1" t="s">
        <v>28</v>
      </c>
      <c r="E1479" s="1" t="s">
        <v>1469</v>
      </c>
      <c r="F1479" s="1" t="s">
        <v>30</v>
      </c>
      <c r="G1479" s="1" t="s">
        <v>684</v>
      </c>
      <c r="H1479" s="1" t="s">
        <v>156</v>
      </c>
      <c r="I1479" s="1" t="s">
        <v>308</v>
      </c>
      <c r="J1479" s="1">
        <v>11194</v>
      </c>
      <c r="K1479" s="3">
        <v>0.16005787037037036</v>
      </c>
      <c r="L1479" s="3">
        <v>0.67811342592592594</v>
      </c>
      <c r="M1479" s="7">
        <v>45658</v>
      </c>
      <c r="N1479" s="3">
        <v>0.23019675925925925</v>
      </c>
      <c r="O1479" s="3">
        <v>0.7482523148148148</v>
      </c>
      <c r="P1479" s="5">
        <v>101</v>
      </c>
      <c r="Q1479" s="5">
        <v>1341.23</v>
      </c>
      <c r="R1479" s="1" t="s">
        <v>34</v>
      </c>
      <c r="S1479" s="1">
        <v>5</v>
      </c>
      <c r="T1479" s="1" t="s">
        <v>45</v>
      </c>
      <c r="U1479" s="5">
        <v>96.52</v>
      </c>
      <c r="V1479" s="5">
        <v>56896.9486794689</v>
      </c>
      <c r="W1479" s="1" t="s">
        <v>36</v>
      </c>
      <c r="X1479" s="1">
        <v>4.79</v>
      </c>
      <c r="Y1479" s="5">
        <v>73276.34</v>
      </c>
      <c r="Z1479" s="5">
        <v>85858.02</v>
      </c>
      <c r="AA1479" s="5" t="str">
        <f t="shared" si="92"/>
        <v>50-59</v>
      </c>
      <c r="AB1479" s="5" t="str">
        <f t="shared" si="93"/>
        <v>Moderate</v>
      </c>
      <c r="AC1479" s="5">
        <f t="shared" si="94"/>
        <v>1.17</v>
      </c>
      <c r="AD1479" s="5" t="str">
        <f t="shared" si="95"/>
        <v>Long-haul</v>
      </c>
    </row>
    <row r="1480" spans="1:30" x14ac:dyDescent="0.3">
      <c r="A1480" s="1" t="s">
        <v>2024</v>
      </c>
      <c r="B1480" s="1" t="s">
        <v>2025</v>
      </c>
      <c r="C1480" s="1">
        <v>48</v>
      </c>
      <c r="D1480" s="1" t="s">
        <v>39</v>
      </c>
      <c r="E1480" s="1" t="s">
        <v>1469</v>
      </c>
      <c r="F1480" s="1" t="s">
        <v>48</v>
      </c>
      <c r="G1480" s="1" t="s">
        <v>684</v>
      </c>
      <c r="H1480" s="1" t="s">
        <v>156</v>
      </c>
      <c r="I1480" s="1" t="s">
        <v>308</v>
      </c>
      <c r="J1480" s="1">
        <v>11194</v>
      </c>
      <c r="K1480" s="3">
        <v>0.16005787037037036</v>
      </c>
      <c r="L1480" s="3">
        <v>0.67811342592592594</v>
      </c>
      <c r="M1480" s="7">
        <v>45671</v>
      </c>
      <c r="N1480" s="3">
        <v>0.23019675925925925</v>
      </c>
      <c r="O1480" s="3">
        <v>0.7482523148148148</v>
      </c>
      <c r="P1480" s="5">
        <v>101</v>
      </c>
      <c r="Q1480" s="5">
        <v>557.91999999999996</v>
      </c>
      <c r="R1480" s="1" t="s">
        <v>40</v>
      </c>
      <c r="S1480" s="1">
        <v>5</v>
      </c>
      <c r="T1480" s="1" t="s">
        <v>45</v>
      </c>
      <c r="U1480" s="5">
        <v>174.06</v>
      </c>
      <c r="V1480" s="5">
        <v>56938.773625069101</v>
      </c>
      <c r="W1480" s="1" t="s">
        <v>36</v>
      </c>
      <c r="X1480" s="1">
        <v>3.83</v>
      </c>
      <c r="Y1480" s="5">
        <v>73326.53</v>
      </c>
      <c r="Z1480" s="5">
        <v>35741.69</v>
      </c>
      <c r="AA1480" s="5" t="str">
        <f t="shared" si="92"/>
        <v>40-49</v>
      </c>
      <c r="AB1480" s="5" t="str">
        <f t="shared" si="93"/>
        <v>Moderate</v>
      </c>
      <c r="AC1480" s="5">
        <f t="shared" si="94"/>
        <v>0.49</v>
      </c>
      <c r="AD1480" s="5" t="str">
        <f t="shared" si="95"/>
        <v>Long-haul</v>
      </c>
    </row>
    <row r="1481" spans="1:30" x14ac:dyDescent="0.3">
      <c r="A1481" s="1" t="s">
        <v>2026</v>
      </c>
      <c r="B1481" s="1" t="s">
        <v>2027</v>
      </c>
      <c r="C1481" s="1">
        <v>59</v>
      </c>
      <c r="D1481" s="1" t="s">
        <v>39</v>
      </c>
      <c r="E1481" s="1" t="s">
        <v>1469</v>
      </c>
      <c r="F1481" s="1" t="s">
        <v>48</v>
      </c>
      <c r="G1481" s="1" t="s">
        <v>684</v>
      </c>
      <c r="H1481" s="1" t="s">
        <v>156</v>
      </c>
      <c r="I1481" s="1" t="s">
        <v>308</v>
      </c>
      <c r="J1481" s="1">
        <v>11194</v>
      </c>
      <c r="K1481" s="3">
        <v>0.16005787037037036</v>
      </c>
      <c r="L1481" s="3">
        <v>0.67811342592592594</v>
      </c>
      <c r="M1481" s="7">
        <v>45669</v>
      </c>
      <c r="N1481" s="3">
        <v>0.23019675925925925</v>
      </c>
      <c r="O1481" s="3">
        <v>0.7482523148148148</v>
      </c>
      <c r="P1481" s="5">
        <v>101</v>
      </c>
      <c r="Q1481" s="5">
        <v>1030.1199999999999</v>
      </c>
      <c r="R1481" s="1" t="s">
        <v>56</v>
      </c>
      <c r="S1481" s="1">
        <v>5</v>
      </c>
      <c r="T1481" s="1" t="s">
        <v>49</v>
      </c>
      <c r="U1481" s="5">
        <v>163.21</v>
      </c>
      <c r="V1481" s="5">
        <v>57264.872518656797</v>
      </c>
      <c r="W1481" s="1" t="s">
        <v>42</v>
      </c>
      <c r="X1481" s="1">
        <v>3.91</v>
      </c>
      <c r="Y1481" s="5">
        <v>73717.850000000006</v>
      </c>
      <c r="Z1481" s="5">
        <v>65960.320000000007</v>
      </c>
      <c r="AA1481" s="5" t="str">
        <f t="shared" si="92"/>
        <v>50-59</v>
      </c>
      <c r="AB1481" s="5" t="str">
        <f t="shared" si="93"/>
        <v>Moderate</v>
      </c>
      <c r="AC1481" s="5">
        <f t="shared" si="94"/>
        <v>0.89</v>
      </c>
      <c r="AD1481" s="5" t="str">
        <f t="shared" si="95"/>
        <v>Long-haul</v>
      </c>
    </row>
    <row r="1482" spans="1:30" x14ac:dyDescent="0.3">
      <c r="A1482" s="1" t="s">
        <v>1506</v>
      </c>
      <c r="B1482" s="1" t="s">
        <v>1507</v>
      </c>
      <c r="C1482" s="1">
        <v>38</v>
      </c>
      <c r="D1482" s="1" t="s">
        <v>39</v>
      </c>
      <c r="E1482" s="1" t="s">
        <v>1469</v>
      </c>
      <c r="F1482" s="1" t="s">
        <v>30</v>
      </c>
      <c r="G1482" s="1" t="s">
        <v>684</v>
      </c>
      <c r="H1482" s="1" t="s">
        <v>156</v>
      </c>
      <c r="I1482" s="1" t="s">
        <v>308</v>
      </c>
      <c r="J1482" s="1">
        <v>11194</v>
      </c>
      <c r="K1482" s="3">
        <v>0.16005787037037036</v>
      </c>
      <c r="L1482" s="3">
        <v>0.67811342592592594</v>
      </c>
      <c r="M1482" s="7">
        <v>45668</v>
      </c>
      <c r="N1482" s="3">
        <v>0.23019675925925925</v>
      </c>
      <c r="O1482" s="3">
        <v>0.7482523148148148</v>
      </c>
      <c r="P1482" s="5">
        <v>101</v>
      </c>
      <c r="Q1482" s="5">
        <v>404.07</v>
      </c>
      <c r="R1482" s="1" t="s">
        <v>40</v>
      </c>
      <c r="S1482" s="1">
        <v>3</v>
      </c>
      <c r="T1482" s="1" t="s">
        <v>35</v>
      </c>
      <c r="U1482" s="5">
        <v>190.42</v>
      </c>
      <c r="V1482" s="5">
        <v>57255.500292237601</v>
      </c>
      <c r="W1482" s="1" t="s">
        <v>36</v>
      </c>
      <c r="X1482" s="1">
        <v>3.96</v>
      </c>
      <c r="Y1482" s="5">
        <v>73706.600000000006</v>
      </c>
      <c r="Z1482" s="5">
        <v>25898.560000000001</v>
      </c>
      <c r="AA1482" s="5" t="str">
        <f t="shared" si="92"/>
        <v>30-39</v>
      </c>
      <c r="AB1482" s="5" t="str">
        <f t="shared" si="93"/>
        <v>Moderate</v>
      </c>
      <c r="AC1482" s="5">
        <f t="shared" si="94"/>
        <v>0.35</v>
      </c>
      <c r="AD1482" s="5" t="str">
        <f t="shared" si="95"/>
        <v>Long-haul</v>
      </c>
    </row>
    <row r="1483" spans="1:30" x14ac:dyDescent="0.3">
      <c r="A1483" s="1" t="s">
        <v>1862</v>
      </c>
      <c r="B1483" s="1" t="s">
        <v>1863</v>
      </c>
      <c r="C1483" s="1">
        <v>26</v>
      </c>
      <c r="D1483" s="1" t="s">
        <v>39</v>
      </c>
      <c r="E1483" s="1" t="s">
        <v>1469</v>
      </c>
      <c r="F1483" s="1" t="s">
        <v>30</v>
      </c>
      <c r="G1483" s="1" t="s">
        <v>684</v>
      </c>
      <c r="H1483" s="1" t="s">
        <v>156</v>
      </c>
      <c r="I1483" s="1" t="s">
        <v>308</v>
      </c>
      <c r="J1483" s="1">
        <v>11194</v>
      </c>
      <c r="K1483" s="3">
        <v>0.16005787037037036</v>
      </c>
      <c r="L1483" s="3">
        <v>0.67811342592592594</v>
      </c>
      <c r="M1483" s="7">
        <v>45661</v>
      </c>
      <c r="N1483" s="3">
        <v>0.23019675925925925</v>
      </c>
      <c r="O1483" s="3">
        <v>0.7482523148148148</v>
      </c>
      <c r="P1483" s="5">
        <v>101</v>
      </c>
      <c r="Q1483" s="5">
        <v>356.29</v>
      </c>
      <c r="R1483" s="1" t="s">
        <v>56</v>
      </c>
      <c r="S1483" s="1">
        <v>5</v>
      </c>
      <c r="T1483" s="1" t="s">
        <v>35</v>
      </c>
      <c r="U1483" s="5">
        <v>152.71</v>
      </c>
      <c r="V1483" s="5">
        <v>56507.980005750302</v>
      </c>
      <c r="W1483" s="1" t="s">
        <v>42</v>
      </c>
      <c r="X1483" s="1">
        <v>4.66</v>
      </c>
      <c r="Y1483" s="5">
        <v>72809.58</v>
      </c>
      <c r="Z1483" s="5">
        <v>22833.1</v>
      </c>
      <c r="AA1483" s="5" t="str">
        <f t="shared" si="92"/>
        <v>18-29</v>
      </c>
      <c r="AB1483" s="5" t="str">
        <f t="shared" si="93"/>
        <v>Moderate</v>
      </c>
      <c r="AC1483" s="5">
        <f t="shared" si="94"/>
        <v>0.31</v>
      </c>
      <c r="AD1483" s="5" t="str">
        <f t="shared" si="95"/>
        <v>Long-haul</v>
      </c>
    </row>
    <row r="1484" spans="1:30" x14ac:dyDescent="0.3">
      <c r="A1484" s="1" t="s">
        <v>1542</v>
      </c>
      <c r="B1484" s="1" t="s">
        <v>1543</v>
      </c>
      <c r="C1484" s="1">
        <v>32</v>
      </c>
      <c r="D1484" s="1" t="s">
        <v>28</v>
      </c>
      <c r="E1484" s="1" t="s">
        <v>1469</v>
      </c>
      <c r="F1484" s="1" t="s">
        <v>48</v>
      </c>
      <c r="G1484" s="1" t="s">
        <v>684</v>
      </c>
      <c r="H1484" s="1" t="s">
        <v>156</v>
      </c>
      <c r="I1484" s="1" t="s">
        <v>308</v>
      </c>
      <c r="J1484" s="1">
        <v>11194</v>
      </c>
      <c r="K1484" s="3">
        <v>0.16005787037037036</v>
      </c>
      <c r="L1484" s="3">
        <v>0.67811342592592594</v>
      </c>
      <c r="M1484" s="7">
        <v>45658</v>
      </c>
      <c r="N1484" s="3">
        <v>0.23019675925925925</v>
      </c>
      <c r="O1484" s="3">
        <v>0.7482523148148148</v>
      </c>
      <c r="P1484" s="5">
        <v>101</v>
      </c>
      <c r="Q1484" s="5">
        <v>494.32</v>
      </c>
      <c r="R1484" s="1" t="s">
        <v>40</v>
      </c>
      <c r="S1484" s="1">
        <v>3</v>
      </c>
      <c r="T1484" s="1" t="s">
        <v>83</v>
      </c>
      <c r="U1484" s="5">
        <v>159.69</v>
      </c>
      <c r="V1484" s="5">
        <v>56703.963222776401</v>
      </c>
      <c r="W1484" s="1" t="s">
        <v>42</v>
      </c>
      <c r="X1484" s="1">
        <v>4.96</v>
      </c>
      <c r="Y1484" s="5">
        <v>73044.759999999995</v>
      </c>
      <c r="Z1484" s="5">
        <v>31668.42</v>
      </c>
      <c r="AA1484" s="5" t="str">
        <f t="shared" si="92"/>
        <v>30-39</v>
      </c>
      <c r="AB1484" s="5" t="str">
        <f t="shared" si="93"/>
        <v>Moderate</v>
      </c>
      <c r="AC1484" s="5">
        <f t="shared" si="94"/>
        <v>0.43</v>
      </c>
      <c r="AD1484" s="5" t="str">
        <f t="shared" si="95"/>
        <v>Long-haul</v>
      </c>
    </row>
    <row r="1485" spans="1:30" x14ac:dyDescent="0.3">
      <c r="A1485" s="1" t="s">
        <v>2028</v>
      </c>
      <c r="B1485" s="1" t="s">
        <v>2029</v>
      </c>
      <c r="C1485" s="1">
        <v>46</v>
      </c>
      <c r="D1485" s="1" t="s">
        <v>28</v>
      </c>
      <c r="E1485" s="1" t="s">
        <v>1469</v>
      </c>
      <c r="F1485" s="1" t="s">
        <v>30</v>
      </c>
      <c r="G1485" s="1" t="s">
        <v>684</v>
      </c>
      <c r="H1485" s="1" t="s">
        <v>156</v>
      </c>
      <c r="I1485" s="1" t="s">
        <v>308</v>
      </c>
      <c r="J1485" s="1">
        <v>11194</v>
      </c>
      <c r="K1485" s="3">
        <v>0.16005787037037036</v>
      </c>
      <c r="L1485" s="3">
        <v>0.67811342592592594</v>
      </c>
      <c r="M1485" s="7">
        <v>45663</v>
      </c>
      <c r="N1485" s="3">
        <v>0.23019675925925925</v>
      </c>
      <c r="O1485" s="3">
        <v>0.7482523148148148</v>
      </c>
      <c r="P1485" s="5">
        <v>101</v>
      </c>
      <c r="Q1485" s="5">
        <v>496.85</v>
      </c>
      <c r="R1485" s="1" t="s">
        <v>56</v>
      </c>
      <c r="S1485" s="1">
        <v>5</v>
      </c>
      <c r="T1485" s="1" t="s">
        <v>83</v>
      </c>
      <c r="U1485" s="5">
        <v>112.09</v>
      </c>
      <c r="V1485" s="5">
        <v>57463.9722292687</v>
      </c>
      <c r="W1485" s="1" t="s">
        <v>42</v>
      </c>
      <c r="X1485" s="1">
        <v>3.21</v>
      </c>
      <c r="Y1485" s="5">
        <v>73956.77</v>
      </c>
      <c r="Z1485" s="5">
        <v>31820.82</v>
      </c>
      <c r="AA1485" s="5" t="str">
        <f t="shared" si="92"/>
        <v>40-49</v>
      </c>
      <c r="AB1485" s="5" t="str">
        <f t="shared" si="93"/>
        <v>Moderate</v>
      </c>
      <c r="AC1485" s="5">
        <f t="shared" si="94"/>
        <v>0.43</v>
      </c>
      <c r="AD1485" s="5" t="str">
        <f t="shared" si="95"/>
        <v>Long-haul</v>
      </c>
    </row>
    <row r="1486" spans="1:30" x14ac:dyDescent="0.3">
      <c r="A1486" s="1" t="s">
        <v>2030</v>
      </c>
      <c r="B1486" s="1" t="s">
        <v>2031</v>
      </c>
      <c r="C1486" s="1">
        <v>40</v>
      </c>
      <c r="D1486" s="1" t="s">
        <v>28</v>
      </c>
      <c r="E1486" s="1" t="s">
        <v>1469</v>
      </c>
      <c r="F1486" s="1" t="s">
        <v>48</v>
      </c>
      <c r="G1486" s="1" t="s">
        <v>684</v>
      </c>
      <c r="H1486" s="1" t="s">
        <v>156</v>
      </c>
      <c r="I1486" s="1" t="s">
        <v>308</v>
      </c>
      <c r="J1486" s="1">
        <v>11194</v>
      </c>
      <c r="K1486" s="3">
        <v>0.16005787037037036</v>
      </c>
      <c r="L1486" s="3">
        <v>0.67811342592592594</v>
      </c>
      <c r="M1486" s="7">
        <v>45661</v>
      </c>
      <c r="N1486" s="3">
        <v>0.23019675925925925</v>
      </c>
      <c r="O1486" s="3">
        <v>0.7482523148148148</v>
      </c>
      <c r="P1486" s="5">
        <v>101</v>
      </c>
      <c r="Q1486" s="5">
        <v>896.14</v>
      </c>
      <c r="R1486" s="1" t="s">
        <v>56</v>
      </c>
      <c r="S1486" s="1">
        <v>3</v>
      </c>
      <c r="T1486" s="1" t="s">
        <v>49</v>
      </c>
      <c r="U1486" s="5">
        <v>29.47</v>
      </c>
      <c r="V1486" s="5">
        <v>56830.875620658</v>
      </c>
      <c r="W1486" s="1" t="s">
        <v>36</v>
      </c>
      <c r="X1486" s="1">
        <v>4.59</v>
      </c>
      <c r="Y1486" s="5">
        <v>73197.05</v>
      </c>
      <c r="Z1486" s="5">
        <v>57358.85</v>
      </c>
      <c r="AA1486" s="5" t="str">
        <f t="shared" si="92"/>
        <v>40-49</v>
      </c>
      <c r="AB1486" s="5" t="str">
        <f t="shared" si="93"/>
        <v>Moderate</v>
      </c>
      <c r="AC1486" s="5">
        <f t="shared" si="94"/>
        <v>0.78</v>
      </c>
      <c r="AD1486" s="5" t="str">
        <f t="shared" si="95"/>
        <v>Long-haul</v>
      </c>
    </row>
    <row r="1487" spans="1:30" x14ac:dyDescent="0.3">
      <c r="A1487" s="1" t="s">
        <v>2032</v>
      </c>
      <c r="B1487" s="1" t="s">
        <v>2033</v>
      </c>
      <c r="C1487" s="1">
        <v>33</v>
      </c>
      <c r="D1487" s="1" t="s">
        <v>28</v>
      </c>
      <c r="E1487" s="1" t="s">
        <v>1469</v>
      </c>
      <c r="F1487" s="1" t="s">
        <v>48</v>
      </c>
      <c r="G1487" s="1" t="s">
        <v>691</v>
      </c>
      <c r="H1487" s="1" t="s">
        <v>155</v>
      </c>
      <c r="I1487" s="1" t="s">
        <v>62</v>
      </c>
      <c r="J1487" s="1">
        <v>4727</v>
      </c>
      <c r="K1487" s="3">
        <v>0.73759259259259258</v>
      </c>
      <c r="L1487" s="3">
        <v>0.95634259259259258</v>
      </c>
      <c r="M1487" s="7">
        <v>45667</v>
      </c>
      <c r="N1487" s="3">
        <v>0.81953703703703706</v>
      </c>
      <c r="O1487" s="3">
        <v>3.8287037037037036E-2</v>
      </c>
      <c r="P1487" s="5">
        <v>118</v>
      </c>
      <c r="Q1487" s="5">
        <v>294.95999999999998</v>
      </c>
      <c r="R1487" s="1" t="s">
        <v>40</v>
      </c>
      <c r="S1487" s="1">
        <v>3</v>
      </c>
      <c r="T1487" s="1" t="s">
        <v>35</v>
      </c>
      <c r="U1487" s="5">
        <v>104.91</v>
      </c>
      <c r="V1487" s="5">
        <v>25078.537485653302</v>
      </c>
      <c r="W1487" s="1" t="s">
        <v>42</v>
      </c>
      <c r="X1487" s="1">
        <v>3.62</v>
      </c>
      <c r="Y1487" s="5">
        <v>35094.239999999998</v>
      </c>
      <c r="Z1487" s="5">
        <v>18898.419999999998</v>
      </c>
      <c r="AA1487" s="5" t="str">
        <f t="shared" si="92"/>
        <v>30-39</v>
      </c>
      <c r="AB1487" s="5" t="str">
        <f t="shared" si="93"/>
        <v>Moderate</v>
      </c>
      <c r="AC1487" s="5">
        <f t="shared" si="94"/>
        <v>0.54</v>
      </c>
      <c r="AD1487" s="5" t="str">
        <f t="shared" si="95"/>
        <v>Medium-haul</v>
      </c>
    </row>
    <row r="1488" spans="1:30" x14ac:dyDescent="0.3">
      <c r="A1488" s="1" t="s">
        <v>1681</v>
      </c>
      <c r="B1488" s="1" t="s">
        <v>1682</v>
      </c>
      <c r="C1488" s="1">
        <v>21</v>
      </c>
      <c r="D1488" s="1" t="s">
        <v>39</v>
      </c>
      <c r="E1488" s="1" t="s">
        <v>1469</v>
      </c>
      <c r="F1488" s="1" t="s">
        <v>48</v>
      </c>
      <c r="G1488" s="1" t="s">
        <v>691</v>
      </c>
      <c r="H1488" s="1" t="s">
        <v>155</v>
      </c>
      <c r="I1488" s="1" t="s">
        <v>62</v>
      </c>
      <c r="J1488" s="1">
        <v>4727</v>
      </c>
      <c r="K1488" s="3">
        <v>0.73759259259259258</v>
      </c>
      <c r="L1488" s="3">
        <v>0.95634259259259258</v>
      </c>
      <c r="M1488" s="7">
        <v>45672</v>
      </c>
      <c r="N1488" s="3">
        <v>0.81953703703703706</v>
      </c>
      <c r="O1488" s="3">
        <v>3.8287037037037036E-2</v>
      </c>
      <c r="P1488" s="5">
        <v>118</v>
      </c>
      <c r="Q1488" s="5">
        <v>179.85</v>
      </c>
      <c r="R1488" s="1" t="s">
        <v>40</v>
      </c>
      <c r="S1488" s="1">
        <v>5</v>
      </c>
      <c r="T1488" s="1" t="s">
        <v>41</v>
      </c>
      <c r="U1488" s="5">
        <v>169.25</v>
      </c>
      <c r="V1488" s="5">
        <v>24923.970723730399</v>
      </c>
      <c r="W1488" s="1" t="s">
        <v>36</v>
      </c>
      <c r="X1488" s="1">
        <v>3.28</v>
      </c>
      <c r="Y1488" s="5">
        <v>34908.76</v>
      </c>
      <c r="Z1488" s="5">
        <v>11544.25</v>
      </c>
      <c r="AA1488" s="5" t="str">
        <f t="shared" si="92"/>
        <v>18-29</v>
      </c>
      <c r="AB1488" s="5" t="str">
        <f t="shared" si="93"/>
        <v>Moderate</v>
      </c>
      <c r="AC1488" s="5">
        <f t="shared" si="94"/>
        <v>0.33</v>
      </c>
      <c r="AD1488" s="5" t="str">
        <f t="shared" si="95"/>
        <v>Medium-haul</v>
      </c>
    </row>
    <row r="1489" spans="1:30" x14ac:dyDescent="0.3">
      <c r="A1489" s="1" t="s">
        <v>2034</v>
      </c>
      <c r="B1489" s="1" t="s">
        <v>2035</v>
      </c>
      <c r="C1489" s="1">
        <v>35</v>
      </c>
      <c r="D1489" s="1" t="s">
        <v>39</v>
      </c>
      <c r="E1489" s="1" t="s">
        <v>1469</v>
      </c>
      <c r="F1489" s="1" t="s">
        <v>30</v>
      </c>
      <c r="G1489" s="1" t="s">
        <v>691</v>
      </c>
      <c r="H1489" s="1" t="s">
        <v>155</v>
      </c>
      <c r="I1489" s="1" t="s">
        <v>62</v>
      </c>
      <c r="J1489" s="1">
        <v>4727</v>
      </c>
      <c r="K1489" s="3">
        <v>0.73759259259259258</v>
      </c>
      <c r="L1489" s="3">
        <v>0.95634259259259258</v>
      </c>
      <c r="M1489" s="7">
        <v>45665</v>
      </c>
      <c r="N1489" s="3">
        <v>0.81953703703703706</v>
      </c>
      <c r="O1489" s="3">
        <v>3.8287037037037036E-2</v>
      </c>
      <c r="P1489" s="5">
        <v>118</v>
      </c>
      <c r="Q1489" s="5">
        <v>280.11</v>
      </c>
      <c r="R1489" s="1" t="s">
        <v>40</v>
      </c>
      <c r="S1489" s="1">
        <v>3</v>
      </c>
      <c r="T1489" s="1" t="s">
        <v>49</v>
      </c>
      <c r="U1489" s="5">
        <v>119.25</v>
      </c>
      <c r="V1489" s="5">
        <v>24181.0054603588</v>
      </c>
      <c r="W1489" s="1" t="s">
        <v>42</v>
      </c>
      <c r="X1489" s="1">
        <v>4.17</v>
      </c>
      <c r="Y1489" s="5">
        <v>34017.21</v>
      </c>
      <c r="Z1489" s="5">
        <v>17950.89</v>
      </c>
      <c r="AA1489" s="5" t="str">
        <f t="shared" si="92"/>
        <v>30-39</v>
      </c>
      <c r="AB1489" s="5" t="str">
        <f t="shared" si="93"/>
        <v>Moderate</v>
      </c>
      <c r="AC1489" s="5">
        <f t="shared" si="94"/>
        <v>0.53</v>
      </c>
      <c r="AD1489" s="5" t="str">
        <f t="shared" si="95"/>
        <v>Medium-haul</v>
      </c>
    </row>
    <row r="1490" spans="1:30" x14ac:dyDescent="0.3">
      <c r="A1490" s="1" t="s">
        <v>2036</v>
      </c>
      <c r="B1490" s="1" t="s">
        <v>2037</v>
      </c>
      <c r="C1490" s="1">
        <v>42</v>
      </c>
      <c r="D1490" s="1" t="s">
        <v>28</v>
      </c>
      <c r="E1490" s="1" t="s">
        <v>1469</v>
      </c>
      <c r="F1490" s="1" t="s">
        <v>48</v>
      </c>
      <c r="G1490" s="1" t="s">
        <v>691</v>
      </c>
      <c r="H1490" s="1" t="s">
        <v>155</v>
      </c>
      <c r="I1490" s="1" t="s">
        <v>62</v>
      </c>
      <c r="J1490" s="1">
        <v>4727</v>
      </c>
      <c r="K1490" s="3">
        <v>0.73759259259259258</v>
      </c>
      <c r="L1490" s="3">
        <v>0.95634259259259258</v>
      </c>
      <c r="M1490" s="7">
        <v>45663</v>
      </c>
      <c r="N1490" s="3">
        <v>0.81953703703703706</v>
      </c>
      <c r="O1490" s="3">
        <v>3.8287037037037036E-2</v>
      </c>
      <c r="P1490" s="5">
        <v>118</v>
      </c>
      <c r="Q1490" s="5">
        <v>409.24</v>
      </c>
      <c r="R1490" s="1" t="s">
        <v>40</v>
      </c>
      <c r="S1490" s="1">
        <v>5</v>
      </c>
      <c r="T1490" s="1" t="s">
        <v>45</v>
      </c>
      <c r="U1490" s="5">
        <v>89.29</v>
      </c>
      <c r="V1490" s="5">
        <v>24918.208240639698</v>
      </c>
      <c r="W1490" s="1" t="s">
        <v>36</v>
      </c>
      <c r="X1490" s="1">
        <v>4.12</v>
      </c>
      <c r="Y1490" s="5">
        <v>34901.85</v>
      </c>
      <c r="Z1490" s="5">
        <v>26209.22</v>
      </c>
      <c r="AA1490" s="5" t="str">
        <f t="shared" si="92"/>
        <v>40-49</v>
      </c>
      <c r="AB1490" s="5" t="str">
        <f t="shared" si="93"/>
        <v>Moderate</v>
      </c>
      <c r="AC1490" s="5">
        <f t="shared" si="94"/>
        <v>0.75</v>
      </c>
      <c r="AD1490" s="5" t="str">
        <f t="shared" si="95"/>
        <v>Medium-haul</v>
      </c>
    </row>
    <row r="1491" spans="1:30" x14ac:dyDescent="0.3">
      <c r="A1491" s="1" t="s">
        <v>2014</v>
      </c>
      <c r="B1491" s="1" t="s">
        <v>2015</v>
      </c>
      <c r="C1491" s="1">
        <v>52</v>
      </c>
      <c r="D1491" s="1" t="s">
        <v>28</v>
      </c>
      <c r="E1491" s="1" t="s">
        <v>1469</v>
      </c>
      <c r="F1491" s="1" t="s">
        <v>30</v>
      </c>
      <c r="G1491" s="1" t="s">
        <v>691</v>
      </c>
      <c r="H1491" s="1" t="s">
        <v>155</v>
      </c>
      <c r="I1491" s="1" t="s">
        <v>62</v>
      </c>
      <c r="J1491" s="1">
        <v>4727</v>
      </c>
      <c r="K1491" s="3">
        <v>0.73759259259259258</v>
      </c>
      <c r="L1491" s="3">
        <v>0.95634259259259258</v>
      </c>
      <c r="M1491" s="7">
        <v>45658</v>
      </c>
      <c r="N1491" s="3">
        <v>0.81953703703703706</v>
      </c>
      <c r="O1491" s="3">
        <v>3.8287037037037036E-2</v>
      </c>
      <c r="P1491" s="5">
        <v>118</v>
      </c>
      <c r="Q1491" s="5">
        <v>169.31</v>
      </c>
      <c r="R1491" s="1" t="s">
        <v>56</v>
      </c>
      <c r="S1491" s="1">
        <v>5</v>
      </c>
      <c r="T1491" s="1" t="s">
        <v>35</v>
      </c>
      <c r="U1491" s="5">
        <v>56.26</v>
      </c>
      <c r="V1491" s="5">
        <v>24858.494628337099</v>
      </c>
      <c r="W1491" s="1" t="s">
        <v>36</v>
      </c>
      <c r="X1491" s="1">
        <v>3.05</v>
      </c>
      <c r="Y1491" s="5">
        <v>34830.19</v>
      </c>
      <c r="Z1491" s="5">
        <v>10847.09</v>
      </c>
      <c r="AA1491" s="5" t="str">
        <f t="shared" si="92"/>
        <v>50-59</v>
      </c>
      <c r="AB1491" s="5" t="str">
        <f t="shared" si="93"/>
        <v>Moderate</v>
      </c>
      <c r="AC1491" s="5">
        <f t="shared" si="94"/>
        <v>0.31</v>
      </c>
      <c r="AD1491" s="5" t="str">
        <f t="shared" si="95"/>
        <v>Medium-haul</v>
      </c>
    </row>
    <row r="1492" spans="1:30" x14ac:dyDescent="0.3">
      <c r="A1492" s="1" t="s">
        <v>1476</v>
      </c>
      <c r="B1492" s="1" t="s">
        <v>1477</v>
      </c>
      <c r="C1492" s="1">
        <v>74</v>
      </c>
      <c r="D1492" s="1" t="s">
        <v>28</v>
      </c>
      <c r="E1492" s="1" t="s">
        <v>1469</v>
      </c>
      <c r="F1492" s="1" t="s">
        <v>48</v>
      </c>
      <c r="G1492" s="1" t="s">
        <v>698</v>
      </c>
      <c r="H1492" s="1" t="s">
        <v>233</v>
      </c>
      <c r="I1492" s="1" t="s">
        <v>115</v>
      </c>
      <c r="J1492" s="1">
        <v>378</v>
      </c>
      <c r="K1492" s="3">
        <v>0.27763888888888888</v>
      </c>
      <c r="L1492" s="3">
        <v>0.29499999999999998</v>
      </c>
      <c r="M1492" s="7">
        <v>45664</v>
      </c>
      <c r="N1492" s="3">
        <v>0.38805555555555554</v>
      </c>
      <c r="O1492" s="3">
        <v>0.40541666666666665</v>
      </c>
      <c r="P1492" s="5">
        <v>159</v>
      </c>
      <c r="Q1492" s="5">
        <v>1333</v>
      </c>
      <c r="R1492" s="1" t="s">
        <v>56</v>
      </c>
      <c r="S1492" s="1">
        <v>5</v>
      </c>
      <c r="T1492" s="1" t="s">
        <v>45</v>
      </c>
      <c r="U1492" s="5">
        <v>45.61</v>
      </c>
      <c r="V1492" s="5">
        <v>3093.2261426468299</v>
      </c>
      <c r="W1492" s="1" t="s">
        <v>36</v>
      </c>
      <c r="X1492" s="1">
        <v>4.1500000000000004</v>
      </c>
      <c r="Y1492" s="5">
        <v>13067.805</v>
      </c>
      <c r="Z1492" s="5">
        <v>51192.671999999999</v>
      </c>
      <c r="AA1492" s="5" t="str">
        <f t="shared" si="92"/>
        <v>60+</v>
      </c>
      <c r="AB1492" s="5" t="str">
        <f t="shared" si="93"/>
        <v>Severe</v>
      </c>
      <c r="AC1492" s="5">
        <f t="shared" si="94"/>
        <v>3.92</v>
      </c>
      <c r="AD1492" s="5" t="str">
        <f t="shared" si="95"/>
        <v>Short-haul</v>
      </c>
    </row>
    <row r="1493" spans="1:30" x14ac:dyDescent="0.3">
      <c r="A1493" s="1" t="s">
        <v>1964</v>
      </c>
      <c r="B1493" s="1" t="s">
        <v>1965</v>
      </c>
      <c r="C1493" s="1">
        <v>57</v>
      </c>
      <c r="D1493" s="1" t="s">
        <v>39</v>
      </c>
      <c r="E1493" s="1" t="s">
        <v>1469</v>
      </c>
      <c r="F1493" s="1" t="s">
        <v>48</v>
      </c>
      <c r="G1493" s="1" t="s">
        <v>698</v>
      </c>
      <c r="H1493" s="1" t="s">
        <v>233</v>
      </c>
      <c r="I1493" s="1" t="s">
        <v>115</v>
      </c>
      <c r="J1493" s="1">
        <v>378</v>
      </c>
      <c r="K1493" s="3">
        <v>0.27763888888888888</v>
      </c>
      <c r="L1493" s="3">
        <v>0.29499999999999998</v>
      </c>
      <c r="M1493" s="7">
        <v>45670</v>
      </c>
      <c r="N1493" s="3">
        <v>0.38805555555555554</v>
      </c>
      <c r="O1493" s="3">
        <v>0.40541666666666665</v>
      </c>
      <c r="P1493" s="5">
        <v>159</v>
      </c>
      <c r="Q1493" s="5">
        <v>1125.97</v>
      </c>
      <c r="R1493" s="1" t="s">
        <v>34</v>
      </c>
      <c r="S1493" s="1">
        <v>5</v>
      </c>
      <c r="T1493" s="1" t="s">
        <v>35</v>
      </c>
      <c r="U1493" s="5">
        <v>165.58</v>
      </c>
      <c r="V1493" s="5">
        <v>3129.4475754565801</v>
      </c>
      <c r="W1493" s="1" t="s">
        <v>36</v>
      </c>
      <c r="X1493" s="1">
        <v>3.45</v>
      </c>
      <c r="Y1493" s="5">
        <v>13133.01</v>
      </c>
      <c r="Z1493" s="5">
        <v>43257.119999999901</v>
      </c>
      <c r="AA1493" s="5" t="str">
        <f t="shared" si="92"/>
        <v>50-59</v>
      </c>
      <c r="AB1493" s="5" t="str">
        <f t="shared" si="93"/>
        <v>Severe</v>
      </c>
      <c r="AC1493" s="5">
        <f t="shared" si="94"/>
        <v>3.29</v>
      </c>
      <c r="AD1493" s="5" t="str">
        <f t="shared" si="95"/>
        <v>Short-haul</v>
      </c>
    </row>
    <row r="1494" spans="1:30" x14ac:dyDescent="0.3">
      <c r="A1494" s="1" t="s">
        <v>2038</v>
      </c>
      <c r="B1494" s="1" t="s">
        <v>2039</v>
      </c>
      <c r="C1494" s="1">
        <v>71</v>
      </c>
      <c r="D1494" s="1" t="s">
        <v>39</v>
      </c>
      <c r="E1494" s="1" t="s">
        <v>1469</v>
      </c>
      <c r="F1494" s="1" t="s">
        <v>30</v>
      </c>
      <c r="G1494" s="1" t="s">
        <v>698</v>
      </c>
      <c r="H1494" s="1" t="s">
        <v>233</v>
      </c>
      <c r="I1494" s="1" t="s">
        <v>115</v>
      </c>
      <c r="J1494" s="1">
        <v>378</v>
      </c>
      <c r="K1494" s="3">
        <v>0.27763888888888888</v>
      </c>
      <c r="L1494" s="3">
        <v>0.29499999999999998</v>
      </c>
      <c r="M1494" s="7">
        <v>45666</v>
      </c>
      <c r="N1494" s="3">
        <v>0.38805555555555554</v>
      </c>
      <c r="O1494" s="3">
        <v>0.40541666666666665</v>
      </c>
      <c r="P1494" s="5">
        <v>159</v>
      </c>
      <c r="Q1494" s="5">
        <v>441.55</v>
      </c>
      <c r="R1494" s="1" t="s">
        <v>56</v>
      </c>
      <c r="S1494" s="1">
        <v>5</v>
      </c>
      <c r="T1494" s="1" t="s">
        <v>35</v>
      </c>
      <c r="U1494" s="5">
        <v>77.42</v>
      </c>
      <c r="V1494" s="5">
        <v>3174.34729533776</v>
      </c>
      <c r="W1494" s="1" t="s">
        <v>42</v>
      </c>
      <c r="X1494" s="1">
        <v>3.91</v>
      </c>
      <c r="Y1494" s="5">
        <v>13213.8299999999</v>
      </c>
      <c r="Z1494" s="5">
        <v>16964.808000000001</v>
      </c>
      <c r="AA1494" s="5" t="str">
        <f t="shared" si="92"/>
        <v>60+</v>
      </c>
      <c r="AB1494" s="5" t="str">
        <f t="shared" si="93"/>
        <v>Severe</v>
      </c>
      <c r="AC1494" s="5">
        <f t="shared" si="94"/>
        <v>1.28</v>
      </c>
      <c r="AD1494" s="5" t="str">
        <f t="shared" si="95"/>
        <v>Short-haul</v>
      </c>
    </row>
    <row r="1495" spans="1:30" x14ac:dyDescent="0.3">
      <c r="A1495" s="1" t="s">
        <v>2040</v>
      </c>
      <c r="B1495" s="1" t="s">
        <v>2041</v>
      </c>
      <c r="C1495" s="1">
        <v>64</v>
      </c>
      <c r="D1495" s="1" t="s">
        <v>28</v>
      </c>
      <c r="E1495" s="1" t="s">
        <v>1469</v>
      </c>
      <c r="F1495" s="1" t="s">
        <v>30</v>
      </c>
      <c r="G1495" s="1" t="s">
        <v>713</v>
      </c>
      <c r="H1495" s="1" t="s">
        <v>63</v>
      </c>
      <c r="I1495" s="1" t="s">
        <v>262</v>
      </c>
      <c r="J1495" s="1">
        <v>9631</v>
      </c>
      <c r="K1495" s="3">
        <v>0.87131944444444442</v>
      </c>
      <c r="L1495" s="3">
        <v>0.31715277777777778</v>
      </c>
      <c r="M1495" s="7">
        <v>45661</v>
      </c>
      <c r="N1495" s="3">
        <v>0.94701388888888893</v>
      </c>
      <c r="O1495" s="3">
        <v>0.39284722222222224</v>
      </c>
      <c r="P1495" s="5">
        <v>109</v>
      </c>
      <c r="Q1495" s="5">
        <v>556.27</v>
      </c>
      <c r="R1495" s="1" t="s">
        <v>40</v>
      </c>
      <c r="S1495" s="1">
        <v>5</v>
      </c>
      <c r="T1495" s="1" t="s">
        <v>45</v>
      </c>
      <c r="U1495" s="5">
        <v>2.4</v>
      </c>
      <c r="V1495" s="5">
        <v>49544.716254072497</v>
      </c>
      <c r="W1495" s="1" t="s">
        <v>36</v>
      </c>
      <c r="X1495" s="1">
        <v>3.96</v>
      </c>
      <c r="Y1495" s="5">
        <v>64453.66</v>
      </c>
      <c r="Z1495" s="5">
        <v>35601.760000000002</v>
      </c>
      <c r="AA1495" s="5" t="str">
        <f t="shared" si="92"/>
        <v>60+</v>
      </c>
      <c r="AB1495" s="5" t="str">
        <f t="shared" si="93"/>
        <v>Moderate</v>
      </c>
      <c r="AC1495" s="5">
        <f t="shared" si="94"/>
        <v>0.55000000000000004</v>
      </c>
      <c r="AD1495" s="5" t="str">
        <f t="shared" si="95"/>
        <v>Long-haul</v>
      </c>
    </row>
    <row r="1496" spans="1:30" x14ac:dyDescent="0.3">
      <c r="A1496" s="1" t="s">
        <v>1998</v>
      </c>
      <c r="B1496" s="1" t="s">
        <v>1999</v>
      </c>
      <c r="C1496" s="1">
        <v>45</v>
      </c>
      <c r="D1496" s="1" t="s">
        <v>39</v>
      </c>
      <c r="E1496" s="1" t="s">
        <v>1469</v>
      </c>
      <c r="F1496" s="1" t="s">
        <v>30</v>
      </c>
      <c r="G1496" s="1" t="s">
        <v>713</v>
      </c>
      <c r="H1496" s="1" t="s">
        <v>63</v>
      </c>
      <c r="I1496" s="1" t="s">
        <v>262</v>
      </c>
      <c r="J1496" s="1">
        <v>9631</v>
      </c>
      <c r="K1496" s="3">
        <v>0.87131944444444442</v>
      </c>
      <c r="L1496" s="3">
        <v>0.31715277777777778</v>
      </c>
      <c r="M1496" s="7">
        <v>45665</v>
      </c>
      <c r="N1496" s="3">
        <v>0.94701388888888893</v>
      </c>
      <c r="O1496" s="3">
        <v>0.39284722222222224</v>
      </c>
      <c r="P1496" s="5">
        <v>109</v>
      </c>
      <c r="Q1496" s="5">
        <v>826.92</v>
      </c>
      <c r="R1496" s="1" t="s">
        <v>40</v>
      </c>
      <c r="S1496" s="1">
        <v>5</v>
      </c>
      <c r="T1496" s="1" t="s">
        <v>35</v>
      </c>
      <c r="U1496" s="5">
        <v>166.78</v>
      </c>
      <c r="V1496" s="5">
        <v>49049.647812488503</v>
      </c>
      <c r="W1496" s="1" t="s">
        <v>42</v>
      </c>
      <c r="X1496" s="1">
        <v>3.33</v>
      </c>
      <c r="Y1496" s="5">
        <v>63859.58</v>
      </c>
      <c r="Z1496" s="5">
        <v>52956.24</v>
      </c>
      <c r="AA1496" s="5" t="str">
        <f t="shared" si="92"/>
        <v>40-49</v>
      </c>
      <c r="AB1496" s="5" t="str">
        <f t="shared" si="93"/>
        <v>Moderate</v>
      </c>
      <c r="AC1496" s="5">
        <f t="shared" si="94"/>
        <v>0.83</v>
      </c>
      <c r="AD1496" s="5" t="str">
        <f t="shared" si="95"/>
        <v>Long-haul</v>
      </c>
    </row>
    <row r="1497" spans="1:30" x14ac:dyDescent="0.3">
      <c r="A1497" s="1" t="s">
        <v>1496</v>
      </c>
      <c r="B1497" s="1" t="s">
        <v>1497</v>
      </c>
      <c r="C1497" s="1">
        <v>66</v>
      </c>
      <c r="D1497" s="1" t="s">
        <v>28</v>
      </c>
      <c r="E1497" s="1" t="s">
        <v>1469</v>
      </c>
      <c r="F1497" s="1" t="s">
        <v>48</v>
      </c>
      <c r="G1497" s="1" t="s">
        <v>713</v>
      </c>
      <c r="H1497" s="1" t="s">
        <v>63</v>
      </c>
      <c r="I1497" s="1" t="s">
        <v>262</v>
      </c>
      <c r="J1497" s="1">
        <v>9631</v>
      </c>
      <c r="K1497" s="3">
        <v>0.87131944444444442</v>
      </c>
      <c r="L1497" s="3">
        <v>0.31715277777777778</v>
      </c>
      <c r="M1497" s="7">
        <v>45661</v>
      </c>
      <c r="N1497" s="3">
        <v>0.94701388888888893</v>
      </c>
      <c r="O1497" s="3">
        <v>0.39284722222222224</v>
      </c>
      <c r="P1497" s="5">
        <v>109</v>
      </c>
      <c r="Q1497" s="5">
        <v>1293.43</v>
      </c>
      <c r="R1497" s="1" t="s">
        <v>56</v>
      </c>
      <c r="S1497" s="1">
        <v>5</v>
      </c>
      <c r="T1497" s="1" t="s">
        <v>35</v>
      </c>
      <c r="U1497" s="5">
        <v>125.07</v>
      </c>
      <c r="V1497" s="5">
        <v>48960.761017783101</v>
      </c>
      <c r="W1497" s="1" t="s">
        <v>36</v>
      </c>
      <c r="X1497" s="1">
        <v>4.5</v>
      </c>
      <c r="Y1497" s="5">
        <v>63752.91</v>
      </c>
      <c r="Z1497" s="5">
        <v>82804.53</v>
      </c>
      <c r="AA1497" s="5" t="str">
        <f t="shared" si="92"/>
        <v>60+</v>
      </c>
      <c r="AB1497" s="5" t="str">
        <f t="shared" si="93"/>
        <v>Moderate</v>
      </c>
      <c r="AC1497" s="5">
        <f t="shared" si="94"/>
        <v>1.3</v>
      </c>
      <c r="AD1497" s="5" t="str">
        <f t="shared" si="95"/>
        <v>Long-haul</v>
      </c>
    </row>
    <row r="1498" spans="1:30" x14ac:dyDescent="0.3">
      <c r="A1498" s="1" t="s">
        <v>2042</v>
      </c>
      <c r="B1498" s="1" t="s">
        <v>2043</v>
      </c>
      <c r="C1498" s="1">
        <v>30</v>
      </c>
      <c r="D1498" s="1" t="s">
        <v>28</v>
      </c>
      <c r="E1498" s="1" t="s">
        <v>1469</v>
      </c>
      <c r="F1498" s="1" t="s">
        <v>48</v>
      </c>
      <c r="G1498" s="1" t="s">
        <v>713</v>
      </c>
      <c r="H1498" s="1" t="s">
        <v>63</v>
      </c>
      <c r="I1498" s="1" t="s">
        <v>262</v>
      </c>
      <c r="J1498" s="1">
        <v>9631</v>
      </c>
      <c r="K1498" s="3">
        <v>0.87131944444444442</v>
      </c>
      <c r="L1498" s="3">
        <v>0.31715277777777778</v>
      </c>
      <c r="M1498" s="7">
        <v>45662</v>
      </c>
      <c r="N1498" s="3">
        <v>0.94701388888888893</v>
      </c>
      <c r="O1498" s="3">
        <v>0.39284722222222224</v>
      </c>
      <c r="P1498" s="5">
        <v>109</v>
      </c>
      <c r="Q1498" s="5">
        <v>568.4</v>
      </c>
      <c r="R1498" s="1" t="s">
        <v>40</v>
      </c>
      <c r="S1498" s="1">
        <v>3</v>
      </c>
      <c r="T1498" s="1" t="s">
        <v>45</v>
      </c>
      <c r="U1498" s="5">
        <v>84.92</v>
      </c>
      <c r="V1498" s="5">
        <v>48795.652878540997</v>
      </c>
      <c r="W1498" s="1" t="s">
        <v>36</v>
      </c>
      <c r="X1498" s="1">
        <v>3.28</v>
      </c>
      <c r="Y1498" s="5">
        <v>63554.78</v>
      </c>
      <c r="Z1498" s="5">
        <v>36394.58</v>
      </c>
      <c r="AA1498" s="5" t="str">
        <f t="shared" si="92"/>
        <v>30-39</v>
      </c>
      <c r="AB1498" s="5" t="str">
        <f t="shared" si="93"/>
        <v>Moderate</v>
      </c>
      <c r="AC1498" s="5">
        <f t="shared" si="94"/>
        <v>0.56999999999999995</v>
      </c>
      <c r="AD1498" s="5" t="str">
        <f t="shared" si="95"/>
        <v>Long-haul</v>
      </c>
    </row>
    <row r="1499" spans="1:30" x14ac:dyDescent="0.3">
      <c r="A1499" s="1" t="s">
        <v>1886</v>
      </c>
      <c r="B1499" s="1" t="s">
        <v>1887</v>
      </c>
      <c r="C1499" s="1">
        <v>62</v>
      </c>
      <c r="D1499" s="1" t="s">
        <v>39</v>
      </c>
      <c r="E1499" s="1" t="s">
        <v>1469</v>
      </c>
      <c r="F1499" s="1" t="s">
        <v>30</v>
      </c>
      <c r="G1499" s="1" t="s">
        <v>713</v>
      </c>
      <c r="H1499" s="1" t="s">
        <v>63</v>
      </c>
      <c r="I1499" s="1" t="s">
        <v>262</v>
      </c>
      <c r="J1499" s="1">
        <v>9631</v>
      </c>
      <c r="K1499" s="3">
        <v>0.87131944444444442</v>
      </c>
      <c r="L1499" s="3">
        <v>0.31715277777777778</v>
      </c>
      <c r="M1499" s="7">
        <v>45672</v>
      </c>
      <c r="N1499" s="3">
        <v>0.94701388888888893</v>
      </c>
      <c r="O1499" s="3">
        <v>0.39284722222222224</v>
      </c>
      <c r="P1499" s="5">
        <v>109</v>
      </c>
      <c r="Q1499" s="5">
        <v>1062.4000000000001</v>
      </c>
      <c r="R1499" s="1" t="s">
        <v>56</v>
      </c>
      <c r="S1499" s="1">
        <v>5</v>
      </c>
      <c r="T1499" s="1" t="s">
        <v>35</v>
      </c>
      <c r="U1499" s="5">
        <v>199.47</v>
      </c>
      <c r="V1499" s="5">
        <v>49124.676363869701</v>
      </c>
      <c r="W1499" s="1" t="s">
        <v>36</v>
      </c>
      <c r="X1499" s="1">
        <v>4.9000000000000004</v>
      </c>
      <c r="Y1499" s="5">
        <v>63949.61</v>
      </c>
      <c r="Z1499" s="5">
        <v>68033.490000000005</v>
      </c>
      <c r="AA1499" s="5" t="str">
        <f t="shared" si="92"/>
        <v>60+</v>
      </c>
      <c r="AB1499" s="5" t="str">
        <f t="shared" si="93"/>
        <v>Moderate</v>
      </c>
      <c r="AC1499" s="5">
        <f t="shared" si="94"/>
        <v>1.06</v>
      </c>
      <c r="AD1499" s="5" t="str">
        <f t="shared" si="95"/>
        <v>Long-haul</v>
      </c>
    </row>
    <row r="1500" spans="1:30" x14ac:dyDescent="0.3">
      <c r="A1500" s="1" t="s">
        <v>1588</v>
      </c>
      <c r="B1500" s="1" t="s">
        <v>1589</v>
      </c>
      <c r="C1500" s="1">
        <v>41</v>
      </c>
      <c r="D1500" s="1" t="s">
        <v>28</v>
      </c>
      <c r="E1500" s="1" t="s">
        <v>1469</v>
      </c>
      <c r="F1500" s="1" t="s">
        <v>48</v>
      </c>
      <c r="G1500" s="1" t="s">
        <v>713</v>
      </c>
      <c r="H1500" s="1" t="s">
        <v>63</v>
      </c>
      <c r="I1500" s="1" t="s">
        <v>262</v>
      </c>
      <c r="J1500" s="1">
        <v>9631</v>
      </c>
      <c r="K1500" s="3">
        <v>0.87131944444444442</v>
      </c>
      <c r="L1500" s="3">
        <v>0.31715277777777778</v>
      </c>
      <c r="M1500" s="7">
        <v>45667</v>
      </c>
      <c r="N1500" s="3">
        <v>0.94701388888888893</v>
      </c>
      <c r="O1500" s="3">
        <v>0.39284722222222224</v>
      </c>
      <c r="P1500" s="5">
        <v>109</v>
      </c>
      <c r="Q1500" s="5">
        <v>419.99</v>
      </c>
      <c r="R1500" s="1" t="s">
        <v>40</v>
      </c>
      <c r="S1500" s="1">
        <v>5</v>
      </c>
      <c r="T1500" s="1" t="s">
        <v>45</v>
      </c>
      <c r="U1500" s="5">
        <v>94.78</v>
      </c>
      <c r="V1500" s="5">
        <v>49333.6176173442</v>
      </c>
      <c r="W1500" s="1" t="s">
        <v>42</v>
      </c>
      <c r="X1500" s="1">
        <v>4.49</v>
      </c>
      <c r="Y1500" s="5">
        <v>64200.34</v>
      </c>
      <c r="Z1500" s="5">
        <v>26898.32</v>
      </c>
      <c r="AA1500" s="5" t="str">
        <f t="shared" si="92"/>
        <v>40-49</v>
      </c>
      <c r="AB1500" s="5" t="str">
        <f t="shared" si="93"/>
        <v>Moderate</v>
      </c>
      <c r="AC1500" s="5">
        <f t="shared" si="94"/>
        <v>0.42</v>
      </c>
      <c r="AD1500" s="5" t="str">
        <f t="shared" si="95"/>
        <v>Long-haul</v>
      </c>
    </row>
    <row r="1501" spans="1:30" x14ac:dyDescent="0.3">
      <c r="A1501" s="1" t="s">
        <v>1506</v>
      </c>
      <c r="B1501" s="1" t="s">
        <v>1507</v>
      </c>
      <c r="C1501" s="1">
        <v>38</v>
      </c>
      <c r="D1501" s="1" t="s">
        <v>39</v>
      </c>
      <c r="E1501" s="1" t="s">
        <v>1469</v>
      </c>
      <c r="F1501" s="1" t="s">
        <v>30</v>
      </c>
      <c r="G1501" s="1" t="s">
        <v>713</v>
      </c>
      <c r="H1501" s="1" t="s">
        <v>63</v>
      </c>
      <c r="I1501" s="1" t="s">
        <v>262</v>
      </c>
      <c r="J1501" s="1">
        <v>9631</v>
      </c>
      <c r="K1501" s="3">
        <v>0.87131944444444442</v>
      </c>
      <c r="L1501" s="3">
        <v>0.31715277777777778</v>
      </c>
      <c r="M1501" s="7">
        <v>45658</v>
      </c>
      <c r="N1501" s="3">
        <v>0.94701388888888893</v>
      </c>
      <c r="O1501" s="3">
        <v>0.39284722222222224</v>
      </c>
      <c r="P1501" s="5">
        <v>109</v>
      </c>
      <c r="Q1501" s="5">
        <v>1265.92</v>
      </c>
      <c r="R1501" s="1" t="s">
        <v>34</v>
      </c>
      <c r="S1501" s="1">
        <v>3</v>
      </c>
      <c r="T1501" s="1" t="s">
        <v>49</v>
      </c>
      <c r="U1501" s="5">
        <v>91.07</v>
      </c>
      <c r="V1501" s="5">
        <v>49164.318517224499</v>
      </c>
      <c r="W1501" s="1" t="s">
        <v>36</v>
      </c>
      <c r="X1501" s="1">
        <v>4.57</v>
      </c>
      <c r="Y1501" s="5">
        <v>63997.18</v>
      </c>
      <c r="Z1501" s="5">
        <v>81037.09</v>
      </c>
      <c r="AA1501" s="5" t="str">
        <f t="shared" si="92"/>
        <v>30-39</v>
      </c>
      <c r="AB1501" s="5" t="str">
        <f t="shared" si="93"/>
        <v>Moderate</v>
      </c>
      <c r="AC1501" s="5">
        <f t="shared" si="94"/>
        <v>1.27</v>
      </c>
      <c r="AD1501" s="5" t="str">
        <f t="shared" si="95"/>
        <v>Long-haul</v>
      </c>
    </row>
    <row r="1502" spans="1:30" x14ac:dyDescent="0.3">
      <c r="A1502" s="1" t="s">
        <v>1697</v>
      </c>
      <c r="B1502" s="1" t="s">
        <v>1698</v>
      </c>
      <c r="C1502" s="1">
        <v>36</v>
      </c>
      <c r="D1502" s="1" t="s">
        <v>28</v>
      </c>
      <c r="E1502" s="1" t="s">
        <v>1469</v>
      </c>
      <c r="F1502" s="1" t="s">
        <v>30</v>
      </c>
      <c r="G1502" s="1" t="s">
        <v>713</v>
      </c>
      <c r="H1502" s="1" t="s">
        <v>63</v>
      </c>
      <c r="I1502" s="1" t="s">
        <v>262</v>
      </c>
      <c r="J1502" s="1">
        <v>9631</v>
      </c>
      <c r="K1502" s="3">
        <v>0.87131944444444442</v>
      </c>
      <c r="L1502" s="3">
        <v>0.31715277777777778</v>
      </c>
      <c r="M1502" s="7">
        <v>45664</v>
      </c>
      <c r="N1502" s="3">
        <v>0.94701388888888893</v>
      </c>
      <c r="O1502" s="3">
        <v>0.39284722222222224</v>
      </c>
      <c r="P1502" s="5">
        <v>109</v>
      </c>
      <c r="Q1502" s="5">
        <v>89.07</v>
      </c>
      <c r="R1502" s="1" t="s">
        <v>34</v>
      </c>
      <c r="S1502" s="1">
        <v>3</v>
      </c>
      <c r="T1502" s="1" t="s">
        <v>35</v>
      </c>
      <c r="U1502" s="5">
        <v>59.59</v>
      </c>
      <c r="V1502" s="5">
        <v>49461.610787595302</v>
      </c>
      <c r="W1502" s="1" t="s">
        <v>36</v>
      </c>
      <c r="X1502" s="1">
        <v>4.8899999999999997</v>
      </c>
      <c r="Y1502" s="5">
        <v>64353.93</v>
      </c>
      <c r="Z1502" s="5">
        <v>5712.4</v>
      </c>
      <c r="AA1502" s="5" t="str">
        <f t="shared" si="92"/>
        <v>30-39</v>
      </c>
      <c r="AB1502" s="5" t="str">
        <f t="shared" si="93"/>
        <v>Moderate</v>
      </c>
      <c r="AC1502" s="5">
        <f t="shared" si="94"/>
        <v>0.09</v>
      </c>
      <c r="AD1502" s="5" t="str">
        <f t="shared" si="95"/>
        <v>Long-haul</v>
      </c>
    </row>
    <row r="1503" spans="1:30" x14ac:dyDescent="0.3">
      <c r="A1503" s="1" t="s">
        <v>2044</v>
      </c>
      <c r="B1503" s="1" t="s">
        <v>2045</v>
      </c>
      <c r="C1503" s="1">
        <v>62</v>
      </c>
      <c r="D1503" s="1" t="s">
        <v>28</v>
      </c>
      <c r="E1503" s="1" t="s">
        <v>1469</v>
      </c>
      <c r="F1503" s="1" t="s">
        <v>30</v>
      </c>
      <c r="G1503" s="1" t="s">
        <v>722</v>
      </c>
      <c r="H1503" s="1" t="s">
        <v>91</v>
      </c>
      <c r="I1503" s="1" t="s">
        <v>308</v>
      </c>
      <c r="J1503" s="1">
        <v>6773</v>
      </c>
      <c r="K1503" s="3">
        <v>0.80084490740740744</v>
      </c>
      <c r="L1503" s="3">
        <v>0.11403935185185185</v>
      </c>
      <c r="M1503" s="7">
        <v>45663</v>
      </c>
      <c r="N1503" s="3">
        <v>0.83765046296296297</v>
      </c>
      <c r="O1503" s="3">
        <v>0.15084490740740741</v>
      </c>
      <c r="P1503" s="5">
        <v>79.5</v>
      </c>
      <c r="Q1503" s="5">
        <v>672.85</v>
      </c>
      <c r="R1503" s="1" t="s">
        <v>56</v>
      </c>
      <c r="S1503" s="1">
        <v>5</v>
      </c>
      <c r="T1503" s="1" t="s">
        <v>49</v>
      </c>
      <c r="U1503" s="5">
        <v>119.43</v>
      </c>
      <c r="V1503" s="5">
        <v>34958.648757364499</v>
      </c>
      <c r="W1503" s="1" t="s">
        <v>42</v>
      </c>
      <c r="X1503" s="1">
        <v>4.29</v>
      </c>
      <c r="Y1503" s="5">
        <v>46950.38</v>
      </c>
      <c r="Z1503" s="5">
        <v>43086.29</v>
      </c>
      <c r="AA1503" s="5" t="str">
        <f t="shared" si="92"/>
        <v>60+</v>
      </c>
      <c r="AB1503" s="5" t="str">
        <f t="shared" si="93"/>
        <v>Moderate</v>
      </c>
      <c r="AC1503" s="5">
        <f t="shared" si="94"/>
        <v>0.92</v>
      </c>
      <c r="AD1503" s="5" t="str">
        <f t="shared" si="95"/>
        <v>Medium-haul</v>
      </c>
    </row>
    <row r="1504" spans="1:30" x14ac:dyDescent="0.3">
      <c r="A1504" s="1" t="s">
        <v>1788</v>
      </c>
      <c r="B1504" s="1" t="s">
        <v>1789</v>
      </c>
      <c r="C1504" s="1">
        <v>34</v>
      </c>
      <c r="D1504" s="1" t="s">
        <v>28</v>
      </c>
      <c r="E1504" s="1" t="s">
        <v>1469</v>
      </c>
      <c r="F1504" s="1" t="s">
        <v>48</v>
      </c>
      <c r="G1504" s="1" t="s">
        <v>722</v>
      </c>
      <c r="H1504" s="1" t="s">
        <v>91</v>
      </c>
      <c r="I1504" s="1" t="s">
        <v>308</v>
      </c>
      <c r="J1504" s="1">
        <v>6773</v>
      </c>
      <c r="K1504" s="3">
        <v>0.80084490740740744</v>
      </c>
      <c r="L1504" s="3">
        <v>0.11403935185185185</v>
      </c>
      <c r="M1504" s="7">
        <v>45668</v>
      </c>
      <c r="N1504" s="3">
        <v>0.83765046296296297</v>
      </c>
      <c r="O1504" s="3">
        <v>0.15084490740740741</v>
      </c>
      <c r="P1504" s="5">
        <v>79.5</v>
      </c>
      <c r="Q1504" s="5">
        <v>175.71</v>
      </c>
      <c r="R1504" s="1" t="s">
        <v>34</v>
      </c>
      <c r="S1504" s="1">
        <v>3</v>
      </c>
      <c r="T1504" s="1" t="s">
        <v>45</v>
      </c>
      <c r="U1504" s="5">
        <v>198.13</v>
      </c>
      <c r="V1504" s="5">
        <v>34933.850910757901</v>
      </c>
      <c r="W1504" s="1" t="s">
        <v>36</v>
      </c>
      <c r="X1504" s="1">
        <v>3.01</v>
      </c>
      <c r="Y1504" s="5">
        <v>46920.62</v>
      </c>
      <c r="Z1504" s="5">
        <v>11285.07</v>
      </c>
      <c r="AA1504" s="5" t="str">
        <f t="shared" si="92"/>
        <v>30-39</v>
      </c>
      <c r="AB1504" s="5" t="str">
        <f t="shared" si="93"/>
        <v>Moderate</v>
      </c>
      <c r="AC1504" s="5">
        <f t="shared" si="94"/>
        <v>0.24</v>
      </c>
      <c r="AD1504" s="5" t="str">
        <f t="shared" si="95"/>
        <v>Medium-haul</v>
      </c>
    </row>
    <row r="1505" spans="1:30" x14ac:dyDescent="0.3">
      <c r="A1505" s="1" t="s">
        <v>2046</v>
      </c>
      <c r="B1505" s="1" t="s">
        <v>2047</v>
      </c>
      <c r="C1505" s="1">
        <v>34</v>
      </c>
      <c r="D1505" s="1" t="s">
        <v>28</v>
      </c>
      <c r="E1505" s="1" t="s">
        <v>1469</v>
      </c>
      <c r="F1505" s="1" t="s">
        <v>30</v>
      </c>
      <c r="G1505" s="1" t="s">
        <v>722</v>
      </c>
      <c r="H1505" s="1" t="s">
        <v>91</v>
      </c>
      <c r="I1505" s="1" t="s">
        <v>308</v>
      </c>
      <c r="J1505" s="1">
        <v>6773</v>
      </c>
      <c r="K1505" s="3">
        <v>0.80084490740740744</v>
      </c>
      <c r="L1505" s="3">
        <v>0.11403935185185185</v>
      </c>
      <c r="M1505" s="7">
        <v>45671</v>
      </c>
      <c r="N1505" s="3">
        <v>0.83765046296296297</v>
      </c>
      <c r="O1505" s="3">
        <v>0.15084490740740741</v>
      </c>
      <c r="P1505" s="5">
        <v>79.5</v>
      </c>
      <c r="Q1505" s="5">
        <v>1361.48</v>
      </c>
      <c r="R1505" s="1" t="s">
        <v>34</v>
      </c>
      <c r="S1505" s="1">
        <v>3</v>
      </c>
      <c r="T1505" s="1" t="s">
        <v>83</v>
      </c>
      <c r="U1505" s="5">
        <v>22.75</v>
      </c>
      <c r="V1505" s="5">
        <v>34954.685526495603</v>
      </c>
      <c r="W1505" s="1" t="s">
        <v>42</v>
      </c>
      <c r="X1505" s="1">
        <v>3.77</v>
      </c>
      <c r="Y1505" s="5">
        <v>46945.62</v>
      </c>
      <c r="Z1505" s="5">
        <v>87139.27</v>
      </c>
      <c r="AA1505" s="5" t="str">
        <f t="shared" si="92"/>
        <v>30-39</v>
      </c>
      <c r="AB1505" s="5" t="str">
        <f t="shared" si="93"/>
        <v>Moderate</v>
      </c>
      <c r="AC1505" s="5">
        <f t="shared" si="94"/>
        <v>1.86</v>
      </c>
      <c r="AD1505" s="5" t="str">
        <f t="shared" si="95"/>
        <v>Medium-haul</v>
      </c>
    </row>
    <row r="1506" spans="1:30" x14ac:dyDescent="0.3">
      <c r="A1506" s="1" t="s">
        <v>1862</v>
      </c>
      <c r="B1506" s="1" t="s">
        <v>1863</v>
      </c>
      <c r="C1506" s="1">
        <v>26</v>
      </c>
      <c r="D1506" s="1" t="s">
        <v>39</v>
      </c>
      <c r="E1506" s="1" t="s">
        <v>1469</v>
      </c>
      <c r="F1506" s="1" t="s">
        <v>30</v>
      </c>
      <c r="G1506" s="1" t="s">
        <v>722</v>
      </c>
      <c r="H1506" s="1" t="s">
        <v>91</v>
      </c>
      <c r="I1506" s="1" t="s">
        <v>308</v>
      </c>
      <c r="J1506" s="1">
        <v>6773</v>
      </c>
      <c r="K1506" s="3">
        <v>0.80084490740740744</v>
      </c>
      <c r="L1506" s="3">
        <v>0.11403935185185185</v>
      </c>
      <c r="M1506" s="7">
        <v>45670</v>
      </c>
      <c r="N1506" s="3">
        <v>0.83765046296296297</v>
      </c>
      <c r="O1506" s="3">
        <v>0.15084490740740741</v>
      </c>
      <c r="P1506" s="5">
        <v>79.5</v>
      </c>
      <c r="Q1506" s="5">
        <v>204.9</v>
      </c>
      <c r="R1506" s="1" t="s">
        <v>34</v>
      </c>
      <c r="S1506" s="1">
        <v>5</v>
      </c>
      <c r="T1506" s="1" t="s">
        <v>41</v>
      </c>
      <c r="U1506" s="5">
        <v>108.3</v>
      </c>
      <c r="V1506" s="5">
        <v>34409.003705591596</v>
      </c>
      <c r="W1506" s="1" t="s">
        <v>42</v>
      </c>
      <c r="X1506" s="1">
        <v>4.75</v>
      </c>
      <c r="Y1506" s="5">
        <v>46290.8</v>
      </c>
      <c r="Z1506" s="5">
        <v>13135.26</v>
      </c>
      <c r="AA1506" s="5" t="str">
        <f t="shared" si="92"/>
        <v>18-29</v>
      </c>
      <c r="AB1506" s="5" t="str">
        <f t="shared" si="93"/>
        <v>Moderate</v>
      </c>
      <c r="AC1506" s="5">
        <f t="shared" si="94"/>
        <v>0.28000000000000003</v>
      </c>
      <c r="AD1506" s="5" t="str">
        <f t="shared" si="95"/>
        <v>Medium-haul</v>
      </c>
    </row>
    <row r="1507" spans="1:30" x14ac:dyDescent="0.3">
      <c r="A1507" s="1" t="s">
        <v>2048</v>
      </c>
      <c r="B1507" s="1" t="s">
        <v>2049</v>
      </c>
      <c r="C1507" s="1">
        <v>60</v>
      </c>
      <c r="D1507" s="1" t="s">
        <v>28</v>
      </c>
      <c r="E1507" s="1" t="s">
        <v>1469</v>
      </c>
      <c r="F1507" s="1" t="s">
        <v>48</v>
      </c>
      <c r="G1507" s="1" t="s">
        <v>722</v>
      </c>
      <c r="H1507" s="1" t="s">
        <v>91</v>
      </c>
      <c r="I1507" s="1" t="s">
        <v>308</v>
      </c>
      <c r="J1507" s="1">
        <v>6773</v>
      </c>
      <c r="K1507" s="3">
        <v>0.80084490740740744</v>
      </c>
      <c r="L1507" s="3">
        <v>0.11403935185185185</v>
      </c>
      <c r="M1507" s="7">
        <v>45666</v>
      </c>
      <c r="N1507" s="3">
        <v>0.83765046296296297</v>
      </c>
      <c r="O1507" s="3">
        <v>0.15084490740740741</v>
      </c>
      <c r="P1507" s="5">
        <v>79.5</v>
      </c>
      <c r="Q1507" s="5">
        <v>1223.3699999999999</v>
      </c>
      <c r="R1507" s="1" t="s">
        <v>34</v>
      </c>
      <c r="S1507" s="1">
        <v>5</v>
      </c>
      <c r="T1507" s="1" t="s">
        <v>45</v>
      </c>
      <c r="U1507" s="5">
        <v>34.49</v>
      </c>
      <c r="V1507" s="5">
        <v>35222.575370169303</v>
      </c>
      <c r="W1507" s="1" t="s">
        <v>42</v>
      </c>
      <c r="X1507" s="1">
        <v>3.13</v>
      </c>
      <c r="Y1507" s="5">
        <v>47267.09</v>
      </c>
      <c r="Z1507" s="5">
        <v>78302.58</v>
      </c>
      <c r="AA1507" s="5" t="str">
        <f t="shared" si="92"/>
        <v>60+</v>
      </c>
      <c r="AB1507" s="5" t="str">
        <f t="shared" si="93"/>
        <v>Moderate</v>
      </c>
      <c r="AC1507" s="5">
        <f t="shared" si="94"/>
        <v>1.66</v>
      </c>
      <c r="AD1507" s="5" t="str">
        <f t="shared" si="95"/>
        <v>Medium-haul</v>
      </c>
    </row>
    <row r="1508" spans="1:30" x14ac:dyDescent="0.3">
      <c r="A1508" s="1" t="s">
        <v>1814</v>
      </c>
      <c r="B1508" s="1" t="s">
        <v>1815</v>
      </c>
      <c r="C1508" s="1">
        <v>49</v>
      </c>
      <c r="D1508" s="1" t="s">
        <v>39</v>
      </c>
      <c r="E1508" s="1" t="s">
        <v>1469</v>
      </c>
      <c r="F1508" s="1" t="s">
        <v>48</v>
      </c>
      <c r="G1508" s="1" t="s">
        <v>722</v>
      </c>
      <c r="H1508" s="1" t="s">
        <v>91</v>
      </c>
      <c r="I1508" s="1" t="s">
        <v>308</v>
      </c>
      <c r="J1508" s="1">
        <v>6773</v>
      </c>
      <c r="K1508" s="3">
        <v>0.80084490740740744</v>
      </c>
      <c r="L1508" s="3">
        <v>0.11403935185185185</v>
      </c>
      <c r="M1508" s="7">
        <v>45663</v>
      </c>
      <c r="N1508" s="3">
        <v>0.83765046296296297</v>
      </c>
      <c r="O1508" s="3">
        <v>0.15084490740740741</v>
      </c>
      <c r="P1508" s="5">
        <v>79.5</v>
      </c>
      <c r="Q1508" s="5">
        <v>1451.47</v>
      </c>
      <c r="R1508" s="1" t="s">
        <v>40</v>
      </c>
      <c r="S1508" s="1">
        <v>5</v>
      </c>
      <c r="T1508" s="1" t="s">
        <v>35</v>
      </c>
      <c r="U1508" s="5">
        <v>162.94</v>
      </c>
      <c r="V1508" s="5">
        <v>34990.942546599399</v>
      </c>
      <c r="W1508" s="1" t="s">
        <v>36</v>
      </c>
      <c r="X1508" s="1">
        <v>3.05</v>
      </c>
      <c r="Y1508" s="5">
        <v>46989.13</v>
      </c>
      <c r="Z1508" s="5">
        <v>92926.67</v>
      </c>
      <c r="AA1508" s="5" t="str">
        <f t="shared" si="92"/>
        <v>40-49</v>
      </c>
      <c r="AB1508" s="5" t="str">
        <f t="shared" si="93"/>
        <v>Moderate</v>
      </c>
      <c r="AC1508" s="5">
        <f t="shared" si="94"/>
        <v>1.98</v>
      </c>
      <c r="AD1508" s="5" t="str">
        <f t="shared" si="95"/>
        <v>Medium-haul</v>
      </c>
    </row>
    <row r="1509" spans="1:30" x14ac:dyDescent="0.3">
      <c r="A1509" s="1" t="s">
        <v>1669</v>
      </c>
      <c r="B1509" s="1" t="s">
        <v>1670</v>
      </c>
      <c r="C1509" s="1">
        <v>42</v>
      </c>
      <c r="D1509" s="1" t="s">
        <v>28</v>
      </c>
      <c r="E1509" s="1" t="s">
        <v>1469</v>
      </c>
      <c r="F1509" s="1" t="s">
        <v>30</v>
      </c>
      <c r="G1509" s="1" t="s">
        <v>733</v>
      </c>
      <c r="H1509" s="1" t="s">
        <v>33</v>
      </c>
      <c r="I1509" s="1" t="s">
        <v>308</v>
      </c>
      <c r="J1509" s="1">
        <v>7465</v>
      </c>
      <c r="K1509" s="3">
        <v>0.72827546296296297</v>
      </c>
      <c r="L1509" s="3">
        <v>7.3414351851851856E-2</v>
      </c>
      <c r="M1509" s="7">
        <v>45659</v>
      </c>
      <c r="N1509" s="3">
        <v>0.7748032407407407</v>
      </c>
      <c r="O1509" s="3">
        <v>0.11994212962962963</v>
      </c>
      <c r="P1509" s="5">
        <v>67</v>
      </c>
      <c r="Q1509" s="5">
        <v>574.84</v>
      </c>
      <c r="R1509" s="1" t="s">
        <v>40</v>
      </c>
      <c r="S1509" s="1">
        <v>5</v>
      </c>
      <c r="T1509" s="1" t="s">
        <v>49</v>
      </c>
      <c r="U1509" s="5">
        <v>133.77000000000001</v>
      </c>
      <c r="V1509" s="5">
        <v>38740.825275246803</v>
      </c>
      <c r="W1509" s="1" t="s">
        <v>42</v>
      </c>
      <c r="X1509" s="1">
        <v>4.7300000000000004</v>
      </c>
      <c r="Y1509" s="5">
        <v>51488.99</v>
      </c>
      <c r="Z1509" s="5">
        <v>36816.51</v>
      </c>
      <c r="AA1509" s="5" t="str">
        <f t="shared" si="92"/>
        <v>40-49</v>
      </c>
      <c r="AB1509" s="5" t="str">
        <f t="shared" si="93"/>
        <v>Moderate</v>
      </c>
      <c r="AC1509" s="5">
        <f t="shared" si="94"/>
        <v>0.72</v>
      </c>
      <c r="AD1509" s="5" t="str">
        <f t="shared" si="95"/>
        <v>Long-haul</v>
      </c>
    </row>
    <row r="1510" spans="1:30" x14ac:dyDescent="0.3">
      <c r="A1510" s="1" t="s">
        <v>2026</v>
      </c>
      <c r="B1510" s="1" t="s">
        <v>2027</v>
      </c>
      <c r="C1510" s="1">
        <v>59</v>
      </c>
      <c r="D1510" s="1" t="s">
        <v>39</v>
      </c>
      <c r="E1510" s="1" t="s">
        <v>1469</v>
      </c>
      <c r="F1510" s="1" t="s">
        <v>48</v>
      </c>
      <c r="G1510" s="1" t="s">
        <v>733</v>
      </c>
      <c r="H1510" s="1" t="s">
        <v>33</v>
      </c>
      <c r="I1510" s="1" t="s">
        <v>308</v>
      </c>
      <c r="J1510" s="1">
        <v>7465</v>
      </c>
      <c r="K1510" s="3">
        <v>0.72827546296296297</v>
      </c>
      <c r="L1510" s="3">
        <v>7.3414351851851856E-2</v>
      </c>
      <c r="M1510" s="7">
        <v>45663</v>
      </c>
      <c r="N1510" s="3">
        <v>0.7748032407407407</v>
      </c>
      <c r="O1510" s="3">
        <v>0.11994212962962963</v>
      </c>
      <c r="P1510" s="5">
        <v>67</v>
      </c>
      <c r="Q1510" s="5">
        <v>577.08000000000004</v>
      </c>
      <c r="R1510" s="1" t="s">
        <v>40</v>
      </c>
      <c r="S1510" s="1">
        <v>5</v>
      </c>
      <c r="T1510" s="1" t="s">
        <v>49</v>
      </c>
      <c r="U1510" s="5">
        <v>5.31</v>
      </c>
      <c r="V1510" s="5">
        <v>38727.610850283498</v>
      </c>
      <c r="W1510" s="1" t="s">
        <v>42</v>
      </c>
      <c r="X1510" s="1">
        <v>3.75</v>
      </c>
      <c r="Y1510" s="5">
        <v>51473.13</v>
      </c>
      <c r="Z1510" s="5">
        <v>36934.18</v>
      </c>
      <c r="AA1510" s="5" t="str">
        <f t="shared" si="92"/>
        <v>50-59</v>
      </c>
      <c r="AB1510" s="5" t="str">
        <f t="shared" si="93"/>
        <v>Moderate</v>
      </c>
      <c r="AC1510" s="5">
        <f t="shared" si="94"/>
        <v>0.72</v>
      </c>
      <c r="AD1510" s="5" t="str">
        <f t="shared" si="95"/>
        <v>Long-haul</v>
      </c>
    </row>
    <row r="1511" spans="1:30" x14ac:dyDescent="0.3">
      <c r="A1511" s="1" t="s">
        <v>1786</v>
      </c>
      <c r="B1511" s="1" t="s">
        <v>1787</v>
      </c>
      <c r="C1511" s="1">
        <v>65</v>
      </c>
      <c r="D1511" s="1" t="s">
        <v>28</v>
      </c>
      <c r="E1511" s="1" t="s">
        <v>1469</v>
      </c>
      <c r="F1511" s="1" t="s">
        <v>48</v>
      </c>
      <c r="G1511" s="1" t="s">
        <v>733</v>
      </c>
      <c r="H1511" s="1" t="s">
        <v>33</v>
      </c>
      <c r="I1511" s="1" t="s">
        <v>308</v>
      </c>
      <c r="J1511" s="1">
        <v>7465</v>
      </c>
      <c r="K1511" s="3">
        <v>0.72827546296296297</v>
      </c>
      <c r="L1511" s="3">
        <v>7.3414351851851856E-2</v>
      </c>
      <c r="M1511" s="7">
        <v>45666</v>
      </c>
      <c r="N1511" s="3">
        <v>0.7748032407407407</v>
      </c>
      <c r="O1511" s="3">
        <v>0.11994212962962963</v>
      </c>
      <c r="P1511" s="5">
        <v>67</v>
      </c>
      <c r="Q1511" s="5">
        <v>948.26</v>
      </c>
      <c r="R1511" s="1" t="s">
        <v>56</v>
      </c>
      <c r="S1511" s="1">
        <v>5</v>
      </c>
      <c r="T1511" s="1" t="s">
        <v>49</v>
      </c>
      <c r="U1511" s="5">
        <v>74.569999999999993</v>
      </c>
      <c r="V1511" s="5">
        <v>38786.897971467501</v>
      </c>
      <c r="W1511" s="1" t="s">
        <v>42</v>
      </c>
      <c r="X1511" s="1">
        <v>4.3499999999999996</v>
      </c>
      <c r="Y1511" s="5">
        <v>51544.28</v>
      </c>
      <c r="Z1511" s="5">
        <v>60703.55</v>
      </c>
      <c r="AA1511" s="5" t="str">
        <f t="shared" si="92"/>
        <v>60+</v>
      </c>
      <c r="AB1511" s="5" t="str">
        <f t="shared" si="93"/>
        <v>Moderate</v>
      </c>
      <c r="AC1511" s="5">
        <f t="shared" si="94"/>
        <v>1.18</v>
      </c>
      <c r="AD1511" s="5" t="str">
        <f t="shared" si="95"/>
        <v>Long-haul</v>
      </c>
    </row>
    <row r="1512" spans="1:30" x14ac:dyDescent="0.3">
      <c r="A1512" s="1" t="s">
        <v>1896</v>
      </c>
      <c r="B1512" s="1" t="s">
        <v>1897</v>
      </c>
      <c r="C1512" s="1">
        <v>24</v>
      </c>
      <c r="D1512" s="1" t="s">
        <v>39</v>
      </c>
      <c r="E1512" s="1" t="s">
        <v>1469</v>
      </c>
      <c r="F1512" s="1" t="s">
        <v>30</v>
      </c>
      <c r="G1512" s="1" t="s">
        <v>733</v>
      </c>
      <c r="H1512" s="1" t="s">
        <v>33</v>
      </c>
      <c r="I1512" s="1" t="s">
        <v>308</v>
      </c>
      <c r="J1512" s="1">
        <v>7465</v>
      </c>
      <c r="K1512" s="3">
        <v>0.72827546296296297</v>
      </c>
      <c r="L1512" s="3">
        <v>7.3414351851851856E-2</v>
      </c>
      <c r="M1512" s="7">
        <v>45662</v>
      </c>
      <c r="N1512" s="3">
        <v>0.7748032407407407</v>
      </c>
      <c r="O1512" s="3">
        <v>0.11994212962962963</v>
      </c>
      <c r="P1512" s="5">
        <v>67</v>
      </c>
      <c r="Q1512" s="5">
        <v>1117.95</v>
      </c>
      <c r="R1512" s="1" t="s">
        <v>34</v>
      </c>
      <c r="S1512" s="1">
        <v>5</v>
      </c>
      <c r="T1512" s="1" t="s">
        <v>45</v>
      </c>
      <c r="U1512" s="5">
        <v>107.17</v>
      </c>
      <c r="V1512" s="5">
        <v>38276.433742638503</v>
      </c>
      <c r="W1512" s="1" t="s">
        <v>42</v>
      </c>
      <c r="X1512" s="1">
        <v>3.68</v>
      </c>
      <c r="Y1512" s="5">
        <v>50931.72</v>
      </c>
      <c r="Z1512" s="5">
        <v>71570.23</v>
      </c>
      <c r="AA1512" s="5" t="str">
        <f t="shared" si="92"/>
        <v>18-29</v>
      </c>
      <c r="AB1512" s="5" t="str">
        <f t="shared" si="93"/>
        <v>Moderate</v>
      </c>
      <c r="AC1512" s="5">
        <f t="shared" si="94"/>
        <v>1.41</v>
      </c>
      <c r="AD1512" s="5" t="str">
        <f t="shared" si="95"/>
        <v>Long-haul</v>
      </c>
    </row>
    <row r="1513" spans="1:30" x14ac:dyDescent="0.3">
      <c r="A1513" s="1" t="s">
        <v>2050</v>
      </c>
      <c r="B1513" s="1" t="s">
        <v>2051</v>
      </c>
      <c r="C1513" s="1">
        <v>48</v>
      </c>
      <c r="D1513" s="1" t="s">
        <v>39</v>
      </c>
      <c r="E1513" s="1" t="s">
        <v>1469</v>
      </c>
      <c r="F1513" s="1" t="s">
        <v>48</v>
      </c>
      <c r="G1513" s="1" t="s">
        <v>733</v>
      </c>
      <c r="H1513" s="1" t="s">
        <v>33</v>
      </c>
      <c r="I1513" s="1" t="s">
        <v>308</v>
      </c>
      <c r="J1513" s="1">
        <v>7465</v>
      </c>
      <c r="K1513" s="3">
        <v>0.72827546296296297</v>
      </c>
      <c r="L1513" s="3">
        <v>7.3414351851851856E-2</v>
      </c>
      <c r="M1513" s="7">
        <v>45669</v>
      </c>
      <c r="N1513" s="3">
        <v>0.7748032407407407</v>
      </c>
      <c r="O1513" s="3">
        <v>0.11994212962962963</v>
      </c>
      <c r="P1513" s="5">
        <v>67</v>
      </c>
      <c r="Q1513" s="5">
        <v>1072.3399999999999</v>
      </c>
      <c r="R1513" s="1" t="s">
        <v>34</v>
      </c>
      <c r="S1513" s="1">
        <v>5</v>
      </c>
      <c r="T1513" s="1" t="s">
        <v>41</v>
      </c>
      <c r="U1513" s="5">
        <v>90.01</v>
      </c>
      <c r="V1513" s="5">
        <v>38795.467888533203</v>
      </c>
      <c r="W1513" s="1" t="s">
        <v>42</v>
      </c>
      <c r="X1513" s="1">
        <v>3.66</v>
      </c>
      <c r="Y1513" s="5">
        <v>51554.559999999998</v>
      </c>
      <c r="Z1513" s="5">
        <v>68647.759999999995</v>
      </c>
      <c r="AA1513" s="5" t="str">
        <f t="shared" si="92"/>
        <v>40-49</v>
      </c>
      <c r="AB1513" s="5" t="str">
        <f t="shared" si="93"/>
        <v>Moderate</v>
      </c>
      <c r="AC1513" s="5">
        <f t="shared" si="94"/>
        <v>1.33</v>
      </c>
      <c r="AD1513" s="5" t="str">
        <f t="shared" si="95"/>
        <v>Long-haul</v>
      </c>
    </row>
    <row r="1514" spans="1:30" x14ac:dyDescent="0.3">
      <c r="A1514" s="1" t="s">
        <v>1719</v>
      </c>
      <c r="B1514" s="1" t="s">
        <v>1720</v>
      </c>
      <c r="C1514" s="1">
        <v>71</v>
      </c>
      <c r="D1514" s="1" t="s">
        <v>39</v>
      </c>
      <c r="E1514" s="1" t="s">
        <v>1469</v>
      </c>
      <c r="F1514" s="1" t="s">
        <v>30</v>
      </c>
      <c r="G1514" s="1" t="s">
        <v>733</v>
      </c>
      <c r="H1514" s="1" t="s">
        <v>33</v>
      </c>
      <c r="I1514" s="1" t="s">
        <v>308</v>
      </c>
      <c r="J1514" s="1">
        <v>7465</v>
      </c>
      <c r="K1514" s="3">
        <v>0.72827546296296297</v>
      </c>
      <c r="L1514" s="3">
        <v>7.3414351851851856E-2</v>
      </c>
      <c r="M1514" s="7">
        <v>45664</v>
      </c>
      <c r="N1514" s="3">
        <v>0.7748032407407407</v>
      </c>
      <c r="O1514" s="3">
        <v>0.11994212962962963</v>
      </c>
      <c r="P1514" s="5">
        <v>67</v>
      </c>
      <c r="Q1514" s="5">
        <v>383.14</v>
      </c>
      <c r="R1514" s="1" t="s">
        <v>40</v>
      </c>
      <c r="S1514" s="1">
        <v>5</v>
      </c>
      <c r="T1514" s="1" t="s">
        <v>35</v>
      </c>
      <c r="U1514" s="5">
        <v>9.0399999999999991</v>
      </c>
      <c r="V1514" s="5">
        <v>38091.7120299167</v>
      </c>
      <c r="W1514" s="1" t="s">
        <v>42</v>
      </c>
      <c r="X1514" s="1">
        <v>3.74</v>
      </c>
      <c r="Y1514" s="5">
        <v>50710.05</v>
      </c>
      <c r="Z1514" s="5">
        <v>24522.77</v>
      </c>
      <c r="AA1514" s="5" t="str">
        <f t="shared" si="92"/>
        <v>60+</v>
      </c>
      <c r="AB1514" s="5" t="str">
        <f t="shared" si="93"/>
        <v>Moderate</v>
      </c>
      <c r="AC1514" s="5">
        <f t="shared" si="94"/>
        <v>0.48</v>
      </c>
      <c r="AD1514" s="5" t="str">
        <f t="shared" si="95"/>
        <v>Long-haul</v>
      </c>
    </row>
    <row r="1515" spans="1:30" x14ac:dyDescent="0.3">
      <c r="A1515" s="1" t="s">
        <v>1888</v>
      </c>
      <c r="B1515" s="1" t="s">
        <v>1889</v>
      </c>
      <c r="C1515" s="1">
        <v>23</v>
      </c>
      <c r="D1515" s="1" t="s">
        <v>39</v>
      </c>
      <c r="E1515" s="1" t="s">
        <v>1469</v>
      </c>
      <c r="F1515" s="1" t="s">
        <v>30</v>
      </c>
      <c r="G1515" s="1" t="s">
        <v>733</v>
      </c>
      <c r="H1515" s="1" t="s">
        <v>33</v>
      </c>
      <c r="I1515" s="1" t="s">
        <v>308</v>
      </c>
      <c r="J1515" s="1">
        <v>7465</v>
      </c>
      <c r="K1515" s="3">
        <v>0.72827546296296297</v>
      </c>
      <c r="L1515" s="3">
        <v>7.3414351851851856E-2</v>
      </c>
      <c r="M1515" s="7">
        <v>45666</v>
      </c>
      <c r="N1515" s="3">
        <v>0.7748032407407407</v>
      </c>
      <c r="O1515" s="3">
        <v>0.11994212962962963</v>
      </c>
      <c r="P1515" s="5">
        <v>67</v>
      </c>
      <c r="Q1515" s="5">
        <v>558.89</v>
      </c>
      <c r="R1515" s="1" t="s">
        <v>34</v>
      </c>
      <c r="S1515" s="1">
        <v>5</v>
      </c>
      <c r="T1515" s="1" t="s">
        <v>41</v>
      </c>
      <c r="U1515" s="5">
        <v>89.19</v>
      </c>
      <c r="V1515" s="5">
        <v>38210.767304702502</v>
      </c>
      <c r="W1515" s="1" t="s">
        <v>36</v>
      </c>
      <c r="X1515" s="1">
        <v>4.9800000000000004</v>
      </c>
      <c r="Y1515" s="5">
        <v>50852.92</v>
      </c>
      <c r="Z1515" s="5">
        <v>35786.800000000003</v>
      </c>
      <c r="AA1515" s="5" t="str">
        <f t="shared" si="92"/>
        <v>18-29</v>
      </c>
      <c r="AB1515" s="5" t="str">
        <f t="shared" si="93"/>
        <v>Moderate</v>
      </c>
      <c r="AC1515" s="5">
        <f t="shared" si="94"/>
        <v>0.7</v>
      </c>
      <c r="AD1515" s="5" t="str">
        <f t="shared" si="95"/>
        <v>Long-haul</v>
      </c>
    </row>
    <row r="1516" spans="1:30" x14ac:dyDescent="0.3">
      <c r="A1516" s="1" t="s">
        <v>1850</v>
      </c>
      <c r="B1516" s="1" t="s">
        <v>1851</v>
      </c>
      <c r="C1516" s="1">
        <v>39</v>
      </c>
      <c r="D1516" s="1" t="s">
        <v>28</v>
      </c>
      <c r="E1516" s="1" t="s">
        <v>1469</v>
      </c>
      <c r="F1516" s="1" t="s">
        <v>48</v>
      </c>
      <c r="G1516" s="1" t="s">
        <v>733</v>
      </c>
      <c r="H1516" s="1" t="s">
        <v>33</v>
      </c>
      <c r="I1516" s="1" t="s">
        <v>308</v>
      </c>
      <c r="J1516" s="1">
        <v>7465</v>
      </c>
      <c r="K1516" s="3">
        <v>0.72827546296296297</v>
      </c>
      <c r="L1516" s="3">
        <v>7.3414351851851856E-2</v>
      </c>
      <c r="M1516" s="7">
        <v>45661</v>
      </c>
      <c r="N1516" s="3">
        <v>0.7748032407407407</v>
      </c>
      <c r="O1516" s="3">
        <v>0.11994212962962963</v>
      </c>
      <c r="P1516" s="5">
        <v>67</v>
      </c>
      <c r="Q1516" s="5">
        <v>878.48</v>
      </c>
      <c r="R1516" s="1" t="s">
        <v>34</v>
      </c>
      <c r="S1516" s="1">
        <v>3</v>
      </c>
      <c r="T1516" s="1" t="s">
        <v>83</v>
      </c>
      <c r="U1516" s="5">
        <v>79.88</v>
      </c>
      <c r="V1516" s="5">
        <v>38673.366532221</v>
      </c>
      <c r="W1516" s="1" t="s">
        <v>42</v>
      </c>
      <c r="X1516" s="1">
        <v>3.03</v>
      </c>
      <c r="Y1516" s="5">
        <v>51408.04</v>
      </c>
      <c r="Z1516" s="5">
        <v>56238.7</v>
      </c>
      <c r="AA1516" s="5" t="str">
        <f t="shared" si="92"/>
        <v>30-39</v>
      </c>
      <c r="AB1516" s="5" t="str">
        <f t="shared" si="93"/>
        <v>Moderate</v>
      </c>
      <c r="AC1516" s="5">
        <f t="shared" si="94"/>
        <v>1.0900000000000001</v>
      </c>
      <c r="AD1516" s="5" t="str">
        <f t="shared" si="95"/>
        <v>Long-haul</v>
      </c>
    </row>
    <row r="1517" spans="1:30" x14ac:dyDescent="0.3">
      <c r="A1517" s="1" t="s">
        <v>1749</v>
      </c>
      <c r="B1517" s="1" t="s">
        <v>1750</v>
      </c>
      <c r="C1517" s="1">
        <v>57</v>
      </c>
      <c r="D1517" s="1" t="s">
        <v>39</v>
      </c>
      <c r="E1517" s="1" t="s">
        <v>1469</v>
      </c>
      <c r="F1517" s="1" t="s">
        <v>48</v>
      </c>
      <c r="G1517" s="1" t="s">
        <v>733</v>
      </c>
      <c r="H1517" s="1" t="s">
        <v>33</v>
      </c>
      <c r="I1517" s="1" t="s">
        <v>308</v>
      </c>
      <c r="J1517" s="1">
        <v>7465</v>
      </c>
      <c r="K1517" s="3">
        <v>0.72827546296296297</v>
      </c>
      <c r="L1517" s="3">
        <v>7.3414351851851856E-2</v>
      </c>
      <c r="M1517" s="7">
        <v>45663</v>
      </c>
      <c r="N1517" s="3">
        <v>0.7748032407407407</v>
      </c>
      <c r="O1517" s="3">
        <v>0.11994212962962963</v>
      </c>
      <c r="P1517" s="5">
        <v>67</v>
      </c>
      <c r="Q1517" s="5">
        <v>1116.29</v>
      </c>
      <c r="R1517" s="1" t="s">
        <v>34</v>
      </c>
      <c r="S1517" s="1">
        <v>5</v>
      </c>
      <c r="T1517" s="1" t="s">
        <v>35</v>
      </c>
      <c r="U1517" s="5">
        <v>193.79</v>
      </c>
      <c r="V1517" s="5">
        <v>38512.076058292798</v>
      </c>
      <c r="W1517" s="1" t="s">
        <v>36</v>
      </c>
      <c r="X1517" s="1">
        <v>3.16</v>
      </c>
      <c r="Y1517" s="5">
        <v>51214.49</v>
      </c>
      <c r="Z1517" s="5">
        <v>71481.320000000007</v>
      </c>
      <c r="AA1517" s="5" t="str">
        <f t="shared" si="92"/>
        <v>50-59</v>
      </c>
      <c r="AB1517" s="5" t="str">
        <f t="shared" si="93"/>
        <v>Moderate</v>
      </c>
      <c r="AC1517" s="5">
        <f t="shared" si="94"/>
        <v>1.4</v>
      </c>
      <c r="AD1517" s="5" t="str">
        <f t="shared" si="95"/>
        <v>Long-haul</v>
      </c>
    </row>
    <row r="1518" spans="1:30" x14ac:dyDescent="0.3">
      <c r="A1518" s="1" t="s">
        <v>1512</v>
      </c>
      <c r="B1518" s="1" t="s">
        <v>1513</v>
      </c>
      <c r="C1518" s="1">
        <v>63</v>
      </c>
      <c r="D1518" s="1" t="s">
        <v>28</v>
      </c>
      <c r="E1518" s="1" t="s">
        <v>1469</v>
      </c>
      <c r="F1518" s="1" t="s">
        <v>30</v>
      </c>
      <c r="G1518" s="1" t="s">
        <v>733</v>
      </c>
      <c r="H1518" s="1" t="s">
        <v>33</v>
      </c>
      <c r="I1518" s="1" t="s">
        <v>308</v>
      </c>
      <c r="J1518" s="1">
        <v>7465</v>
      </c>
      <c r="K1518" s="3">
        <v>0.72827546296296297</v>
      </c>
      <c r="L1518" s="3">
        <v>7.3414351851851856E-2</v>
      </c>
      <c r="M1518" s="7">
        <v>45667</v>
      </c>
      <c r="N1518" s="3">
        <v>0.7748032407407407</v>
      </c>
      <c r="O1518" s="3">
        <v>0.11994212962962963</v>
      </c>
      <c r="P1518" s="5">
        <v>67</v>
      </c>
      <c r="Q1518" s="5">
        <v>581.15</v>
      </c>
      <c r="R1518" s="1" t="s">
        <v>40</v>
      </c>
      <c r="S1518" s="1">
        <v>5</v>
      </c>
      <c r="T1518" s="1" t="s">
        <v>45</v>
      </c>
      <c r="U1518" s="5">
        <v>181.7</v>
      </c>
      <c r="V1518" s="5">
        <v>38285.9713174071</v>
      </c>
      <c r="W1518" s="1" t="s">
        <v>36</v>
      </c>
      <c r="X1518" s="1">
        <v>3.51</v>
      </c>
      <c r="Y1518" s="5">
        <v>50943.17</v>
      </c>
      <c r="Z1518" s="5">
        <v>37229.94</v>
      </c>
      <c r="AA1518" s="5" t="str">
        <f t="shared" si="92"/>
        <v>60+</v>
      </c>
      <c r="AB1518" s="5" t="str">
        <f t="shared" si="93"/>
        <v>Moderate</v>
      </c>
      <c r="AC1518" s="5">
        <f t="shared" si="94"/>
        <v>0.73</v>
      </c>
      <c r="AD1518" s="5" t="str">
        <f t="shared" si="95"/>
        <v>Long-haul</v>
      </c>
    </row>
    <row r="1519" spans="1:30" x14ac:dyDescent="0.3">
      <c r="A1519" s="1" t="s">
        <v>2052</v>
      </c>
      <c r="B1519" s="1" t="s">
        <v>2053</v>
      </c>
      <c r="C1519" s="1">
        <v>66</v>
      </c>
      <c r="D1519" s="1" t="s">
        <v>39</v>
      </c>
      <c r="E1519" s="1" t="s">
        <v>1469</v>
      </c>
      <c r="F1519" s="1" t="s">
        <v>30</v>
      </c>
      <c r="G1519" s="1" t="s">
        <v>733</v>
      </c>
      <c r="H1519" s="1" t="s">
        <v>33</v>
      </c>
      <c r="I1519" s="1" t="s">
        <v>308</v>
      </c>
      <c r="J1519" s="1">
        <v>7465</v>
      </c>
      <c r="K1519" s="3">
        <v>0.72827546296296297</v>
      </c>
      <c r="L1519" s="3">
        <v>7.3414351851851856E-2</v>
      </c>
      <c r="M1519" s="7">
        <v>45669</v>
      </c>
      <c r="N1519" s="3">
        <v>0.7748032407407407</v>
      </c>
      <c r="O1519" s="3">
        <v>0.11994212962962963</v>
      </c>
      <c r="P1519" s="5">
        <v>67</v>
      </c>
      <c r="Q1519" s="5">
        <v>770.79</v>
      </c>
      <c r="R1519" s="1" t="s">
        <v>56</v>
      </c>
      <c r="S1519" s="1">
        <v>5</v>
      </c>
      <c r="T1519" s="1" t="s">
        <v>45</v>
      </c>
      <c r="U1519" s="5">
        <v>58.1</v>
      </c>
      <c r="V1519" s="5">
        <v>37923.248480715803</v>
      </c>
      <c r="W1519" s="1" t="s">
        <v>42</v>
      </c>
      <c r="X1519" s="1">
        <v>3.41</v>
      </c>
      <c r="Y1519" s="5">
        <v>50507.9</v>
      </c>
      <c r="Z1519" s="5">
        <v>49342.18</v>
      </c>
      <c r="AA1519" s="5" t="str">
        <f t="shared" si="92"/>
        <v>60+</v>
      </c>
      <c r="AB1519" s="5" t="str">
        <f t="shared" si="93"/>
        <v>Moderate</v>
      </c>
      <c r="AC1519" s="5">
        <f t="shared" si="94"/>
        <v>0.98</v>
      </c>
      <c r="AD1519" s="5" t="str">
        <f t="shared" si="95"/>
        <v>Long-haul</v>
      </c>
    </row>
    <row r="1520" spans="1:30" x14ac:dyDescent="0.3">
      <c r="A1520" s="1" t="s">
        <v>2054</v>
      </c>
      <c r="B1520" s="1" t="s">
        <v>2055</v>
      </c>
      <c r="C1520" s="1">
        <v>74</v>
      </c>
      <c r="D1520" s="1" t="s">
        <v>39</v>
      </c>
      <c r="E1520" s="1" t="s">
        <v>1469</v>
      </c>
      <c r="F1520" s="1" t="s">
        <v>30</v>
      </c>
      <c r="G1520" s="1" t="s">
        <v>733</v>
      </c>
      <c r="H1520" s="1" t="s">
        <v>33</v>
      </c>
      <c r="I1520" s="1" t="s">
        <v>308</v>
      </c>
      <c r="J1520" s="1">
        <v>7465</v>
      </c>
      <c r="K1520" s="3">
        <v>0.72827546296296297</v>
      </c>
      <c r="L1520" s="3">
        <v>7.3414351851851856E-2</v>
      </c>
      <c r="M1520" s="7">
        <v>45670</v>
      </c>
      <c r="N1520" s="3">
        <v>0.7748032407407407</v>
      </c>
      <c r="O1520" s="3">
        <v>0.11994212962962963</v>
      </c>
      <c r="P1520" s="5">
        <v>67</v>
      </c>
      <c r="Q1520" s="5">
        <v>628.16</v>
      </c>
      <c r="R1520" s="1" t="s">
        <v>56</v>
      </c>
      <c r="S1520" s="1">
        <v>5</v>
      </c>
      <c r="T1520" s="1" t="s">
        <v>83</v>
      </c>
      <c r="U1520" s="5">
        <v>171.24</v>
      </c>
      <c r="V1520" s="5">
        <v>38338.110133017202</v>
      </c>
      <c r="W1520" s="1" t="s">
        <v>36</v>
      </c>
      <c r="X1520" s="1">
        <v>4.75</v>
      </c>
      <c r="Y1520" s="5">
        <v>51005.73</v>
      </c>
      <c r="Z1520" s="5">
        <v>40236.49</v>
      </c>
      <c r="AA1520" s="5" t="str">
        <f t="shared" si="92"/>
        <v>60+</v>
      </c>
      <c r="AB1520" s="5" t="str">
        <f t="shared" si="93"/>
        <v>Moderate</v>
      </c>
      <c r="AC1520" s="5">
        <f t="shared" si="94"/>
        <v>0.79</v>
      </c>
      <c r="AD1520" s="5" t="str">
        <f t="shared" si="95"/>
        <v>Long-haul</v>
      </c>
    </row>
    <row r="1521" spans="1:30" x14ac:dyDescent="0.3">
      <c r="A1521" s="1" t="s">
        <v>1990</v>
      </c>
      <c r="B1521" s="1" t="s">
        <v>1991</v>
      </c>
      <c r="C1521" s="1">
        <v>47</v>
      </c>
      <c r="D1521" s="1" t="s">
        <v>28</v>
      </c>
      <c r="E1521" s="1" t="s">
        <v>1469</v>
      </c>
      <c r="F1521" s="1" t="s">
        <v>30</v>
      </c>
      <c r="G1521" s="1" t="s">
        <v>733</v>
      </c>
      <c r="H1521" s="1" t="s">
        <v>33</v>
      </c>
      <c r="I1521" s="1" t="s">
        <v>308</v>
      </c>
      <c r="J1521" s="1">
        <v>7465</v>
      </c>
      <c r="K1521" s="3">
        <v>0.72827546296296297</v>
      </c>
      <c r="L1521" s="3">
        <v>7.3414351851851856E-2</v>
      </c>
      <c r="M1521" s="7">
        <v>45665</v>
      </c>
      <c r="N1521" s="3">
        <v>0.7748032407407407</v>
      </c>
      <c r="O1521" s="3">
        <v>0.11994212962962963</v>
      </c>
      <c r="P1521" s="5">
        <v>67</v>
      </c>
      <c r="Q1521" s="5">
        <v>1045.21</v>
      </c>
      <c r="R1521" s="1" t="s">
        <v>40</v>
      </c>
      <c r="S1521" s="1">
        <v>5</v>
      </c>
      <c r="T1521" s="1" t="s">
        <v>35</v>
      </c>
      <c r="U1521" s="5">
        <v>123.38</v>
      </c>
      <c r="V1521" s="5">
        <v>38033.557296747596</v>
      </c>
      <c r="W1521" s="1" t="s">
        <v>36</v>
      </c>
      <c r="X1521" s="1">
        <v>4.3899999999999997</v>
      </c>
      <c r="Y1521" s="5">
        <v>50640.27</v>
      </c>
      <c r="Z1521" s="5">
        <v>66918.12</v>
      </c>
      <c r="AA1521" s="5" t="str">
        <f t="shared" si="92"/>
        <v>40-49</v>
      </c>
      <c r="AB1521" s="5" t="str">
        <f t="shared" si="93"/>
        <v>Moderate</v>
      </c>
      <c r="AC1521" s="5">
        <f t="shared" si="94"/>
        <v>1.32</v>
      </c>
      <c r="AD1521" s="5" t="str">
        <f t="shared" si="95"/>
        <v>Long-haul</v>
      </c>
    </row>
    <row r="1522" spans="1:30" x14ac:dyDescent="0.3">
      <c r="A1522" s="1" t="s">
        <v>1633</v>
      </c>
      <c r="B1522" s="1" t="s">
        <v>1634</v>
      </c>
      <c r="C1522" s="1">
        <v>49</v>
      </c>
      <c r="D1522" s="1" t="s">
        <v>39</v>
      </c>
      <c r="E1522" s="1" t="s">
        <v>1469</v>
      </c>
      <c r="F1522" s="1" t="s">
        <v>48</v>
      </c>
      <c r="G1522" s="1" t="s">
        <v>733</v>
      </c>
      <c r="H1522" s="1" t="s">
        <v>33</v>
      </c>
      <c r="I1522" s="1" t="s">
        <v>308</v>
      </c>
      <c r="J1522" s="1">
        <v>7465</v>
      </c>
      <c r="K1522" s="3">
        <v>0.72827546296296297</v>
      </c>
      <c r="L1522" s="3">
        <v>7.3414351851851856E-2</v>
      </c>
      <c r="M1522" s="7">
        <v>45664</v>
      </c>
      <c r="N1522" s="3">
        <v>0.7748032407407407</v>
      </c>
      <c r="O1522" s="3">
        <v>0.11994212962962963</v>
      </c>
      <c r="P1522" s="5">
        <v>67</v>
      </c>
      <c r="Q1522" s="5">
        <v>355.57</v>
      </c>
      <c r="R1522" s="1" t="s">
        <v>56</v>
      </c>
      <c r="S1522" s="1">
        <v>5</v>
      </c>
      <c r="T1522" s="1" t="s">
        <v>45</v>
      </c>
      <c r="U1522" s="5">
        <v>184.14</v>
      </c>
      <c r="V1522" s="5">
        <v>38162.587280509098</v>
      </c>
      <c r="W1522" s="1" t="s">
        <v>42</v>
      </c>
      <c r="X1522" s="1">
        <v>4.3</v>
      </c>
      <c r="Y1522" s="5">
        <v>50795.1</v>
      </c>
      <c r="Z1522" s="5">
        <v>22793.31</v>
      </c>
      <c r="AA1522" s="5" t="str">
        <f t="shared" si="92"/>
        <v>40-49</v>
      </c>
      <c r="AB1522" s="5" t="str">
        <f t="shared" si="93"/>
        <v>Moderate</v>
      </c>
      <c r="AC1522" s="5">
        <f t="shared" si="94"/>
        <v>0.45</v>
      </c>
      <c r="AD1522" s="5" t="str">
        <f t="shared" si="95"/>
        <v>Long-haul</v>
      </c>
    </row>
    <row r="1523" spans="1:30" x14ac:dyDescent="0.3">
      <c r="A1523" s="1" t="s">
        <v>1908</v>
      </c>
      <c r="B1523" s="1" t="s">
        <v>1909</v>
      </c>
      <c r="C1523" s="1">
        <v>50</v>
      </c>
      <c r="D1523" s="1" t="s">
        <v>39</v>
      </c>
      <c r="E1523" s="1" t="s">
        <v>1469</v>
      </c>
      <c r="F1523" s="1" t="s">
        <v>30</v>
      </c>
      <c r="G1523" s="1" t="s">
        <v>742</v>
      </c>
      <c r="H1523" s="1" t="s">
        <v>308</v>
      </c>
      <c r="I1523" s="1" t="s">
        <v>135</v>
      </c>
      <c r="J1523" s="1">
        <v>4304</v>
      </c>
      <c r="K1523" s="3">
        <v>0.94245370370370374</v>
      </c>
      <c r="L1523" s="3">
        <v>0.14106481481481481</v>
      </c>
      <c r="M1523" s="7">
        <v>45672</v>
      </c>
      <c r="N1523" s="3">
        <v>4.3148148148148151E-2</v>
      </c>
      <c r="O1523" s="3">
        <v>0.24175925925925926</v>
      </c>
      <c r="P1523" s="5">
        <v>217.5</v>
      </c>
      <c r="Q1523" s="5">
        <v>139.18</v>
      </c>
      <c r="R1523" s="1" t="s">
        <v>34</v>
      </c>
      <c r="S1523" s="1">
        <v>5</v>
      </c>
      <c r="T1523" s="1" t="s">
        <v>45</v>
      </c>
      <c r="U1523" s="5">
        <v>175.21</v>
      </c>
      <c r="V1523" s="5">
        <v>22112.2064090161</v>
      </c>
      <c r="W1523" s="1" t="s">
        <v>36</v>
      </c>
      <c r="X1523" s="1">
        <v>4.51</v>
      </c>
      <c r="Y1523" s="5">
        <v>31534.65</v>
      </c>
      <c r="Z1523" s="5">
        <v>8942.56</v>
      </c>
      <c r="AA1523" s="5" t="str">
        <f t="shared" si="92"/>
        <v>50-59</v>
      </c>
      <c r="AB1523" s="5" t="str">
        <f t="shared" si="93"/>
        <v>Severe</v>
      </c>
      <c r="AC1523" s="5">
        <f t="shared" si="94"/>
        <v>0.28000000000000003</v>
      </c>
      <c r="AD1523" s="5" t="str">
        <f t="shared" si="95"/>
        <v>Medium-haul</v>
      </c>
    </row>
    <row r="1524" spans="1:30" x14ac:dyDescent="0.3">
      <c r="A1524" s="1" t="s">
        <v>2056</v>
      </c>
      <c r="B1524" s="1" t="s">
        <v>2057</v>
      </c>
      <c r="C1524" s="1">
        <v>42</v>
      </c>
      <c r="D1524" s="1" t="s">
        <v>39</v>
      </c>
      <c r="E1524" s="1" t="s">
        <v>1469</v>
      </c>
      <c r="F1524" s="1" t="s">
        <v>30</v>
      </c>
      <c r="G1524" s="1" t="s">
        <v>742</v>
      </c>
      <c r="H1524" s="1" t="s">
        <v>308</v>
      </c>
      <c r="I1524" s="1" t="s">
        <v>135</v>
      </c>
      <c r="J1524" s="1">
        <v>4304</v>
      </c>
      <c r="K1524" s="3">
        <v>0.94245370370370374</v>
      </c>
      <c r="L1524" s="3">
        <v>0.14106481481481481</v>
      </c>
      <c r="M1524" s="7">
        <v>45660</v>
      </c>
      <c r="N1524" s="3">
        <v>4.3148148148148151E-2</v>
      </c>
      <c r="O1524" s="3">
        <v>0.24175925925925926</v>
      </c>
      <c r="P1524" s="5">
        <v>217.5</v>
      </c>
      <c r="Q1524" s="5">
        <v>548.80999999999995</v>
      </c>
      <c r="R1524" s="1" t="s">
        <v>34</v>
      </c>
      <c r="S1524" s="1">
        <v>5</v>
      </c>
      <c r="T1524" s="1" t="s">
        <v>49</v>
      </c>
      <c r="U1524" s="5">
        <v>194.7</v>
      </c>
      <c r="V1524" s="5">
        <v>22983.851845363999</v>
      </c>
      <c r="W1524" s="1" t="s">
        <v>36</v>
      </c>
      <c r="X1524" s="1">
        <v>3.31</v>
      </c>
      <c r="Y1524" s="5">
        <v>32580.62</v>
      </c>
      <c r="Z1524" s="5">
        <v>35162.78</v>
      </c>
      <c r="AA1524" s="5" t="str">
        <f t="shared" si="92"/>
        <v>40-49</v>
      </c>
      <c r="AB1524" s="5" t="str">
        <f t="shared" si="93"/>
        <v>Severe</v>
      </c>
      <c r="AC1524" s="5">
        <f t="shared" si="94"/>
        <v>1.08</v>
      </c>
      <c r="AD1524" s="5" t="str">
        <f t="shared" si="95"/>
        <v>Medium-haul</v>
      </c>
    </row>
    <row r="1525" spans="1:30" x14ac:dyDescent="0.3">
      <c r="A1525" s="1" t="s">
        <v>1651</v>
      </c>
      <c r="B1525" s="1" t="s">
        <v>1652</v>
      </c>
      <c r="C1525" s="1">
        <v>26</v>
      </c>
      <c r="D1525" s="1" t="s">
        <v>39</v>
      </c>
      <c r="E1525" s="1" t="s">
        <v>1469</v>
      </c>
      <c r="F1525" s="1" t="s">
        <v>48</v>
      </c>
      <c r="G1525" s="1" t="s">
        <v>742</v>
      </c>
      <c r="H1525" s="1" t="s">
        <v>308</v>
      </c>
      <c r="I1525" s="1" t="s">
        <v>135</v>
      </c>
      <c r="J1525" s="1">
        <v>4304</v>
      </c>
      <c r="K1525" s="3">
        <v>0.94245370370370374</v>
      </c>
      <c r="L1525" s="3">
        <v>0.14106481481481481</v>
      </c>
      <c r="M1525" s="7">
        <v>45667</v>
      </c>
      <c r="N1525" s="3">
        <v>4.3148148148148151E-2</v>
      </c>
      <c r="O1525" s="3">
        <v>0.24175925925925926</v>
      </c>
      <c r="P1525" s="5">
        <v>217.5</v>
      </c>
      <c r="Q1525" s="5">
        <v>782.53</v>
      </c>
      <c r="R1525" s="1" t="s">
        <v>40</v>
      </c>
      <c r="S1525" s="1">
        <v>5</v>
      </c>
      <c r="T1525" s="1" t="s">
        <v>83</v>
      </c>
      <c r="U1525" s="5">
        <v>70.239999999999995</v>
      </c>
      <c r="V1525" s="5">
        <v>22916.046174425399</v>
      </c>
      <c r="W1525" s="1" t="s">
        <v>36</v>
      </c>
      <c r="X1525" s="1">
        <v>3.07</v>
      </c>
      <c r="Y1525" s="5">
        <v>32499.26</v>
      </c>
      <c r="Z1525" s="5">
        <v>50095.97</v>
      </c>
      <c r="AA1525" s="5" t="str">
        <f t="shared" si="92"/>
        <v>18-29</v>
      </c>
      <c r="AB1525" s="5" t="str">
        <f t="shared" si="93"/>
        <v>Severe</v>
      </c>
      <c r="AC1525" s="5">
        <f t="shared" si="94"/>
        <v>1.54</v>
      </c>
      <c r="AD1525" s="5" t="str">
        <f t="shared" si="95"/>
        <v>Medium-haul</v>
      </c>
    </row>
    <row r="1526" spans="1:30" x14ac:dyDescent="0.3">
      <c r="A1526" s="2" t="s">
        <v>1872</v>
      </c>
      <c r="B1526" s="1" t="s">
        <v>1873</v>
      </c>
      <c r="C1526" s="1">
        <v>29</v>
      </c>
      <c r="D1526" s="1" t="s">
        <v>39</v>
      </c>
      <c r="E1526" s="1" t="s">
        <v>1469</v>
      </c>
      <c r="F1526" s="1" t="s">
        <v>48</v>
      </c>
      <c r="G1526" s="1" t="s">
        <v>742</v>
      </c>
      <c r="H1526" s="1" t="s">
        <v>308</v>
      </c>
      <c r="I1526" s="1" t="s">
        <v>135</v>
      </c>
      <c r="J1526" s="1">
        <v>4304</v>
      </c>
      <c r="K1526" s="3">
        <v>0.94245370370370374</v>
      </c>
      <c r="L1526" s="3">
        <v>0.14106481481481481</v>
      </c>
      <c r="M1526" s="7">
        <v>45667</v>
      </c>
      <c r="N1526" s="3">
        <v>4.3148148148148151E-2</v>
      </c>
      <c r="O1526" s="3">
        <v>0.24175925925925926</v>
      </c>
      <c r="P1526" s="5">
        <v>217.5</v>
      </c>
      <c r="Q1526" s="5">
        <v>552.13</v>
      </c>
      <c r="R1526" s="1" t="s">
        <v>56</v>
      </c>
      <c r="S1526" s="1">
        <v>5</v>
      </c>
      <c r="T1526" s="1" t="s">
        <v>83</v>
      </c>
      <c r="U1526" s="5">
        <v>44.72</v>
      </c>
      <c r="V1526" s="5">
        <v>22947.664940276201</v>
      </c>
      <c r="W1526" s="1" t="s">
        <v>42</v>
      </c>
      <c r="X1526" s="1">
        <v>4.8600000000000003</v>
      </c>
      <c r="Y1526" s="5">
        <v>32537.200000000001</v>
      </c>
      <c r="Z1526" s="5">
        <v>35345.26</v>
      </c>
      <c r="AA1526" s="5" t="str">
        <f t="shared" si="92"/>
        <v>18-29</v>
      </c>
      <c r="AB1526" s="5" t="str">
        <f t="shared" si="93"/>
        <v>Severe</v>
      </c>
      <c r="AC1526" s="5">
        <f t="shared" si="94"/>
        <v>1.0900000000000001</v>
      </c>
      <c r="AD1526" s="5" t="str">
        <f t="shared" si="95"/>
        <v>Medium-haul</v>
      </c>
    </row>
    <row r="1527" spans="1:30" x14ac:dyDescent="0.3">
      <c r="A1527" s="1" t="s">
        <v>1880</v>
      </c>
      <c r="B1527" s="1" t="s">
        <v>1881</v>
      </c>
      <c r="C1527" s="1">
        <v>32</v>
      </c>
      <c r="D1527" s="1" t="s">
        <v>28</v>
      </c>
      <c r="E1527" s="1" t="s">
        <v>1469</v>
      </c>
      <c r="F1527" s="1" t="s">
        <v>30</v>
      </c>
      <c r="G1527" s="1" t="s">
        <v>742</v>
      </c>
      <c r="H1527" s="1" t="s">
        <v>308</v>
      </c>
      <c r="I1527" s="1" t="s">
        <v>135</v>
      </c>
      <c r="J1527" s="1">
        <v>4304</v>
      </c>
      <c r="K1527" s="3">
        <v>0.94245370370370374</v>
      </c>
      <c r="L1527" s="3">
        <v>0.14106481481481481</v>
      </c>
      <c r="M1527" s="7">
        <v>45661</v>
      </c>
      <c r="N1527" s="3">
        <v>4.3148148148148151E-2</v>
      </c>
      <c r="O1527" s="3">
        <v>0.24175925925925926</v>
      </c>
      <c r="P1527" s="5">
        <v>217.5</v>
      </c>
      <c r="Q1527" s="5">
        <v>1161.3499999999999</v>
      </c>
      <c r="R1527" s="1" t="s">
        <v>40</v>
      </c>
      <c r="S1527" s="1">
        <v>3</v>
      </c>
      <c r="T1527" s="1" t="s">
        <v>83</v>
      </c>
      <c r="U1527" s="5">
        <v>158.12</v>
      </c>
      <c r="V1527" s="5">
        <v>22624.696582184999</v>
      </c>
      <c r="W1527" s="1" t="s">
        <v>36</v>
      </c>
      <c r="X1527" s="1">
        <v>4.3899999999999997</v>
      </c>
      <c r="Y1527" s="5">
        <v>32149.64</v>
      </c>
      <c r="Z1527" s="5">
        <v>74358.02</v>
      </c>
      <c r="AA1527" s="5" t="str">
        <f t="shared" si="92"/>
        <v>30-39</v>
      </c>
      <c r="AB1527" s="5" t="str">
        <f t="shared" si="93"/>
        <v>Severe</v>
      </c>
      <c r="AC1527" s="5">
        <f t="shared" si="94"/>
        <v>2.31</v>
      </c>
      <c r="AD1527" s="5" t="str">
        <f t="shared" si="95"/>
        <v>Medium-haul</v>
      </c>
    </row>
    <row r="1528" spans="1:30" x14ac:dyDescent="0.3">
      <c r="A1528" s="1" t="s">
        <v>1568</v>
      </c>
      <c r="B1528" s="1" t="s">
        <v>1569</v>
      </c>
      <c r="C1528" s="1">
        <v>62</v>
      </c>
      <c r="D1528" s="1" t="s">
        <v>39</v>
      </c>
      <c r="E1528" s="1" t="s">
        <v>1469</v>
      </c>
      <c r="F1528" s="1" t="s">
        <v>30</v>
      </c>
      <c r="G1528" s="1" t="s">
        <v>742</v>
      </c>
      <c r="H1528" s="1" t="s">
        <v>308</v>
      </c>
      <c r="I1528" s="1" t="s">
        <v>135</v>
      </c>
      <c r="J1528" s="1">
        <v>4304</v>
      </c>
      <c r="K1528" s="3">
        <v>0.94245370370370374</v>
      </c>
      <c r="L1528" s="3">
        <v>0.14106481481481481</v>
      </c>
      <c r="M1528" s="7">
        <v>45667</v>
      </c>
      <c r="N1528" s="3">
        <v>4.3148148148148151E-2</v>
      </c>
      <c r="O1528" s="3">
        <v>0.24175925925925926</v>
      </c>
      <c r="P1528" s="5">
        <v>217.5</v>
      </c>
      <c r="Q1528" s="5">
        <v>1084.31</v>
      </c>
      <c r="R1528" s="1" t="s">
        <v>34</v>
      </c>
      <c r="S1528" s="1">
        <v>5</v>
      </c>
      <c r="T1528" s="1" t="s">
        <v>49</v>
      </c>
      <c r="U1528" s="5">
        <v>43.6</v>
      </c>
      <c r="V1528" s="5">
        <v>22091.810507593898</v>
      </c>
      <c r="W1528" s="1" t="s">
        <v>36</v>
      </c>
      <c r="X1528" s="1">
        <v>4.97</v>
      </c>
      <c r="Y1528" s="5">
        <v>31510.17</v>
      </c>
      <c r="Z1528" s="5">
        <v>69404.56</v>
      </c>
      <c r="AA1528" s="5" t="str">
        <f t="shared" si="92"/>
        <v>60+</v>
      </c>
      <c r="AB1528" s="5" t="str">
        <f t="shared" si="93"/>
        <v>Severe</v>
      </c>
      <c r="AC1528" s="5">
        <f t="shared" si="94"/>
        <v>2.2000000000000002</v>
      </c>
      <c r="AD1528" s="5" t="str">
        <f t="shared" si="95"/>
        <v>Medium-haul</v>
      </c>
    </row>
    <row r="1529" spans="1:30" x14ac:dyDescent="0.3">
      <c r="A1529" s="1" t="s">
        <v>2058</v>
      </c>
      <c r="B1529" s="1" t="s">
        <v>2059</v>
      </c>
      <c r="C1529" s="1">
        <v>36</v>
      </c>
      <c r="D1529" s="1" t="s">
        <v>39</v>
      </c>
      <c r="E1529" s="1" t="s">
        <v>1469</v>
      </c>
      <c r="F1529" s="1" t="s">
        <v>30</v>
      </c>
      <c r="G1529" s="1" t="s">
        <v>742</v>
      </c>
      <c r="H1529" s="1" t="s">
        <v>308</v>
      </c>
      <c r="I1529" s="1" t="s">
        <v>135</v>
      </c>
      <c r="J1529" s="1">
        <v>4304</v>
      </c>
      <c r="K1529" s="3">
        <v>0.94245370370370374</v>
      </c>
      <c r="L1529" s="3">
        <v>0.14106481481481481</v>
      </c>
      <c r="M1529" s="7">
        <v>45661</v>
      </c>
      <c r="N1529" s="3">
        <v>4.3148148148148151E-2</v>
      </c>
      <c r="O1529" s="3">
        <v>0.24175925925925926</v>
      </c>
      <c r="P1529" s="5">
        <v>217.5</v>
      </c>
      <c r="Q1529" s="5">
        <v>1392.06</v>
      </c>
      <c r="R1529" s="1" t="s">
        <v>56</v>
      </c>
      <c r="S1529" s="1">
        <v>3</v>
      </c>
      <c r="T1529" s="1" t="s">
        <v>45</v>
      </c>
      <c r="U1529" s="5">
        <v>23.01</v>
      </c>
      <c r="V1529" s="5">
        <v>22595.127499047001</v>
      </c>
      <c r="W1529" s="1" t="s">
        <v>36</v>
      </c>
      <c r="X1529" s="1">
        <v>4.9400000000000004</v>
      </c>
      <c r="Y1529" s="5">
        <v>32114.15</v>
      </c>
      <c r="Z1529" s="5">
        <v>89096.44</v>
      </c>
      <c r="AA1529" s="5" t="str">
        <f t="shared" si="92"/>
        <v>30-39</v>
      </c>
      <c r="AB1529" s="5" t="str">
        <f t="shared" si="93"/>
        <v>Severe</v>
      </c>
      <c r="AC1529" s="5">
        <f t="shared" si="94"/>
        <v>2.77</v>
      </c>
      <c r="AD1529" s="5" t="str">
        <f t="shared" si="95"/>
        <v>Medium-haul</v>
      </c>
    </row>
    <row r="1530" spans="1:30" x14ac:dyDescent="0.3">
      <c r="A1530" s="1" t="s">
        <v>1645</v>
      </c>
      <c r="B1530" s="1" t="s">
        <v>1646</v>
      </c>
      <c r="C1530" s="1">
        <v>19</v>
      </c>
      <c r="D1530" s="1" t="s">
        <v>28</v>
      </c>
      <c r="E1530" s="1" t="s">
        <v>1469</v>
      </c>
      <c r="F1530" s="1" t="s">
        <v>48</v>
      </c>
      <c r="G1530" s="1" t="s">
        <v>742</v>
      </c>
      <c r="H1530" s="1" t="s">
        <v>308</v>
      </c>
      <c r="I1530" s="1" t="s">
        <v>135</v>
      </c>
      <c r="J1530" s="1">
        <v>4304</v>
      </c>
      <c r="K1530" s="3">
        <v>0.94245370370370374</v>
      </c>
      <c r="L1530" s="3">
        <v>0.14106481481481481</v>
      </c>
      <c r="M1530" s="7">
        <v>45660</v>
      </c>
      <c r="N1530" s="3">
        <v>4.3148148148148151E-2</v>
      </c>
      <c r="O1530" s="3">
        <v>0.24175925925925926</v>
      </c>
      <c r="P1530" s="5">
        <v>217.5</v>
      </c>
      <c r="Q1530" s="5">
        <v>299.73</v>
      </c>
      <c r="R1530" s="1" t="s">
        <v>34</v>
      </c>
      <c r="S1530" s="1">
        <v>5</v>
      </c>
      <c r="T1530" s="1" t="s">
        <v>41</v>
      </c>
      <c r="U1530" s="5">
        <v>111.54</v>
      </c>
      <c r="V1530" s="5">
        <v>22339.146853280399</v>
      </c>
      <c r="W1530" s="1" t="s">
        <v>36</v>
      </c>
      <c r="X1530" s="1">
        <v>3.14</v>
      </c>
      <c r="Y1530" s="5">
        <v>31806.98</v>
      </c>
      <c r="Z1530" s="5">
        <v>19205.03</v>
      </c>
      <c r="AA1530" s="5" t="str">
        <f t="shared" si="92"/>
        <v>18-29</v>
      </c>
      <c r="AB1530" s="5" t="str">
        <f t="shared" si="93"/>
        <v>Severe</v>
      </c>
      <c r="AC1530" s="5">
        <f t="shared" si="94"/>
        <v>0.6</v>
      </c>
      <c r="AD1530" s="5" t="str">
        <f t="shared" si="95"/>
        <v>Medium-haul</v>
      </c>
    </row>
    <row r="1531" spans="1:30" x14ac:dyDescent="0.3">
      <c r="A1531" s="1" t="s">
        <v>1721</v>
      </c>
      <c r="B1531" s="1" t="s">
        <v>1722</v>
      </c>
      <c r="C1531" s="1">
        <v>26</v>
      </c>
      <c r="D1531" s="1" t="s">
        <v>28</v>
      </c>
      <c r="E1531" s="1" t="s">
        <v>1469</v>
      </c>
      <c r="F1531" s="1" t="s">
        <v>48</v>
      </c>
      <c r="G1531" s="1" t="s">
        <v>742</v>
      </c>
      <c r="H1531" s="1" t="s">
        <v>308</v>
      </c>
      <c r="I1531" s="1" t="s">
        <v>135</v>
      </c>
      <c r="J1531" s="1">
        <v>4304</v>
      </c>
      <c r="K1531" s="3">
        <v>0.94245370370370374</v>
      </c>
      <c r="L1531" s="3">
        <v>0.14106481481481481</v>
      </c>
      <c r="M1531" s="7">
        <v>45664</v>
      </c>
      <c r="N1531" s="3">
        <v>4.3148148148148151E-2</v>
      </c>
      <c r="O1531" s="3">
        <v>0.24175925925925926</v>
      </c>
      <c r="P1531" s="5">
        <v>217.5</v>
      </c>
      <c r="Q1531" s="5">
        <v>1372.02</v>
      </c>
      <c r="R1531" s="1" t="s">
        <v>56</v>
      </c>
      <c r="S1531" s="1">
        <v>5</v>
      </c>
      <c r="T1531" s="1" t="s">
        <v>41</v>
      </c>
      <c r="U1531" s="5">
        <v>121.97</v>
      </c>
      <c r="V1531" s="5">
        <v>22041.4279900455</v>
      </c>
      <c r="W1531" s="1" t="s">
        <v>42</v>
      </c>
      <c r="X1531" s="1">
        <v>4.76</v>
      </c>
      <c r="Y1531" s="5">
        <v>31449.71</v>
      </c>
      <c r="Z1531" s="5">
        <v>87833.67</v>
      </c>
      <c r="AA1531" s="5" t="str">
        <f t="shared" si="92"/>
        <v>18-29</v>
      </c>
      <c r="AB1531" s="5" t="str">
        <f t="shared" si="93"/>
        <v>Severe</v>
      </c>
      <c r="AC1531" s="5">
        <f t="shared" si="94"/>
        <v>2.79</v>
      </c>
      <c r="AD1531" s="5" t="str">
        <f t="shared" si="95"/>
        <v>Medium-haul</v>
      </c>
    </row>
    <row r="1532" spans="1:30" x14ac:dyDescent="0.3">
      <c r="A1532" s="1" t="s">
        <v>1966</v>
      </c>
      <c r="B1532" s="1" t="s">
        <v>1967</v>
      </c>
      <c r="C1532" s="1">
        <v>44</v>
      </c>
      <c r="D1532" s="1" t="s">
        <v>39</v>
      </c>
      <c r="E1532" s="1" t="s">
        <v>1469</v>
      </c>
      <c r="F1532" s="1" t="s">
        <v>30</v>
      </c>
      <c r="G1532" s="1" t="s">
        <v>742</v>
      </c>
      <c r="H1532" s="1" t="s">
        <v>308</v>
      </c>
      <c r="I1532" s="1" t="s">
        <v>135</v>
      </c>
      <c r="J1532" s="1">
        <v>4304</v>
      </c>
      <c r="K1532" s="3">
        <v>0.94245370370370374</v>
      </c>
      <c r="L1532" s="3">
        <v>0.14106481481481481</v>
      </c>
      <c r="M1532" s="7">
        <v>45669</v>
      </c>
      <c r="N1532" s="3">
        <v>4.3148148148148151E-2</v>
      </c>
      <c r="O1532" s="3">
        <v>0.24175925925925926</v>
      </c>
      <c r="P1532" s="5">
        <v>217.5</v>
      </c>
      <c r="Q1532" s="5">
        <v>719.3</v>
      </c>
      <c r="R1532" s="1" t="s">
        <v>34</v>
      </c>
      <c r="S1532" s="1">
        <v>5</v>
      </c>
      <c r="T1532" s="1" t="s">
        <v>45</v>
      </c>
      <c r="U1532" s="5">
        <v>167.89</v>
      </c>
      <c r="V1532" s="5">
        <v>22346.726163396601</v>
      </c>
      <c r="W1532" s="1" t="s">
        <v>36</v>
      </c>
      <c r="X1532" s="1">
        <v>4.74</v>
      </c>
      <c r="Y1532" s="5">
        <v>31816.07</v>
      </c>
      <c r="Z1532" s="5">
        <v>46068.78</v>
      </c>
      <c r="AA1532" s="5" t="str">
        <f t="shared" si="92"/>
        <v>40-49</v>
      </c>
      <c r="AB1532" s="5" t="str">
        <f t="shared" si="93"/>
        <v>Severe</v>
      </c>
      <c r="AC1532" s="5">
        <f t="shared" si="94"/>
        <v>1.45</v>
      </c>
      <c r="AD1532" s="5" t="str">
        <f t="shared" si="95"/>
        <v>Medium-haul</v>
      </c>
    </row>
    <row r="1533" spans="1:30" x14ac:dyDescent="0.3">
      <c r="A1533" s="1" t="s">
        <v>2060</v>
      </c>
      <c r="B1533" s="1" t="s">
        <v>2061</v>
      </c>
      <c r="C1533" s="1">
        <v>53</v>
      </c>
      <c r="D1533" s="1" t="s">
        <v>28</v>
      </c>
      <c r="E1533" s="1" t="s">
        <v>1469</v>
      </c>
      <c r="F1533" s="1" t="s">
        <v>30</v>
      </c>
      <c r="G1533" s="1" t="s">
        <v>742</v>
      </c>
      <c r="H1533" s="1" t="s">
        <v>308</v>
      </c>
      <c r="I1533" s="1" t="s">
        <v>135</v>
      </c>
      <c r="J1533" s="1">
        <v>4304</v>
      </c>
      <c r="K1533" s="3">
        <v>0.94245370370370374</v>
      </c>
      <c r="L1533" s="3">
        <v>0.14106481481481481</v>
      </c>
      <c r="M1533" s="7">
        <v>45664</v>
      </c>
      <c r="N1533" s="3">
        <v>4.3148148148148151E-2</v>
      </c>
      <c r="O1533" s="3">
        <v>0.24175925925925926</v>
      </c>
      <c r="P1533" s="5">
        <v>217.5</v>
      </c>
      <c r="Q1533" s="5">
        <v>776.18</v>
      </c>
      <c r="R1533" s="1" t="s">
        <v>40</v>
      </c>
      <c r="S1533" s="1">
        <v>5</v>
      </c>
      <c r="T1533" s="1" t="s">
        <v>41</v>
      </c>
      <c r="U1533" s="5">
        <v>80.09</v>
      </c>
      <c r="V1533" s="5">
        <v>22383.991712340401</v>
      </c>
      <c r="W1533" s="1" t="s">
        <v>36</v>
      </c>
      <c r="X1533" s="1">
        <v>4.6399999999999997</v>
      </c>
      <c r="Y1533" s="5">
        <v>31860.79</v>
      </c>
      <c r="Z1533" s="5">
        <v>49691.54</v>
      </c>
      <c r="AA1533" s="5" t="str">
        <f t="shared" si="92"/>
        <v>50-59</v>
      </c>
      <c r="AB1533" s="5" t="str">
        <f t="shared" si="93"/>
        <v>Severe</v>
      </c>
      <c r="AC1533" s="5">
        <f t="shared" si="94"/>
        <v>1.56</v>
      </c>
      <c r="AD1533" s="5" t="str">
        <f t="shared" si="95"/>
        <v>Medium-haul</v>
      </c>
    </row>
    <row r="1534" spans="1:30" x14ac:dyDescent="0.3">
      <c r="A1534" s="1" t="s">
        <v>2062</v>
      </c>
      <c r="B1534" s="1" t="s">
        <v>1995</v>
      </c>
      <c r="C1534" s="1">
        <v>72</v>
      </c>
      <c r="D1534" s="1" t="s">
        <v>28</v>
      </c>
      <c r="E1534" s="1" t="s">
        <v>1469</v>
      </c>
      <c r="F1534" s="1" t="s">
        <v>48</v>
      </c>
      <c r="G1534" s="1" t="s">
        <v>742</v>
      </c>
      <c r="H1534" s="1" t="s">
        <v>308</v>
      </c>
      <c r="I1534" s="1" t="s">
        <v>135</v>
      </c>
      <c r="J1534" s="1">
        <v>4304</v>
      </c>
      <c r="K1534" s="3">
        <v>0.94245370370370374</v>
      </c>
      <c r="L1534" s="3">
        <v>0.14106481481481481</v>
      </c>
      <c r="M1534" s="7">
        <v>45665</v>
      </c>
      <c r="N1534" s="3">
        <v>4.3148148148148151E-2</v>
      </c>
      <c r="O1534" s="3">
        <v>0.24175925925925926</v>
      </c>
      <c r="P1534" s="5">
        <v>217.5</v>
      </c>
      <c r="Q1534" s="5">
        <v>91.46</v>
      </c>
      <c r="R1534" s="1" t="s">
        <v>34</v>
      </c>
      <c r="S1534" s="1">
        <v>5</v>
      </c>
      <c r="T1534" s="1" t="s">
        <v>41</v>
      </c>
      <c r="U1534" s="5">
        <v>109.09</v>
      </c>
      <c r="V1534" s="5">
        <v>22254.210048207598</v>
      </c>
      <c r="W1534" s="1" t="s">
        <v>36</v>
      </c>
      <c r="X1534" s="1">
        <v>4.93</v>
      </c>
      <c r="Y1534" s="5">
        <v>31705.05</v>
      </c>
      <c r="Z1534" s="5">
        <v>5875.26</v>
      </c>
      <c r="AA1534" s="5" t="str">
        <f t="shared" si="92"/>
        <v>60+</v>
      </c>
      <c r="AB1534" s="5" t="str">
        <f t="shared" si="93"/>
        <v>Severe</v>
      </c>
      <c r="AC1534" s="5">
        <f t="shared" si="94"/>
        <v>0.19</v>
      </c>
      <c r="AD1534" s="5" t="str">
        <f t="shared" si="95"/>
        <v>Medium-haul</v>
      </c>
    </row>
    <row r="1535" spans="1:30" x14ac:dyDescent="0.3">
      <c r="A1535" s="1" t="s">
        <v>1808</v>
      </c>
      <c r="B1535" s="1" t="s">
        <v>1809</v>
      </c>
      <c r="C1535" s="1">
        <v>26</v>
      </c>
      <c r="D1535" s="1" t="s">
        <v>39</v>
      </c>
      <c r="E1535" s="1" t="s">
        <v>1469</v>
      </c>
      <c r="F1535" s="1" t="s">
        <v>48</v>
      </c>
      <c r="G1535" s="1" t="s">
        <v>742</v>
      </c>
      <c r="H1535" s="1" t="s">
        <v>308</v>
      </c>
      <c r="I1535" s="1" t="s">
        <v>135</v>
      </c>
      <c r="J1535" s="1">
        <v>4304</v>
      </c>
      <c r="K1535" s="3">
        <v>0.94245370370370374</v>
      </c>
      <c r="L1535" s="3">
        <v>0.14106481481481481</v>
      </c>
      <c r="M1535" s="7">
        <v>45665</v>
      </c>
      <c r="N1535" s="3">
        <v>4.3148148148148151E-2</v>
      </c>
      <c r="O1535" s="3">
        <v>0.24175925925925926</v>
      </c>
      <c r="P1535" s="5">
        <v>217.5</v>
      </c>
      <c r="Q1535" s="5">
        <v>519.45000000000005</v>
      </c>
      <c r="R1535" s="1" t="s">
        <v>40</v>
      </c>
      <c r="S1535" s="1">
        <v>5</v>
      </c>
      <c r="T1535" s="1" t="s">
        <v>45</v>
      </c>
      <c r="U1535" s="5">
        <v>137.9</v>
      </c>
      <c r="V1535" s="5">
        <v>22631.837456717501</v>
      </c>
      <c r="W1535" s="1" t="s">
        <v>36</v>
      </c>
      <c r="X1535" s="1">
        <v>4.7300000000000004</v>
      </c>
      <c r="Y1535" s="5">
        <v>32158.2</v>
      </c>
      <c r="Z1535" s="5">
        <v>33272.379999999997</v>
      </c>
      <c r="AA1535" s="5" t="str">
        <f t="shared" si="92"/>
        <v>18-29</v>
      </c>
      <c r="AB1535" s="5" t="str">
        <f t="shared" si="93"/>
        <v>Severe</v>
      </c>
      <c r="AC1535" s="5">
        <f t="shared" si="94"/>
        <v>1.03</v>
      </c>
      <c r="AD1535" s="5" t="str">
        <f t="shared" si="95"/>
        <v>Medium-haul</v>
      </c>
    </row>
    <row r="1536" spans="1:30" x14ac:dyDescent="0.3">
      <c r="A1536" s="1" t="s">
        <v>1741</v>
      </c>
      <c r="B1536" s="1" t="s">
        <v>1742</v>
      </c>
      <c r="C1536" s="1">
        <v>72</v>
      </c>
      <c r="D1536" s="1" t="s">
        <v>39</v>
      </c>
      <c r="E1536" s="1" t="s">
        <v>1469</v>
      </c>
      <c r="F1536" s="1" t="s">
        <v>30</v>
      </c>
      <c r="G1536" s="1" t="s">
        <v>751</v>
      </c>
      <c r="H1536" s="1" t="s">
        <v>135</v>
      </c>
      <c r="I1536" s="1" t="s">
        <v>217</v>
      </c>
      <c r="J1536" s="1">
        <v>10118</v>
      </c>
      <c r="K1536" s="3">
        <v>0.98650462962962959</v>
      </c>
      <c r="L1536" s="3">
        <v>0.45456018518518521</v>
      </c>
      <c r="M1536" s="7">
        <v>45662</v>
      </c>
      <c r="N1536" s="3">
        <v>0.10386574074074074</v>
      </c>
      <c r="O1536" s="3">
        <v>0.57192129629629629</v>
      </c>
      <c r="P1536" s="5">
        <v>169</v>
      </c>
      <c r="Q1536" s="5">
        <v>1191.4000000000001</v>
      </c>
      <c r="R1536" s="1" t="s">
        <v>56</v>
      </c>
      <c r="S1536" s="1">
        <v>5</v>
      </c>
      <c r="T1536" s="1" t="s">
        <v>45</v>
      </c>
      <c r="U1536" s="5">
        <v>0.75</v>
      </c>
      <c r="V1536" s="5">
        <v>51236.188648125499</v>
      </c>
      <c r="W1536" s="1" t="s">
        <v>36</v>
      </c>
      <c r="X1536" s="1">
        <v>3.81</v>
      </c>
      <c r="Y1536" s="5">
        <v>66483.429999999993</v>
      </c>
      <c r="Z1536" s="5">
        <v>76249.75</v>
      </c>
      <c r="AA1536" s="5" t="str">
        <f t="shared" si="92"/>
        <v>60+</v>
      </c>
      <c r="AB1536" s="5" t="str">
        <f t="shared" si="93"/>
        <v>Severe</v>
      </c>
      <c r="AC1536" s="5">
        <f t="shared" si="94"/>
        <v>1.1499999999999999</v>
      </c>
      <c r="AD1536" s="5" t="str">
        <f t="shared" si="95"/>
        <v>Long-haul</v>
      </c>
    </row>
    <row r="1537" spans="1:30" x14ac:dyDescent="0.3">
      <c r="A1537" s="1" t="s">
        <v>1627</v>
      </c>
      <c r="B1537" s="1" t="s">
        <v>1628</v>
      </c>
      <c r="C1537" s="1">
        <v>25</v>
      </c>
      <c r="D1537" s="1" t="s">
        <v>39</v>
      </c>
      <c r="E1537" s="1" t="s">
        <v>1469</v>
      </c>
      <c r="F1537" s="1" t="s">
        <v>30</v>
      </c>
      <c r="G1537" s="1" t="s">
        <v>751</v>
      </c>
      <c r="H1537" s="1" t="s">
        <v>135</v>
      </c>
      <c r="I1537" s="1" t="s">
        <v>217</v>
      </c>
      <c r="J1537" s="1">
        <v>10118</v>
      </c>
      <c r="K1537" s="3">
        <v>0.98650462962962959</v>
      </c>
      <c r="L1537" s="3">
        <v>0.45456018518518521</v>
      </c>
      <c r="M1537" s="7">
        <v>45669</v>
      </c>
      <c r="N1537" s="3">
        <v>0.10386574074074074</v>
      </c>
      <c r="O1537" s="3">
        <v>0.57192129629629629</v>
      </c>
      <c r="P1537" s="5">
        <v>169</v>
      </c>
      <c r="Q1537" s="5">
        <v>195.35</v>
      </c>
      <c r="R1537" s="1" t="s">
        <v>34</v>
      </c>
      <c r="S1537" s="1">
        <v>5</v>
      </c>
      <c r="T1537" s="1" t="s">
        <v>35</v>
      </c>
      <c r="U1537" s="5">
        <v>105.79</v>
      </c>
      <c r="V1537" s="5">
        <v>51539.431447290903</v>
      </c>
      <c r="W1537" s="1" t="s">
        <v>42</v>
      </c>
      <c r="X1537" s="1">
        <v>4.42</v>
      </c>
      <c r="Y1537" s="5">
        <v>66847.320000000007</v>
      </c>
      <c r="Z1537" s="5">
        <v>12523.56</v>
      </c>
      <c r="AA1537" s="5" t="str">
        <f t="shared" si="92"/>
        <v>18-29</v>
      </c>
      <c r="AB1537" s="5" t="str">
        <f t="shared" si="93"/>
        <v>Severe</v>
      </c>
      <c r="AC1537" s="5">
        <f t="shared" si="94"/>
        <v>0.19</v>
      </c>
      <c r="AD1537" s="5" t="str">
        <f t="shared" si="95"/>
        <v>Long-haul</v>
      </c>
    </row>
    <row r="1538" spans="1:30" x14ac:dyDescent="0.3">
      <c r="A1538" s="1" t="s">
        <v>1482</v>
      </c>
      <c r="B1538" s="1" t="s">
        <v>1483</v>
      </c>
      <c r="C1538" s="1">
        <v>26</v>
      </c>
      <c r="D1538" s="1" t="s">
        <v>28</v>
      </c>
      <c r="E1538" s="1" t="s">
        <v>1469</v>
      </c>
      <c r="F1538" s="1" t="s">
        <v>48</v>
      </c>
      <c r="G1538" s="1" t="s">
        <v>751</v>
      </c>
      <c r="H1538" s="1" t="s">
        <v>135</v>
      </c>
      <c r="I1538" s="1" t="s">
        <v>217</v>
      </c>
      <c r="J1538" s="1">
        <v>10118</v>
      </c>
      <c r="K1538" s="3">
        <v>0.98650462962962959</v>
      </c>
      <c r="L1538" s="3">
        <v>0.45456018518518521</v>
      </c>
      <c r="M1538" s="7">
        <v>45669</v>
      </c>
      <c r="N1538" s="3">
        <v>0.10386574074074074</v>
      </c>
      <c r="O1538" s="3">
        <v>0.57192129629629629</v>
      </c>
      <c r="P1538" s="5">
        <v>169</v>
      </c>
      <c r="Q1538" s="5">
        <v>544.17999999999995</v>
      </c>
      <c r="R1538" s="1" t="s">
        <v>40</v>
      </c>
      <c r="S1538" s="1">
        <v>5</v>
      </c>
      <c r="T1538" s="1" t="s">
        <v>35</v>
      </c>
      <c r="U1538" s="5">
        <v>117.89</v>
      </c>
      <c r="V1538" s="5">
        <v>51461.967741611603</v>
      </c>
      <c r="W1538" s="1" t="s">
        <v>36</v>
      </c>
      <c r="X1538" s="1">
        <v>4.25</v>
      </c>
      <c r="Y1538" s="5">
        <v>66754.36</v>
      </c>
      <c r="Z1538" s="5">
        <v>34851.1</v>
      </c>
      <c r="AA1538" s="5" t="str">
        <f t="shared" ref="AA1538:AA1601" si="96">IF(C1538&lt;=29,"18-29",IF(C1538&lt;=39,"30-39",IF(C1538&lt;=49,"40-49",IF(C1538&lt;=59,"50-59","60+"))))</f>
        <v>18-29</v>
      </c>
      <c r="AB1538" s="5" t="str">
        <f t="shared" ref="AB1538:AB1601" si="97">IF(P1538&lt;=30,"On-Time",IF(P1538&lt;=120,"Moderate","Severe"))</f>
        <v>Severe</v>
      </c>
      <c r="AC1538" s="5">
        <f t="shared" ref="AC1538:AC1601" si="98">ROUND(Z1538/Y1538,2)</f>
        <v>0.52</v>
      </c>
      <c r="AD1538" s="5" t="str">
        <f t="shared" ref="AD1538:AD1601" si="99">IF(J1538&lt;=3000,"Short-haul",IF(J1538&lt;=7000,"Medium-haul","Long-haul"))</f>
        <v>Long-haul</v>
      </c>
    </row>
    <row r="1539" spans="1:30" x14ac:dyDescent="0.3">
      <c r="A1539" s="1" t="s">
        <v>1641</v>
      </c>
      <c r="B1539" s="1" t="s">
        <v>1642</v>
      </c>
      <c r="C1539" s="1">
        <v>36</v>
      </c>
      <c r="D1539" s="1" t="s">
        <v>28</v>
      </c>
      <c r="E1539" s="1" t="s">
        <v>1469</v>
      </c>
      <c r="F1539" s="1" t="s">
        <v>48</v>
      </c>
      <c r="G1539" s="1" t="s">
        <v>751</v>
      </c>
      <c r="H1539" s="1" t="s">
        <v>135</v>
      </c>
      <c r="I1539" s="1" t="s">
        <v>217</v>
      </c>
      <c r="J1539" s="1">
        <v>10118</v>
      </c>
      <c r="K1539" s="3">
        <v>0.98650462962962959</v>
      </c>
      <c r="L1539" s="3">
        <v>0.45456018518518521</v>
      </c>
      <c r="M1539" s="7">
        <v>45658</v>
      </c>
      <c r="N1539" s="3">
        <v>0.10386574074074074</v>
      </c>
      <c r="O1539" s="3">
        <v>0.57192129629629629</v>
      </c>
      <c r="P1539" s="5">
        <v>169</v>
      </c>
      <c r="Q1539" s="5">
        <v>209.3</v>
      </c>
      <c r="R1539" s="1" t="s">
        <v>56</v>
      </c>
      <c r="S1539" s="1">
        <v>3</v>
      </c>
      <c r="T1539" s="1" t="s">
        <v>35</v>
      </c>
      <c r="U1539" s="5">
        <v>5.18</v>
      </c>
      <c r="V1539" s="5">
        <v>51339.029544327299</v>
      </c>
      <c r="W1539" s="1" t="s">
        <v>42</v>
      </c>
      <c r="X1539" s="1">
        <v>4.4000000000000004</v>
      </c>
      <c r="Y1539" s="5">
        <v>66606.84</v>
      </c>
      <c r="Z1539" s="5">
        <v>13396.24</v>
      </c>
      <c r="AA1539" s="5" t="str">
        <f t="shared" si="96"/>
        <v>30-39</v>
      </c>
      <c r="AB1539" s="5" t="str">
        <f t="shared" si="97"/>
        <v>Severe</v>
      </c>
      <c r="AC1539" s="5">
        <f t="shared" si="98"/>
        <v>0.2</v>
      </c>
      <c r="AD1539" s="5" t="str">
        <f t="shared" si="99"/>
        <v>Long-haul</v>
      </c>
    </row>
    <row r="1540" spans="1:30" x14ac:dyDescent="0.3">
      <c r="A1540" s="1" t="s">
        <v>2063</v>
      </c>
      <c r="B1540" s="1" t="s">
        <v>2064</v>
      </c>
      <c r="C1540" s="1">
        <v>59</v>
      </c>
      <c r="D1540" s="1" t="s">
        <v>39</v>
      </c>
      <c r="E1540" s="1" t="s">
        <v>1469</v>
      </c>
      <c r="F1540" s="1" t="s">
        <v>30</v>
      </c>
      <c r="G1540" s="1" t="s">
        <v>751</v>
      </c>
      <c r="H1540" s="1" t="s">
        <v>135</v>
      </c>
      <c r="I1540" s="1" t="s">
        <v>217</v>
      </c>
      <c r="J1540" s="1">
        <v>10118</v>
      </c>
      <c r="K1540" s="3">
        <v>0.98650462962962959</v>
      </c>
      <c r="L1540" s="3">
        <v>0.45456018518518521</v>
      </c>
      <c r="M1540" s="7">
        <v>45671</v>
      </c>
      <c r="N1540" s="3">
        <v>0.10386574074074074</v>
      </c>
      <c r="O1540" s="3">
        <v>0.57192129629629629</v>
      </c>
      <c r="P1540" s="5">
        <v>169</v>
      </c>
      <c r="Q1540" s="5">
        <v>440.65</v>
      </c>
      <c r="R1540" s="1" t="s">
        <v>40</v>
      </c>
      <c r="S1540" s="1">
        <v>5</v>
      </c>
      <c r="T1540" s="1" t="s">
        <v>35</v>
      </c>
      <c r="U1540" s="5">
        <v>198.35</v>
      </c>
      <c r="V1540" s="5">
        <v>51348.274967179503</v>
      </c>
      <c r="W1540" s="1" t="s">
        <v>36</v>
      </c>
      <c r="X1540" s="1">
        <v>4.7300000000000004</v>
      </c>
      <c r="Y1540" s="5">
        <v>66617.929999999993</v>
      </c>
      <c r="Z1540" s="5">
        <v>28241.27</v>
      </c>
      <c r="AA1540" s="5" t="str">
        <f t="shared" si="96"/>
        <v>50-59</v>
      </c>
      <c r="AB1540" s="5" t="str">
        <f t="shared" si="97"/>
        <v>Severe</v>
      </c>
      <c r="AC1540" s="5">
        <f t="shared" si="98"/>
        <v>0.42</v>
      </c>
      <c r="AD1540" s="5" t="str">
        <f t="shared" si="99"/>
        <v>Long-haul</v>
      </c>
    </row>
    <row r="1541" spans="1:30" x14ac:dyDescent="0.3">
      <c r="A1541" s="1" t="s">
        <v>1476</v>
      </c>
      <c r="B1541" s="1" t="s">
        <v>1477</v>
      </c>
      <c r="C1541" s="1">
        <v>74</v>
      </c>
      <c r="D1541" s="1" t="s">
        <v>28</v>
      </c>
      <c r="E1541" s="1" t="s">
        <v>1469</v>
      </c>
      <c r="F1541" s="1" t="s">
        <v>48</v>
      </c>
      <c r="G1541" s="1" t="s">
        <v>751</v>
      </c>
      <c r="H1541" s="1" t="s">
        <v>135</v>
      </c>
      <c r="I1541" s="1" t="s">
        <v>217</v>
      </c>
      <c r="J1541" s="1">
        <v>10118</v>
      </c>
      <c r="K1541" s="3">
        <v>0.98650462962962959</v>
      </c>
      <c r="L1541" s="3">
        <v>0.45456018518518521</v>
      </c>
      <c r="M1541" s="7">
        <v>45660</v>
      </c>
      <c r="N1541" s="3">
        <v>0.10386574074074074</v>
      </c>
      <c r="O1541" s="3">
        <v>0.57192129629629629</v>
      </c>
      <c r="P1541" s="5">
        <v>169</v>
      </c>
      <c r="Q1541" s="5">
        <v>148.76</v>
      </c>
      <c r="R1541" s="1" t="s">
        <v>34</v>
      </c>
      <c r="S1541" s="1">
        <v>5</v>
      </c>
      <c r="T1541" s="1" t="s">
        <v>41</v>
      </c>
      <c r="U1541" s="5">
        <v>154.74</v>
      </c>
      <c r="V1541" s="5">
        <v>51334.835508071497</v>
      </c>
      <c r="W1541" s="1" t="s">
        <v>42</v>
      </c>
      <c r="X1541" s="1">
        <v>4.17</v>
      </c>
      <c r="Y1541" s="5">
        <v>66601.8</v>
      </c>
      <c r="Z1541" s="5">
        <v>9551.59</v>
      </c>
      <c r="AA1541" s="5" t="str">
        <f t="shared" si="96"/>
        <v>60+</v>
      </c>
      <c r="AB1541" s="5" t="str">
        <f t="shared" si="97"/>
        <v>Severe</v>
      </c>
      <c r="AC1541" s="5">
        <f t="shared" si="98"/>
        <v>0.14000000000000001</v>
      </c>
      <c r="AD1541" s="5" t="str">
        <f t="shared" si="99"/>
        <v>Long-haul</v>
      </c>
    </row>
    <row r="1542" spans="1:30" x14ac:dyDescent="0.3">
      <c r="A1542" s="1" t="s">
        <v>2065</v>
      </c>
      <c r="B1542" s="1" t="s">
        <v>2066</v>
      </c>
      <c r="C1542" s="1">
        <v>57</v>
      </c>
      <c r="D1542" s="1" t="s">
        <v>28</v>
      </c>
      <c r="E1542" s="1" t="s">
        <v>1469</v>
      </c>
      <c r="F1542" s="1" t="s">
        <v>30</v>
      </c>
      <c r="G1542" s="1" t="s">
        <v>751</v>
      </c>
      <c r="H1542" s="1" t="s">
        <v>135</v>
      </c>
      <c r="I1542" s="1" t="s">
        <v>217</v>
      </c>
      <c r="J1542" s="1">
        <v>10118</v>
      </c>
      <c r="K1542" s="3">
        <v>0.98650462962962959</v>
      </c>
      <c r="L1542" s="3">
        <v>0.45456018518518521</v>
      </c>
      <c r="M1542" s="7">
        <v>45667</v>
      </c>
      <c r="N1542" s="3">
        <v>0.10386574074074074</v>
      </c>
      <c r="O1542" s="3">
        <v>0.57192129629629629</v>
      </c>
      <c r="P1542" s="5">
        <v>169</v>
      </c>
      <c r="Q1542" s="5">
        <v>521.04</v>
      </c>
      <c r="R1542" s="1" t="s">
        <v>40</v>
      </c>
      <c r="S1542" s="1">
        <v>5</v>
      </c>
      <c r="T1542" s="1" t="s">
        <v>83</v>
      </c>
      <c r="U1542" s="5">
        <v>153.13</v>
      </c>
      <c r="V1542" s="5">
        <v>51717.565463937601</v>
      </c>
      <c r="W1542" s="1" t="s">
        <v>36</v>
      </c>
      <c r="X1542" s="1">
        <v>4.28</v>
      </c>
      <c r="Y1542" s="5">
        <v>67061.08</v>
      </c>
      <c r="Z1542" s="5">
        <v>33377.19</v>
      </c>
      <c r="AA1542" s="5" t="str">
        <f t="shared" si="96"/>
        <v>50-59</v>
      </c>
      <c r="AB1542" s="5" t="str">
        <f t="shared" si="97"/>
        <v>Severe</v>
      </c>
      <c r="AC1542" s="5">
        <f t="shared" si="98"/>
        <v>0.5</v>
      </c>
      <c r="AD1542" s="5" t="str">
        <f t="shared" si="99"/>
        <v>Long-haul</v>
      </c>
    </row>
    <row r="1543" spans="1:30" x14ac:dyDescent="0.3">
      <c r="A1543" s="1" t="s">
        <v>2067</v>
      </c>
      <c r="B1543" s="1" t="s">
        <v>2068</v>
      </c>
      <c r="C1543" s="1">
        <v>30</v>
      </c>
      <c r="D1543" s="1" t="s">
        <v>28</v>
      </c>
      <c r="E1543" s="1" t="s">
        <v>1469</v>
      </c>
      <c r="F1543" s="1" t="s">
        <v>48</v>
      </c>
      <c r="G1543" s="1" t="s">
        <v>751</v>
      </c>
      <c r="H1543" s="1" t="s">
        <v>135</v>
      </c>
      <c r="I1543" s="1" t="s">
        <v>217</v>
      </c>
      <c r="J1543" s="1">
        <v>10118</v>
      </c>
      <c r="K1543" s="3">
        <v>0.98650462962962959</v>
      </c>
      <c r="L1543" s="3">
        <v>0.45456018518518521</v>
      </c>
      <c r="M1543" s="7">
        <v>45658</v>
      </c>
      <c r="N1543" s="3">
        <v>0.10386574074074074</v>
      </c>
      <c r="O1543" s="3">
        <v>0.57192129629629629</v>
      </c>
      <c r="P1543" s="5">
        <v>169</v>
      </c>
      <c r="Q1543" s="5">
        <v>584.75</v>
      </c>
      <c r="R1543" s="1" t="s">
        <v>56</v>
      </c>
      <c r="S1543" s="1">
        <v>3</v>
      </c>
      <c r="T1543" s="1" t="s">
        <v>49</v>
      </c>
      <c r="U1543" s="5">
        <v>160.87</v>
      </c>
      <c r="V1543" s="5">
        <v>51942.368016429798</v>
      </c>
      <c r="W1543" s="1" t="s">
        <v>42</v>
      </c>
      <c r="X1543" s="1">
        <v>3.72</v>
      </c>
      <c r="Y1543" s="5">
        <v>67330.84</v>
      </c>
      <c r="Z1543" s="5">
        <v>37456.17</v>
      </c>
      <c r="AA1543" s="5" t="str">
        <f t="shared" si="96"/>
        <v>30-39</v>
      </c>
      <c r="AB1543" s="5" t="str">
        <f t="shared" si="97"/>
        <v>Severe</v>
      </c>
      <c r="AC1543" s="5">
        <f t="shared" si="98"/>
        <v>0.56000000000000005</v>
      </c>
      <c r="AD1543" s="5" t="str">
        <f t="shared" si="99"/>
        <v>Long-haul</v>
      </c>
    </row>
    <row r="1544" spans="1:30" x14ac:dyDescent="0.3">
      <c r="A1544" s="1" t="s">
        <v>2069</v>
      </c>
      <c r="B1544" s="1" t="s">
        <v>2070</v>
      </c>
      <c r="C1544" s="1">
        <v>49</v>
      </c>
      <c r="D1544" s="1" t="s">
        <v>39</v>
      </c>
      <c r="E1544" s="1" t="s">
        <v>1469</v>
      </c>
      <c r="F1544" s="1" t="s">
        <v>48</v>
      </c>
      <c r="G1544" s="1" t="s">
        <v>751</v>
      </c>
      <c r="H1544" s="1" t="s">
        <v>135</v>
      </c>
      <c r="I1544" s="1" t="s">
        <v>217</v>
      </c>
      <c r="J1544" s="1">
        <v>10118</v>
      </c>
      <c r="K1544" s="3">
        <v>0.98650462962962959</v>
      </c>
      <c r="L1544" s="3">
        <v>0.45456018518518521</v>
      </c>
      <c r="M1544" s="7">
        <v>45662</v>
      </c>
      <c r="N1544" s="3">
        <v>0.10386574074074074</v>
      </c>
      <c r="O1544" s="3">
        <v>0.57192129629629629</v>
      </c>
      <c r="P1544" s="5">
        <v>169</v>
      </c>
      <c r="Q1544" s="5">
        <v>887.65</v>
      </c>
      <c r="R1544" s="1" t="s">
        <v>40</v>
      </c>
      <c r="S1544" s="1">
        <v>5</v>
      </c>
      <c r="T1544" s="1" t="s">
        <v>83</v>
      </c>
      <c r="U1544" s="5">
        <v>152.55000000000001</v>
      </c>
      <c r="V1544" s="5">
        <v>51586.874634286803</v>
      </c>
      <c r="W1544" s="1" t="s">
        <v>36</v>
      </c>
      <c r="X1544" s="1">
        <v>4.37</v>
      </c>
      <c r="Y1544" s="5">
        <v>66904.25</v>
      </c>
      <c r="Z1544" s="5">
        <v>56840.11</v>
      </c>
      <c r="AA1544" s="5" t="str">
        <f t="shared" si="96"/>
        <v>40-49</v>
      </c>
      <c r="AB1544" s="5" t="str">
        <f t="shared" si="97"/>
        <v>Severe</v>
      </c>
      <c r="AC1544" s="5">
        <f t="shared" si="98"/>
        <v>0.85</v>
      </c>
      <c r="AD1544" s="5" t="str">
        <f t="shared" si="99"/>
        <v>Long-haul</v>
      </c>
    </row>
    <row r="1545" spans="1:30" x14ac:dyDescent="0.3">
      <c r="A1545" s="1" t="s">
        <v>2071</v>
      </c>
      <c r="B1545" s="1" t="s">
        <v>2072</v>
      </c>
      <c r="C1545" s="1">
        <v>72</v>
      </c>
      <c r="D1545" s="1" t="s">
        <v>39</v>
      </c>
      <c r="E1545" s="1" t="s">
        <v>1469</v>
      </c>
      <c r="F1545" s="1" t="s">
        <v>30</v>
      </c>
      <c r="G1545" s="1" t="s">
        <v>751</v>
      </c>
      <c r="H1545" s="1" t="s">
        <v>135</v>
      </c>
      <c r="I1545" s="1" t="s">
        <v>217</v>
      </c>
      <c r="J1545" s="1">
        <v>10118</v>
      </c>
      <c r="K1545" s="3">
        <v>0.98650462962962959</v>
      </c>
      <c r="L1545" s="3">
        <v>0.45456018518518521</v>
      </c>
      <c r="M1545" s="7">
        <v>45660</v>
      </c>
      <c r="N1545" s="3">
        <v>0.10386574074074074</v>
      </c>
      <c r="O1545" s="3">
        <v>0.57192129629629629</v>
      </c>
      <c r="P1545" s="5">
        <v>169</v>
      </c>
      <c r="Q1545" s="5">
        <v>1311.79</v>
      </c>
      <c r="R1545" s="1" t="s">
        <v>56</v>
      </c>
      <c r="S1545" s="1">
        <v>5</v>
      </c>
      <c r="T1545" s="1" t="s">
        <v>35</v>
      </c>
      <c r="U1545" s="5">
        <v>182.34</v>
      </c>
      <c r="V1545" s="5">
        <v>51931.077446639101</v>
      </c>
      <c r="W1545" s="1" t="s">
        <v>42</v>
      </c>
      <c r="X1545" s="1">
        <v>3.75</v>
      </c>
      <c r="Y1545" s="5">
        <v>67317.289999999994</v>
      </c>
      <c r="Z1545" s="5">
        <v>83991.03</v>
      </c>
      <c r="AA1545" s="5" t="str">
        <f t="shared" si="96"/>
        <v>60+</v>
      </c>
      <c r="AB1545" s="5" t="str">
        <f t="shared" si="97"/>
        <v>Severe</v>
      </c>
      <c r="AC1545" s="5">
        <f t="shared" si="98"/>
        <v>1.25</v>
      </c>
      <c r="AD1545" s="5" t="str">
        <f t="shared" si="99"/>
        <v>Long-haul</v>
      </c>
    </row>
    <row r="1546" spans="1:30" x14ac:dyDescent="0.3">
      <c r="A1546" s="1" t="s">
        <v>1757</v>
      </c>
      <c r="B1546" s="1" t="s">
        <v>1758</v>
      </c>
      <c r="C1546" s="1">
        <v>34</v>
      </c>
      <c r="D1546" s="1" t="s">
        <v>28</v>
      </c>
      <c r="E1546" s="1" t="s">
        <v>1469</v>
      </c>
      <c r="F1546" s="1" t="s">
        <v>48</v>
      </c>
      <c r="G1546" s="1" t="s">
        <v>756</v>
      </c>
      <c r="H1546" s="1" t="s">
        <v>407</v>
      </c>
      <c r="I1546" s="1" t="s">
        <v>217</v>
      </c>
      <c r="J1546" s="1">
        <v>8465</v>
      </c>
      <c r="K1546" s="3">
        <v>0.14657407407407408</v>
      </c>
      <c r="L1546" s="3">
        <v>0.53824074074074069</v>
      </c>
      <c r="M1546" s="7">
        <v>45663</v>
      </c>
      <c r="N1546" s="3">
        <v>0.23060185185185186</v>
      </c>
      <c r="O1546" s="3">
        <v>0.6222685185185185</v>
      </c>
      <c r="P1546" s="5">
        <v>121</v>
      </c>
      <c r="Q1546" s="5">
        <v>746.37</v>
      </c>
      <c r="R1546" s="1" t="s">
        <v>34</v>
      </c>
      <c r="S1546" s="1">
        <v>3</v>
      </c>
      <c r="T1546" s="1" t="s">
        <v>41</v>
      </c>
      <c r="U1546" s="5">
        <v>175.12</v>
      </c>
      <c r="V1546" s="5">
        <v>43539.155774565101</v>
      </c>
      <c r="W1546" s="1" t="s">
        <v>42</v>
      </c>
      <c r="X1546" s="1">
        <v>3.35</v>
      </c>
      <c r="Y1546" s="5">
        <v>57246.99</v>
      </c>
      <c r="Z1546" s="5">
        <v>47802.7</v>
      </c>
      <c r="AA1546" s="5" t="str">
        <f t="shared" si="96"/>
        <v>30-39</v>
      </c>
      <c r="AB1546" s="5" t="str">
        <f t="shared" si="97"/>
        <v>Severe</v>
      </c>
      <c r="AC1546" s="5">
        <f t="shared" si="98"/>
        <v>0.84</v>
      </c>
      <c r="AD1546" s="5" t="str">
        <f t="shared" si="99"/>
        <v>Long-haul</v>
      </c>
    </row>
    <row r="1547" spans="1:30" x14ac:dyDescent="0.3">
      <c r="A1547" s="1" t="s">
        <v>2073</v>
      </c>
      <c r="B1547" s="1" t="s">
        <v>2074</v>
      </c>
      <c r="C1547" s="1">
        <v>71</v>
      </c>
      <c r="D1547" s="1" t="s">
        <v>39</v>
      </c>
      <c r="E1547" s="1" t="s">
        <v>1469</v>
      </c>
      <c r="F1547" s="1" t="s">
        <v>48</v>
      </c>
      <c r="G1547" s="1" t="s">
        <v>756</v>
      </c>
      <c r="H1547" s="1" t="s">
        <v>407</v>
      </c>
      <c r="I1547" s="1" t="s">
        <v>217</v>
      </c>
      <c r="J1547" s="1">
        <v>8465</v>
      </c>
      <c r="K1547" s="3">
        <v>0.14657407407407408</v>
      </c>
      <c r="L1547" s="3">
        <v>0.53824074074074069</v>
      </c>
      <c r="M1547" s="7">
        <v>45662</v>
      </c>
      <c r="N1547" s="3">
        <v>0.23060185185185186</v>
      </c>
      <c r="O1547" s="3">
        <v>0.6222685185185185</v>
      </c>
      <c r="P1547" s="5">
        <v>121</v>
      </c>
      <c r="Q1547" s="5">
        <v>891.79</v>
      </c>
      <c r="R1547" s="1" t="s">
        <v>34</v>
      </c>
      <c r="S1547" s="1">
        <v>5</v>
      </c>
      <c r="T1547" s="1" t="s">
        <v>49</v>
      </c>
      <c r="U1547" s="5">
        <v>34.950000000000003</v>
      </c>
      <c r="V1547" s="5">
        <v>42870.545537033002</v>
      </c>
      <c r="W1547" s="1" t="s">
        <v>42</v>
      </c>
      <c r="X1547" s="1">
        <v>3.56</v>
      </c>
      <c r="Y1547" s="5">
        <v>56444.65</v>
      </c>
      <c r="Z1547" s="5">
        <v>57081.55</v>
      </c>
      <c r="AA1547" s="5" t="str">
        <f t="shared" si="96"/>
        <v>60+</v>
      </c>
      <c r="AB1547" s="5" t="str">
        <f t="shared" si="97"/>
        <v>Severe</v>
      </c>
      <c r="AC1547" s="5">
        <f t="shared" si="98"/>
        <v>1.01</v>
      </c>
      <c r="AD1547" s="5" t="str">
        <f t="shared" si="99"/>
        <v>Long-haul</v>
      </c>
    </row>
    <row r="1548" spans="1:30" x14ac:dyDescent="0.3">
      <c r="A1548" s="1" t="s">
        <v>1878</v>
      </c>
      <c r="B1548" s="1" t="s">
        <v>1879</v>
      </c>
      <c r="C1548" s="1">
        <v>38</v>
      </c>
      <c r="D1548" s="1" t="s">
        <v>28</v>
      </c>
      <c r="E1548" s="1" t="s">
        <v>1469</v>
      </c>
      <c r="F1548" s="1" t="s">
        <v>48</v>
      </c>
      <c r="G1548" s="1" t="s">
        <v>756</v>
      </c>
      <c r="H1548" s="1" t="s">
        <v>407</v>
      </c>
      <c r="I1548" s="1" t="s">
        <v>217</v>
      </c>
      <c r="J1548" s="1">
        <v>8465</v>
      </c>
      <c r="K1548" s="3">
        <v>0.14657407407407408</v>
      </c>
      <c r="L1548" s="3">
        <v>0.53824074074074069</v>
      </c>
      <c r="M1548" s="7">
        <v>45669</v>
      </c>
      <c r="N1548" s="3">
        <v>0.23060185185185186</v>
      </c>
      <c r="O1548" s="3">
        <v>0.6222685185185185</v>
      </c>
      <c r="P1548" s="5">
        <v>121</v>
      </c>
      <c r="Q1548" s="5">
        <v>827.53</v>
      </c>
      <c r="R1548" s="1" t="s">
        <v>34</v>
      </c>
      <c r="S1548" s="1">
        <v>3</v>
      </c>
      <c r="T1548" s="1" t="s">
        <v>83</v>
      </c>
      <c r="U1548" s="5">
        <v>106.91</v>
      </c>
      <c r="V1548" s="5">
        <v>43515.240932219698</v>
      </c>
      <c r="W1548" s="1" t="s">
        <v>36</v>
      </c>
      <c r="X1548" s="1">
        <v>3.46</v>
      </c>
      <c r="Y1548" s="5">
        <v>57218.29</v>
      </c>
      <c r="Z1548" s="5">
        <v>52983.3</v>
      </c>
      <c r="AA1548" s="5" t="str">
        <f t="shared" si="96"/>
        <v>30-39</v>
      </c>
      <c r="AB1548" s="5" t="str">
        <f t="shared" si="97"/>
        <v>Severe</v>
      </c>
      <c r="AC1548" s="5">
        <f t="shared" si="98"/>
        <v>0.93</v>
      </c>
      <c r="AD1548" s="5" t="str">
        <f t="shared" si="99"/>
        <v>Long-haul</v>
      </c>
    </row>
    <row r="1549" spans="1:30" x14ac:dyDescent="0.3">
      <c r="A1549" s="1" t="s">
        <v>1619</v>
      </c>
      <c r="B1549" s="1" t="s">
        <v>1620</v>
      </c>
      <c r="C1549" s="1">
        <v>57</v>
      </c>
      <c r="D1549" s="1" t="s">
        <v>39</v>
      </c>
      <c r="E1549" s="1" t="s">
        <v>1469</v>
      </c>
      <c r="F1549" s="1" t="s">
        <v>30</v>
      </c>
      <c r="G1549" s="1" t="s">
        <v>756</v>
      </c>
      <c r="H1549" s="1" t="s">
        <v>407</v>
      </c>
      <c r="I1549" s="1" t="s">
        <v>217</v>
      </c>
      <c r="J1549" s="1">
        <v>8465</v>
      </c>
      <c r="K1549" s="3">
        <v>0.14657407407407408</v>
      </c>
      <c r="L1549" s="3">
        <v>0.53824074074074069</v>
      </c>
      <c r="M1549" s="7">
        <v>45660</v>
      </c>
      <c r="N1549" s="3">
        <v>0.23060185185185186</v>
      </c>
      <c r="O1549" s="3">
        <v>0.6222685185185185</v>
      </c>
      <c r="P1549" s="5">
        <v>121</v>
      </c>
      <c r="Q1549" s="5">
        <v>1241.29</v>
      </c>
      <c r="R1549" s="1" t="s">
        <v>56</v>
      </c>
      <c r="S1549" s="1">
        <v>5</v>
      </c>
      <c r="T1549" s="1" t="s">
        <v>41</v>
      </c>
      <c r="U1549" s="5">
        <v>157.12</v>
      </c>
      <c r="V1549" s="5">
        <v>43364.589533766302</v>
      </c>
      <c r="W1549" s="1" t="s">
        <v>42</v>
      </c>
      <c r="X1549" s="1">
        <v>3.79</v>
      </c>
      <c r="Y1549" s="5">
        <v>57037.51</v>
      </c>
      <c r="Z1549" s="5">
        <v>79473.98</v>
      </c>
      <c r="AA1549" s="5" t="str">
        <f t="shared" si="96"/>
        <v>50-59</v>
      </c>
      <c r="AB1549" s="5" t="str">
        <f t="shared" si="97"/>
        <v>Severe</v>
      </c>
      <c r="AC1549" s="5">
        <f t="shared" si="98"/>
        <v>1.39</v>
      </c>
      <c r="AD1549" s="5" t="str">
        <f t="shared" si="99"/>
        <v>Long-haul</v>
      </c>
    </row>
    <row r="1550" spans="1:30" x14ac:dyDescent="0.3">
      <c r="A1550" s="1" t="s">
        <v>2022</v>
      </c>
      <c r="B1550" s="1" t="s">
        <v>2023</v>
      </c>
      <c r="C1550" s="1">
        <v>57</v>
      </c>
      <c r="D1550" s="1" t="s">
        <v>28</v>
      </c>
      <c r="E1550" s="1" t="s">
        <v>1469</v>
      </c>
      <c r="F1550" s="1" t="s">
        <v>30</v>
      </c>
      <c r="G1550" s="1" t="s">
        <v>756</v>
      </c>
      <c r="H1550" s="1" t="s">
        <v>407</v>
      </c>
      <c r="I1550" s="1" t="s">
        <v>217</v>
      </c>
      <c r="J1550" s="1">
        <v>8465</v>
      </c>
      <c r="K1550" s="3">
        <v>0.14657407407407408</v>
      </c>
      <c r="L1550" s="3">
        <v>0.53824074074074069</v>
      </c>
      <c r="M1550" s="7">
        <v>45663</v>
      </c>
      <c r="N1550" s="3">
        <v>0.23060185185185186</v>
      </c>
      <c r="O1550" s="3">
        <v>0.6222685185185185</v>
      </c>
      <c r="P1550" s="5">
        <v>121</v>
      </c>
      <c r="Q1550" s="5">
        <v>967.59</v>
      </c>
      <c r="R1550" s="1" t="s">
        <v>56</v>
      </c>
      <c r="S1550" s="1">
        <v>5</v>
      </c>
      <c r="T1550" s="1" t="s">
        <v>49</v>
      </c>
      <c r="U1550" s="5">
        <v>124.89</v>
      </c>
      <c r="V1550" s="5">
        <v>42889.232511448099</v>
      </c>
      <c r="W1550" s="1" t="s">
        <v>42</v>
      </c>
      <c r="X1550" s="1">
        <v>3.95</v>
      </c>
      <c r="Y1550" s="5">
        <v>56467.08</v>
      </c>
      <c r="Z1550" s="5">
        <v>61950.74</v>
      </c>
      <c r="AA1550" s="5" t="str">
        <f t="shared" si="96"/>
        <v>50-59</v>
      </c>
      <c r="AB1550" s="5" t="str">
        <f t="shared" si="97"/>
        <v>Severe</v>
      </c>
      <c r="AC1550" s="5">
        <f t="shared" si="98"/>
        <v>1.1000000000000001</v>
      </c>
      <c r="AD1550" s="5" t="str">
        <f t="shared" si="99"/>
        <v>Long-haul</v>
      </c>
    </row>
    <row r="1551" spans="1:30" x14ac:dyDescent="0.3">
      <c r="A1551" s="1" t="s">
        <v>1600</v>
      </c>
      <c r="B1551" s="1" t="s">
        <v>1601</v>
      </c>
      <c r="C1551" s="1">
        <v>49</v>
      </c>
      <c r="D1551" s="1" t="s">
        <v>39</v>
      </c>
      <c r="E1551" s="1" t="s">
        <v>1469</v>
      </c>
      <c r="F1551" s="1" t="s">
        <v>30</v>
      </c>
      <c r="G1551" s="1" t="s">
        <v>756</v>
      </c>
      <c r="H1551" s="1" t="s">
        <v>407</v>
      </c>
      <c r="I1551" s="1" t="s">
        <v>217</v>
      </c>
      <c r="J1551" s="1">
        <v>8465</v>
      </c>
      <c r="K1551" s="3">
        <v>0.14657407407407408</v>
      </c>
      <c r="L1551" s="3">
        <v>0.53824074074074069</v>
      </c>
      <c r="M1551" s="7">
        <v>45659</v>
      </c>
      <c r="N1551" s="3">
        <v>0.23060185185185186</v>
      </c>
      <c r="O1551" s="3">
        <v>0.6222685185185185</v>
      </c>
      <c r="P1551" s="5">
        <v>121</v>
      </c>
      <c r="Q1551" s="5">
        <v>818.03</v>
      </c>
      <c r="R1551" s="1" t="s">
        <v>34</v>
      </c>
      <c r="S1551" s="1">
        <v>5</v>
      </c>
      <c r="T1551" s="1" t="s">
        <v>45</v>
      </c>
      <c r="U1551" s="5">
        <v>126.25</v>
      </c>
      <c r="V1551" s="5">
        <v>43481.452797228303</v>
      </c>
      <c r="W1551" s="1" t="s">
        <v>36</v>
      </c>
      <c r="X1551" s="1">
        <v>4.0999999999999996</v>
      </c>
      <c r="Y1551" s="5">
        <v>57177.74</v>
      </c>
      <c r="Z1551" s="5">
        <v>52379.17</v>
      </c>
      <c r="AA1551" s="5" t="str">
        <f t="shared" si="96"/>
        <v>40-49</v>
      </c>
      <c r="AB1551" s="5" t="str">
        <f t="shared" si="97"/>
        <v>Severe</v>
      </c>
      <c r="AC1551" s="5">
        <f t="shared" si="98"/>
        <v>0.92</v>
      </c>
      <c r="AD1551" s="5" t="str">
        <f t="shared" si="99"/>
        <v>Long-haul</v>
      </c>
    </row>
    <row r="1552" spans="1:30" x14ac:dyDescent="0.3">
      <c r="A1552" s="1" t="s">
        <v>2075</v>
      </c>
      <c r="B1552" s="1" t="s">
        <v>2076</v>
      </c>
      <c r="C1552" s="1">
        <v>38</v>
      </c>
      <c r="D1552" s="1" t="s">
        <v>39</v>
      </c>
      <c r="E1552" s="1" t="s">
        <v>1469</v>
      </c>
      <c r="F1552" s="1" t="s">
        <v>48</v>
      </c>
      <c r="G1552" s="1" t="s">
        <v>756</v>
      </c>
      <c r="H1552" s="1" t="s">
        <v>407</v>
      </c>
      <c r="I1552" s="1" t="s">
        <v>217</v>
      </c>
      <c r="J1552" s="1">
        <v>8465</v>
      </c>
      <c r="K1552" s="3">
        <v>0.14657407407407408</v>
      </c>
      <c r="L1552" s="3">
        <v>0.53824074074074069</v>
      </c>
      <c r="M1552" s="7">
        <v>45664</v>
      </c>
      <c r="N1552" s="3">
        <v>0.23060185185185186</v>
      </c>
      <c r="O1552" s="3">
        <v>0.6222685185185185</v>
      </c>
      <c r="P1552" s="5">
        <v>121</v>
      </c>
      <c r="Q1552" s="5">
        <v>203.49</v>
      </c>
      <c r="R1552" s="1" t="s">
        <v>34</v>
      </c>
      <c r="S1552" s="1">
        <v>3</v>
      </c>
      <c r="T1552" s="1" t="s">
        <v>49</v>
      </c>
      <c r="U1552" s="5">
        <v>156.62</v>
      </c>
      <c r="V1552" s="5">
        <v>43104.558910742096</v>
      </c>
      <c r="W1552" s="1" t="s">
        <v>36</v>
      </c>
      <c r="X1552" s="1">
        <v>4.0599999999999996</v>
      </c>
      <c r="Y1552" s="5">
        <v>56725.47</v>
      </c>
      <c r="Z1552" s="5">
        <v>13054.68</v>
      </c>
      <c r="AA1552" s="5" t="str">
        <f t="shared" si="96"/>
        <v>30-39</v>
      </c>
      <c r="AB1552" s="5" t="str">
        <f t="shared" si="97"/>
        <v>Severe</v>
      </c>
      <c r="AC1552" s="5">
        <f t="shared" si="98"/>
        <v>0.23</v>
      </c>
      <c r="AD1552" s="5" t="str">
        <f t="shared" si="99"/>
        <v>Long-haul</v>
      </c>
    </row>
    <row r="1553" spans="1:30" x14ac:dyDescent="0.3">
      <c r="A1553" s="1" t="s">
        <v>1683</v>
      </c>
      <c r="B1553" s="1" t="s">
        <v>1684</v>
      </c>
      <c r="C1553" s="1">
        <v>65</v>
      </c>
      <c r="D1553" s="1" t="s">
        <v>39</v>
      </c>
      <c r="E1553" s="1" t="s">
        <v>1469</v>
      </c>
      <c r="F1553" s="1" t="s">
        <v>48</v>
      </c>
      <c r="G1553" s="1" t="s">
        <v>756</v>
      </c>
      <c r="H1553" s="1" t="s">
        <v>407</v>
      </c>
      <c r="I1553" s="1" t="s">
        <v>217</v>
      </c>
      <c r="J1553" s="1">
        <v>8465</v>
      </c>
      <c r="K1553" s="3">
        <v>0.14657407407407408</v>
      </c>
      <c r="L1553" s="3">
        <v>0.53824074074074069</v>
      </c>
      <c r="M1553" s="7">
        <v>45671</v>
      </c>
      <c r="N1553" s="3">
        <v>0.23060185185185186</v>
      </c>
      <c r="O1553" s="3">
        <v>0.6222685185185185</v>
      </c>
      <c r="P1553" s="5">
        <v>121</v>
      </c>
      <c r="Q1553" s="5">
        <v>1448.72</v>
      </c>
      <c r="R1553" s="1" t="s">
        <v>56</v>
      </c>
      <c r="S1553" s="1">
        <v>5</v>
      </c>
      <c r="T1553" s="1" t="s">
        <v>45</v>
      </c>
      <c r="U1553" s="5">
        <v>85.93</v>
      </c>
      <c r="V1553" s="5">
        <v>43438.297884424901</v>
      </c>
      <c r="W1553" s="1" t="s">
        <v>36</v>
      </c>
      <c r="X1553" s="1">
        <v>3.12</v>
      </c>
      <c r="Y1553" s="5">
        <v>57125.96</v>
      </c>
      <c r="Z1553" s="5">
        <v>92735.27</v>
      </c>
      <c r="AA1553" s="5" t="str">
        <f t="shared" si="96"/>
        <v>60+</v>
      </c>
      <c r="AB1553" s="5" t="str">
        <f t="shared" si="97"/>
        <v>Severe</v>
      </c>
      <c r="AC1553" s="5">
        <f t="shared" si="98"/>
        <v>1.62</v>
      </c>
      <c r="AD1553" s="5" t="str">
        <f t="shared" si="99"/>
        <v>Long-haul</v>
      </c>
    </row>
    <row r="1554" spans="1:30" x14ac:dyDescent="0.3">
      <c r="A1554" s="1" t="s">
        <v>1763</v>
      </c>
      <c r="B1554" s="1" t="s">
        <v>1764</v>
      </c>
      <c r="C1554" s="1">
        <v>23</v>
      </c>
      <c r="D1554" s="1" t="s">
        <v>39</v>
      </c>
      <c r="E1554" s="1" t="s">
        <v>1469</v>
      </c>
      <c r="F1554" s="1" t="s">
        <v>48</v>
      </c>
      <c r="G1554" s="1" t="s">
        <v>756</v>
      </c>
      <c r="H1554" s="1" t="s">
        <v>407</v>
      </c>
      <c r="I1554" s="1" t="s">
        <v>217</v>
      </c>
      <c r="J1554" s="1">
        <v>8465</v>
      </c>
      <c r="K1554" s="3">
        <v>0.14657407407407408</v>
      </c>
      <c r="L1554" s="3">
        <v>0.53824074074074069</v>
      </c>
      <c r="M1554" s="7">
        <v>45664</v>
      </c>
      <c r="N1554" s="3">
        <v>0.23060185185185186</v>
      </c>
      <c r="O1554" s="3">
        <v>0.6222685185185185</v>
      </c>
      <c r="P1554" s="5">
        <v>121</v>
      </c>
      <c r="Q1554" s="5">
        <v>54.38</v>
      </c>
      <c r="R1554" s="1" t="s">
        <v>40</v>
      </c>
      <c r="S1554" s="1">
        <v>5</v>
      </c>
      <c r="T1554" s="1" t="s">
        <v>35</v>
      </c>
      <c r="U1554" s="5">
        <v>63.02</v>
      </c>
      <c r="V1554" s="5">
        <v>43055.0784913112</v>
      </c>
      <c r="W1554" s="1" t="s">
        <v>36</v>
      </c>
      <c r="X1554" s="1">
        <v>3.42</v>
      </c>
      <c r="Y1554" s="5">
        <v>56666.09</v>
      </c>
      <c r="Z1554" s="5">
        <v>3492.92</v>
      </c>
      <c r="AA1554" s="5" t="str">
        <f t="shared" si="96"/>
        <v>18-29</v>
      </c>
      <c r="AB1554" s="5" t="str">
        <f t="shared" si="97"/>
        <v>Severe</v>
      </c>
      <c r="AC1554" s="5">
        <f t="shared" si="98"/>
        <v>0.06</v>
      </c>
      <c r="AD1554" s="5" t="str">
        <f t="shared" si="99"/>
        <v>Long-haul</v>
      </c>
    </row>
    <row r="1555" spans="1:30" x14ac:dyDescent="0.3">
      <c r="A1555" s="1" t="s">
        <v>1480</v>
      </c>
      <c r="B1555" s="1" t="s">
        <v>1481</v>
      </c>
      <c r="C1555" s="1">
        <v>51</v>
      </c>
      <c r="D1555" s="1" t="s">
        <v>39</v>
      </c>
      <c r="E1555" s="1" t="s">
        <v>1469</v>
      </c>
      <c r="F1555" s="1" t="s">
        <v>30</v>
      </c>
      <c r="G1555" s="1" t="s">
        <v>756</v>
      </c>
      <c r="H1555" s="1" t="s">
        <v>407</v>
      </c>
      <c r="I1555" s="1" t="s">
        <v>217</v>
      </c>
      <c r="J1555" s="1">
        <v>8465</v>
      </c>
      <c r="K1555" s="3">
        <v>0.14657407407407408</v>
      </c>
      <c r="L1555" s="3">
        <v>0.53824074074074069</v>
      </c>
      <c r="M1555" s="7">
        <v>45661</v>
      </c>
      <c r="N1555" s="3">
        <v>0.23060185185185186</v>
      </c>
      <c r="O1555" s="3">
        <v>0.6222685185185185</v>
      </c>
      <c r="P1555" s="5">
        <v>121</v>
      </c>
      <c r="Q1555" s="5">
        <v>476.32</v>
      </c>
      <c r="R1555" s="1" t="s">
        <v>56</v>
      </c>
      <c r="S1555" s="1">
        <v>5</v>
      </c>
      <c r="T1555" s="1" t="s">
        <v>35</v>
      </c>
      <c r="U1555" s="5">
        <v>65.7</v>
      </c>
      <c r="V1555" s="5">
        <v>43506.609448405601</v>
      </c>
      <c r="W1555" s="1" t="s">
        <v>42</v>
      </c>
      <c r="X1555" s="1">
        <v>3.09</v>
      </c>
      <c r="Y1555" s="5">
        <v>57207.93</v>
      </c>
      <c r="Z1555" s="5">
        <v>30497.62</v>
      </c>
      <c r="AA1555" s="5" t="str">
        <f t="shared" si="96"/>
        <v>50-59</v>
      </c>
      <c r="AB1555" s="5" t="str">
        <f t="shared" si="97"/>
        <v>Severe</v>
      </c>
      <c r="AC1555" s="5">
        <f t="shared" si="98"/>
        <v>0.53</v>
      </c>
      <c r="AD1555" s="5" t="str">
        <f t="shared" si="99"/>
        <v>Long-haul</v>
      </c>
    </row>
    <row r="1556" spans="1:30" x14ac:dyDescent="0.3">
      <c r="A1556" s="1" t="s">
        <v>2077</v>
      </c>
      <c r="B1556" s="1" t="s">
        <v>2078</v>
      </c>
      <c r="C1556" s="1">
        <v>65</v>
      </c>
      <c r="D1556" s="1" t="s">
        <v>28</v>
      </c>
      <c r="E1556" s="1" t="s">
        <v>1469</v>
      </c>
      <c r="F1556" s="1" t="s">
        <v>48</v>
      </c>
      <c r="G1556" s="1" t="s">
        <v>767</v>
      </c>
      <c r="H1556" s="1" t="s">
        <v>233</v>
      </c>
      <c r="I1556" s="1" t="s">
        <v>156</v>
      </c>
      <c r="J1556" s="1">
        <v>14596</v>
      </c>
      <c r="K1556" s="3">
        <v>0.62634259259259262</v>
      </c>
      <c r="L1556" s="3">
        <v>0.30203703703703705</v>
      </c>
      <c r="M1556" s="7">
        <v>45663</v>
      </c>
      <c r="N1556" s="3">
        <v>0.70203703703703701</v>
      </c>
      <c r="O1556" s="3">
        <v>0.3777314814814815</v>
      </c>
      <c r="P1556" s="5">
        <v>109</v>
      </c>
      <c r="Q1556" s="5">
        <v>311.2</v>
      </c>
      <c r="R1556" s="1" t="s">
        <v>40</v>
      </c>
      <c r="S1556" s="1">
        <v>5</v>
      </c>
      <c r="T1556" s="1" t="s">
        <v>49</v>
      </c>
      <c r="U1556" s="5">
        <v>51.21</v>
      </c>
      <c r="V1556" s="5">
        <v>74038.514275189998</v>
      </c>
      <c r="W1556" s="1" t="s">
        <v>36</v>
      </c>
      <c r="X1556" s="1">
        <v>4.18</v>
      </c>
      <c r="Y1556" s="5">
        <v>140769.32999999999</v>
      </c>
      <c r="Z1556" s="5">
        <v>11956.224</v>
      </c>
      <c r="AA1556" s="5" t="str">
        <f t="shared" si="96"/>
        <v>60+</v>
      </c>
      <c r="AB1556" s="5" t="str">
        <f t="shared" si="97"/>
        <v>Moderate</v>
      </c>
      <c r="AC1556" s="5">
        <f t="shared" si="98"/>
        <v>0.08</v>
      </c>
      <c r="AD1556" s="5" t="str">
        <f t="shared" si="99"/>
        <v>Long-haul</v>
      </c>
    </row>
    <row r="1557" spans="1:30" x14ac:dyDescent="0.3">
      <c r="A1557" s="1" t="s">
        <v>1548</v>
      </c>
      <c r="B1557" s="1" t="s">
        <v>1549</v>
      </c>
      <c r="C1557" s="1">
        <v>39</v>
      </c>
      <c r="D1557" s="1" t="s">
        <v>39</v>
      </c>
      <c r="E1557" s="1" t="s">
        <v>1469</v>
      </c>
      <c r="F1557" s="1" t="s">
        <v>48</v>
      </c>
      <c r="G1557" s="1" t="s">
        <v>767</v>
      </c>
      <c r="H1557" s="1" t="s">
        <v>233</v>
      </c>
      <c r="I1557" s="1" t="s">
        <v>156</v>
      </c>
      <c r="J1557" s="1">
        <v>14596</v>
      </c>
      <c r="K1557" s="3">
        <v>0.62634259259259262</v>
      </c>
      <c r="L1557" s="3">
        <v>0.30203703703703705</v>
      </c>
      <c r="M1557" s="7">
        <v>45668</v>
      </c>
      <c r="N1557" s="3">
        <v>0.70203703703703701</v>
      </c>
      <c r="O1557" s="3">
        <v>0.3777314814814815</v>
      </c>
      <c r="P1557" s="5">
        <v>109</v>
      </c>
      <c r="Q1557" s="5">
        <v>140.97</v>
      </c>
      <c r="R1557" s="1" t="s">
        <v>40</v>
      </c>
      <c r="S1557" s="1">
        <v>3</v>
      </c>
      <c r="T1557" s="1" t="s">
        <v>45</v>
      </c>
      <c r="U1557" s="5">
        <v>13.73</v>
      </c>
      <c r="V1557" s="5">
        <v>74155.266776627701</v>
      </c>
      <c r="W1557" s="1" t="s">
        <v>42</v>
      </c>
      <c r="X1557" s="1">
        <v>3.62</v>
      </c>
      <c r="Y1557" s="5">
        <v>140979.48000000001</v>
      </c>
      <c r="Z1557" s="5">
        <v>5414.8980000000001</v>
      </c>
      <c r="AA1557" s="5" t="str">
        <f t="shared" si="96"/>
        <v>30-39</v>
      </c>
      <c r="AB1557" s="5" t="str">
        <f t="shared" si="97"/>
        <v>Moderate</v>
      </c>
      <c r="AC1557" s="5">
        <f t="shared" si="98"/>
        <v>0.04</v>
      </c>
      <c r="AD1557" s="5" t="str">
        <f t="shared" si="99"/>
        <v>Long-haul</v>
      </c>
    </row>
    <row r="1558" spans="1:30" x14ac:dyDescent="0.3">
      <c r="A1558" s="1" t="s">
        <v>2079</v>
      </c>
      <c r="B1558" s="1" t="s">
        <v>2080</v>
      </c>
      <c r="C1558" s="1">
        <v>28</v>
      </c>
      <c r="D1558" s="1" t="s">
        <v>39</v>
      </c>
      <c r="E1558" s="1" t="s">
        <v>1469</v>
      </c>
      <c r="F1558" s="1" t="s">
        <v>30</v>
      </c>
      <c r="G1558" s="1" t="s">
        <v>767</v>
      </c>
      <c r="H1558" s="1" t="s">
        <v>233</v>
      </c>
      <c r="I1558" s="1" t="s">
        <v>156</v>
      </c>
      <c r="J1558" s="1">
        <v>14596</v>
      </c>
      <c r="K1558" s="3">
        <v>0.62634259259259262</v>
      </c>
      <c r="L1558" s="3">
        <v>0.30203703703703705</v>
      </c>
      <c r="M1558" s="7">
        <v>45659</v>
      </c>
      <c r="N1558" s="3">
        <v>0.70203703703703701</v>
      </c>
      <c r="O1558" s="3">
        <v>0.3777314814814815</v>
      </c>
      <c r="P1558" s="5">
        <v>109</v>
      </c>
      <c r="Q1558" s="5">
        <v>1429.04</v>
      </c>
      <c r="R1558" s="1" t="s">
        <v>40</v>
      </c>
      <c r="S1558" s="1">
        <v>5</v>
      </c>
      <c r="T1558" s="1" t="s">
        <v>35</v>
      </c>
      <c r="U1558" s="5">
        <v>149.36000000000001</v>
      </c>
      <c r="V1558" s="5">
        <v>73834.697601557098</v>
      </c>
      <c r="W1558" s="1" t="s">
        <v>36</v>
      </c>
      <c r="X1558" s="1">
        <v>4.13</v>
      </c>
      <c r="Y1558" s="5">
        <v>140402.46</v>
      </c>
      <c r="Z1558" s="5">
        <v>54893.057999999997</v>
      </c>
      <c r="AA1558" s="5" t="str">
        <f t="shared" si="96"/>
        <v>18-29</v>
      </c>
      <c r="AB1558" s="5" t="str">
        <f t="shared" si="97"/>
        <v>Moderate</v>
      </c>
      <c r="AC1558" s="5">
        <f t="shared" si="98"/>
        <v>0.39</v>
      </c>
      <c r="AD1558" s="5" t="str">
        <f t="shared" si="99"/>
        <v>Long-haul</v>
      </c>
    </row>
    <row r="1559" spans="1:30" x14ac:dyDescent="0.3">
      <c r="A1559" s="1" t="s">
        <v>1966</v>
      </c>
      <c r="B1559" s="1" t="s">
        <v>1967</v>
      </c>
      <c r="C1559" s="1">
        <v>44</v>
      </c>
      <c r="D1559" s="1" t="s">
        <v>39</v>
      </c>
      <c r="E1559" s="1" t="s">
        <v>1469</v>
      </c>
      <c r="F1559" s="1" t="s">
        <v>30</v>
      </c>
      <c r="G1559" s="1" t="s">
        <v>767</v>
      </c>
      <c r="H1559" s="1" t="s">
        <v>233</v>
      </c>
      <c r="I1559" s="1" t="s">
        <v>156</v>
      </c>
      <c r="J1559" s="1">
        <v>14596</v>
      </c>
      <c r="K1559" s="3">
        <v>0.62634259259259262</v>
      </c>
      <c r="L1559" s="3">
        <v>0.30203703703703705</v>
      </c>
      <c r="M1559" s="7">
        <v>45671</v>
      </c>
      <c r="N1559" s="3">
        <v>0.70203703703703701</v>
      </c>
      <c r="O1559" s="3">
        <v>0.3777314814814815</v>
      </c>
      <c r="P1559" s="5">
        <v>109</v>
      </c>
      <c r="Q1559" s="5">
        <v>778.91</v>
      </c>
      <c r="R1559" s="1" t="s">
        <v>34</v>
      </c>
      <c r="S1559" s="1">
        <v>5</v>
      </c>
      <c r="T1559" s="1" t="s">
        <v>35</v>
      </c>
      <c r="U1559" s="5">
        <v>138.52000000000001</v>
      </c>
      <c r="V1559" s="5">
        <v>73629.826389217502</v>
      </c>
      <c r="W1559" s="1" t="s">
        <v>36</v>
      </c>
      <c r="X1559" s="1">
        <v>4.3</v>
      </c>
      <c r="Y1559" s="5">
        <v>140033.685</v>
      </c>
      <c r="Z1559" s="5">
        <v>29926.763999999999</v>
      </c>
      <c r="AA1559" s="5" t="str">
        <f t="shared" si="96"/>
        <v>40-49</v>
      </c>
      <c r="AB1559" s="5" t="str">
        <f t="shared" si="97"/>
        <v>Moderate</v>
      </c>
      <c r="AC1559" s="5">
        <f t="shared" si="98"/>
        <v>0.21</v>
      </c>
      <c r="AD1559" s="5" t="str">
        <f t="shared" si="99"/>
        <v>Long-haul</v>
      </c>
    </row>
    <row r="1560" spans="1:30" x14ac:dyDescent="0.3">
      <c r="A1560" s="1" t="s">
        <v>2034</v>
      </c>
      <c r="B1560" s="1" t="s">
        <v>2035</v>
      </c>
      <c r="C1560" s="1">
        <v>35</v>
      </c>
      <c r="D1560" s="1" t="s">
        <v>39</v>
      </c>
      <c r="E1560" s="1" t="s">
        <v>1469</v>
      </c>
      <c r="F1560" s="1" t="s">
        <v>30</v>
      </c>
      <c r="G1560" s="1" t="s">
        <v>767</v>
      </c>
      <c r="H1560" s="1" t="s">
        <v>233</v>
      </c>
      <c r="I1560" s="1" t="s">
        <v>156</v>
      </c>
      <c r="J1560" s="1">
        <v>14596</v>
      </c>
      <c r="K1560" s="3">
        <v>0.62634259259259262</v>
      </c>
      <c r="L1560" s="3">
        <v>0.30203703703703705</v>
      </c>
      <c r="M1560" s="7">
        <v>45659</v>
      </c>
      <c r="N1560" s="3">
        <v>0.70203703703703701</v>
      </c>
      <c r="O1560" s="3">
        <v>0.3777314814814815</v>
      </c>
      <c r="P1560" s="5">
        <v>109</v>
      </c>
      <c r="Q1560" s="5">
        <v>360.89</v>
      </c>
      <c r="R1560" s="1" t="s">
        <v>40</v>
      </c>
      <c r="S1560" s="1">
        <v>3</v>
      </c>
      <c r="T1560" s="1" t="s">
        <v>49</v>
      </c>
      <c r="U1560" s="5">
        <v>43.95</v>
      </c>
      <c r="V1560" s="5">
        <v>73760.888764907402</v>
      </c>
      <c r="W1560" s="1" t="s">
        <v>42</v>
      </c>
      <c r="X1560" s="1">
        <v>3.43</v>
      </c>
      <c r="Y1560" s="5">
        <v>140269.60500000001</v>
      </c>
      <c r="Z1560" s="5">
        <v>13863.449999999901</v>
      </c>
      <c r="AA1560" s="5" t="str">
        <f t="shared" si="96"/>
        <v>30-39</v>
      </c>
      <c r="AB1560" s="5" t="str">
        <f t="shared" si="97"/>
        <v>Moderate</v>
      </c>
      <c r="AC1560" s="5">
        <f t="shared" si="98"/>
        <v>0.1</v>
      </c>
      <c r="AD1560" s="5" t="str">
        <f t="shared" si="99"/>
        <v>Long-haul</v>
      </c>
    </row>
    <row r="1561" spans="1:30" x14ac:dyDescent="0.3">
      <c r="A1561" s="1" t="s">
        <v>1482</v>
      </c>
      <c r="B1561" s="1" t="s">
        <v>1483</v>
      </c>
      <c r="C1561" s="1">
        <v>26</v>
      </c>
      <c r="D1561" s="1" t="s">
        <v>28</v>
      </c>
      <c r="E1561" s="1" t="s">
        <v>1469</v>
      </c>
      <c r="F1561" s="1" t="s">
        <v>48</v>
      </c>
      <c r="G1561" s="1" t="s">
        <v>767</v>
      </c>
      <c r="H1561" s="1" t="s">
        <v>233</v>
      </c>
      <c r="I1561" s="1" t="s">
        <v>156</v>
      </c>
      <c r="J1561" s="1">
        <v>14596</v>
      </c>
      <c r="K1561" s="3">
        <v>0.62634259259259262</v>
      </c>
      <c r="L1561" s="3">
        <v>0.30203703703703705</v>
      </c>
      <c r="M1561" s="7">
        <v>45662</v>
      </c>
      <c r="N1561" s="3">
        <v>0.70203703703703701</v>
      </c>
      <c r="O1561" s="3">
        <v>0.3777314814814815</v>
      </c>
      <c r="P1561" s="5">
        <v>109</v>
      </c>
      <c r="Q1561" s="5">
        <v>867.07</v>
      </c>
      <c r="R1561" s="1" t="s">
        <v>40</v>
      </c>
      <c r="S1561" s="1">
        <v>5</v>
      </c>
      <c r="T1561" s="1" t="s">
        <v>83</v>
      </c>
      <c r="U1561" s="5">
        <v>59.13</v>
      </c>
      <c r="V1561" s="5">
        <v>74268.598023291299</v>
      </c>
      <c r="W1561" s="1" t="s">
        <v>36</v>
      </c>
      <c r="X1561" s="1">
        <v>3.65</v>
      </c>
      <c r="Y1561" s="5">
        <v>141183.48000000001</v>
      </c>
      <c r="Z1561" s="5">
        <v>33302.585999999901</v>
      </c>
      <c r="AA1561" s="5" t="str">
        <f t="shared" si="96"/>
        <v>18-29</v>
      </c>
      <c r="AB1561" s="5" t="str">
        <f t="shared" si="97"/>
        <v>Moderate</v>
      </c>
      <c r="AC1561" s="5">
        <f t="shared" si="98"/>
        <v>0.24</v>
      </c>
      <c r="AD1561" s="5" t="str">
        <f t="shared" si="99"/>
        <v>Long-haul</v>
      </c>
    </row>
    <row r="1562" spans="1:30" x14ac:dyDescent="0.3">
      <c r="A1562" s="1" t="s">
        <v>1836</v>
      </c>
      <c r="B1562" s="1" t="s">
        <v>1837</v>
      </c>
      <c r="C1562" s="1">
        <v>46</v>
      </c>
      <c r="D1562" s="1" t="s">
        <v>28</v>
      </c>
      <c r="E1562" s="1" t="s">
        <v>1469</v>
      </c>
      <c r="F1562" s="1" t="s">
        <v>48</v>
      </c>
      <c r="G1562" s="1" t="s">
        <v>767</v>
      </c>
      <c r="H1562" s="1" t="s">
        <v>233</v>
      </c>
      <c r="I1562" s="1" t="s">
        <v>156</v>
      </c>
      <c r="J1562" s="1">
        <v>14596</v>
      </c>
      <c r="K1562" s="3">
        <v>0.62634259259259262</v>
      </c>
      <c r="L1562" s="3">
        <v>0.30203703703703705</v>
      </c>
      <c r="M1562" s="7">
        <v>45659</v>
      </c>
      <c r="N1562" s="3">
        <v>0.70203703703703701</v>
      </c>
      <c r="O1562" s="3">
        <v>0.3777314814814815</v>
      </c>
      <c r="P1562" s="5">
        <v>109</v>
      </c>
      <c r="Q1562" s="5">
        <v>1222.68</v>
      </c>
      <c r="R1562" s="1" t="s">
        <v>40</v>
      </c>
      <c r="S1562" s="1">
        <v>5</v>
      </c>
      <c r="T1562" s="1" t="s">
        <v>41</v>
      </c>
      <c r="U1562" s="5">
        <v>133.63999999999999</v>
      </c>
      <c r="V1562" s="5">
        <v>74033.492613708906</v>
      </c>
      <c r="W1562" s="1" t="s">
        <v>42</v>
      </c>
      <c r="X1562" s="1">
        <v>3.64</v>
      </c>
      <c r="Y1562" s="5">
        <v>140760.285</v>
      </c>
      <c r="Z1562" s="5">
        <v>46966.95</v>
      </c>
      <c r="AA1562" s="5" t="str">
        <f t="shared" si="96"/>
        <v>40-49</v>
      </c>
      <c r="AB1562" s="5" t="str">
        <f t="shared" si="97"/>
        <v>Moderate</v>
      </c>
      <c r="AC1562" s="5">
        <f t="shared" si="98"/>
        <v>0.33</v>
      </c>
      <c r="AD1562" s="5" t="str">
        <f t="shared" si="99"/>
        <v>Long-haul</v>
      </c>
    </row>
    <row r="1563" spans="1:30" x14ac:dyDescent="0.3">
      <c r="A1563" s="1" t="s">
        <v>2081</v>
      </c>
      <c r="B1563" s="1" t="s">
        <v>2082</v>
      </c>
      <c r="C1563" s="1">
        <v>37</v>
      </c>
      <c r="D1563" s="1" t="s">
        <v>28</v>
      </c>
      <c r="E1563" s="1" t="s">
        <v>2083</v>
      </c>
      <c r="F1563" s="1" t="s">
        <v>30</v>
      </c>
      <c r="G1563" s="1" t="s">
        <v>31</v>
      </c>
      <c r="H1563" s="1" t="s">
        <v>32</v>
      </c>
      <c r="I1563" s="1" t="s">
        <v>33</v>
      </c>
      <c r="J1563" s="1">
        <v>11386</v>
      </c>
      <c r="K1563" s="3">
        <v>0.60561342592592593</v>
      </c>
      <c r="L1563" s="3">
        <v>0.13269675925925925</v>
      </c>
      <c r="M1563" s="7">
        <v>45670</v>
      </c>
      <c r="N1563" s="3">
        <v>0.6708912037037037</v>
      </c>
      <c r="O1563" s="3">
        <v>0.19797453703703705</v>
      </c>
      <c r="P1563" s="5">
        <v>94</v>
      </c>
      <c r="Q1563" s="5">
        <v>409.33</v>
      </c>
      <c r="R1563" s="1" t="s">
        <v>34</v>
      </c>
      <c r="S1563" s="1">
        <v>3</v>
      </c>
      <c r="T1563" s="1" t="s">
        <v>45</v>
      </c>
      <c r="U1563" s="5">
        <v>12.76</v>
      </c>
      <c r="V1563" s="5">
        <v>57452.01708197</v>
      </c>
      <c r="W1563" s="1" t="s">
        <v>36</v>
      </c>
      <c r="X1563" s="1">
        <v>4.32</v>
      </c>
      <c r="Y1563" s="5">
        <v>73942.42</v>
      </c>
      <c r="Z1563" s="5">
        <v>26199.67</v>
      </c>
      <c r="AA1563" s="5" t="str">
        <f t="shared" si="96"/>
        <v>30-39</v>
      </c>
      <c r="AB1563" s="5" t="str">
        <f t="shared" si="97"/>
        <v>Moderate</v>
      </c>
      <c r="AC1563" s="5">
        <f t="shared" si="98"/>
        <v>0.35</v>
      </c>
      <c r="AD1563" s="5" t="str">
        <f t="shared" si="99"/>
        <v>Long-haul</v>
      </c>
    </row>
    <row r="1564" spans="1:30" x14ac:dyDescent="0.3">
      <c r="A1564" s="1" t="s">
        <v>2084</v>
      </c>
      <c r="B1564" s="1" t="s">
        <v>2085</v>
      </c>
      <c r="C1564" s="1">
        <v>72</v>
      </c>
      <c r="D1564" s="1" t="s">
        <v>28</v>
      </c>
      <c r="E1564" s="1" t="s">
        <v>2083</v>
      </c>
      <c r="F1564" s="1" t="s">
        <v>48</v>
      </c>
      <c r="G1564" s="1" t="s">
        <v>31</v>
      </c>
      <c r="H1564" s="1" t="s">
        <v>32</v>
      </c>
      <c r="I1564" s="1" t="s">
        <v>33</v>
      </c>
      <c r="J1564" s="1">
        <v>11386</v>
      </c>
      <c r="K1564" s="3">
        <v>0.60561342592592593</v>
      </c>
      <c r="L1564" s="3">
        <v>0.13269675925925925</v>
      </c>
      <c r="M1564" s="7">
        <v>45658</v>
      </c>
      <c r="N1564" s="3">
        <v>0.6708912037037037</v>
      </c>
      <c r="O1564" s="3">
        <v>0.19797453703703705</v>
      </c>
      <c r="P1564" s="5">
        <v>94</v>
      </c>
      <c r="Q1564" s="5">
        <v>446.08</v>
      </c>
      <c r="R1564" s="1" t="s">
        <v>56</v>
      </c>
      <c r="S1564" s="1">
        <v>5</v>
      </c>
      <c r="T1564" s="1" t="s">
        <v>45</v>
      </c>
      <c r="U1564" s="5">
        <v>199.32</v>
      </c>
      <c r="V1564" s="5">
        <v>58399.075715721199</v>
      </c>
      <c r="W1564" s="1" t="s">
        <v>42</v>
      </c>
      <c r="X1564" s="1">
        <v>3.84</v>
      </c>
      <c r="Y1564" s="5">
        <v>75078.89</v>
      </c>
      <c r="Z1564" s="5">
        <v>28588.98</v>
      </c>
      <c r="AA1564" s="5" t="str">
        <f t="shared" si="96"/>
        <v>60+</v>
      </c>
      <c r="AB1564" s="5" t="str">
        <f t="shared" si="97"/>
        <v>Moderate</v>
      </c>
      <c r="AC1564" s="5">
        <f t="shared" si="98"/>
        <v>0.38</v>
      </c>
      <c r="AD1564" s="5" t="str">
        <f t="shared" si="99"/>
        <v>Long-haul</v>
      </c>
    </row>
    <row r="1565" spans="1:30" x14ac:dyDescent="0.3">
      <c r="A1565" s="1" t="s">
        <v>2086</v>
      </c>
      <c r="B1565" s="1" t="s">
        <v>2087</v>
      </c>
      <c r="C1565" s="1">
        <v>65</v>
      </c>
      <c r="D1565" s="1" t="s">
        <v>39</v>
      </c>
      <c r="E1565" s="1" t="s">
        <v>2083</v>
      </c>
      <c r="F1565" s="1" t="s">
        <v>30</v>
      </c>
      <c r="G1565" s="1" t="s">
        <v>61</v>
      </c>
      <c r="H1565" s="1" t="s">
        <v>62</v>
      </c>
      <c r="I1565" s="1" t="s">
        <v>63</v>
      </c>
      <c r="J1565" s="1">
        <v>3448</v>
      </c>
      <c r="K1565" s="3">
        <v>0.87703703703703706</v>
      </c>
      <c r="L1565" s="3">
        <v>3.6064814814814813E-2</v>
      </c>
      <c r="M1565" s="7">
        <v>45671</v>
      </c>
      <c r="N1565" s="3">
        <v>0.91175925925925927</v>
      </c>
      <c r="O1565" s="3">
        <v>7.0787037037037037E-2</v>
      </c>
      <c r="P1565" s="5">
        <v>50</v>
      </c>
      <c r="Q1565" s="5">
        <v>441.77</v>
      </c>
      <c r="R1565" s="1" t="s">
        <v>34</v>
      </c>
      <c r="S1565" s="1">
        <v>5</v>
      </c>
      <c r="T1565" s="1" t="s">
        <v>41</v>
      </c>
      <c r="U1565" s="5">
        <v>34.5</v>
      </c>
      <c r="V1565" s="5">
        <v>17898.912030776599</v>
      </c>
      <c r="W1565" s="1" t="s">
        <v>36</v>
      </c>
      <c r="X1565" s="1">
        <v>3.91</v>
      </c>
      <c r="Y1565" s="5">
        <v>26478.69</v>
      </c>
      <c r="Z1565" s="5">
        <v>28280.18</v>
      </c>
      <c r="AA1565" s="5" t="str">
        <f t="shared" si="96"/>
        <v>60+</v>
      </c>
      <c r="AB1565" s="5" t="str">
        <f t="shared" si="97"/>
        <v>Moderate</v>
      </c>
      <c r="AC1565" s="5">
        <f t="shared" si="98"/>
        <v>1.07</v>
      </c>
      <c r="AD1565" s="5" t="str">
        <f t="shared" si="99"/>
        <v>Medium-haul</v>
      </c>
    </row>
    <row r="1566" spans="1:30" x14ac:dyDescent="0.3">
      <c r="A1566" s="1" t="s">
        <v>2088</v>
      </c>
      <c r="B1566" s="1" t="s">
        <v>2089</v>
      </c>
      <c r="C1566" s="1">
        <v>43</v>
      </c>
      <c r="D1566" s="1" t="s">
        <v>28</v>
      </c>
      <c r="E1566" s="1" t="s">
        <v>2083</v>
      </c>
      <c r="F1566" s="1" t="s">
        <v>48</v>
      </c>
      <c r="G1566" s="1" t="s">
        <v>61</v>
      </c>
      <c r="H1566" s="1" t="s">
        <v>62</v>
      </c>
      <c r="I1566" s="1" t="s">
        <v>63</v>
      </c>
      <c r="J1566" s="1">
        <v>3448</v>
      </c>
      <c r="K1566" s="3">
        <v>0.87703703703703706</v>
      </c>
      <c r="L1566" s="3">
        <v>3.6064814814814813E-2</v>
      </c>
      <c r="M1566" s="7">
        <v>45669</v>
      </c>
      <c r="N1566" s="3">
        <v>0.91175925925925927</v>
      </c>
      <c r="O1566" s="3">
        <v>7.0787037037037037E-2</v>
      </c>
      <c r="P1566" s="5">
        <v>50</v>
      </c>
      <c r="Q1566" s="5">
        <v>1412.35</v>
      </c>
      <c r="R1566" s="1" t="s">
        <v>40</v>
      </c>
      <c r="S1566" s="1">
        <v>5</v>
      </c>
      <c r="T1566" s="1" t="s">
        <v>35</v>
      </c>
      <c r="U1566" s="5">
        <v>88.54</v>
      </c>
      <c r="V1566" s="5">
        <v>18169.928282990299</v>
      </c>
      <c r="W1566" s="1" t="s">
        <v>36</v>
      </c>
      <c r="X1566" s="1">
        <v>4.7</v>
      </c>
      <c r="Y1566" s="5">
        <v>26803.91</v>
      </c>
      <c r="Z1566" s="5">
        <v>90408.11</v>
      </c>
      <c r="AA1566" s="5" t="str">
        <f t="shared" si="96"/>
        <v>40-49</v>
      </c>
      <c r="AB1566" s="5" t="str">
        <f t="shared" si="97"/>
        <v>Moderate</v>
      </c>
      <c r="AC1566" s="5">
        <f t="shared" si="98"/>
        <v>3.37</v>
      </c>
      <c r="AD1566" s="5" t="str">
        <f t="shared" si="99"/>
        <v>Medium-haul</v>
      </c>
    </row>
    <row r="1567" spans="1:30" x14ac:dyDescent="0.3">
      <c r="A1567" s="1" t="s">
        <v>2090</v>
      </c>
      <c r="B1567" s="1" t="s">
        <v>2091</v>
      </c>
      <c r="C1567" s="1">
        <v>41</v>
      </c>
      <c r="D1567" s="1" t="s">
        <v>39</v>
      </c>
      <c r="E1567" s="1" t="s">
        <v>2083</v>
      </c>
      <c r="F1567" s="1" t="s">
        <v>30</v>
      </c>
      <c r="G1567" s="1" t="s">
        <v>61</v>
      </c>
      <c r="H1567" s="1" t="s">
        <v>62</v>
      </c>
      <c r="I1567" s="1" t="s">
        <v>63</v>
      </c>
      <c r="J1567" s="1">
        <v>3448</v>
      </c>
      <c r="K1567" s="3">
        <v>0.87703703703703706</v>
      </c>
      <c r="L1567" s="3">
        <v>3.6064814814814813E-2</v>
      </c>
      <c r="M1567" s="7">
        <v>45670</v>
      </c>
      <c r="N1567" s="3">
        <v>0.91175925925925927</v>
      </c>
      <c r="O1567" s="3">
        <v>7.0787037037037037E-2</v>
      </c>
      <c r="P1567" s="5">
        <v>50</v>
      </c>
      <c r="Q1567" s="5">
        <v>641.96</v>
      </c>
      <c r="R1567" s="1" t="s">
        <v>56</v>
      </c>
      <c r="S1567" s="1">
        <v>5</v>
      </c>
      <c r="T1567" s="1" t="s">
        <v>45</v>
      </c>
      <c r="U1567" s="5">
        <v>138.94</v>
      </c>
      <c r="V1567" s="5">
        <v>18605.579656010999</v>
      </c>
      <c r="W1567" s="1" t="s">
        <v>42</v>
      </c>
      <c r="X1567" s="1">
        <v>3.41</v>
      </c>
      <c r="Y1567" s="5">
        <v>27326.7</v>
      </c>
      <c r="Z1567" s="5">
        <v>41113.230000000003</v>
      </c>
      <c r="AA1567" s="5" t="str">
        <f t="shared" si="96"/>
        <v>40-49</v>
      </c>
      <c r="AB1567" s="5" t="str">
        <f t="shared" si="97"/>
        <v>Moderate</v>
      </c>
      <c r="AC1567" s="5">
        <f t="shared" si="98"/>
        <v>1.5</v>
      </c>
      <c r="AD1567" s="5" t="str">
        <f t="shared" si="99"/>
        <v>Medium-haul</v>
      </c>
    </row>
    <row r="1568" spans="1:30" x14ac:dyDescent="0.3">
      <c r="A1568" s="1" t="s">
        <v>2092</v>
      </c>
      <c r="B1568" s="1" t="s">
        <v>2093</v>
      </c>
      <c r="C1568" s="1">
        <v>73</v>
      </c>
      <c r="D1568" s="1" t="s">
        <v>39</v>
      </c>
      <c r="E1568" s="1" t="s">
        <v>2083</v>
      </c>
      <c r="F1568" s="1" t="s">
        <v>30</v>
      </c>
      <c r="G1568" s="1" t="s">
        <v>61</v>
      </c>
      <c r="H1568" s="1" t="s">
        <v>62</v>
      </c>
      <c r="I1568" s="1" t="s">
        <v>63</v>
      </c>
      <c r="J1568" s="1">
        <v>3448</v>
      </c>
      <c r="K1568" s="3">
        <v>0.87703703703703706</v>
      </c>
      <c r="L1568" s="3">
        <v>3.6064814814814813E-2</v>
      </c>
      <c r="M1568" s="7">
        <v>45672</v>
      </c>
      <c r="N1568" s="3">
        <v>0.91175925925925927</v>
      </c>
      <c r="O1568" s="3">
        <v>7.0787037037037037E-2</v>
      </c>
      <c r="P1568" s="5">
        <v>50</v>
      </c>
      <c r="Q1568" s="5">
        <v>1303.4000000000001</v>
      </c>
      <c r="R1568" s="1" t="s">
        <v>56</v>
      </c>
      <c r="S1568" s="1">
        <v>5</v>
      </c>
      <c r="T1568" s="1" t="s">
        <v>35</v>
      </c>
      <c r="U1568" s="5">
        <v>118.06</v>
      </c>
      <c r="V1568" s="5">
        <v>18040.1130042238</v>
      </c>
      <c r="W1568" s="1" t="s">
        <v>42</v>
      </c>
      <c r="X1568" s="1">
        <v>3.96</v>
      </c>
      <c r="Y1568" s="5">
        <v>26648.14</v>
      </c>
      <c r="Z1568" s="5">
        <v>83441.210000000006</v>
      </c>
      <c r="AA1568" s="5" t="str">
        <f t="shared" si="96"/>
        <v>60+</v>
      </c>
      <c r="AB1568" s="5" t="str">
        <f t="shared" si="97"/>
        <v>Moderate</v>
      </c>
      <c r="AC1568" s="5">
        <f t="shared" si="98"/>
        <v>3.13</v>
      </c>
      <c r="AD1568" s="5" t="str">
        <f t="shared" si="99"/>
        <v>Medium-haul</v>
      </c>
    </row>
    <row r="1569" spans="1:30" x14ac:dyDescent="0.3">
      <c r="A1569" s="1" t="s">
        <v>2094</v>
      </c>
      <c r="B1569" s="1" t="s">
        <v>2095</v>
      </c>
      <c r="C1569" s="1">
        <v>41</v>
      </c>
      <c r="D1569" s="1" t="s">
        <v>28</v>
      </c>
      <c r="E1569" s="1" t="s">
        <v>2083</v>
      </c>
      <c r="F1569" s="1" t="s">
        <v>48</v>
      </c>
      <c r="G1569" s="1" t="s">
        <v>74</v>
      </c>
      <c r="H1569" s="1" t="s">
        <v>75</v>
      </c>
      <c r="I1569" s="1" t="s">
        <v>76</v>
      </c>
      <c r="J1569" s="1">
        <v>10686</v>
      </c>
      <c r="K1569" s="3">
        <v>0.41190972222222222</v>
      </c>
      <c r="L1569" s="3">
        <v>0.90635416666666668</v>
      </c>
      <c r="M1569" s="7">
        <v>45662</v>
      </c>
      <c r="N1569" s="3">
        <v>0.47302083333333333</v>
      </c>
      <c r="O1569" s="3">
        <v>0.9674652777777778</v>
      </c>
      <c r="P1569" s="5">
        <v>88</v>
      </c>
      <c r="Q1569" s="5">
        <v>1330.53</v>
      </c>
      <c r="R1569" s="1" t="s">
        <v>56</v>
      </c>
      <c r="S1569" s="1">
        <v>5</v>
      </c>
      <c r="T1569" s="1" t="s">
        <v>83</v>
      </c>
      <c r="U1569" s="5">
        <v>36.24</v>
      </c>
      <c r="V1569" s="5">
        <v>54687.419983615197</v>
      </c>
      <c r="W1569" s="1" t="s">
        <v>42</v>
      </c>
      <c r="X1569" s="1">
        <v>4.49</v>
      </c>
      <c r="Y1569" s="5">
        <v>70624.899999999994</v>
      </c>
      <c r="Z1569" s="5">
        <v>85161.17</v>
      </c>
      <c r="AA1569" s="5" t="str">
        <f t="shared" si="96"/>
        <v>40-49</v>
      </c>
      <c r="AB1569" s="5" t="str">
        <f t="shared" si="97"/>
        <v>Moderate</v>
      </c>
      <c r="AC1569" s="5">
        <f t="shared" si="98"/>
        <v>1.21</v>
      </c>
      <c r="AD1569" s="5" t="str">
        <f t="shared" si="99"/>
        <v>Long-haul</v>
      </c>
    </row>
    <row r="1570" spans="1:30" x14ac:dyDescent="0.3">
      <c r="A1570" s="1" t="s">
        <v>2096</v>
      </c>
      <c r="B1570" s="1" t="s">
        <v>2097</v>
      </c>
      <c r="C1570" s="1">
        <v>58</v>
      </c>
      <c r="D1570" s="1" t="s">
        <v>28</v>
      </c>
      <c r="E1570" s="1" t="s">
        <v>2083</v>
      </c>
      <c r="F1570" s="1" t="s">
        <v>48</v>
      </c>
      <c r="G1570" s="1" t="s">
        <v>74</v>
      </c>
      <c r="H1570" s="1" t="s">
        <v>75</v>
      </c>
      <c r="I1570" s="1" t="s">
        <v>76</v>
      </c>
      <c r="J1570" s="1">
        <v>10686</v>
      </c>
      <c r="K1570" s="3">
        <v>0.41190972222222222</v>
      </c>
      <c r="L1570" s="3">
        <v>0.90635416666666668</v>
      </c>
      <c r="M1570" s="7">
        <v>45666</v>
      </c>
      <c r="N1570" s="3">
        <v>0.47302083333333333</v>
      </c>
      <c r="O1570" s="3">
        <v>0.9674652777777778</v>
      </c>
      <c r="P1570" s="5">
        <v>88</v>
      </c>
      <c r="Q1570" s="5">
        <v>1213.6500000000001</v>
      </c>
      <c r="R1570" s="1" t="s">
        <v>56</v>
      </c>
      <c r="S1570" s="1">
        <v>5</v>
      </c>
      <c r="T1570" s="1" t="s">
        <v>83</v>
      </c>
      <c r="U1570" s="5">
        <v>82.2</v>
      </c>
      <c r="V1570" s="5">
        <v>54833.786037596801</v>
      </c>
      <c r="W1570" s="1" t="s">
        <v>36</v>
      </c>
      <c r="X1570" s="1">
        <v>4.54</v>
      </c>
      <c r="Y1570" s="5">
        <v>70800.539999999994</v>
      </c>
      <c r="Z1570" s="5">
        <v>77690.039999999994</v>
      </c>
      <c r="AA1570" s="5" t="str">
        <f t="shared" si="96"/>
        <v>50-59</v>
      </c>
      <c r="AB1570" s="5" t="str">
        <f t="shared" si="97"/>
        <v>Moderate</v>
      </c>
      <c r="AC1570" s="5">
        <f t="shared" si="98"/>
        <v>1.1000000000000001</v>
      </c>
      <c r="AD1570" s="5" t="str">
        <f t="shared" si="99"/>
        <v>Long-haul</v>
      </c>
    </row>
    <row r="1571" spans="1:30" x14ac:dyDescent="0.3">
      <c r="A1571" s="1" t="s">
        <v>2098</v>
      </c>
      <c r="B1571" s="1" t="s">
        <v>2099</v>
      </c>
      <c r="C1571" s="1">
        <v>32</v>
      </c>
      <c r="D1571" s="1" t="s">
        <v>39</v>
      </c>
      <c r="E1571" s="1" t="s">
        <v>2083</v>
      </c>
      <c r="F1571" s="1" t="s">
        <v>30</v>
      </c>
      <c r="G1571" s="1" t="s">
        <v>74</v>
      </c>
      <c r="H1571" s="1" t="s">
        <v>75</v>
      </c>
      <c r="I1571" s="1" t="s">
        <v>76</v>
      </c>
      <c r="J1571" s="1">
        <v>10686</v>
      </c>
      <c r="K1571" s="3">
        <v>0.41190972222222222</v>
      </c>
      <c r="L1571" s="3">
        <v>0.90635416666666668</v>
      </c>
      <c r="M1571" s="7">
        <v>45660</v>
      </c>
      <c r="N1571" s="3">
        <v>0.47302083333333333</v>
      </c>
      <c r="O1571" s="3">
        <v>0.9674652777777778</v>
      </c>
      <c r="P1571" s="5">
        <v>88</v>
      </c>
      <c r="Q1571" s="5">
        <v>972.58</v>
      </c>
      <c r="R1571" s="1" t="s">
        <v>40</v>
      </c>
      <c r="S1571" s="1">
        <v>3</v>
      </c>
      <c r="T1571" s="1" t="s">
        <v>41</v>
      </c>
      <c r="U1571" s="5">
        <v>9.74</v>
      </c>
      <c r="V1571" s="5">
        <v>54837.292238990798</v>
      </c>
      <c r="W1571" s="1" t="s">
        <v>42</v>
      </c>
      <c r="X1571" s="1">
        <v>4.8499999999999996</v>
      </c>
      <c r="Y1571" s="5">
        <v>70804.75</v>
      </c>
      <c r="Z1571" s="5">
        <v>62247.07</v>
      </c>
      <c r="AA1571" s="5" t="str">
        <f t="shared" si="96"/>
        <v>30-39</v>
      </c>
      <c r="AB1571" s="5" t="str">
        <f t="shared" si="97"/>
        <v>Moderate</v>
      </c>
      <c r="AC1571" s="5">
        <f t="shared" si="98"/>
        <v>0.88</v>
      </c>
      <c r="AD1571" s="5" t="str">
        <f t="shared" si="99"/>
        <v>Long-haul</v>
      </c>
    </row>
    <row r="1572" spans="1:30" x14ac:dyDescent="0.3">
      <c r="A1572" s="1" t="s">
        <v>2100</v>
      </c>
      <c r="B1572" s="1" t="s">
        <v>2101</v>
      </c>
      <c r="C1572" s="1">
        <v>39</v>
      </c>
      <c r="D1572" s="1" t="s">
        <v>39</v>
      </c>
      <c r="E1572" s="1" t="s">
        <v>2083</v>
      </c>
      <c r="F1572" s="1" t="s">
        <v>30</v>
      </c>
      <c r="G1572" s="1" t="s">
        <v>74</v>
      </c>
      <c r="H1572" s="1" t="s">
        <v>75</v>
      </c>
      <c r="I1572" s="1" t="s">
        <v>76</v>
      </c>
      <c r="J1572" s="1">
        <v>10686</v>
      </c>
      <c r="K1572" s="3">
        <v>0.41190972222222222</v>
      </c>
      <c r="L1572" s="3">
        <v>0.90635416666666668</v>
      </c>
      <c r="M1572" s="7">
        <v>45659</v>
      </c>
      <c r="N1572" s="3">
        <v>0.47302083333333333</v>
      </c>
      <c r="O1572" s="3">
        <v>0.9674652777777778</v>
      </c>
      <c r="P1572" s="5">
        <v>88</v>
      </c>
      <c r="Q1572" s="5">
        <v>716.23</v>
      </c>
      <c r="R1572" s="1" t="s">
        <v>40</v>
      </c>
      <c r="S1572" s="1">
        <v>3</v>
      </c>
      <c r="T1572" s="1" t="s">
        <v>35</v>
      </c>
      <c r="U1572" s="5">
        <v>186.01</v>
      </c>
      <c r="V1572" s="5">
        <v>54191.5165115665</v>
      </c>
      <c r="W1572" s="1" t="s">
        <v>42</v>
      </c>
      <c r="X1572" s="1">
        <v>4.28</v>
      </c>
      <c r="Y1572" s="5">
        <v>70029.820000000007</v>
      </c>
      <c r="Z1572" s="5">
        <v>45875.92</v>
      </c>
      <c r="AA1572" s="5" t="str">
        <f t="shared" si="96"/>
        <v>30-39</v>
      </c>
      <c r="AB1572" s="5" t="str">
        <f t="shared" si="97"/>
        <v>Moderate</v>
      </c>
      <c r="AC1572" s="5">
        <f t="shared" si="98"/>
        <v>0.66</v>
      </c>
      <c r="AD1572" s="5" t="str">
        <f t="shared" si="99"/>
        <v>Long-haul</v>
      </c>
    </row>
    <row r="1573" spans="1:30" x14ac:dyDescent="0.3">
      <c r="A1573" s="1" t="s">
        <v>2102</v>
      </c>
      <c r="B1573" s="1" t="s">
        <v>2103</v>
      </c>
      <c r="C1573" s="1">
        <v>28</v>
      </c>
      <c r="D1573" s="1" t="s">
        <v>39</v>
      </c>
      <c r="E1573" s="1" t="s">
        <v>2083</v>
      </c>
      <c r="F1573" s="1" t="s">
        <v>30</v>
      </c>
      <c r="G1573" s="1" t="s">
        <v>74</v>
      </c>
      <c r="H1573" s="1" t="s">
        <v>75</v>
      </c>
      <c r="I1573" s="1" t="s">
        <v>76</v>
      </c>
      <c r="J1573" s="1">
        <v>10686</v>
      </c>
      <c r="K1573" s="3">
        <v>0.41190972222222222</v>
      </c>
      <c r="L1573" s="3">
        <v>0.90635416666666668</v>
      </c>
      <c r="M1573" s="7">
        <v>45662</v>
      </c>
      <c r="N1573" s="3">
        <v>0.47302083333333333</v>
      </c>
      <c r="O1573" s="3">
        <v>0.9674652777777778</v>
      </c>
      <c r="P1573" s="5">
        <v>88</v>
      </c>
      <c r="Q1573" s="5">
        <v>1364.16</v>
      </c>
      <c r="R1573" s="1" t="s">
        <v>56</v>
      </c>
      <c r="S1573" s="1">
        <v>5</v>
      </c>
      <c r="T1573" s="1" t="s">
        <v>45</v>
      </c>
      <c r="U1573" s="5">
        <v>101.16</v>
      </c>
      <c r="V1573" s="5">
        <v>54205.602306019297</v>
      </c>
      <c r="W1573" s="1" t="s">
        <v>42</v>
      </c>
      <c r="X1573" s="1">
        <v>3.96</v>
      </c>
      <c r="Y1573" s="5">
        <v>70046.720000000001</v>
      </c>
      <c r="Z1573" s="5">
        <v>87326.47</v>
      </c>
      <c r="AA1573" s="5" t="str">
        <f t="shared" si="96"/>
        <v>18-29</v>
      </c>
      <c r="AB1573" s="5" t="str">
        <f t="shared" si="97"/>
        <v>Moderate</v>
      </c>
      <c r="AC1573" s="5">
        <f t="shared" si="98"/>
        <v>1.25</v>
      </c>
      <c r="AD1573" s="5" t="str">
        <f t="shared" si="99"/>
        <v>Long-haul</v>
      </c>
    </row>
    <row r="1574" spans="1:30" x14ac:dyDescent="0.3">
      <c r="A1574" s="1" t="s">
        <v>2104</v>
      </c>
      <c r="B1574" s="1" t="s">
        <v>2105</v>
      </c>
      <c r="C1574" s="1">
        <v>51</v>
      </c>
      <c r="D1574" s="1" t="s">
        <v>28</v>
      </c>
      <c r="E1574" s="1" t="s">
        <v>2083</v>
      </c>
      <c r="F1574" s="1" t="s">
        <v>30</v>
      </c>
      <c r="G1574" s="1" t="s">
        <v>90</v>
      </c>
      <c r="H1574" s="1" t="s">
        <v>91</v>
      </c>
      <c r="I1574" s="1" t="s">
        <v>63</v>
      </c>
      <c r="J1574" s="1">
        <v>14253</v>
      </c>
      <c r="K1574" s="3">
        <v>0.71406250000000004</v>
      </c>
      <c r="L1574" s="3">
        <v>0.3737847222222222</v>
      </c>
      <c r="M1574" s="7">
        <v>45663</v>
      </c>
      <c r="N1574" s="3">
        <v>0.77239583333333328</v>
      </c>
      <c r="O1574" s="3">
        <v>0.43211805555555555</v>
      </c>
      <c r="P1574" s="5">
        <v>126</v>
      </c>
      <c r="Q1574" s="5">
        <v>139.18</v>
      </c>
      <c r="R1574" s="1" t="s">
        <v>34</v>
      </c>
      <c r="S1574" s="1">
        <v>5</v>
      </c>
      <c r="T1574" s="1" t="s">
        <v>45</v>
      </c>
      <c r="U1574" s="5">
        <v>189.54</v>
      </c>
      <c r="V1574" s="5">
        <v>72174.436315191997</v>
      </c>
      <c r="W1574" s="1" t="s">
        <v>36</v>
      </c>
      <c r="X1574" s="1">
        <v>4</v>
      </c>
      <c r="Y1574" s="5">
        <v>91609.32</v>
      </c>
      <c r="Z1574" s="5">
        <v>8945.43</v>
      </c>
      <c r="AA1574" s="5" t="str">
        <f t="shared" si="96"/>
        <v>50-59</v>
      </c>
      <c r="AB1574" s="5" t="str">
        <f t="shared" si="97"/>
        <v>Severe</v>
      </c>
      <c r="AC1574" s="5">
        <f t="shared" si="98"/>
        <v>0.1</v>
      </c>
      <c r="AD1574" s="5" t="str">
        <f t="shared" si="99"/>
        <v>Long-haul</v>
      </c>
    </row>
    <row r="1575" spans="1:30" x14ac:dyDescent="0.3">
      <c r="A1575" s="1" t="s">
        <v>2106</v>
      </c>
      <c r="B1575" s="1" t="s">
        <v>2107</v>
      </c>
      <c r="C1575" s="1">
        <v>35</v>
      </c>
      <c r="D1575" s="1" t="s">
        <v>39</v>
      </c>
      <c r="E1575" s="1" t="s">
        <v>2083</v>
      </c>
      <c r="F1575" s="1" t="s">
        <v>48</v>
      </c>
      <c r="G1575" s="1" t="s">
        <v>90</v>
      </c>
      <c r="H1575" s="1" t="s">
        <v>91</v>
      </c>
      <c r="I1575" s="1" t="s">
        <v>63</v>
      </c>
      <c r="J1575" s="1">
        <v>14253</v>
      </c>
      <c r="K1575" s="3">
        <v>0.71406250000000004</v>
      </c>
      <c r="L1575" s="3">
        <v>0.3737847222222222</v>
      </c>
      <c r="M1575" s="7">
        <v>45659</v>
      </c>
      <c r="N1575" s="3">
        <v>0.77239583333333328</v>
      </c>
      <c r="O1575" s="3">
        <v>0.43211805555555555</v>
      </c>
      <c r="P1575" s="5">
        <v>126</v>
      </c>
      <c r="Q1575" s="5">
        <v>767.37</v>
      </c>
      <c r="R1575" s="1" t="s">
        <v>34</v>
      </c>
      <c r="S1575" s="1">
        <v>3</v>
      </c>
      <c r="T1575" s="1" t="s">
        <v>83</v>
      </c>
      <c r="U1575" s="5">
        <v>135.88</v>
      </c>
      <c r="V1575" s="5">
        <v>71867.777814496003</v>
      </c>
      <c r="W1575" s="1" t="s">
        <v>42</v>
      </c>
      <c r="X1575" s="1">
        <v>3.2</v>
      </c>
      <c r="Y1575" s="5">
        <v>91241.33</v>
      </c>
      <c r="Z1575" s="5">
        <v>49138.86</v>
      </c>
      <c r="AA1575" s="5" t="str">
        <f t="shared" si="96"/>
        <v>30-39</v>
      </c>
      <c r="AB1575" s="5" t="str">
        <f t="shared" si="97"/>
        <v>Severe</v>
      </c>
      <c r="AC1575" s="5">
        <f t="shared" si="98"/>
        <v>0.54</v>
      </c>
      <c r="AD1575" s="5" t="str">
        <f t="shared" si="99"/>
        <v>Long-haul</v>
      </c>
    </row>
    <row r="1576" spans="1:30" x14ac:dyDescent="0.3">
      <c r="A1576" s="1" t="s">
        <v>2108</v>
      </c>
      <c r="B1576" s="1" t="s">
        <v>2109</v>
      </c>
      <c r="C1576" s="1">
        <v>44</v>
      </c>
      <c r="D1576" s="1" t="s">
        <v>39</v>
      </c>
      <c r="E1576" s="1" t="s">
        <v>2083</v>
      </c>
      <c r="F1576" s="1" t="s">
        <v>48</v>
      </c>
      <c r="G1576" s="1" t="s">
        <v>90</v>
      </c>
      <c r="H1576" s="1" t="s">
        <v>91</v>
      </c>
      <c r="I1576" s="1" t="s">
        <v>63</v>
      </c>
      <c r="J1576" s="1">
        <v>14253</v>
      </c>
      <c r="K1576" s="3">
        <v>0.71406250000000004</v>
      </c>
      <c r="L1576" s="3">
        <v>0.3737847222222222</v>
      </c>
      <c r="M1576" s="7">
        <v>45667</v>
      </c>
      <c r="N1576" s="3">
        <v>0.77239583333333328</v>
      </c>
      <c r="O1576" s="3">
        <v>0.43211805555555555</v>
      </c>
      <c r="P1576" s="5">
        <v>126</v>
      </c>
      <c r="Q1576" s="5">
        <v>572.5</v>
      </c>
      <c r="R1576" s="1" t="s">
        <v>56</v>
      </c>
      <c r="S1576" s="1">
        <v>5</v>
      </c>
      <c r="T1576" s="1" t="s">
        <v>49</v>
      </c>
      <c r="U1576" s="5">
        <v>38.65</v>
      </c>
      <c r="V1576" s="5">
        <v>72224.432419325196</v>
      </c>
      <c r="W1576" s="1" t="s">
        <v>36</v>
      </c>
      <c r="X1576" s="1">
        <v>3.7</v>
      </c>
      <c r="Y1576" s="5">
        <v>91669.32</v>
      </c>
      <c r="Z1576" s="5">
        <v>36647.730000000003</v>
      </c>
      <c r="AA1576" s="5" t="str">
        <f t="shared" si="96"/>
        <v>40-49</v>
      </c>
      <c r="AB1576" s="5" t="str">
        <f t="shared" si="97"/>
        <v>Severe</v>
      </c>
      <c r="AC1576" s="5">
        <f t="shared" si="98"/>
        <v>0.4</v>
      </c>
      <c r="AD1576" s="5" t="str">
        <f t="shared" si="99"/>
        <v>Long-haul</v>
      </c>
    </row>
    <row r="1577" spans="1:30" x14ac:dyDescent="0.3">
      <c r="A1577" s="1" t="s">
        <v>2110</v>
      </c>
      <c r="B1577" s="1" t="s">
        <v>2111</v>
      </c>
      <c r="C1577" s="1">
        <v>53</v>
      </c>
      <c r="D1577" s="1" t="s">
        <v>39</v>
      </c>
      <c r="E1577" s="1" t="s">
        <v>2083</v>
      </c>
      <c r="F1577" s="1" t="s">
        <v>30</v>
      </c>
      <c r="G1577" s="1" t="s">
        <v>90</v>
      </c>
      <c r="H1577" s="1" t="s">
        <v>91</v>
      </c>
      <c r="I1577" s="1" t="s">
        <v>63</v>
      </c>
      <c r="J1577" s="1">
        <v>14253</v>
      </c>
      <c r="K1577" s="3">
        <v>0.71406250000000004</v>
      </c>
      <c r="L1577" s="3">
        <v>0.3737847222222222</v>
      </c>
      <c r="M1577" s="7">
        <v>45671</v>
      </c>
      <c r="N1577" s="3">
        <v>0.77239583333333328</v>
      </c>
      <c r="O1577" s="3">
        <v>0.43211805555555555</v>
      </c>
      <c r="P1577" s="5">
        <v>126</v>
      </c>
      <c r="Q1577" s="5">
        <v>1483.24</v>
      </c>
      <c r="R1577" s="1" t="s">
        <v>34</v>
      </c>
      <c r="S1577" s="1">
        <v>5</v>
      </c>
      <c r="T1577" s="1" t="s">
        <v>35</v>
      </c>
      <c r="U1577" s="5">
        <v>92.28</v>
      </c>
      <c r="V1577" s="5">
        <v>72308.107738584906</v>
      </c>
      <c r="W1577" s="1" t="s">
        <v>36</v>
      </c>
      <c r="X1577" s="1">
        <v>3.98</v>
      </c>
      <c r="Y1577" s="5">
        <v>91769.73</v>
      </c>
      <c r="Z1577" s="5">
        <v>94945.82</v>
      </c>
      <c r="AA1577" s="5" t="str">
        <f t="shared" si="96"/>
        <v>50-59</v>
      </c>
      <c r="AB1577" s="5" t="str">
        <f t="shared" si="97"/>
        <v>Severe</v>
      </c>
      <c r="AC1577" s="5">
        <f t="shared" si="98"/>
        <v>1.03</v>
      </c>
      <c r="AD1577" s="5" t="str">
        <f t="shared" si="99"/>
        <v>Long-haul</v>
      </c>
    </row>
    <row r="1578" spans="1:30" x14ac:dyDescent="0.3">
      <c r="A1578" s="1" t="s">
        <v>2112</v>
      </c>
      <c r="B1578" s="1" t="s">
        <v>2113</v>
      </c>
      <c r="C1578" s="1">
        <v>38</v>
      </c>
      <c r="D1578" s="1" t="s">
        <v>28</v>
      </c>
      <c r="E1578" s="1" t="s">
        <v>2083</v>
      </c>
      <c r="F1578" s="1" t="s">
        <v>30</v>
      </c>
      <c r="G1578" s="1" t="s">
        <v>90</v>
      </c>
      <c r="H1578" s="1" t="s">
        <v>91</v>
      </c>
      <c r="I1578" s="1" t="s">
        <v>63</v>
      </c>
      <c r="J1578" s="1">
        <v>14253</v>
      </c>
      <c r="K1578" s="3">
        <v>0.71406250000000004</v>
      </c>
      <c r="L1578" s="3">
        <v>0.3737847222222222</v>
      </c>
      <c r="M1578" s="7">
        <v>45658</v>
      </c>
      <c r="N1578" s="3">
        <v>0.77239583333333328</v>
      </c>
      <c r="O1578" s="3">
        <v>0.43211805555555555</v>
      </c>
      <c r="P1578" s="5">
        <v>126</v>
      </c>
      <c r="Q1578" s="5">
        <v>1166.67</v>
      </c>
      <c r="R1578" s="1" t="s">
        <v>40</v>
      </c>
      <c r="S1578" s="1">
        <v>3</v>
      </c>
      <c r="T1578" s="1" t="s">
        <v>49</v>
      </c>
      <c r="U1578" s="5">
        <v>23.15</v>
      </c>
      <c r="V1578" s="5">
        <v>72422.713392313599</v>
      </c>
      <c r="W1578" s="1" t="s">
        <v>36</v>
      </c>
      <c r="X1578" s="1">
        <v>3.17</v>
      </c>
      <c r="Y1578" s="5">
        <v>91907.26</v>
      </c>
      <c r="Z1578" s="5">
        <v>74671.509999999995</v>
      </c>
      <c r="AA1578" s="5" t="str">
        <f t="shared" si="96"/>
        <v>30-39</v>
      </c>
      <c r="AB1578" s="5" t="str">
        <f t="shared" si="97"/>
        <v>Severe</v>
      </c>
      <c r="AC1578" s="5">
        <f t="shared" si="98"/>
        <v>0.81</v>
      </c>
      <c r="AD1578" s="5" t="str">
        <f t="shared" si="99"/>
        <v>Long-haul</v>
      </c>
    </row>
    <row r="1579" spans="1:30" x14ac:dyDescent="0.3">
      <c r="A1579" s="1" t="s">
        <v>2114</v>
      </c>
      <c r="B1579" s="1" t="s">
        <v>2115</v>
      </c>
      <c r="C1579" s="1">
        <v>39</v>
      </c>
      <c r="D1579" s="1" t="s">
        <v>28</v>
      </c>
      <c r="E1579" s="1" t="s">
        <v>2083</v>
      </c>
      <c r="F1579" s="1" t="s">
        <v>48</v>
      </c>
      <c r="G1579" s="1" t="s">
        <v>90</v>
      </c>
      <c r="H1579" s="1" t="s">
        <v>91</v>
      </c>
      <c r="I1579" s="1" t="s">
        <v>63</v>
      </c>
      <c r="J1579" s="1">
        <v>14253</v>
      </c>
      <c r="K1579" s="3">
        <v>0.71406250000000004</v>
      </c>
      <c r="L1579" s="3">
        <v>0.3737847222222222</v>
      </c>
      <c r="M1579" s="7">
        <v>45661</v>
      </c>
      <c r="N1579" s="3">
        <v>0.77239583333333328</v>
      </c>
      <c r="O1579" s="3">
        <v>0.43211805555555555</v>
      </c>
      <c r="P1579" s="5">
        <v>126</v>
      </c>
      <c r="Q1579" s="5">
        <v>311.57</v>
      </c>
      <c r="R1579" s="1" t="s">
        <v>40</v>
      </c>
      <c r="S1579" s="1">
        <v>3</v>
      </c>
      <c r="T1579" s="1" t="s">
        <v>41</v>
      </c>
      <c r="U1579" s="5">
        <v>89.54</v>
      </c>
      <c r="V1579" s="5">
        <v>72077.956627905995</v>
      </c>
      <c r="W1579" s="1" t="s">
        <v>42</v>
      </c>
      <c r="X1579" s="1">
        <v>4.17</v>
      </c>
      <c r="Y1579" s="5">
        <v>91493.55</v>
      </c>
      <c r="Z1579" s="5">
        <v>19958.39</v>
      </c>
      <c r="AA1579" s="5" t="str">
        <f t="shared" si="96"/>
        <v>30-39</v>
      </c>
      <c r="AB1579" s="5" t="str">
        <f t="shared" si="97"/>
        <v>Severe</v>
      </c>
      <c r="AC1579" s="5">
        <f t="shared" si="98"/>
        <v>0.22</v>
      </c>
      <c r="AD1579" s="5" t="str">
        <f t="shared" si="99"/>
        <v>Long-haul</v>
      </c>
    </row>
    <row r="1580" spans="1:30" x14ac:dyDescent="0.3">
      <c r="A1580" s="1" t="s">
        <v>2116</v>
      </c>
      <c r="B1580" s="1" t="s">
        <v>2117</v>
      </c>
      <c r="C1580" s="1">
        <v>37</v>
      </c>
      <c r="D1580" s="1" t="s">
        <v>28</v>
      </c>
      <c r="E1580" s="1" t="s">
        <v>2083</v>
      </c>
      <c r="F1580" s="1" t="s">
        <v>30</v>
      </c>
      <c r="G1580" s="1" t="s">
        <v>114</v>
      </c>
      <c r="H1580" s="1" t="s">
        <v>115</v>
      </c>
      <c r="I1580" s="1" t="s">
        <v>62</v>
      </c>
      <c r="J1580" s="1">
        <v>7728</v>
      </c>
      <c r="K1580" s="3">
        <v>0.23081018518518517</v>
      </c>
      <c r="L1580" s="3">
        <v>0.5884490740740741</v>
      </c>
      <c r="M1580" s="7">
        <v>45668</v>
      </c>
      <c r="N1580" s="3">
        <v>0.25719907407407405</v>
      </c>
      <c r="O1580" s="3">
        <v>0.614837962962963</v>
      </c>
      <c r="P1580" s="5">
        <v>38</v>
      </c>
      <c r="Q1580" s="5">
        <v>859.01</v>
      </c>
      <c r="R1580" s="1" t="s">
        <v>56</v>
      </c>
      <c r="S1580" s="1">
        <v>3</v>
      </c>
      <c r="T1580" s="1" t="s">
        <v>83</v>
      </c>
      <c r="U1580" s="5">
        <v>178.42</v>
      </c>
      <c r="V1580" s="5">
        <v>39403.165747814099</v>
      </c>
      <c r="W1580" s="1" t="s">
        <v>42</v>
      </c>
      <c r="X1580" s="1">
        <v>4.88</v>
      </c>
      <c r="Y1580" s="5">
        <v>52283.8</v>
      </c>
      <c r="Z1580" s="5">
        <v>55012.32</v>
      </c>
      <c r="AA1580" s="5" t="str">
        <f t="shared" si="96"/>
        <v>30-39</v>
      </c>
      <c r="AB1580" s="5" t="str">
        <f t="shared" si="97"/>
        <v>Moderate</v>
      </c>
      <c r="AC1580" s="5">
        <f t="shared" si="98"/>
        <v>1.05</v>
      </c>
      <c r="AD1580" s="5" t="str">
        <f t="shared" si="99"/>
        <v>Long-haul</v>
      </c>
    </row>
    <row r="1581" spans="1:30" x14ac:dyDescent="0.3">
      <c r="A1581" s="1" t="s">
        <v>2118</v>
      </c>
      <c r="B1581" s="1" t="s">
        <v>2119</v>
      </c>
      <c r="C1581" s="1">
        <v>67</v>
      </c>
      <c r="D1581" s="1" t="s">
        <v>28</v>
      </c>
      <c r="E1581" s="1" t="s">
        <v>2083</v>
      </c>
      <c r="F1581" s="1" t="s">
        <v>48</v>
      </c>
      <c r="G1581" s="1" t="s">
        <v>114</v>
      </c>
      <c r="H1581" s="1" t="s">
        <v>115</v>
      </c>
      <c r="I1581" s="1" t="s">
        <v>62</v>
      </c>
      <c r="J1581" s="1">
        <v>7728</v>
      </c>
      <c r="K1581" s="3">
        <v>0.23081018518518517</v>
      </c>
      <c r="L1581" s="3">
        <v>0.5884490740740741</v>
      </c>
      <c r="M1581" s="7">
        <v>45659</v>
      </c>
      <c r="N1581" s="3">
        <v>0.25719907407407405</v>
      </c>
      <c r="O1581" s="3">
        <v>0.614837962962963</v>
      </c>
      <c r="P1581" s="5">
        <v>38</v>
      </c>
      <c r="Q1581" s="5">
        <v>1283.93</v>
      </c>
      <c r="R1581" s="1" t="s">
        <v>56</v>
      </c>
      <c r="S1581" s="1">
        <v>5</v>
      </c>
      <c r="T1581" s="1" t="s">
        <v>41</v>
      </c>
      <c r="U1581" s="5">
        <v>113.55</v>
      </c>
      <c r="V1581" s="5">
        <v>40031.496346546402</v>
      </c>
      <c r="W1581" s="1" t="s">
        <v>36</v>
      </c>
      <c r="X1581" s="1">
        <v>3.65</v>
      </c>
      <c r="Y1581" s="5">
        <v>53037.8</v>
      </c>
      <c r="Z1581" s="5">
        <v>82194.23</v>
      </c>
      <c r="AA1581" s="5" t="str">
        <f t="shared" si="96"/>
        <v>60+</v>
      </c>
      <c r="AB1581" s="5" t="str">
        <f t="shared" si="97"/>
        <v>Moderate</v>
      </c>
      <c r="AC1581" s="5">
        <f t="shared" si="98"/>
        <v>1.55</v>
      </c>
      <c r="AD1581" s="5" t="str">
        <f t="shared" si="99"/>
        <v>Long-haul</v>
      </c>
    </row>
    <row r="1582" spans="1:30" x14ac:dyDescent="0.3">
      <c r="A1582" s="1" t="s">
        <v>2120</v>
      </c>
      <c r="B1582" s="1" t="s">
        <v>2121</v>
      </c>
      <c r="C1582" s="1">
        <v>58</v>
      </c>
      <c r="D1582" s="1" t="s">
        <v>28</v>
      </c>
      <c r="E1582" s="1" t="s">
        <v>2083</v>
      </c>
      <c r="F1582" s="1" t="s">
        <v>30</v>
      </c>
      <c r="G1582" s="1" t="s">
        <v>114</v>
      </c>
      <c r="H1582" s="1" t="s">
        <v>115</v>
      </c>
      <c r="I1582" s="1" t="s">
        <v>62</v>
      </c>
      <c r="J1582" s="1">
        <v>7728</v>
      </c>
      <c r="K1582" s="3">
        <v>0.23081018518518517</v>
      </c>
      <c r="L1582" s="3">
        <v>0.5884490740740741</v>
      </c>
      <c r="M1582" s="7">
        <v>45665</v>
      </c>
      <c r="N1582" s="3">
        <v>0.25719907407407405</v>
      </c>
      <c r="O1582" s="3">
        <v>0.614837962962963</v>
      </c>
      <c r="P1582" s="5">
        <v>38</v>
      </c>
      <c r="Q1582" s="5">
        <v>1467.71</v>
      </c>
      <c r="R1582" s="1" t="s">
        <v>56</v>
      </c>
      <c r="S1582" s="1">
        <v>5</v>
      </c>
      <c r="T1582" s="1" t="s">
        <v>83</v>
      </c>
      <c r="U1582" s="5">
        <v>45.01</v>
      </c>
      <c r="V1582" s="5">
        <v>39256.287649962498</v>
      </c>
      <c r="W1582" s="1" t="s">
        <v>36</v>
      </c>
      <c r="X1582" s="1">
        <v>3.72</v>
      </c>
      <c r="Y1582" s="5">
        <v>52107.55</v>
      </c>
      <c r="Z1582" s="5">
        <v>93942.44</v>
      </c>
      <c r="AA1582" s="5" t="str">
        <f t="shared" si="96"/>
        <v>50-59</v>
      </c>
      <c r="AB1582" s="5" t="str">
        <f t="shared" si="97"/>
        <v>Moderate</v>
      </c>
      <c r="AC1582" s="5">
        <f t="shared" si="98"/>
        <v>1.8</v>
      </c>
      <c r="AD1582" s="5" t="str">
        <f t="shared" si="99"/>
        <v>Long-haul</v>
      </c>
    </row>
    <row r="1583" spans="1:30" x14ac:dyDescent="0.3">
      <c r="A1583" s="1" t="s">
        <v>2122</v>
      </c>
      <c r="B1583" s="1" t="s">
        <v>2123</v>
      </c>
      <c r="C1583" s="1">
        <v>46</v>
      </c>
      <c r="D1583" s="1" t="s">
        <v>28</v>
      </c>
      <c r="E1583" s="1" t="s">
        <v>2083</v>
      </c>
      <c r="F1583" s="1" t="s">
        <v>30</v>
      </c>
      <c r="G1583" s="1" t="s">
        <v>114</v>
      </c>
      <c r="H1583" s="1" t="s">
        <v>115</v>
      </c>
      <c r="I1583" s="1" t="s">
        <v>62</v>
      </c>
      <c r="J1583" s="1">
        <v>7728</v>
      </c>
      <c r="K1583" s="3">
        <v>0.23081018518518517</v>
      </c>
      <c r="L1583" s="3">
        <v>0.5884490740740741</v>
      </c>
      <c r="M1583" s="7">
        <v>45658</v>
      </c>
      <c r="N1583" s="3">
        <v>0.25719907407407405</v>
      </c>
      <c r="O1583" s="3">
        <v>0.614837962962963</v>
      </c>
      <c r="P1583" s="5">
        <v>38</v>
      </c>
      <c r="Q1583" s="5">
        <v>814.68</v>
      </c>
      <c r="R1583" s="1" t="s">
        <v>56</v>
      </c>
      <c r="S1583" s="1">
        <v>5</v>
      </c>
      <c r="T1583" s="1" t="s">
        <v>49</v>
      </c>
      <c r="U1583" s="5">
        <v>89.07</v>
      </c>
      <c r="V1583" s="5">
        <v>39961.495590525301</v>
      </c>
      <c r="W1583" s="1" t="s">
        <v>36</v>
      </c>
      <c r="X1583" s="1">
        <v>3.9</v>
      </c>
      <c r="Y1583" s="5">
        <v>52953.79</v>
      </c>
      <c r="Z1583" s="5">
        <v>52157.33</v>
      </c>
      <c r="AA1583" s="5" t="str">
        <f t="shared" si="96"/>
        <v>40-49</v>
      </c>
      <c r="AB1583" s="5" t="str">
        <f t="shared" si="97"/>
        <v>Moderate</v>
      </c>
      <c r="AC1583" s="5">
        <f t="shared" si="98"/>
        <v>0.98</v>
      </c>
      <c r="AD1583" s="5" t="str">
        <f t="shared" si="99"/>
        <v>Long-haul</v>
      </c>
    </row>
    <row r="1584" spans="1:30" x14ac:dyDescent="0.3">
      <c r="A1584" s="1" t="s">
        <v>2124</v>
      </c>
      <c r="B1584" s="1" t="s">
        <v>2125</v>
      </c>
      <c r="C1584" s="1">
        <v>73</v>
      </c>
      <c r="D1584" s="1" t="s">
        <v>28</v>
      </c>
      <c r="E1584" s="1" t="s">
        <v>2083</v>
      </c>
      <c r="F1584" s="1" t="s">
        <v>30</v>
      </c>
      <c r="G1584" s="1" t="s">
        <v>114</v>
      </c>
      <c r="H1584" s="1" t="s">
        <v>115</v>
      </c>
      <c r="I1584" s="1" t="s">
        <v>62</v>
      </c>
      <c r="J1584" s="1">
        <v>7728</v>
      </c>
      <c r="K1584" s="3">
        <v>0.23081018518518517</v>
      </c>
      <c r="L1584" s="3">
        <v>0.5884490740740741</v>
      </c>
      <c r="M1584" s="7">
        <v>45664</v>
      </c>
      <c r="N1584" s="3">
        <v>0.25719907407407405</v>
      </c>
      <c r="O1584" s="3">
        <v>0.614837962962963</v>
      </c>
      <c r="P1584" s="5">
        <v>38</v>
      </c>
      <c r="Q1584" s="5">
        <v>858.5</v>
      </c>
      <c r="R1584" s="1" t="s">
        <v>56</v>
      </c>
      <c r="S1584" s="1">
        <v>5</v>
      </c>
      <c r="T1584" s="1" t="s">
        <v>45</v>
      </c>
      <c r="U1584" s="5">
        <v>106.07</v>
      </c>
      <c r="V1584" s="5">
        <v>39289.230421672197</v>
      </c>
      <c r="W1584" s="1" t="s">
        <v>36</v>
      </c>
      <c r="X1584" s="1">
        <v>3.93</v>
      </c>
      <c r="Y1584" s="5">
        <v>52147.08</v>
      </c>
      <c r="Z1584" s="5">
        <v>54965.21</v>
      </c>
      <c r="AA1584" s="5" t="str">
        <f t="shared" si="96"/>
        <v>60+</v>
      </c>
      <c r="AB1584" s="5" t="str">
        <f t="shared" si="97"/>
        <v>Moderate</v>
      </c>
      <c r="AC1584" s="5">
        <f t="shared" si="98"/>
        <v>1.05</v>
      </c>
      <c r="AD1584" s="5" t="str">
        <f t="shared" si="99"/>
        <v>Long-haul</v>
      </c>
    </row>
    <row r="1585" spans="1:30" x14ac:dyDescent="0.3">
      <c r="A1585" s="1" t="s">
        <v>2126</v>
      </c>
      <c r="B1585" s="1" t="s">
        <v>2127</v>
      </c>
      <c r="C1585" s="1">
        <v>35</v>
      </c>
      <c r="D1585" s="1" t="s">
        <v>28</v>
      </c>
      <c r="E1585" s="1" t="s">
        <v>2083</v>
      </c>
      <c r="F1585" s="1" t="s">
        <v>30</v>
      </c>
      <c r="G1585" s="1" t="s">
        <v>114</v>
      </c>
      <c r="H1585" s="1" t="s">
        <v>115</v>
      </c>
      <c r="I1585" s="1" t="s">
        <v>62</v>
      </c>
      <c r="J1585" s="1">
        <v>7728</v>
      </c>
      <c r="K1585" s="3">
        <v>0.23081018518518517</v>
      </c>
      <c r="L1585" s="3">
        <v>0.5884490740740741</v>
      </c>
      <c r="M1585" s="7">
        <v>45661</v>
      </c>
      <c r="N1585" s="3">
        <v>0.25719907407407405</v>
      </c>
      <c r="O1585" s="3">
        <v>0.614837962962963</v>
      </c>
      <c r="P1585" s="5">
        <v>38</v>
      </c>
      <c r="Q1585" s="5">
        <v>1263.27</v>
      </c>
      <c r="R1585" s="1" t="s">
        <v>34</v>
      </c>
      <c r="S1585" s="1">
        <v>3</v>
      </c>
      <c r="T1585" s="1" t="s">
        <v>45</v>
      </c>
      <c r="U1585" s="5">
        <v>174.75</v>
      </c>
      <c r="V1585" s="5">
        <v>39633.355664501803</v>
      </c>
      <c r="W1585" s="1" t="s">
        <v>36</v>
      </c>
      <c r="X1585" s="1">
        <v>3.05</v>
      </c>
      <c r="Y1585" s="5">
        <v>52560.03</v>
      </c>
      <c r="Z1585" s="5">
        <v>80884.23</v>
      </c>
      <c r="AA1585" s="5" t="str">
        <f t="shared" si="96"/>
        <v>30-39</v>
      </c>
      <c r="AB1585" s="5" t="str">
        <f t="shared" si="97"/>
        <v>Moderate</v>
      </c>
      <c r="AC1585" s="5">
        <f t="shared" si="98"/>
        <v>1.54</v>
      </c>
      <c r="AD1585" s="5" t="str">
        <f t="shared" si="99"/>
        <v>Long-haul</v>
      </c>
    </row>
    <row r="1586" spans="1:30" x14ac:dyDescent="0.3">
      <c r="A1586" s="1" t="s">
        <v>2128</v>
      </c>
      <c r="B1586" s="1" t="s">
        <v>2129</v>
      </c>
      <c r="C1586" s="1">
        <v>60</v>
      </c>
      <c r="D1586" s="1" t="s">
        <v>39</v>
      </c>
      <c r="E1586" s="1" t="s">
        <v>2083</v>
      </c>
      <c r="F1586" s="1" t="s">
        <v>30</v>
      </c>
      <c r="G1586" s="1" t="s">
        <v>114</v>
      </c>
      <c r="H1586" s="1" t="s">
        <v>115</v>
      </c>
      <c r="I1586" s="1" t="s">
        <v>62</v>
      </c>
      <c r="J1586" s="1">
        <v>7728</v>
      </c>
      <c r="K1586" s="3">
        <v>0.23081018518518517</v>
      </c>
      <c r="L1586" s="3">
        <v>0.5884490740740741</v>
      </c>
      <c r="M1586" s="7">
        <v>45662</v>
      </c>
      <c r="N1586" s="3">
        <v>0.25719907407407405</v>
      </c>
      <c r="O1586" s="3">
        <v>0.614837962962963</v>
      </c>
      <c r="P1586" s="5">
        <v>38</v>
      </c>
      <c r="Q1586" s="5">
        <v>1036</v>
      </c>
      <c r="R1586" s="1" t="s">
        <v>40</v>
      </c>
      <c r="S1586" s="1">
        <v>5</v>
      </c>
      <c r="T1586" s="1" t="s">
        <v>35</v>
      </c>
      <c r="U1586" s="5">
        <v>117.36</v>
      </c>
      <c r="V1586" s="5">
        <v>39275.703241317402</v>
      </c>
      <c r="W1586" s="1" t="s">
        <v>36</v>
      </c>
      <c r="X1586" s="1">
        <v>4.1399999999999997</v>
      </c>
      <c r="Y1586" s="5">
        <v>52130.84</v>
      </c>
      <c r="Z1586" s="5">
        <v>66327.47</v>
      </c>
      <c r="AA1586" s="5" t="str">
        <f t="shared" si="96"/>
        <v>60+</v>
      </c>
      <c r="AB1586" s="5" t="str">
        <f t="shared" si="97"/>
        <v>Moderate</v>
      </c>
      <c r="AC1586" s="5">
        <f t="shared" si="98"/>
        <v>1.27</v>
      </c>
      <c r="AD1586" s="5" t="str">
        <f t="shared" si="99"/>
        <v>Long-haul</v>
      </c>
    </row>
    <row r="1587" spans="1:30" x14ac:dyDescent="0.3">
      <c r="A1587" s="1" t="s">
        <v>2130</v>
      </c>
      <c r="B1587" s="1" t="s">
        <v>2131</v>
      </c>
      <c r="C1587" s="1">
        <v>54</v>
      </c>
      <c r="D1587" s="1" t="s">
        <v>39</v>
      </c>
      <c r="E1587" s="1" t="s">
        <v>2083</v>
      </c>
      <c r="F1587" s="1" t="s">
        <v>48</v>
      </c>
      <c r="G1587" s="1" t="s">
        <v>134</v>
      </c>
      <c r="H1587" s="1" t="s">
        <v>75</v>
      </c>
      <c r="I1587" s="1" t="s">
        <v>135</v>
      </c>
      <c r="J1587" s="1">
        <v>2357</v>
      </c>
      <c r="K1587" s="3">
        <v>0.69140046296296298</v>
      </c>
      <c r="L1587" s="3">
        <v>0.8004282407407407</v>
      </c>
      <c r="M1587" s="7">
        <v>45666</v>
      </c>
      <c r="N1587" s="3">
        <v>0.76709490740740738</v>
      </c>
      <c r="O1587" s="3">
        <v>0.87612268518518521</v>
      </c>
      <c r="P1587" s="5">
        <v>109</v>
      </c>
      <c r="Q1587" s="5">
        <v>536.48</v>
      </c>
      <c r="R1587" s="1" t="s">
        <v>56</v>
      </c>
      <c r="S1587" s="1">
        <v>5</v>
      </c>
      <c r="T1587" s="1" t="s">
        <v>35</v>
      </c>
      <c r="U1587" s="5">
        <v>58.42</v>
      </c>
      <c r="V1587" s="5">
        <v>12964.4576965797</v>
      </c>
      <c r="W1587" s="1" t="s">
        <v>42</v>
      </c>
      <c r="X1587" s="1">
        <v>3.4</v>
      </c>
      <c r="Y1587" s="5">
        <v>20557.349999999999</v>
      </c>
      <c r="Z1587" s="5">
        <v>34346.400000000001</v>
      </c>
      <c r="AA1587" s="5" t="str">
        <f t="shared" si="96"/>
        <v>50-59</v>
      </c>
      <c r="AB1587" s="5" t="str">
        <f t="shared" si="97"/>
        <v>Moderate</v>
      </c>
      <c r="AC1587" s="5">
        <f t="shared" si="98"/>
        <v>1.67</v>
      </c>
      <c r="AD1587" s="5" t="str">
        <f t="shared" si="99"/>
        <v>Short-haul</v>
      </c>
    </row>
    <row r="1588" spans="1:30" x14ac:dyDescent="0.3">
      <c r="A1588" s="1" t="s">
        <v>2132</v>
      </c>
      <c r="B1588" s="1" t="s">
        <v>2133</v>
      </c>
      <c r="C1588" s="1">
        <v>30</v>
      </c>
      <c r="D1588" s="1" t="s">
        <v>28</v>
      </c>
      <c r="E1588" s="1" t="s">
        <v>2083</v>
      </c>
      <c r="F1588" s="1" t="s">
        <v>48</v>
      </c>
      <c r="G1588" s="1" t="s">
        <v>134</v>
      </c>
      <c r="H1588" s="1" t="s">
        <v>75</v>
      </c>
      <c r="I1588" s="1" t="s">
        <v>135</v>
      </c>
      <c r="J1588" s="1">
        <v>2357</v>
      </c>
      <c r="K1588" s="3">
        <v>0.69140046296296298</v>
      </c>
      <c r="L1588" s="3">
        <v>0.8004282407407407</v>
      </c>
      <c r="M1588" s="7">
        <v>45660</v>
      </c>
      <c r="N1588" s="3">
        <v>0.76709490740740738</v>
      </c>
      <c r="O1588" s="3">
        <v>0.87612268518518521</v>
      </c>
      <c r="P1588" s="5">
        <v>109</v>
      </c>
      <c r="Q1588" s="5">
        <v>1069.55</v>
      </c>
      <c r="R1588" s="1" t="s">
        <v>56</v>
      </c>
      <c r="S1588" s="1">
        <v>3</v>
      </c>
      <c r="T1588" s="1" t="s">
        <v>49</v>
      </c>
      <c r="U1588" s="5">
        <v>12.18</v>
      </c>
      <c r="V1588" s="5">
        <v>12786.4146020014</v>
      </c>
      <c r="W1588" s="1" t="s">
        <v>42</v>
      </c>
      <c r="X1588" s="1">
        <v>4.47</v>
      </c>
      <c r="Y1588" s="5">
        <v>20343.7</v>
      </c>
      <c r="Z1588" s="5">
        <v>68453.64</v>
      </c>
      <c r="AA1588" s="5" t="str">
        <f t="shared" si="96"/>
        <v>30-39</v>
      </c>
      <c r="AB1588" s="5" t="str">
        <f t="shared" si="97"/>
        <v>Moderate</v>
      </c>
      <c r="AC1588" s="5">
        <f t="shared" si="98"/>
        <v>3.36</v>
      </c>
      <c r="AD1588" s="5" t="str">
        <f t="shared" si="99"/>
        <v>Short-haul</v>
      </c>
    </row>
    <row r="1589" spans="1:30" x14ac:dyDescent="0.3">
      <c r="A1589" s="1" t="s">
        <v>2134</v>
      </c>
      <c r="B1589" s="1" t="s">
        <v>2135</v>
      </c>
      <c r="C1589" s="1">
        <v>55</v>
      </c>
      <c r="D1589" s="1" t="s">
        <v>28</v>
      </c>
      <c r="E1589" s="1" t="s">
        <v>2083</v>
      </c>
      <c r="F1589" s="1" t="s">
        <v>48</v>
      </c>
      <c r="G1589" s="1" t="s">
        <v>134</v>
      </c>
      <c r="H1589" s="1" t="s">
        <v>75</v>
      </c>
      <c r="I1589" s="1" t="s">
        <v>135</v>
      </c>
      <c r="J1589" s="1">
        <v>2357</v>
      </c>
      <c r="K1589" s="3">
        <v>0.69140046296296298</v>
      </c>
      <c r="L1589" s="3">
        <v>0.8004282407407407</v>
      </c>
      <c r="M1589" s="7">
        <v>45662</v>
      </c>
      <c r="N1589" s="3">
        <v>0.76709490740740738</v>
      </c>
      <c r="O1589" s="3">
        <v>0.87612268518518521</v>
      </c>
      <c r="P1589" s="5">
        <v>109</v>
      </c>
      <c r="Q1589" s="5">
        <v>366.69</v>
      </c>
      <c r="R1589" s="1" t="s">
        <v>40</v>
      </c>
      <c r="S1589" s="1">
        <v>5</v>
      </c>
      <c r="T1589" s="1" t="s">
        <v>83</v>
      </c>
      <c r="U1589" s="5">
        <v>124.65</v>
      </c>
      <c r="V1589" s="5">
        <v>13281.087260336501</v>
      </c>
      <c r="W1589" s="1" t="s">
        <v>36</v>
      </c>
      <c r="X1589" s="1">
        <v>3.95</v>
      </c>
      <c r="Y1589" s="5">
        <v>20937.3</v>
      </c>
      <c r="Z1589" s="5">
        <v>23493.09</v>
      </c>
      <c r="AA1589" s="5" t="str">
        <f t="shared" si="96"/>
        <v>50-59</v>
      </c>
      <c r="AB1589" s="5" t="str">
        <f t="shared" si="97"/>
        <v>Moderate</v>
      </c>
      <c r="AC1589" s="5">
        <f t="shared" si="98"/>
        <v>1.1200000000000001</v>
      </c>
      <c r="AD1589" s="5" t="str">
        <f t="shared" si="99"/>
        <v>Short-haul</v>
      </c>
    </row>
    <row r="1590" spans="1:30" x14ac:dyDescent="0.3">
      <c r="A1590" s="1" t="s">
        <v>2136</v>
      </c>
      <c r="B1590" s="1" t="s">
        <v>2137</v>
      </c>
      <c r="C1590" s="1">
        <v>19</v>
      </c>
      <c r="D1590" s="1" t="s">
        <v>28</v>
      </c>
      <c r="E1590" s="1" t="s">
        <v>2083</v>
      </c>
      <c r="F1590" s="1" t="s">
        <v>30</v>
      </c>
      <c r="G1590" s="1" t="s">
        <v>134</v>
      </c>
      <c r="H1590" s="1" t="s">
        <v>75</v>
      </c>
      <c r="I1590" s="1" t="s">
        <v>135</v>
      </c>
      <c r="J1590" s="1">
        <v>2357</v>
      </c>
      <c r="K1590" s="3">
        <v>0.69140046296296298</v>
      </c>
      <c r="L1590" s="3">
        <v>0.8004282407407407</v>
      </c>
      <c r="M1590" s="7">
        <v>45661</v>
      </c>
      <c r="N1590" s="3">
        <v>0.76709490740740738</v>
      </c>
      <c r="O1590" s="3">
        <v>0.87612268518518521</v>
      </c>
      <c r="P1590" s="5">
        <v>109</v>
      </c>
      <c r="Q1590" s="5">
        <v>658.76</v>
      </c>
      <c r="R1590" s="1" t="s">
        <v>34</v>
      </c>
      <c r="S1590" s="1">
        <v>5</v>
      </c>
      <c r="T1590" s="1" t="s">
        <v>45</v>
      </c>
      <c r="U1590" s="5">
        <v>192.87</v>
      </c>
      <c r="V1590" s="5">
        <v>12597.892808826</v>
      </c>
      <c r="W1590" s="1" t="s">
        <v>42</v>
      </c>
      <c r="X1590" s="1">
        <v>4.7</v>
      </c>
      <c r="Y1590" s="5">
        <v>20117.47</v>
      </c>
      <c r="Z1590" s="5">
        <v>42199.21</v>
      </c>
      <c r="AA1590" s="5" t="str">
        <f t="shared" si="96"/>
        <v>18-29</v>
      </c>
      <c r="AB1590" s="5" t="str">
        <f t="shared" si="97"/>
        <v>Moderate</v>
      </c>
      <c r="AC1590" s="5">
        <f t="shared" si="98"/>
        <v>2.1</v>
      </c>
      <c r="AD1590" s="5" t="str">
        <f t="shared" si="99"/>
        <v>Short-haul</v>
      </c>
    </row>
    <row r="1591" spans="1:30" x14ac:dyDescent="0.3">
      <c r="A1591" s="1" t="s">
        <v>2138</v>
      </c>
      <c r="B1591" s="1" t="s">
        <v>2139</v>
      </c>
      <c r="C1591" s="1">
        <v>46</v>
      </c>
      <c r="D1591" s="1" t="s">
        <v>28</v>
      </c>
      <c r="E1591" s="1" t="s">
        <v>2083</v>
      </c>
      <c r="F1591" s="1" t="s">
        <v>48</v>
      </c>
      <c r="G1591" s="1" t="s">
        <v>134</v>
      </c>
      <c r="H1591" s="1" t="s">
        <v>75</v>
      </c>
      <c r="I1591" s="1" t="s">
        <v>135</v>
      </c>
      <c r="J1591" s="1">
        <v>2357</v>
      </c>
      <c r="K1591" s="3">
        <v>0.69140046296296298</v>
      </c>
      <c r="L1591" s="3">
        <v>0.8004282407407407</v>
      </c>
      <c r="M1591" s="7">
        <v>45671</v>
      </c>
      <c r="N1591" s="3">
        <v>0.76709490740740738</v>
      </c>
      <c r="O1591" s="3">
        <v>0.87612268518518521</v>
      </c>
      <c r="P1591" s="5">
        <v>109</v>
      </c>
      <c r="Q1591" s="5">
        <v>867.8</v>
      </c>
      <c r="R1591" s="1" t="s">
        <v>56</v>
      </c>
      <c r="S1591" s="1">
        <v>5</v>
      </c>
      <c r="T1591" s="1" t="s">
        <v>41</v>
      </c>
      <c r="U1591" s="5">
        <v>163.65</v>
      </c>
      <c r="V1591" s="5">
        <v>12558.2410043945</v>
      </c>
      <c r="W1591" s="1" t="s">
        <v>42</v>
      </c>
      <c r="X1591" s="1">
        <v>3.62</v>
      </c>
      <c r="Y1591" s="5">
        <v>20069.89</v>
      </c>
      <c r="Z1591" s="5">
        <v>55571.93</v>
      </c>
      <c r="AA1591" s="5" t="str">
        <f t="shared" si="96"/>
        <v>40-49</v>
      </c>
      <c r="AB1591" s="5" t="str">
        <f t="shared" si="97"/>
        <v>Moderate</v>
      </c>
      <c r="AC1591" s="5">
        <f t="shared" si="98"/>
        <v>2.77</v>
      </c>
      <c r="AD1591" s="5" t="str">
        <f t="shared" si="99"/>
        <v>Short-haul</v>
      </c>
    </row>
    <row r="1592" spans="1:30" x14ac:dyDescent="0.3">
      <c r="A1592" s="1" t="s">
        <v>2140</v>
      </c>
      <c r="B1592" s="1" t="s">
        <v>2141</v>
      </c>
      <c r="C1592" s="1">
        <v>47</v>
      </c>
      <c r="D1592" s="1" t="s">
        <v>39</v>
      </c>
      <c r="E1592" s="1" t="s">
        <v>2083</v>
      </c>
      <c r="F1592" s="1" t="s">
        <v>48</v>
      </c>
      <c r="G1592" s="1" t="s">
        <v>154</v>
      </c>
      <c r="H1592" s="1" t="s">
        <v>155</v>
      </c>
      <c r="I1592" s="1" t="s">
        <v>156</v>
      </c>
      <c r="J1592" s="1">
        <v>11198</v>
      </c>
      <c r="K1592" s="3">
        <v>0.28363425925925928</v>
      </c>
      <c r="L1592" s="3">
        <v>0.80168981481481483</v>
      </c>
      <c r="M1592" s="7">
        <v>45669</v>
      </c>
      <c r="N1592" s="3">
        <v>0.31071759259259257</v>
      </c>
      <c r="O1592" s="3">
        <v>0.82877314814814818</v>
      </c>
      <c r="P1592" s="5">
        <v>39</v>
      </c>
      <c r="Q1592" s="5">
        <v>1064.95</v>
      </c>
      <c r="R1592" s="1" t="s">
        <v>56</v>
      </c>
      <c r="S1592" s="1">
        <v>5</v>
      </c>
      <c r="T1592" s="1" t="s">
        <v>83</v>
      </c>
      <c r="U1592" s="5">
        <v>70.27</v>
      </c>
      <c r="V1592" s="5">
        <v>56729.653752389</v>
      </c>
      <c r="W1592" s="1" t="s">
        <v>36</v>
      </c>
      <c r="X1592" s="1">
        <v>3.17</v>
      </c>
      <c r="Y1592" s="5">
        <v>73075.58</v>
      </c>
      <c r="Z1592" s="5">
        <v>68170.850000000006</v>
      </c>
      <c r="AA1592" s="5" t="str">
        <f t="shared" si="96"/>
        <v>40-49</v>
      </c>
      <c r="AB1592" s="5" t="str">
        <f t="shared" si="97"/>
        <v>Moderate</v>
      </c>
      <c r="AC1592" s="5">
        <f t="shared" si="98"/>
        <v>0.93</v>
      </c>
      <c r="AD1592" s="5" t="str">
        <f t="shared" si="99"/>
        <v>Long-haul</v>
      </c>
    </row>
    <row r="1593" spans="1:30" x14ac:dyDescent="0.3">
      <c r="A1593" s="1" t="s">
        <v>2142</v>
      </c>
      <c r="B1593" s="1" t="s">
        <v>2143</v>
      </c>
      <c r="C1593" s="1">
        <v>24</v>
      </c>
      <c r="D1593" s="1" t="s">
        <v>39</v>
      </c>
      <c r="E1593" s="1" t="s">
        <v>2083</v>
      </c>
      <c r="F1593" s="1" t="s">
        <v>48</v>
      </c>
      <c r="G1593" s="1" t="s">
        <v>154</v>
      </c>
      <c r="H1593" s="1" t="s">
        <v>155</v>
      </c>
      <c r="I1593" s="1" t="s">
        <v>156</v>
      </c>
      <c r="J1593" s="1">
        <v>11198</v>
      </c>
      <c r="K1593" s="3">
        <v>0.28363425925925928</v>
      </c>
      <c r="L1593" s="3">
        <v>0.80168981481481483</v>
      </c>
      <c r="M1593" s="7">
        <v>45666</v>
      </c>
      <c r="N1593" s="3">
        <v>0.31071759259259257</v>
      </c>
      <c r="O1593" s="3">
        <v>0.82877314814814818</v>
      </c>
      <c r="P1593" s="5">
        <v>39</v>
      </c>
      <c r="Q1593" s="5">
        <v>703</v>
      </c>
      <c r="R1593" s="1" t="s">
        <v>34</v>
      </c>
      <c r="S1593" s="1">
        <v>5</v>
      </c>
      <c r="T1593" s="1" t="s">
        <v>45</v>
      </c>
      <c r="U1593" s="5">
        <v>136.55000000000001</v>
      </c>
      <c r="V1593" s="5">
        <v>56805.203342781002</v>
      </c>
      <c r="W1593" s="1" t="s">
        <v>36</v>
      </c>
      <c r="X1593" s="1">
        <v>3.5</v>
      </c>
      <c r="Y1593" s="5">
        <v>73166.240000000005</v>
      </c>
      <c r="Z1593" s="5">
        <v>45019.31</v>
      </c>
      <c r="AA1593" s="5" t="str">
        <f t="shared" si="96"/>
        <v>18-29</v>
      </c>
      <c r="AB1593" s="5" t="str">
        <f t="shared" si="97"/>
        <v>Moderate</v>
      </c>
      <c r="AC1593" s="5">
        <f t="shared" si="98"/>
        <v>0.62</v>
      </c>
      <c r="AD1593" s="5" t="str">
        <f t="shared" si="99"/>
        <v>Long-haul</v>
      </c>
    </row>
    <row r="1594" spans="1:30" x14ac:dyDescent="0.3">
      <c r="A1594" s="1" t="s">
        <v>2144</v>
      </c>
      <c r="B1594" s="1" t="s">
        <v>2145</v>
      </c>
      <c r="C1594" s="1">
        <v>27</v>
      </c>
      <c r="D1594" s="1" t="s">
        <v>39</v>
      </c>
      <c r="E1594" s="1" t="s">
        <v>2083</v>
      </c>
      <c r="F1594" s="1" t="s">
        <v>48</v>
      </c>
      <c r="G1594" s="1" t="s">
        <v>154</v>
      </c>
      <c r="H1594" s="1" t="s">
        <v>155</v>
      </c>
      <c r="I1594" s="1" t="s">
        <v>156</v>
      </c>
      <c r="J1594" s="1">
        <v>11198</v>
      </c>
      <c r="K1594" s="3">
        <v>0.28363425925925928</v>
      </c>
      <c r="L1594" s="3">
        <v>0.80168981481481483</v>
      </c>
      <c r="M1594" s="7">
        <v>45669</v>
      </c>
      <c r="N1594" s="3">
        <v>0.31071759259259257</v>
      </c>
      <c r="O1594" s="3">
        <v>0.82877314814814818</v>
      </c>
      <c r="P1594" s="5">
        <v>39</v>
      </c>
      <c r="Q1594" s="5">
        <v>272.91000000000003</v>
      </c>
      <c r="R1594" s="1" t="s">
        <v>34</v>
      </c>
      <c r="S1594" s="1">
        <v>5</v>
      </c>
      <c r="T1594" s="1" t="s">
        <v>45</v>
      </c>
      <c r="U1594" s="5">
        <v>108.29</v>
      </c>
      <c r="V1594" s="5">
        <v>56908.499645750002</v>
      </c>
      <c r="W1594" s="1" t="s">
        <v>36</v>
      </c>
      <c r="X1594" s="1">
        <v>3.01</v>
      </c>
      <c r="Y1594" s="5">
        <v>73290.2</v>
      </c>
      <c r="Z1594" s="5">
        <v>17487.900000000001</v>
      </c>
      <c r="AA1594" s="5" t="str">
        <f t="shared" si="96"/>
        <v>18-29</v>
      </c>
      <c r="AB1594" s="5" t="str">
        <f t="shared" si="97"/>
        <v>Moderate</v>
      </c>
      <c r="AC1594" s="5">
        <f t="shared" si="98"/>
        <v>0.24</v>
      </c>
      <c r="AD1594" s="5" t="str">
        <f t="shared" si="99"/>
        <v>Long-haul</v>
      </c>
    </row>
    <row r="1595" spans="1:30" x14ac:dyDescent="0.3">
      <c r="A1595" s="1" t="s">
        <v>2146</v>
      </c>
      <c r="B1595" s="1" t="s">
        <v>2147</v>
      </c>
      <c r="C1595" s="1">
        <v>72</v>
      </c>
      <c r="D1595" s="1" t="s">
        <v>39</v>
      </c>
      <c r="E1595" s="1" t="s">
        <v>2083</v>
      </c>
      <c r="F1595" s="1" t="s">
        <v>30</v>
      </c>
      <c r="G1595" s="1" t="s">
        <v>154</v>
      </c>
      <c r="H1595" s="1" t="s">
        <v>155</v>
      </c>
      <c r="I1595" s="1" t="s">
        <v>156</v>
      </c>
      <c r="J1595" s="1">
        <v>11198</v>
      </c>
      <c r="K1595" s="3">
        <v>0.28363425925925928</v>
      </c>
      <c r="L1595" s="3">
        <v>0.80168981481481483</v>
      </c>
      <c r="M1595" s="7">
        <v>45664</v>
      </c>
      <c r="N1595" s="3">
        <v>0.31071759259259257</v>
      </c>
      <c r="O1595" s="3">
        <v>0.82877314814814818</v>
      </c>
      <c r="P1595" s="5">
        <v>39</v>
      </c>
      <c r="Q1595" s="5">
        <v>778.29</v>
      </c>
      <c r="R1595" s="1" t="s">
        <v>40</v>
      </c>
      <c r="S1595" s="1">
        <v>5</v>
      </c>
      <c r="T1595" s="1" t="s">
        <v>83</v>
      </c>
      <c r="U1595" s="5">
        <v>104.03</v>
      </c>
      <c r="V1595" s="5">
        <v>56520.621373189897</v>
      </c>
      <c r="W1595" s="1" t="s">
        <v>42</v>
      </c>
      <c r="X1595" s="1">
        <v>4.63</v>
      </c>
      <c r="Y1595" s="5">
        <v>72824.75</v>
      </c>
      <c r="Z1595" s="5">
        <v>49831.37</v>
      </c>
      <c r="AA1595" s="5" t="str">
        <f t="shared" si="96"/>
        <v>60+</v>
      </c>
      <c r="AB1595" s="5" t="str">
        <f t="shared" si="97"/>
        <v>Moderate</v>
      </c>
      <c r="AC1595" s="5">
        <f t="shared" si="98"/>
        <v>0.68</v>
      </c>
      <c r="AD1595" s="5" t="str">
        <f t="shared" si="99"/>
        <v>Long-haul</v>
      </c>
    </row>
    <row r="1596" spans="1:30" x14ac:dyDescent="0.3">
      <c r="A1596" s="1" t="s">
        <v>2148</v>
      </c>
      <c r="B1596" s="1" t="s">
        <v>2149</v>
      </c>
      <c r="C1596" s="1">
        <v>26</v>
      </c>
      <c r="D1596" s="1" t="s">
        <v>28</v>
      </c>
      <c r="E1596" s="1" t="s">
        <v>2083</v>
      </c>
      <c r="F1596" s="1" t="s">
        <v>48</v>
      </c>
      <c r="G1596" s="1" t="s">
        <v>154</v>
      </c>
      <c r="H1596" s="1" t="s">
        <v>155</v>
      </c>
      <c r="I1596" s="1" t="s">
        <v>156</v>
      </c>
      <c r="J1596" s="1">
        <v>11198</v>
      </c>
      <c r="K1596" s="3">
        <v>0.28363425925925928</v>
      </c>
      <c r="L1596" s="3">
        <v>0.80168981481481483</v>
      </c>
      <c r="M1596" s="7">
        <v>45663</v>
      </c>
      <c r="N1596" s="3">
        <v>0.31071759259259257</v>
      </c>
      <c r="O1596" s="3">
        <v>0.82877314814814818</v>
      </c>
      <c r="P1596" s="5">
        <v>39</v>
      </c>
      <c r="Q1596" s="5">
        <v>450.53</v>
      </c>
      <c r="R1596" s="1" t="s">
        <v>34</v>
      </c>
      <c r="S1596" s="1">
        <v>5</v>
      </c>
      <c r="T1596" s="1" t="s">
        <v>41</v>
      </c>
      <c r="U1596" s="5">
        <v>87.12</v>
      </c>
      <c r="V1596" s="5">
        <v>56728.287281475197</v>
      </c>
      <c r="W1596" s="1" t="s">
        <v>36</v>
      </c>
      <c r="X1596" s="1">
        <v>4.66</v>
      </c>
      <c r="Y1596" s="5">
        <v>73073.94</v>
      </c>
      <c r="Z1596" s="5">
        <v>28851.34</v>
      </c>
      <c r="AA1596" s="5" t="str">
        <f t="shared" si="96"/>
        <v>18-29</v>
      </c>
      <c r="AB1596" s="5" t="str">
        <f t="shared" si="97"/>
        <v>Moderate</v>
      </c>
      <c r="AC1596" s="5">
        <f t="shared" si="98"/>
        <v>0.39</v>
      </c>
      <c r="AD1596" s="5" t="str">
        <f t="shared" si="99"/>
        <v>Long-haul</v>
      </c>
    </row>
    <row r="1597" spans="1:30" x14ac:dyDescent="0.3">
      <c r="A1597" s="1" t="s">
        <v>2150</v>
      </c>
      <c r="B1597" s="1" t="s">
        <v>2151</v>
      </c>
      <c r="C1597" s="1">
        <v>51</v>
      </c>
      <c r="D1597" s="1" t="s">
        <v>28</v>
      </c>
      <c r="E1597" s="1" t="s">
        <v>2083</v>
      </c>
      <c r="F1597" s="1" t="s">
        <v>48</v>
      </c>
      <c r="G1597" s="1" t="s">
        <v>154</v>
      </c>
      <c r="H1597" s="1" t="s">
        <v>155</v>
      </c>
      <c r="I1597" s="1" t="s">
        <v>156</v>
      </c>
      <c r="J1597" s="1">
        <v>11198</v>
      </c>
      <c r="K1597" s="3">
        <v>0.28363425925925928</v>
      </c>
      <c r="L1597" s="3">
        <v>0.80168981481481483</v>
      </c>
      <c r="M1597" s="7">
        <v>45661</v>
      </c>
      <c r="N1597" s="3">
        <v>0.31071759259259257</v>
      </c>
      <c r="O1597" s="3">
        <v>0.82877314814814818</v>
      </c>
      <c r="P1597" s="5">
        <v>39</v>
      </c>
      <c r="Q1597" s="5">
        <v>736.34</v>
      </c>
      <c r="R1597" s="1" t="s">
        <v>34</v>
      </c>
      <c r="S1597" s="1">
        <v>5</v>
      </c>
      <c r="T1597" s="1" t="s">
        <v>83</v>
      </c>
      <c r="U1597" s="5">
        <v>18.54</v>
      </c>
      <c r="V1597" s="5">
        <v>57165.277050999102</v>
      </c>
      <c r="W1597" s="1" t="s">
        <v>36</v>
      </c>
      <c r="X1597" s="1">
        <v>3.33</v>
      </c>
      <c r="Y1597" s="5">
        <v>73598.33</v>
      </c>
      <c r="Z1597" s="5">
        <v>47129.47</v>
      </c>
      <c r="AA1597" s="5" t="str">
        <f t="shared" si="96"/>
        <v>50-59</v>
      </c>
      <c r="AB1597" s="5" t="str">
        <f t="shared" si="97"/>
        <v>Moderate</v>
      </c>
      <c r="AC1597" s="5">
        <f t="shared" si="98"/>
        <v>0.64</v>
      </c>
      <c r="AD1597" s="5" t="str">
        <f t="shared" si="99"/>
        <v>Long-haul</v>
      </c>
    </row>
    <row r="1598" spans="1:30" x14ac:dyDescent="0.3">
      <c r="A1598" s="1" t="s">
        <v>2116</v>
      </c>
      <c r="B1598" s="1" t="s">
        <v>2117</v>
      </c>
      <c r="C1598" s="1">
        <v>37</v>
      </c>
      <c r="D1598" s="1" t="s">
        <v>28</v>
      </c>
      <c r="E1598" s="1" t="s">
        <v>2083</v>
      </c>
      <c r="F1598" s="1" t="s">
        <v>30</v>
      </c>
      <c r="G1598" s="1" t="s">
        <v>154</v>
      </c>
      <c r="H1598" s="1" t="s">
        <v>155</v>
      </c>
      <c r="I1598" s="1" t="s">
        <v>156</v>
      </c>
      <c r="J1598" s="1">
        <v>11198</v>
      </c>
      <c r="K1598" s="3">
        <v>0.28363425925925928</v>
      </c>
      <c r="L1598" s="3">
        <v>0.80168981481481483</v>
      </c>
      <c r="M1598" s="7">
        <v>45663</v>
      </c>
      <c r="N1598" s="3">
        <v>0.31071759259259257</v>
      </c>
      <c r="O1598" s="3">
        <v>0.82877314814814818</v>
      </c>
      <c r="P1598" s="5">
        <v>39</v>
      </c>
      <c r="Q1598" s="5">
        <v>58.82</v>
      </c>
      <c r="R1598" s="1" t="s">
        <v>56</v>
      </c>
      <c r="S1598" s="1">
        <v>3</v>
      </c>
      <c r="T1598" s="1" t="s">
        <v>49</v>
      </c>
      <c r="U1598" s="5">
        <v>109.83</v>
      </c>
      <c r="V1598" s="5">
        <v>56937.124040188399</v>
      </c>
      <c r="W1598" s="1" t="s">
        <v>42</v>
      </c>
      <c r="X1598" s="1">
        <v>3.32</v>
      </c>
      <c r="Y1598" s="5">
        <v>73324.55</v>
      </c>
      <c r="Z1598" s="5">
        <v>3786.45</v>
      </c>
      <c r="AA1598" s="5" t="str">
        <f t="shared" si="96"/>
        <v>30-39</v>
      </c>
      <c r="AB1598" s="5" t="str">
        <f t="shared" si="97"/>
        <v>Moderate</v>
      </c>
      <c r="AC1598" s="5">
        <f t="shared" si="98"/>
        <v>0.05</v>
      </c>
      <c r="AD1598" s="5" t="str">
        <f t="shared" si="99"/>
        <v>Long-haul</v>
      </c>
    </row>
    <row r="1599" spans="1:30" x14ac:dyDescent="0.3">
      <c r="A1599" s="1" t="s">
        <v>2152</v>
      </c>
      <c r="B1599" s="1" t="s">
        <v>2153</v>
      </c>
      <c r="C1599" s="1">
        <v>50</v>
      </c>
      <c r="D1599" s="1" t="s">
        <v>39</v>
      </c>
      <c r="E1599" s="1" t="s">
        <v>2083</v>
      </c>
      <c r="F1599" s="1" t="s">
        <v>48</v>
      </c>
      <c r="G1599" s="1" t="s">
        <v>154</v>
      </c>
      <c r="H1599" s="1" t="s">
        <v>155</v>
      </c>
      <c r="I1599" s="1" t="s">
        <v>156</v>
      </c>
      <c r="J1599" s="1">
        <v>11198</v>
      </c>
      <c r="K1599" s="3">
        <v>0.28363425925925928</v>
      </c>
      <c r="L1599" s="3">
        <v>0.80168981481481483</v>
      </c>
      <c r="M1599" s="7">
        <v>45661</v>
      </c>
      <c r="N1599" s="3">
        <v>0.31071759259259257</v>
      </c>
      <c r="O1599" s="3">
        <v>0.82877314814814818</v>
      </c>
      <c r="P1599" s="5">
        <v>39</v>
      </c>
      <c r="Q1599" s="5">
        <v>1410.22</v>
      </c>
      <c r="R1599" s="1" t="s">
        <v>56</v>
      </c>
      <c r="S1599" s="1">
        <v>5</v>
      </c>
      <c r="T1599" s="1" t="s">
        <v>45</v>
      </c>
      <c r="U1599" s="5">
        <v>148.69</v>
      </c>
      <c r="V1599" s="5">
        <v>56492.318960272598</v>
      </c>
      <c r="W1599" s="1" t="s">
        <v>36</v>
      </c>
      <c r="X1599" s="1">
        <v>4.63</v>
      </c>
      <c r="Y1599" s="5">
        <v>72790.78</v>
      </c>
      <c r="Z1599" s="5">
        <v>90283.82</v>
      </c>
      <c r="AA1599" s="5" t="str">
        <f t="shared" si="96"/>
        <v>50-59</v>
      </c>
      <c r="AB1599" s="5" t="str">
        <f t="shared" si="97"/>
        <v>Moderate</v>
      </c>
      <c r="AC1599" s="5">
        <f t="shared" si="98"/>
        <v>1.24</v>
      </c>
      <c r="AD1599" s="5" t="str">
        <f t="shared" si="99"/>
        <v>Long-haul</v>
      </c>
    </row>
    <row r="1600" spans="1:30" x14ac:dyDescent="0.3">
      <c r="A1600" s="1" t="s">
        <v>2154</v>
      </c>
      <c r="B1600" s="1" t="s">
        <v>2155</v>
      </c>
      <c r="C1600" s="1">
        <v>28</v>
      </c>
      <c r="D1600" s="1" t="s">
        <v>39</v>
      </c>
      <c r="E1600" s="1" t="s">
        <v>2083</v>
      </c>
      <c r="F1600" s="1" t="s">
        <v>48</v>
      </c>
      <c r="G1600" s="1" t="s">
        <v>154</v>
      </c>
      <c r="H1600" s="1" t="s">
        <v>155</v>
      </c>
      <c r="I1600" s="1" t="s">
        <v>156</v>
      </c>
      <c r="J1600" s="1">
        <v>11198</v>
      </c>
      <c r="K1600" s="3">
        <v>0.28363425925925928</v>
      </c>
      <c r="L1600" s="3">
        <v>0.80168981481481483</v>
      </c>
      <c r="M1600" s="7">
        <v>45672</v>
      </c>
      <c r="N1600" s="3">
        <v>0.31071759259259257</v>
      </c>
      <c r="O1600" s="3">
        <v>0.82877314814814818</v>
      </c>
      <c r="P1600" s="5">
        <v>39</v>
      </c>
      <c r="Q1600" s="5">
        <v>628.87</v>
      </c>
      <c r="R1600" s="1" t="s">
        <v>56</v>
      </c>
      <c r="S1600" s="1">
        <v>5</v>
      </c>
      <c r="T1600" s="1" t="s">
        <v>83</v>
      </c>
      <c r="U1600" s="5">
        <v>112.46</v>
      </c>
      <c r="V1600" s="5">
        <v>56544.288901039297</v>
      </c>
      <c r="W1600" s="1" t="s">
        <v>36</v>
      </c>
      <c r="X1600" s="1">
        <v>3.9</v>
      </c>
      <c r="Y1600" s="5">
        <v>72853.149999999994</v>
      </c>
      <c r="Z1600" s="5">
        <v>40270.17</v>
      </c>
      <c r="AA1600" s="5" t="str">
        <f t="shared" si="96"/>
        <v>18-29</v>
      </c>
      <c r="AB1600" s="5" t="str">
        <f t="shared" si="97"/>
        <v>Moderate</v>
      </c>
      <c r="AC1600" s="5">
        <f t="shared" si="98"/>
        <v>0.55000000000000004</v>
      </c>
      <c r="AD1600" s="5" t="str">
        <f t="shared" si="99"/>
        <v>Long-haul</v>
      </c>
    </row>
    <row r="1601" spans="1:30" x14ac:dyDescent="0.3">
      <c r="A1601" s="1" t="s">
        <v>2156</v>
      </c>
      <c r="B1601" s="1" t="s">
        <v>2157</v>
      </c>
      <c r="C1601" s="1">
        <v>25</v>
      </c>
      <c r="D1601" s="1" t="s">
        <v>39</v>
      </c>
      <c r="E1601" s="1" t="s">
        <v>2083</v>
      </c>
      <c r="F1601" s="1" t="s">
        <v>30</v>
      </c>
      <c r="G1601" s="1" t="s">
        <v>154</v>
      </c>
      <c r="H1601" s="1" t="s">
        <v>155</v>
      </c>
      <c r="I1601" s="1" t="s">
        <v>156</v>
      </c>
      <c r="J1601" s="1">
        <v>11198</v>
      </c>
      <c r="K1601" s="3">
        <v>0.28363425925925928</v>
      </c>
      <c r="L1601" s="3">
        <v>0.80168981481481483</v>
      </c>
      <c r="M1601" s="7">
        <v>45668</v>
      </c>
      <c r="N1601" s="3">
        <v>0.31071759259259257</v>
      </c>
      <c r="O1601" s="3">
        <v>0.82877314814814818</v>
      </c>
      <c r="P1601" s="5">
        <v>39</v>
      </c>
      <c r="Q1601" s="5">
        <v>969.14</v>
      </c>
      <c r="R1601" s="1" t="s">
        <v>34</v>
      </c>
      <c r="S1601" s="1">
        <v>5</v>
      </c>
      <c r="T1601" s="1" t="s">
        <v>35</v>
      </c>
      <c r="U1601" s="5">
        <v>55.68</v>
      </c>
      <c r="V1601" s="5">
        <v>56933.407481101502</v>
      </c>
      <c r="W1601" s="1" t="s">
        <v>42</v>
      </c>
      <c r="X1601" s="1">
        <v>4.3899999999999997</v>
      </c>
      <c r="Y1601" s="5">
        <v>73320.09</v>
      </c>
      <c r="Z1601" s="5">
        <v>62036.1</v>
      </c>
      <c r="AA1601" s="5" t="str">
        <f t="shared" si="96"/>
        <v>18-29</v>
      </c>
      <c r="AB1601" s="5" t="str">
        <f t="shared" si="97"/>
        <v>Moderate</v>
      </c>
      <c r="AC1601" s="5">
        <f t="shared" si="98"/>
        <v>0.85</v>
      </c>
      <c r="AD1601" s="5" t="str">
        <f t="shared" si="99"/>
        <v>Long-haul</v>
      </c>
    </row>
    <row r="1602" spans="1:30" x14ac:dyDescent="0.3">
      <c r="A1602" s="1" t="s">
        <v>2158</v>
      </c>
      <c r="B1602" s="1" t="s">
        <v>2159</v>
      </c>
      <c r="C1602" s="1">
        <v>73</v>
      </c>
      <c r="D1602" s="1" t="s">
        <v>39</v>
      </c>
      <c r="E1602" s="1" t="s">
        <v>2083</v>
      </c>
      <c r="F1602" s="1" t="s">
        <v>30</v>
      </c>
      <c r="G1602" s="1" t="s">
        <v>173</v>
      </c>
      <c r="H1602" s="1" t="s">
        <v>174</v>
      </c>
      <c r="I1602" s="1" t="s">
        <v>175</v>
      </c>
      <c r="J1602" s="1">
        <v>5057</v>
      </c>
      <c r="K1602" s="3">
        <v>0.60699074074074078</v>
      </c>
      <c r="L1602" s="3">
        <v>0.8410185185185185</v>
      </c>
      <c r="M1602" s="7">
        <v>45667</v>
      </c>
      <c r="N1602" s="3">
        <v>0.60976851851851854</v>
      </c>
      <c r="O1602" s="3">
        <v>0.84379629629629627</v>
      </c>
      <c r="P1602" s="5">
        <v>4</v>
      </c>
      <c r="Q1602" s="5">
        <v>1031.54</v>
      </c>
      <c r="R1602" s="1" t="s">
        <v>40</v>
      </c>
      <c r="S1602" s="1">
        <v>5</v>
      </c>
      <c r="T1602" s="1" t="s">
        <v>35</v>
      </c>
      <c r="U1602" s="5">
        <v>81.709999999999994</v>
      </c>
      <c r="V1602" s="5">
        <v>26433.439890773701</v>
      </c>
      <c r="W1602" s="1" t="s">
        <v>36</v>
      </c>
      <c r="X1602" s="1">
        <v>3.06</v>
      </c>
      <c r="Y1602" s="5">
        <v>36720.129999999997</v>
      </c>
      <c r="Z1602" s="5">
        <v>66034.899999999994</v>
      </c>
      <c r="AA1602" s="5" t="str">
        <f t="shared" ref="AA1602:AA1665" si="100">IF(C1602&lt;=29,"18-29",IF(C1602&lt;=39,"30-39",IF(C1602&lt;=49,"40-49",IF(C1602&lt;=59,"50-59","60+"))))</f>
        <v>60+</v>
      </c>
      <c r="AB1602" s="5" t="str">
        <f t="shared" ref="AB1602:AB1665" si="101">IF(P1602&lt;=30,"On-Time",IF(P1602&lt;=120,"Moderate","Severe"))</f>
        <v>On-Time</v>
      </c>
      <c r="AC1602" s="5">
        <f t="shared" ref="AC1602:AC1665" si="102">ROUND(Z1602/Y1602,2)</f>
        <v>1.8</v>
      </c>
      <c r="AD1602" s="5" t="str">
        <f t="shared" ref="AD1602:AD1665" si="103">IF(J1602&lt;=3000,"Short-haul",IF(J1602&lt;=7000,"Medium-haul","Long-haul"))</f>
        <v>Medium-haul</v>
      </c>
    </row>
    <row r="1603" spans="1:30" x14ac:dyDescent="0.3">
      <c r="A1603" s="1" t="s">
        <v>2160</v>
      </c>
      <c r="B1603" s="1" t="s">
        <v>2161</v>
      </c>
      <c r="C1603" s="1">
        <v>25</v>
      </c>
      <c r="D1603" s="1" t="s">
        <v>28</v>
      </c>
      <c r="E1603" s="1" t="s">
        <v>2083</v>
      </c>
      <c r="F1603" s="1" t="s">
        <v>48</v>
      </c>
      <c r="G1603" s="1" t="s">
        <v>173</v>
      </c>
      <c r="H1603" s="1" t="s">
        <v>174</v>
      </c>
      <c r="I1603" s="1" t="s">
        <v>175</v>
      </c>
      <c r="J1603" s="1">
        <v>5057</v>
      </c>
      <c r="K1603" s="3">
        <v>0.60699074074074078</v>
      </c>
      <c r="L1603" s="3">
        <v>0.8410185185185185</v>
      </c>
      <c r="M1603" s="7">
        <v>45666</v>
      </c>
      <c r="N1603" s="3">
        <v>0.60976851851851854</v>
      </c>
      <c r="O1603" s="3">
        <v>0.84379629629629627</v>
      </c>
      <c r="P1603" s="5">
        <v>4</v>
      </c>
      <c r="Q1603" s="5">
        <v>436.87</v>
      </c>
      <c r="R1603" s="1" t="s">
        <v>34</v>
      </c>
      <c r="S1603" s="1">
        <v>5</v>
      </c>
      <c r="T1603" s="1" t="s">
        <v>49</v>
      </c>
      <c r="U1603" s="5">
        <v>36</v>
      </c>
      <c r="V1603" s="5">
        <v>26433.564719665101</v>
      </c>
      <c r="W1603" s="1" t="s">
        <v>36</v>
      </c>
      <c r="X1603" s="1">
        <v>4.2</v>
      </c>
      <c r="Y1603" s="5">
        <v>36720.28</v>
      </c>
      <c r="Z1603" s="5">
        <v>27966.880000000001</v>
      </c>
      <c r="AA1603" s="5" t="str">
        <f t="shared" si="100"/>
        <v>18-29</v>
      </c>
      <c r="AB1603" s="5" t="str">
        <f t="shared" si="101"/>
        <v>On-Time</v>
      </c>
      <c r="AC1603" s="5">
        <f t="shared" si="102"/>
        <v>0.76</v>
      </c>
      <c r="AD1603" s="5" t="str">
        <f t="shared" si="103"/>
        <v>Medium-haul</v>
      </c>
    </row>
    <row r="1604" spans="1:30" x14ac:dyDescent="0.3">
      <c r="A1604" s="1" t="s">
        <v>2162</v>
      </c>
      <c r="B1604" s="1" t="s">
        <v>2163</v>
      </c>
      <c r="C1604" s="1">
        <v>39</v>
      </c>
      <c r="D1604" s="1" t="s">
        <v>39</v>
      </c>
      <c r="E1604" s="1" t="s">
        <v>2083</v>
      </c>
      <c r="F1604" s="1" t="s">
        <v>48</v>
      </c>
      <c r="G1604" s="1" t="s">
        <v>173</v>
      </c>
      <c r="H1604" s="1" t="s">
        <v>174</v>
      </c>
      <c r="I1604" s="1" t="s">
        <v>175</v>
      </c>
      <c r="J1604" s="1">
        <v>5057</v>
      </c>
      <c r="K1604" s="3">
        <v>0.60699074074074078</v>
      </c>
      <c r="L1604" s="3">
        <v>0.8410185185185185</v>
      </c>
      <c r="M1604" s="7">
        <v>45667</v>
      </c>
      <c r="N1604" s="3">
        <v>0.60976851851851854</v>
      </c>
      <c r="O1604" s="3">
        <v>0.84379629629629627</v>
      </c>
      <c r="P1604" s="5">
        <v>4</v>
      </c>
      <c r="Q1604" s="5">
        <v>1068.71</v>
      </c>
      <c r="R1604" s="1" t="s">
        <v>56</v>
      </c>
      <c r="S1604" s="1">
        <v>3</v>
      </c>
      <c r="T1604" s="1" t="s">
        <v>83</v>
      </c>
      <c r="U1604" s="5">
        <v>101.27</v>
      </c>
      <c r="V1604" s="5">
        <v>25864.481896763999</v>
      </c>
      <c r="W1604" s="1" t="s">
        <v>42</v>
      </c>
      <c r="X1604" s="1">
        <v>3.42</v>
      </c>
      <c r="Y1604" s="5">
        <v>36037.379999999997</v>
      </c>
      <c r="Z1604" s="5">
        <v>68417.69</v>
      </c>
      <c r="AA1604" s="5" t="str">
        <f t="shared" si="100"/>
        <v>30-39</v>
      </c>
      <c r="AB1604" s="5" t="str">
        <f t="shared" si="101"/>
        <v>On-Time</v>
      </c>
      <c r="AC1604" s="5">
        <f t="shared" si="102"/>
        <v>1.9</v>
      </c>
      <c r="AD1604" s="5" t="str">
        <f t="shared" si="103"/>
        <v>Medium-haul</v>
      </c>
    </row>
    <row r="1605" spans="1:30" x14ac:dyDescent="0.3">
      <c r="A1605" s="1" t="s">
        <v>2164</v>
      </c>
      <c r="B1605" s="1" t="s">
        <v>2165</v>
      </c>
      <c r="C1605" s="1">
        <v>66</v>
      </c>
      <c r="D1605" s="1" t="s">
        <v>28</v>
      </c>
      <c r="E1605" s="1" t="s">
        <v>2083</v>
      </c>
      <c r="F1605" s="1" t="s">
        <v>48</v>
      </c>
      <c r="G1605" s="1" t="s">
        <v>173</v>
      </c>
      <c r="H1605" s="1" t="s">
        <v>174</v>
      </c>
      <c r="I1605" s="1" t="s">
        <v>175</v>
      </c>
      <c r="J1605" s="1">
        <v>5057</v>
      </c>
      <c r="K1605" s="3">
        <v>0.60699074074074078</v>
      </c>
      <c r="L1605" s="3">
        <v>0.8410185185185185</v>
      </c>
      <c r="M1605" s="7">
        <v>45658</v>
      </c>
      <c r="N1605" s="3">
        <v>0.60976851851851854</v>
      </c>
      <c r="O1605" s="3">
        <v>0.84379629629629627</v>
      </c>
      <c r="P1605" s="5">
        <v>4</v>
      </c>
      <c r="Q1605" s="5">
        <v>734.55</v>
      </c>
      <c r="R1605" s="1" t="s">
        <v>34</v>
      </c>
      <c r="S1605" s="1">
        <v>5</v>
      </c>
      <c r="T1605" s="1" t="s">
        <v>35</v>
      </c>
      <c r="U1605" s="5">
        <v>113.89</v>
      </c>
      <c r="V1605" s="5">
        <v>26483.505831496699</v>
      </c>
      <c r="W1605" s="1" t="s">
        <v>42</v>
      </c>
      <c r="X1605" s="1">
        <v>4.68</v>
      </c>
      <c r="Y1605" s="5">
        <v>36780.21</v>
      </c>
      <c r="Z1605" s="5">
        <v>47033.98</v>
      </c>
      <c r="AA1605" s="5" t="str">
        <f t="shared" si="100"/>
        <v>60+</v>
      </c>
      <c r="AB1605" s="5" t="str">
        <f t="shared" si="101"/>
        <v>On-Time</v>
      </c>
      <c r="AC1605" s="5">
        <f t="shared" si="102"/>
        <v>1.28</v>
      </c>
      <c r="AD1605" s="5" t="str">
        <f t="shared" si="103"/>
        <v>Medium-haul</v>
      </c>
    </row>
    <row r="1606" spans="1:30" x14ac:dyDescent="0.3">
      <c r="A1606" s="1" t="s">
        <v>2166</v>
      </c>
      <c r="B1606" s="1" t="s">
        <v>2167</v>
      </c>
      <c r="C1606" s="1">
        <v>20</v>
      </c>
      <c r="D1606" s="1" t="s">
        <v>28</v>
      </c>
      <c r="E1606" s="1" t="s">
        <v>2083</v>
      </c>
      <c r="F1606" s="1" t="s">
        <v>30</v>
      </c>
      <c r="G1606" s="1" t="s">
        <v>173</v>
      </c>
      <c r="H1606" s="1" t="s">
        <v>174</v>
      </c>
      <c r="I1606" s="1" t="s">
        <v>175</v>
      </c>
      <c r="J1606" s="1">
        <v>5057</v>
      </c>
      <c r="K1606" s="3">
        <v>0.60699074074074078</v>
      </c>
      <c r="L1606" s="3">
        <v>0.8410185185185185</v>
      </c>
      <c r="M1606" s="7">
        <v>45664</v>
      </c>
      <c r="N1606" s="3">
        <v>0.60976851851851854</v>
      </c>
      <c r="O1606" s="3">
        <v>0.84379629629629627</v>
      </c>
      <c r="P1606" s="5">
        <v>4</v>
      </c>
      <c r="Q1606" s="5">
        <v>718.03</v>
      </c>
      <c r="R1606" s="1" t="s">
        <v>40</v>
      </c>
      <c r="S1606" s="1">
        <v>5</v>
      </c>
      <c r="T1606" s="1" t="s">
        <v>41</v>
      </c>
      <c r="U1606" s="5">
        <v>182.24</v>
      </c>
      <c r="V1606" s="5">
        <v>26046.242599872701</v>
      </c>
      <c r="W1606" s="1" t="s">
        <v>42</v>
      </c>
      <c r="X1606" s="1">
        <v>4.66</v>
      </c>
      <c r="Y1606" s="5">
        <v>36255.49</v>
      </c>
      <c r="Z1606" s="5">
        <v>45990.37</v>
      </c>
      <c r="AA1606" s="5" t="str">
        <f t="shared" si="100"/>
        <v>18-29</v>
      </c>
      <c r="AB1606" s="5" t="str">
        <f t="shared" si="101"/>
        <v>On-Time</v>
      </c>
      <c r="AC1606" s="5">
        <f t="shared" si="102"/>
        <v>1.27</v>
      </c>
      <c r="AD1606" s="5" t="str">
        <f t="shared" si="103"/>
        <v>Medium-haul</v>
      </c>
    </row>
    <row r="1607" spans="1:30" x14ac:dyDescent="0.3">
      <c r="A1607" s="1" t="s">
        <v>2168</v>
      </c>
      <c r="B1607" s="1" t="s">
        <v>2169</v>
      </c>
      <c r="C1607" s="1">
        <v>68</v>
      </c>
      <c r="D1607" s="1" t="s">
        <v>28</v>
      </c>
      <c r="E1607" s="1" t="s">
        <v>2083</v>
      </c>
      <c r="F1607" s="1" t="s">
        <v>30</v>
      </c>
      <c r="G1607" s="1" t="s">
        <v>173</v>
      </c>
      <c r="H1607" s="1" t="s">
        <v>174</v>
      </c>
      <c r="I1607" s="1" t="s">
        <v>175</v>
      </c>
      <c r="J1607" s="1">
        <v>5057</v>
      </c>
      <c r="K1607" s="3">
        <v>0.60699074074074078</v>
      </c>
      <c r="L1607" s="3">
        <v>0.8410185185185185</v>
      </c>
      <c r="M1607" s="7">
        <v>45661</v>
      </c>
      <c r="N1607" s="3">
        <v>0.60976851851851854</v>
      </c>
      <c r="O1607" s="3">
        <v>0.84379629629629627</v>
      </c>
      <c r="P1607" s="5">
        <v>4</v>
      </c>
      <c r="Q1607" s="5">
        <v>1004.58</v>
      </c>
      <c r="R1607" s="1" t="s">
        <v>34</v>
      </c>
      <c r="S1607" s="1">
        <v>5</v>
      </c>
      <c r="T1607" s="1" t="s">
        <v>45</v>
      </c>
      <c r="U1607" s="5">
        <v>128.87</v>
      </c>
      <c r="V1607" s="5">
        <v>26454.5524904595</v>
      </c>
      <c r="W1607" s="1" t="s">
        <v>36</v>
      </c>
      <c r="X1607" s="1">
        <v>3.43</v>
      </c>
      <c r="Y1607" s="5">
        <v>36745.46</v>
      </c>
      <c r="Z1607" s="5">
        <v>64318.89</v>
      </c>
      <c r="AA1607" s="5" t="str">
        <f t="shared" si="100"/>
        <v>60+</v>
      </c>
      <c r="AB1607" s="5" t="str">
        <f t="shared" si="101"/>
        <v>On-Time</v>
      </c>
      <c r="AC1607" s="5">
        <f t="shared" si="102"/>
        <v>1.75</v>
      </c>
      <c r="AD1607" s="5" t="str">
        <f t="shared" si="103"/>
        <v>Medium-haul</v>
      </c>
    </row>
    <row r="1608" spans="1:30" x14ac:dyDescent="0.3">
      <c r="A1608" s="1" t="s">
        <v>2170</v>
      </c>
      <c r="B1608" s="1" t="s">
        <v>2171</v>
      </c>
      <c r="C1608" s="1">
        <v>54</v>
      </c>
      <c r="D1608" s="1" t="s">
        <v>28</v>
      </c>
      <c r="E1608" s="1" t="s">
        <v>2083</v>
      </c>
      <c r="F1608" s="1" t="s">
        <v>30</v>
      </c>
      <c r="G1608" s="1" t="s">
        <v>173</v>
      </c>
      <c r="H1608" s="1" t="s">
        <v>174</v>
      </c>
      <c r="I1608" s="1" t="s">
        <v>175</v>
      </c>
      <c r="J1608" s="1">
        <v>5057</v>
      </c>
      <c r="K1608" s="3">
        <v>0.60699074074074078</v>
      </c>
      <c r="L1608" s="3">
        <v>0.8410185185185185</v>
      </c>
      <c r="M1608" s="7">
        <v>45663</v>
      </c>
      <c r="N1608" s="3">
        <v>0.60976851851851854</v>
      </c>
      <c r="O1608" s="3">
        <v>0.84379629629629627</v>
      </c>
      <c r="P1608" s="5">
        <v>4</v>
      </c>
      <c r="Q1608" s="5">
        <v>907.71</v>
      </c>
      <c r="R1608" s="1" t="s">
        <v>56</v>
      </c>
      <c r="S1608" s="1">
        <v>5</v>
      </c>
      <c r="T1608" s="1" t="s">
        <v>83</v>
      </c>
      <c r="U1608" s="5">
        <v>199.08</v>
      </c>
      <c r="V1608" s="5">
        <v>26497.603853965498</v>
      </c>
      <c r="W1608" s="1" t="s">
        <v>36</v>
      </c>
      <c r="X1608" s="1">
        <v>3.25</v>
      </c>
      <c r="Y1608" s="5">
        <v>36797.120000000003</v>
      </c>
      <c r="Z1608" s="5">
        <v>58133.26</v>
      </c>
      <c r="AA1608" s="5" t="str">
        <f t="shared" si="100"/>
        <v>50-59</v>
      </c>
      <c r="AB1608" s="5" t="str">
        <f t="shared" si="101"/>
        <v>On-Time</v>
      </c>
      <c r="AC1608" s="5">
        <f t="shared" si="102"/>
        <v>1.58</v>
      </c>
      <c r="AD1608" s="5" t="str">
        <f t="shared" si="103"/>
        <v>Medium-haul</v>
      </c>
    </row>
    <row r="1609" spans="1:30" x14ac:dyDescent="0.3">
      <c r="A1609" s="1" t="s">
        <v>2172</v>
      </c>
      <c r="B1609" s="1" t="s">
        <v>2173</v>
      </c>
      <c r="C1609" s="1">
        <v>53</v>
      </c>
      <c r="D1609" s="1" t="s">
        <v>28</v>
      </c>
      <c r="E1609" s="1" t="s">
        <v>2083</v>
      </c>
      <c r="F1609" s="1" t="s">
        <v>30</v>
      </c>
      <c r="G1609" s="1" t="s">
        <v>173</v>
      </c>
      <c r="H1609" s="1" t="s">
        <v>174</v>
      </c>
      <c r="I1609" s="1" t="s">
        <v>175</v>
      </c>
      <c r="J1609" s="1">
        <v>5057</v>
      </c>
      <c r="K1609" s="3">
        <v>0.60699074074074078</v>
      </c>
      <c r="L1609" s="3">
        <v>0.8410185185185185</v>
      </c>
      <c r="M1609" s="7">
        <v>45668</v>
      </c>
      <c r="N1609" s="3">
        <v>0.60976851851851854</v>
      </c>
      <c r="O1609" s="3">
        <v>0.84379629629629627</v>
      </c>
      <c r="P1609" s="5">
        <v>4</v>
      </c>
      <c r="Q1609" s="5">
        <v>294.27</v>
      </c>
      <c r="R1609" s="1" t="s">
        <v>40</v>
      </c>
      <c r="S1609" s="1">
        <v>5</v>
      </c>
      <c r="T1609" s="1" t="s">
        <v>45</v>
      </c>
      <c r="U1609" s="5">
        <v>85.28</v>
      </c>
      <c r="V1609" s="5">
        <v>26435.325234214401</v>
      </c>
      <c r="W1609" s="1" t="s">
        <v>36</v>
      </c>
      <c r="X1609" s="1">
        <v>3.93</v>
      </c>
      <c r="Y1609" s="5">
        <v>36722.39</v>
      </c>
      <c r="Z1609" s="5">
        <v>18850.34</v>
      </c>
      <c r="AA1609" s="5" t="str">
        <f t="shared" si="100"/>
        <v>50-59</v>
      </c>
      <c r="AB1609" s="5" t="str">
        <f t="shared" si="101"/>
        <v>On-Time</v>
      </c>
      <c r="AC1609" s="5">
        <f t="shared" si="102"/>
        <v>0.51</v>
      </c>
      <c r="AD1609" s="5" t="str">
        <f t="shared" si="103"/>
        <v>Medium-haul</v>
      </c>
    </row>
    <row r="1610" spans="1:30" x14ac:dyDescent="0.3">
      <c r="A1610" s="1" t="s">
        <v>2174</v>
      </c>
      <c r="B1610" s="1" t="s">
        <v>2175</v>
      </c>
      <c r="C1610" s="1">
        <v>30</v>
      </c>
      <c r="D1610" s="1" t="s">
        <v>28</v>
      </c>
      <c r="E1610" s="1" t="s">
        <v>2083</v>
      </c>
      <c r="F1610" s="1" t="s">
        <v>30</v>
      </c>
      <c r="G1610" s="1" t="s">
        <v>173</v>
      </c>
      <c r="H1610" s="1" t="s">
        <v>174</v>
      </c>
      <c r="I1610" s="1" t="s">
        <v>175</v>
      </c>
      <c r="J1610" s="1">
        <v>5057</v>
      </c>
      <c r="K1610" s="3">
        <v>0.60699074074074078</v>
      </c>
      <c r="L1610" s="3">
        <v>0.8410185185185185</v>
      </c>
      <c r="M1610" s="7">
        <v>45666</v>
      </c>
      <c r="N1610" s="3">
        <v>0.60976851851851854</v>
      </c>
      <c r="O1610" s="3">
        <v>0.84379629629629627</v>
      </c>
      <c r="P1610" s="5">
        <v>4</v>
      </c>
      <c r="Q1610" s="5">
        <v>370.89</v>
      </c>
      <c r="R1610" s="1" t="s">
        <v>34</v>
      </c>
      <c r="S1610" s="1">
        <v>3</v>
      </c>
      <c r="T1610" s="1" t="s">
        <v>45</v>
      </c>
      <c r="U1610" s="5">
        <v>105.85</v>
      </c>
      <c r="V1610" s="5">
        <v>26192.786663303599</v>
      </c>
      <c r="W1610" s="1" t="s">
        <v>42</v>
      </c>
      <c r="X1610" s="1">
        <v>3.7</v>
      </c>
      <c r="Y1610" s="5">
        <v>36431.339999999997</v>
      </c>
      <c r="Z1610" s="5">
        <v>23758.13</v>
      </c>
      <c r="AA1610" s="5" t="str">
        <f t="shared" si="100"/>
        <v>30-39</v>
      </c>
      <c r="AB1610" s="5" t="str">
        <f t="shared" si="101"/>
        <v>On-Time</v>
      </c>
      <c r="AC1610" s="5">
        <f t="shared" si="102"/>
        <v>0.65</v>
      </c>
      <c r="AD1610" s="5" t="str">
        <f t="shared" si="103"/>
        <v>Medium-haul</v>
      </c>
    </row>
    <row r="1611" spans="1:30" x14ac:dyDescent="0.3">
      <c r="A1611" s="1" t="s">
        <v>2176</v>
      </c>
      <c r="B1611" s="1" t="s">
        <v>2177</v>
      </c>
      <c r="C1611" s="1">
        <v>32</v>
      </c>
      <c r="D1611" s="1" t="s">
        <v>28</v>
      </c>
      <c r="E1611" s="1" t="s">
        <v>2083</v>
      </c>
      <c r="F1611" s="1" t="s">
        <v>48</v>
      </c>
      <c r="G1611" s="1" t="s">
        <v>173</v>
      </c>
      <c r="H1611" s="1" t="s">
        <v>174</v>
      </c>
      <c r="I1611" s="1" t="s">
        <v>175</v>
      </c>
      <c r="J1611" s="1">
        <v>5057</v>
      </c>
      <c r="K1611" s="3">
        <v>0.60699074074074078</v>
      </c>
      <c r="L1611" s="3">
        <v>0.8410185185185185</v>
      </c>
      <c r="M1611" s="7">
        <v>45661</v>
      </c>
      <c r="N1611" s="3">
        <v>0.60976851851851854</v>
      </c>
      <c r="O1611" s="3">
        <v>0.84379629629629627</v>
      </c>
      <c r="P1611" s="5">
        <v>4</v>
      </c>
      <c r="Q1611" s="5">
        <v>925.63</v>
      </c>
      <c r="R1611" s="1" t="s">
        <v>40</v>
      </c>
      <c r="S1611" s="1">
        <v>3</v>
      </c>
      <c r="T1611" s="1" t="s">
        <v>41</v>
      </c>
      <c r="U1611" s="5">
        <v>180.59</v>
      </c>
      <c r="V1611" s="5">
        <v>26393.034928382302</v>
      </c>
      <c r="W1611" s="1" t="s">
        <v>42</v>
      </c>
      <c r="X1611" s="1">
        <v>4.12</v>
      </c>
      <c r="Y1611" s="5">
        <v>36671.64</v>
      </c>
      <c r="Z1611" s="5">
        <v>59276.44</v>
      </c>
      <c r="AA1611" s="5" t="str">
        <f t="shared" si="100"/>
        <v>30-39</v>
      </c>
      <c r="AB1611" s="5" t="str">
        <f t="shared" si="101"/>
        <v>On-Time</v>
      </c>
      <c r="AC1611" s="5">
        <f t="shared" si="102"/>
        <v>1.62</v>
      </c>
      <c r="AD1611" s="5" t="str">
        <f t="shared" si="103"/>
        <v>Medium-haul</v>
      </c>
    </row>
    <row r="1612" spans="1:30" x14ac:dyDescent="0.3">
      <c r="A1612" s="1" t="s">
        <v>2178</v>
      </c>
      <c r="B1612" s="1" t="s">
        <v>2179</v>
      </c>
      <c r="C1612" s="1">
        <v>18</v>
      </c>
      <c r="D1612" s="1" t="s">
        <v>39</v>
      </c>
      <c r="E1612" s="1" t="s">
        <v>2083</v>
      </c>
      <c r="F1612" s="1" t="s">
        <v>30</v>
      </c>
      <c r="G1612" s="1" t="s">
        <v>173</v>
      </c>
      <c r="H1612" s="1" t="s">
        <v>174</v>
      </c>
      <c r="I1612" s="1" t="s">
        <v>175</v>
      </c>
      <c r="J1612" s="1">
        <v>5057</v>
      </c>
      <c r="K1612" s="3">
        <v>0.60699074074074078</v>
      </c>
      <c r="L1612" s="3">
        <v>0.8410185185185185</v>
      </c>
      <c r="M1612" s="7">
        <v>45668</v>
      </c>
      <c r="N1612" s="3">
        <v>0.60976851851851854</v>
      </c>
      <c r="O1612" s="3">
        <v>0.84379629629629627</v>
      </c>
      <c r="P1612" s="5">
        <v>4</v>
      </c>
      <c r="Q1612" s="5">
        <v>1452.6</v>
      </c>
      <c r="R1612" s="1" t="s">
        <v>34</v>
      </c>
      <c r="S1612" s="1">
        <v>5</v>
      </c>
      <c r="T1612" s="1" t="s">
        <v>49</v>
      </c>
      <c r="U1612" s="5">
        <v>8.75</v>
      </c>
      <c r="V1612" s="5">
        <v>26606.274756532501</v>
      </c>
      <c r="W1612" s="1" t="s">
        <v>36</v>
      </c>
      <c r="X1612" s="1">
        <v>3.08</v>
      </c>
      <c r="Y1612" s="5">
        <v>36927.53</v>
      </c>
      <c r="Z1612" s="5">
        <v>92968.15</v>
      </c>
      <c r="AA1612" s="5" t="str">
        <f t="shared" si="100"/>
        <v>18-29</v>
      </c>
      <c r="AB1612" s="5" t="str">
        <f t="shared" si="101"/>
        <v>On-Time</v>
      </c>
      <c r="AC1612" s="5">
        <f t="shared" si="102"/>
        <v>2.52</v>
      </c>
      <c r="AD1612" s="5" t="str">
        <f t="shared" si="103"/>
        <v>Medium-haul</v>
      </c>
    </row>
    <row r="1613" spans="1:30" x14ac:dyDescent="0.3">
      <c r="A1613" s="1" t="s">
        <v>2180</v>
      </c>
      <c r="B1613" s="1" t="s">
        <v>2181</v>
      </c>
      <c r="C1613" s="1">
        <v>20</v>
      </c>
      <c r="D1613" s="1" t="s">
        <v>39</v>
      </c>
      <c r="E1613" s="1" t="s">
        <v>2083</v>
      </c>
      <c r="F1613" s="1" t="s">
        <v>30</v>
      </c>
      <c r="G1613" s="1" t="s">
        <v>190</v>
      </c>
      <c r="H1613" s="1" t="s">
        <v>62</v>
      </c>
      <c r="I1613" s="1" t="s">
        <v>32</v>
      </c>
      <c r="J1613" s="1">
        <v>8155</v>
      </c>
      <c r="K1613" s="3">
        <v>6.9907407407407404E-2</v>
      </c>
      <c r="L1613" s="3">
        <v>0.44699074074074074</v>
      </c>
      <c r="M1613" s="7">
        <v>45663</v>
      </c>
      <c r="N1613" s="3">
        <v>0.12060185185185185</v>
      </c>
      <c r="O1613" s="3">
        <v>0.49768518518518517</v>
      </c>
      <c r="P1613" s="5">
        <v>73</v>
      </c>
      <c r="Q1613" s="5">
        <v>1211</v>
      </c>
      <c r="R1613" s="1" t="s">
        <v>34</v>
      </c>
      <c r="S1613" s="1">
        <v>5</v>
      </c>
      <c r="T1613" s="1" t="s">
        <v>41</v>
      </c>
      <c r="U1613" s="5">
        <v>78.040000000000006</v>
      </c>
      <c r="V1613" s="5">
        <v>41921.450716959203</v>
      </c>
      <c r="W1613" s="1" t="s">
        <v>36</v>
      </c>
      <c r="X1613" s="1">
        <v>3.01</v>
      </c>
      <c r="Y1613" s="5">
        <v>55305.74</v>
      </c>
      <c r="Z1613" s="5">
        <v>77519.61</v>
      </c>
      <c r="AA1613" s="5" t="str">
        <f t="shared" si="100"/>
        <v>18-29</v>
      </c>
      <c r="AB1613" s="5" t="str">
        <f t="shared" si="101"/>
        <v>Moderate</v>
      </c>
      <c r="AC1613" s="5">
        <f t="shared" si="102"/>
        <v>1.4</v>
      </c>
      <c r="AD1613" s="5" t="str">
        <f t="shared" si="103"/>
        <v>Long-haul</v>
      </c>
    </row>
    <row r="1614" spans="1:30" x14ac:dyDescent="0.3">
      <c r="A1614" s="1" t="s">
        <v>2182</v>
      </c>
      <c r="B1614" s="1" t="s">
        <v>2183</v>
      </c>
      <c r="C1614" s="1">
        <v>55</v>
      </c>
      <c r="D1614" s="1" t="s">
        <v>28</v>
      </c>
      <c r="E1614" s="1" t="s">
        <v>2083</v>
      </c>
      <c r="F1614" s="1" t="s">
        <v>48</v>
      </c>
      <c r="G1614" s="1" t="s">
        <v>190</v>
      </c>
      <c r="H1614" s="1" t="s">
        <v>62</v>
      </c>
      <c r="I1614" s="1" t="s">
        <v>32</v>
      </c>
      <c r="J1614" s="1">
        <v>8155</v>
      </c>
      <c r="K1614" s="3">
        <v>6.9907407407407404E-2</v>
      </c>
      <c r="L1614" s="3">
        <v>0.44699074074074074</v>
      </c>
      <c r="M1614" s="7">
        <v>45668</v>
      </c>
      <c r="N1614" s="3">
        <v>0.12060185185185185</v>
      </c>
      <c r="O1614" s="3">
        <v>0.49768518518518517</v>
      </c>
      <c r="P1614" s="5">
        <v>73</v>
      </c>
      <c r="Q1614" s="5">
        <v>484.26</v>
      </c>
      <c r="R1614" s="1" t="s">
        <v>40</v>
      </c>
      <c r="S1614" s="1">
        <v>5</v>
      </c>
      <c r="T1614" s="1" t="s">
        <v>45</v>
      </c>
      <c r="U1614" s="5">
        <v>39.35</v>
      </c>
      <c r="V1614" s="5">
        <v>41389.997152202399</v>
      </c>
      <c r="W1614" s="1" t="s">
        <v>36</v>
      </c>
      <c r="X1614" s="1">
        <v>4.62</v>
      </c>
      <c r="Y1614" s="5">
        <v>54668</v>
      </c>
      <c r="Z1614" s="5">
        <v>31000.51</v>
      </c>
      <c r="AA1614" s="5" t="str">
        <f t="shared" si="100"/>
        <v>50-59</v>
      </c>
      <c r="AB1614" s="5" t="str">
        <f t="shared" si="101"/>
        <v>Moderate</v>
      </c>
      <c r="AC1614" s="5">
        <f t="shared" si="102"/>
        <v>0.56999999999999995</v>
      </c>
      <c r="AD1614" s="5" t="str">
        <f t="shared" si="103"/>
        <v>Long-haul</v>
      </c>
    </row>
    <row r="1615" spans="1:30" x14ac:dyDescent="0.3">
      <c r="A1615" s="1" t="s">
        <v>2184</v>
      </c>
      <c r="B1615" s="1" t="s">
        <v>2185</v>
      </c>
      <c r="C1615" s="1">
        <v>62</v>
      </c>
      <c r="D1615" s="1" t="s">
        <v>39</v>
      </c>
      <c r="E1615" s="1" t="s">
        <v>2083</v>
      </c>
      <c r="F1615" s="1" t="s">
        <v>48</v>
      </c>
      <c r="G1615" s="1" t="s">
        <v>190</v>
      </c>
      <c r="H1615" s="1" t="s">
        <v>62</v>
      </c>
      <c r="I1615" s="1" t="s">
        <v>32</v>
      </c>
      <c r="J1615" s="1">
        <v>8155</v>
      </c>
      <c r="K1615" s="3">
        <v>6.9907407407407404E-2</v>
      </c>
      <c r="L1615" s="3">
        <v>0.44699074074074074</v>
      </c>
      <c r="M1615" s="7">
        <v>45671</v>
      </c>
      <c r="N1615" s="3">
        <v>0.12060185185185185</v>
      </c>
      <c r="O1615" s="3">
        <v>0.49768518518518517</v>
      </c>
      <c r="P1615" s="5">
        <v>73</v>
      </c>
      <c r="Q1615" s="5">
        <v>906.19</v>
      </c>
      <c r="R1615" s="1" t="s">
        <v>56</v>
      </c>
      <c r="S1615" s="1">
        <v>5</v>
      </c>
      <c r="T1615" s="1" t="s">
        <v>41</v>
      </c>
      <c r="U1615" s="5">
        <v>194.02</v>
      </c>
      <c r="V1615" s="5">
        <v>41312.4276236554</v>
      </c>
      <c r="W1615" s="1" t="s">
        <v>36</v>
      </c>
      <c r="X1615" s="1">
        <v>4.7</v>
      </c>
      <c r="Y1615" s="5">
        <v>54574.91</v>
      </c>
      <c r="Z1615" s="5">
        <v>58034.96</v>
      </c>
      <c r="AA1615" s="5" t="str">
        <f t="shared" si="100"/>
        <v>60+</v>
      </c>
      <c r="AB1615" s="5" t="str">
        <f t="shared" si="101"/>
        <v>Moderate</v>
      </c>
      <c r="AC1615" s="5">
        <f t="shared" si="102"/>
        <v>1.06</v>
      </c>
      <c r="AD1615" s="5" t="str">
        <f t="shared" si="103"/>
        <v>Long-haul</v>
      </c>
    </row>
    <row r="1616" spans="1:30" x14ac:dyDescent="0.3">
      <c r="A1616" s="1" t="s">
        <v>2148</v>
      </c>
      <c r="B1616" s="1" t="s">
        <v>2149</v>
      </c>
      <c r="C1616" s="1">
        <v>26</v>
      </c>
      <c r="D1616" s="1" t="s">
        <v>28</v>
      </c>
      <c r="E1616" s="1" t="s">
        <v>2083</v>
      </c>
      <c r="F1616" s="1" t="s">
        <v>48</v>
      </c>
      <c r="G1616" s="1" t="s">
        <v>190</v>
      </c>
      <c r="H1616" s="1" t="s">
        <v>62</v>
      </c>
      <c r="I1616" s="1" t="s">
        <v>32</v>
      </c>
      <c r="J1616" s="1">
        <v>8155</v>
      </c>
      <c r="K1616" s="3">
        <v>6.9907407407407404E-2</v>
      </c>
      <c r="L1616" s="3">
        <v>0.44699074074074074</v>
      </c>
      <c r="M1616" s="7">
        <v>45664</v>
      </c>
      <c r="N1616" s="3">
        <v>0.12060185185185185</v>
      </c>
      <c r="O1616" s="3">
        <v>0.49768518518518517</v>
      </c>
      <c r="P1616" s="5">
        <v>73</v>
      </c>
      <c r="Q1616" s="5">
        <v>897.04</v>
      </c>
      <c r="R1616" s="1" t="s">
        <v>34</v>
      </c>
      <c r="S1616" s="1">
        <v>5</v>
      </c>
      <c r="T1616" s="1" t="s">
        <v>83</v>
      </c>
      <c r="U1616" s="5">
        <v>157.88999999999999</v>
      </c>
      <c r="V1616" s="5">
        <v>41627.752764312099</v>
      </c>
      <c r="W1616" s="1" t="s">
        <v>42</v>
      </c>
      <c r="X1616" s="1">
        <v>3.16</v>
      </c>
      <c r="Y1616" s="5">
        <v>54953.3</v>
      </c>
      <c r="Z1616" s="5">
        <v>57442.14</v>
      </c>
      <c r="AA1616" s="5" t="str">
        <f t="shared" si="100"/>
        <v>18-29</v>
      </c>
      <c r="AB1616" s="5" t="str">
        <f t="shared" si="101"/>
        <v>Moderate</v>
      </c>
      <c r="AC1616" s="5">
        <f t="shared" si="102"/>
        <v>1.05</v>
      </c>
      <c r="AD1616" s="5" t="str">
        <f t="shared" si="103"/>
        <v>Long-haul</v>
      </c>
    </row>
    <row r="1617" spans="1:30" x14ac:dyDescent="0.3">
      <c r="A1617" s="1" t="s">
        <v>2186</v>
      </c>
      <c r="B1617" s="1" t="s">
        <v>2187</v>
      </c>
      <c r="C1617" s="1">
        <v>20</v>
      </c>
      <c r="D1617" s="1" t="s">
        <v>39</v>
      </c>
      <c r="E1617" s="1" t="s">
        <v>2083</v>
      </c>
      <c r="F1617" s="1" t="s">
        <v>30</v>
      </c>
      <c r="G1617" s="1" t="s">
        <v>190</v>
      </c>
      <c r="H1617" s="1" t="s">
        <v>62</v>
      </c>
      <c r="I1617" s="1" t="s">
        <v>32</v>
      </c>
      <c r="J1617" s="1">
        <v>8155</v>
      </c>
      <c r="K1617" s="3">
        <v>6.9907407407407404E-2</v>
      </c>
      <c r="L1617" s="3">
        <v>0.44699074074074074</v>
      </c>
      <c r="M1617" s="7">
        <v>45668</v>
      </c>
      <c r="N1617" s="3">
        <v>0.12060185185185185</v>
      </c>
      <c r="O1617" s="3">
        <v>0.49768518518518517</v>
      </c>
      <c r="P1617" s="5">
        <v>73</v>
      </c>
      <c r="Q1617" s="5">
        <v>291.58</v>
      </c>
      <c r="R1617" s="1" t="s">
        <v>34</v>
      </c>
      <c r="S1617" s="1">
        <v>5</v>
      </c>
      <c r="T1617" s="1" t="s">
        <v>35</v>
      </c>
      <c r="U1617" s="5">
        <v>106.9</v>
      </c>
      <c r="V1617" s="5">
        <v>41593.227070369998</v>
      </c>
      <c r="W1617" s="1" t="s">
        <v>42</v>
      </c>
      <c r="X1617" s="1">
        <v>3.79</v>
      </c>
      <c r="Y1617" s="5">
        <v>54911.87</v>
      </c>
      <c r="Z1617" s="5">
        <v>18682.5</v>
      </c>
      <c r="AA1617" s="5" t="str">
        <f t="shared" si="100"/>
        <v>18-29</v>
      </c>
      <c r="AB1617" s="5" t="str">
        <f t="shared" si="101"/>
        <v>Moderate</v>
      </c>
      <c r="AC1617" s="5">
        <f t="shared" si="102"/>
        <v>0.34</v>
      </c>
      <c r="AD1617" s="5" t="str">
        <f t="shared" si="103"/>
        <v>Long-haul</v>
      </c>
    </row>
    <row r="1618" spans="1:30" x14ac:dyDescent="0.3">
      <c r="A1618" s="1" t="s">
        <v>2188</v>
      </c>
      <c r="B1618" s="1" t="s">
        <v>2189</v>
      </c>
      <c r="C1618" s="1">
        <v>45</v>
      </c>
      <c r="D1618" s="1" t="s">
        <v>28</v>
      </c>
      <c r="E1618" s="1" t="s">
        <v>2083</v>
      </c>
      <c r="F1618" s="1" t="s">
        <v>48</v>
      </c>
      <c r="G1618" s="1" t="s">
        <v>203</v>
      </c>
      <c r="H1618" s="1" t="s">
        <v>62</v>
      </c>
      <c r="I1618" s="1" t="s">
        <v>76</v>
      </c>
      <c r="J1618" s="1">
        <v>12679</v>
      </c>
      <c r="K1618" s="3">
        <v>0.67755787037037041</v>
      </c>
      <c r="L1618" s="3">
        <v>0.26436342592592593</v>
      </c>
      <c r="M1618" s="7">
        <v>45671</v>
      </c>
      <c r="N1618" s="3">
        <v>0.71297453703703706</v>
      </c>
      <c r="O1618" s="3">
        <v>0.29978009259259258</v>
      </c>
      <c r="P1618" s="5">
        <v>51</v>
      </c>
      <c r="Q1618" s="5">
        <v>1075.47</v>
      </c>
      <c r="R1618" s="1" t="s">
        <v>40</v>
      </c>
      <c r="S1618" s="1">
        <v>5</v>
      </c>
      <c r="T1618" s="1" t="s">
        <v>49</v>
      </c>
      <c r="U1618" s="5">
        <v>30.63</v>
      </c>
      <c r="V1618" s="5">
        <v>64393.746289593197</v>
      </c>
      <c r="W1618" s="1" t="s">
        <v>36</v>
      </c>
      <c r="X1618" s="1">
        <v>3.71</v>
      </c>
      <c r="Y1618" s="5">
        <v>82272.5</v>
      </c>
      <c r="Z1618" s="5">
        <v>68836.210000000006</v>
      </c>
      <c r="AA1618" s="5" t="str">
        <f t="shared" si="100"/>
        <v>40-49</v>
      </c>
      <c r="AB1618" s="5" t="str">
        <f t="shared" si="101"/>
        <v>Moderate</v>
      </c>
      <c r="AC1618" s="5">
        <f t="shared" si="102"/>
        <v>0.84</v>
      </c>
      <c r="AD1618" s="5" t="str">
        <f t="shared" si="103"/>
        <v>Long-haul</v>
      </c>
    </row>
    <row r="1619" spans="1:30" x14ac:dyDescent="0.3">
      <c r="A1619" s="1" t="s">
        <v>2088</v>
      </c>
      <c r="B1619" s="1" t="s">
        <v>2089</v>
      </c>
      <c r="C1619" s="1">
        <v>43</v>
      </c>
      <c r="D1619" s="1" t="s">
        <v>28</v>
      </c>
      <c r="E1619" s="1" t="s">
        <v>2083</v>
      </c>
      <c r="F1619" s="1" t="s">
        <v>48</v>
      </c>
      <c r="G1619" s="1" t="s">
        <v>203</v>
      </c>
      <c r="H1619" s="1" t="s">
        <v>62</v>
      </c>
      <c r="I1619" s="1" t="s">
        <v>76</v>
      </c>
      <c r="J1619" s="1">
        <v>12679</v>
      </c>
      <c r="K1619" s="3">
        <v>0.67755787037037041</v>
      </c>
      <c r="L1619" s="3">
        <v>0.26436342592592593</v>
      </c>
      <c r="M1619" s="7">
        <v>45659</v>
      </c>
      <c r="N1619" s="3">
        <v>0.71297453703703706</v>
      </c>
      <c r="O1619" s="3">
        <v>0.29978009259259258</v>
      </c>
      <c r="P1619" s="5">
        <v>51</v>
      </c>
      <c r="Q1619" s="5">
        <v>206.36</v>
      </c>
      <c r="R1619" s="1" t="s">
        <v>40</v>
      </c>
      <c r="S1619" s="1">
        <v>5</v>
      </c>
      <c r="T1619" s="1" t="s">
        <v>49</v>
      </c>
      <c r="U1619" s="5">
        <v>30.55</v>
      </c>
      <c r="V1619" s="5">
        <v>63968.408601613402</v>
      </c>
      <c r="W1619" s="1" t="s">
        <v>36</v>
      </c>
      <c r="X1619" s="1">
        <v>3.64</v>
      </c>
      <c r="Y1619" s="5">
        <v>81762.09</v>
      </c>
      <c r="Z1619" s="5">
        <v>13213.15</v>
      </c>
      <c r="AA1619" s="5" t="str">
        <f t="shared" si="100"/>
        <v>40-49</v>
      </c>
      <c r="AB1619" s="5" t="str">
        <f t="shared" si="101"/>
        <v>Moderate</v>
      </c>
      <c r="AC1619" s="5">
        <f t="shared" si="102"/>
        <v>0.16</v>
      </c>
      <c r="AD1619" s="5" t="str">
        <f t="shared" si="103"/>
        <v>Long-haul</v>
      </c>
    </row>
    <row r="1620" spans="1:30" x14ac:dyDescent="0.3">
      <c r="A1620" s="1" t="s">
        <v>2190</v>
      </c>
      <c r="B1620" s="1" t="s">
        <v>2191</v>
      </c>
      <c r="C1620" s="1">
        <v>30</v>
      </c>
      <c r="D1620" s="1" t="s">
        <v>28</v>
      </c>
      <c r="E1620" s="1" t="s">
        <v>2083</v>
      </c>
      <c r="F1620" s="1" t="s">
        <v>30</v>
      </c>
      <c r="G1620" s="1" t="s">
        <v>203</v>
      </c>
      <c r="H1620" s="1" t="s">
        <v>62</v>
      </c>
      <c r="I1620" s="1" t="s">
        <v>76</v>
      </c>
      <c r="J1620" s="1">
        <v>12679</v>
      </c>
      <c r="K1620" s="3">
        <v>0.67755787037037041</v>
      </c>
      <c r="L1620" s="3">
        <v>0.26436342592592593</v>
      </c>
      <c r="M1620" s="7">
        <v>45660</v>
      </c>
      <c r="N1620" s="3">
        <v>0.71297453703703706</v>
      </c>
      <c r="O1620" s="3">
        <v>0.29978009259259258</v>
      </c>
      <c r="P1620" s="5">
        <v>51</v>
      </c>
      <c r="Q1620" s="5">
        <v>1356.86</v>
      </c>
      <c r="R1620" s="1" t="s">
        <v>56</v>
      </c>
      <c r="S1620" s="1">
        <v>3</v>
      </c>
      <c r="T1620" s="1" t="s">
        <v>49</v>
      </c>
      <c r="U1620" s="5">
        <v>4.8600000000000003</v>
      </c>
      <c r="V1620" s="5">
        <v>64324.158888409402</v>
      </c>
      <c r="W1620" s="1" t="s">
        <v>36</v>
      </c>
      <c r="X1620" s="1">
        <v>4.8600000000000003</v>
      </c>
      <c r="Y1620" s="5">
        <v>82188.990000000005</v>
      </c>
      <c r="Z1620" s="5">
        <v>86840.01</v>
      </c>
      <c r="AA1620" s="5" t="str">
        <f t="shared" si="100"/>
        <v>30-39</v>
      </c>
      <c r="AB1620" s="5" t="str">
        <f t="shared" si="101"/>
        <v>Moderate</v>
      </c>
      <c r="AC1620" s="5">
        <f t="shared" si="102"/>
        <v>1.06</v>
      </c>
      <c r="AD1620" s="5" t="str">
        <f t="shared" si="103"/>
        <v>Long-haul</v>
      </c>
    </row>
    <row r="1621" spans="1:30" x14ac:dyDescent="0.3">
      <c r="A1621" s="1" t="s">
        <v>2192</v>
      </c>
      <c r="B1621" s="1" t="s">
        <v>2193</v>
      </c>
      <c r="C1621" s="1">
        <v>55</v>
      </c>
      <c r="D1621" s="1" t="s">
        <v>28</v>
      </c>
      <c r="E1621" s="1" t="s">
        <v>2083</v>
      </c>
      <c r="F1621" s="1" t="s">
        <v>30</v>
      </c>
      <c r="G1621" s="1" t="s">
        <v>203</v>
      </c>
      <c r="H1621" s="1" t="s">
        <v>62</v>
      </c>
      <c r="I1621" s="1" t="s">
        <v>76</v>
      </c>
      <c r="J1621" s="1">
        <v>12679</v>
      </c>
      <c r="K1621" s="3">
        <v>0.67755787037037041</v>
      </c>
      <c r="L1621" s="3">
        <v>0.26436342592592593</v>
      </c>
      <c r="M1621" s="7">
        <v>45665</v>
      </c>
      <c r="N1621" s="3">
        <v>0.71297453703703706</v>
      </c>
      <c r="O1621" s="3">
        <v>0.29978009259259258</v>
      </c>
      <c r="P1621" s="5">
        <v>51</v>
      </c>
      <c r="Q1621" s="5">
        <v>729.29</v>
      </c>
      <c r="R1621" s="1" t="s">
        <v>40</v>
      </c>
      <c r="S1621" s="1">
        <v>5</v>
      </c>
      <c r="T1621" s="1" t="s">
        <v>49</v>
      </c>
      <c r="U1621" s="5">
        <v>134.36000000000001</v>
      </c>
      <c r="V1621" s="5">
        <v>64272.7418232743</v>
      </c>
      <c r="W1621" s="1" t="s">
        <v>36</v>
      </c>
      <c r="X1621" s="1">
        <v>3.73</v>
      </c>
      <c r="Y1621" s="5">
        <v>82127.289999999994</v>
      </c>
      <c r="Z1621" s="5">
        <v>46701.43</v>
      </c>
      <c r="AA1621" s="5" t="str">
        <f t="shared" si="100"/>
        <v>50-59</v>
      </c>
      <c r="AB1621" s="5" t="str">
        <f t="shared" si="101"/>
        <v>Moderate</v>
      </c>
      <c r="AC1621" s="5">
        <f t="shared" si="102"/>
        <v>0.56999999999999995</v>
      </c>
      <c r="AD1621" s="5" t="str">
        <f t="shared" si="103"/>
        <v>Long-haul</v>
      </c>
    </row>
    <row r="1622" spans="1:30" x14ac:dyDescent="0.3">
      <c r="A1622" s="1" t="s">
        <v>2194</v>
      </c>
      <c r="B1622" s="1" t="s">
        <v>2195</v>
      </c>
      <c r="C1622" s="1">
        <v>42</v>
      </c>
      <c r="D1622" s="1" t="s">
        <v>39</v>
      </c>
      <c r="E1622" s="1" t="s">
        <v>2083</v>
      </c>
      <c r="F1622" s="1" t="s">
        <v>30</v>
      </c>
      <c r="G1622" s="1" t="s">
        <v>203</v>
      </c>
      <c r="H1622" s="1" t="s">
        <v>62</v>
      </c>
      <c r="I1622" s="1" t="s">
        <v>76</v>
      </c>
      <c r="J1622" s="1">
        <v>12679</v>
      </c>
      <c r="K1622" s="3">
        <v>0.67755787037037041</v>
      </c>
      <c r="L1622" s="3">
        <v>0.26436342592592593</v>
      </c>
      <c r="M1622" s="7">
        <v>45670</v>
      </c>
      <c r="N1622" s="3">
        <v>0.71297453703703706</v>
      </c>
      <c r="O1622" s="3">
        <v>0.29978009259259258</v>
      </c>
      <c r="P1622" s="5">
        <v>51</v>
      </c>
      <c r="Q1622" s="5">
        <v>1121.93</v>
      </c>
      <c r="R1622" s="1" t="s">
        <v>40</v>
      </c>
      <c r="S1622" s="1">
        <v>5</v>
      </c>
      <c r="T1622" s="1" t="s">
        <v>45</v>
      </c>
      <c r="U1622" s="5">
        <v>40.65</v>
      </c>
      <c r="V1622" s="5">
        <v>64104.8820449626</v>
      </c>
      <c r="W1622" s="1" t="s">
        <v>36</v>
      </c>
      <c r="X1622" s="1">
        <v>4.88</v>
      </c>
      <c r="Y1622" s="5">
        <v>81925.86</v>
      </c>
      <c r="Z1622" s="5">
        <v>71811.649999999994</v>
      </c>
      <c r="AA1622" s="5" t="str">
        <f t="shared" si="100"/>
        <v>40-49</v>
      </c>
      <c r="AB1622" s="5" t="str">
        <f t="shared" si="101"/>
        <v>Moderate</v>
      </c>
      <c r="AC1622" s="5">
        <f t="shared" si="102"/>
        <v>0.88</v>
      </c>
      <c r="AD1622" s="5" t="str">
        <f t="shared" si="103"/>
        <v>Long-haul</v>
      </c>
    </row>
    <row r="1623" spans="1:30" x14ac:dyDescent="0.3">
      <c r="A1623" s="1" t="s">
        <v>2196</v>
      </c>
      <c r="B1623" s="1" t="s">
        <v>2197</v>
      </c>
      <c r="C1623" s="1">
        <v>23</v>
      </c>
      <c r="D1623" s="1" t="s">
        <v>39</v>
      </c>
      <c r="E1623" s="1" t="s">
        <v>2083</v>
      </c>
      <c r="F1623" s="1" t="s">
        <v>30</v>
      </c>
      <c r="G1623" s="1" t="s">
        <v>203</v>
      </c>
      <c r="H1623" s="1" t="s">
        <v>62</v>
      </c>
      <c r="I1623" s="1" t="s">
        <v>76</v>
      </c>
      <c r="J1623" s="1">
        <v>12679</v>
      </c>
      <c r="K1623" s="3">
        <v>0.67755787037037041</v>
      </c>
      <c r="L1623" s="3">
        <v>0.26436342592592593</v>
      </c>
      <c r="M1623" s="7">
        <v>45671</v>
      </c>
      <c r="N1623" s="3">
        <v>0.71297453703703706</v>
      </c>
      <c r="O1623" s="3">
        <v>0.29978009259259258</v>
      </c>
      <c r="P1623" s="5">
        <v>51</v>
      </c>
      <c r="Q1623" s="5">
        <v>1402.36</v>
      </c>
      <c r="R1623" s="1" t="s">
        <v>40</v>
      </c>
      <c r="S1623" s="1">
        <v>5</v>
      </c>
      <c r="T1623" s="1" t="s">
        <v>83</v>
      </c>
      <c r="U1623" s="5">
        <v>85.52</v>
      </c>
      <c r="V1623" s="5">
        <v>64312.433978388101</v>
      </c>
      <c r="W1623" s="1" t="s">
        <v>36</v>
      </c>
      <c r="X1623" s="1">
        <v>4.67</v>
      </c>
      <c r="Y1623" s="5">
        <v>82174.92</v>
      </c>
      <c r="Z1623" s="5">
        <v>89768.14</v>
      </c>
      <c r="AA1623" s="5" t="str">
        <f t="shared" si="100"/>
        <v>18-29</v>
      </c>
      <c r="AB1623" s="5" t="str">
        <f t="shared" si="101"/>
        <v>Moderate</v>
      </c>
      <c r="AC1623" s="5">
        <f t="shared" si="102"/>
        <v>1.0900000000000001</v>
      </c>
      <c r="AD1623" s="5" t="str">
        <f t="shared" si="103"/>
        <v>Long-haul</v>
      </c>
    </row>
    <row r="1624" spans="1:30" x14ac:dyDescent="0.3">
      <c r="A1624" s="1" t="s">
        <v>2198</v>
      </c>
      <c r="B1624" s="1" t="s">
        <v>2199</v>
      </c>
      <c r="C1624" s="1">
        <v>40</v>
      </c>
      <c r="D1624" s="1" t="s">
        <v>28</v>
      </c>
      <c r="E1624" s="1" t="s">
        <v>2083</v>
      </c>
      <c r="F1624" s="1" t="s">
        <v>30</v>
      </c>
      <c r="G1624" s="1" t="s">
        <v>216</v>
      </c>
      <c r="H1624" s="1" t="s">
        <v>217</v>
      </c>
      <c r="I1624" s="1" t="s">
        <v>174</v>
      </c>
      <c r="J1624" s="1">
        <v>1891</v>
      </c>
      <c r="K1624" s="3">
        <v>6.8564814814814815E-2</v>
      </c>
      <c r="L1624" s="3">
        <v>0.15606481481481482</v>
      </c>
      <c r="M1624" s="7">
        <v>45664</v>
      </c>
      <c r="N1624" s="3">
        <v>7.7592592592592588E-2</v>
      </c>
      <c r="O1624" s="3">
        <v>0.1650925925925926</v>
      </c>
      <c r="P1624" s="5">
        <v>13</v>
      </c>
      <c r="Q1624" s="5">
        <v>290.87</v>
      </c>
      <c r="R1624" s="1" t="s">
        <v>34</v>
      </c>
      <c r="S1624" s="1">
        <v>3</v>
      </c>
      <c r="T1624" s="1" t="s">
        <v>45</v>
      </c>
      <c r="U1624" s="5">
        <v>81.53</v>
      </c>
      <c r="V1624" s="5">
        <v>10039.1415205051</v>
      </c>
      <c r="W1624" s="1" t="s">
        <v>36</v>
      </c>
      <c r="X1624" s="1">
        <v>4.96</v>
      </c>
      <c r="Y1624" s="5">
        <v>17046.97</v>
      </c>
      <c r="Z1624" s="5">
        <v>18631.990000000002</v>
      </c>
      <c r="AA1624" s="5" t="str">
        <f t="shared" si="100"/>
        <v>40-49</v>
      </c>
      <c r="AB1624" s="5" t="str">
        <f t="shared" si="101"/>
        <v>On-Time</v>
      </c>
      <c r="AC1624" s="5">
        <f t="shared" si="102"/>
        <v>1.0900000000000001</v>
      </c>
      <c r="AD1624" s="5" t="str">
        <f t="shared" si="103"/>
        <v>Short-haul</v>
      </c>
    </row>
    <row r="1625" spans="1:30" x14ac:dyDescent="0.3">
      <c r="A1625" s="1" t="s">
        <v>2200</v>
      </c>
      <c r="B1625" s="1" t="s">
        <v>2201</v>
      </c>
      <c r="C1625" s="1">
        <v>67</v>
      </c>
      <c r="D1625" s="1" t="s">
        <v>28</v>
      </c>
      <c r="E1625" s="1" t="s">
        <v>2083</v>
      </c>
      <c r="F1625" s="1" t="s">
        <v>48</v>
      </c>
      <c r="G1625" s="1" t="s">
        <v>216</v>
      </c>
      <c r="H1625" s="1" t="s">
        <v>217</v>
      </c>
      <c r="I1625" s="1" t="s">
        <v>174</v>
      </c>
      <c r="J1625" s="1">
        <v>1891</v>
      </c>
      <c r="K1625" s="3">
        <v>6.8564814814814815E-2</v>
      </c>
      <c r="L1625" s="3">
        <v>0.15606481481481482</v>
      </c>
      <c r="M1625" s="7">
        <v>45671</v>
      </c>
      <c r="N1625" s="3">
        <v>7.7592592592592588E-2</v>
      </c>
      <c r="O1625" s="3">
        <v>0.1650925925925926</v>
      </c>
      <c r="P1625" s="5">
        <v>13</v>
      </c>
      <c r="Q1625" s="5">
        <v>697.83</v>
      </c>
      <c r="R1625" s="1" t="s">
        <v>40</v>
      </c>
      <c r="S1625" s="1">
        <v>5</v>
      </c>
      <c r="T1625" s="1" t="s">
        <v>49</v>
      </c>
      <c r="U1625" s="5">
        <v>10.72</v>
      </c>
      <c r="V1625" s="5">
        <v>10729.2872939755</v>
      </c>
      <c r="W1625" s="1" t="s">
        <v>42</v>
      </c>
      <c r="X1625" s="1">
        <v>3.39</v>
      </c>
      <c r="Y1625" s="5">
        <v>17875.14</v>
      </c>
      <c r="Z1625" s="5">
        <v>44663.26</v>
      </c>
      <c r="AA1625" s="5" t="str">
        <f t="shared" si="100"/>
        <v>60+</v>
      </c>
      <c r="AB1625" s="5" t="str">
        <f t="shared" si="101"/>
        <v>On-Time</v>
      </c>
      <c r="AC1625" s="5">
        <f t="shared" si="102"/>
        <v>2.5</v>
      </c>
      <c r="AD1625" s="5" t="str">
        <f t="shared" si="103"/>
        <v>Short-haul</v>
      </c>
    </row>
    <row r="1626" spans="1:30" x14ac:dyDescent="0.3">
      <c r="A1626" s="1" t="s">
        <v>2202</v>
      </c>
      <c r="B1626" s="1" t="s">
        <v>2203</v>
      </c>
      <c r="C1626" s="1">
        <v>23</v>
      </c>
      <c r="D1626" s="1" t="s">
        <v>39</v>
      </c>
      <c r="E1626" s="1" t="s">
        <v>2083</v>
      </c>
      <c r="F1626" s="1" t="s">
        <v>30</v>
      </c>
      <c r="G1626" s="1" t="s">
        <v>216</v>
      </c>
      <c r="H1626" s="1" t="s">
        <v>217</v>
      </c>
      <c r="I1626" s="1" t="s">
        <v>174</v>
      </c>
      <c r="J1626" s="1">
        <v>1891</v>
      </c>
      <c r="K1626" s="3">
        <v>6.8564814814814815E-2</v>
      </c>
      <c r="L1626" s="3">
        <v>0.15606481481481482</v>
      </c>
      <c r="M1626" s="7">
        <v>45659</v>
      </c>
      <c r="N1626" s="3">
        <v>7.7592592592592588E-2</v>
      </c>
      <c r="O1626" s="3">
        <v>0.1650925925925926</v>
      </c>
      <c r="P1626" s="5">
        <v>13</v>
      </c>
      <c r="Q1626" s="5">
        <v>274.52</v>
      </c>
      <c r="R1626" s="1" t="s">
        <v>40</v>
      </c>
      <c r="S1626" s="1">
        <v>5</v>
      </c>
      <c r="T1626" s="1" t="s">
        <v>49</v>
      </c>
      <c r="U1626" s="5">
        <v>167.38</v>
      </c>
      <c r="V1626" s="5">
        <v>9966.6855595315992</v>
      </c>
      <c r="W1626" s="1" t="s">
        <v>42</v>
      </c>
      <c r="X1626" s="1">
        <v>3.24</v>
      </c>
      <c r="Y1626" s="5">
        <v>16960.02</v>
      </c>
      <c r="Z1626" s="5">
        <v>17602.759999999998</v>
      </c>
      <c r="AA1626" s="5" t="str">
        <f t="shared" si="100"/>
        <v>18-29</v>
      </c>
      <c r="AB1626" s="5" t="str">
        <f t="shared" si="101"/>
        <v>On-Time</v>
      </c>
      <c r="AC1626" s="5">
        <f t="shared" si="102"/>
        <v>1.04</v>
      </c>
      <c r="AD1626" s="5" t="str">
        <f t="shared" si="103"/>
        <v>Short-haul</v>
      </c>
    </row>
    <row r="1627" spans="1:30" x14ac:dyDescent="0.3">
      <c r="A1627" s="1" t="s">
        <v>2138</v>
      </c>
      <c r="B1627" s="1" t="s">
        <v>2139</v>
      </c>
      <c r="C1627" s="1">
        <v>46</v>
      </c>
      <c r="D1627" s="1" t="s">
        <v>28</v>
      </c>
      <c r="E1627" s="1" t="s">
        <v>2083</v>
      </c>
      <c r="F1627" s="1" t="s">
        <v>48</v>
      </c>
      <c r="G1627" s="1" t="s">
        <v>216</v>
      </c>
      <c r="H1627" s="1" t="s">
        <v>217</v>
      </c>
      <c r="I1627" s="1" t="s">
        <v>174</v>
      </c>
      <c r="J1627" s="1">
        <v>1891</v>
      </c>
      <c r="K1627" s="3">
        <v>6.8564814814814815E-2</v>
      </c>
      <c r="L1627" s="3">
        <v>0.15606481481481482</v>
      </c>
      <c r="M1627" s="7">
        <v>45661</v>
      </c>
      <c r="N1627" s="3">
        <v>7.7592592592592588E-2</v>
      </c>
      <c r="O1627" s="3">
        <v>0.1650925925925926</v>
      </c>
      <c r="P1627" s="5">
        <v>13</v>
      </c>
      <c r="Q1627" s="5">
        <v>364.8</v>
      </c>
      <c r="R1627" s="1" t="s">
        <v>40</v>
      </c>
      <c r="S1627" s="1">
        <v>5</v>
      </c>
      <c r="T1627" s="1" t="s">
        <v>35</v>
      </c>
      <c r="U1627" s="5">
        <v>50.46</v>
      </c>
      <c r="V1627" s="5">
        <v>10138.6906120739</v>
      </c>
      <c r="W1627" s="1" t="s">
        <v>42</v>
      </c>
      <c r="X1627" s="1">
        <v>4.55</v>
      </c>
      <c r="Y1627" s="5">
        <v>17166.43</v>
      </c>
      <c r="Z1627" s="5">
        <v>23357.29</v>
      </c>
      <c r="AA1627" s="5" t="str">
        <f t="shared" si="100"/>
        <v>40-49</v>
      </c>
      <c r="AB1627" s="5" t="str">
        <f t="shared" si="101"/>
        <v>On-Time</v>
      </c>
      <c r="AC1627" s="5">
        <f t="shared" si="102"/>
        <v>1.36</v>
      </c>
      <c r="AD1627" s="5" t="str">
        <f t="shared" si="103"/>
        <v>Short-haul</v>
      </c>
    </row>
    <row r="1628" spans="1:30" x14ac:dyDescent="0.3">
      <c r="A1628" s="1" t="s">
        <v>2204</v>
      </c>
      <c r="B1628" s="1" t="s">
        <v>2205</v>
      </c>
      <c r="C1628" s="1">
        <v>40</v>
      </c>
      <c r="D1628" s="1" t="s">
        <v>28</v>
      </c>
      <c r="E1628" s="1" t="s">
        <v>2083</v>
      </c>
      <c r="F1628" s="1" t="s">
        <v>30</v>
      </c>
      <c r="G1628" s="1" t="s">
        <v>216</v>
      </c>
      <c r="H1628" s="1" t="s">
        <v>217</v>
      </c>
      <c r="I1628" s="1" t="s">
        <v>174</v>
      </c>
      <c r="J1628" s="1">
        <v>1891</v>
      </c>
      <c r="K1628" s="3">
        <v>6.8564814814814815E-2</v>
      </c>
      <c r="L1628" s="3">
        <v>0.15606481481481482</v>
      </c>
      <c r="M1628" s="7">
        <v>45667</v>
      </c>
      <c r="N1628" s="3">
        <v>7.7592592592592588E-2</v>
      </c>
      <c r="O1628" s="3">
        <v>0.1650925925925926</v>
      </c>
      <c r="P1628" s="5">
        <v>13</v>
      </c>
      <c r="Q1628" s="5">
        <v>1186.8699999999999</v>
      </c>
      <c r="R1628" s="1" t="s">
        <v>56</v>
      </c>
      <c r="S1628" s="1">
        <v>3</v>
      </c>
      <c r="T1628" s="1" t="s">
        <v>35</v>
      </c>
      <c r="U1628" s="5">
        <v>111.24</v>
      </c>
      <c r="V1628" s="5">
        <v>10486.899980252099</v>
      </c>
      <c r="W1628" s="1" t="s">
        <v>42</v>
      </c>
      <c r="X1628" s="1">
        <v>3.81</v>
      </c>
      <c r="Y1628" s="5">
        <v>17584.28</v>
      </c>
      <c r="Z1628" s="5">
        <v>75981.929999999993</v>
      </c>
      <c r="AA1628" s="5" t="str">
        <f t="shared" si="100"/>
        <v>40-49</v>
      </c>
      <c r="AB1628" s="5" t="str">
        <f t="shared" si="101"/>
        <v>On-Time</v>
      </c>
      <c r="AC1628" s="5">
        <f t="shared" si="102"/>
        <v>4.32</v>
      </c>
      <c r="AD1628" s="5" t="str">
        <f t="shared" si="103"/>
        <v>Short-haul</v>
      </c>
    </row>
    <row r="1629" spans="1:30" x14ac:dyDescent="0.3">
      <c r="A1629" s="1" t="s">
        <v>2092</v>
      </c>
      <c r="B1629" s="1" t="s">
        <v>2093</v>
      </c>
      <c r="C1629" s="1">
        <v>73</v>
      </c>
      <c r="D1629" s="1" t="s">
        <v>39</v>
      </c>
      <c r="E1629" s="1" t="s">
        <v>2083</v>
      </c>
      <c r="F1629" s="1" t="s">
        <v>30</v>
      </c>
      <c r="G1629" s="1" t="s">
        <v>216</v>
      </c>
      <c r="H1629" s="1" t="s">
        <v>217</v>
      </c>
      <c r="I1629" s="1" t="s">
        <v>174</v>
      </c>
      <c r="J1629" s="1">
        <v>1891</v>
      </c>
      <c r="K1629" s="3">
        <v>6.8564814814814815E-2</v>
      </c>
      <c r="L1629" s="3">
        <v>0.15606481481481482</v>
      </c>
      <c r="M1629" s="7">
        <v>45669</v>
      </c>
      <c r="N1629" s="3">
        <v>7.7592592592592588E-2</v>
      </c>
      <c r="O1629" s="3">
        <v>0.1650925925925926</v>
      </c>
      <c r="P1629" s="5">
        <v>13</v>
      </c>
      <c r="Q1629" s="5">
        <v>1149.6300000000001</v>
      </c>
      <c r="R1629" s="1" t="s">
        <v>34</v>
      </c>
      <c r="S1629" s="1">
        <v>5</v>
      </c>
      <c r="T1629" s="1" t="s">
        <v>35</v>
      </c>
      <c r="U1629" s="5">
        <v>43.02</v>
      </c>
      <c r="V1629" s="5">
        <v>10566.2530191183</v>
      </c>
      <c r="W1629" s="1" t="s">
        <v>36</v>
      </c>
      <c r="X1629" s="1">
        <v>3.64</v>
      </c>
      <c r="Y1629" s="5">
        <v>17679.5</v>
      </c>
      <c r="Z1629" s="5">
        <v>73584.92</v>
      </c>
      <c r="AA1629" s="5" t="str">
        <f t="shared" si="100"/>
        <v>60+</v>
      </c>
      <c r="AB1629" s="5" t="str">
        <f t="shared" si="101"/>
        <v>On-Time</v>
      </c>
      <c r="AC1629" s="5">
        <f t="shared" si="102"/>
        <v>4.16</v>
      </c>
      <c r="AD1629" s="5" t="str">
        <f t="shared" si="103"/>
        <v>Short-haul</v>
      </c>
    </row>
    <row r="1630" spans="1:30" x14ac:dyDescent="0.3">
      <c r="A1630" s="1" t="s">
        <v>2206</v>
      </c>
      <c r="B1630" s="1" t="s">
        <v>2207</v>
      </c>
      <c r="C1630" s="1">
        <v>73</v>
      </c>
      <c r="D1630" s="1" t="s">
        <v>28</v>
      </c>
      <c r="E1630" s="1" t="s">
        <v>2083</v>
      </c>
      <c r="F1630" s="1" t="s">
        <v>30</v>
      </c>
      <c r="G1630" s="1" t="s">
        <v>216</v>
      </c>
      <c r="H1630" s="1" t="s">
        <v>217</v>
      </c>
      <c r="I1630" s="1" t="s">
        <v>174</v>
      </c>
      <c r="J1630" s="1">
        <v>1891</v>
      </c>
      <c r="K1630" s="3">
        <v>6.8564814814814815E-2</v>
      </c>
      <c r="L1630" s="3">
        <v>0.15606481481481482</v>
      </c>
      <c r="M1630" s="7">
        <v>45671</v>
      </c>
      <c r="N1630" s="3">
        <v>7.7592592592592588E-2</v>
      </c>
      <c r="O1630" s="3">
        <v>0.1650925925925926</v>
      </c>
      <c r="P1630" s="5">
        <v>13</v>
      </c>
      <c r="Q1630" s="5">
        <v>1042.1600000000001</v>
      </c>
      <c r="R1630" s="1" t="s">
        <v>40</v>
      </c>
      <c r="S1630" s="1">
        <v>5</v>
      </c>
      <c r="T1630" s="1" t="s">
        <v>83</v>
      </c>
      <c r="U1630" s="5">
        <v>174.23</v>
      </c>
      <c r="V1630" s="5">
        <v>9962.4812998697907</v>
      </c>
      <c r="W1630" s="1" t="s">
        <v>36</v>
      </c>
      <c r="X1630" s="1">
        <v>4.43</v>
      </c>
      <c r="Y1630" s="5">
        <v>16954.98</v>
      </c>
      <c r="Z1630" s="5">
        <v>66733.09</v>
      </c>
      <c r="AA1630" s="5" t="str">
        <f t="shared" si="100"/>
        <v>60+</v>
      </c>
      <c r="AB1630" s="5" t="str">
        <f t="shared" si="101"/>
        <v>On-Time</v>
      </c>
      <c r="AC1630" s="5">
        <f t="shared" si="102"/>
        <v>3.94</v>
      </c>
      <c r="AD1630" s="5" t="str">
        <f t="shared" si="103"/>
        <v>Short-haul</v>
      </c>
    </row>
    <row r="1631" spans="1:30" x14ac:dyDescent="0.3">
      <c r="A1631" s="1" t="s">
        <v>2170</v>
      </c>
      <c r="B1631" s="1" t="s">
        <v>2171</v>
      </c>
      <c r="C1631" s="1">
        <v>54</v>
      </c>
      <c r="D1631" s="1" t="s">
        <v>28</v>
      </c>
      <c r="E1631" s="1" t="s">
        <v>2083</v>
      </c>
      <c r="F1631" s="1" t="s">
        <v>30</v>
      </c>
      <c r="G1631" s="1" t="s">
        <v>216</v>
      </c>
      <c r="H1631" s="1" t="s">
        <v>217</v>
      </c>
      <c r="I1631" s="1" t="s">
        <v>174</v>
      </c>
      <c r="J1631" s="1">
        <v>1891</v>
      </c>
      <c r="K1631" s="3">
        <v>6.8564814814814815E-2</v>
      </c>
      <c r="L1631" s="3">
        <v>0.15606481481481482</v>
      </c>
      <c r="M1631" s="7">
        <v>45658</v>
      </c>
      <c r="N1631" s="3">
        <v>7.7592592592592588E-2</v>
      </c>
      <c r="O1631" s="3">
        <v>0.1650925925925926</v>
      </c>
      <c r="P1631" s="5">
        <v>13</v>
      </c>
      <c r="Q1631" s="5">
        <v>423.1</v>
      </c>
      <c r="R1631" s="1" t="s">
        <v>34</v>
      </c>
      <c r="S1631" s="1">
        <v>5</v>
      </c>
      <c r="T1631" s="1" t="s">
        <v>35</v>
      </c>
      <c r="U1631" s="5">
        <v>136.02000000000001</v>
      </c>
      <c r="V1631" s="5">
        <v>10113.930406897</v>
      </c>
      <c r="W1631" s="1" t="s">
        <v>36</v>
      </c>
      <c r="X1631" s="1">
        <v>3.95</v>
      </c>
      <c r="Y1631" s="5">
        <v>17136.72</v>
      </c>
      <c r="Z1631" s="5">
        <v>27105.599999999999</v>
      </c>
      <c r="AA1631" s="5" t="str">
        <f t="shared" si="100"/>
        <v>50-59</v>
      </c>
      <c r="AB1631" s="5" t="str">
        <f t="shared" si="101"/>
        <v>On-Time</v>
      </c>
      <c r="AC1631" s="5">
        <f t="shared" si="102"/>
        <v>1.58</v>
      </c>
      <c r="AD1631" s="5" t="str">
        <f t="shared" si="103"/>
        <v>Short-haul</v>
      </c>
    </row>
    <row r="1632" spans="1:30" x14ac:dyDescent="0.3">
      <c r="A1632" s="1" t="s">
        <v>2208</v>
      </c>
      <c r="B1632" s="1" t="s">
        <v>2209</v>
      </c>
      <c r="C1632" s="1">
        <v>68</v>
      </c>
      <c r="D1632" s="1" t="s">
        <v>28</v>
      </c>
      <c r="E1632" s="1" t="s">
        <v>2083</v>
      </c>
      <c r="F1632" s="1" t="s">
        <v>48</v>
      </c>
      <c r="G1632" s="1" t="s">
        <v>216</v>
      </c>
      <c r="H1632" s="1" t="s">
        <v>217</v>
      </c>
      <c r="I1632" s="1" t="s">
        <v>174</v>
      </c>
      <c r="J1632" s="1">
        <v>1891</v>
      </c>
      <c r="K1632" s="3">
        <v>6.8564814814814815E-2</v>
      </c>
      <c r="L1632" s="3">
        <v>0.15606481481481482</v>
      </c>
      <c r="M1632" s="7">
        <v>45668</v>
      </c>
      <c r="N1632" s="3">
        <v>7.7592592592592588E-2</v>
      </c>
      <c r="O1632" s="3">
        <v>0.1650925925925926</v>
      </c>
      <c r="P1632" s="5">
        <v>13</v>
      </c>
      <c r="Q1632" s="5">
        <v>407.95</v>
      </c>
      <c r="R1632" s="1" t="s">
        <v>34</v>
      </c>
      <c r="S1632" s="1">
        <v>5</v>
      </c>
      <c r="T1632" s="1" t="s">
        <v>83</v>
      </c>
      <c r="U1632" s="5">
        <v>169.43</v>
      </c>
      <c r="V1632" s="5">
        <v>10458.027514156</v>
      </c>
      <c r="W1632" s="1" t="s">
        <v>36</v>
      </c>
      <c r="X1632" s="1">
        <v>4.46</v>
      </c>
      <c r="Y1632" s="5">
        <v>17549.63</v>
      </c>
      <c r="Z1632" s="5">
        <v>26142.69</v>
      </c>
      <c r="AA1632" s="5" t="str">
        <f t="shared" si="100"/>
        <v>60+</v>
      </c>
      <c r="AB1632" s="5" t="str">
        <f t="shared" si="101"/>
        <v>On-Time</v>
      </c>
      <c r="AC1632" s="5">
        <f t="shared" si="102"/>
        <v>1.49</v>
      </c>
      <c r="AD1632" s="5" t="str">
        <f t="shared" si="103"/>
        <v>Short-haul</v>
      </c>
    </row>
    <row r="1633" spans="1:30" x14ac:dyDescent="0.3">
      <c r="A1633" s="1" t="s">
        <v>2210</v>
      </c>
      <c r="B1633" s="1" t="s">
        <v>2211</v>
      </c>
      <c r="C1633" s="1">
        <v>47</v>
      </c>
      <c r="D1633" s="1" t="s">
        <v>28</v>
      </c>
      <c r="E1633" s="1" t="s">
        <v>2083</v>
      </c>
      <c r="F1633" s="1" t="s">
        <v>48</v>
      </c>
      <c r="G1633" s="1" t="s">
        <v>216</v>
      </c>
      <c r="H1633" s="1" t="s">
        <v>217</v>
      </c>
      <c r="I1633" s="1" t="s">
        <v>174</v>
      </c>
      <c r="J1633" s="1">
        <v>1891</v>
      </c>
      <c r="K1633" s="3">
        <v>6.8564814814814815E-2</v>
      </c>
      <c r="L1633" s="3">
        <v>0.15606481481481482</v>
      </c>
      <c r="M1633" s="7">
        <v>45666</v>
      </c>
      <c r="N1633" s="3">
        <v>7.7592592592592588E-2</v>
      </c>
      <c r="O1633" s="3">
        <v>0.1650925925925926</v>
      </c>
      <c r="P1633" s="5">
        <v>13</v>
      </c>
      <c r="Q1633" s="5">
        <v>1254.4000000000001</v>
      </c>
      <c r="R1633" s="1" t="s">
        <v>56</v>
      </c>
      <c r="S1633" s="1">
        <v>5</v>
      </c>
      <c r="T1633" s="1" t="s">
        <v>35</v>
      </c>
      <c r="U1633" s="5">
        <v>162.46</v>
      </c>
      <c r="V1633" s="5">
        <v>10403.2589676852</v>
      </c>
      <c r="W1633" s="1" t="s">
        <v>42</v>
      </c>
      <c r="X1633" s="1">
        <v>3.05</v>
      </c>
      <c r="Y1633" s="5">
        <v>17483.91</v>
      </c>
      <c r="Z1633" s="5">
        <v>80314.09</v>
      </c>
      <c r="AA1633" s="5" t="str">
        <f t="shared" si="100"/>
        <v>40-49</v>
      </c>
      <c r="AB1633" s="5" t="str">
        <f t="shared" si="101"/>
        <v>On-Time</v>
      </c>
      <c r="AC1633" s="5">
        <f t="shared" si="102"/>
        <v>4.59</v>
      </c>
      <c r="AD1633" s="5" t="str">
        <f t="shared" si="103"/>
        <v>Short-haul</v>
      </c>
    </row>
    <row r="1634" spans="1:30" x14ac:dyDescent="0.3">
      <c r="A1634" s="1" t="s">
        <v>2206</v>
      </c>
      <c r="B1634" s="1" t="s">
        <v>2207</v>
      </c>
      <c r="C1634" s="1">
        <v>73</v>
      </c>
      <c r="D1634" s="1" t="s">
        <v>28</v>
      </c>
      <c r="E1634" s="1" t="s">
        <v>2083</v>
      </c>
      <c r="F1634" s="1" t="s">
        <v>30</v>
      </c>
      <c r="G1634" s="1" t="s">
        <v>232</v>
      </c>
      <c r="H1634" s="1" t="s">
        <v>233</v>
      </c>
      <c r="I1634" s="1" t="s">
        <v>63</v>
      </c>
      <c r="J1634" s="1">
        <v>3312</v>
      </c>
      <c r="K1634" s="3">
        <v>0.19921296296296295</v>
      </c>
      <c r="L1634" s="3">
        <v>0.35199074074074072</v>
      </c>
      <c r="M1634" s="7">
        <v>45658</v>
      </c>
      <c r="N1634" s="3">
        <v>0.2915740740740741</v>
      </c>
      <c r="O1634" s="3">
        <v>0.44435185185185183</v>
      </c>
      <c r="P1634" s="5">
        <v>133</v>
      </c>
      <c r="Q1634" s="5">
        <v>1122.22</v>
      </c>
      <c r="R1634" s="1" t="s">
        <v>34</v>
      </c>
      <c r="S1634" s="1">
        <v>5</v>
      </c>
      <c r="T1634" s="1" t="s">
        <v>83</v>
      </c>
      <c r="U1634" s="5">
        <v>127.28</v>
      </c>
      <c r="V1634" s="5">
        <v>17557.896484066801</v>
      </c>
      <c r="W1634" s="1" t="s">
        <v>42</v>
      </c>
      <c r="X1634" s="1">
        <v>4.3099999999999996</v>
      </c>
      <c r="Y1634" s="5">
        <v>39104.22</v>
      </c>
      <c r="Z1634" s="5">
        <v>43108.523999999998</v>
      </c>
      <c r="AA1634" s="5" t="str">
        <f t="shared" si="100"/>
        <v>60+</v>
      </c>
      <c r="AB1634" s="5" t="str">
        <f t="shared" si="101"/>
        <v>Severe</v>
      </c>
      <c r="AC1634" s="5">
        <f t="shared" si="102"/>
        <v>1.1000000000000001</v>
      </c>
      <c r="AD1634" s="5" t="str">
        <f t="shared" si="103"/>
        <v>Medium-haul</v>
      </c>
    </row>
    <row r="1635" spans="1:30" x14ac:dyDescent="0.3">
      <c r="A1635" s="1" t="s">
        <v>2212</v>
      </c>
      <c r="B1635" s="1" t="s">
        <v>2213</v>
      </c>
      <c r="C1635" s="1">
        <v>52</v>
      </c>
      <c r="D1635" s="1" t="s">
        <v>39</v>
      </c>
      <c r="E1635" s="1" t="s">
        <v>2083</v>
      </c>
      <c r="F1635" s="1" t="s">
        <v>30</v>
      </c>
      <c r="G1635" s="1" t="s">
        <v>232</v>
      </c>
      <c r="H1635" s="1" t="s">
        <v>233</v>
      </c>
      <c r="I1635" s="1" t="s">
        <v>63</v>
      </c>
      <c r="J1635" s="1">
        <v>3312</v>
      </c>
      <c r="K1635" s="3">
        <v>0.19921296296296295</v>
      </c>
      <c r="L1635" s="3">
        <v>0.35199074074074072</v>
      </c>
      <c r="M1635" s="7">
        <v>45664</v>
      </c>
      <c r="N1635" s="3">
        <v>0.2915740740740741</v>
      </c>
      <c r="O1635" s="3">
        <v>0.44435185185185183</v>
      </c>
      <c r="P1635" s="5">
        <v>133</v>
      </c>
      <c r="Q1635" s="5">
        <v>959.39</v>
      </c>
      <c r="R1635" s="1" t="s">
        <v>56</v>
      </c>
      <c r="S1635" s="1">
        <v>5</v>
      </c>
      <c r="T1635" s="1" t="s">
        <v>49</v>
      </c>
      <c r="U1635" s="5">
        <v>30.44</v>
      </c>
      <c r="V1635" s="5">
        <v>17862.8418716456</v>
      </c>
      <c r="W1635" s="1" t="s">
        <v>42</v>
      </c>
      <c r="X1635" s="1">
        <v>4.32</v>
      </c>
      <c r="Y1635" s="5">
        <v>39653.114999999998</v>
      </c>
      <c r="Z1635" s="5">
        <v>36844.230000000003</v>
      </c>
      <c r="AA1635" s="5" t="str">
        <f t="shared" si="100"/>
        <v>50-59</v>
      </c>
      <c r="AB1635" s="5" t="str">
        <f t="shared" si="101"/>
        <v>Severe</v>
      </c>
      <c r="AC1635" s="5">
        <f t="shared" si="102"/>
        <v>0.93</v>
      </c>
      <c r="AD1635" s="5" t="str">
        <f t="shared" si="103"/>
        <v>Medium-haul</v>
      </c>
    </row>
    <row r="1636" spans="1:30" x14ac:dyDescent="0.3">
      <c r="A1636" s="1" t="s">
        <v>2214</v>
      </c>
      <c r="B1636" s="1" t="s">
        <v>2215</v>
      </c>
      <c r="C1636" s="1">
        <v>36</v>
      </c>
      <c r="D1636" s="1" t="s">
        <v>39</v>
      </c>
      <c r="E1636" s="1" t="s">
        <v>2083</v>
      </c>
      <c r="F1636" s="1" t="s">
        <v>48</v>
      </c>
      <c r="G1636" s="1" t="s">
        <v>232</v>
      </c>
      <c r="H1636" s="1" t="s">
        <v>233</v>
      </c>
      <c r="I1636" s="1" t="s">
        <v>63</v>
      </c>
      <c r="J1636" s="1">
        <v>3312</v>
      </c>
      <c r="K1636" s="3">
        <v>0.19921296296296295</v>
      </c>
      <c r="L1636" s="3">
        <v>0.35199074074074072</v>
      </c>
      <c r="M1636" s="7">
        <v>45668</v>
      </c>
      <c r="N1636" s="3">
        <v>0.2915740740740741</v>
      </c>
      <c r="O1636" s="3">
        <v>0.44435185185185183</v>
      </c>
      <c r="P1636" s="5">
        <v>133</v>
      </c>
      <c r="Q1636" s="5">
        <v>884.32</v>
      </c>
      <c r="R1636" s="1" t="s">
        <v>56</v>
      </c>
      <c r="S1636" s="1">
        <v>3</v>
      </c>
      <c r="T1636" s="1" t="s">
        <v>41</v>
      </c>
      <c r="U1636" s="5">
        <v>9.6999999999999993</v>
      </c>
      <c r="V1636" s="5">
        <v>17998.5760050512</v>
      </c>
      <c r="W1636" s="1" t="s">
        <v>42</v>
      </c>
      <c r="X1636" s="1">
        <v>3.08</v>
      </c>
      <c r="Y1636" s="5">
        <v>39897.434999999998</v>
      </c>
      <c r="Z1636" s="5">
        <v>33959.051999999901</v>
      </c>
      <c r="AA1636" s="5" t="str">
        <f t="shared" si="100"/>
        <v>30-39</v>
      </c>
      <c r="AB1636" s="5" t="str">
        <f t="shared" si="101"/>
        <v>Severe</v>
      </c>
      <c r="AC1636" s="5">
        <f t="shared" si="102"/>
        <v>0.85</v>
      </c>
      <c r="AD1636" s="5" t="str">
        <f t="shared" si="103"/>
        <v>Medium-haul</v>
      </c>
    </row>
    <row r="1637" spans="1:30" x14ac:dyDescent="0.3">
      <c r="A1637" s="1" t="s">
        <v>2106</v>
      </c>
      <c r="B1637" s="1" t="s">
        <v>2107</v>
      </c>
      <c r="C1637" s="1">
        <v>35</v>
      </c>
      <c r="D1637" s="1" t="s">
        <v>39</v>
      </c>
      <c r="E1637" s="1" t="s">
        <v>2083</v>
      </c>
      <c r="F1637" s="1" t="s">
        <v>48</v>
      </c>
      <c r="G1637" s="1" t="s">
        <v>232</v>
      </c>
      <c r="H1637" s="1" t="s">
        <v>233</v>
      </c>
      <c r="I1637" s="1" t="s">
        <v>63</v>
      </c>
      <c r="J1637" s="1">
        <v>3312</v>
      </c>
      <c r="K1637" s="3">
        <v>0.19921296296296295</v>
      </c>
      <c r="L1637" s="3">
        <v>0.35199074074074072</v>
      </c>
      <c r="M1637" s="7">
        <v>45667</v>
      </c>
      <c r="N1637" s="3">
        <v>0.2915740740740741</v>
      </c>
      <c r="O1637" s="3">
        <v>0.44435185185185183</v>
      </c>
      <c r="P1637" s="5">
        <v>133</v>
      </c>
      <c r="Q1637" s="5">
        <v>786.62</v>
      </c>
      <c r="R1637" s="1" t="s">
        <v>34</v>
      </c>
      <c r="S1637" s="1">
        <v>3</v>
      </c>
      <c r="T1637" s="1" t="s">
        <v>41</v>
      </c>
      <c r="U1637" s="5">
        <v>8.6999999999999993</v>
      </c>
      <c r="V1637" s="5">
        <v>17850.017120419099</v>
      </c>
      <c r="W1637" s="1" t="s">
        <v>42</v>
      </c>
      <c r="X1637" s="1">
        <v>4.54</v>
      </c>
      <c r="Y1637" s="5">
        <v>39630.03</v>
      </c>
      <c r="Z1637" s="5">
        <v>30207.251999999899</v>
      </c>
      <c r="AA1637" s="5" t="str">
        <f t="shared" si="100"/>
        <v>30-39</v>
      </c>
      <c r="AB1637" s="5" t="str">
        <f t="shared" si="101"/>
        <v>Severe</v>
      </c>
      <c r="AC1637" s="5">
        <f t="shared" si="102"/>
        <v>0.76</v>
      </c>
      <c r="AD1637" s="5" t="str">
        <f t="shared" si="103"/>
        <v>Medium-haul</v>
      </c>
    </row>
    <row r="1638" spans="1:30" x14ac:dyDescent="0.3">
      <c r="A1638" s="1" t="s">
        <v>2216</v>
      </c>
      <c r="B1638" s="1" t="s">
        <v>2217</v>
      </c>
      <c r="C1638" s="1">
        <v>36</v>
      </c>
      <c r="D1638" s="1" t="s">
        <v>28</v>
      </c>
      <c r="E1638" s="1" t="s">
        <v>2083</v>
      </c>
      <c r="F1638" s="1" t="s">
        <v>48</v>
      </c>
      <c r="G1638" s="1" t="s">
        <v>232</v>
      </c>
      <c r="H1638" s="1" t="s">
        <v>233</v>
      </c>
      <c r="I1638" s="1" t="s">
        <v>63</v>
      </c>
      <c r="J1638" s="1">
        <v>3312</v>
      </c>
      <c r="K1638" s="3">
        <v>0.19921296296296295</v>
      </c>
      <c r="L1638" s="3">
        <v>0.35199074074074072</v>
      </c>
      <c r="M1638" s="7">
        <v>45663</v>
      </c>
      <c r="N1638" s="3">
        <v>0.2915740740740741</v>
      </c>
      <c r="O1638" s="3">
        <v>0.44435185185185183</v>
      </c>
      <c r="P1638" s="5">
        <v>133</v>
      </c>
      <c r="Q1638" s="5">
        <v>916.1</v>
      </c>
      <c r="R1638" s="1" t="s">
        <v>40</v>
      </c>
      <c r="S1638" s="1">
        <v>3</v>
      </c>
      <c r="T1638" s="1" t="s">
        <v>41</v>
      </c>
      <c r="U1638" s="5">
        <v>62.25</v>
      </c>
      <c r="V1638" s="5">
        <v>17608.544137599602</v>
      </c>
      <c r="W1638" s="1" t="s">
        <v>36</v>
      </c>
      <c r="X1638" s="1">
        <v>3.49</v>
      </c>
      <c r="Y1638" s="5">
        <v>39195.375</v>
      </c>
      <c r="Z1638" s="5">
        <v>35185.71</v>
      </c>
      <c r="AA1638" s="5" t="str">
        <f t="shared" si="100"/>
        <v>30-39</v>
      </c>
      <c r="AB1638" s="5" t="str">
        <f t="shared" si="101"/>
        <v>Severe</v>
      </c>
      <c r="AC1638" s="5">
        <f t="shared" si="102"/>
        <v>0.9</v>
      </c>
      <c r="AD1638" s="5" t="str">
        <f t="shared" si="103"/>
        <v>Medium-haul</v>
      </c>
    </row>
    <row r="1639" spans="1:30" x14ac:dyDescent="0.3">
      <c r="A1639" s="1" t="s">
        <v>2218</v>
      </c>
      <c r="B1639" s="1" t="s">
        <v>2219</v>
      </c>
      <c r="C1639" s="1">
        <v>70</v>
      </c>
      <c r="D1639" s="1" t="s">
        <v>39</v>
      </c>
      <c r="E1639" s="1" t="s">
        <v>2083</v>
      </c>
      <c r="F1639" s="1" t="s">
        <v>48</v>
      </c>
      <c r="G1639" s="1" t="s">
        <v>232</v>
      </c>
      <c r="H1639" s="1" t="s">
        <v>233</v>
      </c>
      <c r="I1639" s="1" t="s">
        <v>63</v>
      </c>
      <c r="J1639" s="1">
        <v>3312</v>
      </c>
      <c r="K1639" s="3">
        <v>0.19921296296296295</v>
      </c>
      <c r="L1639" s="3">
        <v>0.35199074074074072</v>
      </c>
      <c r="M1639" s="7">
        <v>45666</v>
      </c>
      <c r="N1639" s="3">
        <v>0.2915740740740741</v>
      </c>
      <c r="O1639" s="3">
        <v>0.44435185185185183</v>
      </c>
      <c r="P1639" s="5">
        <v>133</v>
      </c>
      <c r="Q1639" s="5">
        <v>348.82</v>
      </c>
      <c r="R1639" s="1" t="s">
        <v>34</v>
      </c>
      <c r="S1639" s="1">
        <v>5</v>
      </c>
      <c r="T1639" s="1" t="s">
        <v>35</v>
      </c>
      <c r="U1639" s="5">
        <v>80.010000000000005</v>
      </c>
      <c r="V1639" s="5">
        <v>17865.8204046024</v>
      </c>
      <c r="W1639" s="1" t="s">
        <v>36</v>
      </c>
      <c r="X1639" s="1">
        <v>4.5599999999999996</v>
      </c>
      <c r="Y1639" s="5">
        <v>39658.47</v>
      </c>
      <c r="Z1639" s="5">
        <v>13404.2879999999</v>
      </c>
      <c r="AA1639" s="5" t="str">
        <f t="shared" si="100"/>
        <v>60+</v>
      </c>
      <c r="AB1639" s="5" t="str">
        <f t="shared" si="101"/>
        <v>Severe</v>
      </c>
      <c r="AC1639" s="5">
        <f t="shared" si="102"/>
        <v>0.34</v>
      </c>
      <c r="AD1639" s="5" t="str">
        <f t="shared" si="103"/>
        <v>Medium-haul</v>
      </c>
    </row>
    <row r="1640" spans="1:30" x14ac:dyDescent="0.3">
      <c r="A1640" s="1" t="s">
        <v>2220</v>
      </c>
      <c r="B1640" s="1" t="s">
        <v>2221</v>
      </c>
      <c r="C1640" s="1">
        <v>24</v>
      </c>
      <c r="D1640" s="1" t="s">
        <v>28</v>
      </c>
      <c r="E1640" s="1" t="s">
        <v>2083</v>
      </c>
      <c r="F1640" s="1" t="s">
        <v>30</v>
      </c>
      <c r="G1640" s="1" t="s">
        <v>232</v>
      </c>
      <c r="H1640" s="1" t="s">
        <v>233</v>
      </c>
      <c r="I1640" s="1" t="s">
        <v>63</v>
      </c>
      <c r="J1640" s="1">
        <v>3312</v>
      </c>
      <c r="K1640" s="3">
        <v>0.19921296296296295</v>
      </c>
      <c r="L1640" s="3">
        <v>0.35199074074074072</v>
      </c>
      <c r="M1640" s="7">
        <v>45671</v>
      </c>
      <c r="N1640" s="3">
        <v>0.2915740740740741</v>
      </c>
      <c r="O1640" s="3">
        <v>0.44435185185185183</v>
      </c>
      <c r="P1640" s="5">
        <v>133</v>
      </c>
      <c r="Q1640" s="5">
        <v>908.49</v>
      </c>
      <c r="R1640" s="1" t="s">
        <v>34</v>
      </c>
      <c r="S1640" s="1">
        <v>5</v>
      </c>
      <c r="T1640" s="1" t="s">
        <v>35</v>
      </c>
      <c r="U1640" s="5">
        <v>73.77</v>
      </c>
      <c r="V1640" s="5">
        <v>17617.177309789298</v>
      </c>
      <c r="W1640" s="1" t="s">
        <v>42</v>
      </c>
      <c r="X1640" s="1">
        <v>4.54</v>
      </c>
      <c r="Y1640" s="5">
        <v>39210.915000000001</v>
      </c>
      <c r="Z1640" s="5">
        <v>34894.866000000002</v>
      </c>
      <c r="AA1640" s="5" t="str">
        <f t="shared" si="100"/>
        <v>18-29</v>
      </c>
      <c r="AB1640" s="5" t="str">
        <f t="shared" si="101"/>
        <v>Severe</v>
      </c>
      <c r="AC1640" s="5">
        <f t="shared" si="102"/>
        <v>0.89</v>
      </c>
      <c r="AD1640" s="5" t="str">
        <f t="shared" si="103"/>
        <v>Medium-haul</v>
      </c>
    </row>
    <row r="1641" spans="1:30" x14ac:dyDescent="0.3">
      <c r="A1641" s="1" t="s">
        <v>2222</v>
      </c>
      <c r="B1641" s="1" t="s">
        <v>2223</v>
      </c>
      <c r="C1641" s="1">
        <v>25</v>
      </c>
      <c r="D1641" s="1" t="s">
        <v>28</v>
      </c>
      <c r="E1641" s="1" t="s">
        <v>2083</v>
      </c>
      <c r="F1641" s="1" t="s">
        <v>48</v>
      </c>
      <c r="G1641" s="1" t="s">
        <v>232</v>
      </c>
      <c r="H1641" s="1" t="s">
        <v>233</v>
      </c>
      <c r="I1641" s="1" t="s">
        <v>63</v>
      </c>
      <c r="J1641" s="1">
        <v>3312</v>
      </c>
      <c r="K1641" s="3">
        <v>0.19921296296296295</v>
      </c>
      <c r="L1641" s="3">
        <v>0.35199074074074072</v>
      </c>
      <c r="M1641" s="7">
        <v>45659</v>
      </c>
      <c r="N1641" s="3">
        <v>0.2915740740740741</v>
      </c>
      <c r="O1641" s="3">
        <v>0.44435185185185183</v>
      </c>
      <c r="P1641" s="5">
        <v>133</v>
      </c>
      <c r="Q1641" s="5">
        <v>967.21</v>
      </c>
      <c r="R1641" s="1" t="s">
        <v>40</v>
      </c>
      <c r="S1641" s="1">
        <v>5</v>
      </c>
      <c r="T1641" s="1" t="s">
        <v>49</v>
      </c>
      <c r="U1641" s="5">
        <v>1.18</v>
      </c>
      <c r="V1641" s="5">
        <v>17984.745159488099</v>
      </c>
      <c r="W1641" s="1" t="s">
        <v>36</v>
      </c>
      <c r="X1641" s="1">
        <v>4.55</v>
      </c>
      <c r="Y1641" s="5">
        <v>39872.534999999902</v>
      </c>
      <c r="Z1641" s="5">
        <v>37141.008000000002</v>
      </c>
      <c r="AA1641" s="5" t="str">
        <f t="shared" si="100"/>
        <v>18-29</v>
      </c>
      <c r="AB1641" s="5" t="str">
        <f t="shared" si="101"/>
        <v>Severe</v>
      </c>
      <c r="AC1641" s="5">
        <f t="shared" si="102"/>
        <v>0.93</v>
      </c>
      <c r="AD1641" s="5" t="str">
        <f t="shared" si="103"/>
        <v>Medium-haul</v>
      </c>
    </row>
    <row r="1642" spans="1:30" x14ac:dyDescent="0.3">
      <c r="A1642" s="1" t="s">
        <v>2224</v>
      </c>
      <c r="B1642" s="1" t="s">
        <v>2225</v>
      </c>
      <c r="C1642" s="1">
        <v>49</v>
      </c>
      <c r="D1642" s="1" t="s">
        <v>28</v>
      </c>
      <c r="E1642" s="1" t="s">
        <v>2083</v>
      </c>
      <c r="F1642" s="1" t="s">
        <v>48</v>
      </c>
      <c r="G1642" s="1" t="s">
        <v>232</v>
      </c>
      <c r="H1642" s="1" t="s">
        <v>233</v>
      </c>
      <c r="I1642" s="1" t="s">
        <v>63</v>
      </c>
      <c r="J1642" s="1">
        <v>3312</v>
      </c>
      <c r="K1642" s="3">
        <v>0.19921296296296295</v>
      </c>
      <c r="L1642" s="3">
        <v>0.35199074074074072</v>
      </c>
      <c r="M1642" s="7">
        <v>45670</v>
      </c>
      <c r="N1642" s="3">
        <v>0.2915740740740741</v>
      </c>
      <c r="O1642" s="3">
        <v>0.44435185185185183</v>
      </c>
      <c r="P1642" s="5">
        <v>133</v>
      </c>
      <c r="Q1642" s="5">
        <v>266.92</v>
      </c>
      <c r="R1642" s="1" t="s">
        <v>40</v>
      </c>
      <c r="S1642" s="1">
        <v>5</v>
      </c>
      <c r="T1642" s="1" t="s">
        <v>45</v>
      </c>
      <c r="U1642" s="5">
        <v>134.35</v>
      </c>
      <c r="V1642" s="5">
        <v>17435.246729898401</v>
      </c>
      <c r="W1642" s="1" t="s">
        <v>42</v>
      </c>
      <c r="X1642" s="1">
        <v>4.66</v>
      </c>
      <c r="Y1642" s="5">
        <v>38883.449999999997</v>
      </c>
      <c r="Z1642" s="5">
        <v>10265.85</v>
      </c>
      <c r="AA1642" s="5" t="str">
        <f t="shared" si="100"/>
        <v>40-49</v>
      </c>
      <c r="AB1642" s="5" t="str">
        <f t="shared" si="101"/>
        <v>Severe</v>
      </c>
      <c r="AC1642" s="5">
        <f t="shared" si="102"/>
        <v>0.26</v>
      </c>
      <c r="AD1642" s="5" t="str">
        <f t="shared" si="103"/>
        <v>Medium-haul</v>
      </c>
    </row>
    <row r="1643" spans="1:30" x14ac:dyDescent="0.3">
      <c r="A1643" s="1" t="s">
        <v>2226</v>
      </c>
      <c r="B1643" s="1" t="s">
        <v>2227</v>
      </c>
      <c r="C1643" s="1">
        <v>64</v>
      </c>
      <c r="D1643" s="1" t="s">
        <v>28</v>
      </c>
      <c r="E1643" s="1" t="s">
        <v>2083</v>
      </c>
      <c r="F1643" s="1" t="s">
        <v>30</v>
      </c>
      <c r="G1643" s="1" t="s">
        <v>232</v>
      </c>
      <c r="H1643" s="1" t="s">
        <v>233</v>
      </c>
      <c r="I1643" s="1" t="s">
        <v>63</v>
      </c>
      <c r="J1643" s="1">
        <v>3312</v>
      </c>
      <c r="K1643" s="3">
        <v>0.19921296296296295</v>
      </c>
      <c r="L1643" s="3">
        <v>0.35199074074074072</v>
      </c>
      <c r="M1643" s="7">
        <v>45669</v>
      </c>
      <c r="N1643" s="3">
        <v>0.2915740740740741</v>
      </c>
      <c r="O1643" s="3">
        <v>0.44435185185185183</v>
      </c>
      <c r="P1643" s="5">
        <v>133</v>
      </c>
      <c r="Q1643" s="5">
        <v>794.27</v>
      </c>
      <c r="R1643" s="1" t="s">
        <v>56</v>
      </c>
      <c r="S1643" s="1">
        <v>5</v>
      </c>
      <c r="T1643" s="1" t="s">
        <v>45</v>
      </c>
      <c r="U1643" s="5">
        <v>66.25</v>
      </c>
      <c r="V1643" s="5">
        <v>17944.636948862299</v>
      </c>
      <c r="W1643" s="1" t="s">
        <v>42</v>
      </c>
      <c r="X1643" s="1">
        <v>4.4400000000000004</v>
      </c>
      <c r="Y1643" s="5">
        <v>39800.339999999997</v>
      </c>
      <c r="Z1643" s="5">
        <v>30507.9179999999</v>
      </c>
      <c r="AA1643" s="5" t="str">
        <f t="shared" si="100"/>
        <v>60+</v>
      </c>
      <c r="AB1643" s="5" t="str">
        <f t="shared" si="101"/>
        <v>Severe</v>
      </c>
      <c r="AC1643" s="5">
        <f t="shared" si="102"/>
        <v>0.77</v>
      </c>
      <c r="AD1643" s="5" t="str">
        <f t="shared" si="103"/>
        <v>Medium-haul</v>
      </c>
    </row>
    <row r="1644" spans="1:30" x14ac:dyDescent="0.3">
      <c r="A1644" s="1" t="s">
        <v>2186</v>
      </c>
      <c r="B1644" s="1" t="s">
        <v>2187</v>
      </c>
      <c r="C1644" s="1">
        <v>20</v>
      </c>
      <c r="D1644" s="1" t="s">
        <v>39</v>
      </c>
      <c r="E1644" s="1" t="s">
        <v>2083</v>
      </c>
      <c r="F1644" s="1" t="s">
        <v>30</v>
      </c>
      <c r="G1644" s="1" t="s">
        <v>244</v>
      </c>
      <c r="H1644" s="1" t="s">
        <v>76</v>
      </c>
      <c r="I1644" s="1" t="s">
        <v>75</v>
      </c>
      <c r="J1644" s="1">
        <v>9251</v>
      </c>
      <c r="K1644" s="3">
        <v>0.17449074074074075</v>
      </c>
      <c r="L1644" s="3">
        <v>0.60226851851851848</v>
      </c>
      <c r="M1644" s="7">
        <v>45659</v>
      </c>
      <c r="N1644" s="3">
        <v>0.19115740740740741</v>
      </c>
      <c r="O1644" s="3">
        <v>0.6189351851851852</v>
      </c>
      <c r="P1644" s="5">
        <v>24</v>
      </c>
      <c r="Q1644" s="5">
        <v>406.99</v>
      </c>
      <c r="R1644" s="1" t="s">
        <v>40</v>
      </c>
      <c r="S1644" s="1">
        <v>5</v>
      </c>
      <c r="T1644" s="1" t="s">
        <v>83</v>
      </c>
      <c r="U1644" s="5">
        <v>172.93</v>
      </c>
      <c r="V1644" s="5">
        <v>47184.948138492902</v>
      </c>
      <c r="W1644" s="1" t="s">
        <v>36</v>
      </c>
      <c r="X1644" s="1">
        <v>3.62</v>
      </c>
      <c r="Y1644" s="5">
        <v>92432.91</v>
      </c>
      <c r="Z1644" s="5">
        <v>15649.17</v>
      </c>
      <c r="AA1644" s="5" t="str">
        <f t="shared" si="100"/>
        <v>18-29</v>
      </c>
      <c r="AB1644" s="5" t="str">
        <f t="shared" si="101"/>
        <v>On-Time</v>
      </c>
      <c r="AC1644" s="5">
        <f t="shared" si="102"/>
        <v>0.17</v>
      </c>
      <c r="AD1644" s="5" t="str">
        <f t="shared" si="103"/>
        <v>Long-haul</v>
      </c>
    </row>
    <row r="1645" spans="1:30" x14ac:dyDescent="0.3">
      <c r="A1645" s="1" t="s">
        <v>2228</v>
      </c>
      <c r="B1645" s="1" t="s">
        <v>2229</v>
      </c>
      <c r="C1645" s="1">
        <v>66</v>
      </c>
      <c r="D1645" s="1" t="s">
        <v>39</v>
      </c>
      <c r="E1645" s="1" t="s">
        <v>2083</v>
      </c>
      <c r="F1645" s="1" t="s">
        <v>30</v>
      </c>
      <c r="G1645" s="1" t="s">
        <v>244</v>
      </c>
      <c r="H1645" s="1" t="s">
        <v>76</v>
      </c>
      <c r="I1645" s="1" t="s">
        <v>75</v>
      </c>
      <c r="J1645" s="1">
        <v>9251</v>
      </c>
      <c r="K1645" s="3">
        <v>0.17449074074074075</v>
      </c>
      <c r="L1645" s="3">
        <v>0.60226851851851848</v>
      </c>
      <c r="M1645" s="7">
        <v>45662</v>
      </c>
      <c r="N1645" s="3">
        <v>0.19115740740740741</v>
      </c>
      <c r="O1645" s="3">
        <v>0.6189351851851852</v>
      </c>
      <c r="P1645" s="5">
        <v>24</v>
      </c>
      <c r="Q1645" s="5">
        <v>189.49</v>
      </c>
      <c r="R1645" s="1" t="s">
        <v>34</v>
      </c>
      <c r="S1645" s="1">
        <v>5</v>
      </c>
      <c r="T1645" s="1" t="s">
        <v>41</v>
      </c>
      <c r="U1645" s="5">
        <v>103.2</v>
      </c>
      <c r="V1645" s="5">
        <v>47272.755409100202</v>
      </c>
      <c r="W1645" s="1" t="s">
        <v>42</v>
      </c>
      <c r="X1645" s="1">
        <v>4.3899999999999997</v>
      </c>
      <c r="Y1645" s="5">
        <v>92590.964999999997</v>
      </c>
      <c r="Z1645" s="5">
        <v>7288.8</v>
      </c>
      <c r="AA1645" s="5" t="str">
        <f t="shared" si="100"/>
        <v>60+</v>
      </c>
      <c r="AB1645" s="5" t="str">
        <f t="shared" si="101"/>
        <v>On-Time</v>
      </c>
      <c r="AC1645" s="5">
        <f t="shared" si="102"/>
        <v>0.08</v>
      </c>
      <c r="AD1645" s="5" t="str">
        <f t="shared" si="103"/>
        <v>Long-haul</v>
      </c>
    </row>
    <row r="1646" spans="1:30" x14ac:dyDescent="0.3">
      <c r="A1646" s="1" t="s">
        <v>2230</v>
      </c>
      <c r="B1646" s="1" t="s">
        <v>2231</v>
      </c>
      <c r="C1646" s="1">
        <v>47</v>
      </c>
      <c r="D1646" s="1" t="s">
        <v>28</v>
      </c>
      <c r="E1646" s="1" t="s">
        <v>2083</v>
      </c>
      <c r="F1646" s="1" t="s">
        <v>30</v>
      </c>
      <c r="G1646" s="1" t="s">
        <v>244</v>
      </c>
      <c r="H1646" s="1" t="s">
        <v>76</v>
      </c>
      <c r="I1646" s="1" t="s">
        <v>75</v>
      </c>
      <c r="J1646" s="1">
        <v>9251</v>
      </c>
      <c r="K1646" s="3">
        <v>0.17449074074074075</v>
      </c>
      <c r="L1646" s="3">
        <v>0.60226851851851848</v>
      </c>
      <c r="M1646" s="7">
        <v>45671</v>
      </c>
      <c r="N1646" s="3">
        <v>0.19115740740740741</v>
      </c>
      <c r="O1646" s="3">
        <v>0.6189351851851852</v>
      </c>
      <c r="P1646" s="5">
        <v>24</v>
      </c>
      <c r="Q1646" s="5">
        <v>1333.88</v>
      </c>
      <c r="R1646" s="1" t="s">
        <v>34</v>
      </c>
      <c r="S1646" s="1">
        <v>5</v>
      </c>
      <c r="T1646" s="1" t="s">
        <v>83</v>
      </c>
      <c r="U1646" s="5">
        <v>11.93</v>
      </c>
      <c r="V1646" s="5">
        <v>47489.6238103211</v>
      </c>
      <c r="W1646" s="1" t="s">
        <v>36</v>
      </c>
      <c r="X1646" s="1">
        <v>3.42</v>
      </c>
      <c r="Y1646" s="5">
        <v>92981.324999999997</v>
      </c>
      <c r="Z1646" s="5">
        <v>51222.425999999999</v>
      </c>
      <c r="AA1646" s="5" t="str">
        <f t="shared" si="100"/>
        <v>40-49</v>
      </c>
      <c r="AB1646" s="5" t="str">
        <f t="shared" si="101"/>
        <v>On-Time</v>
      </c>
      <c r="AC1646" s="5">
        <f t="shared" si="102"/>
        <v>0.55000000000000004</v>
      </c>
      <c r="AD1646" s="5" t="str">
        <f t="shared" si="103"/>
        <v>Long-haul</v>
      </c>
    </row>
    <row r="1647" spans="1:30" x14ac:dyDescent="0.3">
      <c r="A1647" s="1" t="s">
        <v>2232</v>
      </c>
      <c r="B1647" s="1" t="s">
        <v>2233</v>
      </c>
      <c r="C1647" s="1">
        <v>73</v>
      </c>
      <c r="D1647" s="1" t="s">
        <v>39</v>
      </c>
      <c r="E1647" s="1" t="s">
        <v>2083</v>
      </c>
      <c r="F1647" s="1" t="s">
        <v>30</v>
      </c>
      <c r="G1647" s="1" t="s">
        <v>244</v>
      </c>
      <c r="H1647" s="1" t="s">
        <v>76</v>
      </c>
      <c r="I1647" s="1" t="s">
        <v>75</v>
      </c>
      <c r="J1647" s="1">
        <v>9251</v>
      </c>
      <c r="K1647" s="3">
        <v>0.17449074074074075</v>
      </c>
      <c r="L1647" s="3">
        <v>0.60226851851851848</v>
      </c>
      <c r="M1647" s="7">
        <v>45671</v>
      </c>
      <c r="N1647" s="3">
        <v>0.19115740740740741</v>
      </c>
      <c r="O1647" s="3">
        <v>0.6189351851851852</v>
      </c>
      <c r="P1647" s="5">
        <v>24</v>
      </c>
      <c r="Q1647" s="5">
        <v>211.57</v>
      </c>
      <c r="R1647" s="1" t="s">
        <v>40</v>
      </c>
      <c r="S1647" s="1">
        <v>5</v>
      </c>
      <c r="T1647" s="1" t="s">
        <v>45</v>
      </c>
      <c r="U1647" s="5">
        <v>3.95</v>
      </c>
      <c r="V1647" s="5">
        <v>46879.8523335094</v>
      </c>
      <c r="W1647" s="1" t="s">
        <v>42</v>
      </c>
      <c r="X1647" s="1">
        <v>4.46</v>
      </c>
      <c r="Y1647" s="5">
        <v>91883.73</v>
      </c>
      <c r="Z1647" s="5">
        <v>8124.7619999999997</v>
      </c>
      <c r="AA1647" s="5" t="str">
        <f t="shared" si="100"/>
        <v>60+</v>
      </c>
      <c r="AB1647" s="5" t="str">
        <f t="shared" si="101"/>
        <v>On-Time</v>
      </c>
      <c r="AC1647" s="5">
        <f t="shared" si="102"/>
        <v>0.09</v>
      </c>
      <c r="AD1647" s="5" t="str">
        <f t="shared" si="103"/>
        <v>Long-haul</v>
      </c>
    </row>
    <row r="1648" spans="1:30" x14ac:dyDescent="0.3">
      <c r="A1648" s="1" t="s">
        <v>2170</v>
      </c>
      <c r="B1648" s="1" t="s">
        <v>2171</v>
      </c>
      <c r="C1648" s="1">
        <v>54</v>
      </c>
      <c r="D1648" s="1" t="s">
        <v>28</v>
      </c>
      <c r="E1648" s="1" t="s">
        <v>2083</v>
      </c>
      <c r="F1648" s="1" t="s">
        <v>30</v>
      </c>
      <c r="G1648" s="1" t="s">
        <v>244</v>
      </c>
      <c r="H1648" s="1" t="s">
        <v>76</v>
      </c>
      <c r="I1648" s="1" t="s">
        <v>75</v>
      </c>
      <c r="J1648" s="1">
        <v>9251</v>
      </c>
      <c r="K1648" s="3">
        <v>0.17449074074074075</v>
      </c>
      <c r="L1648" s="3">
        <v>0.60226851851851848</v>
      </c>
      <c r="M1648" s="7">
        <v>45672</v>
      </c>
      <c r="N1648" s="3">
        <v>0.19115740740740741</v>
      </c>
      <c r="O1648" s="3">
        <v>0.6189351851851852</v>
      </c>
      <c r="P1648" s="5">
        <v>24</v>
      </c>
      <c r="Q1648" s="5">
        <v>113.09</v>
      </c>
      <c r="R1648" s="1" t="s">
        <v>34</v>
      </c>
      <c r="S1648" s="1">
        <v>5</v>
      </c>
      <c r="T1648" s="1" t="s">
        <v>83</v>
      </c>
      <c r="U1648" s="5">
        <v>6.29</v>
      </c>
      <c r="V1648" s="5">
        <v>47598.325391658298</v>
      </c>
      <c r="W1648" s="1" t="s">
        <v>36</v>
      </c>
      <c r="X1648" s="1">
        <v>4.4000000000000004</v>
      </c>
      <c r="Y1648" s="5">
        <v>93176.985000000001</v>
      </c>
      <c r="Z1648" s="5">
        <v>4343.4120000000003</v>
      </c>
      <c r="AA1648" s="5" t="str">
        <f t="shared" si="100"/>
        <v>50-59</v>
      </c>
      <c r="AB1648" s="5" t="str">
        <f t="shared" si="101"/>
        <v>On-Time</v>
      </c>
      <c r="AC1648" s="5">
        <f t="shared" si="102"/>
        <v>0.05</v>
      </c>
      <c r="AD1648" s="5" t="str">
        <f t="shared" si="103"/>
        <v>Long-haul</v>
      </c>
    </row>
    <row r="1649" spans="1:30" x14ac:dyDescent="0.3">
      <c r="A1649" s="1" t="s">
        <v>2234</v>
      </c>
      <c r="B1649" s="1" t="s">
        <v>2235</v>
      </c>
      <c r="C1649" s="1">
        <v>53</v>
      </c>
      <c r="D1649" s="1" t="s">
        <v>39</v>
      </c>
      <c r="E1649" s="1" t="s">
        <v>2083</v>
      </c>
      <c r="F1649" s="1" t="s">
        <v>30</v>
      </c>
      <c r="G1649" s="1" t="s">
        <v>244</v>
      </c>
      <c r="H1649" s="1" t="s">
        <v>76</v>
      </c>
      <c r="I1649" s="1" t="s">
        <v>75</v>
      </c>
      <c r="J1649" s="1">
        <v>9251</v>
      </c>
      <c r="K1649" s="3">
        <v>0.17449074074074075</v>
      </c>
      <c r="L1649" s="3">
        <v>0.60226851851851848</v>
      </c>
      <c r="M1649" s="7">
        <v>45670</v>
      </c>
      <c r="N1649" s="3">
        <v>0.19115740740740741</v>
      </c>
      <c r="O1649" s="3">
        <v>0.6189351851851852</v>
      </c>
      <c r="P1649" s="5">
        <v>24</v>
      </c>
      <c r="Q1649" s="5">
        <v>330.8</v>
      </c>
      <c r="R1649" s="1" t="s">
        <v>34</v>
      </c>
      <c r="S1649" s="1">
        <v>5</v>
      </c>
      <c r="T1649" s="1" t="s">
        <v>83</v>
      </c>
      <c r="U1649" s="5">
        <v>118</v>
      </c>
      <c r="V1649" s="5">
        <v>47166.199035811798</v>
      </c>
      <c r="W1649" s="1" t="s">
        <v>42</v>
      </c>
      <c r="X1649" s="1">
        <v>3.52</v>
      </c>
      <c r="Y1649" s="5">
        <v>92399.16</v>
      </c>
      <c r="Z1649" s="5">
        <v>12716.88</v>
      </c>
      <c r="AA1649" s="5" t="str">
        <f t="shared" si="100"/>
        <v>50-59</v>
      </c>
      <c r="AB1649" s="5" t="str">
        <f t="shared" si="101"/>
        <v>On-Time</v>
      </c>
      <c r="AC1649" s="5">
        <f t="shared" si="102"/>
        <v>0.14000000000000001</v>
      </c>
      <c r="AD1649" s="5" t="str">
        <f t="shared" si="103"/>
        <v>Long-haul</v>
      </c>
    </row>
    <row r="1650" spans="1:30" x14ac:dyDescent="0.3">
      <c r="A1650" s="1" t="s">
        <v>2236</v>
      </c>
      <c r="B1650" s="1" t="s">
        <v>2237</v>
      </c>
      <c r="C1650" s="1">
        <v>47</v>
      </c>
      <c r="D1650" s="1" t="s">
        <v>39</v>
      </c>
      <c r="E1650" s="1" t="s">
        <v>2083</v>
      </c>
      <c r="F1650" s="1" t="s">
        <v>48</v>
      </c>
      <c r="G1650" s="1" t="s">
        <v>244</v>
      </c>
      <c r="H1650" s="1" t="s">
        <v>76</v>
      </c>
      <c r="I1650" s="1" t="s">
        <v>75</v>
      </c>
      <c r="J1650" s="1">
        <v>9251</v>
      </c>
      <c r="K1650" s="3">
        <v>0.17449074074074075</v>
      </c>
      <c r="L1650" s="3">
        <v>0.60226851851851848</v>
      </c>
      <c r="M1650" s="7">
        <v>45668</v>
      </c>
      <c r="N1650" s="3">
        <v>0.19115740740740741</v>
      </c>
      <c r="O1650" s="3">
        <v>0.6189351851851852</v>
      </c>
      <c r="P1650" s="5">
        <v>24</v>
      </c>
      <c r="Q1650" s="5">
        <v>1321.24</v>
      </c>
      <c r="R1650" s="1" t="s">
        <v>40</v>
      </c>
      <c r="S1650" s="1">
        <v>5</v>
      </c>
      <c r="T1650" s="1" t="s">
        <v>49</v>
      </c>
      <c r="U1650" s="5">
        <v>58.62</v>
      </c>
      <c r="V1650" s="5">
        <v>47631.988909512802</v>
      </c>
      <c r="W1650" s="1" t="s">
        <v>36</v>
      </c>
      <c r="X1650" s="1">
        <v>3.2</v>
      </c>
      <c r="Y1650" s="5">
        <v>93237.584999999905</v>
      </c>
      <c r="Z1650" s="5">
        <v>50742.648000000001</v>
      </c>
      <c r="AA1650" s="5" t="str">
        <f t="shared" si="100"/>
        <v>40-49</v>
      </c>
      <c r="AB1650" s="5" t="str">
        <f t="shared" si="101"/>
        <v>On-Time</v>
      </c>
      <c r="AC1650" s="5">
        <f t="shared" si="102"/>
        <v>0.54</v>
      </c>
      <c r="AD1650" s="5" t="str">
        <f t="shared" si="103"/>
        <v>Long-haul</v>
      </c>
    </row>
    <row r="1651" spans="1:30" x14ac:dyDescent="0.3">
      <c r="A1651" s="1" t="s">
        <v>2178</v>
      </c>
      <c r="B1651" s="1" t="s">
        <v>2179</v>
      </c>
      <c r="C1651" s="1">
        <v>18</v>
      </c>
      <c r="D1651" s="1" t="s">
        <v>39</v>
      </c>
      <c r="E1651" s="1" t="s">
        <v>2083</v>
      </c>
      <c r="F1651" s="1" t="s">
        <v>30</v>
      </c>
      <c r="G1651" s="1" t="s">
        <v>244</v>
      </c>
      <c r="H1651" s="1" t="s">
        <v>76</v>
      </c>
      <c r="I1651" s="1" t="s">
        <v>75</v>
      </c>
      <c r="J1651" s="1">
        <v>9251</v>
      </c>
      <c r="K1651" s="3">
        <v>0.17449074074074075</v>
      </c>
      <c r="L1651" s="3">
        <v>0.60226851851851848</v>
      </c>
      <c r="M1651" s="7">
        <v>45664</v>
      </c>
      <c r="N1651" s="3">
        <v>0.19115740740740741</v>
      </c>
      <c r="O1651" s="3">
        <v>0.6189351851851852</v>
      </c>
      <c r="P1651" s="5">
        <v>24</v>
      </c>
      <c r="Q1651" s="5">
        <v>965.74</v>
      </c>
      <c r="R1651" s="1" t="s">
        <v>34</v>
      </c>
      <c r="S1651" s="1">
        <v>5</v>
      </c>
      <c r="T1651" s="1" t="s">
        <v>41</v>
      </c>
      <c r="U1651" s="5">
        <v>35.659999999999997</v>
      </c>
      <c r="V1651" s="5">
        <v>46998.090401649999</v>
      </c>
      <c r="W1651" s="1" t="s">
        <v>42</v>
      </c>
      <c r="X1651" s="1">
        <v>3.26</v>
      </c>
      <c r="Y1651" s="5">
        <v>92096.565000000002</v>
      </c>
      <c r="Z1651" s="5">
        <v>37088.693999999901</v>
      </c>
      <c r="AA1651" s="5" t="str">
        <f t="shared" si="100"/>
        <v>18-29</v>
      </c>
      <c r="AB1651" s="5" t="str">
        <f t="shared" si="101"/>
        <v>On-Time</v>
      </c>
      <c r="AC1651" s="5">
        <f t="shared" si="102"/>
        <v>0.4</v>
      </c>
      <c r="AD1651" s="5" t="str">
        <f t="shared" si="103"/>
        <v>Long-haul</v>
      </c>
    </row>
    <row r="1652" spans="1:30" x14ac:dyDescent="0.3">
      <c r="A1652" s="1" t="s">
        <v>2238</v>
      </c>
      <c r="B1652" s="1" t="s">
        <v>2239</v>
      </c>
      <c r="C1652" s="1">
        <v>49</v>
      </c>
      <c r="D1652" s="1" t="s">
        <v>28</v>
      </c>
      <c r="E1652" s="1" t="s">
        <v>2083</v>
      </c>
      <c r="F1652" s="1" t="s">
        <v>30</v>
      </c>
      <c r="G1652" s="1" t="s">
        <v>261</v>
      </c>
      <c r="H1652" s="1" t="s">
        <v>262</v>
      </c>
      <c r="I1652" s="1" t="s">
        <v>75</v>
      </c>
      <c r="J1652" s="1">
        <v>10648</v>
      </c>
      <c r="K1652" s="3">
        <v>0.92479166666666668</v>
      </c>
      <c r="L1652" s="3">
        <v>0.41715277777777776</v>
      </c>
      <c r="M1652" s="7">
        <v>45661</v>
      </c>
      <c r="N1652" s="3">
        <v>0.92618055555555556</v>
      </c>
      <c r="O1652" s="3">
        <v>0.41854166666666665</v>
      </c>
      <c r="P1652" s="5">
        <v>2</v>
      </c>
      <c r="Q1652" s="5">
        <v>709.09</v>
      </c>
      <c r="R1652" s="1" t="s">
        <v>34</v>
      </c>
      <c r="S1652" s="1">
        <v>5</v>
      </c>
      <c r="T1652" s="1" t="s">
        <v>49</v>
      </c>
      <c r="U1652" s="5">
        <v>39.700000000000003</v>
      </c>
      <c r="V1652" s="5">
        <v>54363.482261376797</v>
      </c>
      <c r="W1652" s="1" t="s">
        <v>42</v>
      </c>
      <c r="X1652" s="1">
        <v>3.54</v>
      </c>
      <c r="Y1652" s="5">
        <v>70236.179999999993</v>
      </c>
      <c r="Z1652" s="5">
        <v>45389.7</v>
      </c>
      <c r="AA1652" s="5" t="str">
        <f t="shared" si="100"/>
        <v>40-49</v>
      </c>
      <c r="AB1652" s="5" t="str">
        <f t="shared" si="101"/>
        <v>On-Time</v>
      </c>
      <c r="AC1652" s="5">
        <f t="shared" si="102"/>
        <v>0.65</v>
      </c>
      <c r="AD1652" s="5" t="str">
        <f t="shared" si="103"/>
        <v>Long-haul</v>
      </c>
    </row>
    <row r="1653" spans="1:30" x14ac:dyDescent="0.3">
      <c r="A1653" s="1" t="s">
        <v>2240</v>
      </c>
      <c r="B1653" s="1" t="s">
        <v>681</v>
      </c>
      <c r="C1653" s="1">
        <v>72</v>
      </c>
      <c r="D1653" s="1" t="s">
        <v>28</v>
      </c>
      <c r="E1653" s="1" t="s">
        <v>2083</v>
      </c>
      <c r="F1653" s="1" t="s">
        <v>48</v>
      </c>
      <c r="G1653" s="1" t="s">
        <v>261</v>
      </c>
      <c r="H1653" s="1" t="s">
        <v>262</v>
      </c>
      <c r="I1653" s="1" t="s">
        <v>75</v>
      </c>
      <c r="J1653" s="1">
        <v>10648</v>
      </c>
      <c r="K1653" s="3">
        <v>0.92479166666666668</v>
      </c>
      <c r="L1653" s="3">
        <v>0.41715277777777776</v>
      </c>
      <c r="M1653" s="7">
        <v>45662</v>
      </c>
      <c r="N1653" s="3">
        <v>0.92618055555555556</v>
      </c>
      <c r="O1653" s="3">
        <v>0.41854166666666665</v>
      </c>
      <c r="P1653" s="5">
        <v>2</v>
      </c>
      <c r="Q1653" s="5">
        <v>968.53</v>
      </c>
      <c r="R1653" s="1" t="s">
        <v>40</v>
      </c>
      <c r="S1653" s="1">
        <v>5</v>
      </c>
      <c r="T1653" s="1" t="s">
        <v>83</v>
      </c>
      <c r="U1653" s="5">
        <v>51.33</v>
      </c>
      <c r="V1653" s="5">
        <v>53917.410285571503</v>
      </c>
      <c r="W1653" s="1" t="s">
        <v>36</v>
      </c>
      <c r="X1653" s="1">
        <v>3.59</v>
      </c>
      <c r="Y1653" s="5">
        <v>69700.89</v>
      </c>
      <c r="Z1653" s="5">
        <v>61996.19</v>
      </c>
      <c r="AA1653" s="5" t="str">
        <f t="shared" si="100"/>
        <v>60+</v>
      </c>
      <c r="AB1653" s="5" t="str">
        <f t="shared" si="101"/>
        <v>On-Time</v>
      </c>
      <c r="AC1653" s="5">
        <f t="shared" si="102"/>
        <v>0.89</v>
      </c>
      <c r="AD1653" s="5" t="str">
        <f t="shared" si="103"/>
        <v>Long-haul</v>
      </c>
    </row>
    <row r="1654" spans="1:30" x14ac:dyDescent="0.3">
      <c r="A1654" s="1" t="s">
        <v>2241</v>
      </c>
      <c r="B1654" s="1" t="s">
        <v>2242</v>
      </c>
      <c r="C1654" s="1">
        <v>50</v>
      </c>
      <c r="D1654" s="1" t="s">
        <v>39</v>
      </c>
      <c r="E1654" s="1" t="s">
        <v>2083</v>
      </c>
      <c r="F1654" s="1" t="s">
        <v>48</v>
      </c>
      <c r="G1654" s="1" t="s">
        <v>261</v>
      </c>
      <c r="H1654" s="1" t="s">
        <v>262</v>
      </c>
      <c r="I1654" s="1" t="s">
        <v>75</v>
      </c>
      <c r="J1654" s="1">
        <v>10648</v>
      </c>
      <c r="K1654" s="3">
        <v>0.92479166666666668</v>
      </c>
      <c r="L1654" s="3">
        <v>0.41715277777777776</v>
      </c>
      <c r="M1654" s="7">
        <v>45662</v>
      </c>
      <c r="N1654" s="3">
        <v>0.92618055555555556</v>
      </c>
      <c r="O1654" s="3">
        <v>0.41854166666666665</v>
      </c>
      <c r="P1654" s="5">
        <v>2</v>
      </c>
      <c r="Q1654" s="5">
        <v>1241.42</v>
      </c>
      <c r="R1654" s="1" t="s">
        <v>56</v>
      </c>
      <c r="S1654" s="1">
        <v>5</v>
      </c>
      <c r="T1654" s="1" t="s">
        <v>41</v>
      </c>
      <c r="U1654" s="5">
        <v>1.1499999999999999</v>
      </c>
      <c r="V1654" s="5">
        <v>54128.676791712503</v>
      </c>
      <c r="W1654" s="1" t="s">
        <v>42</v>
      </c>
      <c r="X1654" s="1">
        <v>3.68</v>
      </c>
      <c r="Y1654" s="5">
        <v>69954.41</v>
      </c>
      <c r="Z1654" s="5">
        <v>79451.11</v>
      </c>
      <c r="AA1654" s="5" t="str">
        <f t="shared" si="100"/>
        <v>50-59</v>
      </c>
      <c r="AB1654" s="5" t="str">
        <f t="shared" si="101"/>
        <v>On-Time</v>
      </c>
      <c r="AC1654" s="5">
        <f t="shared" si="102"/>
        <v>1.1399999999999999</v>
      </c>
      <c r="AD1654" s="5" t="str">
        <f t="shared" si="103"/>
        <v>Long-haul</v>
      </c>
    </row>
    <row r="1655" spans="1:30" x14ac:dyDescent="0.3">
      <c r="A1655" s="1" t="s">
        <v>2188</v>
      </c>
      <c r="B1655" s="1" t="s">
        <v>2189</v>
      </c>
      <c r="C1655" s="1">
        <v>45</v>
      </c>
      <c r="D1655" s="1" t="s">
        <v>28</v>
      </c>
      <c r="E1655" s="1" t="s">
        <v>2083</v>
      </c>
      <c r="F1655" s="1" t="s">
        <v>48</v>
      </c>
      <c r="G1655" s="1" t="s">
        <v>261</v>
      </c>
      <c r="H1655" s="1" t="s">
        <v>262</v>
      </c>
      <c r="I1655" s="1" t="s">
        <v>75</v>
      </c>
      <c r="J1655" s="1">
        <v>10648</v>
      </c>
      <c r="K1655" s="3">
        <v>0.92479166666666668</v>
      </c>
      <c r="L1655" s="3">
        <v>0.41715277777777776</v>
      </c>
      <c r="M1655" s="7">
        <v>45661</v>
      </c>
      <c r="N1655" s="3">
        <v>0.92618055555555556</v>
      </c>
      <c r="O1655" s="3">
        <v>0.41854166666666665</v>
      </c>
      <c r="P1655" s="5">
        <v>2</v>
      </c>
      <c r="Q1655" s="5">
        <v>819.1</v>
      </c>
      <c r="R1655" s="1" t="s">
        <v>34</v>
      </c>
      <c r="S1655" s="1">
        <v>5</v>
      </c>
      <c r="T1655" s="1" t="s">
        <v>49</v>
      </c>
      <c r="U1655" s="5">
        <v>80.38</v>
      </c>
      <c r="V1655" s="5">
        <v>54099.500340819999</v>
      </c>
      <c r="W1655" s="1" t="s">
        <v>42</v>
      </c>
      <c r="X1655" s="1">
        <v>4.22</v>
      </c>
      <c r="Y1655" s="5">
        <v>69919.399999999994</v>
      </c>
      <c r="Z1655" s="5">
        <v>52438.48</v>
      </c>
      <c r="AA1655" s="5" t="str">
        <f t="shared" si="100"/>
        <v>40-49</v>
      </c>
      <c r="AB1655" s="5" t="str">
        <f t="shared" si="101"/>
        <v>On-Time</v>
      </c>
      <c r="AC1655" s="5">
        <f t="shared" si="102"/>
        <v>0.75</v>
      </c>
      <c r="AD1655" s="5" t="str">
        <f t="shared" si="103"/>
        <v>Long-haul</v>
      </c>
    </row>
    <row r="1656" spans="1:30" x14ac:dyDescent="0.3">
      <c r="A1656" s="1" t="s">
        <v>2243</v>
      </c>
      <c r="B1656" s="1" t="s">
        <v>2244</v>
      </c>
      <c r="C1656" s="1">
        <v>19</v>
      </c>
      <c r="D1656" s="1" t="s">
        <v>39</v>
      </c>
      <c r="E1656" s="1" t="s">
        <v>2083</v>
      </c>
      <c r="F1656" s="1" t="s">
        <v>48</v>
      </c>
      <c r="G1656" s="1" t="s">
        <v>261</v>
      </c>
      <c r="H1656" s="1" t="s">
        <v>262</v>
      </c>
      <c r="I1656" s="1" t="s">
        <v>75</v>
      </c>
      <c r="J1656" s="1">
        <v>10648</v>
      </c>
      <c r="K1656" s="3">
        <v>0.92479166666666668</v>
      </c>
      <c r="L1656" s="3">
        <v>0.41715277777777776</v>
      </c>
      <c r="M1656" s="7">
        <v>45670</v>
      </c>
      <c r="N1656" s="3">
        <v>0.92618055555555556</v>
      </c>
      <c r="O1656" s="3">
        <v>0.41854166666666665</v>
      </c>
      <c r="P1656" s="5">
        <v>2</v>
      </c>
      <c r="Q1656" s="5">
        <v>400.61</v>
      </c>
      <c r="R1656" s="1" t="s">
        <v>56</v>
      </c>
      <c r="S1656" s="1">
        <v>5</v>
      </c>
      <c r="T1656" s="1" t="s">
        <v>45</v>
      </c>
      <c r="U1656" s="5">
        <v>49.07</v>
      </c>
      <c r="V1656" s="5">
        <v>54386.710610301103</v>
      </c>
      <c r="W1656" s="1" t="s">
        <v>42</v>
      </c>
      <c r="X1656" s="1">
        <v>4.25</v>
      </c>
      <c r="Y1656" s="5">
        <v>70264.05</v>
      </c>
      <c r="Z1656" s="5">
        <v>25648.85</v>
      </c>
      <c r="AA1656" s="5" t="str">
        <f t="shared" si="100"/>
        <v>18-29</v>
      </c>
      <c r="AB1656" s="5" t="str">
        <f t="shared" si="101"/>
        <v>On-Time</v>
      </c>
      <c r="AC1656" s="5">
        <f t="shared" si="102"/>
        <v>0.37</v>
      </c>
      <c r="AD1656" s="5" t="str">
        <f t="shared" si="103"/>
        <v>Long-haul</v>
      </c>
    </row>
    <row r="1657" spans="1:30" x14ac:dyDescent="0.3">
      <c r="A1657" s="1" t="s">
        <v>2245</v>
      </c>
      <c r="B1657" s="1" t="s">
        <v>2246</v>
      </c>
      <c r="C1657" s="1">
        <v>54</v>
      </c>
      <c r="D1657" s="1" t="s">
        <v>28</v>
      </c>
      <c r="E1657" s="1" t="s">
        <v>2083</v>
      </c>
      <c r="F1657" s="1" t="s">
        <v>30</v>
      </c>
      <c r="G1657" s="1" t="s">
        <v>261</v>
      </c>
      <c r="H1657" s="1" t="s">
        <v>262</v>
      </c>
      <c r="I1657" s="1" t="s">
        <v>75</v>
      </c>
      <c r="J1657" s="1">
        <v>10648</v>
      </c>
      <c r="K1657" s="3">
        <v>0.92479166666666668</v>
      </c>
      <c r="L1657" s="3">
        <v>0.41715277777777776</v>
      </c>
      <c r="M1657" s="7">
        <v>45667</v>
      </c>
      <c r="N1657" s="3">
        <v>0.92618055555555556</v>
      </c>
      <c r="O1657" s="3">
        <v>0.41854166666666665</v>
      </c>
      <c r="P1657" s="5">
        <v>2</v>
      </c>
      <c r="Q1657" s="5">
        <v>761.68</v>
      </c>
      <c r="R1657" s="1" t="s">
        <v>56</v>
      </c>
      <c r="S1657" s="1">
        <v>5</v>
      </c>
      <c r="T1657" s="1" t="s">
        <v>45</v>
      </c>
      <c r="U1657" s="5">
        <v>157.13</v>
      </c>
      <c r="V1657" s="5">
        <v>54580.599573559397</v>
      </c>
      <c r="W1657" s="1" t="s">
        <v>42</v>
      </c>
      <c r="X1657" s="1">
        <v>3.36</v>
      </c>
      <c r="Y1657" s="5">
        <v>70496.72</v>
      </c>
      <c r="Z1657" s="5">
        <v>48778.95</v>
      </c>
      <c r="AA1657" s="5" t="str">
        <f t="shared" si="100"/>
        <v>50-59</v>
      </c>
      <c r="AB1657" s="5" t="str">
        <f t="shared" si="101"/>
        <v>On-Time</v>
      </c>
      <c r="AC1657" s="5">
        <f t="shared" si="102"/>
        <v>0.69</v>
      </c>
      <c r="AD1657" s="5" t="str">
        <f t="shared" si="103"/>
        <v>Long-haul</v>
      </c>
    </row>
    <row r="1658" spans="1:30" x14ac:dyDescent="0.3">
      <c r="A1658" s="1" t="s">
        <v>2247</v>
      </c>
      <c r="B1658" s="1" t="s">
        <v>2248</v>
      </c>
      <c r="C1658" s="1">
        <v>61</v>
      </c>
      <c r="D1658" s="1" t="s">
        <v>28</v>
      </c>
      <c r="E1658" s="1" t="s">
        <v>2083</v>
      </c>
      <c r="F1658" s="1" t="s">
        <v>48</v>
      </c>
      <c r="G1658" s="1" t="s">
        <v>261</v>
      </c>
      <c r="H1658" s="1" t="s">
        <v>262</v>
      </c>
      <c r="I1658" s="1" t="s">
        <v>75</v>
      </c>
      <c r="J1658" s="1">
        <v>10648</v>
      </c>
      <c r="K1658" s="3">
        <v>0.92479166666666668</v>
      </c>
      <c r="L1658" s="3">
        <v>0.41715277777777776</v>
      </c>
      <c r="M1658" s="7">
        <v>45664</v>
      </c>
      <c r="N1658" s="3">
        <v>0.92618055555555556</v>
      </c>
      <c r="O1658" s="3">
        <v>0.41854166666666665</v>
      </c>
      <c r="P1658" s="5">
        <v>2</v>
      </c>
      <c r="Q1658" s="5">
        <v>1477.25</v>
      </c>
      <c r="R1658" s="1" t="s">
        <v>40</v>
      </c>
      <c r="S1658" s="1">
        <v>5</v>
      </c>
      <c r="T1658" s="1" t="s">
        <v>83</v>
      </c>
      <c r="U1658" s="5">
        <v>191.29</v>
      </c>
      <c r="V1658" s="5">
        <v>53787.0544396189</v>
      </c>
      <c r="W1658" s="1" t="s">
        <v>42</v>
      </c>
      <c r="X1658" s="1">
        <v>3.44</v>
      </c>
      <c r="Y1658" s="5">
        <v>69544.47</v>
      </c>
      <c r="Z1658" s="5">
        <v>94582.26</v>
      </c>
      <c r="AA1658" s="5" t="str">
        <f t="shared" si="100"/>
        <v>60+</v>
      </c>
      <c r="AB1658" s="5" t="str">
        <f t="shared" si="101"/>
        <v>On-Time</v>
      </c>
      <c r="AC1658" s="5">
        <f t="shared" si="102"/>
        <v>1.36</v>
      </c>
      <c r="AD1658" s="5" t="str">
        <f t="shared" si="103"/>
        <v>Long-haul</v>
      </c>
    </row>
    <row r="1659" spans="1:30" x14ac:dyDescent="0.3">
      <c r="A1659" s="1" t="s">
        <v>2249</v>
      </c>
      <c r="B1659" s="1" t="s">
        <v>2250</v>
      </c>
      <c r="C1659" s="1">
        <v>71</v>
      </c>
      <c r="D1659" s="1" t="s">
        <v>39</v>
      </c>
      <c r="E1659" s="1" t="s">
        <v>2083</v>
      </c>
      <c r="F1659" s="1" t="s">
        <v>30</v>
      </c>
      <c r="G1659" s="1" t="s">
        <v>261</v>
      </c>
      <c r="H1659" s="1" t="s">
        <v>262</v>
      </c>
      <c r="I1659" s="1" t="s">
        <v>75</v>
      </c>
      <c r="J1659" s="1">
        <v>10648</v>
      </c>
      <c r="K1659" s="3">
        <v>0.92479166666666668</v>
      </c>
      <c r="L1659" s="3">
        <v>0.41715277777777776</v>
      </c>
      <c r="M1659" s="7">
        <v>45661</v>
      </c>
      <c r="N1659" s="3">
        <v>0.92618055555555556</v>
      </c>
      <c r="O1659" s="3">
        <v>0.41854166666666665</v>
      </c>
      <c r="P1659" s="5">
        <v>2</v>
      </c>
      <c r="Q1659" s="5">
        <v>486.67</v>
      </c>
      <c r="R1659" s="1" t="s">
        <v>34</v>
      </c>
      <c r="S1659" s="1">
        <v>5</v>
      </c>
      <c r="T1659" s="1" t="s">
        <v>45</v>
      </c>
      <c r="U1659" s="5">
        <v>132</v>
      </c>
      <c r="V1659" s="5">
        <v>54517.671585870798</v>
      </c>
      <c r="W1659" s="1" t="s">
        <v>36</v>
      </c>
      <c r="X1659" s="1">
        <v>4.16</v>
      </c>
      <c r="Y1659" s="5">
        <v>70421.210000000006</v>
      </c>
      <c r="Z1659" s="5">
        <v>31173.279999999999</v>
      </c>
      <c r="AA1659" s="5" t="str">
        <f t="shared" si="100"/>
        <v>60+</v>
      </c>
      <c r="AB1659" s="5" t="str">
        <f t="shared" si="101"/>
        <v>On-Time</v>
      </c>
      <c r="AC1659" s="5">
        <f t="shared" si="102"/>
        <v>0.44</v>
      </c>
      <c r="AD1659" s="5" t="str">
        <f t="shared" si="103"/>
        <v>Long-haul</v>
      </c>
    </row>
    <row r="1660" spans="1:30" x14ac:dyDescent="0.3">
      <c r="A1660" s="1" t="s">
        <v>2136</v>
      </c>
      <c r="B1660" s="1" t="s">
        <v>2137</v>
      </c>
      <c r="C1660" s="1">
        <v>19</v>
      </c>
      <c r="D1660" s="1" t="s">
        <v>28</v>
      </c>
      <c r="E1660" s="1" t="s">
        <v>2083</v>
      </c>
      <c r="F1660" s="1" t="s">
        <v>30</v>
      </c>
      <c r="G1660" s="1" t="s">
        <v>261</v>
      </c>
      <c r="H1660" s="1" t="s">
        <v>262</v>
      </c>
      <c r="I1660" s="1" t="s">
        <v>75</v>
      </c>
      <c r="J1660" s="1">
        <v>10648</v>
      </c>
      <c r="K1660" s="3">
        <v>0.92479166666666668</v>
      </c>
      <c r="L1660" s="3">
        <v>0.41715277777777776</v>
      </c>
      <c r="M1660" s="7">
        <v>45670</v>
      </c>
      <c r="N1660" s="3">
        <v>0.92618055555555556</v>
      </c>
      <c r="O1660" s="3">
        <v>0.41854166666666665</v>
      </c>
      <c r="P1660" s="5">
        <v>2</v>
      </c>
      <c r="Q1660" s="5">
        <v>1325.98</v>
      </c>
      <c r="R1660" s="1" t="s">
        <v>34</v>
      </c>
      <c r="S1660" s="1">
        <v>5</v>
      </c>
      <c r="T1660" s="1" t="s">
        <v>83</v>
      </c>
      <c r="U1660" s="5">
        <v>127.02</v>
      </c>
      <c r="V1660" s="5">
        <v>53769.080224392303</v>
      </c>
      <c r="W1660" s="1" t="s">
        <v>42</v>
      </c>
      <c r="X1660" s="1">
        <v>4.1399999999999997</v>
      </c>
      <c r="Y1660" s="5">
        <v>69522.899999999994</v>
      </c>
      <c r="Z1660" s="5">
        <v>84888.12</v>
      </c>
      <c r="AA1660" s="5" t="str">
        <f t="shared" si="100"/>
        <v>18-29</v>
      </c>
      <c r="AB1660" s="5" t="str">
        <f t="shared" si="101"/>
        <v>On-Time</v>
      </c>
      <c r="AC1660" s="5">
        <f t="shared" si="102"/>
        <v>1.22</v>
      </c>
      <c r="AD1660" s="5" t="str">
        <f t="shared" si="103"/>
        <v>Long-haul</v>
      </c>
    </row>
    <row r="1661" spans="1:30" x14ac:dyDescent="0.3">
      <c r="A1661" s="1" t="s">
        <v>2251</v>
      </c>
      <c r="B1661" s="1" t="s">
        <v>2252</v>
      </c>
      <c r="C1661" s="1">
        <v>25</v>
      </c>
      <c r="D1661" s="1" t="s">
        <v>39</v>
      </c>
      <c r="E1661" s="1" t="s">
        <v>2083</v>
      </c>
      <c r="F1661" s="1" t="s">
        <v>48</v>
      </c>
      <c r="G1661" s="1" t="s">
        <v>275</v>
      </c>
      <c r="H1661" s="1" t="s">
        <v>115</v>
      </c>
      <c r="I1661" s="1" t="s">
        <v>33</v>
      </c>
      <c r="J1661" s="1">
        <v>13817</v>
      </c>
      <c r="K1661" s="3">
        <v>0.91703703703703698</v>
      </c>
      <c r="L1661" s="3">
        <v>0.55662037037037038</v>
      </c>
      <c r="M1661" s="7">
        <v>45666</v>
      </c>
      <c r="N1661" s="3">
        <v>0.92120370370370375</v>
      </c>
      <c r="O1661" s="3">
        <v>0.56078703703703703</v>
      </c>
      <c r="P1661" s="5">
        <v>6</v>
      </c>
      <c r="Q1661" s="5">
        <v>1498.68</v>
      </c>
      <c r="R1661" s="1" t="s">
        <v>56</v>
      </c>
      <c r="S1661" s="1">
        <v>5</v>
      </c>
      <c r="T1661" s="1" t="s">
        <v>83</v>
      </c>
      <c r="U1661" s="5">
        <v>46.59</v>
      </c>
      <c r="V1661" s="5">
        <v>70567.105452048199</v>
      </c>
      <c r="W1661" s="1" t="s">
        <v>42</v>
      </c>
      <c r="X1661" s="1">
        <v>3.58</v>
      </c>
      <c r="Y1661" s="5">
        <v>89680.53</v>
      </c>
      <c r="Z1661" s="5">
        <v>95924.84</v>
      </c>
      <c r="AA1661" s="5" t="str">
        <f t="shared" si="100"/>
        <v>18-29</v>
      </c>
      <c r="AB1661" s="5" t="str">
        <f t="shared" si="101"/>
        <v>On-Time</v>
      </c>
      <c r="AC1661" s="5">
        <f t="shared" si="102"/>
        <v>1.07</v>
      </c>
      <c r="AD1661" s="5" t="str">
        <f t="shared" si="103"/>
        <v>Long-haul</v>
      </c>
    </row>
    <row r="1662" spans="1:30" x14ac:dyDescent="0.3">
      <c r="A1662" s="1" t="s">
        <v>2253</v>
      </c>
      <c r="B1662" s="1" t="s">
        <v>2254</v>
      </c>
      <c r="C1662" s="1">
        <v>61</v>
      </c>
      <c r="D1662" s="1" t="s">
        <v>28</v>
      </c>
      <c r="E1662" s="1" t="s">
        <v>2083</v>
      </c>
      <c r="F1662" s="1" t="s">
        <v>30</v>
      </c>
      <c r="G1662" s="1" t="s">
        <v>275</v>
      </c>
      <c r="H1662" s="1" t="s">
        <v>115</v>
      </c>
      <c r="I1662" s="1" t="s">
        <v>33</v>
      </c>
      <c r="J1662" s="1">
        <v>13817</v>
      </c>
      <c r="K1662" s="3">
        <v>0.91703703703703698</v>
      </c>
      <c r="L1662" s="3">
        <v>0.55662037037037038</v>
      </c>
      <c r="M1662" s="7">
        <v>45671</v>
      </c>
      <c r="N1662" s="3">
        <v>0.92120370370370375</v>
      </c>
      <c r="O1662" s="3">
        <v>0.56078703703703703</v>
      </c>
      <c r="P1662" s="5">
        <v>6</v>
      </c>
      <c r="Q1662" s="5">
        <v>1040.93</v>
      </c>
      <c r="R1662" s="1" t="s">
        <v>34</v>
      </c>
      <c r="S1662" s="1">
        <v>5</v>
      </c>
      <c r="T1662" s="1" t="s">
        <v>49</v>
      </c>
      <c r="U1662" s="5">
        <v>100.44</v>
      </c>
      <c r="V1662" s="5">
        <v>70435.105945306103</v>
      </c>
      <c r="W1662" s="1" t="s">
        <v>42</v>
      </c>
      <c r="X1662" s="1">
        <v>4.8</v>
      </c>
      <c r="Y1662" s="5">
        <v>89522.13</v>
      </c>
      <c r="Z1662" s="5">
        <v>66639.61</v>
      </c>
      <c r="AA1662" s="5" t="str">
        <f t="shared" si="100"/>
        <v>60+</v>
      </c>
      <c r="AB1662" s="5" t="str">
        <f t="shared" si="101"/>
        <v>On-Time</v>
      </c>
      <c r="AC1662" s="5">
        <f t="shared" si="102"/>
        <v>0.74</v>
      </c>
      <c r="AD1662" s="5" t="str">
        <f t="shared" si="103"/>
        <v>Long-haul</v>
      </c>
    </row>
    <row r="1663" spans="1:30" x14ac:dyDescent="0.3">
      <c r="A1663" s="1" t="s">
        <v>2255</v>
      </c>
      <c r="B1663" s="1" t="s">
        <v>2256</v>
      </c>
      <c r="C1663" s="1">
        <v>49</v>
      </c>
      <c r="D1663" s="1" t="s">
        <v>28</v>
      </c>
      <c r="E1663" s="1" t="s">
        <v>2083</v>
      </c>
      <c r="F1663" s="1" t="s">
        <v>48</v>
      </c>
      <c r="G1663" s="1" t="s">
        <v>275</v>
      </c>
      <c r="H1663" s="1" t="s">
        <v>115</v>
      </c>
      <c r="I1663" s="1" t="s">
        <v>33</v>
      </c>
      <c r="J1663" s="1">
        <v>13817</v>
      </c>
      <c r="K1663" s="3">
        <v>0.91703703703703698</v>
      </c>
      <c r="L1663" s="3">
        <v>0.55662037037037038</v>
      </c>
      <c r="M1663" s="7">
        <v>45668</v>
      </c>
      <c r="N1663" s="3">
        <v>0.92120370370370375</v>
      </c>
      <c r="O1663" s="3">
        <v>0.56078703703703703</v>
      </c>
      <c r="P1663" s="5">
        <v>6</v>
      </c>
      <c r="Q1663" s="5">
        <v>367.33</v>
      </c>
      <c r="R1663" s="1" t="s">
        <v>34</v>
      </c>
      <c r="S1663" s="1">
        <v>5</v>
      </c>
      <c r="T1663" s="1" t="s">
        <v>83</v>
      </c>
      <c r="U1663" s="5">
        <v>8.89</v>
      </c>
      <c r="V1663" s="5">
        <v>70173.529988297203</v>
      </c>
      <c r="W1663" s="1" t="s">
        <v>36</v>
      </c>
      <c r="X1663" s="1">
        <v>4.59</v>
      </c>
      <c r="Y1663" s="5">
        <v>89208.24</v>
      </c>
      <c r="Z1663" s="5">
        <v>23510.9</v>
      </c>
      <c r="AA1663" s="5" t="str">
        <f t="shared" si="100"/>
        <v>40-49</v>
      </c>
      <c r="AB1663" s="5" t="str">
        <f t="shared" si="101"/>
        <v>On-Time</v>
      </c>
      <c r="AC1663" s="5">
        <f t="shared" si="102"/>
        <v>0.26</v>
      </c>
      <c r="AD1663" s="5" t="str">
        <f t="shared" si="103"/>
        <v>Long-haul</v>
      </c>
    </row>
    <row r="1664" spans="1:30" x14ac:dyDescent="0.3">
      <c r="A1664" s="1" t="s">
        <v>2257</v>
      </c>
      <c r="B1664" s="1" t="s">
        <v>2258</v>
      </c>
      <c r="C1664" s="1">
        <v>67</v>
      </c>
      <c r="D1664" s="1" t="s">
        <v>28</v>
      </c>
      <c r="E1664" s="1" t="s">
        <v>2083</v>
      </c>
      <c r="F1664" s="1" t="s">
        <v>30</v>
      </c>
      <c r="G1664" s="1" t="s">
        <v>275</v>
      </c>
      <c r="H1664" s="1" t="s">
        <v>115</v>
      </c>
      <c r="I1664" s="1" t="s">
        <v>33</v>
      </c>
      <c r="J1664" s="1">
        <v>13817</v>
      </c>
      <c r="K1664" s="3">
        <v>0.91703703703703698</v>
      </c>
      <c r="L1664" s="3">
        <v>0.55662037037037038</v>
      </c>
      <c r="M1664" s="7">
        <v>45665</v>
      </c>
      <c r="N1664" s="3">
        <v>0.92120370370370375</v>
      </c>
      <c r="O1664" s="3">
        <v>0.56078703703703703</v>
      </c>
      <c r="P1664" s="5">
        <v>6</v>
      </c>
      <c r="Q1664" s="5">
        <v>125.58</v>
      </c>
      <c r="R1664" s="1" t="s">
        <v>34</v>
      </c>
      <c r="S1664" s="1">
        <v>5</v>
      </c>
      <c r="T1664" s="1" t="s">
        <v>45</v>
      </c>
      <c r="U1664" s="5">
        <v>32.53</v>
      </c>
      <c r="V1664" s="5">
        <v>69832.229488511002</v>
      </c>
      <c r="W1664" s="1" t="s">
        <v>42</v>
      </c>
      <c r="X1664" s="1">
        <v>4.8899999999999997</v>
      </c>
      <c r="Y1664" s="5">
        <v>88798.68</v>
      </c>
      <c r="Z1664" s="5">
        <v>8043.63</v>
      </c>
      <c r="AA1664" s="5" t="str">
        <f t="shared" si="100"/>
        <v>60+</v>
      </c>
      <c r="AB1664" s="5" t="str">
        <f t="shared" si="101"/>
        <v>On-Time</v>
      </c>
      <c r="AC1664" s="5">
        <f t="shared" si="102"/>
        <v>0.09</v>
      </c>
      <c r="AD1664" s="5" t="str">
        <f t="shared" si="103"/>
        <v>Long-haul</v>
      </c>
    </row>
    <row r="1665" spans="1:30" x14ac:dyDescent="0.3">
      <c r="A1665" s="1" t="s">
        <v>2259</v>
      </c>
      <c r="B1665" s="1" t="s">
        <v>2260</v>
      </c>
      <c r="C1665" s="1">
        <v>39</v>
      </c>
      <c r="D1665" s="1" t="s">
        <v>39</v>
      </c>
      <c r="E1665" s="1" t="s">
        <v>2083</v>
      </c>
      <c r="F1665" s="1" t="s">
        <v>48</v>
      </c>
      <c r="G1665" s="1" t="s">
        <v>275</v>
      </c>
      <c r="H1665" s="1" t="s">
        <v>115</v>
      </c>
      <c r="I1665" s="1" t="s">
        <v>33</v>
      </c>
      <c r="J1665" s="1">
        <v>13817</v>
      </c>
      <c r="K1665" s="3">
        <v>0.91703703703703698</v>
      </c>
      <c r="L1665" s="3">
        <v>0.55662037037037038</v>
      </c>
      <c r="M1665" s="7">
        <v>45661</v>
      </c>
      <c r="N1665" s="3">
        <v>0.92120370370370375</v>
      </c>
      <c r="O1665" s="3">
        <v>0.56078703703703703</v>
      </c>
      <c r="P1665" s="5">
        <v>6</v>
      </c>
      <c r="Q1665" s="5">
        <v>195.83</v>
      </c>
      <c r="R1665" s="1" t="s">
        <v>56</v>
      </c>
      <c r="S1665" s="1">
        <v>3</v>
      </c>
      <c r="T1665" s="1" t="s">
        <v>41</v>
      </c>
      <c r="U1665" s="5">
        <v>73.5</v>
      </c>
      <c r="V1665" s="5">
        <v>70019.504537337503</v>
      </c>
      <c r="W1665" s="1" t="s">
        <v>36</v>
      </c>
      <c r="X1665" s="1">
        <v>3.58</v>
      </c>
      <c r="Y1665" s="5">
        <v>89023.41</v>
      </c>
      <c r="Z1665" s="5">
        <v>12547.82</v>
      </c>
      <c r="AA1665" s="5" t="str">
        <f t="shared" si="100"/>
        <v>30-39</v>
      </c>
      <c r="AB1665" s="5" t="str">
        <f t="shared" si="101"/>
        <v>On-Time</v>
      </c>
      <c r="AC1665" s="5">
        <f t="shared" si="102"/>
        <v>0.14000000000000001</v>
      </c>
      <c r="AD1665" s="5" t="str">
        <f t="shared" si="103"/>
        <v>Long-haul</v>
      </c>
    </row>
    <row r="1666" spans="1:30" x14ac:dyDescent="0.3">
      <c r="A1666" s="1" t="s">
        <v>2261</v>
      </c>
      <c r="B1666" s="1" t="s">
        <v>2262</v>
      </c>
      <c r="C1666" s="1">
        <v>71</v>
      </c>
      <c r="D1666" s="1" t="s">
        <v>39</v>
      </c>
      <c r="E1666" s="1" t="s">
        <v>2083</v>
      </c>
      <c r="F1666" s="1" t="s">
        <v>30</v>
      </c>
      <c r="G1666" s="1" t="s">
        <v>336</v>
      </c>
      <c r="H1666" s="1" t="s">
        <v>337</v>
      </c>
      <c r="I1666" s="1" t="s">
        <v>175</v>
      </c>
      <c r="J1666" s="1">
        <v>4648</v>
      </c>
      <c r="K1666" s="3">
        <v>0.70817129629629627</v>
      </c>
      <c r="L1666" s="3">
        <v>0.92275462962962962</v>
      </c>
      <c r="M1666" s="7">
        <v>45670</v>
      </c>
      <c r="N1666" s="3">
        <v>0.81233796296296301</v>
      </c>
      <c r="O1666" s="3">
        <v>2.6921296296296297E-2</v>
      </c>
      <c r="P1666" s="5">
        <v>150</v>
      </c>
      <c r="Q1666" s="5">
        <v>1058.46</v>
      </c>
      <c r="R1666" s="1" t="s">
        <v>40</v>
      </c>
      <c r="S1666" s="1">
        <v>5</v>
      </c>
      <c r="T1666" s="1" t="s">
        <v>83</v>
      </c>
      <c r="U1666" s="5">
        <v>25.4</v>
      </c>
      <c r="V1666" s="5">
        <v>23858.246283131801</v>
      </c>
      <c r="W1666" s="1" t="s">
        <v>36</v>
      </c>
      <c r="X1666" s="1">
        <v>4.26</v>
      </c>
      <c r="Y1666" s="5">
        <v>33629.9</v>
      </c>
      <c r="Z1666" s="5">
        <v>67746.52</v>
      </c>
      <c r="AA1666" s="5" t="str">
        <f t="shared" ref="AA1666:AA1729" si="104">IF(C1666&lt;=29,"18-29",IF(C1666&lt;=39,"30-39",IF(C1666&lt;=49,"40-49",IF(C1666&lt;=59,"50-59","60+"))))</f>
        <v>60+</v>
      </c>
      <c r="AB1666" s="5" t="str">
        <f t="shared" ref="AB1666:AB1729" si="105">IF(P1666&lt;=30,"On-Time",IF(P1666&lt;=120,"Moderate","Severe"))</f>
        <v>Severe</v>
      </c>
      <c r="AC1666" s="5">
        <f t="shared" ref="AC1666:AC1729" si="106">ROUND(Z1666/Y1666,2)</f>
        <v>2.0099999999999998</v>
      </c>
      <c r="AD1666" s="5" t="str">
        <f t="shared" ref="AD1666:AD1729" si="107">IF(J1666&lt;=3000,"Short-haul",IF(J1666&lt;=7000,"Medium-haul","Long-haul"))</f>
        <v>Medium-haul</v>
      </c>
    </row>
    <row r="1667" spans="1:30" x14ac:dyDescent="0.3">
      <c r="A1667" s="1" t="s">
        <v>2263</v>
      </c>
      <c r="B1667" s="1" t="s">
        <v>2264</v>
      </c>
      <c r="C1667" s="1">
        <v>22</v>
      </c>
      <c r="D1667" s="1" t="s">
        <v>28</v>
      </c>
      <c r="E1667" s="1" t="s">
        <v>2083</v>
      </c>
      <c r="F1667" s="1" t="s">
        <v>30</v>
      </c>
      <c r="G1667" s="1" t="s">
        <v>336</v>
      </c>
      <c r="H1667" s="1" t="s">
        <v>337</v>
      </c>
      <c r="I1667" s="1" t="s">
        <v>175</v>
      </c>
      <c r="J1667" s="1">
        <v>4648</v>
      </c>
      <c r="K1667" s="3">
        <v>0.70817129629629627</v>
      </c>
      <c r="L1667" s="3">
        <v>0.92275462962962962</v>
      </c>
      <c r="M1667" s="7">
        <v>45663</v>
      </c>
      <c r="N1667" s="3">
        <v>0.81233796296296301</v>
      </c>
      <c r="O1667" s="3">
        <v>2.6921296296296297E-2</v>
      </c>
      <c r="P1667" s="5">
        <v>150</v>
      </c>
      <c r="Q1667" s="5">
        <v>1417.72</v>
      </c>
      <c r="R1667" s="1" t="s">
        <v>34</v>
      </c>
      <c r="S1667" s="1">
        <v>5</v>
      </c>
      <c r="T1667" s="1" t="s">
        <v>49</v>
      </c>
      <c r="U1667" s="5">
        <v>121.26</v>
      </c>
      <c r="V1667" s="5">
        <v>24639.848512084001</v>
      </c>
      <c r="W1667" s="1" t="s">
        <v>36</v>
      </c>
      <c r="X1667" s="1">
        <v>3.04</v>
      </c>
      <c r="Y1667" s="5">
        <v>34567.82</v>
      </c>
      <c r="Z1667" s="5">
        <v>90758.33</v>
      </c>
      <c r="AA1667" s="5" t="str">
        <f t="shared" si="104"/>
        <v>18-29</v>
      </c>
      <c r="AB1667" s="5" t="str">
        <f t="shared" si="105"/>
        <v>Severe</v>
      </c>
      <c r="AC1667" s="5">
        <f t="shared" si="106"/>
        <v>2.63</v>
      </c>
      <c r="AD1667" s="5" t="str">
        <f t="shared" si="107"/>
        <v>Medium-haul</v>
      </c>
    </row>
    <row r="1668" spans="1:30" x14ac:dyDescent="0.3">
      <c r="A1668" s="1" t="s">
        <v>2265</v>
      </c>
      <c r="B1668" s="1" t="s">
        <v>2266</v>
      </c>
      <c r="C1668" s="1">
        <v>35</v>
      </c>
      <c r="D1668" s="1" t="s">
        <v>39</v>
      </c>
      <c r="E1668" s="1" t="s">
        <v>2083</v>
      </c>
      <c r="F1668" s="1" t="s">
        <v>48</v>
      </c>
      <c r="G1668" s="1" t="s">
        <v>336</v>
      </c>
      <c r="H1668" s="1" t="s">
        <v>337</v>
      </c>
      <c r="I1668" s="1" t="s">
        <v>175</v>
      </c>
      <c r="J1668" s="1">
        <v>4648</v>
      </c>
      <c r="K1668" s="3">
        <v>0.70817129629629627</v>
      </c>
      <c r="L1668" s="3">
        <v>0.92275462962962962</v>
      </c>
      <c r="M1668" s="7">
        <v>45659</v>
      </c>
      <c r="N1668" s="3">
        <v>0.81233796296296301</v>
      </c>
      <c r="O1668" s="3">
        <v>2.6921296296296297E-2</v>
      </c>
      <c r="P1668" s="5">
        <v>150</v>
      </c>
      <c r="Q1668" s="5">
        <v>851.55</v>
      </c>
      <c r="R1668" s="1" t="s">
        <v>34</v>
      </c>
      <c r="S1668" s="1">
        <v>3</v>
      </c>
      <c r="T1668" s="1" t="s">
        <v>45</v>
      </c>
      <c r="U1668" s="5">
        <v>105.21</v>
      </c>
      <c r="V1668" s="5">
        <v>23831.088058271998</v>
      </c>
      <c r="W1668" s="1" t="s">
        <v>36</v>
      </c>
      <c r="X1668" s="1">
        <v>3.51</v>
      </c>
      <c r="Y1668" s="5">
        <v>33597.31</v>
      </c>
      <c r="Z1668" s="5">
        <v>54520.24</v>
      </c>
      <c r="AA1668" s="5" t="str">
        <f t="shared" si="104"/>
        <v>30-39</v>
      </c>
      <c r="AB1668" s="5" t="str">
        <f t="shared" si="105"/>
        <v>Severe</v>
      </c>
      <c r="AC1668" s="5">
        <f t="shared" si="106"/>
        <v>1.62</v>
      </c>
      <c r="AD1668" s="5" t="str">
        <f t="shared" si="107"/>
        <v>Medium-haul</v>
      </c>
    </row>
    <row r="1669" spans="1:30" x14ac:dyDescent="0.3">
      <c r="A1669" s="1" t="s">
        <v>2267</v>
      </c>
      <c r="B1669" s="1" t="s">
        <v>2268</v>
      </c>
      <c r="C1669" s="1">
        <v>71</v>
      </c>
      <c r="D1669" s="1" t="s">
        <v>39</v>
      </c>
      <c r="E1669" s="1" t="s">
        <v>2083</v>
      </c>
      <c r="F1669" s="1" t="s">
        <v>48</v>
      </c>
      <c r="G1669" s="1" t="s">
        <v>336</v>
      </c>
      <c r="H1669" s="1" t="s">
        <v>337</v>
      </c>
      <c r="I1669" s="1" t="s">
        <v>175</v>
      </c>
      <c r="J1669" s="1">
        <v>4648</v>
      </c>
      <c r="K1669" s="3">
        <v>0.70817129629629627</v>
      </c>
      <c r="L1669" s="3">
        <v>0.92275462962962962</v>
      </c>
      <c r="M1669" s="7">
        <v>45661</v>
      </c>
      <c r="N1669" s="3">
        <v>0.81233796296296301</v>
      </c>
      <c r="O1669" s="3">
        <v>2.6921296296296297E-2</v>
      </c>
      <c r="P1669" s="5">
        <v>150</v>
      </c>
      <c r="Q1669" s="5">
        <v>665.33</v>
      </c>
      <c r="R1669" s="1" t="s">
        <v>34</v>
      </c>
      <c r="S1669" s="1">
        <v>5</v>
      </c>
      <c r="T1669" s="1" t="s">
        <v>35</v>
      </c>
      <c r="U1669" s="5">
        <v>18.34</v>
      </c>
      <c r="V1669" s="5">
        <v>24130.114647070801</v>
      </c>
      <c r="W1669" s="1" t="s">
        <v>36</v>
      </c>
      <c r="X1669" s="1">
        <v>3.21</v>
      </c>
      <c r="Y1669" s="5">
        <v>33956.14</v>
      </c>
      <c r="Z1669" s="5">
        <v>42584.79</v>
      </c>
      <c r="AA1669" s="5" t="str">
        <f t="shared" si="104"/>
        <v>60+</v>
      </c>
      <c r="AB1669" s="5" t="str">
        <f t="shared" si="105"/>
        <v>Severe</v>
      </c>
      <c r="AC1669" s="5">
        <f t="shared" si="106"/>
        <v>1.25</v>
      </c>
      <c r="AD1669" s="5" t="str">
        <f t="shared" si="107"/>
        <v>Medium-haul</v>
      </c>
    </row>
    <row r="1670" spans="1:30" x14ac:dyDescent="0.3">
      <c r="A1670" s="1" t="s">
        <v>2269</v>
      </c>
      <c r="B1670" s="1" t="s">
        <v>2270</v>
      </c>
      <c r="C1670" s="1">
        <v>28</v>
      </c>
      <c r="D1670" s="1" t="s">
        <v>28</v>
      </c>
      <c r="E1670" s="1" t="s">
        <v>2083</v>
      </c>
      <c r="F1670" s="1" t="s">
        <v>48</v>
      </c>
      <c r="G1670" s="1" t="s">
        <v>336</v>
      </c>
      <c r="H1670" s="1" t="s">
        <v>337</v>
      </c>
      <c r="I1670" s="1" t="s">
        <v>175</v>
      </c>
      <c r="J1670" s="1">
        <v>4648</v>
      </c>
      <c r="K1670" s="3">
        <v>0.70817129629629627</v>
      </c>
      <c r="L1670" s="3">
        <v>0.92275462962962962</v>
      </c>
      <c r="M1670" s="7">
        <v>45660</v>
      </c>
      <c r="N1670" s="3">
        <v>0.81233796296296301</v>
      </c>
      <c r="O1670" s="3">
        <v>2.6921296296296297E-2</v>
      </c>
      <c r="P1670" s="5">
        <v>150</v>
      </c>
      <c r="Q1670" s="5">
        <v>1493.8</v>
      </c>
      <c r="R1670" s="1" t="s">
        <v>40</v>
      </c>
      <c r="S1670" s="1">
        <v>5</v>
      </c>
      <c r="T1670" s="1" t="s">
        <v>83</v>
      </c>
      <c r="U1670" s="5">
        <v>78.36</v>
      </c>
      <c r="V1670" s="5">
        <v>24331.580746760101</v>
      </c>
      <c r="W1670" s="1" t="s">
        <v>36</v>
      </c>
      <c r="X1670" s="1">
        <v>4.5</v>
      </c>
      <c r="Y1670" s="5">
        <v>34197.9</v>
      </c>
      <c r="Z1670" s="5">
        <v>95618.87</v>
      </c>
      <c r="AA1670" s="5" t="str">
        <f t="shared" si="104"/>
        <v>18-29</v>
      </c>
      <c r="AB1670" s="5" t="str">
        <f t="shared" si="105"/>
        <v>Severe</v>
      </c>
      <c r="AC1670" s="5">
        <f t="shared" si="106"/>
        <v>2.8</v>
      </c>
      <c r="AD1670" s="5" t="str">
        <f t="shared" si="107"/>
        <v>Medium-haul</v>
      </c>
    </row>
    <row r="1671" spans="1:30" x14ac:dyDescent="0.3">
      <c r="A1671" s="1" t="s">
        <v>2271</v>
      </c>
      <c r="B1671" s="1" t="s">
        <v>2272</v>
      </c>
      <c r="C1671" s="1">
        <v>72</v>
      </c>
      <c r="D1671" s="1" t="s">
        <v>39</v>
      </c>
      <c r="E1671" s="1" t="s">
        <v>2083</v>
      </c>
      <c r="F1671" s="1" t="s">
        <v>30</v>
      </c>
      <c r="G1671" s="1" t="s">
        <v>336</v>
      </c>
      <c r="H1671" s="1" t="s">
        <v>337</v>
      </c>
      <c r="I1671" s="1" t="s">
        <v>175</v>
      </c>
      <c r="J1671" s="1">
        <v>4648</v>
      </c>
      <c r="K1671" s="3">
        <v>0.70817129629629627</v>
      </c>
      <c r="L1671" s="3">
        <v>0.92275462962962962</v>
      </c>
      <c r="M1671" s="7">
        <v>45672</v>
      </c>
      <c r="N1671" s="3">
        <v>0.81233796296296301</v>
      </c>
      <c r="O1671" s="3">
        <v>2.6921296296296297E-2</v>
      </c>
      <c r="P1671" s="5">
        <v>150</v>
      </c>
      <c r="Q1671" s="5">
        <v>1312.6</v>
      </c>
      <c r="R1671" s="1" t="s">
        <v>56</v>
      </c>
      <c r="S1671" s="1">
        <v>5</v>
      </c>
      <c r="T1671" s="1" t="s">
        <v>49</v>
      </c>
      <c r="U1671" s="5">
        <v>161.52000000000001</v>
      </c>
      <c r="V1671" s="5">
        <v>24723.8772887286</v>
      </c>
      <c r="W1671" s="1" t="s">
        <v>42</v>
      </c>
      <c r="X1671" s="1">
        <v>4.9400000000000004</v>
      </c>
      <c r="Y1671" s="5">
        <v>34668.65</v>
      </c>
      <c r="Z1671" s="5">
        <v>84038.7</v>
      </c>
      <c r="AA1671" s="5" t="str">
        <f t="shared" si="104"/>
        <v>60+</v>
      </c>
      <c r="AB1671" s="5" t="str">
        <f t="shared" si="105"/>
        <v>Severe</v>
      </c>
      <c r="AC1671" s="5">
        <f t="shared" si="106"/>
        <v>2.42</v>
      </c>
      <c r="AD1671" s="5" t="str">
        <f t="shared" si="107"/>
        <v>Medium-haul</v>
      </c>
    </row>
    <row r="1672" spans="1:30" x14ac:dyDescent="0.3">
      <c r="A1672" s="1" t="s">
        <v>2273</v>
      </c>
      <c r="B1672" s="1" t="s">
        <v>2274</v>
      </c>
      <c r="C1672" s="1">
        <v>19</v>
      </c>
      <c r="D1672" s="1" t="s">
        <v>39</v>
      </c>
      <c r="E1672" s="1" t="s">
        <v>2083</v>
      </c>
      <c r="F1672" s="1" t="s">
        <v>48</v>
      </c>
      <c r="G1672" s="1" t="s">
        <v>352</v>
      </c>
      <c r="H1672" s="1" t="s">
        <v>217</v>
      </c>
      <c r="I1672" s="1" t="s">
        <v>32</v>
      </c>
      <c r="J1672" s="1">
        <v>3765</v>
      </c>
      <c r="K1672" s="3">
        <v>0.88836805555555554</v>
      </c>
      <c r="L1672" s="3">
        <v>6.267361111111111E-2</v>
      </c>
      <c r="M1672" s="7">
        <v>45665</v>
      </c>
      <c r="N1672" s="3">
        <v>0.8911458333333333</v>
      </c>
      <c r="O1672" s="3">
        <v>6.5451388888888892E-2</v>
      </c>
      <c r="P1672" s="5">
        <v>4</v>
      </c>
      <c r="Q1672" s="5">
        <v>133.44</v>
      </c>
      <c r="R1672" s="1" t="s">
        <v>34</v>
      </c>
      <c r="S1672" s="1">
        <v>5</v>
      </c>
      <c r="T1672" s="1" t="s">
        <v>45</v>
      </c>
      <c r="U1672" s="5">
        <v>6.25</v>
      </c>
      <c r="V1672" s="5">
        <v>19698.630150257599</v>
      </c>
      <c r="W1672" s="1" t="s">
        <v>42</v>
      </c>
      <c r="X1672" s="1">
        <v>3.25</v>
      </c>
      <c r="Y1672" s="5">
        <v>28638.36</v>
      </c>
      <c r="Z1672" s="5">
        <v>8541.41</v>
      </c>
      <c r="AA1672" s="5" t="str">
        <f t="shared" si="104"/>
        <v>18-29</v>
      </c>
      <c r="AB1672" s="5" t="str">
        <f t="shared" si="105"/>
        <v>On-Time</v>
      </c>
      <c r="AC1672" s="5">
        <f t="shared" si="106"/>
        <v>0.3</v>
      </c>
      <c r="AD1672" s="5" t="str">
        <f t="shared" si="107"/>
        <v>Medium-haul</v>
      </c>
    </row>
    <row r="1673" spans="1:30" x14ac:dyDescent="0.3">
      <c r="A1673" s="1" t="s">
        <v>2275</v>
      </c>
      <c r="B1673" s="1" t="s">
        <v>2276</v>
      </c>
      <c r="C1673" s="1">
        <v>42</v>
      </c>
      <c r="D1673" s="1" t="s">
        <v>28</v>
      </c>
      <c r="E1673" s="1" t="s">
        <v>2083</v>
      </c>
      <c r="F1673" s="1" t="s">
        <v>30</v>
      </c>
      <c r="G1673" s="1" t="s">
        <v>352</v>
      </c>
      <c r="H1673" s="1" t="s">
        <v>217</v>
      </c>
      <c r="I1673" s="1" t="s">
        <v>32</v>
      </c>
      <c r="J1673" s="1">
        <v>3765</v>
      </c>
      <c r="K1673" s="3">
        <v>0.88836805555555554</v>
      </c>
      <c r="L1673" s="3">
        <v>6.267361111111111E-2</v>
      </c>
      <c r="M1673" s="7">
        <v>45669</v>
      </c>
      <c r="N1673" s="3">
        <v>0.8911458333333333</v>
      </c>
      <c r="O1673" s="3">
        <v>6.5451388888888892E-2</v>
      </c>
      <c r="P1673" s="5">
        <v>4</v>
      </c>
      <c r="Q1673" s="5">
        <v>612.97</v>
      </c>
      <c r="R1673" s="1" t="s">
        <v>40</v>
      </c>
      <c r="S1673" s="1">
        <v>5</v>
      </c>
      <c r="T1673" s="1" t="s">
        <v>49</v>
      </c>
      <c r="U1673" s="5">
        <v>97.09</v>
      </c>
      <c r="V1673" s="5">
        <v>19672.667090745701</v>
      </c>
      <c r="W1673" s="1" t="s">
        <v>42</v>
      </c>
      <c r="X1673" s="1">
        <v>4.5</v>
      </c>
      <c r="Y1673" s="5">
        <v>28607.200000000001</v>
      </c>
      <c r="Z1673" s="5">
        <v>39249.5</v>
      </c>
      <c r="AA1673" s="5" t="str">
        <f t="shared" si="104"/>
        <v>40-49</v>
      </c>
      <c r="AB1673" s="5" t="str">
        <f t="shared" si="105"/>
        <v>On-Time</v>
      </c>
      <c r="AC1673" s="5">
        <f t="shared" si="106"/>
        <v>1.37</v>
      </c>
      <c r="AD1673" s="5" t="str">
        <f t="shared" si="107"/>
        <v>Medium-haul</v>
      </c>
    </row>
    <row r="1674" spans="1:30" x14ac:dyDescent="0.3">
      <c r="A1674" s="1" t="s">
        <v>2277</v>
      </c>
      <c r="B1674" s="1" t="s">
        <v>2278</v>
      </c>
      <c r="C1674" s="1">
        <v>47</v>
      </c>
      <c r="D1674" s="1" t="s">
        <v>39</v>
      </c>
      <c r="E1674" s="1" t="s">
        <v>2083</v>
      </c>
      <c r="F1674" s="1" t="s">
        <v>48</v>
      </c>
      <c r="G1674" s="1" t="s">
        <v>352</v>
      </c>
      <c r="H1674" s="1" t="s">
        <v>217</v>
      </c>
      <c r="I1674" s="1" t="s">
        <v>32</v>
      </c>
      <c r="J1674" s="1">
        <v>3765</v>
      </c>
      <c r="K1674" s="3">
        <v>0.88836805555555554</v>
      </c>
      <c r="L1674" s="3">
        <v>6.267361111111111E-2</v>
      </c>
      <c r="M1674" s="7">
        <v>45663</v>
      </c>
      <c r="N1674" s="3">
        <v>0.8911458333333333</v>
      </c>
      <c r="O1674" s="3">
        <v>6.5451388888888892E-2</v>
      </c>
      <c r="P1674" s="5">
        <v>4</v>
      </c>
      <c r="Q1674" s="5">
        <v>966.84</v>
      </c>
      <c r="R1674" s="1" t="s">
        <v>56</v>
      </c>
      <c r="S1674" s="1">
        <v>5</v>
      </c>
      <c r="T1674" s="1" t="s">
        <v>83</v>
      </c>
      <c r="U1674" s="5">
        <v>96.05</v>
      </c>
      <c r="V1674" s="5">
        <v>19533.114207340401</v>
      </c>
      <c r="W1674" s="1" t="s">
        <v>42</v>
      </c>
      <c r="X1674" s="1">
        <v>3.16</v>
      </c>
      <c r="Y1674" s="5">
        <v>28439.74</v>
      </c>
      <c r="Z1674" s="5">
        <v>61896.97</v>
      </c>
      <c r="AA1674" s="5" t="str">
        <f t="shared" si="104"/>
        <v>40-49</v>
      </c>
      <c r="AB1674" s="5" t="str">
        <f t="shared" si="105"/>
        <v>On-Time</v>
      </c>
      <c r="AC1674" s="5">
        <f t="shared" si="106"/>
        <v>2.1800000000000002</v>
      </c>
      <c r="AD1674" s="5" t="str">
        <f t="shared" si="107"/>
        <v>Medium-haul</v>
      </c>
    </row>
    <row r="1675" spans="1:30" x14ac:dyDescent="0.3">
      <c r="A1675" s="1" t="s">
        <v>2279</v>
      </c>
      <c r="B1675" s="1" t="s">
        <v>2280</v>
      </c>
      <c r="C1675" s="1">
        <v>60</v>
      </c>
      <c r="D1675" s="1" t="s">
        <v>28</v>
      </c>
      <c r="E1675" s="1" t="s">
        <v>2083</v>
      </c>
      <c r="F1675" s="1" t="s">
        <v>30</v>
      </c>
      <c r="G1675" s="1" t="s">
        <v>352</v>
      </c>
      <c r="H1675" s="1" t="s">
        <v>217</v>
      </c>
      <c r="I1675" s="1" t="s">
        <v>32</v>
      </c>
      <c r="J1675" s="1">
        <v>3765</v>
      </c>
      <c r="K1675" s="3">
        <v>0.88836805555555554</v>
      </c>
      <c r="L1675" s="3">
        <v>6.267361111111111E-2</v>
      </c>
      <c r="M1675" s="7">
        <v>45671</v>
      </c>
      <c r="N1675" s="3">
        <v>0.8911458333333333</v>
      </c>
      <c r="O1675" s="3">
        <v>6.5451388888888892E-2</v>
      </c>
      <c r="P1675" s="5">
        <v>4</v>
      </c>
      <c r="Q1675" s="5">
        <v>1142.5</v>
      </c>
      <c r="R1675" s="1" t="s">
        <v>56</v>
      </c>
      <c r="S1675" s="1">
        <v>5</v>
      </c>
      <c r="T1675" s="1" t="s">
        <v>41</v>
      </c>
      <c r="U1675" s="5">
        <v>187.25</v>
      </c>
      <c r="V1675" s="5">
        <v>19958.805112023099</v>
      </c>
      <c r="W1675" s="1" t="s">
        <v>36</v>
      </c>
      <c r="X1675" s="1">
        <v>4.18</v>
      </c>
      <c r="Y1675" s="5">
        <v>28950.57</v>
      </c>
      <c r="Z1675" s="5">
        <v>73157.45</v>
      </c>
      <c r="AA1675" s="5" t="str">
        <f t="shared" si="104"/>
        <v>60+</v>
      </c>
      <c r="AB1675" s="5" t="str">
        <f t="shared" si="105"/>
        <v>On-Time</v>
      </c>
      <c r="AC1675" s="5">
        <f t="shared" si="106"/>
        <v>2.5299999999999998</v>
      </c>
      <c r="AD1675" s="5" t="str">
        <f t="shared" si="107"/>
        <v>Medium-haul</v>
      </c>
    </row>
    <row r="1676" spans="1:30" x14ac:dyDescent="0.3">
      <c r="A1676" s="1" t="s">
        <v>2281</v>
      </c>
      <c r="B1676" s="1" t="s">
        <v>2282</v>
      </c>
      <c r="C1676" s="1">
        <v>36</v>
      </c>
      <c r="D1676" s="1" t="s">
        <v>28</v>
      </c>
      <c r="E1676" s="1" t="s">
        <v>2083</v>
      </c>
      <c r="F1676" s="1" t="s">
        <v>48</v>
      </c>
      <c r="G1676" s="1" t="s">
        <v>352</v>
      </c>
      <c r="H1676" s="1" t="s">
        <v>217</v>
      </c>
      <c r="I1676" s="1" t="s">
        <v>32</v>
      </c>
      <c r="J1676" s="1">
        <v>3765</v>
      </c>
      <c r="K1676" s="3">
        <v>0.88836805555555554</v>
      </c>
      <c r="L1676" s="3">
        <v>6.267361111111111E-2</v>
      </c>
      <c r="M1676" s="7">
        <v>45662</v>
      </c>
      <c r="N1676" s="3">
        <v>0.8911458333333333</v>
      </c>
      <c r="O1676" s="3">
        <v>6.5451388888888892E-2</v>
      </c>
      <c r="P1676" s="5">
        <v>4</v>
      </c>
      <c r="Q1676" s="5">
        <v>366.72</v>
      </c>
      <c r="R1676" s="1" t="s">
        <v>56</v>
      </c>
      <c r="S1676" s="1">
        <v>3</v>
      </c>
      <c r="T1676" s="1" t="s">
        <v>35</v>
      </c>
      <c r="U1676" s="5">
        <v>20.100000000000001</v>
      </c>
      <c r="V1676" s="5">
        <v>19358.205372158998</v>
      </c>
      <c r="W1676" s="1" t="s">
        <v>42</v>
      </c>
      <c r="X1676" s="1">
        <v>3.6</v>
      </c>
      <c r="Y1676" s="5">
        <v>28229.85</v>
      </c>
      <c r="Z1676" s="5">
        <v>23474.1</v>
      </c>
      <c r="AA1676" s="5" t="str">
        <f t="shared" si="104"/>
        <v>30-39</v>
      </c>
      <c r="AB1676" s="5" t="str">
        <f t="shared" si="105"/>
        <v>On-Time</v>
      </c>
      <c r="AC1676" s="5">
        <f t="shared" si="106"/>
        <v>0.83</v>
      </c>
      <c r="AD1676" s="5" t="str">
        <f t="shared" si="107"/>
        <v>Medium-haul</v>
      </c>
    </row>
    <row r="1677" spans="1:30" x14ac:dyDescent="0.3">
      <c r="A1677" s="1" t="s">
        <v>2283</v>
      </c>
      <c r="B1677" s="1" t="s">
        <v>2284</v>
      </c>
      <c r="C1677" s="1">
        <v>21</v>
      </c>
      <c r="D1677" s="1" t="s">
        <v>28</v>
      </c>
      <c r="E1677" s="1" t="s">
        <v>2083</v>
      </c>
      <c r="F1677" s="1" t="s">
        <v>30</v>
      </c>
      <c r="G1677" s="1" t="s">
        <v>352</v>
      </c>
      <c r="H1677" s="1" t="s">
        <v>217</v>
      </c>
      <c r="I1677" s="1" t="s">
        <v>32</v>
      </c>
      <c r="J1677" s="1">
        <v>3765</v>
      </c>
      <c r="K1677" s="3">
        <v>0.88836805555555554</v>
      </c>
      <c r="L1677" s="3">
        <v>6.267361111111111E-2</v>
      </c>
      <c r="M1677" s="7">
        <v>45672</v>
      </c>
      <c r="N1677" s="3">
        <v>0.8911458333333333</v>
      </c>
      <c r="O1677" s="3">
        <v>6.5451388888888892E-2</v>
      </c>
      <c r="P1677" s="5">
        <v>4</v>
      </c>
      <c r="Q1677" s="5">
        <v>291.87</v>
      </c>
      <c r="R1677" s="1" t="s">
        <v>56</v>
      </c>
      <c r="S1677" s="1">
        <v>5</v>
      </c>
      <c r="T1677" s="1" t="s">
        <v>45</v>
      </c>
      <c r="U1677" s="5">
        <v>149.74</v>
      </c>
      <c r="V1677" s="5">
        <v>19596.162685849798</v>
      </c>
      <c r="W1677" s="1" t="s">
        <v>42</v>
      </c>
      <c r="X1677" s="1">
        <v>4.8499999999999996</v>
      </c>
      <c r="Y1677" s="5">
        <v>28515.4</v>
      </c>
      <c r="Z1677" s="5">
        <v>18709.63</v>
      </c>
      <c r="AA1677" s="5" t="str">
        <f t="shared" si="104"/>
        <v>18-29</v>
      </c>
      <c r="AB1677" s="5" t="str">
        <f t="shared" si="105"/>
        <v>On-Time</v>
      </c>
      <c r="AC1677" s="5">
        <f t="shared" si="106"/>
        <v>0.66</v>
      </c>
      <c r="AD1677" s="5" t="str">
        <f t="shared" si="107"/>
        <v>Medium-haul</v>
      </c>
    </row>
    <row r="1678" spans="1:30" x14ac:dyDescent="0.3">
      <c r="A1678" s="1" t="s">
        <v>2230</v>
      </c>
      <c r="B1678" s="1" t="s">
        <v>2231</v>
      </c>
      <c r="C1678" s="1">
        <v>47</v>
      </c>
      <c r="D1678" s="1" t="s">
        <v>28</v>
      </c>
      <c r="E1678" s="1" t="s">
        <v>2083</v>
      </c>
      <c r="F1678" s="1" t="s">
        <v>30</v>
      </c>
      <c r="G1678" s="1" t="s">
        <v>352</v>
      </c>
      <c r="H1678" s="1" t="s">
        <v>217</v>
      </c>
      <c r="I1678" s="1" t="s">
        <v>32</v>
      </c>
      <c r="J1678" s="1">
        <v>3765</v>
      </c>
      <c r="K1678" s="3">
        <v>0.88836805555555554</v>
      </c>
      <c r="L1678" s="3">
        <v>6.267361111111111E-2</v>
      </c>
      <c r="M1678" s="7">
        <v>45665</v>
      </c>
      <c r="N1678" s="3">
        <v>0.8911458333333333</v>
      </c>
      <c r="O1678" s="3">
        <v>6.5451388888888892E-2</v>
      </c>
      <c r="P1678" s="5">
        <v>4</v>
      </c>
      <c r="Q1678" s="5">
        <v>468.06</v>
      </c>
      <c r="R1678" s="1" t="s">
        <v>56</v>
      </c>
      <c r="S1678" s="1">
        <v>5</v>
      </c>
      <c r="T1678" s="1" t="s">
        <v>49</v>
      </c>
      <c r="U1678" s="5">
        <v>153.28</v>
      </c>
      <c r="V1678" s="5">
        <v>19826.6843736257</v>
      </c>
      <c r="W1678" s="1" t="s">
        <v>36</v>
      </c>
      <c r="X1678" s="1">
        <v>3.24</v>
      </c>
      <c r="Y1678" s="5">
        <v>28792.02</v>
      </c>
      <c r="Z1678" s="5">
        <v>29986.5</v>
      </c>
      <c r="AA1678" s="5" t="str">
        <f t="shared" si="104"/>
        <v>40-49</v>
      </c>
      <c r="AB1678" s="5" t="str">
        <f t="shared" si="105"/>
        <v>On-Time</v>
      </c>
      <c r="AC1678" s="5">
        <f t="shared" si="106"/>
        <v>1.04</v>
      </c>
      <c r="AD1678" s="5" t="str">
        <f t="shared" si="107"/>
        <v>Medium-haul</v>
      </c>
    </row>
    <row r="1679" spans="1:30" x14ac:dyDescent="0.3">
      <c r="A1679" s="1" t="s">
        <v>2285</v>
      </c>
      <c r="B1679" s="1" t="s">
        <v>2286</v>
      </c>
      <c r="C1679" s="1">
        <v>61</v>
      </c>
      <c r="D1679" s="1" t="s">
        <v>39</v>
      </c>
      <c r="E1679" s="1" t="s">
        <v>2083</v>
      </c>
      <c r="F1679" s="1" t="s">
        <v>48</v>
      </c>
      <c r="G1679" s="1" t="s">
        <v>352</v>
      </c>
      <c r="H1679" s="1" t="s">
        <v>217</v>
      </c>
      <c r="I1679" s="1" t="s">
        <v>32</v>
      </c>
      <c r="J1679" s="1">
        <v>3765</v>
      </c>
      <c r="K1679" s="3">
        <v>0.88836805555555554</v>
      </c>
      <c r="L1679" s="3">
        <v>6.267361111111111E-2</v>
      </c>
      <c r="M1679" s="7">
        <v>45661</v>
      </c>
      <c r="N1679" s="3">
        <v>0.8911458333333333</v>
      </c>
      <c r="O1679" s="3">
        <v>6.5451388888888892E-2</v>
      </c>
      <c r="P1679" s="5">
        <v>4</v>
      </c>
      <c r="Q1679" s="5">
        <v>171.67</v>
      </c>
      <c r="R1679" s="1" t="s">
        <v>40</v>
      </c>
      <c r="S1679" s="1">
        <v>5</v>
      </c>
      <c r="T1679" s="1" t="s">
        <v>41</v>
      </c>
      <c r="U1679" s="5">
        <v>86.91</v>
      </c>
      <c r="V1679" s="5">
        <v>20013.955641292501</v>
      </c>
      <c r="W1679" s="1" t="s">
        <v>36</v>
      </c>
      <c r="X1679" s="1">
        <v>3.92</v>
      </c>
      <c r="Y1679" s="5">
        <v>29016.75</v>
      </c>
      <c r="Z1679" s="5">
        <v>11004.26</v>
      </c>
      <c r="AA1679" s="5" t="str">
        <f t="shared" si="104"/>
        <v>60+</v>
      </c>
      <c r="AB1679" s="5" t="str">
        <f t="shared" si="105"/>
        <v>On-Time</v>
      </c>
      <c r="AC1679" s="5">
        <f t="shared" si="106"/>
        <v>0.38</v>
      </c>
      <c r="AD1679" s="5" t="str">
        <f t="shared" si="107"/>
        <v>Medium-haul</v>
      </c>
    </row>
    <row r="1680" spans="1:30" x14ac:dyDescent="0.3">
      <c r="A1680" s="1" t="s">
        <v>2287</v>
      </c>
      <c r="B1680" s="1" t="s">
        <v>2288</v>
      </c>
      <c r="C1680" s="1">
        <v>25</v>
      </c>
      <c r="D1680" s="1" t="s">
        <v>39</v>
      </c>
      <c r="E1680" s="1" t="s">
        <v>2083</v>
      </c>
      <c r="F1680" s="1" t="s">
        <v>30</v>
      </c>
      <c r="G1680" s="1" t="s">
        <v>352</v>
      </c>
      <c r="H1680" s="1" t="s">
        <v>217</v>
      </c>
      <c r="I1680" s="1" t="s">
        <v>32</v>
      </c>
      <c r="J1680" s="1">
        <v>3765</v>
      </c>
      <c r="K1680" s="3">
        <v>0.88836805555555554</v>
      </c>
      <c r="L1680" s="3">
        <v>6.267361111111111E-2</v>
      </c>
      <c r="M1680" s="7">
        <v>45665</v>
      </c>
      <c r="N1680" s="3">
        <v>0.8911458333333333</v>
      </c>
      <c r="O1680" s="3">
        <v>6.5451388888888892E-2</v>
      </c>
      <c r="P1680" s="5">
        <v>4</v>
      </c>
      <c r="Q1680" s="5">
        <v>531.72</v>
      </c>
      <c r="R1680" s="1" t="s">
        <v>56</v>
      </c>
      <c r="S1680" s="1">
        <v>5</v>
      </c>
      <c r="T1680" s="1" t="s">
        <v>35</v>
      </c>
      <c r="U1680" s="5">
        <v>186.7</v>
      </c>
      <c r="V1680" s="5">
        <v>19489.3755020233</v>
      </c>
      <c r="W1680" s="1" t="s">
        <v>42</v>
      </c>
      <c r="X1680" s="1">
        <v>4.12</v>
      </c>
      <c r="Y1680" s="5">
        <v>28387.25</v>
      </c>
      <c r="Z1680" s="5">
        <v>34067.42</v>
      </c>
      <c r="AA1680" s="5" t="str">
        <f t="shared" si="104"/>
        <v>18-29</v>
      </c>
      <c r="AB1680" s="5" t="str">
        <f t="shared" si="105"/>
        <v>On-Time</v>
      </c>
      <c r="AC1680" s="5">
        <f t="shared" si="106"/>
        <v>1.2</v>
      </c>
      <c r="AD1680" s="5" t="str">
        <f t="shared" si="107"/>
        <v>Medium-haul</v>
      </c>
    </row>
    <row r="1681" spans="1:30" x14ac:dyDescent="0.3">
      <c r="A1681" s="1" t="s">
        <v>2289</v>
      </c>
      <c r="B1681" s="1" t="s">
        <v>2290</v>
      </c>
      <c r="C1681" s="1">
        <v>41</v>
      </c>
      <c r="D1681" s="1" t="s">
        <v>39</v>
      </c>
      <c r="E1681" s="1" t="s">
        <v>2083</v>
      </c>
      <c r="F1681" s="1" t="s">
        <v>48</v>
      </c>
      <c r="G1681" s="1" t="s">
        <v>352</v>
      </c>
      <c r="H1681" s="1" t="s">
        <v>217</v>
      </c>
      <c r="I1681" s="1" t="s">
        <v>32</v>
      </c>
      <c r="J1681" s="1">
        <v>3765</v>
      </c>
      <c r="K1681" s="3">
        <v>0.88836805555555554</v>
      </c>
      <c r="L1681" s="3">
        <v>6.267361111111111E-2</v>
      </c>
      <c r="M1681" s="7">
        <v>45662</v>
      </c>
      <c r="N1681" s="3">
        <v>0.8911458333333333</v>
      </c>
      <c r="O1681" s="3">
        <v>6.5451388888888892E-2</v>
      </c>
      <c r="P1681" s="5">
        <v>4</v>
      </c>
      <c r="Q1681" s="5">
        <v>1340.87</v>
      </c>
      <c r="R1681" s="1" t="s">
        <v>56</v>
      </c>
      <c r="S1681" s="1">
        <v>5</v>
      </c>
      <c r="T1681" s="1" t="s">
        <v>83</v>
      </c>
      <c r="U1681" s="5">
        <v>127.42</v>
      </c>
      <c r="V1681" s="5">
        <v>19415.8205435563</v>
      </c>
      <c r="W1681" s="1" t="s">
        <v>36</v>
      </c>
      <c r="X1681" s="1">
        <v>3.47</v>
      </c>
      <c r="Y1681" s="5">
        <v>28298.98</v>
      </c>
      <c r="Z1681" s="5">
        <v>85841.16</v>
      </c>
      <c r="AA1681" s="5" t="str">
        <f t="shared" si="104"/>
        <v>40-49</v>
      </c>
      <c r="AB1681" s="5" t="str">
        <f t="shared" si="105"/>
        <v>On-Time</v>
      </c>
      <c r="AC1681" s="5">
        <f t="shared" si="106"/>
        <v>3.03</v>
      </c>
      <c r="AD1681" s="5" t="str">
        <f t="shared" si="107"/>
        <v>Medium-haul</v>
      </c>
    </row>
    <row r="1682" spans="1:30" x14ac:dyDescent="0.3">
      <c r="A1682" s="1" t="s">
        <v>2291</v>
      </c>
      <c r="B1682" s="1" t="s">
        <v>2292</v>
      </c>
      <c r="C1682" s="1">
        <v>70</v>
      </c>
      <c r="D1682" s="1" t="s">
        <v>39</v>
      </c>
      <c r="E1682" s="1" t="s">
        <v>2083</v>
      </c>
      <c r="F1682" s="1" t="s">
        <v>30</v>
      </c>
      <c r="G1682" s="1" t="s">
        <v>373</v>
      </c>
      <c r="H1682" s="1" t="s">
        <v>156</v>
      </c>
      <c r="I1682" s="1" t="s">
        <v>337</v>
      </c>
      <c r="J1682" s="1">
        <v>7175</v>
      </c>
      <c r="K1682" s="3">
        <v>0.68959490740740736</v>
      </c>
      <c r="L1682" s="3">
        <v>2.1539351851851851E-2</v>
      </c>
      <c r="M1682" s="7">
        <v>45669</v>
      </c>
      <c r="N1682" s="3">
        <v>0.79584490740740743</v>
      </c>
      <c r="O1682" s="3">
        <v>0.12778935185185186</v>
      </c>
      <c r="P1682" s="5">
        <v>153</v>
      </c>
      <c r="Q1682" s="5">
        <v>1436.98</v>
      </c>
      <c r="R1682" s="1" t="s">
        <v>56</v>
      </c>
      <c r="S1682" s="1">
        <v>5</v>
      </c>
      <c r="T1682" s="1" t="s">
        <v>35</v>
      </c>
      <c r="U1682" s="5">
        <v>159.66999999999999</v>
      </c>
      <c r="V1682" s="5">
        <v>37079.617801027001</v>
      </c>
      <c r="W1682" s="1" t="s">
        <v>36</v>
      </c>
      <c r="X1682" s="1">
        <v>4.92</v>
      </c>
      <c r="Y1682" s="5">
        <v>49495.54</v>
      </c>
      <c r="Z1682" s="5">
        <v>91998.65</v>
      </c>
      <c r="AA1682" s="5" t="str">
        <f t="shared" si="104"/>
        <v>60+</v>
      </c>
      <c r="AB1682" s="5" t="str">
        <f t="shared" si="105"/>
        <v>Severe</v>
      </c>
      <c r="AC1682" s="5">
        <f t="shared" si="106"/>
        <v>1.86</v>
      </c>
      <c r="AD1682" s="5" t="str">
        <f t="shared" si="107"/>
        <v>Long-haul</v>
      </c>
    </row>
    <row r="1683" spans="1:30" x14ac:dyDescent="0.3">
      <c r="A1683" s="1" t="s">
        <v>2293</v>
      </c>
      <c r="B1683" s="1" t="s">
        <v>2294</v>
      </c>
      <c r="C1683" s="1">
        <v>43</v>
      </c>
      <c r="D1683" s="1" t="s">
        <v>39</v>
      </c>
      <c r="E1683" s="1" t="s">
        <v>2083</v>
      </c>
      <c r="F1683" s="1" t="s">
        <v>48</v>
      </c>
      <c r="G1683" s="1" t="s">
        <v>373</v>
      </c>
      <c r="H1683" s="1" t="s">
        <v>156</v>
      </c>
      <c r="I1683" s="1" t="s">
        <v>337</v>
      </c>
      <c r="J1683" s="1">
        <v>7175</v>
      </c>
      <c r="K1683" s="3">
        <v>0.68959490740740736</v>
      </c>
      <c r="L1683" s="3">
        <v>2.1539351851851851E-2</v>
      </c>
      <c r="M1683" s="7">
        <v>45665</v>
      </c>
      <c r="N1683" s="3">
        <v>0.79584490740740743</v>
      </c>
      <c r="O1683" s="3">
        <v>0.12778935185185186</v>
      </c>
      <c r="P1683" s="5">
        <v>153</v>
      </c>
      <c r="Q1683" s="5">
        <v>276.67</v>
      </c>
      <c r="R1683" s="1" t="s">
        <v>56</v>
      </c>
      <c r="S1683" s="1">
        <v>5</v>
      </c>
      <c r="T1683" s="1" t="s">
        <v>45</v>
      </c>
      <c r="U1683" s="5">
        <v>85.42</v>
      </c>
      <c r="V1683" s="5">
        <v>36387.296898816901</v>
      </c>
      <c r="W1683" s="1" t="s">
        <v>42</v>
      </c>
      <c r="X1683" s="1">
        <v>3.38</v>
      </c>
      <c r="Y1683" s="5">
        <v>48664.76</v>
      </c>
      <c r="Z1683" s="5">
        <v>17723.96</v>
      </c>
      <c r="AA1683" s="5" t="str">
        <f t="shared" si="104"/>
        <v>40-49</v>
      </c>
      <c r="AB1683" s="5" t="str">
        <f t="shared" si="105"/>
        <v>Severe</v>
      </c>
      <c r="AC1683" s="5">
        <f t="shared" si="106"/>
        <v>0.36</v>
      </c>
      <c r="AD1683" s="5" t="str">
        <f t="shared" si="107"/>
        <v>Long-haul</v>
      </c>
    </row>
    <row r="1684" spans="1:30" x14ac:dyDescent="0.3">
      <c r="A1684" s="1" t="s">
        <v>2190</v>
      </c>
      <c r="B1684" s="1" t="s">
        <v>2191</v>
      </c>
      <c r="C1684" s="1">
        <v>30</v>
      </c>
      <c r="D1684" s="1" t="s">
        <v>28</v>
      </c>
      <c r="E1684" s="1" t="s">
        <v>2083</v>
      </c>
      <c r="F1684" s="1" t="s">
        <v>30</v>
      </c>
      <c r="G1684" s="1" t="s">
        <v>373</v>
      </c>
      <c r="H1684" s="1" t="s">
        <v>156</v>
      </c>
      <c r="I1684" s="1" t="s">
        <v>337</v>
      </c>
      <c r="J1684" s="1">
        <v>7175</v>
      </c>
      <c r="K1684" s="3">
        <v>0.68959490740740736</v>
      </c>
      <c r="L1684" s="3">
        <v>2.1539351851851851E-2</v>
      </c>
      <c r="M1684" s="7">
        <v>45669</v>
      </c>
      <c r="N1684" s="3">
        <v>0.79584490740740743</v>
      </c>
      <c r="O1684" s="3">
        <v>0.12778935185185186</v>
      </c>
      <c r="P1684" s="5">
        <v>153</v>
      </c>
      <c r="Q1684" s="5">
        <v>692.29</v>
      </c>
      <c r="R1684" s="1" t="s">
        <v>34</v>
      </c>
      <c r="S1684" s="1">
        <v>3</v>
      </c>
      <c r="T1684" s="1" t="s">
        <v>83</v>
      </c>
      <c r="U1684" s="5">
        <v>39.479999999999997</v>
      </c>
      <c r="V1684" s="5">
        <v>36916.348320923797</v>
      </c>
      <c r="W1684" s="1" t="s">
        <v>36</v>
      </c>
      <c r="X1684" s="1">
        <v>4.1500000000000004</v>
      </c>
      <c r="Y1684" s="5">
        <v>49299.62</v>
      </c>
      <c r="Z1684" s="5">
        <v>44314.46</v>
      </c>
      <c r="AA1684" s="5" t="str">
        <f t="shared" si="104"/>
        <v>30-39</v>
      </c>
      <c r="AB1684" s="5" t="str">
        <f t="shared" si="105"/>
        <v>Severe</v>
      </c>
      <c r="AC1684" s="5">
        <f t="shared" si="106"/>
        <v>0.9</v>
      </c>
      <c r="AD1684" s="5" t="str">
        <f t="shared" si="107"/>
        <v>Long-haul</v>
      </c>
    </row>
    <row r="1685" spans="1:30" x14ac:dyDescent="0.3">
      <c r="A1685" s="1" t="s">
        <v>2295</v>
      </c>
      <c r="B1685" s="1" t="s">
        <v>2296</v>
      </c>
      <c r="C1685" s="1">
        <v>52</v>
      </c>
      <c r="D1685" s="1" t="s">
        <v>39</v>
      </c>
      <c r="E1685" s="1" t="s">
        <v>2083</v>
      </c>
      <c r="F1685" s="1" t="s">
        <v>30</v>
      </c>
      <c r="G1685" s="1" t="s">
        <v>373</v>
      </c>
      <c r="H1685" s="1" t="s">
        <v>156</v>
      </c>
      <c r="I1685" s="1" t="s">
        <v>337</v>
      </c>
      <c r="J1685" s="1">
        <v>7175</v>
      </c>
      <c r="K1685" s="3">
        <v>0.68959490740740736</v>
      </c>
      <c r="L1685" s="3">
        <v>2.1539351851851851E-2</v>
      </c>
      <c r="M1685" s="7">
        <v>45671</v>
      </c>
      <c r="N1685" s="3">
        <v>0.79584490740740743</v>
      </c>
      <c r="O1685" s="3">
        <v>0.12778935185185186</v>
      </c>
      <c r="P1685" s="5">
        <v>153</v>
      </c>
      <c r="Q1685" s="5">
        <v>556.28</v>
      </c>
      <c r="R1685" s="1" t="s">
        <v>56</v>
      </c>
      <c r="S1685" s="1">
        <v>5</v>
      </c>
      <c r="T1685" s="1" t="s">
        <v>45</v>
      </c>
      <c r="U1685" s="5">
        <v>130.29</v>
      </c>
      <c r="V1685" s="5">
        <v>36875.4758837478</v>
      </c>
      <c r="W1685" s="1" t="s">
        <v>36</v>
      </c>
      <c r="X1685" s="1">
        <v>3.96</v>
      </c>
      <c r="Y1685" s="5">
        <v>49250.57</v>
      </c>
      <c r="Z1685" s="5">
        <v>35627.980000000003</v>
      </c>
      <c r="AA1685" s="5" t="str">
        <f t="shared" si="104"/>
        <v>50-59</v>
      </c>
      <c r="AB1685" s="5" t="str">
        <f t="shared" si="105"/>
        <v>Severe</v>
      </c>
      <c r="AC1685" s="5">
        <f t="shared" si="106"/>
        <v>0.72</v>
      </c>
      <c r="AD1685" s="5" t="str">
        <f t="shared" si="107"/>
        <v>Long-haul</v>
      </c>
    </row>
    <row r="1686" spans="1:30" x14ac:dyDescent="0.3">
      <c r="A1686" s="1" t="s">
        <v>2156</v>
      </c>
      <c r="B1686" s="1" t="s">
        <v>2157</v>
      </c>
      <c r="C1686" s="1">
        <v>25</v>
      </c>
      <c r="D1686" s="1" t="s">
        <v>39</v>
      </c>
      <c r="E1686" s="1" t="s">
        <v>2083</v>
      </c>
      <c r="F1686" s="1" t="s">
        <v>30</v>
      </c>
      <c r="G1686" s="1" t="s">
        <v>373</v>
      </c>
      <c r="H1686" s="1" t="s">
        <v>156</v>
      </c>
      <c r="I1686" s="1" t="s">
        <v>337</v>
      </c>
      <c r="J1686" s="1">
        <v>7175</v>
      </c>
      <c r="K1686" s="3">
        <v>0.68959490740740736</v>
      </c>
      <c r="L1686" s="3">
        <v>2.1539351851851851E-2</v>
      </c>
      <c r="M1686" s="7">
        <v>45661</v>
      </c>
      <c r="N1686" s="3">
        <v>0.79584490740740743</v>
      </c>
      <c r="O1686" s="3">
        <v>0.12778935185185186</v>
      </c>
      <c r="P1686" s="5">
        <v>153</v>
      </c>
      <c r="Q1686" s="5">
        <v>426.6</v>
      </c>
      <c r="R1686" s="1" t="s">
        <v>40</v>
      </c>
      <c r="S1686" s="1">
        <v>5</v>
      </c>
      <c r="T1686" s="1" t="s">
        <v>49</v>
      </c>
      <c r="U1686" s="5">
        <v>18.010000000000002</v>
      </c>
      <c r="V1686" s="5">
        <v>37039.548153593503</v>
      </c>
      <c r="W1686" s="1" t="s">
        <v>42</v>
      </c>
      <c r="X1686" s="1">
        <v>3.71</v>
      </c>
      <c r="Y1686" s="5">
        <v>49447.46</v>
      </c>
      <c r="Z1686" s="5">
        <v>27306</v>
      </c>
      <c r="AA1686" s="5" t="str">
        <f t="shared" si="104"/>
        <v>18-29</v>
      </c>
      <c r="AB1686" s="5" t="str">
        <f t="shared" si="105"/>
        <v>Severe</v>
      </c>
      <c r="AC1686" s="5">
        <f t="shared" si="106"/>
        <v>0.55000000000000004</v>
      </c>
      <c r="AD1686" s="5" t="str">
        <f t="shared" si="107"/>
        <v>Long-haul</v>
      </c>
    </row>
    <row r="1687" spans="1:30" x14ac:dyDescent="0.3">
      <c r="A1687" s="1" t="s">
        <v>2251</v>
      </c>
      <c r="B1687" s="1" t="s">
        <v>2252</v>
      </c>
      <c r="C1687" s="1">
        <v>25</v>
      </c>
      <c r="D1687" s="1" t="s">
        <v>39</v>
      </c>
      <c r="E1687" s="1" t="s">
        <v>2083</v>
      </c>
      <c r="F1687" s="1" t="s">
        <v>48</v>
      </c>
      <c r="G1687" s="1" t="s">
        <v>384</v>
      </c>
      <c r="H1687" s="1" t="s">
        <v>385</v>
      </c>
      <c r="I1687" s="1" t="s">
        <v>155</v>
      </c>
      <c r="J1687" s="1">
        <v>14015</v>
      </c>
      <c r="K1687" s="3">
        <v>0.82975694444444448</v>
      </c>
      <c r="L1687" s="3">
        <v>0.47836805555555556</v>
      </c>
      <c r="M1687" s="7">
        <v>45660</v>
      </c>
      <c r="N1687" s="3">
        <v>0.87142361111111111</v>
      </c>
      <c r="O1687" s="3">
        <v>0.52003472222222225</v>
      </c>
      <c r="P1687" s="5">
        <v>60</v>
      </c>
      <c r="Q1687" s="5">
        <v>653.01</v>
      </c>
      <c r="R1687" s="1" t="s">
        <v>56</v>
      </c>
      <c r="S1687" s="1">
        <v>5</v>
      </c>
      <c r="T1687" s="1" t="s">
        <v>83</v>
      </c>
      <c r="U1687" s="5">
        <v>20.95</v>
      </c>
      <c r="V1687" s="5">
        <v>71482.331664644502</v>
      </c>
      <c r="W1687" s="1" t="s">
        <v>42</v>
      </c>
      <c r="X1687" s="1">
        <v>3.52</v>
      </c>
      <c r="Y1687" s="5">
        <v>90778.8</v>
      </c>
      <c r="Z1687" s="5">
        <v>41796.83</v>
      </c>
      <c r="AA1687" s="5" t="str">
        <f t="shared" si="104"/>
        <v>18-29</v>
      </c>
      <c r="AB1687" s="5" t="str">
        <f t="shared" si="105"/>
        <v>Moderate</v>
      </c>
      <c r="AC1687" s="5">
        <f t="shared" si="106"/>
        <v>0.46</v>
      </c>
      <c r="AD1687" s="5" t="str">
        <f t="shared" si="107"/>
        <v>Long-haul</v>
      </c>
    </row>
    <row r="1688" spans="1:30" x14ac:dyDescent="0.3">
      <c r="A1688" s="1" t="s">
        <v>2297</v>
      </c>
      <c r="B1688" s="1" t="s">
        <v>2298</v>
      </c>
      <c r="C1688" s="1">
        <v>62</v>
      </c>
      <c r="D1688" s="1" t="s">
        <v>39</v>
      </c>
      <c r="E1688" s="1" t="s">
        <v>2083</v>
      </c>
      <c r="F1688" s="1" t="s">
        <v>30</v>
      </c>
      <c r="G1688" s="1" t="s">
        <v>384</v>
      </c>
      <c r="H1688" s="1" t="s">
        <v>385</v>
      </c>
      <c r="I1688" s="1" t="s">
        <v>155</v>
      </c>
      <c r="J1688" s="1">
        <v>14015</v>
      </c>
      <c r="K1688" s="3">
        <v>0.82975694444444448</v>
      </c>
      <c r="L1688" s="3">
        <v>0.47836805555555556</v>
      </c>
      <c r="M1688" s="7">
        <v>45663</v>
      </c>
      <c r="N1688" s="3">
        <v>0.87142361111111111</v>
      </c>
      <c r="O1688" s="3">
        <v>0.52003472222222225</v>
      </c>
      <c r="P1688" s="5">
        <v>60</v>
      </c>
      <c r="Q1688" s="5">
        <v>928.2</v>
      </c>
      <c r="R1688" s="1" t="s">
        <v>56</v>
      </c>
      <c r="S1688" s="1">
        <v>5</v>
      </c>
      <c r="T1688" s="1" t="s">
        <v>49</v>
      </c>
      <c r="U1688" s="5">
        <v>3.71</v>
      </c>
      <c r="V1688" s="5">
        <v>71469.913731308901</v>
      </c>
      <c r="W1688" s="1" t="s">
        <v>42</v>
      </c>
      <c r="X1688" s="1">
        <v>3.63</v>
      </c>
      <c r="Y1688" s="5">
        <v>90763.9</v>
      </c>
      <c r="Z1688" s="5">
        <v>59405.54</v>
      </c>
      <c r="AA1688" s="5" t="str">
        <f t="shared" si="104"/>
        <v>60+</v>
      </c>
      <c r="AB1688" s="5" t="str">
        <f t="shared" si="105"/>
        <v>Moderate</v>
      </c>
      <c r="AC1688" s="5">
        <f t="shared" si="106"/>
        <v>0.65</v>
      </c>
      <c r="AD1688" s="5" t="str">
        <f t="shared" si="107"/>
        <v>Long-haul</v>
      </c>
    </row>
    <row r="1689" spans="1:30" x14ac:dyDescent="0.3">
      <c r="A1689" s="1" t="s">
        <v>2299</v>
      </c>
      <c r="B1689" s="1" t="s">
        <v>2300</v>
      </c>
      <c r="C1689" s="1">
        <v>71</v>
      </c>
      <c r="D1689" s="1" t="s">
        <v>39</v>
      </c>
      <c r="E1689" s="1" t="s">
        <v>2083</v>
      </c>
      <c r="F1689" s="1" t="s">
        <v>30</v>
      </c>
      <c r="G1689" s="1" t="s">
        <v>406</v>
      </c>
      <c r="H1689" s="1" t="s">
        <v>262</v>
      </c>
      <c r="I1689" s="1" t="s">
        <v>407</v>
      </c>
      <c r="J1689" s="1">
        <v>723</v>
      </c>
      <c r="K1689" s="3">
        <v>0.99890046296296298</v>
      </c>
      <c r="L1689" s="3">
        <v>3.2233796296296295E-2</v>
      </c>
      <c r="M1689" s="7">
        <v>45659</v>
      </c>
      <c r="N1689" s="3">
        <v>1.3483796296296296E-2</v>
      </c>
      <c r="O1689" s="3">
        <v>4.6817129629629632E-2</v>
      </c>
      <c r="P1689" s="5">
        <v>21</v>
      </c>
      <c r="Q1689" s="5">
        <v>1214.5</v>
      </c>
      <c r="R1689" s="1" t="s">
        <v>56</v>
      </c>
      <c r="S1689" s="1">
        <v>5</v>
      </c>
      <c r="T1689" s="1" t="s">
        <v>35</v>
      </c>
      <c r="U1689" s="5">
        <v>108.25</v>
      </c>
      <c r="V1689" s="5">
        <v>4737.6374696119101</v>
      </c>
      <c r="W1689" s="1" t="s">
        <v>36</v>
      </c>
      <c r="X1689" s="1">
        <v>4.5999999999999996</v>
      </c>
      <c r="Y1689" s="5">
        <v>10685.16</v>
      </c>
      <c r="Z1689" s="5">
        <v>77749.649999999994</v>
      </c>
      <c r="AA1689" s="5" t="str">
        <f t="shared" si="104"/>
        <v>60+</v>
      </c>
      <c r="AB1689" s="5" t="str">
        <f t="shared" si="105"/>
        <v>On-Time</v>
      </c>
      <c r="AC1689" s="5">
        <f t="shared" si="106"/>
        <v>7.28</v>
      </c>
      <c r="AD1689" s="5" t="str">
        <f t="shared" si="107"/>
        <v>Short-haul</v>
      </c>
    </row>
    <row r="1690" spans="1:30" x14ac:dyDescent="0.3">
      <c r="A1690" s="1" t="s">
        <v>2301</v>
      </c>
      <c r="B1690" s="1" t="s">
        <v>2302</v>
      </c>
      <c r="C1690" s="1">
        <v>24</v>
      </c>
      <c r="D1690" s="1" t="s">
        <v>28</v>
      </c>
      <c r="E1690" s="1" t="s">
        <v>2083</v>
      </c>
      <c r="F1690" s="1" t="s">
        <v>48</v>
      </c>
      <c r="G1690" s="1" t="s">
        <v>406</v>
      </c>
      <c r="H1690" s="1" t="s">
        <v>262</v>
      </c>
      <c r="I1690" s="1" t="s">
        <v>407</v>
      </c>
      <c r="J1690" s="1">
        <v>723</v>
      </c>
      <c r="K1690" s="3">
        <v>0.99890046296296298</v>
      </c>
      <c r="L1690" s="3">
        <v>3.2233796296296295E-2</v>
      </c>
      <c r="M1690" s="7">
        <v>45660</v>
      </c>
      <c r="N1690" s="3">
        <v>1.3483796296296296E-2</v>
      </c>
      <c r="O1690" s="3">
        <v>4.6817129629629632E-2</v>
      </c>
      <c r="P1690" s="5">
        <v>21</v>
      </c>
      <c r="Q1690" s="5">
        <v>1445.27</v>
      </c>
      <c r="R1690" s="1" t="s">
        <v>40</v>
      </c>
      <c r="S1690" s="1">
        <v>5</v>
      </c>
      <c r="T1690" s="1" t="s">
        <v>41</v>
      </c>
      <c r="U1690" s="5">
        <v>60.75</v>
      </c>
      <c r="V1690" s="5">
        <v>4861.4374672774102</v>
      </c>
      <c r="W1690" s="1" t="s">
        <v>42</v>
      </c>
      <c r="X1690" s="1">
        <v>4.3899999999999997</v>
      </c>
      <c r="Y1690" s="5">
        <v>10833.72</v>
      </c>
      <c r="Z1690" s="5">
        <v>92509.43</v>
      </c>
      <c r="AA1690" s="5" t="str">
        <f t="shared" si="104"/>
        <v>18-29</v>
      </c>
      <c r="AB1690" s="5" t="str">
        <f t="shared" si="105"/>
        <v>On-Time</v>
      </c>
      <c r="AC1690" s="5">
        <f t="shared" si="106"/>
        <v>8.5399999999999991</v>
      </c>
      <c r="AD1690" s="5" t="str">
        <f t="shared" si="107"/>
        <v>Short-haul</v>
      </c>
    </row>
    <row r="1691" spans="1:30" x14ac:dyDescent="0.3">
      <c r="A1691" s="1" t="s">
        <v>2303</v>
      </c>
      <c r="B1691" s="1" t="s">
        <v>2304</v>
      </c>
      <c r="C1691" s="1">
        <v>72</v>
      </c>
      <c r="D1691" s="1" t="s">
        <v>39</v>
      </c>
      <c r="E1691" s="1" t="s">
        <v>2083</v>
      </c>
      <c r="F1691" s="1" t="s">
        <v>48</v>
      </c>
      <c r="G1691" s="1" t="s">
        <v>406</v>
      </c>
      <c r="H1691" s="1" t="s">
        <v>262</v>
      </c>
      <c r="I1691" s="1" t="s">
        <v>407</v>
      </c>
      <c r="J1691" s="1">
        <v>723</v>
      </c>
      <c r="K1691" s="3">
        <v>0.99890046296296298</v>
      </c>
      <c r="L1691" s="3">
        <v>3.2233796296296295E-2</v>
      </c>
      <c r="M1691" s="7">
        <v>45661</v>
      </c>
      <c r="N1691" s="3">
        <v>1.3483796296296296E-2</v>
      </c>
      <c r="O1691" s="3">
        <v>4.6817129629629632E-2</v>
      </c>
      <c r="P1691" s="5">
        <v>21</v>
      </c>
      <c r="Q1691" s="5">
        <v>641.36</v>
      </c>
      <c r="R1691" s="1" t="s">
        <v>40</v>
      </c>
      <c r="S1691" s="1">
        <v>5</v>
      </c>
      <c r="T1691" s="1" t="s">
        <v>41</v>
      </c>
      <c r="U1691" s="5">
        <v>159.88999999999999</v>
      </c>
      <c r="V1691" s="5">
        <v>4601.1949030224296</v>
      </c>
      <c r="W1691" s="1" t="s">
        <v>36</v>
      </c>
      <c r="X1691" s="1">
        <v>3.45</v>
      </c>
      <c r="Y1691" s="5">
        <v>10521.43</v>
      </c>
      <c r="Z1691" s="5">
        <v>41079.019999999997</v>
      </c>
      <c r="AA1691" s="5" t="str">
        <f t="shared" si="104"/>
        <v>60+</v>
      </c>
      <c r="AB1691" s="5" t="str">
        <f t="shared" si="105"/>
        <v>On-Time</v>
      </c>
      <c r="AC1691" s="5">
        <f t="shared" si="106"/>
        <v>3.9</v>
      </c>
      <c r="AD1691" s="5" t="str">
        <f t="shared" si="107"/>
        <v>Short-haul</v>
      </c>
    </row>
    <row r="1692" spans="1:30" x14ac:dyDescent="0.3">
      <c r="A1692" s="1" t="s">
        <v>2305</v>
      </c>
      <c r="B1692" s="1" t="s">
        <v>2306</v>
      </c>
      <c r="C1692" s="1">
        <v>37</v>
      </c>
      <c r="D1692" s="1" t="s">
        <v>28</v>
      </c>
      <c r="E1692" s="1" t="s">
        <v>2083</v>
      </c>
      <c r="F1692" s="1" t="s">
        <v>30</v>
      </c>
      <c r="G1692" s="1" t="s">
        <v>406</v>
      </c>
      <c r="H1692" s="1" t="s">
        <v>262</v>
      </c>
      <c r="I1692" s="1" t="s">
        <v>407</v>
      </c>
      <c r="J1692" s="1">
        <v>723</v>
      </c>
      <c r="K1692" s="3">
        <v>0.99890046296296298</v>
      </c>
      <c r="L1692" s="3">
        <v>3.2233796296296295E-2</v>
      </c>
      <c r="M1692" s="7">
        <v>45671</v>
      </c>
      <c r="N1692" s="3">
        <v>1.3483796296296296E-2</v>
      </c>
      <c r="O1692" s="3">
        <v>4.6817129629629632E-2</v>
      </c>
      <c r="P1692" s="5">
        <v>21</v>
      </c>
      <c r="Q1692" s="5">
        <v>1378.07</v>
      </c>
      <c r="R1692" s="1" t="s">
        <v>34</v>
      </c>
      <c r="S1692" s="1">
        <v>3</v>
      </c>
      <c r="T1692" s="1" t="s">
        <v>41</v>
      </c>
      <c r="U1692" s="5">
        <v>142.47999999999999</v>
      </c>
      <c r="V1692" s="5">
        <v>4859.3838422848503</v>
      </c>
      <c r="W1692" s="1" t="s">
        <v>36</v>
      </c>
      <c r="X1692" s="1">
        <v>4</v>
      </c>
      <c r="Y1692" s="5">
        <v>10831.26</v>
      </c>
      <c r="Z1692" s="5">
        <v>88224.98</v>
      </c>
      <c r="AA1692" s="5" t="str">
        <f t="shared" si="104"/>
        <v>30-39</v>
      </c>
      <c r="AB1692" s="5" t="str">
        <f t="shared" si="105"/>
        <v>On-Time</v>
      </c>
      <c r="AC1692" s="5">
        <f t="shared" si="106"/>
        <v>8.15</v>
      </c>
      <c r="AD1692" s="5" t="str">
        <f t="shared" si="107"/>
        <v>Short-haul</v>
      </c>
    </row>
    <row r="1693" spans="1:30" x14ac:dyDescent="0.3">
      <c r="A1693" s="1" t="s">
        <v>2307</v>
      </c>
      <c r="B1693" s="1" t="s">
        <v>2308</v>
      </c>
      <c r="C1693" s="1">
        <v>50</v>
      </c>
      <c r="D1693" s="1" t="s">
        <v>39</v>
      </c>
      <c r="E1693" s="1" t="s">
        <v>2083</v>
      </c>
      <c r="F1693" s="1" t="s">
        <v>30</v>
      </c>
      <c r="G1693" s="1" t="s">
        <v>406</v>
      </c>
      <c r="H1693" s="1" t="s">
        <v>262</v>
      </c>
      <c r="I1693" s="1" t="s">
        <v>407</v>
      </c>
      <c r="J1693" s="1">
        <v>723</v>
      </c>
      <c r="K1693" s="3">
        <v>0.99890046296296298</v>
      </c>
      <c r="L1693" s="3">
        <v>3.2233796296296295E-2</v>
      </c>
      <c r="M1693" s="7">
        <v>45670</v>
      </c>
      <c r="N1693" s="3">
        <v>1.3483796296296296E-2</v>
      </c>
      <c r="O1693" s="3">
        <v>4.6817129629629632E-2</v>
      </c>
      <c r="P1693" s="5">
        <v>21</v>
      </c>
      <c r="Q1693" s="5">
        <v>813.34</v>
      </c>
      <c r="R1693" s="1" t="s">
        <v>40</v>
      </c>
      <c r="S1693" s="1">
        <v>5</v>
      </c>
      <c r="T1693" s="1" t="s">
        <v>45</v>
      </c>
      <c r="U1693" s="5">
        <v>107.98</v>
      </c>
      <c r="V1693" s="5">
        <v>4764.3106061537401</v>
      </c>
      <c r="W1693" s="1" t="s">
        <v>42</v>
      </c>
      <c r="X1693" s="1">
        <v>3.95</v>
      </c>
      <c r="Y1693" s="5">
        <v>10717.17</v>
      </c>
      <c r="Z1693" s="5">
        <v>52075.360000000001</v>
      </c>
      <c r="AA1693" s="5" t="str">
        <f t="shared" si="104"/>
        <v>50-59</v>
      </c>
      <c r="AB1693" s="5" t="str">
        <f t="shared" si="105"/>
        <v>On-Time</v>
      </c>
      <c r="AC1693" s="5">
        <f t="shared" si="106"/>
        <v>4.8600000000000003</v>
      </c>
      <c r="AD1693" s="5" t="str">
        <f t="shared" si="107"/>
        <v>Short-haul</v>
      </c>
    </row>
    <row r="1694" spans="1:30" x14ac:dyDescent="0.3">
      <c r="A1694" s="1" t="s">
        <v>2309</v>
      </c>
      <c r="B1694" s="1" t="s">
        <v>2310</v>
      </c>
      <c r="C1694" s="1">
        <v>51</v>
      </c>
      <c r="D1694" s="1" t="s">
        <v>39</v>
      </c>
      <c r="E1694" s="1" t="s">
        <v>2083</v>
      </c>
      <c r="F1694" s="1" t="s">
        <v>48</v>
      </c>
      <c r="G1694" s="1" t="s">
        <v>406</v>
      </c>
      <c r="H1694" s="1" t="s">
        <v>262</v>
      </c>
      <c r="I1694" s="1" t="s">
        <v>407</v>
      </c>
      <c r="J1694" s="1">
        <v>723</v>
      </c>
      <c r="K1694" s="3">
        <v>0.99890046296296298</v>
      </c>
      <c r="L1694" s="3">
        <v>3.2233796296296295E-2</v>
      </c>
      <c r="M1694" s="7">
        <v>45658</v>
      </c>
      <c r="N1694" s="3">
        <v>1.3483796296296296E-2</v>
      </c>
      <c r="O1694" s="3">
        <v>4.6817129629629632E-2</v>
      </c>
      <c r="P1694" s="5">
        <v>21</v>
      </c>
      <c r="Q1694" s="5">
        <v>273.83</v>
      </c>
      <c r="R1694" s="1" t="s">
        <v>56</v>
      </c>
      <c r="S1694" s="1">
        <v>5</v>
      </c>
      <c r="T1694" s="1" t="s">
        <v>35</v>
      </c>
      <c r="U1694" s="5">
        <v>109.14</v>
      </c>
      <c r="V1694" s="5">
        <v>4781.4707362999197</v>
      </c>
      <c r="W1694" s="1" t="s">
        <v>36</v>
      </c>
      <c r="X1694" s="1">
        <v>3.31</v>
      </c>
      <c r="Y1694" s="5">
        <v>10737.76</v>
      </c>
      <c r="Z1694" s="5">
        <v>17546.95</v>
      </c>
      <c r="AA1694" s="5" t="str">
        <f t="shared" si="104"/>
        <v>50-59</v>
      </c>
      <c r="AB1694" s="5" t="str">
        <f t="shared" si="105"/>
        <v>On-Time</v>
      </c>
      <c r="AC1694" s="5">
        <f t="shared" si="106"/>
        <v>1.63</v>
      </c>
      <c r="AD1694" s="5" t="str">
        <f t="shared" si="107"/>
        <v>Short-haul</v>
      </c>
    </row>
    <row r="1695" spans="1:30" x14ac:dyDescent="0.3">
      <c r="A1695" s="1" t="s">
        <v>2269</v>
      </c>
      <c r="B1695" s="1" t="s">
        <v>2270</v>
      </c>
      <c r="C1695" s="1">
        <v>28</v>
      </c>
      <c r="D1695" s="1" t="s">
        <v>28</v>
      </c>
      <c r="E1695" s="1" t="s">
        <v>2083</v>
      </c>
      <c r="F1695" s="1" t="s">
        <v>48</v>
      </c>
      <c r="G1695" s="1" t="s">
        <v>406</v>
      </c>
      <c r="H1695" s="1" t="s">
        <v>262</v>
      </c>
      <c r="I1695" s="1" t="s">
        <v>407</v>
      </c>
      <c r="J1695" s="1">
        <v>723</v>
      </c>
      <c r="K1695" s="3">
        <v>0.99890046296296298</v>
      </c>
      <c r="L1695" s="3">
        <v>3.2233796296296295E-2</v>
      </c>
      <c r="M1695" s="7">
        <v>45666</v>
      </c>
      <c r="N1695" s="3">
        <v>1.3483796296296296E-2</v>
      </c>
      <c r="O1695" s="3">
        <v>4.6817129629629632E-2</v>
      </c>
      <c r="P1695" s="5">
        <v>21</v>
      </c>
      <c r="Q1695" s="5">
        <v>594.05999999999995</v>
      </c>
      <c r="R1695" s="1" t="s">
        <v>56</v>
      </c>
      <c r="S1695" s="1">
        <v>5</v>
      </c>
      <c r="T1695" s="1" t="s">
        <v>45</v>
      </c>
      <c r="U1695" s="5">
        <v>92.04</v>
      </c>
      <c r="V1695" s="5">
        <v>5057.4436240552304</v>
      </c>
      <c r="W1695" s="1" t="s">
        <v>36</v>
      </c>
      <c r="X1695" s="1">
        <v>3.78</v>
      </c>
      <c r="Y1695" s="5">
        <v>11068.93</v>
      </c>
      <c r="Z1695" s="5">
        <v>38038.25</v>
      </c>
      <c r="AA1695" s="5" t="str">
        <f t="shared" si="104"/>
        <v>18-29</v>
      </c>
      <c r="AB1695" s="5" t="str">
        <f t="shared" si="105"/>
        <v>On-Time</v>
      </c>
      <c r="AC1695" s="5">
        <f t="shared" si="106"/>
        <v>3.44</v>
      </c>
      <c r="AD1695" s="5" t="str">
        <f t="shared" si="107"/>
        <v>Short-haul</v>
      </c>
    </row>
    <row r="1696" spans="1:30" x14ac:dyDescent="0.3">
      <c r="A1696" s="1" t="s">
        <v>2311</v>
      </c>
      <c r="B1696" s="1" t="s">
        <v>2312</v>
      </c>
      <c r="C1696" s="1">
        <v>41</v>
      </c>
      <c r="D1696" s="1" t="s">
        <v>28</v>
      </c>
      <c r="E1696" s="1" t="s">
        <v>2083</v>
      </c>
      <c r="F1696" s="1" t="s">
        <v>30</v>
      </c>
      <c r="G1696" s="1" t="s">
        <v>424</v>
      </c>
      <c r="H1696" s="1" t="s">
        <v>115</v>
      </c>
      <c r="I1696" s="1" t="s">
        <v>175</v>
      </c>
      <c r="J1696" s="1">
        <v>2963</v>
      </c>
      <c r="K1696" s="3">
        <v>0.80759259259259264</v>
      </c>
      <c r="L1696" s="3">
        <v>0.94439814814814815</v>
      </c>
      <c r="M1696" s="7">
        <v>45671</v>
      </c>
      <c r="N1696" s="3">
        <v>0.89787037037037032</v>
      </c>
      <c r="O1696" s="3">
        <v>3.4675925925925923E-2</v>
      </c>
      <c r="P1696" s="5">
        <v>130</v>
      </c>
      <c r="Q1696" s="5">
        <v>717.61</v>
      </c>
      <c r="R1696" s="1" t="s">
        <v>34</v>
      </c>
      <c r="S1696" s="1">
        <v>5</v>
      </c>
      <c r="T1696" s="1" t="s">
        <v>83</v>
      </c>
      <c r="U1696" s="5">
        <v>141.36000000000001</v>
      </c>
      <c r="V1696" s="5">
        <v>15595.4000370098</v>
      </c>
      <c r="W1696" s="1" t="s">
        <v>36</v>
      </c>
      <c r="X1696" s="1">
        <v>3.1</v>
      </c>
      <c r="Y1696" s="5">
        <v>23714.48</v>
      </c>
      <c r="Z1696" s="5">
        <v>45955.31</v>
      </c>
      <c r="AA1696" s="5" t="str">
        <f t="shared" si="104"/>
        <v>40-49</v>
      </c>
      <c r="AB1696" s="5" t="str">
        <f t="shared" si="105"/>
        <v>Severe</v>
      </c>
      <c r="AC1696" s="5">
        <f t="shared" si="106"/>
        <v>1.94</v>
      </c>
      <c r="AD1696" s="5" t="str">
        <f t="shared" si="107"/>
        <v>Short-haul</v>
      </c>
    </row>
    <row r="1697" spans="1:30" x14ac:dyDescent="0.3">
      <c r="A1697" s="1" t="s">
        <v>2092</v>
      </c>
      <c r="B1697" s="1" t="s">
        <v>2093</v>
      </c>
      <c r="C1697" s="1">
        <v>73</v>
      </c>
      <c r="D1697" s="1" t="s">
        <v>39</v>
      </c>
      <c r="E1697" s="1" t="s">
        <v>2083</v>
      </c>
      <c r="F1697" s="1" t="s">
        <v>30</v>
      </c>
      <c r="G1697" s="1" t="s">
        <v>424</v>
      </c>
      <c r="H1697" s="1" t="s">
        <v>115</v>
      </c>
      <c r="I1697" s="1" t="s">
        <v>175</v>
      </c>
      <c r="J1697" s="1">
        <v>2963</v>
      </c>
      <c r="K1697" s="3">
        <v>0.80759259259259264</v>
      </c>
      <c r="L1697" s="3">
        <v>0.94439814814814815</v>
      </c>
      <c r="M1697" s="7">
        <v>45666</v>
      </c>
      <c r="N1697" s="3">
        <v>0.89787037037037032</v>
      </c>
      <c r="O1697" s="3">
        <v>3.4675925925925923E-2</v>
      </c>
      <c r="P1697" s="5">
        <v>130</v>
      </c>
      <c r="Q1697" s="5">
        <v>60.99</v>
      </c>
      <c r="R1697" s="1" t="s">
        <v>34</v>
      </c>
      <c r="S1697" s="1">
        <v>5</v>
      </c>
      <c r="T1697" s="1" t="s">
        <v>41</v>
      </c>
      <c r="U1697" s="5">
        <v>112.78</v>
      </c>
      <c r="V1697" s="5">
        <v>15447.587114490099</v>
      </c>
      <c r="W1697" s="1" t="s">
        <v>36</v>
      </c>
      <c r="X1697" s="1">
        <v>3.86</v>
      </c>
      <c r="Y1697" s="5">
        <v>23537.1</v>
      </c>
      <c r="Z1697" s="5">
        <v>3925.92</v>
      </c>
      <c r="AA1697" s="5" t="str">
        <f t="shared" si="104"/>
        <v>60+</v>
      </c>
      <c r="AB1697" s="5" t="str">
        <f t="shared" si="105"/>
        <v>Severe</v>
      </c>
      <c r="AC1697" s="5">
        <f t="shared" si="106"/>
        <v>0.17</v>
      </c>
      <c r="AD1697" s="5" t="str">
        <f t="shared" si="107"/>
        <v>Short-haul</v>
      </c>
    </row>
    <row r="1698" spans="1:30" x14ac:dyDescent="0.3">
      <c r="A1698" s="1" t="s">
        <v>2313</v>
      </c>
      <c r="B1698" s="1" t="s">
        <v>2314</v>
      </c>
      <c r="C1698" s="1">
        <v>37</v>
      </c>
      <c r="D1698" s="1" t="s">
        <v>39</v>
      </c>
      <c r="E1698" s="1" t="s">
        <v>2083</v>
      </c>
      <c r="F1698" s="1" t="s">
        <v>30</v>
      </c>
      <c r="G1698" s="1" t="s">
        <v>424</v>
      </c>
      <c r="H1698" s="1" t="s">
        <v>115</v>
      </c>
      <c r="I1698" s="1" t="s">
        <v>175</v>
      </c>
      <c r="J1698" s="1">
        <v>2963</v>
      </c>
      <c r="K1698" s="3">
        <v>0.80759259259259264</v>
      </c>
      <c r="L1698" s="3">
        <v>0.94439814814814815</v>
      </c>
      <c r="M1698" s="7">
        <v>45659</v>
      </c>
      <c r="N1698" s="3">
        <v>0.89787037037037032</v>
      </c>
      <c r="O1698" s="3">
        <v>3.4675925925925923E-2</v>
      </c>
      <c r="P1698" s="5">
        <v>130</v>
      </c>
      <c r="Q1698" s="5">
        <v>798.29</v>
      </c>
      <c r="R1698" s="1" t="s">
        <v>40</v>
      </c>
      <c r="S1698" s="1">
        <v>3</v>
      </c>
      <c r="T1698" s="1" t="s">
        <v>45</v>
      </c>
      <c r="U1698" s="5">
        <v>82.92</v>
      </c>
      <c r="V1698" s="5">
        <v>16076.433767852701</v>
      </c>
      <c r="W1698" s="1" t="s">
        <v>42</v>
      </c>
      <c r="X1698" s="1">
        <v>3.32</v>
      </c>
      <c r="Y1698" s="5">
        <v>24291.72</v>
      </c>
      <c r="Z1698" s="5">
        <v>51107.14</v>
      </c>
      <c r="AA1698" s="5" t="str">
        <f t="shared" si="104"/>
        <v>30-39</v>
      </c>
      <c r="AB1698" s="5" t="str">
        <f t="shared" si="105"/>
        <v>Severe</v>
      </c>
      <c r="AC1698" s="5">
        <f t="shared" si="106"/>
        <v>2.1</v>
      </c>
      <c r="AD1698" s="5" t="str">
        <f t="shared" si="107"/>
        <v>Short-haul</v>
      </c>
    </row>
    <row r="1699" spans="1:30" x14ac:dyDescent="0.3">
      <c r="A1699" s="1" t="s">
        <v>2140</v>
      </c>
      <c r="B1699" s="1" t="s">
        <v>2141</v>
      </c>
      <c r="C1699" s="1">
        <v>47</v>
      </c>
      <c r="D1699" s="1" t="s">
        <v>39</v>
      </c>
      <c r="E1699" s="1" t="s">
        <v>2083</v>
      </c>
      <c r="F1699" s="1" t="s">
        <v>48</v>
      </c>
      <c r="G1699" s="1" t="s">
        <v>424</v>
      </c>
      <c r="H1699" s="1" t="s">
        <v>115</v>
      </c>
      <c r="I1699" s="1" t="s">
        <v>175</v>
      </c>
      <c r="J1699" s="1">
        <v>2963</v>
      </c>
      <c r="K1699" s="3">
        <v>0.80759259259259264</v>
      </c>
      <c r="L1699" s="3">
        <v>0.94439814814814815</v>
      </c>
      <c r="M1699" s="7">
        <v>45670</v>
      </c>
      <c r="N1699" s="3">
        <v>0.89787037037037032</v>
      </c>
      <c r="O1699" s="3">
        <v>3.4675925925925923E-2</v>
      </c>
      <c r="P1699" s="5">
        <v>130</v>
      </c>
      <c r="Q1699" s="5">
        <v>1345.23</v>
      </c>
      <c r="R1699" s="1" t="s">
        <v>56</v>
      </c>
      <c r="S1699" s="1">
        <v>5</v>
      </c>
      <c r="T1699" s="1" t="s">
        <v>35</v>
      </c>
      <c r="U1699" s="5">
        <v>0.53</v>
      </c>
      <c r="V1699" s="5">
        <v>16118.2435730998</v>
      </c>
      <c r="W1699" s="1" t="s">
        <v>42</v>
      </c>
      <c r="X1699" s="1">
        <v>4.32</v>
      </c>
      <c r="Y1699" s="5">
        <v>24341.89</v>
      </c>
      <c r="Z1699" s="5">
        <v>86094.83</v>
      </c>
      <c r="AA1699" s="5" t="str">
        <f t="shared" si="104"/>
        <v>40-49</v>
      </c>
      <c r="AB1699" s="5" t="str">
        <f t="shared" si="105"/>
        <v>Severe</v>
      </c>
      <c r="AC1699" s="5">
        <f t="shared" si="106"/>
        <v>3.54</v>
      </c>
      <c r="AD1699" s="5" t="str">
        <f t="shared" si="107"/>
        <v>Short-haul</v>
      </c>
    </row>
    <row r="1700" spans="1:30" x14ac:dyDescent="0.3">
      <c r="A1700" s="1" t="s">
        <v>2315</v>
      </c>
      <c r="B1700" s="1" t="s">
        <v>2316</v>
      </c>
      <c r="C1700" s="1">
        <v>44</v>
      </c>
      <c r="D1700" s="1" t="s">
        <v>28</v>
      </c>
      <c r="E1700" s="1" t="s">
        <v>2083</v>
      </c>
      <c r="F1700" s="1" t="s">
        <v>30</v>
      </c>
      <c r="G1700" s="1" t="s">
        <v>437</v>
      </c>
      <c r="H1700" s="1" t="s">
        <v>32</v>
      </c>
      <c r="I1700" s="1" t="s">
        <v>262</v>
      </c>
      <c r="J1700" s="1">
        <v>5909</v>
      </c>
      <c r="K1700" s="3">
        <v>0.68765046296296295</v>
      </c>
      <c r="L1700" s="3">
        <v>0.96056712962962965</v>
      </c>
      <c r="M1700" s="7">
        <v>45661</v>
      </c>
      <c r="N1700" s="3">
        <v>0.80015046296296299</v>
      </c>
      <c r="O1700" s="3">
        <v>7.3067129629629635E-2</v>
      </c>
      <c r="P1700" s="5">
        <v>162</v>
      </c>
      <c r="Q1700" s="5">
        <v>1302.24</v>
      </c>
      <c r="R1700" s="1" t="s">
        <v>40</v>
      </c>
      <c r="S1700" s="1">
        <v>5</v>
      </c>
      <c r="T1700" s="1" t="s">
        <v>35</v>
      </c>
      <c r="U1700" s="5">
        <v>143.43</v>
      </c>
      <c r="V1700" s="5">
        <v>30183.7508066558</v>
      </c>
      <c r="W1700" s="1" t="s">
        <v>42</v>
      </c>
      <c r="X1700" s="1">
        <v>3.96</v>
      </c>
      <c r="Y1700" s="5">
        <v>41220.5</v>
      </c>
      <c r="Z1700" s="5">
        <v>83372.05</v>
      </c>
      <c r="AA1700" s="5" t="str">
        <f t="shared" si="104"/>
        <v>40-49</v>
      </c>
      <c r="AB1700" s="5" t="str">
        <f t="shared" si="105"/>
        <v>Severe</v>
      </c>
      <c r="AC1700" s="5">
        <f t="shared" si="106"/>
        <v>2.02</v>
      </c>
      <c r="AD1700" s="5" t="str">
        <f t="shared" si="107"/>
        <v>Medium-haul</v>
      </c>
    </row>
    <row r="1701" spans="1:30" x14ac:dyDescent="0.3">
      <c r="A1701" s="1" t="s">
        <v>2317</v>
      </c>
      <c r="B1701" s="1" t="s">
        <v>2318</v>
      </c>
      <c r="C1701" s="1">
        <v>37</v>
      </c>
      <c r="D1701" s="1" t="s">
        <v>39</v>
      </c>
      <c r="E1701" s="1" t="s">
        <v>2083</v>
      </c>
      <c r="F1701" s="1" t="s">
        <v>30</v>
      </c>
      <c r="G1701" s="1" t="s">
        <v>437</v>
      </c>
      <c r="H1701" s="1" t="s">
        <v>32</v>
      </c>
      <c r="I1701" s="1" t="s">
        <v>262</v>
      </c>
      <c r="J1701" s="1">
        <v>5909</v>
      </c>
      <c r="K1701" s="3">
        <v>0.68765046296296295</v>
      </c>
      <c r="L1701" s="3">
        <v>0.96056712962962965</v>
      </c>
      <c r="M1701" s="7">
        <v>45671</v>
      </c>
      <c r="N1701" s="3">
        <v>0.80015046296296299</v>
      </c>
      <c r="O1701" s="3">
        <v>7.3067129629629635E-2</v>
      </c>
      <c r="P1701" s="5">
        <v>162</v>
      </c>
      <c r="Q1701" s="5">
        <v>656.5</v>
      </c>
      <c r="R1701" s="1" t="s">
        <v>56</v>
      </c>
      <c r="S1701" s="1">
        <v>3</v>
      </c>
      <c r="T1701" s="1" t="s">
        <v>41</v>
      </c>
      <c r="U1701" s="5">
        <v>184.06</v>
      </c>
      <c r="V1701" s="5">
        <v>30293.0261445795</v>
      </c>
      <c r="W1701" s="1" t="s">
        <v>36</v>
      </c>
      <c r="X1701" s="1">
        <v>3.71</v>
      </c>
      <c r="Y1701" s="5">
        <v>41351.629999999997</v>
      </c>
      <c r="Z1701" s="5">
        <v>42052.81</v>
      </c>
      <c r="AA1701" s="5" t="str">
        <f t="shared" si="104"/>
        <v>30-39</v>
      </c>
      <c r="AB1701" s="5" t="str">
        <f t="shared" si="105"/>
        <v>Severe</v>
      </c>
      <c r="AC1701" s="5">
        <f t="shared" si="106"/>
        <v>1.02</v>
      </c>
      <c r="AD1701" s="5" t="str">
        <f t="shared" si="107"/>
        <v>Medium-haul</v>
      </c>
    </row>
    <row r="1702" spans="1:30" x14ac:dyDescent="0.3">
      <c r="A1702" s="1" t="s">
        <v>2319</v>
      </c>
      <c r="B1702" s="1" t="s">
        <v>2320</v>
      </c>
      <c r="C1702" s="1">
        <v>66</v>
      </c>
      <c r="D1702" s="1" t="s">
        <v>39</v>
      </c>
      <c r="E1702" s="1" t="s">
        <v>2083</v>
      </c>
      <c r="F1702" s="1" t="s">
        <v>30</v>
      </c>
      <c r="G1702" s="1" t="s">
        <v>437</v>
      </c>
      <c r="H1702" s="1" t="s">
        <v>32</v>
      </c>
      <c r="I1702" s="1" t="s">
        <v>262</v>
      </c>
      <c r="J1702" s="1">
        <v>5909</v>
      </c>
      <c r="K1702" s="3">
        <v>0.68765046296296295</v>
      </c>
      <c r="L1702" s="3">
        <v>0.96056712962962965</v>
      </c>
      <c r="M1702" s="7">
        <v>45670</v>
      </c>
      <c r="N1702" s="3">
        <v>0.80015046296296299</v>
      </c>
      <c r="O1702" s="3">
        <v>7.3067129629629635E-2</v>
      </c>
      <c r="P1702" s="5">
        <v>162</v>
      </c>
      <c r="Q1702" s="5">
        <v>456.04</v>
      </c>
      <c r="R1702" s="1" t="s">
        <v>56</v>
      </c>
      <c r="S1702" s="1">
        <v>5</v>
      </c>
      <c r="T1702" s="1" t="s">
        <v>41</v>
      </c>
      <c r="U1702" s="5">
        <v>149.84</v>
      </c>
      <c r="V1702" s="5">
        <v>30741.832721535098</v>
      </c>
      <c r="W1702" s="1" t="s">
        <v>36</v>
      </c>
      <c r="X1702" s="1">
        <v>4.8099999999999996</v>
      </c>
      <c r="Y1702" s="5">
        <v>41890.199999999997</v>
      </c>
      <c r="Z1702" s="5">
        <v>29216.53</v>
      </c>
      <c r="AA1702" s="5" t="str">
        <f t="shared" si="104"/>
        <v>60+</v>
      </c>
      <c r="AB1702" s="5" t="str">
        <f t="shared" si="105"/>
        <v>Severe</v>
      </c>
      <c r="AC1702" s="5">
        <f t="shared" si="106"/>
        <v>0.7</v>
      </c>
      <c r="AD1702" s="5" t="str">
        <f t="shared" si="107"/>
        <v>Medium-haul</v>
      </c>
    </row>
    <row r="1703" spans="1:30" x14ac:dyDescent="0.3">
      <c r="A1703" s="1" t="s">
        <v>2321</v>
      </c>
      <c r="B1703" s="1" t="s">
        <v>2322</v>
      </c>
      <c r="C1703" s="1">
        <v>41</v>
      </c>
      <c r="D1703" s="1" t="s">
        <v>39</v>
      </c>
      <c r="E1703" s="1" t="s">
        <v>2083</v>
      </c>
      <c r="F1703" s="1" t="s">
        <v>48</v>
      </c>
      <c r="G1703" s="1" t="s">
        <v>437</v>
      </c>
      <c r="H1703" s="1" t="s">
        <v>32</v>
      </c>
      <c r="I1703" s="1" t="s">
        <v>262</v>
      </c>
      <c r="J1703" s="1">
        <v>5909</v>
      </c>
      <c r="K1703" s="3">
        <v>0.68765046296296295</v>
      </c>
      <c r="L1703" s="3">
        <v>0.96056712962962965</v>
      </c>
      <c r="M1703" s="7">
        <v>45667</v>
      </c>
      <c r="N1703" s="3">
        <v>0.80015046296296299</v>
      </c>
      <c r="O1703" s="3">
        <v>7.3067129629629635E-2</v>
      </c>
      <c r="P1703" s="5">
        <v>162</v>
      </c>
      <c r="Q1703" s="5">
        <v>990.48</v>
      </c>
      <c r="R1703" s="1" t="s">
        <v>34</v>
      </c>
      <c r="S1703" s="1">
        <v>5</v>
      </c>
      <c r="T1703" s="1" t="s">
        <v>35</v>
      </c>
      <c r="U1703" s="5">
        <v>18.96</v>
      </c>
      <c r="V1703" s="5">
        <v>30261.633840844901</v>
      </c>
      <c r="W1703" s="1" t="s">
        <v>36</v>
      </c>
      <c r="X1703" s="1">
        <v>4.78</v>
      </c>
      <c r="Y1703" s="5">
        <v>41313.96</v>
      </c>
      <c r="Z1703" s="5">
        <v>63394.51</v>
      </c>
      <c r="AA1703" s="5" t="str">
        <f t="shared" si="104"/>
        <v>40-49</v>
      </c>
      <c r="AB1703" s="5" t="str">
        <f t="shared" si="105"/>
        <v>Severe</v>
      </c>
      <c r="AC1703" s="5">
        <f t="shared" si="106"/>
        <v>1.53</v>
      </c>
      <c r="AD1703" s="5" t="str">
        <f t="shared" si="107"/>
        <v>Medium-haul</v>
      </c>
    </row>
    <row r="1704" spans="1:30" x14ac:dyDescent="0.3">
      <c r="A1704" s="1" t="s">
        <v>2323</v>
      </c>
      <c r="B1704" s="1" t="s">
        <v>2324</v>
      </c>
      <c r="C1704" s="1">
        <v>28</v>
      </c>
      <c r="D1704" s="1" t="s">
        <v>39</v>
      </c>
      <c r="E1704" s="1" t="s">
        <v>2083</v>
      </c>
      <c r="F1704" s="1" t="s">
        <v>30</v>
      </c>
      <c r="G1704" s="1" t="s">
        <v>437</v>
      </c>
      <c r="H1704" s="1" t="s">
        <v>32</v>
      </c>
      <c r="I1704" s="1" t="s">
        <v>262</v>
      </c>
      <c r="J1704" s="1">
        <v>5909</v>
      </c>
      <c r="K1704" s="3">
        <v>0.68765046296296295</v>
      </c>
      <c r="L1704" s="3">
        <v>0.96056712962962965</v>
      </c>
      <c r="M1704" s="7">
        <v>45667</v>
      </c>
      <c r="N1704" s="3">
        <v>0.80015046296296299</v>
      </c>
      <c r="O1704" s="3">
        <v>7.3067129629629635E-2</v>
      </c>
      <c r="P1704" s="5">
        <v>162</v>
      </c>
      <c r="Q1704" s="5">
        <v>617.70000000000005</v>
      </c>
      <c r="R1704" s="1" t="s">
        <v>40</v>
      </c>
      <c r="S1704" s="1">
        <v>5</v>
      </c>
      <c r="T1704" s="1" t="s">
        <v>41</v>
      </c>
      <c r="U1704" s="5">
        <v>176.67</v>
      </c>
      <c r="V1704" s="5">
        <v>30355.060624009799</v>
      </c>
      <c r="W1704" s="1" t="s">
        <v>42</v>
      </c>
      <c r="X1704" s="1">
        <v>3.81</v>
      </c>
      <c r="Y1704" s="5">
        <v>41426.07</v>
      </c>
      <c r="Z1704" s="5">
        <v>39568.129999999997</v>
      </c>
      <c r="AA1704" s="5" t="str">
        <f t="shared" si="104"/>
        <v>18-29</v>
      </c>
      <c r="AB1704" s="5" t="str">
        <f t="shared" si="105"/>
        <v>Severe</v>
      </c>
      <c r="AC1704" s="5">
        <f t="shared" si="106"/>
        <v>0.96</v>
      </c>
      <c r="AD1704" s="5" t="str">
        <f t="shared" si="107"/>
        <v>Medium-haul</v>
      </c>
    </row>
    <row r="1705" spans="1:30" x14ac:dyDescent="0.3">
      <c r="A1705" s="1" t="s">
        <v>2325</v>
      </c>
      <c r="B1705" s="1" t="s">
        <v>2326</v>
      </c>
      <c r="C1705" s="1">
        <v>72</v>
      </c>
      <c r="D1705" s="1" t="s">
        <v>39</v>
      </c>
      <c r="E1705" s="1" t="s">
        <v>2083</v>
      </c>
      <c r="F1705" s="1" t="s">
        <v>30</v>
      </c>
      <c r="G1705" s="1" t="s">
        <v>437</v>
      </c>
      <c r="H1705" s="1" t="s">
        <v>32</v>
      </c>
      <c r="I1705" s="1" t="s">
        <v>262</v>
      </c>
      <c r="J1705" s="1">
        <v>5909</v>
      </c>
      <c r="K1705" s="3">
        <v>0.68765046296296295</v>
      </c>
      <c r="L1705" s="3">
        <v>0.96056712962962965</v>
      </c>
      <c r="M1705" s="7">
        <v>45665</v>
      </c>
      <c r="N1705" s="3">
        <v>0.80015046296296299</v>
      </c>
      <c r="O1705" s="3">
        <v>7.3067129629629635E-2</v>
      </c>
      <c r="P1705" s="5">
        <v>162</v>
      </c>
      <c r="Q1705" s="5">
        <v>1156.68</v>
      </c>
      <c r="R1705" s="1" t="s">
        <v>56</v>
      </c>
      <c r="S1705" s="1">
        <v>5</v>
      </c>
      <c r="T1705" s="1" t="s">
        <v>35</v>
      </c>
      <c r="U1705" s="5">
        <v>151.88999999999999</v>
      </c>
      <c r="V1705" s="5">
        <v>30205.3259830114</v>
      </c>
      <c r="W1705" s="1" t="s">
        <v>36</v>
      </c>
      <c r="X1705" s="1">
        <v>4.03</v>
      </c>
      <c r="Y1705" s="5">
        <v>41246.39</v>
      </c>
      <c r="Z1705" s="5">
        <v>74057.899999999994</v>
      </c>
      <c r="AA1705" s="5" t="str">
        <f t="shared" si="104"/>
        <v>60+</v>
      </c>
      <c r="AB1705" s="5" t="str">
        <f t="shared" si="105"/>
        <v>Severe</v>
      </c>
      <c r="AC1705" s="5">
        <f t="shared" si="106"/>
        <v>1.8</v>
      </c>
      <c r="AD1705" s="5" t="str">
        <f t="shared" si="107"/>
        <v>Medium-haul</v>
      </c>
    </row>
    <row r="1706" spans="1:30" x14ac:dyDescent="0.3">
      <c r="A1706" s="1" t="s">
        <v>2327</v>
      </c>
      <c r="B1706" s="1" t="s">
        <v>2328</v>
      </c>
      <c r="C1706" s="1">
        <v>28</v>
      </c>
      <c r="D1706" s="1" t="s">
        <v>39</v>
      </c>
      <c r="E1706" s="1" t="s">
        <v>2083</v>
      </c>
      <c r="F1706" s="1" t="s">
        <v>30</v>
      </c>
      <c r="G1706" s="1" t="s">
        <v>437</v>
      </c>
      <c r="H1706" s="1" t="s">
        <v>32</v>
      </c>
      <c r="I1706" s="1" t="s">
        <v>262</v>
      </c>
      <c r="J1706" s="1">
        <v>5909</v>
      </c>
      <c r="K1706" s="3">
        <v>0.68765046296296295</v>
      </c>
      <c r="L1706" s="3">
        <v>0.96056712962962965</v>
      </c>
      <c r="M1706" s="7">
        <v>45668</v>
      </c>
      <c r="N1706" s="3">
        <v>0.80015046296296299</v>
      </c>
      <c r="O1706" s="3">
        <v>7.3067129629629635E-2</v>
      </c>
      <c r="P1706" s="5">
        <v>162</v>
      </c>
      <c r="Q1706" s="5">
        <v>506.53</v>
      </c>
      <c r="R1706" s="1" t="s">
        <v>56</v>
      </c>
      <c r="S1706" s="1">
        <v>5</v>
      </c>
      <c r="T1706" s="1" t="s">
        <v>45</v>
      </c>
      <c r="U1706" s="5">
        <v>55.45</v>
      </c>
      <c r="V1706" s="5">
        <v>30390.365726668999</v>
      </c>
      <c r="W1706" s="1" t="s">
        <v>36</v>
      </c>
      <c r="X1706" s="1">
        <v>4.2300000000000004</v>
      </c>
      <c r="Y1706" s="5">
        <v>41468.44</v>
      </c>
      <c r="Z1706" s="5">
        <v>32429.01</v>
      </c>
      <c r="AA1706" s="5" t="str">
        <f t="shared" si="104"/>
        <v>18-29</v>
      </c>
      <c r="AB1706" s="5" t="str">
        <f t="shared" si="105"/>
        <v>Severe</v>
      </c>
      <c r="AC1706" s="5">
        <f t="shared" si="106"/>
        <v>0.78</v>
      </c>
      <c r="AD1706" s="5" t="str">
        <f t="shared" si="107"/>
        <v>Medium-haul</v>
      </c>
    </row>
    <row r="1707" spans="1:30" x14ac:dyDescent="0.3">
      <c r="A1707" s="1" t="s">
        <v>2267</v>
      </c>
      <c r="B1707" s="1" t="s">
        <v>2268</v>
      </c>
      <c r="C1707" s="1">
        <v>71</v>
      </c>
      <c r="D1707" s="1" t="s">
        <v>39</v>
      </c>
      <c r="E1707" s="1" t="s">
        <v>2083</v>
      </c>
      <c r="F1707" s="1" t="s">
        <v>48</v>
      </c>
      <c r="G1707" s="1" t="s">
        <v>437</v>
      </c>
      <c r="H1707" s="1" t="s">
        <v>32</v>
      </c>
      <c r="I1707" s="1" t="s">
        <v>262</v>
      </c>
      <c r="J1707" s="1">
        <v>5909</v>
      </c>
      <c r="K1707" s="3">
        <v>0.68765046296296295</v>
      </c>
      <c r="L1707" s="3">
        <v>0.96056712962962965</v>
      </c>
      <c r="M1707" s="7">
        <v>45659</v>
      </c>
      <c r="N1707" s="3">
        <v>0.80015046296296299</v>
      </c>
      <c r="O1707" s="3">
        <v>7.3067129629629635E-2</v>
      </c>
      <c r="P1707" s="5">
        <v>162</v>
      </c>
      <c r="Q1707" s="5">
        <v>841.36</v>
      </c>
      <c r="R1707" s="1" t="s">
        <v>34</v>
      </c>
      <c r="S1707" s="1">
        <v>5</v>
      </c>
      <c r="T1707" s="1" t="s">
        <v>41</v>
      </c>
      <c r="U1707" s="5">
        <v>166.04</v>
      </c>
      <c r="V1707" s="5">
        <v>30127.579631330002</v>
      </c>
      <c r="W1707" s="1" t="s">
        <v>42</v>
      </c>
      <c r="X1707" s="1">
        <v>4</v>
      </c>
      <c r="Y1707" s="5">
        <v>41153.1</v>
      </c>
      <c r="Z1707" s="5">
        <v>53880.25</v>
      </c>
      <c r="AA1707" s="5" t="str">
        <f t="shared" si="104"/>
        <v>60+</v>
      </c>
      <c r="AB1707" s="5" t="str">
        <f t="shared" si="105"/>
        <v>Severe</v>
      </c>
      <c r="AC1707" s="5">
        <f t="shared" si="106"/>
        <v>1.31</v>
      </c>
      <c r="AD1707" s="5" t="str">
        <f t="shared" si="107"/>
        <v>Medium-haul</v>
      </c>
    </row>
    <row r="1708" spans="1:30" x14ac:dyDescent="0.3">
      <c r="A1708" s="1" t="s">
        <v>2241</v>
      </c>
      <c r="B1708" s="1" t="s">
        <v>2242</v>
      </c>
      <c r="C1708" s="1">
        <v>50</v>
      </c>
      <c r="D1708" s="1" t="s">
        <v>39</v>
      </c>
      <c r="E1708" s="1" t="s">
        <v>2083</v>
      </c>
      <c r="F1708" s="1" t="s">
        <v>48</v>
      </c>
      <c r="G1708" s="1" t="s">
        <v>437</v>
      </c>
      <c r="H1708" s="1" t="s">
        <v>32</v>
      </c>
      <c r="I1708" s="1" t="s">
        <v>262</v>
      </c>
      <c r="J1708" s="1">
        <v>5909</v>
      </c>
      <c r="K1708" s="3">
        <v>0.68765046296296295</v>
      </c>
      <c r="L1708" s="3">
        <v>0.96056712962962965</v>
      </c>
      <c r="M1708" s="7">
        <v>45662</v>
      </c>
      <c r="N1708" s="3">
        <v>0.80015046296296299</v>
      </c>
      <c r="O1708" s="3">
        <v>7.3067129629629635E-2</v>
      </c>
      <c r="P1708" s="5">
        <v>162</v>
      </c>
      <c r="Q1708" s="5">
        <v>985.14</v>
      </c>
      <c r="R1708" s="1" t="s">
        <v>34</v>
      </c>
      <c r="S1708" s="1">
        <v>5</v>
      </c>
      <c r="T1708" s="1" t="s">
        <v>41</v>
      </c>
      <c r="U1708" s="5">
        <v>148.28</v>
      </c>
      <c r="V1708" s="5">
        <v>30084.509949572799</v>
      </c>
      <c r="W1708" s="1" t="s">
        <v>36</v>
      </c>
      <c r="X1708" s="1">
        <v>3.38</v>
      </c>
      <c r="Y1708" s="5">
        <v>41101.410000000003</v>
      </c>
      <c r="Z1708" s="5">
        <v>63078.62</v>
      </c>
      <c r="AA1708" s="5" t="str">
        <f t="shared" si="104"/>
        <v>50-59</v>
      </c>
      <c r="AB1708" s="5" t="str">
        <f t="shared" si="105"/>
        <v>Severe</v>
      </c>
      <c r="AC1708" s="5">
        <f t="shared" si="106"/>
        <v>1.53</v>
      </c>
      <c r="AD1708" s="5" t="str">
        <f t="shared" si="107"/>
        <v>Medium-haul</v>
      </c>
    </row>
    <row r="1709" spans="1:30" x14ac:dyDescent="0.3">
      <c r="A1709" s="1" t="s">
        <v>2329</v>
      </c>
      <c r="B1709" s="1" t="s">
        <v>2330</v>
      </c>
      <c r="C1709" s="1">
        <v>57</v>
      </c>
      <c r="D1709" s="1" t="s">
        <v>28</v>
      </c>
      <c r="E1709" s="1" t="s">
        <v>2083</v>
      </c>
      <c r="F1709" s="1" t="s">
        <v>30</v>
      </c>
      <c r="G1709" s="1" t="s">
        <v>437</v>
      </c>
      <c r="H1709" s="1" t="s">
        <v>32</v>
      </c>
      <c r="I1709" s="1" t="s">
        <v>262</v>
      </c>
      <c r="J1709" s="1">
        <v>5909</v>
      </c>
      <c r="K1709" s="3">
        <v>0.68765046296296295</v>
      </c>
      <c r="L1709" s="3">
        <v>0.96056712962962965</v>
      </c>
      <c r="M1709" s="7">
        <v>45665</v>
      </c>
      <c r="N1709" s="3">
        <v>0.80015046296296299</v>
      </c>
      <c r="O1709" s="3">
        <v>7.3067129629629635E-2</v>
      </c>
      <c r="P1709" s="5">
        <v>162</v>
      </c>
      <c r="Q1709" s="5">
        <v>973.49</v>
      </c>
      <c r="R1709" s="1" t="s">
        <v>40</v>
      </c>
      <c r="S1709" s="1">
        <v>5</v>
      </c>
      <c r="T1709" s="1" t="s">
        <v>49</v>
      </c>
      <c r="U1709" s="5">
        <v>130.49</v>
      </c>
      <c r="V1709" s="5">
        <v>30351.4366595172</v>
      </c>
      <c r="W1709" s="1" t="s">
        <v>42</v>
      </c>
      <c r="X1709" s="1">
        <v>4.5199999999999996</v>
      </c>
      <c r="Y1709" s="5">
        <v>41421.72</v>
      </c>
      <c r="Z1709" s="5">
        <v>62329.46</v>
      </c>
      <c r="AA1709" s="5" t="str">
        <f t="shared" si="104"/>
        <v>50-59</v>
      </c>
      <c r="AB1709" s="5" t="str">
        <f t="shared" si="105"/>
        <v>Severe</v>
      </c>
      <c r="AC1709" s="5">
        <f t="shared" si="106"/>
        <v>1.5</v>
      </c>
      <c r="AD1709" s="5" t="str">
        <f t="shared" si="107"/>
        <v>Medium-haul</v>
      </c>
    </row>
    <row r="1710" spans="1:30" x14ac:dyDescent="0.3">
      <c r="A1710" s="1" t="s">
        <v>2180</v>
      </c>
      <c r="B1710" s="1" t="s">
        <v>2181</v>
      </c>
      <c r="C1710" s="1">
        <v>20</v>
      </c>
      <c r="D1710" s="1" t="s">
        <v>39</v>
      </c>
      <c r="E1710" s="1" t="s">
        <v>2083</v>
      </c>
      <c r="F1710" s="1" t="s">
        <v>30</v>
      </c>
      <c r="G1710" s="1" t="s">
        <v>452</v>
      </c>
      <c r="H1710" s="1" t="s">
        <v>233</v>
      </c>
      <c r="I1710" s="1" t="s">
        <v>308</v>
      </c>
      <c r="J1710" s="1">
        <v>13746</v>
      </c>
      <c r="K1710" s="3">
        <v>0.63680555555555551</v>
      </c>
      <c r="L1710" s="3">
        <v>0.27291666666666664</v>
      </c>
      <c r="M1710" s="7">
        <v>45663</v>
      </c>
      <c r="N1710" s="3">
        <v>0.73333333333333328</v>
      </c>
      <c r="O1710" s="3">
        <v>0.36944444444444446</v>
      </c>
      <c r="P1710" s="5">
        <v>139</v>
      </c>
      <c r="Q1710" s="5">
        <v>855.11</v>
      </c>
      <c r="R1710" s="1" t="s">
        <v>34</v>
      </c>
      <c r="S1710" s="1">
        <v>5</v>
      </c>
      <c r="T1710" s="1" t="s">
        <v>49</v>
      </c>
      <c r="U1710" s="5">
        <v>151.41999999999999</v>
      </c>
      <c r="V1710" s="5">
        <v>69437.092342511794</v>
      </c>
      <c r="W1710" s="1" t="s">
        <v>42</v>
      </c>
      <c r="X1710" s="1">
        <v>4.28</v>
      </c>
      <c r="Y1710" s="5">
        <v>132486.764999999</v>
      </c>
      <c r="Z1710" s="5">
        <v>32854.392</v>
      </c>
      <c r="AA1710" s="5" t="str">
        <f t="shared" si="104"/>
        <v>18-29</v>
      </c>
      <c r="AB1710" s="5" t="str">
        <f t="shared" si="105"/>
        <v>Severe</v>
      </c>
      <c r="AC1710" s="5">
        <f t="shared" si="106"/>
        <v>0.25</v>
      </c>
      <c r="AD1710" s="5" t="str">
        <f t="shared" si="107"/>
        <v>Long-haul</v>
      </c>
    </row>
    <row r="1711" spans="1:30" x14ac:dyDescent="0.3">
      <c r="A1711" s="1" t="s">
        <v>2331</v>
      </c>
      <c r="B1711" s="1" t="s">
        <v>2332</v>
      </c>
      <c r="C1711" s="1">
        <v>19</v>
      </c>
      <c r="D1711" s="1" t="s">
        <v>39</v>
      </c>
      <c r="E1711" s="1" t="s">
        <v>2083</v>
      </c>
      <c r="F1711" s="1" t="s">
        <v>30</v>
      </c>
      <c r="G1711" s="1" t="s">
        <v>452</v>
      </c>
      <c r="H1711" s="1" t="s">
        <v>233</v>
      </c>
      <c r="I1711" s="1" t="s">
        <v>308</v>
      </c>
      <c r="J1711" s="1">
        <v>13746</v>
      </c>
      <c r="K1711" s="3">
        <v>0.63680555555555551</v>
      </c>
      <c r="L1711" s="3">
        <v>0.27291666666666664</v>
      </c>
      <c r="M1711" s="7">
        <v>45664</v>
      </c>
      <c r="N1711" s="3">
        <v>0.73333333333333328</v>
      </c>
      <c r="O1711" s="3">
        <v>0.36944444444444446</v>
      </c>
      <c r="P1711" s="5">
        <v>139</v>
      </c>
      <c r="Q1711" s="5">
        <v>1111.57</v>
      </c>
      <c r="R1711" s="1" t="s">
        <v>56</v>
      </c>
      <c r="S1711" s="1">
        <v>5</v>
      </c>
      <c r="T1711" s="1" t="s">
        <v>45</v>
      </c>
      <c r="U1711" s="5">
        <v>169.62</v>
      </c>
      <c r="V1711" s="5">
        <v>69466.965741178603</v>
      </c>
      <c r="W1711" s="1" t="s">
        <v>42</v>
      </c>
      <c r="X1711" s="1">
        <v>4.8</v>
      </c>
      <c r="Y1711" s="5">
        <v>132540.54</v>
      </c>
      <c r="Z1711" s="5">
        <v>42704.639999999898</v>
      </c>
      <c r="AA1711" s="5" t="str">
        <f t="shared" si="104"/>
        <v>18-29</v>
      </c>
      <c r="AB1711" s="5" t="str">
        <f t="shared" si="105"/>
        <v>Severe</v>
      </c>
      <c r="AC1711" s="5">
        <f t="shared" si="106"/>
        <v>0.32</v>
      </c>
      <c r="AD1711" s="5" t="str">
        <f t="shared" si="107"/>
        <v>Long-haul</v>
      </c>
    </row>
    <row r="1712" spans="1:30" x14ac:dyDescent="0.3">
      <c r="A1712" s="1" t="s">
        <v>2333</v>
      </c>
      <c r="B1712" s="1" t="s">
        <v>2334</v>
      </c>
      <c r="C1712" s="1">
        <v>31</v>
      </c>
      <c r="D1712" s="1" t="s">
        <v>39</v>
      </c>
      <c r="E1712" s="1" t="s">
        <v>2083</v>
      </c>
      <c r="F1712" s="1" t="s">
        <v>48</v>
      </c>
      <c r="G1712" s="1" t="s">
        <v>452</v>
      </c>
      <c r="H1712" s="1" t="s">
        <v>233</v>
      </c>
      <c r="I1712" s="1" t="s">
        <v>308</v>
      </c>
      <c r="J1712" s="1">
        <v>13746</v>
      </c>
      <c r="K1712" s="3">
        <v>0.63680555555555551</v>
      </c>
      <c r="L1712" s="3">
        <v>0.27291666666666664</v>
      </c>
      <c r="M1712" s="7">
        <v>45665</v>
      </c>
      <c r="N1712" s="3">
        <v>0.73333333333333328</v>
      </c>
      <c r="O1712" s="3">
        <v>0.36944444444444446</v>
      </c>
      <c r="P1712" s="5">
        <v>139</v>
      </c>
      <c r="Q1712" s="5">
        <v>1013.05</v>
      </c>
      <c r="R1712" s="1" t="s">
        <v>40</v>
      </c>
      <c r="S1712" s="1">
        <v>3</v>
      </c>
      <c r="T1712" s="1" t="s">
        <v>83</v>
      </c>
      <c r="U1712" s="5">
        <v>12.98</v>
      </c>
      <c r="V1712" s="5">
        <v>70010.650913616002</v>
      </c>
      <c r="W1712" s="1" t="s">
        <v>42</v>
      </c>
      <c r="X1712" s="1">
        <v>3.08</v>
      </c>
      <c r="Y1712" s="5">
        <v>133519.16999999899</v>
      </c>
      <c r="Z1712" s="5">
        <v>38902.68</v>
      </c>
      <c r="AA1712" s="5" t="str">
        <f t="shared" si="104"/>
        <v>30-39</v>
      </c>
      <c r="AB1712" s="5" t="str">
        <f t="shared" si="105"/>
        <v>Severe</v>
      </c>
      <c r="AC1712" s="5">
        <f t="shared" si="106"/>
        <v>0.28999999999999998</v>
      </c>
      <c r="AD1712" s="5" t="str">
        <f t="shared" si="107"/>
        <v>Long-haul</v>
      </c>
    </row>
    <row r="1713" spans="1:30" x14ac:dyDescent="0.3">
      <c r="A1713" s="1" t="s">
        <v>2210</v>
      </c>
      <c r="B1713" s="1" t="s">
        <v>2211</v>
      </c>
      <c r="C1713" s="1">
        <v>47</v>
      </c>
      <c r="D1713" s="1" t="s">
        <v>28</v>
      </c>
      <c r="E1713" s="1" t="s">
        <v>2083</v>
      </c>
      <c r="F1713" s="1" t="s">
        <v>48</v>
      </c>
      <c r="G1713" s="1" t="s">
        <v>452</v>
      </c>
      <c r="H1713" s="1" t="s">
        <v>233</v>
      </c>
      <c r="I1713" s="1" t="s">
        <v>308</v>
      </c>
      <c r="J1713" s="1">
        <v>13746</v>
      </c>
      <c r="K1713" s="3">
        <v>0.63680555555555551</v>
      </c>
      <c r="L1713" s="3">
        <v>0.27291666666666664</v>
      </c>
      <c r="M1713" s="7">
        <v>45661</v>
      </c>
      <c r="N1713" s="3">
        <v>0.73333333333333328</v>
      </c>
      <c r="O1713" s="3">
        <v>0.36944444444444446</v>
      </c>
      <c r="P1713" s="5">
        <v>139</v>
      </c>
      <c r="Q1713" s="5">
        <v>840.87</v>
      </c>
      <c r="R1713" s="1" t="s">
        <v>34</v>
      </c>
      <c r="S1713" s="1">
        <v>5</v>
      </c>
      <c r="T1713" s="1" t="s">
        <v>45</v>
      </c>
      <c r="U1713" s="5">
        <v>158.41</v>
      </c>
      <c r="V1713" s="5">
        <v>69475.336348979894</v>
      </c>
      <c r="W1713" s="1" t="s">
        <v>36</v>
      </c>
      <c r="X1713" s="1">
        <v>3.47</v>
      </c>
      <c r="Y1713" s="5">
        <v>132555.59999999899</v>
      </c>
      <c r="Z1713" s="5">
        <v>32308.415999999899</v>
      </c>
      <c r="AA1713" s="5" t="str">
        <f t="shared" si="104"/>
        <v>40-49</v>
      </c>
      <c r="AB1713" s="5" t="str">
        <f t="shared" si="105"/>
        <v>Severe</v>
      </c>
      <c r="AC1713" s="5">
        <f t="shared" si="106"/>
        <v>0.24</v>
      </c>
      <c r="AD1713" s="5" t="str">
        <f t="shared" si="107"/>
        <v>Long-haul</v>
      </c>
    </row>
    <row r="1714" spans="1:30" x14ac:dyDescent="0.3">
      <c r="A1714" s="1" t="s">
        <v>2335</v>
      </c>
      <c r="B1714" s="1" t="s">
        <v>2336</v>
      </c>
      <c r="C1714" s="1">
        <v>71</v>
      </c>
      <c r="D1714" s="1" t="s">
        <v>28</v>
      </c>
      <c r="E1714" s="1" t="s">
        <v>2083</v>
      </c>
      <c r="F1714" s="1" t="s">
        <v>48</v>
      </c>
      <c r="G1714" s="1" t="s">
        <v>452</v>
      </c>
      <c r="H1714" s="1" t="s">
        <v>233</v>
      </c>
      <c r="I1714" s="1" t="s">
        <v>308</v>
      </c>
      <c r="J1714" s="1">
        <v>13746</v>
      </c>
      <c r="K1714" s="3">
        <v>0.63680555555555551</v>
      </c>
      <c r="L1714" s="3">
        <v>0.27291666666666664</v>
      </c>
      <c r="M1714" s="7">
        <v>45662</v>
      </c>
      <c r="N1714" s="3">
        <v>0.73333333333333328</v>
      </c>
      <c r="O1714" s="3">
        <v>0.36944444444444446</v>
      </c>
      <c r="P1714" s="5">
        <v>139</v>
      </c>
      <c r="Q1714" s="5">
        <v>946.46</v>
      </c>
      <c r="R1714" s="1" t="s">
        <v>40</v>
      </c>
      <c r="S1714" s="1">
        <v>5</v>
      </c>
      <c r="T1714" s="1" t="s">
        <v>35</v>
      </c>
      <c r="U1714" s="5">
        <v>145.87</v>
      </c>
      <c r="V1714" s="5">
        <v>69375.742236949198</v>
      </c>
      <c r="W1714" s="1" t="s">
        <v>42</v>
      </c>
      <c r="X1714" s="1">
        <v>4.32</v>
      </c>
      <c r="Y1714" s="5">
        <v>132376.33499999999</v>
      </c>
      <c r="Z1714" s="5">
        <v>36361.565999999999</v>
      </c>
      <c r="AA1714" s="5" t="str">
        <f t="shared" si="104"/>
        <v>60+</v>
      </c>
      <c r="AB1714" s="5" t="str">
        <f t="shared" si="105"/>
        <v>Severe</v>
      </c>
      <c r="AC1714" s="5">
        <f t="shared" si="106"/>
        <v>0.27</v>
      </c>
      <c r="AD1714" s="5" t="str">
        <f t="shared" si="107"/>
        <v>Long-haul</v>
      </c>
    </row>
    <row r="1715" spans="1:30" x14ac:dyDescent="0.3">
      <c r="A1715" s="1" t="s">
        <v>2337</v>
      </c>
      <c r="B1715" s="1" t="s">
        <v>2338</v>
      </c>
      <c r="C1715" s="1">
        <v>50</v>
      </c>
      <c r="D1715" s="1" t="s">
        <v>28</v>
      </c>
      <c r="E1715" s="1" t="s">
        <v>2083</v>
      </c>
      <c r="F1715" s="1" t="s">
        <v>48</v>
      </c>
      <c r="G1715" s="1" t="s">
        <v>461</v>
      </c>
      <c r="H1715" s="1" t="s">
        <v>262</v>
      </c>
      <c r="I1715" s="1" t="s">
        <v>174</v>
      </c>
      <c r="J1715" s="1">
        <v>1919</v>
      </c>
      <c r="K1715" s="3">
        <v>0.6821180555555556</v>
      </c>
      <c r="L1715" s="3">
        <v>0.77031249999999996</v>
      </c>
      <c r="M1715" s="7">
        <v>45659</v>
      </c>
      <c r="N1715" s="3">
        <v>0.74739583333333337</v>
      </c>
      <c r="O1715" s="3">
        <v>0.83559027777777772</v>
      </c>
      <c r="P1715" s="5">
        <v>94</v>
      </c>
      <c r="Q1715" s="5">
        <v>1292.19</v>
      </c>
      <c r="R1715" s="1" t="s">
        <v>56</v>
      </c>
      <c r="S1715" s="1">
        <v>5</v>
      </c>
      <c r="T1715" s="1" t="s">
        <v>49</v>
      </c>
      <c r="U1715" s="5">
        <v>142.91999999999999</v>
      </c>
      <c r="V1715" s="5">
        <v>10564.310710416299</v>
      </c>
      <c r="W1715" s="1" t="s">
        <v>36</v>
      </c>
      <c r="X1715" s="1">
        <v>4.5199999999999996</v>
      </c>
      <c r="Y1715" s="5">
        <v>17677.169999999998</v>
      </c>
      <c r="Z1715" s="5">
        <v>82728.740000000005</v>
      </c>
      <c r="AA1715" s="5" t="str">
        <f t="shared" si="104"/>
        <v>50-59</v>
      </c>
      <c r="AB1715" s="5" t="str">
        <f t="shared" si="105"/>
        <v>Moderate</v>
      </c>
      <c r="AC1715" s="5">
        <f t="shared" si="106"/>
        <v>4.68</v>
      </c>
      <c r="AD1715" s="5" t="str">
        <f t="shared" si="107"/>
        <v>Short-haul</v>
      </c>
    </row>
    <row r="1716" spans="1:30" x14ac:dyDescent="0.3">
      <c r="A1716" s="1" t="s">
        <v>2339</v>
      </c>
      <c r="B1716" s="1" t="s">
        <v>2340</v>
      </c>
      <c r="C1716" s="1">
        <v>56</v>
      </c>
      <c r="D1716" s="1" t="s">
        <v>28</v>
      </c>
      <c r="E1716" s="1" t="s">
        <v>2083</v>
      </c>
      <c r="F1716" s="1" t="s">
        <v>48</v>
      </c>
      <c r="G1716" s="1" t="s">
        <v>461</v>
      </c>
      <c r="H1716" s="1" t="s">
        <v>262</v>
      </c>
      <c r="I1716" s="1" t="s">
        <v>174</v>
      </c>
      <c r="J1716" s="1">
        <v>1919</v>
      </c>
      <c r="K1716" s="3">
        <v>0.6821180555555556</v>
      </c>
      <c r="L1716" s="3">
        <v>0.77031249999999996</v>
      </c>
      <c r="M1716" s="7">
        <v>45658</v>
      </c>
      <c r="N1716" s="3">
        <v>0.74739583333333337</v>
      </c>
      <c r="O1716" s="3">
        <v>0.83559027777777772</v>
      </c>
      <c r="P1716" s="5">
        <v>94</v>
      </c>
      <c r="Q1716" s="5">
        <v>1075.8399999999999</v>
      </c>
      <c r="R1716" s="1" t="s">
        <v>34</v>
      </c>
      <c r="S1716" s="1">
        <v>5</v>
      </c>
      <c r="T1716" s="1" t="s">
        <v>45</v>
      </c>
      <c r="U1716" s="5">
        <v>149.22999999999999</v>
      </c>
      <c r="V1716" s="5">
        <v>10950.753766932899</v>
      </c>
      <c r="W1716" s="1" t="s">
        <v>36</v>
      </c>
      <c r="X1716" s="1">
        <v>3.2</v>
      </c>
      <c r="Y1716" s="5">
        <v>18140.900000000001</v>
      </c>
      <c r="Z1716" s="5">
        <v>68883.61</v>
      </c>
      <c r="AA1716" s="5" t="str">
        <f t="shared" si="104"/>
        <v>50-59</v>
      </c>
      <c r="AB1716" s="5" t="str">
        <f t="shared" si="105"/>
        <v>Moderate</v>
      </c>
      <c r="AC1716" s="5">
        <f t="shared" si="106"/>
        <v>3.8</v>
      </c>
      <c r="AD1716" s="5" t="str">
        <f t="shared" si="107"/>
        <v>Short-haul</v>
      </c>
    </row>
    <row r="1717" spans="1:30" x14ac:dyDescent="0.3">
      <c r="A1717" s="1" t="s">
        <v>2341</v>
      </c>
      <c r="B1717" s="1" t="s">
        <v>2342</v>
      </c>
      <c r="C1717" s="1">
        <v>53</v>
      </c>
      <c r="D1717" s="1" t="s">
        <v>39</v>
      </c>
      <c r="E1717" s="1" t="s">
        <v>2083</v>
      </c>
      <c r="F1717" s="1" t="s">
        <v>30</v>
      </c>
      <c r="G1717" s="1" t="s">
        <v>461</v>
      </c>
      <c r="H1717" s="1" t="s">
        <v>262</v>
      </c>
      <c r="I1717" s="1" t="s">
        <v>174</v>
      </c>
      <c r="J1717" s="1">
        <v>1919</v>
      </c>
      <c r="K1717" s="3">
        <v>0.6821180555555556</v>
      </c>
      <c r="L1717" s="3">
        <v>0.77031249999999996</v>
      </c>
      <c r="M1717" s="7">
        <v>45672</v>
      </c>
      <c r="N1717" s="3">
        <v>0.74739583333333337</v>
      </c>
      <c r="O1717" s="3">
        <v>0.83559027777777772</v>
      </c>
      <c r="P1717" s="5">
        <v>94</v>
      </c>
      <c r="Q1717" s="5">
        <v>1339.91</v>
      </c>
      <c r="R1717" s="1" t="s">
        <v>56</v>
      </c>
      <c r="S1717" s="1">
        <v>5</v>
      </c>
      <c r="T1717" s="1" t="s">
        <v>45</v>
      </c>
      <c r="U1717" s="5">
        <v>146.85</v>
      </c>
      <c r="V1717" s="5">
        <v>10825.732784517701</v>
      </c>
      <c r="W1717" s="1" t="s">
        <v>42</v>
      </c>
      <c r="X1717" s="1">
        <v>3.23</v>
      </c>
      <c r="Y1717" s="5">
        <v>17990.88</v>
      </c>
      <c r="Z1717" s="5">
        <v>85783.61</v>
      </c>
      <c r="AA1717" s="5" t="str">
        <f t="shared" si="104"/>
        <v>50-59</v>
      </c>
      <c r="AB1717" s="5" t="str">
        <f t="shared" si="105"/>
        <v>Moderate</v>
      </c>
      <c r="AC1717" s="5">
        <f t="shared" si="106"/>
        <v>4.7699999999999996</v>
      </c>
      <c r="AD1717" s="5" t="str">
        <f t="shared" si="107"/>
        <v>Short-haul</v>
      </c>
    </row>
    <row r="1718" spans="1:30" x14ac:dyDescent="0.3">
      <c r="A1718" s="1" t="s">
        <v>2343</v>
      </c>
      <c r="B1718" s="1" t="s">
        <v>2344</v>
      </c>
      <c r="C1718" s="1">
        <v>25</v>
      </c>
      <c r="D1718" s="1" t="s">
        <v>28</v>
      </c>
      <c r="E1718" s="1" t="s">
        <v>2083</v>
      </c>
      <c r="F1718" s="1" t="s">
        <v>30</v>
      </c>
      <c r="G1718" s="1" t="s">
        <v>461</v>
      </c>
      <c r="H1718" s="1" t="s">
        <v>262</v>
      </c>
      <c r="I1718" s="1" t="s">
        <v>174</v>
      </c>
      <c r="J1718" s="1">
        <v>1919</v>
      </c>
      <c r="K1718" s="3">
        <v>0.6821180555555556</v>
      </c>
      <c r="L1718" s="3">
        <v>0.77031249999999996</v>
      </c>
      <c r="M1718" s="7">
        <v>45658</v>
      </c>
      <c r="N1718" s="3">
        <v>0.74739583333333337</v>
      </c>
      <c r="O1718" s="3">
        <v>0.83559027777777772</v>
      </c>
      <c r="P1718" s="5">
        <v>94</v>
      </c>
      <c r="Q1718" s="5">
        <v>1176.3599999999999</v>
      </c>
      <c r="R1718" s="1" t="s">
        <v>56</v>
      </c>
      <c r="S1718" s="1">
        <v>5</v>
      </c>
      <c r="T1718" s="1" t="s">
        <v>45</v>
      </c>
      <c r="U1718" s="5">
        <v>102.99</v>
      </c>
      <c r="V1718" s="5">
        <v>10471.1436519824</v>
      </c>
      <c r="W1718" s="1" t="s">
        <v>42</v>
      </c>
      <c r="X1718" s="1">
        <v>3.89</v>
      </c>
      <c r="Y1718" s="5">
        <v>17565.37</v>
      </c>
      <c r="Z1718" s="5">
        <v>75307.64</v>
      </c>
      <c r="AA1718" s="5" t="str">
        <f t="shared" si="104"/>
        <v>18-29</v>
      </c>
      <c r="AB1718" s="5" t="str">
        <f t="shared" si="105"/>
        <v>Moderate</v>
      </c>
      <c r="AC1718" s="5">
        <f t="shared" si="106"/>
        <v>4.29</v>
      </c>
      <c r="AD1718" s="5" t="str">
        <f t="shared" si="107"/>
        <v>Short-haul</v>
      </c>
    </row>
    <row r="1719" spans="1:30" x14ac:dyDescent="0.3">
      <c r="A1719" s="1" t="s">
        <v>2345</v>
      </c>
      <c r="B1719" s="1" t="s">
        <v>2346</v>
      </c>
      <c r="C1719" s="1">
        <v>32</v>
      </c>
      <c r="D1719" s="1" t="s">
        <v>28</v>
      </c>
      <c r="E1719" s="1" t="s">
        <v>2083</v>
      </c>
      <c r="F1719" s="1" t="s">
        <v>30</v>
      </c>
      <c r="G1719" s="1" t="s">
        <v>461</v>
      </c>
      <c r="H1719" s="1" t="s">
        <v>262</v>
      </c>
      <c r="I1719" s="1" t="s">
        <v>174</v>
      </c>
      <c r="J1719" s="1">
        <v>1919</v>
      </c>
      <c r="K1719" s="3">
        <v>0.6821180555555556</v>
      </c>
      <c r="L1719" s="3">
        <v>0.77031249999999996</v>
      </c>
      <c r="M1719" s="7">
        <v>45661</v>
      </c>
      <c r="N1719" s="3">
        <v>0.74739583333333337</v>
      </c>
      <c r="O1719" s="3">
        <v>0.83559027777777772</v>
      </c>
      <c r="P1719" s="5">
        <v>94</v>
      </c>
      <c r="Q1719" s="5">
        <v>1351.07</v>
      </c>
      <c r="R1719" s="1" t="s">
        <v>40</v>
      </c>
      <c r="S1719" s="1">
        <v>3</v>
      </c>
      <c r="T1719" s="1" t="s">
        <v>41</v>
      </c>
      <c r="U1719" s="5">
        <v>87.44</v>
      </c>
      <c r="V1719" s="5">
        <v>10329.4236102349</v>
      </c>
      <c r="W1719" s="1" t="s">
        <v>42</v>
      </c>
      <c r="X1719" s="1">
        <v>3.83</v>
      </c>
      <c r="Y1719" s="5">
        <v>17395.310000000001</v>
      </c>
      <c r="Z1719" s="5">
        <v>86485.97</v>
      </c>
      <c r="AA1719" s="5" t="str">
        <f t="shared" si="104"/>
        <v>30-39</v>
      </c>
      <c r="AB1719" s="5" t="str">
        <f t="shared" si="105"/>
        <v>Moderate</v>
      </c>
      <c r="AC1719" s="5">
        <f t="shared" si="106"/>
        <v>4.97</v>
      </c>
      <c r="AD1719" s="5" t="str">
        <f t="shared" si="107"/>
        <v>Short-haul</v>
      </c>
    </row>
    <row r="1720" spans="1:30" x14ac:dyDescent="0.3">
      <c r="A1720" s="1" t="s">
        <v>2114</v>
      </c>
      <c r="B1720" s="1" t="s">
        <v>2115</v>
      </c>
      <c r="C1720" s="1">
        <v>39</v>
      </c>
      <c r="D1720" s="1" t="s">
        <v>28</v>
      </c>
      <c r="E1720" s="1" t="s">
        <v>2083</v>
      </c>
      <c r="F1720" s="1" t="s">
        <v>48</v>
      </c>
      <c r="G1720" s="1" t="s">
        <v>461</v>
      </c>
      <c r="H1720" s="1" t="s">
        <v>262</v>
      </c>
      <c r="I1720" s="1" t="s">
        <v>174</v>
      </c>
      <c r="J1720" s="1">
        <v>1919</v>
      </c>
      <c r="K1720" s="3">
        <v>0.6821180555555556</v>
      </c>
      <c r="L1720" s="3">
        <v>0.77031249999999996</v>
      </c>
      <c r="M1720" s="7">
        <v>45660</v>
      </c>
      <c r="N1720" s="3">
        <v>0.74739583333333337</v>
      </c>
      <c r="O1720" s="3">
        <v>0.83559027777777772</v>
      </c>
      <c r="P1720" s="5">
        <v>94</v>
      </c>
      <c r="Q1720" s="5">
        <v>1362.58</v>
      </c>
      <c r="R1720" s="1" t="s">
        <v>56</v>
      </c>
      <c r="S1720" s="1">
        <v>3</v>
      </c>
      <c r="T1720" s="1" t="s">
        <v>35</v>
      </c>
      <c r="U1720" s="5">
        <v>15.93</v>
      </c>
      <c r="V1720" s="5">
        <v>10278.220878575101</v>
      </c>
      <c r="W1720" s="1" t="s">
        <v>42</v>
      </c>
      <c r="X1720" s="1">
        <v>3.56</v>
      </c>
      <c r="Y1720" s="5">
        <v>17333.87</v>
      </c>
      <c r="Z1720" s="5">
        <v>87208.31</v>
      </c>
      <c r="AA1720" s="5" t="str">
        <f t="shared" si="104"/>
        <v>30-39</v>
      </c>
      <c r="AB1720" s="5" t="str">
        <f t="shared" si="105"/>
        <v>Moderate</v>
      </c>
      <c r="AC1720" s="5">
        <f t="shared" si="106"/>
        <v>5.03</v>
      </c>
      <c r="AD1720" s="5" t="str">
        <f t="shared" si="107"/>
        <v>Short-haul</v>
      </c>
    </row>
    <row r="1721" spans="1:30" x14ac:dyDescent="0.3">
      <c r="A1721" s="1" t="s">
        <v>2090</v>
      </c>
      <c r="B1721" s="1" t="s">
        <v>2091</v>
      </c>
      <c r="C1721" s="1">
        <v>41</v>
      </c>
      <c r="D1721" s="1" t="s">
        <v>39</v>
      </c>
      <c r="E1721" s="1" t="s">
        <v>2083</v>
      </c>
      <c r="F1721" s="1" t="s">
        <v>30</v>
      </c>
      <c r="G1721" s="1" t="s">
        <v>470</v>
      </c>
      <c r="H1721" s="1" t="s">
        <v>76</v>
      </c>
      <c r="I1721" s="1" t="s">
        <v>135</v>
      </c>
      <c r="J1721" s="1">
        <v>14469</v>
      </c>
      <c r="K1721" s="3">
        <v>0.2003587962962963</v>
      </c>
      <c r="L1721" s="3">
        <v>0.86980324074074078</v>
      </c>
      <c r="M1721" s="7">
        <v>45662</v>
      </c>
      <c r="N1721" s="3">
        <v>0.2691087962962963</v>
      </c>
      <c r="O1721" s="3">
        <v>0.93855324074074076</v>
      </c>
      <c r="P1721" s="5">
        <v>99</v>
      </c>
      <c r="Q1721" s="5">
        <v>1403.64</v>
      </c>
      <c r="R1721" s="1" t="s">
        <v>34</v>
      </c>
      <c r="S1721" s="1">
        <v>5</v>
      </c>
      <c r="T1721" s="1" t="s">
        <v>49</v>
      </c>
      <c r="U1721" s="5">
        <v>125.38</v>
      </c>
      <c r="V1721" s="5">
        <v>73621.441863787593</v>
      </c>
      <c r="W1721" s="1" t="s">
        <v>36</v>
      </c>
      <c r="X1721" s="1">
        <v>4.66</v>
      </c>
      <c r="Y1721" s="5">
        <v>140018.595</v>
      </c>
      <c r="Z1721" s="5">
        <v>53914.823999999899</v>
      </c>
      <c r="AA1721" s="5" t="str">
        <f t="shared" si="104"/>
        <v>40-49</v>
      </c>
      <c r="AB1721" s="5" t="str">
        <f t="shared" si="105"/>
        <v>Moderate</v>
      </c>
      <c r="AC1721" s="5">
        <f t="shared" si="106"/>
        <v>0.39</v>
      </c>
      <c r="AD1721" s="5" t="str">
        <f t="shared" si="107"/>
        <v>Long-haul</v>
      </c>
    </row>
    <row r="1722" spans="1:30" x14ac:dyDescent="0.3">
      <c r="A1722" s="1" t="s">
        <v>2347</v>
      </c>
      <c r="B1722" s="1" t="s">
        <v>2348</v>
      </c>
      <c r="C1722" s="1">
        <v>57</v>
      </c>
      <c r="D1722" s="1" t="s">
        <v>28</v>
      </c>
      <c r="E1722" s="1" t="s">
        <v>2083</v>
      </c>
      <c r="F1722" s="1" t="s">
        <v>48</v>
      </c>
      <c r="G1722" s="1" t="s">
        <v>470</v>
      </c>
      <c r="H1722" s="1" t="s">
        <v>76</v>
      </c>
      <c r="I1722" s="1" t="s">
        <v>135</v>
      </c>
      <c r="J1722" s="1">
        <v>14469</v>
      </c>
      <c r="K1722" s="3">
        <v>0.2003587962962963</v>
      </c>
      <c r="L1722" s="3">
        <v>0.86980324074074078</v>
      </c>
      <c r="M1722" s="7">
        <v>45671</v>
      </c>
      <c r="N1722" s="3">
        <v>0.2691087962962963</v>
      </c>
      <c r="O1722" s="3">
        <v>0.93855324074074076</v>
      </c>
      <c r="P1722" s="5">
        <v>99</v>
      </c>
      <c r="Q1722" s="5">
        <v>1374.58</v>
      </c>
      <c r="R1722" s="1" t="s">
        <v>40</v>
      </c>
      <c r="S1722" s="1">
        <v>5</v>
      </c>
      <c r="T1722" s="1" t="s">
        <v>45</v>
      </c>
      <c r="U1722" s="5">
        <v>25.64</v>
      </c>
      <c r="V1722" s="5">
        <v>73547.291534723205</v>
      </c>
      <c r="W1722" s="1" t="s">
        <v>42</v>
      </c>
      <c r="X1722" s="1">
        <v>3.53</v>
      </c>
      <c r="Y1722" s="5">
        <v>139885.125</v>
      </c>
      <c r="Z1722" s="5">
        <v>52786.95</v>
      </c>
      <c r="AA1722" s="5" t="str">
        <f t="shared" si="104"/>
        <v>50-59</v>
      </c>
      <c r="AB1722" s="5" t="str">
        <f t="shared" si="105"/>
        <v>Moderate</v>
      </c>
      <c r="AC1722" s="5">
        <f t="shared" si="106"/>
        <v>0.38</v>
      </c>
      <c r="AD1722" s="5" t="str">
        <f t="shared" si="107"/>
        <v>Long-haul</v>
      </c>
    </row>
    <row r="1723" spans="1:30" x14ac:dyDescent="0.3">
      <c r="A1723" s="1" t="s">
        <v>2349</v>
      </c>
      <c r="B1723" s="1" t="s">
        <v>2350</v>
      </c>
      <c r="C1723" s="1">
        <v>71</v>
      </c>
      <c r="D1723" s="1" t="s">
        <v>28</v>
      </c>
      <c r="E1723" s="1" t="s">
        <v>2083</v>
      </c>
      <c r="F1723" s="1" t="s">
        <v>30</v>
      </c>
      <c r="G1723" s="1" t="s">
        <v>470</v>
      </c>
      <c r="H1723" s="1" t="s">
        <v>76</v>
      </c>
      <c r="I1723" s="1" t="s">
        <v>135</v>
      </c>
      <c r="J1723" s="1">
        <v>14469</v>
      </c>
      <c r="K1723" s="3">
        <v>0.2003587962962963</v>
      </c>
      <c r="L1723" s="3">
        <v>0.86980324074074078</v>
      </c>
      <c r="M1723" s="7">
        <v>45671</v>
      </c>
      <c r="N1723" s="3">
        <v>0.2691087962962963</v>
      </c>
      <c r="O1723" s="3">
        <v>0.93855324074074076</v>
      </c>
      <c r="P1723" s="5">
        <v>99</v>
      </c>
      <c r="Q1723" s="5">
        <v>104.91</v>
      </c>
      <c r="R1723" s="1" t="s">
        <v>40</v>
      </c>
      <c r="S1723" s="1">
        <v>5</v>
      </c>
      <c r="T1723" s="1" t="s">
        <v>49</v>
      </c>
      <c r="U1723" s="5">
        <v>79.989999999999995</v>
      </c>
      <c r="V1723" s="5">
        <v>73193.994100280295</v>
      </c>
      <c r="W1723" s="1" t="s">
        <v>36</v>
      </c>
      <c r="X1723" s="1">
        <v>3.53</v>
      </c>
      <c r="Y1723" s="5">
        <v>139249.185</v>
      </c>
      <c r="Z1723" s="5">
        <v>4038.1439999999998</v>
      </c>
      <c r="AA1723" s="5" t="str">
        <f t="shared" si="104"/>
        <v>60+</v>
      </c>
      <c r="AB1723" s="5" t="str">
        <f t="shared" si="105"/>
        <v>Moderate</v>
      </c>
      <c r="AC1723" s="5">
        <f t="shared" si="106"/>
        <v>0.03</v>
      </c>
      <c r="AD1723" s="5" t="str">
        <f t="shared" si="107"/>
        <v>Long-haul</v>
      </c>
    </row>
    <row r="1724" spans="1:30" x14ac:dyDescent="0.3">
      <c r="A1724" s="1" t="s">
        <v>2309</v>
      </c>
      <c r="B1724" s="1" t="s">
        <v>2310</v>
      </c>
      <c r="C1724" s="1">
        <v>51</v>
      </c>
      <c r="D1724" s="1" t="s">
        <v>39</v>
      </c>
      <c r="E1724" s="1" t="s">
        <v>2083</v>
      </c>
      <c r="F1724" s="1" t="s">
        <v>48</v>
      </c>
      <c r="G1724" s="1" t="s">
        <v>470</v>
      </c>
      <c r="H1724" s="1" t="s">
        <v>76</v>
      </c>
      <c r="I1724" s="1" t="s">
        <v>135</v>
      </c>
      <c r="J1724" s="1">
        <v>14469</v>
      </c>
      <c r="K1724" s="3">
        <v>0.2003587962962963</v>
      </c>
      <c r="L1724" s="3">
        <v>0.86980324074074078</v>
      </c>
      <c r="M1724" s="7">
        <v>45667</v>
      </c>
      <c r="N1724" s="3">
        <v>0.2691087962962963</v>
      </c>
      <c r="O1724" s="3">
        <v>0.93855324074074076</v>
      </c>
      <c r="P1724" s="5">
        <v>99</v>
      </c>
      <c r="Q1724" s="5">
        <v>676.53</v>
      </c>
      <c r="R1724" s="1" t="s">
        <v>40</v>
      </c>
      <c r="S1724" s="1">
        <v>5</v>
      </c>
      <c r="T1724" s="1" t="s">
        <v>41</v>
      </c>
      <c r="U1724" s="5">
        <v>104.57</v>
      </c>
      <c r="V1724" s="5">
        <v>73154.830605036404</v>
      </c>
      <c r="W1724" s="1" t="s">
        <v>36</v>
      </c>
      <c r="X1724" s="1">
        <v>3.81</v>
      </c>
      <c r="Y1724" s="5">
        <v>139178.70000000001</v>
      </c>
      <c r="Z1724" s="5">
        <v>25991.297999999999</v>
      </c>
      <c r="AA1724" s="5" t="str">
        <f t="shared" si="104"/>
        <v>50-59</v>
      </c>
      <c r="AB1724" s="5" t="str">
        <f t="shared" si="105"/>
        <v>Moderate</v>
      </c>
      <c r="AC1724" s="5">
        <f t="shared" si="106"/>
        <v>0.19</v>
      </c>
      <c r="AD1724" s="5" t="str">
        <f t="shared" si="107"/>
        <v>Long-haul</v>
      </c>
    </row>
    <row r="1725" spans="1:30" x14ac:dyDescent="0.3">
      <c r="A1725" s="1" t="s">
        <v>2351</v>
      </c>
      <c r="B1725" s="1" t="s">
        <v>2352</v>
      </c>
      <c r="C1725" s="1">
        <v>38</v>
      </c>
      <c r="D1725" s="1" t="s">
        <v>39</v>
      </c>
      <c r="E1725" s="1" t="s">
        <v>2083</v>
      </c>
      <c r="F1725" s="1" t="s">
        <v>48</v>
      </c>
      <c r="G1725" s="1" t="s">
        <v>470</v>
      </c>
      <c r="H1725" s="1" t="s">
        <v>76</v>
      </c>
      <c r="I1725" s="1" t="s">
        <v>135</v>
      </c>
      <c r="J1725" s="1">
        <v>14469</v>
      </c>
      <c r="K1725" s="3">
        <v>0.2003587962962963</v>
      </c>
      <c r="L1725" s="3">
        <v>0.86980324074074078</v>
      </c>
      <c r="M1725" s="7">
        <v>45660</v>
      </c>
      <c r="N1725" s="3">
        <v>0.2691087962962963</v>
      </c>
      <c r="O1725" s="3">
        <v>0.93855324074074076</v>
      </c>
      <c r="P1725" s="5">
        <v>99</v>
      </c>
      <c r="Q1725" s="5">
        <v>741.46</v>
      </c>
      <c r="R1725" s="1" t="s">
        <v>40</v>
      </c>
      <c r="S1725" s="1">
        <v>3</v>
      </c>
      <c r="T1725" s="1" t="s">
        <v>45</v>
      </c>
      <c r="U1725" s="5">
        <v>185.03</v>
      </c>
      <c r="V1725" s="5">
        <v>73685.339830776298</v>
      </c>
      <c r="W1725" s="1" t="s">
        <v>36</v>
      </c>
      <c r="X1725" s="1">
        <v>3.42</v>
      </c>
      <c r="Y1725" s="5">
        <v>140133.61499999999</v>
      </c>
      <c r="Z1725" s="5">
        <v>28494.269999999899</v>
      </c>
      <c r="AA1725" s="5" t="str">
        <f t="shared" si="104"/>
        <v>30-39</v>
      </c>
      <c r="AB1725" s="5" t="str">
        <f t="shared" si="105"/>
        <v>Moderate</v>
      </c>
      <c r="AC1725" s="5">
        <f t="shared" si="106"/>
        <v>0.2</v>
      </c>
      <c r="AD1725" s="5" t="str">
        <f t="shared" si="107"/>
        <v>Long-haul</v>
      </c>
    </row>
    <row r="1726" spans="1:30" x14ac:dyDescent="0.3">
      <c r="A1726" s="1" t="s">
        <v>2353</v>
      </c>
      <c r="B1726" s="1" t="s">
        <v>2354</v>
      </c>
      <c r="C1726" s="1">
        <v>33</v>
      </c>
      <c r="D1726" s="1" t="s">
        <v>28</v>
      </c>
      <c r="E1726" s="1" t="s">
        <v>2083</v>
      </c>
      <c r="F1726" s="1" t="s">
        <v>30</v>
      </c>
      <c r="G1726" s="1" t="s">
        <v>470</v>
      </c>
      <c r="H1726" s="1" t="s">
        <v>76</v>
      </c>
      <c r="I1726" s="1" t="s">
        <v>135</v>
      </c>
      <c r="J1726" s="1">
        <v>14469</v>
      </c>
      <c r="K1726" s="3">
        <v>0.2003587962962963</v>
      </c>
      <c r="L1726" s="3">
        <v>0.86980324074074078</v>
      </c>
      <c r="M1726" s="7">
        <v>45662</v>
      </c>
      <c r="N1726" s="3">
        <v>0.2691087962962963</v>
      </c>
      <c r="O1726" s="3">
        <v>0.93855324074074076</v>
      </c>
      <c r="P1726" s="5">
        <v>99</v>
      </c>
      <c r="Q1726" s="5">
        <v>1115.6600000000001</v>
      </c>
      <c r="R1726" s="1" t="s">
        <v>40</v>
      </c>
      <c r="S1726" s="1">
        <v>3</v>
      </c>
      <c r="T1726" s="1" t="s">
        <v>83</v>
      </c>
      <c r="U1726" s="5">
        <v>148.16</v>
      </c>
      <c r="V1726" s="5">
        <v>73085.547348041</v>
      </c>
      <c r="W1726" s="1" t="s">
        <v>36</v>
      </c>
      <c r="X1726" s="1">
        <v>4.2699999999999996</v>
      </c>
      <c r="Y1726" s="5">
        <v>139053.99</v>
      </c>
      <c r="Z1726" s="5">
        <v>42859.121999999901</v>
      </c>
      <c r="AA1726" s="5" t="str">
        <f t="shared" si="104"/>
        <v>30-39</v>
      </c>
      <c r="AB1726" s="5" t="str">
        <f t="shared" si="105"/>
        <v>Moderate</v>
      </c>
      <c r="AC1726" s="5">
        <f t="shared" si="106"/>
        <v>0.31</v>
      </c>
      <c r="AD1726" s="5" t="str">
        <f t="shared" si="107"/>
        <v>Long-haul</v>
      </c>
    </row>
    <row r="1727" spans="1:30" x14ac:dyDescent="0.3">
      <c r="A1727" s="1" t="s">
        <v>2355</v>
      </c>
      <c r="B1727" s="1" t="s">
        <v>1714</v>
      </c>
      <c r="C1727" s="1">
        <v>39</v>
      </c>
      <c r="D1727" s="1" t="s">
        <v>39</v>
      </c>
      <c r="E1727" s="1" t="s">
        <v>2083</v>
      </c>
      <c r="F1727" s="1" t="s">
        <v>30</v>
      </c>
      <c r="G1727" s="1" t="s">
        <v>470</v>
      </c>
      <c r="H1727" s="1" t="s">
        <v>76</v>
      </c>
      <c r="I1727" s="1" t="s">
        <v>135</v>
      </c>
      <c r="J1727" s="1">
        <v>14469</v>
      </c>
      <c r="K1727" s="3">
        <v>0.2003587962962963</v>
      </c>
      <c r="L1727" s="3">
        <v>0.86980324074074078</v>
      </c>
      <c r="M1727" s="7">
        <v>45666</v>
      </c>
      <c r="N1727" s="3">
        <v>0.2691087962962963</v>
      </c>
      <c r="O1727" s="3">
        <v>0.93855324074074076</v>
      </c>
      <c r="P1727" s="5">
        <v>99</v>
      </c>
      <c r="Q1727" s="5">
        <v>932.26</v>
      </c>
      <c r="R1727" s="1" t="s">
        <v>40</v>
      </c>
      <c r="S1727" s="1">
        <v>3</v>
      </c>
      <c r="T1727" s="1" t="s">
        <v>35</v>
      </c>
      <c r="U1727" s="5">
        <v>68.61</v>
      </c>
      <c r="V1727" s="5">
        <v>73751.823527218803</v>
      </c>
      <c r="W1727" s="1" t="s">
        <v>36</v>
      </c>
      <c r="X1727" s="1">
        <v>3.68</v>
      </c>
      <c r="Y1727" s="5">
        <v>140253.285</v>
      </c>
      <c r="Z1727" s="5">
        <v>35807.015999999901</v>
      </c>
      <c r="AA1727" s="5" t="str">
        <f t="shared" si="104"/>
        <v>30-39</v>
      </c>
      <c r="AB1727" s="5" t="str">
        <f t="shared" si="105"/>
        <v>Moderate</v>
      </c>
      <c r="AC1727" s="5">
        <f t="shared" si="106"/>
        <v>0.26</v>
      </c>
      <c r="AD1727" s="5" t="str">
        <f t="shared" si="107"/>
        <v>Long-haul</v>
      </c>
    </row>
    <row r="1728" spans="1:30" x14ac:dyDescent="0.3">
      <c r="A1728" s="1" t="s">
        <v>2356</v>
      </c>
      <c r="B1728" s="1" t="s">
        <v>2357</v>
      </c>
      <c r="C1728" s="1">
        <v>19</v>
      </c>
      <c r="D1728" s="1" t="s">
        <v>39</v>
      </c>
      <c r="E1728" s="1" t="s">
        <v>2083</v>
      </c>
      <c r="F1728" s="1" t="s">
        <v>30</v>
      </c>
      <c r="G1728" s="1" t="s">
        <v>470</v>
      </c>
      <c r="H1728" s="1" t="s">
        <v>76</v>
      </c>
      <c r="I1728" s="1" t="s">
        <v>135</v>
      </c>
      <c r="J1728" s="1">
        <v>14469</v>
      </c>
      <c r="K1728" s="3">
        <v>0.2003587962962963</v>
      </c>
      <c r="L1728" s="3">
        <v>0.86980324074074078</v>
      </c>
      <c r="M1728" s="7">
        <v>45664</v>
      </c>
      <c r="N1728" s="3">
        <v>0.2691087962962963</v>
      </c>
      <c r="O1728" s="3">
        <v>0.93855324074074076</v>
      </c>
      <c r="P1728" s="5">
        <v>99</v>
      </c>
      <c r="Q1728" s="5">
        <v>1406.77</v>
      </c>
      <c r="R1728" s="1" t="s">
        <v>40</v>
      </c>
      <c r="S1728" s="1">
        <v>5</v>
      </c>
      <c r="T1728" s="1" t="s">
        <v>35</v>
      </c>
      <c r="U1728" s="5">
        <v>146.91</v>
      </c>
      <c r="V1728" s="5">
        <v>73211.766408894793</v>
      </c>
      <c r="W1728" s="1" t="s">
        <v>36</v>
      </c>
      <c r="X1728" s="1">
        <v>3.82</v>
      </c>
      <c r="Y1728" s="5">
        <v>139281.18</v>
      </c>
      <c r="Z1728" s="5">
        <v>54037.595999999998</v>
      </c>
      <c r="AA1728" s="5" t="str">
        <f t="shared" si="104"/>
        <v>18-29</v>
      </c>
      <c r="AB1728" s="5" t="str">
        <f t="shared" si="105"/>
        <v>Moderate</v>
      </c>
      <c r="AC1728" s="5">
        <f t="shared" si="106"/>
        <v>0.39</v>
      </c>
      <c r="AD1728" s="5" t="str">
        <f t="shared" si="107"/>
        <v>Long-haul</v>
      </c>
    </row>
    <row r="1729" spans="1:30" x14ac:dyDescent="0.3">
      <c r="A1729" s="1" t="s">
        <v>2358</v>
      </c>
      <c r="B1729" s="1" t="s">
        <v>2359</v>
      </c>
      <c r="C1729" s="1">
        <v>52</v>
      </c>
      <c r="D1729" s="1" t="s">
        <v>28</v>
      </c>
      <c r="E1729" s="1" t="s">
        <v>2083</v>
      </c>
      <c r="F1729" s="1" t="s">
        <v>30</v>
      </c>
      <c r="G1729" s="1" t="s">
        <v>470</v>
      </c>
      <c r="H1729" s="1" t="s">
        <v>76</v>
      </c>
      <c r="I1729" s="1" t="s">
        <v>135</v>
      </c>
      <c r="J1729" s="1">
        <v>14469</v>
      </c>
      <c r="K1729" s="3">
        <v>0.2003587962962963</v>
      </c>
      <c r="L1729" s="3">
        <v>0.86980324074074078</v>
      </c>
      <c r="M1729" s="7">
        <v>45662</v>
      </c>
      <c r="N1729" s="3">
        <v>0.2691087962962963</v>
      </c>
      <c r="O1729" s="3">
        <v>0.93855324074074076</v>
      </c>
      <c r="P1729" s="5">
        <v>99</v>
      </c>
      <c r="Q1729" s="5">
        <v>201.99</v>
      </c>
      <c r="R1729" s="1" t="s">
        <v>40</v>
      </c>
      <c r="S1729" s="1">
        <v>5</v>
      </c>
      <c r="T1729" s="1" t="s">
        <v>83</v>
      </c>
      <c r="U1729" s="5">
        <v>73.209999999999994</v>
      </c>
      <c r="V1729" s="5">
        <v>73698.184115823402</v>
      </c>
      <c r="W1729" s="1" t="s">
        <v>36</v>
      </c>
      <c r="X1729" s="1">
        <v>4.04</v>
      </c>
      <c r="Y1729" s="5">
        <v>140156.73000000001</v>
      </c>
      <c r="Z1729" s="5">
        <v>7765.2</v>
      </c>
      <c r="AA1729" s="5" t="str">
        <f t="shared" si="104"/>
        <v>50-59</v>
      </c>
      <c r="AB1729" s="5" t="str">
        <f t="shared" si="105"/>
        <v>Moderate</v>
      </c>
      <c r="AC1729" s="5">
        <f t="shared" si="106"/>
        <v>0.06</v>
      </c>
      <c r="AD1729" s="5" t="str">
        <f t="shared" si="107"/>
        <v>Long-haul</v>
      </c>
    </row>
    <row r="1730" spans="1:30" x14ac:dyDescent="0.3">
      <c r="A1730" s="1" t="s">
        <v>2360</v>
      </c>
      <c r="B1730" s="1" t="s">
        <v>2361</v>
      </c>
      <c r="C1730" s="1">
        <v>39</v>
      </c>
      <c r="D1730" s="1" t="s">
        <v>28</v>
      </c>
      <c r="E1730" s="1" t="s">
        <v>2083</v>
      </c>
      <c r="F1730" s="1" t="s">
        <v>30</v>
      </c>
      <c r="G1730" s="1" t="s">
        <v>470</v>
      </c>
      <c r="H1730" s="1" t="s">
        <v>76</v>
      </c>
      <c r="I1730" s="1" t="s">
        <v>135</v>
      </c>
      <c r="J1730" s="1">
        <v>14469</v>
      </c>
      <c r="K1730" s="3">
        <v>0.2003587962962963</v>
      </c>
      <c r="L1730" s="3">
        <v>0.86980324074074078</v>
      </c>
      <c r="M1730" s="7">
        <v>45658</v>
      </c>
      <c r="N1730" s="3">
        <v>0.2691087962962963</v>
      </c>
      <c r="O1730" s="3">
        <v>0.93855324074074076</v>
      </c>
      <c r="P1730" s="5">
        <v>99</v>
      </c>
      <c r="Q1730" s="5">
        <v>1202.22</v>
      </c>
      <c r="R1730" s="1" t="s">
        <v>34</v>
      </c>
      <c r="S1730" s="1">
        <v>3</v>
      </c>
      <c r="T1730" s="1" t="s">
        <v>35</v>
      </c>
      <c r="U1730" s="5">
        <v>81.91</v>
      </c>
      <c r="V1730" s="5">
        <v>73796.826197484697</v>
      </c>
      <c r="W1730" s="1" t="s">
        <v>36</v>
      </c>
      <c r="X1730" s="1">
        <v>3.46</v>
      </c>
      <c r="Y1730" s="5">
        <v>140334.285</v>
      </c>
      <c r="Z1730" s="5">
        <v>46175.076000000001</v>
      </c>
      <c r="AA1730" s="5" t="str">
        <f t="shared" ref="AA1730:AA1793" si="108">IF(C1730&lt;=29,"18-29",IF(C1730&lt;=39,"30-39",IF(C1730&lt;=49,"40-49",IF(C1730&lt;=59,"50-59","60+"))))</f>
        <v>30-39</v>
      </c>
      <c r="AB1730" s="5" t="str">
        <f t="shared" ref="AB1730:AB1793" si="109">IF(P1730&lt;=30,"On-Time",IF(P1730&lt;=120,"Moderate","Severe"))</f>
        <v>Moderate</v>
      </c>
      <c r="AC1730" s="5">
        <f t="shared" ref="AC1730:AC1793" si="110">ROUND(Z1730/Y1730,2)</f>
        <v>0.33</v>
      </c>
      <c r="AD1730" s="5" t="str">
        <f t="shared" ref="AD1730:AD1793" si="111">IF(J1730&lt;=3000,"Short-haul",IF(J1730&lt;=7000,"Medium-haul","Long-haul"))</f>
        <v>Long-haul</v>
      </c>
    </row>
    <row r="1731" spans="1:30" x14ac:dyDescent="0.3">
      <c r="A1731" s="1" t="s">
        <v>2128</v>
      </c>
      <c r="B1731" s="1" t="s">
        <v>2129</v>
      </c>
      <c r="C1731" s="1">
        <v>60</v>
      </c>
      <c r="D1731" s="1" t="s">
        <v>39</v>
      </c>
      <c r="E1731" s="1" t="s">
        <v>2083</v>
      </c>
      <c r="F1731" s="1" t="s">
        <v>30</v>
      </c>
      <c r="G1731" s="1" t="s">
        <v>479</v>
      </c>
      <c r="H1731" s="1" t="s">
        <v>233</v>
      </c>
      <c r="I1731" s="1" t="s">
        <v>76</v>
      </c>
      <c r="J1731" s="1">
        <v>7101</v>
      </c>
      <c r="K1731" s="3">
        <v>0.65505787037037033</v>
      </c>
      <c r="L1731" s="3">
        <v>0.98353009259259261</v>
      </c>
      <c r="M1731" s="7">
        <v>45670</v>
      </c>
      <c r="N1731" s="3">
        <v>0.71130787037037035</v>
      </c>
      <c r="O1731" s="3">
        <v>3.9780092592592596E-2</v>
      </c>
      <c r="P1731" s="5">
        <v>81</v>
      </c>
      <c r="Q1731" s="5">
        <v>1451.48</v>
      </c>
      <c r="R1731" s="1" t="s">
        <v>56</v>
      </c>
      <c r="S1731" s="1">
        <v>5</v>
      </c>
      <c r="T1731" s="1" t="s">
        <v>83</v>
      </c>
      <c r="U1731" s="5">
        <v>88.7</v>
      </c>
      <c r="V1731" s="5">
        <v>36651.674979266798</v>
      </c>
      <c r="W1731" s="1" t="s">
        <v>36</v>
      </c>
      <c r="X1731" s="1">
        <v>4.03</v>
      </c>
      <c r="Y1731" s="5">
        <v>73473.014999999999</v>
      </c>
      <c r="Z1731" s="5">
        <v>55747.476000000002</v>
      </c>
      <c r="AA1731" s="5" t="str">
        <f t="shared" si="108"/>
        <v>60+</v>
      </c>
      <c r="AB1731" s="5" t="str">
        <f t="shared" si="109"/>
        <v>Moderate</v>
      </c>
      <c r="AC1731" s="5">
        <f t="shared" si="110"/>
        <v>0.76</v>
      </c>
      <c r="AD1731" s="5" t="str">
        <f t="shared" si="111"/>
        <v>Long-haul</v>
      </c>
    </row>
    <row r="1732" spans="1:30" x14ac:dyDescent="0.3">
      <c r="A1732" s="1" t="s">
        <v>2327</v>
      </c>
      <c r="B1732" s="1" t="s">
        <v>2328</v>
      </c>
      <c r="C1732" s="1">
        <v>28</v>
      </c>
      <c r="D1732" s="1" t="s">
        <v>39</v>
      </c>
      <c r="E1732" s="1" t="s">
        <v>2083</v>
      </c>
      <c r="F1732" s="1" t="s">
        <v>30</v>
      </c>
      <c r="G1732" s="1" t="s">
        <v>485</v>
      </c>
      <c r="H1732" s="1" t="s">
        <v>217</v>
      </c>
      <c r="I1732" s="1" t="s">
        <v>91</v>
      </c>
      <c r="J1732" s="1">
        <v>4870</v>
      </c>
      <c r="K1732" s="3">
        <v>0.34583333333333333</v>
      </c>
      <c r="L1732" s="3">
        <v>0.5708333333333333</v>
      </c>
      <c r="M1732" s="7">
        <v>45662</v>
      </c>
      <c r="N1732" s="3">
        <v>0.46875</v>
      </c>
      <c r="O1732" s="3">
        <v>0.69374999999999998</v>
      </c>
      <c r="P1732" s="5">
        <v>177</v>
      </c>
      <c r="Q1732" s="5">
        <v>1349.13</v>
      </c>
      <c r="R1732" s="1" t="s">
        <v>34</v>
      </c>
      <c r="S1732" s="1">
        <v>5</v>
      </c>
      <c r="T1732" s="1" t="s">
        <v>83</v>
      </c>
      <c r="U1732" s="5">
        <v>144.27000000000001</v>
      </c>
      <c r="V1732" s="5">
        <v>24980.1709937183</v>
      </c>
      <c r="W1732" s="1" t="s">
        <v>36</v>
      </c>
      <c r="X1732" s="1">
        <v>4.29</v>
      </c>
      <c r="Y1732" s="5">
        <v>34976.21</v>
      </c>
      <c r="Z1732" s="5">
        <v>86373.17</v>
      </c>
      <c r="AA1732" s="5" t="str">
        <f t="shared" si="108"/>
        <v>18-29</v>
      </c>
      <c r="AB1732" s="5" t="str">
        <f t="shared" si="109"/>
        <v>Severe</v>
      </c>
      <c r="AC1732" s="5">
        <f t="shared" si="110"/>
        <v>2.4700000000000002</v>
      </c>
      <c r="AD1732" s="5" t="str">
        <f t="shared" si="111"/>
        <v>Medium-haul</v>
      </c>
    </row>
    <row r="1733" spans="1:30" x14ac:dyDescent="0.3">
      <c r="A1733" s="1" t="s">
        <v>2362</v>
      </c>
      <c r="B1733" s="1" t="s">
        <v>2363</v>
      </c>
      <c r="C1733" s="1">
        <v>56</v>
      </c>
      <c r="D1733" s="1" t="s">
        <v>39</v>
      </c>
      <c r="E1733" s="1" t="s">
        <v>2083</v>
      </c>
      <c r="F1733" s="1" t="s">
        <v>48</v>
      </c>
      <c r="G1733" s="1" t="s">
        <v>485</v>
      </c>
      <c r="H1733" s="1" t="s">
        <v>217</v>
      </c>
      <c r="I1733" s="1" t="s">
        <v>91</v>
      </c>
      <c r="J1733" s="1">
        <v>4870</v>
      </c>
      <c r="K1733" s="3">
        <v>0.34583333333333333</v>
      </c>
      <c r="L1733" s="3">
        <v>0.5708333333333333</v>
      </c>
      <c r="M1733" s="7">
        <v>45668</v>
      </c>
      <c r="N1733" s="3">
        <v>0.46875</v>
      </c>
      <c r="O1733" s="3">
        <v>0.69374999999999998</v>
      </c>
      <c r="P1733" s="5">
        <v>177</v>
      </c>
      <c r="Q1733" s="5">
        <v>489.38</v>
      </c>
      <c r="R1733" s="1" t="s">
        <v>40</v>
      </c>
      <c r="S1733" s="1">
        <v>5</v>
      </c>
      <c r="T1733" s="1" t="s">
        <v>49</v>
      </c>
      <c r="U1733" s="5">
        <v>0.15</v>
      </c>
      <c r="V1733" s="5">
        <v>25486.804342554002</v>
      </c>
      <c r="W1733" s="1" t="s">
        <v>42</v>
      </c>
      <c r="X1733" s="1">
        <v>3.41</v>
      </c>
      <c r="Y1733" s="5">
        <v>35584.17</v>
      </c>
      <c r="Z1733" s="5">
        <v>31320.35</v>
      </c>
      <c r="AA1733" s="5" t="str">
        <f t="shared" si="108"/>
        <v>50-59</v>
      </c>
      <c r="AB1733" s="5" t="str">
        <f t="shared" si="109"/>
        <v>Severe</v>
      </c>
      <c r="AC1733" s="5">
        <f t="shared" si="110"/>
        <v>0.88</v>
      </c>
      <c r="AD1733" s="5" t="str">
        <f t="shared" si="111"/>
        <v>Medium-haul</v>
      </c>
    </row>
    <row r="1734" spans="1:30" x14ac:dyDescent="0.3">
      <c r="A1734" s="1" t="s">
        <v>2364</v>
      </c>
      <c r="B1734" s="1" t="s">
        <v>2365</v>
      </c>
      <c r="C1734" s="1">
        <v>49</v>
      </c>
      <c r="D1734" s="1" t="s">
        <v>28</v>
      </c>
      <c r="E1734" s="1" t="s">
        <v>2083</v>
      </c>
      <c r="F1734" s="1" t="s">
        <v>48</v>
      </c>
      <c r="G1734" s="1" t="s">
        <v>485</v>
      </c>
      <c r="H1734" s="1" t="s">
        <v>217</v>
      </c>
      <c r="I1734" s="1" t="s">
        <v>91</v>
      </c>
      <c r="J1734" s="1">
        <v>4870</v>
      </c>
      <c r="K1734" s="3">
        <v>0.34583333333333333</v>
      </c>
      <c r="L1734" s="3">
        <v>0.5708333333333333</v>
      </c>
      <c r="M1734" s="7">
        <v>45668</v>
      </c>
      <c r="N1734" s="3">
        <v>0.46875</v>
      </c>
      <c r="O1734" s="3">
        <v>0.69374999999999998</v>
      </c>
      <c r="P1734" s="5">
        <v>177</v>
      </c>
      <c r="Q1734" s="5">
        <v>749.07</v>
      </c>
      <c r="R1734" s="1" t="s">
        <v>40</v>
      </c>
      <c r="S1734" s="1">
        <v>5</v>
      </c>
      <c r="T1734" s="1" t="s">
        <v>83</v>
      </c>
      <c r="U1734" s="5">
        <v>169.49</v>
      </c>
      <c r="V1734" s="5">
        <v>25248.065154644399</v>
      </c>
      <c r="W1734" s="1" t="s">
        <v>36</v>
      </c>
      <c r="X1734" s="1">
        <v>3.61</v>
      </c>
      <c r="Y1734" s="5">
        <v>35297.68</v>
      </c>
      <c r="Z1734" s="5">
        <v>47974.38</v>
      </c>
      <c r="AA1734" s="5" t="str">
        <f t="shared" si="108"/>
        <v>40-49</v>
      </c>
      <c r="AB1734" s="5" t="str">
        <f t="shared" si="109"/>
        <v>Severe</v>
      </c>
      <c r="AC1734" s="5">
        <f t="shared" si="110"/>
        <v>1.36</v>
      </c>
      <c r="AD1734" s="5" t="str">
        <f t="shared" si="111"/>
        <v>Medium-haul</v>
      </c>
    </row>
    <row r="1735" spans="1:30" x14ac:dyDescent="0.3">
      <c r="A1735" s="1" t="s">
        <v>2366</v>
      </c>
      <c r="B1735" s="1" t="s">
        <v>2367</v>
      </c>
      <c r="C1735" s="1">
        <v>18</v>
      </c>
      <c r="D1735" s="1" t="s">
        <v>39</v>
      </c>
      <c r="E1735" s="1" t="s">
        <v>2083</v>
      </c>
      <c r="F1735" s="1" t="s">
        <v>30</v>
      </c>
      <c r="G1735" s="1" t="s">
        <v>485</v>
      </c>
      <c r="H1735" s="1" t="s">
        <v>217</v>
      </c>
      <c r="I1735" s="1" t="s">
        <v>91</v>
      </c>
      <c r="J1735" s="1">
        <v>4870</v>
      </c>
      <c r="K1735" s="3">
        <v>0.34583333333333333</v>
      </c>
      <c r="L1735" s="3">
        <v>0.5708333333333333</v>
      </c>
      <c r="M1735" s="7">
        <v>45665</v>
      </c>
      <c r="N1735" s="3">
        <v>0.46875</v>
      </c>
      <c r="O1735" s="3">
        <v>0.69374999999999998</v>
      </c>
      <c r="P1735" s="5">
        <v>177</v>
      </c>
      <c r="Q1735" s="5">
        <v>975.71</v>
      </c>
      <c r="R1735" s="1" t="s">
        <v>40</v>
      </c>
      <c r="S1735" s="1">
        <v>5</v>
      </c>
      <c r="T1735" s="1" t="s">
        <v>45</v>
      </c>
      <c r="U1735" s="5">
        <v>47.13</v>
      </c>
      <c r="V1735" s="5">
        <v>25655.9184083285</v>
      </c>
      <c r="W1735" s="1" t="s">
        <v>42</v>
      </c>
      <c r="X1735" s="1">
        <v>4.87</v>
      </c>
      <c r="Y1735" s="5">
        <v>35787.1</v>
      </c>
      <c r="Z1735" s="5">
        <v>62454.87</v>
      </c>
      <c r="AA1735" s="5" t="str">
        <f t="shared" si="108"/>
        <v>18-29</v>
      </c>
      <c r="AB1735" s="5" t="str">
        <f t="shared" si="109"/>
        <v>Severe</v>
      </c>
      <c r="AC1735" s="5">
        <f t="shared" si="110"/>
        <v>1.75</v>
      </c>
      <c r="AD1735" s="5" t="str">
        <f t="shared" si="111"/>
        <v>Medium-haul</v>
      </c>
    </row>
    <row r="1736" spans="1:30" x14ac:dyDescent="0.3">
      <c r="A1736" s="1" t="s">
        <v>2368</v>
      </c>
      <c r="B1736" s="1" t="s">
        <v>2369</v>
      </c>
      <c r="C1736" s="1">
        <v>49</v>
      </c>
      <c r="D1736" s="1" t="s">
        <v>39</v>
      </c>
      <c r="E1736" s="1" t="s">
        <v>2083</v>
      </c>
      <c r="F1736" s="1" t="s">
        <v>48</v>
      </c>
      <c r="G1736" s="1" t="s">
        <v>485</v>
      </c>
      <c r="H1736" s="1" t="s">
        <v>217</v>
      </c>
      <c r="I1736" s="1" t="s">
        <v>91</v>
      </c>
      <c r="J1736" s="1">
        <v>4870</v>
      </c>
      <c r="K1736" s="3">
        <v>0.34583333333333333</v>
      </c>
      <c r="L1736" s="3">
        <v>0.5708333333333333</v>
      </c>
      <c r="M1736" s="7">
        <v>45666</v>
      </c>
      <c r="N1736" s="3">
        <v>0.46875</v>
      </c>
      <c r="O1736" s="3">
        <v>0.69374999999999998</v>
      </c>
      <c r="P1736" s="5">
        <v>177</v>
      </c>
      <c r="Q1736" s="5">
        <v>461.13</v>
      </c>
      <c r="R1736" s="1" t="s">
        <v>34</v>
      </c>
      <c r="S1736" s="1">
        <v>5</v>
      </c>
      <c r="T1736" s="1" t="s">
        <v>35</v>
      </c>
      <c r="U1736" s="5">
        <v>130.69999999999999</v>
      </c>
      <c r="V1736" s="5">
        <v>25264.101763595801</v>
      </c>
      <c r="W1736" s="1" t="s">
        <v>42</v>
      </c>
      <c r="X1736" s="1">
        <v>4.1500000000000004</v>
      </c>
      <c r="Y1736" s="5">
        <v>35316.92</v>
      </c>
      <c r="Z1736" s="5">
        <v>29538.46</v>
      </c>
      <c r="AA1736" s="5" t="str">
        <f t="shared" si="108"/>
        <v>40-49</v>
      </c>
      <c r="AB1736" s="5" t="str">
        <f t="shared" si="109"/>
        <v>Severe</v>
      </c>
      <c r="AC1736" s="5">
        <f t="shared" si="110"/>
        <v>0.84</v>
      </c>
      <c r="AD1736" s="5" t="str">
        <f t="shared" si="111"/>
        <v>Medium-haul</v>
      </c>
    </row>
    <row r="1737" spans="1:30" x14ac:dyDescent="0.3">
      <c r="A1737" s="1" t="s">
        <v>2370</v>
      </c>
      <c r="B1737" s="1" t="s">
        <v>2371</v>
      </c>
      <c r="C1737" s="1">
        <v>20</v>
      </c>
      <c r="D1737" s="1" t="s">
        <v>28</v>
      </c>
      <c r="E1737" s="1" t="s">
        <v>2083</v>
      </c>
      <c r="F1737" s="1" t="s">
        <v>30</v>
      </c>
      <c r="G1737" s="1" t="s">
        <v>485</v>
      </c>
      <c r="H1737" s="1" t="s">
        <v>217</v>
      </c>
      <c r="I1737" s="1" t="s">
        <v>91</v>
      </c>
      <c r="J1737" s="1">
        <v>4870</v>
      </c>
      <c r="K1737" s="3">
        <v>0.34583333333333333</v>
      </c>
      <c r="L1737" s="3">
        <v>0.5708333333333333</v>
      </c>
      <c r="M1737" s="7">
        <v>45671</v>
      </c>
      <c r="N1737" s="3">
        <v>0.46875</v>
      </c>
      <c r="O1737" s="3">
        <v>0.69374999999999998</v>
      </c>
      <c r="P1737" s="5">
        <v>177</v>
      </c>
      <c r="Q1737" s="5">
        <v>621.89</v>
      </c>
      <c r="R1737" s="1" t="s">
        <v>34</v>
      </c>
      <c r="S1737" s="1">
        <v>5</v>
      </c>
      <c r="T1737" s="1" t="s">
        <v>83</v>
      </c>
      <c r="U1737" s="5">
        <v>169.06</v>
      </c>
      <c r="V1737" s="5">
        <v>25571.870399716001</v>
      </c>
      <c r="W1737" s="1" t="s">
        <v>42</v>
      </c>
      <c r="X1737" s="1">
        <v>4.76</v>
      </c>
      <c r="Y1737" s="5">
        <v>35686.239999999998</v>
      </c>
      <c r="Z1737" s="5">
        <v>39834.769999999997</v>
      </c>
      <c r="AA1737" s="5" t="str">
        <f t="shared" si="108"/>
        <v>18-29</v>
      </c>
      <c r="AB1737" s="5" t="str">
        <f t="shared" si="109"/>
        <v>Severe</v>
      </c>
      <c r="AC1737" s="5">
        <f t="shared" si="110"/>
        <v>1.1200000000000001</v>
      </c>
      <c r="AD1737" s="5" t="str">
        <f t="shared" si="111"/>
        <v>Medium-haul</v>
      </c>
    </row>
    <row r="1738" spans="1:30" x14ac:dyDescent="0.3">
      <c r="A1738" s="1" t="s">
        <v>2081</v>
      </c>
      <c r="B1738" s="1" t="s">
        <v>2082</v>
      </c>
      <c r="C1738" s="1">
        <v>37</v>
      </c>
      <c r="D1738" s="1" t="s">
        <v>28</v>
      </c>
      <c r="E1738" s="1" t="s">
        <v>2083</v>
      </c>
      <c r="F1738" s="1" t="s">
        <v>30</v>
      </c>
      <c r="G1738" s="1" t="s">
        <v>504</v>
      </c>
      <c r="H1738" s="1" t="s">
        <v>337</v>
      </c>
      <c r="I1738" s="1" t="s">
        <v>308</v>
      </c>
      <c r="J1738" s="1">
        <v>13175</v>
      </c>
      <c r="K1738" s="3">
        <v>0.68254629629629626</v>
      </c>
      <c r="L1738" s="3">
        <v>0.29226851851851854</v>
      </c>
      <c r="M1738" s="7">
        <v>45662</v>
      </c>
      <c r="N1738" s="3">
        <v>0.76518518518518519</v>
      </c>
      <c r="O1738" s="3">
        <v>0.37490740740740741</v>
      </c>
      <c r="P1738" s="5">
        <v>119</v>
      </c>
      <c r="Q1738" s="5">
        <v>1215.31</v>
      </c>
      <c r="R1738" s="1" t="s">
        <v>56</v>
      </c>
      <c r="S1738" s="1">
        <v>3</v>
      </c>
      <c r="T1738" s="1" t="s">
        <v>35</v>
      </c>
      <c r="U1738" s="5">
        <v>29.94</v>
      </c>
      <c r="V1738" s="5">
        <v>66561.454217491904</v>
      </c>
      <c r="W1738" s="1" t="s">
        <v>42</v>
      </c>
      <c r="X1738" s="1">
        <v>3.23</v>
      </c>
      <c r="Y1738" s="5">
        <v>84873.75</v>
      </c>
      <c r="Z1738" s="5">
        <v>77785.83</v>
      </c>
      <c r="AA1738" s="5" t="str">
        <f t="shared" si="108"/>
        <v>30-39</v>
      </c>
      <c r="AB1738" s="5" t="str">
        <f t="shared" si="109"/>
        <v>Moderate</v>
      </c>
      <c r="AC1738" s="5">
        <f t="shared" si="110"/>
        <v>0.92</v>
      </c>
      <c r="AD1738" s="5" t="str">
        <f t="shared" si="111"/>
        <v>Long-haul</v>
      </c>
    </row>
    <row r="1739" spans="1:30" x14ac:dyDescent="0.3">
      <c r="A1739" s="1" t="s">
        <v>2372</v>
      </c>
      <c r="B1739" s="1" t="s">
        <v>2373</v>
      </c>
      <c r="C1739" s="1">
        <v>74</v>
      </c>
      <c r="D1739" s="1" t="s">
        <v>28</v>
      </c>
      <c r="E1739" s="1" t="s">
        <v>2083</v>
      </c>
      <c r="F1739" s="1" t="s">
        <v>48</v>
      </c>
      <c r="G1739" s="1" t="s">
        <v>504</v>
      </c>
      <c r="H1739" s="1" t="s">
        <v>337</v>
      </c>
      <c r="I1739" s="1" t="s">
        <v>308</v>
      </c>
      <c r="J1739" s="1">
        <v>13175</v>
      </c>
      <c r="K1739" s="3">
        <v>0.68254629629629626</v>
      </c>
      <c r="L1739" s="3">
        <v>0.29226851851851854</v>
      </c>
      <c r="M1739" s="7">
        <v>45665</v>
      </c>
      <c r="N1739" s="3">
        <v>0.76518518518518519</v>
      </c>
      <c r="O1739" s="3">
        <v>0.37490740740740741</v>
      </c>
      <c r="P1739" s="5">
        <v>119</v>
      </c>
      <c r="Q1739" s="5">
        <v>1480.71</v>
      </c>
      <c r="R1739" s="1" t="s">
        <v>56</v>
      </c>
      <c r="S1739" s="1">
        <v>5</v>
      </c>
      <c r="T1739" s="1" t="s">
        <v>83</v>
      </c>
      <c r="U1739" s="5">
        <v>78.11</v>
      </c>
      <c r="V1739" s="5">
        <v>67110.342119695502</v>
      </c>
      <c r="W1739" s="1" t="s">
        <v>42</v>
      </c>
      <c r="X1739" s="1">
        <v>4.92</v>
      </c>
      <c r="Y1739" s="5">
        <v>85532.41</v>
      </c>
      <c r="Z1739" s="5">
        <v>94781.06</v>
      </c>
      <c r="AA1739" s="5" t="str">
        <f t="shared" si="108"/>
        <v>60+</v>
      </c>
      <c r="AB1739" s="5" t="str">
        <f t="shared" si="109"/>
        <v>Moderate</v>
      </c>
      <c r="AC1739" s="5">
        <f t="shared" si="110"/>
        <v>1.1100000000000001</v>
      </c>
      <c r="AD1739" s="5" t="str">
        <f t="shared" si="111"/>
        <v>Long-haul</v>
      </c>
    </row>
    <row r="1740" spans="1:30" x14ac:dyDescent="0.3">
      <c r="A1740" s="2" t="s">
        <v>2374</v>
      </c>
      <c r="B1740" s="1" t="s">
        <v>2375</v>
      </c>
      <c r="C1740" s="1">
        <v>47</v>
      </c>
      <c r="D1740" s="1" t="s">
        <v>39</v>
      </c>
      <c r="E1740" s="1" t="s">
        <v>2083</v>
      </c>
      <c r="F1740" s="1" t="s">
        <v>30</v>
      </c>
      <c r="G1740" s="1" t="s">
        <v>504</v>
      </c>
      <c r="H1740" s="1" t="s">
        <v>337</v>
      </c>
      <c r="I1740" s="1" t="s">
        <v>308</v>
      </c>
      <c r="J1740" s="1">
        <v>13175</v>
      </c>
      <c r="K1740" s="3">
        <v>0.68254629629629626</v>
      </c>
      <c r="L1740" s="3">
        <v>0.29226851851851854</v>
      </c>
      <c r="M1740" s="7">
        <v>45666</v>
      </c>
      <c r="N1740" s="3">
        <v>0.76518518518518519</v>
      </c>
      <c r="O1740" s="3">
        <v>0.37490740740740741</v>
      </c>
      <c r="P1740" s="5">
        <v>119</v>
      </c>
      <c r="Q1740" s="5">
        <v>1441.94</v>
      </c>
      <c r="R1740" s="1" t="s">
        <v>40</v>
      </c>
      <c r="S1740" s="1">
        <v>5</v>
      </c>
      <c r="T1740" s="1" t="s">
        <v>49</v>
      </c>
      <c r="U1740" s="5">
        <v>118.98</v>
      </c>
      <c r="V1740" s="5">
        <v>66830.001277417905</v>
      </c>
      <c r="W1740" s="1" t="s">
        <v>36</v>
      </c>
      <c r="X1740" s="1">
        <v>3.39</v>
      </c>
      <c r="Y1740" s="5">
        <v>85196</v>
      </c>
      <c r="Z1740" s="5">
        <v>92307.96</v>
      </c>
      <c r="AA1740" s="5" t="str">
        <f t="shared" si="108"/>
        <v>40-49</v>
      </c>
      <c r="AB1740" s="5" t="str">
        <f t="shared" si="109"/>
        <v>Moderate</v>
      </c>
      <c r="AC1740" s="5">
        <f t="shared" si="110"/>
        <v>1.08</v>
      </c>
      <c r="AD1740" s="5" t="str">
        <f t="shared" si="111"/>
        <v>Long-haul</v>
      </c>
    </row>
    <row r="1741" spans="1:30" x14ac:dyDescent="0.3">
      <c r="A1741" s="1" t="s">
        <v>2376</v>
      </c>
      <c r="B1741" s="1" t="s">
        <v>2377</v>
      </c>
      <c r="C1741" s="1">
        <v>35</v>
      </c>
      <c r="D1741" s="1" t="s">
        <v>39</v>
      </c>
      <c r="E1741" s="1" t="s">
        <v>2083</v>
      </c>
      <c r="F1741" s="1" t="s">
        <v>48</v>
      </c>
      <c r="G1741" s="1" t="s">
        <v>504</v>
      </c>
      <c r="H1741" s="1" t="s">
        <v>337</v>
      </c>
      <c r="I1741" s="1" t="s">
        <v>308</v>
      </c>
      <c r="J1741" s="1">
        <v>13175</v>
      </c>
      <c r="K1741" s="3">
        <v>0.68254629629629626</v>
      </c>
      <c r="L1741" s="3">
        <v>0.29226851851851854</v>
      </c>
      <c r="M1741" s="7">
        <v>45668</v>
      </c>
      <c r="N1741" s="3">
        <v>0.76518518518518519</v>
      </c>
      <c r="O1741" s="3">
        <v>0.37490740740740741</v>
      </c>
      <c r="P1741" s="5">
        <v>119</v>
      </c>
      <c r="Q1741" s="5">
        <v>1008.93</v>
      </c>
      <c r="R1741" s="1" t="s">
        <v>56</v>
      </c>
      <c r="S1741" s="1">
        <v>3</v>
      </c>
      <c r="T1741" s="1" t="s">
        <v>49</v>
      </c>
      <c r="U1741" s="5">
        <v>117.44</v>
      </c>
      <c r="V1741" s="5">
        <v>66700.694452064097</v>
      </c>
      <c r="W1741" s="1" t="s">
        <v>42</v>
      </c>
      <c r="X1741" s="1">
        <v>4.28</v>
      </c>
      <c r="Y1741" s="5">
        <v>85040.83</v>
      </c>
      <c r="Z1741" s="5">
        <v>64595.01</v>
      </c>
      <c r="AA1741" s="5" t="str">
        <f t="shared" si="108"/>
        <v>30-39</v>
      </c>
      <c r="AB1741" s="5" t="str">
        <f t="shared" si="109"/>
        <v>Moderate</v>
      </c>
      <c r="AC1741" s="5">
        <f t="shared" si="110"/>
        <v>0.76</v>
      </c>
      <c r="AD1741" s="5" t="str">
        <f t="shared" si="111"/>
        <v>Long-haul</v>
      </c>
    </row>
    <row r="1742" spans="1:30" x14ac:dyDescent="0.3">
      <c r="A1742" s="1" t="s">
        <v>2378</v>
      </c>
      <c r="B1742" s="1" t="s">
        <v>2379</v>
      </c>
      <c r="C1742" s="1">
        <v>47</v>
      </c>
      <c r="D1742" s="1" t="s">
        <v>39</v>
      </c>
      <c r="E1742" s="1" t="s">
        <v>2083</v>
      </c>
      <c r="F1742" s="1" t="s">
        <v>30</v>
      </c>
      <c r="G1742" s="1" t="s">
        <v>504</v>
      </c>
      <c r="H1742" s="1" t="s">
        <v>337</v>
      </c>
      <c r="I1742" s="1" t="s">
        <v>308</v>
      </c>
      <c r="J1742" s="1">
        <v>13175</v>
      </c>
      <c r="K1742" s="3">
        <v>0.68254629629629626</v>
      </c>
      <c r="L1742" s="3">
        <v>0.29226851851851854</v>
      </c>
      <c r="M1742" s="7">
        <v>45658</v>
      </c>
      <c r="N1742" s="3">
        <v>0.76518518518518519</v>
      </c>
      <c r="O1742" s="3">
        <v>0.37490740740740741</v>
      </c>
      <c r="P1742" s="5">
        <v>119</v>
      </c>
      <c r="Q1742" s="5">
        <v>1496.07</v>
      </c>
      <c r="R1742" s="1" t="s">
        <v>40</v>
      </c>
      <c r="S1742" s="1">
        <v>5</v>
      </c>
      <c r="T1742" s="1" t="s">
        <v>41</v>
      </c>
      <c r="U1742" s="5">
        <v>112.33</v>
      </c>
      <c r="V1742" s="5">
        <v>67077.615917635703</v>
      </c>
      <c r="W1742" s="1" t="s">
        <v>36</v>
      </c>
      <c r="X1742" s="1">
        <v>4.8899999999999997</v>
      </c>
      <c r="Y1742" s="5">
        <v>85493.14</v>
      </c>
      <c r="Z1742" s="5">
        <v>95770.95</v>
      </c>
      <c r="AA1742" s="5" t="str">
        <f t="shared" si="108"/>
        <v>40-49</v>
      </c>
      <c r="AB1742" s="5" t="str">
        <f t="shared" si="109"/>
        <v>Moderate</v>
      </c>
      <c r="AC1742" s="5">
        <f t="shared" si="110"/>
        <v>1.1200000000000001</v>
      </c>
      <c r="AD1742" s="5" t="str">
        <f t="shared" si="111"/>
        <v>Long-haul</v>
      </c>
    </row>
    <row r="1743" spans="1:30" x14ac:dyDescent="0.3">
      <c r="A1743" s="1" t="s">
        <v>2364</v>
      </c>
      <c r="B1743" s="1" t="s">
        <v>2365</v>
      </c>
      <c r="C1743" s="1">
        <v>49</v>
      </c>
      <c r="D1743" s="1" t="s">
        <v>28</v>
      </c>
      <c r="E1743" s="1" t="s">
        <v>2083</v>
      </c>
      <c r="F1743" s="1" t="s">
        <v>48</v>
      </c>
      <c r="G1743" s="1" t="s">
        <v>504</v>
      </c>
      <c r="H1743" s="1" t="s">
        <v>337</v>
      </c>
      <c r="I1743" s="1" t="s">
        <v>308</v>
      </c>
      <c r="J1743" s="1">
        <v>13175</v>
      </c>
      <c r="K1743" s="3">
        <v>0.68254629629629626</v>
      </c>
      <c r="L1743" s="3">
        <v>0.29226851851851854</v>
      </c>
      <c r="M1743" s="7">
        <v>45669</v>
      </c>
      <c r="N1743" s="3">
        <v>0.76518518518518519</v>
      </c>
      <c r="O1743" s="3">
        <v>0.37490740740740741</v>
      </c>
      <c r="P1743" s="5">
        <v>119</v>
      </c>
      <c r="Q1743" s="5">
        <v>1334.15</v>
      </c>
      <c r="R1743" s="1" t="s">
        <v>34</v>
      </c>
      <c r="S1743" s="1">
        <v>5</v>
      </c>
      <c r="T1743" s="1" t="s">
        <v>49</v>
      </c>
      <c r="U1743" s="5">
        <v>136.44</v>
      </c>
      <c r="V1743" s="5">
        <v>66857.447398808901</v>
      </c>
      <c r="W1743" s="1" t="s">
        <v>36</v>
      </c>
      <c r="X1743" s="1">
        <v>4.84</v>
      </c>
      <c r="Y1743" s="5">
        <v>85228.94</v>
      </c>
      <c r="Z1743" s="5">
        <v>85412.89</v>
      </c>
      <c r="AA1743" s="5" t="str">
        <f t="shared" si="108"/>
        <v>40-49</v>
      </c>
      <c r="AB1743" s="5" t="str">
        <f t="shared" si="109"/>
        <v>Moderate</v>
      </c>
      <c r="AC1743" s="5">
        <f t="shared" si="110"/>
        <v>1</v>
      </c>
      <c r="AD1743" s="5" t="str">
        <f t="shared" si="111"/>
        <v>Long-haul</v>
      </c>
    </row>
    <row r="1744" spans="1:30" x14ac:dyDescent="0.3">
      <c r="A1744" s="1" t="s">
        <v>2196</v>
      </c>
      <c r="B1744" s="1" t="s">
        <v>2197</v>
      </c>
      <c r="C1744" s="1">
        <v>23</v>
      </c>
      <c r="D1744" s="1" t="s">
        <v>39</v>
      </c>
      <c r="E1744" s="1" t="s">
        <v>2083</v>
      </c>
      <c r="F1744" s="1" t="s">
        <v>30</v>
      </c>
      <c r="G1744" s="1" t="s">
        <v>504</v>
      </c>
      <c r="H1744" s="1" t="s">
        <v>337</v>
      </c>
      <c r="I1744" s="1" t="s">
        <v>308</v>
      </c>
      <c r="J1744" s="1">
        <v>13175</v>
      </c>
      <c r="K1744" s="3">
        <v>0.68254629629629626</v>
      </c>
      <c r="L1744" s="3">
        <v>0.29226851851851854</v>
      </c>
      <c r="M1744" s="7">
        <v>45672</v>
      </c>
      <c r="N1744" s="3">
        <v>0.76518518518518519</v>
      </c>
      <c r="O1744" s="3">
        <v>0.37490740740740741</v>
      </c>
      <c r="P1744" s="5">
        <v>119</v>
      </c>
      <c r="Q1744" s="5">
        <v>870.74</v>
      </c>
      <c r="R1744" s="1" t="s">
        <v>34</v>
      </c>
      <c r="S1744" s="1">
        <v>5</v>
      </c>
      <c r="T1744" s="1" t="s">
        <v>35</v>
      </c>
      <c r="U1744" s="5">
        <v>111.73</v>
      </c>
      <c r="V1744" s="5">
        <v>66956.395928092301</v>
      </c>
      <c r="W1744" s="1" t="s">
        <v>42</v>
      </c>
      <c r="X1744" s="1">
        <v>4.88</v>
      </c>
      <c r="Y1744" s="5">
        <v>85347.68</v>
      </c>
      <c r="Z1744" s="5">
        <v>55749.71</v>
      </c>
      <c r="AA1744" s="5" t="str">
        <f t="shared" si="108"/>
        <v>18-29</v>
      </c>
      <c r="AB1744" s="5" t="str">
        <f t="shared" si="109"/>
        <v>Moderate</v>
      </c>
      <c r="AC1744" s="5">
        <f t="shared" si="110"/>
        <v>0.65</v>
      </c>
      <c r="AD1744" s="5" t="str">
        <f t="shared" si="111"/>
        <v>Long-haul</v>
      </c>
    </row>
    <row r="1745" spans="1:30" x14ac:dyDescent="0.3">
      <c r="A1745" s="1" t="s">
        <v>2380</v>
      </c>
      <c r="B1745" s="1" t="s">
        <v>2381</v>
      </c>
      <c r="C1745" s="1">
        <v>68</v>
      </c>
      <c r="D1745" s="1" t="s">
        <v>39</v>
      </c>
      <c r="E1745" s="1" t="s">
        <v>2083</v>
      </c>
      <c r="F1745" s="1" t="s">
        <v>48</v>
      </c>
      <c r="G1745" s="1" t="s">
        <v>513</v>
      </c>
      <c r="H1745" s="1" t="s">
        <v>308</v>
      </c>
      <c r="I1745" s="1" t="s">
        <v>385</v>
      </c>
      <c r="J1745" s="1">
        <v>4998</v>
      </c>
      <c r="K1745" s="3">
        <v>0.94207175925925923</v>
      </c>
      <c r="L1745" s="3">
        <v>0.17332175925925927</v>
      </c>
      <c r="M1745" s="7">
        <v>45668</v>
      </c>
      <c r="N1745" s="3">
        <v>4.6932870370370368E-2</v>
      </c>
      <c r="O1745" s="3">
        <v>0.27818287037037037</v>
      </c>
      <c r="P1745" s="5">
        <v>226.5</v>
      </c>
      <c r="Q1745" s="5">
        <v>548.38</v>
      </c>
      <c r="R1745" s="1" t="s">
        <v>40</v>
      </c>
      <c r="S1745" s="1">
        <v>5</v>
      </c>
      <c r="T1745" s="1" t="s">
        <v>35</v>
      </c>
      <c r="U1745" s="5">
        <v>188.59</v>
      </c>
      <c r="V1745" s="5">
        <v>26379.571787381599</v>
      </c>
      <c r="W1745" s="1" t="s">
        <v>42</v>
      </c>
      <c r="X1745" s="1">
        <v>4.24</v>
      </c>
      <c r="Y1745" s="5">
        <v>36655.49</v>
      </c>
      <c r="Z1745" s="5">
        <v>35134.04</v>
      </c>
      <c r="AA1745" s="5" t="str">
        <f t="shared" si="108"/>
        <v>60+</v>
      </c>
      <c r="AB1745" s="5" t="str">
        <f t="shared" si="109"/>
        <v>Severe</v>
      </c>
      <c r="AC1745" s="5">
        <f t="shared" si="110"/>
        <v>0.96</v>
      </c>
      <c r="AD1745" s="5" t="str">
        <f t="shared" si="111"/>
        <v>Medium-haul</v>
      </c>
    </row>
    <row r="1746" spans="1:30" x14ac:dyDescent="0.3">
      <c r="A1746" s="1" t="s">
        <v>2382</v>
      </c>
      <c r="B1746" s="1" t="s">
        <v>2383</v>
      </c>
      <c r="C1746" s="1">
        <v>29</v>
      </c>
      <c r="D1746" s="1" t="s">
        <v>28</v>
      </c>
      <c r="E1746" s="1" t="s">
        <v>2083</v>
      </c>
      <c r="F1746" s="1" t="s">
        <v>30</v>
      </c>
      <c r="G1746" s="1" t="s">
        <v>513</v>
      </c>
      <c r="H1746" s="1" t="s">
        <v>308</v>
      </c>
      <c r="I1746" s="1" t="s">
        <v>385</v>
      </c>
      <c r="J1746" s="1">
        <v>4998</v>
      </c>
      <c r="K1746" s="3">
        <v>0.94207175925925923</v>
      </c>
      <c r="L1746" s="3">
        <v>0.17332175925925927</v>
      </c>
      <c r="M1746" s="7">
        <v>45665</v>
      </c>
      <c r="N1746" s="3">
        <v>4.6932870370370368E-2</v>
      </c>
      <c r="O1746" s="3">
        <v>0.27818287037037037</v>
      </c>
      <c r="P1746" s="5">
        <v>226.5</v>
      </c>
      <c r="Q1746" s="5">
        <v>912.5</v>
      </c>
      <c r="R1746" s="1" t="s">
        <v>34</v>
      </c>
      <c r="S1746" s="1">
        <v>5</v>
      </c>
      <c r="T1746" s="1" t="s">
        <v>83</v>
      </c>
      <c r="U1746" s="5">
        <v>55.54</v>
      </c>
      <c r="V1746" s="5">
        <v>25721.174041177099</v>
      </c>
      <c r="W1746" s="1" t="s">
        <v>36</v>
      </c>
      <c r="X1746" s="1">
        <v>4.41</v>
      </c>
      <c r="Y1746" s="5">
        <v>35865.410000000003</v>
      </c>
      <c r="Z1746" s="5">
        <v>58411.11</v>
      </c>
      <c r="AA1746" s="5" t="str">
        <f t="shared" si="108"/>
        <v>18-29</v>
      </c>
      <c r="AB1746" s="5" t="str">
        <f t="shared" si="109"/>
        <v>Severe</v>
      </c>
      <c r="AC1746" s="5">
        <f t="shared" si="110"/>
        <v>1.63</v>
      </c>
      <c r="AD1746" s="5" t="str">
        <f t="shared" si="111"/>
        <v>Medium-haul</v>
      </c>
    </row>
    <row r="1747" spans="1:30" x14ac:dyDescent="0.3">
      <c r="A1747" s="1" t="s">
        <v>2265</v>
      </c>
      <c r="B1747" s="1" t="s">
        <v>2266</v>
      </c>
      <c r="C1747" s="1">
        <v>35</v>
      </c>
      <c r="D1747" s="1" t="s">
        <v>39</v>
      </c>
      <c r="E1747" s="1" t="s">
        <v>2083</v>
      </c>
      <c r="F1747" s="1" t="s">
        <v>48</v>
      </c>
      <c r="G1747" s="1" t="s">
        <v>513</v>
      </c>
      <c r="H1747" s="1" t="s">
        <v>308</v>
      </c>
      <c r="I1747" s="1" t="s">
        <v>385</v>
      </c>
      <c r="J1747" s="1">
        <v>4998</v>
      </c>
      <c r="K1747" s="3">
        <v>0.94207175925925923</v>
      </c>
      <c r="L1747" s="3">
        <v>0.17332175925925927</v>
      </c>
      <c r="M1747" s="7">
        <v>45660</v>
      </c>
      <c r="N1747" s="3">
        <v>4.6932870370370368E-2</v>
      </c>
      <c r="O1747" s="3">
        <v>0.27818287037037037</v>
      </c>
      <c r="P1747" s="5">
        <v>226.5</v>
      </c>
      <c r="Q1747" s="5">
        <v>68.489999999999995</v>
      </c>
      <c r="R1747" s="1" t="s">
        <v>40</v>
      </c>
      <c r="S1747" s="1">
        <v>3</v>
      </c>
      <c r="T1747" s="1" t="s">
        <v>83</v>
      </c>
      <c r="U1747" s="5">
        <v>38.33</v>
      </c>
      <c r="V1747" s="5">
        <v>25906.341955196702</v>
      </c>
      <c r="W1747" s="1" t="s">
        <v>36</v>
      </c>
      <c r="X1747" s="1">
        <v>4.2300000000000004</v>
      </c>
      <c r="Y1747" s="5">
        <v>36087.61</v>
      </c>
      <c r="Z1747" s="5">
        <v>4391.03</v>
      </c>
      <c r="AA1747" s="5" t="str">
        <f t="shared" si="108"/>
        <v>30-39</v>
      </c>
      <c r="AB1747" s="5" t="str">
        <f t="shared" si="109"/>
        <v>Severe</v>
      </c>
      <c r="AC1747" s="5">
        <f t="shared" si="110"/>
        <v>0.12</v>
      </c>
      <c r="AD1747" s="5" t="str">
        <f t="shared" si="111"/>
        <v>Medium-haul</v>
      </c>
    </row>
    <row r="1748" spans="1:30" x14ac:dyDescent="0.3">
      <c r="A1748" s="1" t="s">
        <v>2315</v>
      </c>
      <c r="B1748" s="1" t="s">
        <v>2316</v>
      </c>
      <c r="C1748" s="1">
        <v>44</v>
      </c>
      <c r="D1748" s="1" t="s">
        <v>28</v>
      </c>
      <c r="E1748" s="1" t="s">
        <v>2083</v>
      </c>
      <c r="F1748" s="1" t="s">
        <v>30</v>
      </c>
      <c r="G1748" s="1" t="s">
        <v>513</v>
      </c>
      <c r="H1748" s="1" t="s">
        <v>308</v>
      </c>
      <c r="I1748" s="1" t="s">
        <v>385</v>
      </c>
      <c r="J1748" s="1">
        <v>4998</v>
      </c>
      <c r="K1748" s="3">
        <v>0.94207175925925923</v>
      </c>
      <c r="L1748" s="3">
        <v>0.17332175925925927</v>
      </c>
      <c r="M1748" s="7">
        <v>45669</v>
      </c>
      <c r="N1748" s="3">
        <v>4.6932870370370368E-2</v>
      </c>
      <c r="O1748" s="3">
        <v>0.27818287037037037</v>
      </c>
      <c r="P1748" s="5">
        <v>226.5</v>
      </c>
      <c r="Q1748" s="5">
        <v>533.15</v>
      </c>
      <c r="R1748" s="1" t="s">
        <v>40</v>
      </c>
      <c r="S1748" s="1">
        <v>5</v>
      </c>
      <c r="T1748" s="1" t="s">
        <v>83</v>
      </c>
      <c r="U1748" s="5">
        <v>176.03</v>
      </c>
      <c r="V1748" s="5">
        <v>26250.639848802599</v>
      </c>
      <c r="W1748" s="1" t="s">
        <v>42</v>
      </c>
      <c r="X1748" s="1">
        <v>4.53</v>
      </c>
      <c r="Y1748" s="5">
        <v>36500.769999999997</v>
      </c>
      <c r="Z1748" s="5">
        <v>34156.81</v>
      </c>
      <c r="AA1748" s="5" t="str">
        <f t="shared" si="108"/>
        <v>40-49</v>
      </c>
      <c r="AB1748" s="5" t="str">
        <f t="shared" si="109"/>
        <v>Severe</v>
      </c>
      <c r="AC1748" s="5">
        <f t="shared" si="110"/>
        <v>0.94</v>
      </c>
      <c r="AD1748" s="5" t="str">
        <f t="shared" si="111"/>
        <v>Medium-haul</v>
      </c>
    </row>
    <row r="1749" spans="1:30" x14ac:dyDescent="0.3">
      <c r="A1749" s="1" t="s">
        <v>2384</v>
      </c>
      <c r="B1749" s="1" t="s">
        <v>2385</v>
      </c>
      <c r="C1749" s="1">
        <v>18</v>
      </c>
      <c r="D1749" s="1" t="s">
        <v>39</v>
      </c>
      <c r="E1749" s="1" t="s">
        <v>2083</v>
      </c>
      <c r="F1749" s="1" t="s">
        <v>30</v>
      </c>
      <c r="G1749" s="1" t="s">
        <v>513</v>
      </c>
      <c r="H1749" s="1" t="s">
        <v>308</v>
      </c>
      <c r="I1749" s="1" t="s">
        <v>385</v>
      </c>
      <c r="J1749" s="1">
        <v>4998</v>
      </c>
      <c r="K1749" s="3">
        <v>0.94207175925925923</v>
      </c>
      <c r="L1749" s="3">
        <v>0.17332175925925927</v>
      </c>
      <c r="M1749" s="7">
        <v>45661</v>
      </c>
      <c r="N1749" s="3">
        <v>4.6932870370370368E-2</v>
      </c>
      <c r="O1749" s="3">
        <v>0.27818287037037037</v>
      </c>
      <c r="P1749" s="5">
        <v>226.5</v>
      </c>
      <c r="Q1749" s="5">
        <v>736.5</v>
      </c>
      <c r="R1749" s="1" t="s">
        <v>56</v>
      </c>
      <c r="S1749" s="1">
        <v>5</v>
      </c>
      <c r="T1749" s="1" t="s">
        <v>41</v>
      </c>
      <c r="U1749" s="5">
        <v>182.99</v>
      </c>
      <c r="V1749" s="5">
        <v>25550.910030789899</v>
      </c>
      <c r="W1749" s="1" t="s">
        <v>42</v>
      </c>
      <c r="X1749" s="1">
        <v>3.36</v>
      </c>
      <c r="Y1749" s="5">
        <v>35661.089999999997</v>
      </c>
      <c r="Z1749" s="5">
        <v>47172.6</v>
      </c>
      <c r="AA1749" s="5" t="str">
        <f t="shared" si="108"/>
        <v>18-29</v>
      </c>
      <c r="AB1749" s="5" t="str">
        <f t="shared" si="109"/>
        <v>Severe</v>
      </c>
      <c r="AC1749" s="5">
        <f t="shared" si="110"/>
        <v>1.32</v>
      </c>
      <c r="AD1749" s="5" t="str">
        <f t="shared" si="111"/>
        <v>Medium-haul</v>
      </c>
    </row>
    <row r="1750" spans="1:30" x14ac:dyDescent="0.3">
      <c r="A1750" s="1" t="s">
        <v>2349</v>
      </c>
      <c r="B1750" s="1" t="s">
        <v>2350</v>
      </c>
      <c r="C1750" s="1">
        <v>71</v>
      </c>
      <c r="D1750" s="1" t="s">
        <v>28</v>
      </c>
      <c r="E1750" s="1" t="s">
        <v>2083</v>
      </c>
      <c r="F1750" s="1" t="s">
        <v>30</v>
      </c>
      <c r="G1750" s="1" t="s">
        <v>513</v>
      </c>
      <c r="H1750" s="1" t="s">
        <v>308</v>
      </c>
      <c r="I1750" s="1" t="s">
        <v>385</v>
      </c>
      <c r="J1750" s="1">
        <v>4998</v>
      </c>
      <c r="K1750" s="3">
        <v>0.94207175925925923</v>
      </c>
      <c r="L1750" s="3">
        <v>0.17332175925925927</v>
      </c>
      <c r="M1750" s="7">
        <v>45662</v>
      </c>
      <c r="N1750" s="3">
        <v>4.6932870370370368E-2</v>
      </c>
      <c r="O1750" s="3">
        <v>0.27818287037037037</v>
      </c>
      <c r="P1750" s="5">
        <v>226.5</v>
      </c>
      <c r="Q1750" s="5">
        <v>1168.5999999999999</v>
      </c>
      <c r="R1750" s="1" t="s">
        <v>34</v>
      </c>
      <c r="S1750" s="1">
        <v>5</v>
      </c>
      <c r="T1750" s="1" t="s">
        <v>49</v>
      </c>
      <c r="U1750" s="5">
        <v>37.35</v>
      </c>
      <c r="V1750" s="5">
        <v>25796.223228989002</v>
      </c>
      <c r="W1750" s="1" t="s">
        <v>36</v>
      </c>
      <c r="X1750" s="1">
        <v>3.81</v>
      </c>
      <c r="Y1750" s="5">
        <v>35955.47</v>
      </c>
      <c r="Z1750" s="5">
        <v>74797.87</v>
      </c>
      <c r="AA1750" s="5" t="str">
        <f t="shared" si="108"/>
        <v>60+</v>
      </c>
      <c r="AB1750" s="5" t="str">
        <f t="shared" si="109"/>
        <v>Severe</v>
      </c>
      <c r="AC1750" s="5">
        <f t="shared" si="110"/>
        <v>2.08</v>
      </c>
      <c r="AD1750" s="5" t="str">
        <f t="shared" si="111"/>
        <v>Medium-haul</v>
      </c>
    </row>
    <row r="1751" spans="1:30" x14ac:dyDescent="0.3">
      <c r="A1751" s="1" t="s">
        <v>2386</v>
      </c>
      <c r="B1751" s="1" t="s">
        <v>2387</v>
      </c>
      <c r="C1751" s="1">
        <v>49</v>
      </c>
      <c r="D1751" s="1" t="s">
        <v>28</v>
      </c>
      <c r="E1751" s="1" t="s">
        <v>2083</v>
      </c>
      <c r="F1751" s="1" t="s">
        <v>48</v>
      </c>
      <c r="G1751" s="1" t="s">
        <v>513</v>
      </c>
      <c r="H1751" s="1" t="s">
        <v>308</v>
      </c>
      <c r="I1751" s="1" t="s">
        <v>385</v>
      </c>
      <c r="J1751" s="1">
        <v>4998</v>
      </c>
      <c r="K1751" s="3">
        <v>0.94207175925925923</v>
      </c>
      <c r="L1751" s="3">
        <v>0.17332175925925927</v>
      </c>
      <c r="M1751" s="7">
        <v>45664</v>
      </c>
      <c r="N1751" s="3">
        <v>4.6932870370370368E-2</v>
      </c>
      <c r="O1751" s="3">
        <v>0.27818287037037037</v>
      </c>
      <c r="P1751" s="5">
        <v>226.5</v>
      </c>
      <c r="Q1751" s="5">
        <v>1364.38</v>
      </c>
      <c r="R1751" s="1" t="s">
        <v>40</v>
      </c>
      <c r="S1751" s="1">
        <v>5</v>
      </c>
      <c r="T1751" s="1" t="s">
        <v>45</v>
      </c>
      <c r="U1751" s="5">
        <v>180.12</v>
      </c>
      <c r="V1751" s="5">
        <v>26464.244195136602</v>
      </c>
      <c r="W1751" s="1" t="s">
        <v>36</v>
      </c>
      <c r="X1751" s="1">
        <v>4.1100000000000003</v>
      </c>
      <c r="Y1751" s="5">
        <v>36757.089999999997</v>
      </c>
      <c r="Z1751" s="5">
        <v>87356.34</v>
      </c>
      <c r="AA1751" s="5" t="str">
        <f t="shared" si="108"/>
        <v>40-49</v>
      </c>
      <c r="AB1751" s="5" t="str">
        <f t="shared" si="109"/>
        <v>Severe</v>
      </c>
      <c r="AC1751" s="5">
        <f t="shared" si="110"/>
        <v>2.38</v>
      </c>
      <c r="AD1751" s="5" t="str">
        <f t="shared" si="111"/>
        <v>Medium-haul</v>
      </c>
    </row>
    <row r="1752" spans="1:30" x14ac:dyDescent="0.3">
      <c r="A1752" s="1" t="s">
        <v>2388</v>
      </c>
      <c r="B1752" s="1" t="s">
        <v>2389</v>
      </c>
      <c r="C1752" s="1">
        <v>62</v>
      </c>
      <c r="D1752" s="1" t="s">
        <v>28</v>
      </c>
      <c r="E1752" s="1" t="s">
        <v>2083</v>
      </c>
      <c r="F1752" s="1" t="s">
        <v>48</v>
      </c>
      <c r="G1752" s="1" t="s">
        <v>513</v>
      </c>
      <c r="H1752" s="1" t="s">
        <v>308</v>
      </c>
      <c r="I1752" s="1" t="s">
        <v>385</v>
      </c>
      <c r="J1752" s="1">
        <v>4998</v>
      </c>
      <c r="K1752" s="3">
        <v>0.94207175925925923</v>
      </c>
      <c r="L1752" s="3">
        <v>0.17332175925925927</v>
      </c>
      <c r="M1752" s="7">
        <v>45664</v>
      </c>
      <c r="N1752" s="3">
        <v>4.6932870370370368E-2</v>
      </c>
      <c r="O1752" s="3">
        <v>0.27818287037037037</v>
      </c>
      <c r="P1752" s="5">
        <v>226.5</v>
      </c>
      <c r="Q1752" s="5">
        <v>66.38</v>
      </c>
      <c r="R1752" s="1" t="s">
        <v>34</v>
      </c>
      <c r="S1752" s="1">
        <v>5</v>
      </c>
      <c r="T1752" s="1" t="s">
        <v>35</v>
      </c>
      <c r="U1752" s="5">
        <v>198.72</v>
      </c>
      <c r="V1752" s="5">
        <v>26024.540278026601</v>
      </c>
      <c r="W1752" s="1" t="s">
        <v>42</v>
      </c>
      <c r="X1752" s="1">
        <v>3.91</v>
      </c>
      <c r="Y1752" s="5">
        <v>36229.449999999997</v>
      </c>
      <c r="Z1752" s="5">
        <v>4288.0600000000004</v>
      </c>
      <c r="AA1752" s="5" t="str">
        <f t="shared" si="108"/>
        <v>60+</v>
      </c>
      <c r="AB1752" s="5" t="str">
        <f t="shared" si="109"/>
        <v>Severe</v>
      </c>
      <c r="AC1752" s="5">
        <f t="shared" si="110"/>
        <v>0.12</v>
      </c>
      <c r="AD1752" s="5" t="str">
        <f t="shared" si="111"/>
        <v>Medium-haul</v>
      </c>
    </row>
    <row r="1753" spans="1:30" x14ac:dyDescent="0.3">
      <c r="A1753" s="1" t="s">
        <v>2390</v>
      </c>
      <c r="B1753" s="1" t="s">
        <v>2391</v>
      </c>
      <c r="C1753" s="1">
        <v>75</v>
      </c>
      <c r="D1753" s="1" t="s">
        <v>28</v>
      </c>
      <c r="E1753" s="1" t="s">
        <v>2083</v>
      </c>
      <c r="F1753" s="1" t="s">
        <v>30</v>
      </c>
      <c r="G1753" s="1" t="s">
        <v>513</v>
      </c>
      <c r="H1753" s="1" t="s">
        <v>308</v>
      </c>
      <c r="I1753" s="1" t="s">
        <v>385</v>
      </c>
      <c r="J1753" s="1">
        <v>4998</v>
      </c>
      <c r="K1753" s="3">
        <v>0.94207175925925923</v>
      </c>
      <c r="L1753" s="3">
        <v>0.17332175925925927</v>
      </c>
      <c r="M1753" s="7">
        <v>45663</v>
      </c>
      <c r="N1753" s="3">
        <v>4.6932870370370368E-2</v>
      </c>
      <c r="O1753" s="3">
        <v>0.27818287037037037</v>
      </c>
      <c r="P1753" s="5">
        <v>226.5</v>
      </c>
      <c r="Q1753" s="5">
        <v>226.84</v>
      </c>
      <c r="R1753" s="1" t="s">
        <v>56</v>
      </c>
      <c r="S1753" s="1">
        <v>5</v>
      </c>
      <c r="T1753" s="1" t="s">
        <v>41</v>
      </c>
      <c r="U1753" s="5">
        <v>109.26</v>
      </c>
      <c r="V1753" s="5">
        <v>25823.702420165999</v>
      </c>
      <c r="W1753" s="1" t="s">
        <v>36</v>
      </c>
      <c r="X1753" s="1">
        <v>3.19</v>
      </c>
      <c r="Y1753" s="5">
        <v>35988.44</v>
      </c>
      <c r="Z1753" s="5">
        <v>14539.61</v>
      </c>
      <c r="AA1753" s="5" t="str">
        <f t="shared" si="108"/>
        <v>60+</v>
      </c>
      <c r="AB1753" s="5" t="str">
        <f t="shared" si="109"/>
        <v>Severe</v>
      </c>
      <c r="AC1753" s="5">
        <f t="shared" si="110"/>
        <v>0.4</v>
      </c>
      <c r="AD1753" s="5" t="str">
        <f t="shared" si="111"/>
        <v>Medium-haul</v>
      </c>
    </row>
    <row r="1754" spans="1:30" x14ac:dyDescent="0.3">
      <c r="A1754" s="1" t="s">
        <v>2392</v>
      </c>
      <c r="B1754" s="1" t="s">
        <v>2393</v>
      </c>
      <c r="C1754" s="1">
        <v>36</v>
      </c>
      <c r="D1754" s="1" t="s">
        <v>28</v>
      </c>
      <c r="E1754" s="1" t="s">
        <v>2083</v>
      </c>
      <c r="F1754" s="1" t="s">
        <v>30</v>
      </c>
      <c r="G1754" s="1" t="s">
        <v>513</v>
      </c>
      <c r="H1754" s="1" t="s">
        <v>308</v>
      </c>
      <c r="I1754" s="1" t="s">
        <v>385</v>
      </c>
      <c r="J1754" s="1">
        <v>4998</v>
      </c>
      <c r="K1754" s="3">
        <v>0.94207175925925923</v>
      </c>
      <c r="L1754" s="3">
        <v>0.17332175925925927</v>
      </c>
      <c r="M1754" s="7">
        <v>45663</v>
      </c>
      <c r="N1754" s="3">
        <v>4.6932870370370368E-2</v>
      </c>
      <c r="O1754" s="3">
        <v>0.27818287037037037</v>
      </c>
      <c r="P1754" s="5">
        <v>226.5</v>
      </c>
      <c r="Q1754" s="5">
        <v>524.16</v>
      </c>
      <c r="R1754" s="1" t="s">
        <v>34</v>
      </c>
      <c r="S1754" s="1">
        <v>3</v>
      </c>
      <c r="T1754" s="1" t="s">
        <v>49</v>
      </c>
      <c r="U1754" s="5">
        <v>57.87</v>
      </c>
      <c r="V1754" s="5">
        <v>25754.462660514801</v>
      </c>
      <c r="W1754" s="1" t="s">
        <v>42</v>
      </c>
      <c r="X1754" s="1">
        <v>4.6100000000000003</v>
      </c>
      <c r="Y1754" s="5">
        <v>35905.360000000001</v>
      </c>
      <c r="Z1754" s="5">
        <v>33557.81</v>
      </c>
      <c r="AA1754" s="5" t="str">
        <f t="shared" si="108"/>
        <v>30-39</v>
      </c>
      <c r="AB1754" s="5" t="str">
        <f t="shared" si="109"/>
        <v>Severe</v>
      </c>
      <c r="AC1754" s="5">
        <f t="shared" si="110"/>
        <v>0.93</v>
      </c>
      <c r="AD1754" s="5" t="str">
        <f t="shared" si="111"/>
        <v>Medium-haul</v>
      </c>
    </row>
    <row r="1755" spans="1:30" x14ac:dyDescent="0.3">
      <c r="A1755" s="1" t="s">
        <v>2394</v>
      </c>
      <c r="B1755" s="1" t="s">
        <v>2395</v>
      </c>
      <c r="C1755" s="1">
        <v>72</v>
      </c>
      <c r="D1755" s="1" t="s">
        <v>39</v>
      </c>
      <c r="E1755" s="1" t="s">
        <v>2083</v>
      </c>
      <c r="F1755" s="1" t="s">
        <v>48</v>
      </c>
      <c r="G1755" s="1" t="s">
        <v>526</v>
      </c>
      <c r="H1755" s="1" t="s">
        <v>175</v>
      </c>
      <c r="I1755" s="1" t="s">
        <v>33</v>
      </c>
      <c r="J1755" s="1">
        <v>14251</v>
      </c>
      <c r="K1755" s="3">
        <v>0.56265046296296295</v>
      </c>
      <c r="L1755" s="3">
        <v>0.22237268518518519</v>
      </c>
      <c r="M1755" s="7">
        <v>45668</v>
      </c>
      <c r="N1755" s="3">
        <v>0.66681712962962958</v>
      </c>
      <c r="O1755" s="3">
        <v>0.32653935185185184</v>
      </c>
      <c r="P1755" s="5">
        <v>150</v>
      </c>
      <c r="Q1755" s="5">
        <v>1479.83</v>
      </c>
      <c r="R1755" s="1" t="s">
        <v>40</v>
      </c>
      <c r="S1755" s="1">
        <v>5</v>
      </c>
      <c r="T1755" s="1" t="s">
        <v>35</v>
      </c>
      <c r="U1755" s="5">
        <v>196.44</v>
      </c>
      <c r="V1755" s="5">
        <v>71850.675378087602</v>
      </c>
      <c r="W1755" s="1" t="s">
        <v>42</v>
      </c>
      <c r="X1755" s="1">
        <v>4.24</v>
      </c>
      <c r="Y1755" s="5">
        <v>91220.81</v>
      </c>
      <c r="Z1755" s="5">
        <v>94748.41</v>
      </c>
      <c r="AA1755" s="5" t="str">
        <f t="shared" si="108"/>
        <v>60+</v>
      </c>
      <c r="AB1755" s="5" t="str">
        <f t="shared" si="109"/>
        <v>Severe</v>
      </c>
      <c r="AC1755" s="5">
        <f t="shared" si="110"/>
        <v>1.04</v>
      </c>
      <c r="AD1755" s="5" t="str">
        <f t="shared" si="111"/>
        <v>Long-haul</v>
      </c>
    </row>
    <row r="1756" spans="1:30" x14ac:dyDescent="0.3">
      <c r="A1756" s="1" t="s">
        <v>2396</v>
      </c>
      <c r="B1756" s="1" t="s">
        <v>2397</v>
      </c>
      <c r="C1756" s="1">
        <v>48</v>
      </c>
      <c r="D1756" s="1" t="s">
        <v>28</v>
      </c>
      <c r="E1756" s="1" t="s">
        <v>2083</v>
      </c>
      <c r="F1756" s="1" t="s">
        <v>30</v>
      </c>
      <c r="G1756" s="1" t="s">
        <v>526</v>
      </c>
      <c r="H1756" s="1" t="s">
        <v>175</v>
      </c>
      <c r="I1756" s="1" t="s">
        <v>33</v>
      </c>
      <c r="J1756" s="1">
        <v>14251</v>
      </c>
      <c r="K1756" s="3">
        <v>0.56265046296296295</v>
      </c>
      <c r="L1756" s="3">
        <v>0.22237268518518519</v>
      </c>
      <c r="M1756" s="7">
        <v>45664</v>
      </c>
      <c r="N1756" s="3">
        <v>0.66681712962962958</v>
      </c>
      <c r="O1756" s="3">
        <v>0.32653935185185184</v>
      </c>
      <c r="P1756" s="5">
        <v>150</v>
      </c>
      <c r="Q1756" s="5">
        <v>1277.5999999999999</v>
      </c>
      <c r="R1756" s="1" t="s">
        <v>34</v>
      </c>
      <c r="S1756" s="1">
        <v>5</v>
      </c>
      <c r="T1756" s="1" t="s">
        <v>83</v>
      </c>
      <c r="U1756" s="5">
        <v>163.91</v>
      </c>
      <c r="V1756" s="5">
        <v>72374.500266681993</v>
      </c>
      <c r="W1756" s="1" t="s">
        <v>42</v>
      </c>
      <c r="X1756" s="1">
        <v>4.13</v>
      </c>
      <c r="Y1756" s="5">
        <v>91849.4</v>
      </c>
      <c r="Z1756" s="5">
        <v>81799.179999999993</v>
      </c>
      <c r="AA1756" s="5" t="str">
        <f t="shared" si="108"/>
        <v>40-49</v>
      </c>
      <c r="AB1756" s="5" t="str">
        <f t="shared" si="109"/>
        <v>Severe</v>
      </c>
      <c r="AC1756" s="5">
        <f t="shared" si="110"/>
        <v>0.89</v>
      </c>
      <c r="AD1756" s="5" t="str">
        <f t="shared" si="111"/>
        <v>Long-haul</v>
      </c>
    </row>
    <row r="1757" spans="1:30" x14ac:dyDescent="0.3">
      <c r="A1757" s="1" t="s">
        <v>2398</v>
      </c>
      <c r="B1757" s="1" t="s">
        <v>2399</v>
      </c>
      <c r="C1757" s="1">
        <v>35</v>
      </c>
      <c r="D1757" s="1" t="s">
        <v>39</v>
      </c>
      <c r="E1757" s="1" t="s">
        <v>2083</v>
      </c>
      <c r="F1757" s="1" t="s">
        <v>30</v>
      </c>
      <c r="G1757" s="1" t="s">
        <v>526</v>
      </c>
      <c r="H1757" s="1" t="s">
        <v>175</v>
      </c>
      <c r="I1757" s="1" t="s">
        <v>33</v>
      </c>
      <c r="J1757" s="1">
        <v>14251</v>
      </c>
      <c r="K1757" s="3">
        <v>0.56265046296296295</v>
      </c>
      <c r="L1757" s="3">
        <v>0.22237268518518519</v>
      </c>
      <c r="M1757" s="7">
        <v>45658</v>
      </c>
      <c r="N1757" s="3">
        <v>0.66681712962962958</v>
      </c>
      <c r="O1757" s="3">
        <v>0.32653935185185184</v>
      </c>
      <c r="P1757" s="5">
        <v>150</v>
      </c>
      <c r="Q1757" s="5">
        <v>962.73</v>
      </c>
      <c r="R1757" s="1" t="s">
        <v>56</v>
      </c>
      <c r="S1757" s="1">
        <v>3</v>
      </c>
      <c r="T1757" s="1" t="s">
        <v>35</v>
      </c>
      <c r="U1757" s="5">
        <v>168.49</v>
      </c>
      <c r="V1757" s="5">
        <v>72566.560940830095</v>
      </c>
      <c r="W1757" s="1" t="s">
        <v>36</v>
      </c>
      <c r="X1757" s="1">
        <v>4.17</v>
      </c>
      <c r="Y1757" s="5">
        <v>92079.87</v>
      </c>
      <c r="Z1757" s="5">
        <v>61648.42</v>
      </c>
      <c r="AA1757" s="5" t="str">
        <f t="shared" si="108"/>
        <v>30-39</v>
      </c>
      <c r="AB1757" s="5" t="str">
        <f t="shared" si="109"/>
        <v>Severe</v>
      </c>
      <c r="AC1757" s="5">
        <f t="shared" si="110"/>
        <v>0.67</v>
      </c>
      <c r="AD1757" s="5" t="str">
        <f t="shared" si="111"/>
        <v>Long-haul</v>
      </c>
    </row>
    <row r="1758" spans="1:30" x14ac:dyDescent="0.3">
      <c r="A1758" s="1" t="s">
        <v>2358</v>
      </c>
      <c r="B1758" s="1" t="s">
        <v>2359</v>
      </c>
      <c r="C1758" s="1">
        <v>52</v>
      </c>
      <c r="D1758" s="1" t="s">
        <v>28</v>
      </c>
      <c r="E1758" s="1" t="s">
        <v>2083</v>
      </c>
      <c r="F1758" s="1" t="s">
        <v>30</v>
      </c>
      <c r="G1758" s="1" t="s">
        <v>541</v>
      </c>
      <c r="H1758" s="1" t="s">
        <v>91</v>
      </c>
      <c r="I1758" s="1" t="s">
        <v>75</v>
      </c>
      <c r="J1758" s="1">
        <v>5970</v>
      </c>
      <c r="K1758" s="3">
        <v>0.33739583333333334</v>
      </c>
      <c r="L1758" s="3">
        <v>0.61378472222222225</v>
      </c>
      <c r="M1758" s="7">
        <v>45664</v>
      </c>
      <c r="N1758" s="3">
        <v>0.42072916666666665</v>
      </c>
      <c r="O1758" s="3">
        <v>0.6971180555555555</v>
      </c>
      <c r="P1758" s="5">
        <v>180</v>
      </c>
      <c r="Q1758" s="5">
        <v>129.58000000000001</v>
      </c>
      <c r="R1758" s="1" t="s">
        <v>56</v>
      </c>
      <c r="S1758" s="1">
        <v>5</v>
      </c>
      <c r="T1758" s="1" t="s">
        <v>45</v>
      </c>
      <c r="U1758" s="5">
        <v>26.57</v>
      </c>
      <c r="V1758" s="5">
        <v>30520.372932406699</v>
      </c>
      <c r="W1758" s="1" t="s">
        <v>42</v>
      </c>
      <c r="X1758" s="1">
        <v>4.0199999999999996</v>
      </c>
      <c r="Y1758" s="5">
        <v>41624.449999999997</v>
      </c>
      <c r="Z1758" s="5">
        <v>8298.43</v>
      </c>
      <c r="AA1758" s="5" t="str">
        <f t="shared" si="108"/>
        <v>50-59</v>
      </c>
      <c r="AB1758" s="5" t="str">
        <f t="shared" si="109"/>
        <v>Severe</v>
      </c>
      <c r="AC1758" s="5">
        <f t="shared" si="110"/>
        <v>0.2</v>
      </c>
      <c r="AD1758" s="5" t="str">
        <f t="shared" si="111"/>
        <v>Medium-haul</v>
      </c>
    </row>
    <row r="1759" spans="1:30" x14ac:dyDescent="0.3">
      <c r="A1759" s="1" t="s">
        <v>2335</v>
      </c>
      <c r="B1759" s="1" t="s">
        <v>2336</v>
      </c>
      <c r="C1759" s="1">
        <v>71</v>
      </c>
      <c r="D1759" s="1" t="s">
        <v>28</v>
      </c>
      <c r="E1759" s="1" t="s">
        <v>2083</v>
      </c>
      <c r="F1759" s="1" t="s">
        <v>48</v>
      </c>
      <c r="G1759" s="1" t="s">
        <v>541</v>
      </c>
      <c r="H1759" s="1" t="s">
        <v>91</v>
      </c>
      <c r="I1759" s="1" t="s">
        <v>75</v>
      </c>
      <c r="J1759" s="1">
        <v>5970</v>
      </c>
      <c r="K1759" s="3">
        <v>0.33739583333333334</v>
      </c>
      <c r="L1759" s="3">
        <v>0.61378472222222225</v>
      </c>
      <c r="M1759" s="7">
        <v>45665</v>
      </c>
      <c r="N1759" s="3">
        <v>0.42072916666666665</v>
      </c>
      <c r="O1759" s="3">
        <v>0.6971180555555555</v>
      </c>
      <c r="P1759" s="5">
        <v>180</v>
      </c>
      <c r="Q1759" s="5">
        <v>216.13</v>
      </c>
      <c r="R1759" s="1" t="s">
        <v>40</v>
      </c>
      <c r="S1759" s="1">
        <v>5</v>
      </c>
      <c r="T1759" s="1" t="s">
        <v>45</v>
      </c>
      <c r="U1759" s="5">
        <v>169.98</v>
      </c>
      <c r="V1759" s="5">
        <v>30685.189061417099</v>
      </c>
      <c r="W1759" s="1" t="s">
        <v>36</v>
      </c>
      <c r="X1759" s="1">
        <v>3.48</v>
      </c>
      <c r="Y1759" s="5">
        <v>41822.230000000003</v>
      </c>
      <c r="Z1759" s="5">
        <v>13866.32</v>
      </c>
      <c r="AA1759" s="5" t="str">
        <f t="shared" si="108"/>
        <v>60+</v>
      </c>
      <c r="AB1759" s="5" t="str">
        <f t="shared" si="109"/>
        <v>Severe</v>
      </c>
      <c r="AC1759" s="5">
        <f t="shared" si="110"/>
        <v>0.33</v>
      </c>
      <c r="AD1759" s="5" t="str">
        <f t="shared" si="111"/>
        <v>Medium-haul</v>
      </c>
    </row>
    <row r="1760" spans="1:30" x14ac:dyDescent="0.3">
      <c r="A1760" s="1" t="s">
        <v>2400</v>
      </c>
      <c r="B1760" s="1" t="s">
        <v>2401</v>
      </c>
      <c r="C1760" s="1">
        <v>73</v>
      </c>
      <c r="D1760" s="1" t="s">
        <v>39</v>
      </c>
      <c r="E1760" s="1" t="s">
        <v>2083</v>
      </c>
      <c r="F1760" s="1" t="s">
        <v>48</v>
      </c>
      <c r="G1760" s="1" t="s">
        <v>541</v>
      </c>
      <c r="H1760" s="1" t="s">
        <v>91</v>
      </c>
      <c r="I1760" s="1" t="s">
        <v>75</v>
      </c>
      <c r="J1760" s="1">
        <v>5970</v>
      </c>
      <c r="K1760" s="3">
        <v>0.33739583333333334</v>
      </c>
      <c r="L1760" s="3">
        <v>0.61378472222222225</v>
      </c>
      <c r="M1760" s="7">
        <v>45658</v>
      </c>
      <c r="N1760" s="3">
        <v>0.42072916666666665</v>
      </c>
      <c r="O1760" s="3">
        <v>0.6971180555555555</v>
      </c>
      <c r="P1760" s="5">
        <v>180</v>
      </c>
      <c r="Q1760" s="5">
        <v>1019.91</v>
      </c>
      <c r="R1760" s="1" t="s">
        <v>40</v>
      </c>
      <c r="S1760" s="1">
        <v>5</v>
      </c>
      <c r="T1760" s="1" t="s">
        <v>83</v>
      </c>
      <c r="U1760" s="5">
        <v>35.380000000000003</v>
      </c>
      <c r="V1760" s="5">
        <v>30520.903153219799</v>
      </c>
      <c r="W1760" s="1" t="s">
        <v>42</v>
      </c>
      <c r="X1760" s="1">
        <v>3.58</v>
      </c>
      <c r="Y1760" s="5">
        <v>41625.08</v>
      </c>
      <c r="Z1760" s="5">
        <v>65281.32</v>
      </c>
      <c r="AA1760" s="5" t="str">
        <f t="shared" si="108"/>
        <v>60+</v>
      </c>
      <c r="AB1760" s="5" t="str">
        <f t="shared" si="109"/>
        <v>Severe</v>
      </c>
      <c r="AC1760" s="5">
        <f t="shared" si="110"/>
        <v>1.57</v>
      </c>
      <c r="AD1760" s="5" t="str">
        <f t="shared" si="111"/>
        <v>Medium-haul</v>
      </c>
    </row>
    <row r="1761" spans="1:30" x14ac:dyDescent="0.3">
      <c r="A1761" s="1" t="s">
        <v>2372</v>
      </c>
      <c r="B1761" s="1" t="s">
        <v>2373</v>
      </c>
      <c r="C1761" s="1">
        <v>74</v>
      </c>
      <c r="D1761" s="1" t="s">
        <v>28</v>
      </c>
      <c r="E1761" s="1" t="s">
        <v>2083</v>
      </c>
      <c r="F1761" s="1" t="s">
        <v>48</v>
      </c>
      <c r="G1761" s="1" t="s">
        <v>541</v>
      </c>
      <c r="H1761" s="1" t="s">
        <v>91</v>
      </c>
      <c r="I1761" s="1" t="s">
        <v>75</v>
      </c>
      <c r="J1761" s="1">
        <v>5970</v>
      </c>
      <c r="K1761" s="3">
        <v>0.33739583333333334</v>
      </c>
      <c r="L1761" s="3">
        <v>0.61378472222222225</v>
      </c>
      <c r="M1761" s="7">
        <v>45663</v>
      </c>
      <c r="N1761" s="3">
        <v>0.42072916666666665</v>
      </c>
      <c r="O1761" s="3">
        <v>0.6971180555555555</v>
      </c>
      <c r="P1761" s="5">
        <v>180</v>
      </c>
      <c r="Q1761" s="5">
        <v>1401.48</v>
      </c>
      <c r="R1761" s="1" t="s">
        <v>40</v>
      </c>
      <c r="S1761" s="1">
        <v>5</v>
      </c>
      <c r="T1761" s="1" t="s">
        <v>35</v>
      </c>
      <c r="U1761" s="5">
        <v>167.04</v>
      </c>
      <c r="V1761" s="5">
        <v>30740.085401372002</v>
      </c>
      <c r="W1761" s="1" t="s">
        <v>36</v>
      </c>
      <c r="X1761" s="1">
        <v>4.3899999999999997</v>
      </c>
      <c r="Y1761" s="5">
        <v>41888.1</v>
      </c>
      <c r="Z1761" s="5">
        <v>89728.13</v>
      </c>
      <c r="AA1761" s="5" t="str">
        <f t="shared" si="108"/>
        <v>60+</v>
      </c>
      <c r="AB1761" s="5" t="str">
        <f t="shared" si="109"/>
        <v>Severe</v>
      </c>
      <c r="AC1761" s="5">
        <f t="shared" si="110"/>
        <v>2.14</v>
      </c>
      <c r="AD1761" s="5" t="str">
        <f t="shared" si="111"/>
        <v>Medium-haul</v>
      </c>
    </row>
    <row r="1762" spans="1:30" x14ac:dyDescent="0.3">
      <c r="A1762" s="1" t="s">
        <v>2402</v>
      </c>
      <c r="B1762" s="1" t="s">
        <v>2403</v>
      </c>
      <c r="C1762" s="1">
        <v>57</v>
      </c>
      <c r="D1762" s="1" t="s">
        <v>28</v>
      </c>
      <c r="E1762" s="1" t="s">
        <v>2083</v>
      </c>
      <c r="F1762" s="1" t="s">
        <v>48</v>
      </c>
      <c r="G1762" s="1" t="s">
        <v>541</v>
      </c>
      <c r="H1762" s="1" t="s">
        <v>91</v>
      </c>
      <c r="I1762" s="1" t="s">
        <v>75</v>
      </c>
      <c r="J1762" s="1">
        <v>5970</v>
      </c>
      <c r="K1762" s="3">
        <v>0.33739583333333334</v>
      </c>
      <c r="L1762" s="3">
        <v>0.61378472222222225</v>
      </c>
      <c r="M1762" s="7">
        <v>45668</v>
      </c>
      <c r="N1762" s="3">
        <v>0.42072916666666665</v>
      </c>
      <c r="O1762" s="3">
        <v>0.6971180555555555</v>
      </c>
      <c r="P1762" s="5">
        <v>180</v>
      </c>
      <c r="Q1762" s="5">
        <v>229.45</v>
      </c>
      <c r="R1762" s="1" t="s">
        <v>40</v>
      </c>
      <c r="S1762" s="1">
        <v>5</v>
      </c>
      <c r="T1762" s="1" t="s">
        <v>49</v>
      </c>
      <c r="U1762" s="5">
        <v>45.09</v>
      </c>
      <c r="V1762" s="5">
        <v>31172.911784869299</v>
      </c>
      <c r="W1762" s="1" t="s">
        <v>42</v>
      </c>
      <c r="X1762" s="1">
        <v>3.59</v>
      </c>
      <c r="Y1762" s="5">
        <v>42407.49</v>
      </c>
      <c r="Z1762" s="5">
        <v>14693.82</v>
      </c>
      <c r="AA1762" s="5" t="str">
        <f t="shared" si="108"/>
        <v>50-59</v>
      </c>
      <c r="AB1762" s="5" t="str">
        <f t="shared" si="109"/>
        <v>Severe</v>
      </c>
      <c r="AC1762" s="5">
        <f t="shared" si="110"/>
        <v>0.35</v>
      </c>
      <c r="AD1762" s="5" t="str">
        <f t="shared" si="111"/>
        <v>Medium-haul</v>
      </c>
    </row>
    <row r="1763" spans="1:30" x14ac:dyDescent="0.3">
      <c r="A1763" s="2" t="s">
        <v>2404</v>
      </c>
      <c r="B1763" s="1" t="s">
        <v>2405</v>
      </c>
      <c r="C1763" s="1">
        <v>55</v>
      </c>
      <c r="D1763" s="1" t="s">
        <v>28</v>
      </c>
      <c r="E1763" s="1" t="s">
        <v>2083</v>
      </c>
      <c r="F1763" s="1" t="s">
        <v>30</v>
      </c>
      <c r="G1763" s="1" t="s">
        <v>541</v>
      </c>
      <c r="H1763" s="1" t="s">
        <v>91</v>
      </c>
      <c r="I1763" s="1" t="s">
        <v>75</v>
      </c>
      <c r="J1763" s="1">
        <v>5970</v>
      </c>
      <c r="K1763" s="3">
        <v>0.33739583333333334</v>
      </c>
      <c r="L1763" s="3">
        <v>0.61378472222222225</v>
      </c>
      <c r="M1763" s="7">
        <v>45665</v>
      </c>
      <c r="N1763" s="3">
        <v>0.42072916666666665</v>
      </c>
      <c r="O1763" s="3">
        <v>0.6971180555555555</v>
      </c>
      <c r="P1763" s="5">
        <v>180</v>
      </c>
      <c r="Q1763" s="5">
        <v>536.35</v>
      </c>
      <c r="R1763" s="1" t="s">
        <v>40</v>
      </c>
      <c r="S1763" s="1">
        <v>5</v>
      </c>
      <c r="T1763" s="1" t="s">
        <v>49</v>
      </c>
      <c r="U1763" s="5">
        <v>150.38</v>
      </c>
      <c r="V1763" s="5">
        <v>31018.234821169899</v>
      </c>
      <c r="W1763" s="1" t="s">
        <v>42</v>
      </c>
      <c r="X1763" s="1">
        <v>4.21</v>
      </c>
      <c r="Y1763" s="5">
        <v>42221.88</v>
      </c>
      <c r="Z1763" s="5">
        <v>34356.480000000003</v>
      </c>
      <c r="AA1763" s="5" t="str">
        <f t="shared" si="108"/>
        <v>50-59</v>
      </c>
      <c r="AB1763" s="5" t="str">
        <f t="shared" si="109"/>
        <v>Severe</v>
      </c>
      <c r="AC1763" s="5">
        <f t="shared" si="110"/>
        <v>0.81</v>
      </c>
      <c r="AD1763" s="5" t="str">
        <f t="shared" si="111"/>
        <v>Medium-haul</v>
      </c>
    </row>
    <row r="1764" spans="1:30" x14ac:dyDescent="0.3">
      <c r="A1764" s="1" t="s">
        <v>2370</v>
      </c>
      <c r="B1764" s="1" t="s">
        <v>2371</v>
      </c>
      <c r="C1764" s="1">
        <v>20</v>
      </c>
      <c r="D1764" s="1" t="s">
        <v>28</v>
      </c>
      <c r="E1764" s="1" t="s">
        <v>2083</v>
      </c>
      <c r="F1764" s="1" t="s">
        <v>30</v>
      </c>
      <c r="G1764" s="1" t="s">
        <v>541</v>
      </c>
      <c r="H1764" s="1" t="s">
        <v>91</v>
      </c>
      <c r="I1764" s="1" t="s">
        <v>75</v>
      </c>
      <c r="J1764" s="1">
        <v>5970</v>
      </c>
      <c r="K1764" s="3">
        <v>0.33739583333333334</v>
      </c>
      <c r="L1764" s="3">
        <v>0.61378472222222225</v>
      </c>
      <c r="M1764" s="7">
        <v>45664</v>
      </c>
      <c r="N1764" s="3">
        <v>0.42072916666666665</v>
      </c>
      <c r="O1764" s="3">
        <v>0.6971180555555555</v>
      </c>
      <c r="P1764" s="5">
        <v>180</v>
      </c>
      <c r="Q1764" s="5">
        <v>1005.06</v>
      </c>
      <c r="R1764" s="1" t="s">
        <v>34</v>
      </c>
      <c r="S1764" s="1">
        <v>5</v>
      </c>
      <c r="T1764" s="1" t="s">
        <v>35</v>
      </c>
      <c r="U1764" s="5">
        <v>97.93</v>
      </c>
      <c r="V1764" s="5">
        <v>30710.149652029901</v>
      </c>
      <c r="W1764" s="1" t="s">
        <v>42</v>
      </c>
      <c r="X1764" s="1">
        <v>3.09</v>
      </c>
      <c r="Y1764" s="5">
        <v>41852.18</v>
      </c>
      <c r="Z1764" s="5">
        <v>64343.43</v>
      </c>
      <c r="AA1764" s="5" t="str">
        <f t="shared" si="108"/>
        <v>18-29</v>
      </c>
      <c r="AB1764" s="5" t="str">
        <f t="shared" si="109"/>
        <v>Severe</v>
      </c>
      <c r="AC1764" s="5">
        <f t="shared" si="110"/>
        <v>1.54</v>
      </c>
      <c r="AD1764" s="5" t="str">
        <f t="shared" si="111"/>
        <v>Medium-haul</v>
      </c>
    </row>
    <row r="1765" spans="1:30" x14ac:dyDescent="0.3">
      <c r="A1765" s="1" t="s">
        <v>2323</v>
      </c>
      <c r="B1765" s="1" t="s">
        <v>2324</v>
      </c>
      <c r="C1765" s="1">
        <v>28</v>
      </c>
      <c r="D1765" s="1" t="s">
        <v>39</v>
      </c>
      <c r="E1765" s="1" t="s">
        <v>2083</v>
      </c>
      <c r="F1765" s="1" t="s">
        <v>30</v>
      </c>
      <c r="G1765" s="1" t="s">
        <v>546</v>
      </c>
      <c r="H1765" s="1" t="s">
        <v>135</v>
      </c>
      <c r="I1765" s="1" t="s">
        <v>308</v>
      </c>
      <c r="J1765" s="1">
        <v>1215</v>
      </c>
      <c r="K1765" s="3">
        <v>0.43312499999999998</v>
      </c>
      <c r="L1765" s="3">
        <v>0.489375</v>
      </c>
      <c r="M1765" s="7">
        <v>45670</v>
      </c>
      <c r="N1765" s="3">
        <v>0.55326388888888889</v>
      </c>
      <c r="O1765" s="3">
        <v>0.60951388888888891</v>
      </c>
      <c r="P1765" s="5">
        <v>173</v>
      </c>
      <c r="Q1765" s="5">
        <v>1310.57</v>
      </c>
      <c r="R1765" s="1" t="s">
        <v>56</v>
      </c>
      <c r="S1765" s="1">
        <v>5</v>
      </c>
      <c r="T1765" s="1" t="s">
        <v>41</v>
      </c>
      <c r="U1765" s="5">
        <v>185.83</v>
      </c>
      <c r="V1765" s="5">
        <v>7266.0839774956803</v>
      </c>
      <c r="W1765" s="1" t="s">
        <v>42</v>
      </c>
      <c r="X1765" s="1">
        <v>4.0199999999999996</v>
      </c>
      <c r="Y1765" s="5">
        <v>13719.3</v>
      </c>
      <c r="Z1765" s="5">
        <v>83913.65</v>
      </c>
      <c r="AA1765" s="5" t="str">
        <f t="shared" si="108"/>
        <v>18-29</v>
      </c>
      <c r="AB1765" s="5" t="str">
        <f t="shared" si="109"/>
        <v>Severe</v>
      </c>
      <c r="AC1765" s="5">
        <f t="shared" si="110"/>
        <v>6.12</v>
      </c>
      <c r="AD1765" s="5" t="str">
        <f t="shared" si="111"/>
        <v>Short-haul</v>
      </c>
    </row>
    <row r="1766" spans="1:30" x14ac:dyDescent="0.3">
      <c r="A1766" s="1" t="s">
        <v>2406</v>
      </c>
      <c r="B1766" s="1" t="s">
        <v>2407</v>
      </c>
      <c r="C1766" s="1">
        <v>52</v>
      </c>
      <c r="D1766" s="1" t="s">
        <v>28</v>
      </c>
      <c r="E1766" s="1" t="s">
        <v>2083</v>
      </c>
      <c r="F1766" s="1" t="s">
        <v>48</v>
      </c>
      <c r="G1766" s="1" t="s">
        <v>546</v>
      </c>
      <c r="H1766" s="1" t="s">
        <v>135</v>
      </c>
      <c r="I1766" s="1" t="s">
        <v>308</v>
      </c>
      <c r="J1766" s="1">
        <v>1215</v>
      </c>
      <c r="K1766" s="3">
        <v>0.43312499999999998</v>
      </c>
      <c r="L1766" s="3">
        <v>0.489375</v>
      </c>
      <c r="M1766" s="7">
        <v>45662</v>
      </c>
      <c r="N1766" s="3">
        <v>0.55326388888888889</v>
      </c>
      <c r="O1766" s="3">
        <v>0.60951388888888891</v>
      </c>
      <c r="P1766" s="5">
        <v>173</v>
      </c>
      <c r="Q1766" s="5">
        <v>623.46</v>
      </c>
      <c r="R1766" s="1" t="s">
        <v>40</v>
      </c>
      <c r="S1766" s="1">
        <v>5</v>
      </c>
      <c r="T1766" s="1" t="s">
        <v>41</v>
      </c>
      <c r="U1766" s="5">
        <v>187.69</v>
      </c>
      <c r="V1766" s="5">
        <v>6576.3497283733204</v>
      </c>
      <c r="W1766" s="1" t="s">
        <v>36</v>
      </c>
      <c r="X1766" s="1">
        <v>3.09</v>
      </c>
      <c r="Y1766" s="5">
        <v>12891.62</v>
      </c>
      <c r="Z1766" s="5">
        <v>39938.980000000003</v>
      </c>
      <c r="AA1766" s="5" t="str">
        <f t="shared" si="108"/>
        <v>50-59</v>
      </c>
      <c r="AB1766" s="5" t="str">
        <f t="shared" si="109"/>
        <v>Severe</v>
      </c>
      <c r="AC1766" s="5">
        <f t="shared" si="110"/>
        <v>3.1</v>
      </c>
      <c r="AD1766" s="5" t="str">
        <f t="shared" si="111"/>
        <v>Short-haul</v>
      </c>
    </row>
    <row r="1767" spans="1:30" x14ac:dyDescent="0.3">
      <c r="A1767" s="1" t="s">
        <v>2408</v>
      </c>
      <c r="B1767" s="1" t="s">
        <v>2409</v>
      </c>
      <c r="C1767" s="1">
        <v>48</v>
      </c>
      <c r="D1767" s="1" t="s">
        <v>28</v>
      </c>
      <c r="E1767" s="1" t="s">
        <v>2083</v>
      </c>
      <c r="F1767" s="1" t="s">
        <v>48</v>
      </c>
      <c r="G1767" s="1" t="s">
        <v>546</v>
      </c>
      <c r="H1767" s="1" t="s">
        <v>135</v>
      </c>
      <c r="I1767" s="1" t="s">
        <v>308</v>
      </c>
      <c r="J1767" s="1">
        <v>1215</v>
      </c>
      <c r="K1767" s="3">
        <v>0.43312499999999998</v>
      </c>
      <c r="L1767" s="3">
        <v>0.489375</v>
      </c>
      <c r="M1767" s="7">
        <v>45672</v>
      </c>
      <c r="N1767" s="3">
        <v>0.55326388888888889</v>
      </c>
      <c r="O1767" s="3">
        <v>0.60951388888888891</v>
      </c>
      <c r="P1767" s="5">
        <v>173</v>
      </c>
      <c r="Q1767" s="5">
        <v>601.41999999999996</v>
      </c>
      <c r="R1767" s="1" t="s">
        <v>56</v>
      </c>
      <c r="S1767" s="1">
        <v>5</v>
      </c>
      <c r="T1767" s="1" t="s">
        <v>49</v>
      </c>
      <c r="U1767" s="5">
        <v>157.9</v>
      </c>
      <c r="V1767" s="5">
        <v>7153.3868555942399</v>
      </c>
      <c r="W1767" s="1" t="s">
        <v>42</v>
      </c>
      <c r="X1767" s="1">
        <v>3.45</v>
      </c>
      <c r="Y1767" s="5">
        <v>13584.06</v>
      </c>
      <c r="Z1767" s="5">
        <v>38522.46</v>
      </c>
      <c r="AA1767" s="5" t="str">
        <f t="shared" si="108"/>
        <v>40-49</v>
      </c>
      <c r="AB1767" s="5" t="str">
        <f t="shared" si="109"/>
        <v>Severe</v>
      </c>
      <c r="AC1767" s="5">
        <f t="shared" si="110"/>
        <v>2.84</v>
      </c>
      <c r="AD1767" s="5" t="str">
        <f t="shared" si="111"/>
        <v>Short-haul</v>
      </c>
    </row>
    <row r="1768" spans="1:30" x14ac:dyDescent="0.3">
      <c r="A1768" s="1" t="s">
        <v>2144</v>
      </c>
      <c r="B1768" s="1" t="s">
        <v>2145</v>
      </c>
      <c r="C1768" s="1">
        <v>27</v>
      </c>
      <c r="D1768" s="1" t="s">
        <v>39</v>
      </c>
      <c r="E1768" s="1" t="s">
        <v>2083</v>
      </c>
      <c r="F1768" s="1" t="s">
        <v>48</v>
      </c>
      <c r="G1768" s="1" t="s">
        <v>546</v>
      </c>
      <c r="H1768" s="1" t="s">
        <v>135</v>
      </c>
      <c r="I1768" s="1" t="s">
        <v>308</v>
      </c>
      <c r="J1768" s="1">
        <v>1215</v>
      </c>
      <c r="K1768" s="3">
        <v>0.43312499999999998</v>
      </c>
      <c r="L1768" s="3">
        <v>0.489375</v>
      </c>
      <c r="M1768" s="7">
        <v>45663</v>
      </c>
      <c r="N1768" s="3">
        <v>0.55326388888888889</v>
      </c>
      <c r="O1768" s="3">
        <v>0.60951388888888891</v>
      </c>
      <c r="P1768" s="5">
        <v>173</v>
      </c>
      <c r="Q1768" s="5">
        <v>215.7</v>
      </c>
      <c r="R1768" s="1" t="s">
        <v>34</v>
      </c>
      <c r="S1768" s="1">
        <v>5</v>
      </c>
      <c r="T1768" s="1" t="s">
        <v>45</v>
      </c>
      <c r="U1768" s="5">
        <v>64.83</v>
      </c>
      <c r="V1768" s="5">
        <v>6829.3428904817602</v>
      </c>
      <c r="W1768" s="1" t="s">
        <v>36</v>
      </c>
      <c r="X1768" s="1">
        <v>3.22</v>
      </c>
      <c r="Y1768" s="5">
        <v>13195.21</v>
      </c>
      <c r="Z1768" s="5">
        <v>13817.77</v>
      </c>
      <c r="AA1768" s="5" t="str">
        <f t="shared" si="108"/>
        <v>18-29</v>
      </c>
      <c r="AB1768" s="5" t="str">
        <f t="shared" si="109"/>
        <v>Severe</v>
      </c>
      <c r="AC1768" s="5">
        <f t="shared" si="110"/>
        <v>1.05</v>
      </c>
      <c r="AD1768" s="5" t="str">
        <f t="shared" si="111"/>
        <v>Short-haul</v>
      </c>
    </row>
    <row r="1769" spans="1:30" x14ac:dyDescent="0.3">
      <c r="A1769" s="1" t="s">
        <v>2410</v>
      </c>
      <c r="B1769" s="1" t="s">
        <v>2411</v>
      </c>
      <c r="C1769" s="1">
        <v>70</v>
      </c>
      <c r="D1769" s="1" t="s">
        <v>39</v>
      </c>
      <c r="E1769" s="1" t="s">
        <v>2083</v>
      </c>
      <c r="F1769" s="1" t="s">
        <v>30</v>
      </c>
      <c r="G1769" s="1" t="s">
        <v>546</v>
      </c>
      <c r="H1769" s="1" t="s">
        <v>135</v>
      </c>
      <c r="I1769" s="1" t="s">
        <v>308</v>
      </c>
      <c r="J1769" s="1">
        <v>1215</v>
      </c>
      <c r="K1769" s="3">
        <v>0.43312499999999998</v>
      </c>
      <c r="L1769" s="3">
        <v>0.489375</v>
      </c>
      <c r="M1769" s="7">
        <v>45668</v>
      </c>
      <c r="N1769" s="3">
        <v>0.55326388888888889</v>
      </c>
      <c r="O1769" s="3">
        <v>0.60951388888888891</v>
      </c>
      <c r="P1769" s="5">
        <v>173</v>
      </c>
      <c r="Q1769" s="5">
        <v>185.02</v>
      </c>
      <c r="R1769" s="1" t="s">
        <v>56</v>
      </c>
      <c r="S1769" s="1">
        <v>5</v>
      </c>
      <c r="T1769" s="1" t="s">
        <v>35</v>
      </c>
      <c r="U1769" s="5">
        <v>168.32</v>
      </c>
      <c r="V1769" s="5">
        <v>6975.6777241315403</v>
      </c>
      <c r="W1769" s="1" t="s">
        <v>36</v>
      </c>
      <c r="X1769" s="1">
        <v>4.7699999999999996</v>
      </c>
      <c r="Y1769" s="5">
        <v>13370.81</v>
      </c>
      <c r="Z1769" s="5">
        <v>11874.94</v>
      </c>
      <c r="AA1769" s="5" t="str">
        <f t="shared" si="108"/>
        <v>60+</v>
      </c>
      <c r="AB1769" s="5" t="str">
        <f t="shared" si="109"/>
        <v>Severe</v>
      </c>
      <c r="AC1769" s="5">
        <f t="shared" si="110"/>
        <v>0.89</v>
      </c>
      <c r="AD1769" s="5" t="str">
        <f t="shared" si="111"/>
        <v>Short-haul</v>
      </c>
    </row>
    <row r="1770" spans="1:30" x14ac:dyDescent="0.3">
      <c r="A1770" s="1" t="s">
        <v>2412</v>
      </c>
      <c r="B1770" s="1" t="s">
        <v>2413</v>
      </c>
      <c r="C1770" s="1">
        <v>29</v>
      </c>
      <c r="D1770" s="1" t="s">
        <v>28</v>
      </c>
      <c r="E1770" s="1" t="s">
        <v>2083</v>
      </c>
      <c r="F1770" s="1" t="s">
        <v>48</v>
      </c>
      <c r="G1770" s="1" t="s">
        <v>551</v>
      </c>
      <c r="H1770" s="1" t="s">
        <v>385</v>
      </c>
      <c r="I1770" s="1" t="s">
        <v>174</v>
      </c>
      <c r="J1770" s="1">
        <v>2001</v>
      </c>
      <c r="K1770" s="3">
        <v>0.3878125</v>
      </c>
      <c r="L1770" s="3">
        <v>0.48017361111111112</v>
      </c>
      <c r="M1770" s="7">
        <v>45660</v>
      </c>
      <c r="N1770" s="3">
        <v>0.50309027777777782</v>
      </c>
      <c r="O1770" s="3">
        <v>0.59545138888888893</v>
      </c>
      <c r="P1770" s="5">
        <v>166</v>
      </c>
      <c r="Q1770" s="5">
        <v>551.58000000000004</v>
      </c>
      <c r="R1770" s="1" t="s">
        <v>40</v>
      </c>
      <c r="S1770" s="1">
        <v>5</v>
      </c>
      <c r="T1770" s="1" t="s">
        <v>49</v>
      </c>
      <c r="U1770" s="5">
        <v>40.729999999999997</v>
      </c>
      <c r="V1770" s="5">
        <v>11100.2771681333</v>
      </c>
      <c r="W1770" s="1" t="s">
        <v>42</v>
      </c>
      <c r="X1770" s="1">
        <v>3.8</v>
      </c>
      <c r="Y1770" s="5">
        <v>18320.330000000002</v>
      </c>
      <c r="Z1770" s="5">
        <v>35309.269999999997</v>
      </c>
      <c r="AA1770" s="5" t="str">
        <f t="shared" si="108"/>
        <v>18-29</v>
      </c>
      <c r="AB1770" s="5" t="str">
        <f t="shared" si="109"/>
        <v>Severe</v>
      </c>
      <c r="AC1770" s="5">
        <f t="shared" si="110"/>
        <v>1.93</v>
      </c>
      <c r="AD1770" s="5" t="str">
        <f t="shared" si="111"/>
        <v>Short-haul</v>
      </c>
    </row>
    <row r="1771" spans="1:30" x14ac:dyDescent="0.3">
      <c r="A1771" s="1" t="s">
        <v>2261</v>
      </c>
      <c r="B1771" s="1" t="s">
        <v>2262</v>
      </c>
      <c r="C1771" s="1">
        <v>71</v>
      </c>
      <c r="D1771" s="1" t="s">
        <v>39</v>
      </c>
      <c r="E1771" s="1" t="s">
        <v>2083</v>
      </c>
      <c r="F1771" s="1" t="s">
        <v>30</v>
      </c>
      <c r="G1771" s="1" t="s">
        <v>551</v>
      </c>
      <c r="H1771" s="1" t="s">
        <v>385</v>
      </c>
      <c r="I1771" s="1" t="s">
        <v>174</v>
      </c>
      <c r="J1771" s="1">
        <v>2001</v>
      </c>
      <c r="K1771" s="3">
        <v>0.3878125</v>
      </c>
      <c r="L1771" s="3">
        <v>0.48017361111111112</v>
      </c>
      <c r="M1771" s="7">
        <v>45671</v>
      </c>
      <c r="N1771" s="3">
        <v>0.50309027777777782</v>
      </c>
      <c r="O1771" s="3">
        <v>0.59545138888888893</v>
      </c>
      <c r="P1771" s="5">
        <v>166</v>
      </c>
      <c r="Q1771" s="5">
        <v>485.6</v>
      </c>
      <c r="R1771" s="1" t="s">
        <v>34</v>
      </c>
      <c r="S1771" s="1">
        <v>5</v>
      </c>
      <c r="T1771" s="1" t="s">
        <v>45</v>
      </c>
      <c r="U1771" s="5">
        <v>101.32</v>
      </c>
      <c r="V1771" s="5">
        <v>10893.9367064575</v>
      </c>
      <c r="W1771" s="1" t="s">
        <v>36</v>
      </c>
      <c r="X1771" s="1">
        <v>4.0999999999999996</v>
      </c>
      <c r="Y1771" s="5">
        <v>18072.72</v>
      </c>
      <c r="Z1771" s="5">
        <v>31098.66</v>
      </c>
      <c r="AA1771" s="5" t="str">
        <f t="shared" si="108"/>
        <v>60+</v>
      </c>
      <c r="AB1771" s="5" t="str">
        <f t="shared" si="109"/>
        <v>Severe</v>
      </c>
      <c r="AC1771" s="5">
        <f t="shared" si="110"/>
        <v>1.72</v>
      </c>
      <c r="AD1771" s="5" t="str">
        <f t="shared" si="111"/>
        <v>Short-haul</v>
      </c>
    </row>
    <row r="1772" spans="1:30" x14ac:dyDescent="0.3">
      <c r="A1772" s="1" t="s">
        <v>2414</v>
      </c>
      <c r="B1772" s="1" t="s">
        <v>2415</v>
      </c>
      <c r="C1772" s="1">
        <v>21</v>
      </c>
      <c r="D1772" s="1" t="s">
        <v>28</v>
      </c>
      <c r="E1772" s="1" t="s">
        <v>2083</v>
      </c>
      <c r="F1772" s="1" t="s">
        <v>30</v>
      </c>
      <c r="G1772" s="1" t="s">
        <v>551</v>
      </c>
      <c r="H1772" s="1" t="s">
        <v>385</v>
      </c>
      <c r="I1772" s="1" t="s">
        <v>174</v>
      </c>
      <c r="J1772" s="1">
        <v>2001</v>
      </c>
      <c r="K1772" s="3">
        <v>0.3878125</v>
      </c>
      <c r="L1772" s="3">
        <v>0.48017361111111112</v>
      </c>
      <c r="M1772" s="7">
        <v>45662</v>
      </c>
      <c r="N1772" s="3">
        <v>0.50309027777777782</v>
      </c>
      <c r="O1772" s="3">
        <v>0.59545138888888893</v>
      </c>
      <c r="P1772" s="5">
        <v>166</v>
      </c>
      <c r="Q1772" s="5">
        <v>594.24</v>
      </c>
      <c r="R1772" s="1" t="s">
        <v>56</v>
      </c>
      <c r="S1772" s="1">
        <v>5</v>
      </c>
      <c r="T1772" s="1" t="s">
        <v>45</v>
      </c>
      <c r="U1772" s="5">
        <v>163.03</v>
      </c>
      <c r="V1772" s="5">
        <v>10512.201344966599</v>
      </c>
      <c r="W1772" s="1" t="s">
        <v>42</v>
      </c>
      <c r="X1772" s="1">
        <v>3.34</v>
      </c>
      <c r="Y1772" s="5">
        <v>17614.64</v>
      </c>
      <c r="Z1772" s="5">
        <v>38063.97</v>
      </c>
      <c r="AA1772" s="5" t="str">
        <f t="shared" si="108"/>
        <v>18-29</v>
      </c>
      <c r="AB1772" s="5" t="str">
        <f t="shared" si="109"/>
        <v>Severe</v>
      </c>
      <c r="AC1772" s="5">
        <f t="shared" si="110"/>
        <v>2.16</v>
      </c>
      <c r="AD1772" s="5" t="str">
        <f t="shared" si="111"/>
        <v>Short-haul</v>
      </c>
    </row>
    <row r="1773" spans="1:30" x14ac:dyDescent="0.3">
      <c r="A1773" s="2" t="s">
        <v>2374</v>
      </c>
      <c r="B1773" s="1" t="s">
        <v>2375</v>
      </c>
      <c r="C1773" s="1">
        <v>47</v>
      </c>
      <c r="D1773" s="1" t="s">
        <v>39</v>
      </c>
      <c r="E1773" s="1" t="s">
        <v>2083</v>
      </c>
      <c r="F1773" s="1" t="s">
        <v>30</v>
      </c>
      <c r="G1773" s="1" t="s">
        <v>551</v>
      </c>
      <c r="H1773" s="1" t="s">
        <v>385</v>
      </c>
      <c r="I1773" s="1" t="s">
        <v>174</v>
      </c>
      <c r="J1773" s="1">
        <v>2001</v>
      </c>
      <c r="K1773" s="3">
        <v>0.3878125</v>
      </c>
      <c r="L1773" s="3">
        <v>0.48017361111111112</v>
      </c>
      <c r="M1773" s="7">
        <v>45661</v>
      </c>
      <c r="N1773" s="3">
        <v>0.50309027777777782</v>
      </c>
      <c r="O1773" s="3">
        <v>0.59545138888888893</v>
      </c>
      <c r="P1773" s="5">
        <v>166</v>
      </c>
      <c r="Q1773" s="5">
        <v>1071.1600000000001</v>
      </c>
      <c r="R1773" s="1" t="s">
        <v>34</v>
      </c>
      <c r="S1773" s="1">
        <v>5</v>
      </c>
      <c r="T1773" s="1" t="s">
        <v>41</v>
      </c>
      <c r="U1773" s="5">
        <v>128.88</v>
      </c>
      <c r="V1773" s="5">
        <v>10689.5053187551</v>
      </c>
      <c r="W1773" s="1" t="s">
        <v>36</v>
      </c>
      <c r="X1773" s="1">
        <v>4.68</v>
      </c>
      <c r="Y1773" s="5">
        <v>17827.41</v>
      </c>
      <c r="Z1773" s="5">
        <v>68580.02</v>
      </c>
      <c r="AA1773" s="5" t="str">
        <f t="shared" si="108"/>
        <v>40-49</v>
      </c>
      <c r="AB1773" s="5" t="str">
        <f t="shared" si="109"/>
        <v>Severe</v>
      </c>
      <c r="AC1773" s="5">
        <f t="shared" si="110"/>
        <v>3.85</v>
      </c>
      <c r="AD1773" s="5" t="str">
        <f t="shared" si="111"/>
        <v>Short-haul</v>
      </c>
    </row>
    <row r="1774" spans="1:30" x14ac:dyDescent="0.3">
      <c r="A1774" s="1" t="s">
        <v>2416</v>
      </c>
      <c r="B1774" s="1" t="s">
        <v>2417</v>
      </c>
      <c r="C1774" s="1">
        <v>70</v>
      </c>
      <c r="D1774" s="1" t="s">
        <v>28</v>
      </c>
      <c r="E1774" s="1" t="s">
        <v>2083</v>
      </c>
      <c r="F1774" s="1" t="s">
        <v>48</v>
      </c>
      <c r="G1774" s="1" t="s">
        <v>551</v>
      </c>
      <c r="H1774" s="1" t="s">
        <v>385</v>
      </c>
      <c r="I1774" s="1" t="s">
        <v>174</v>
      </c>
      <c r="J1774" s="1">
        <v>2001</v>
      </c>
      <c r="K1774" s="3">
        <v>0.3878125</v>
      </c>
      <c r="L1774" s="3">
        <v>0.48017361111111112</v>
      </c>
      <c r="M1774" s="7">
        <v>45670</v>
      </c>
      <c r="N1774" s="3">
        <v>0.50309027777777782</v>
      </c>
      <c r="O1774" s="3">
        <v>0.59545138888888893</v>
      </c>
      <c r="P1774" s="5">
        <v>166</v>
      </c>
      <c r="Q1774" s="5">
        <v>1256.19</v>
      </c>
      <c r="R1774" s="1" t="s">
        <v>40</v>
      </c>
      <c r="S1774" s="1">
        <v>5</v>
      </c>
      <c r="T1774" s="1" t="s">
        <v>41</v>
      </c>
      <c r="U1774" s="5">
        <v>113.85</v>
      </c>
      <c r="V1774" s="5">
        <v>11269.8931978378</v>
      </c>
      <c r="W1774" s="1" t="s">
        <v>42</v>
      </c>
      <c r="X1774" s="1">
        <v>3.58</v>
      </c>
      <c r="Y1774" s="5">
        <v>18523.87</v>
      </c>
      <c r="Z1774" s="5">
        <v>80418.929999999993</v>
      </c>
      <c r="AA1774" s="5" t="str">
        <f t="shared" si="108"/>
        <v>60+</v>
      </c>
      <c r="AB1774" s="5" t="str">
        <f t="shared" si="109"/>
        <v>Severe</v>
      </c>
      <c r="AC1774" s="5">
        <f t="shared" si="110"/>
        <v>4.34</v>
      </c>
      <c r="AD1774" s="5" t="str">
        <f t="shared" si="111"/>
        <v>Short-haul</v>
      </c>
    </row>
    <row r="1775" spans="1:30" x14ac:dyDescent="0.3">
      <c r="A1775" s="1" t="s">
        <v>2228</v>
      </c>
      <c r="B1775" s="1" t="s">
        <v>2229</v>
      </c>
      <c r="C1775" s="1">
        <v>66</v>
      </c>
      <c r="D1775" s="1" t="s">
        <v>39</v>
      </c>
      <c r="E1775" s="1" t="s">
        <v>2083</v>
      </c>
      <c r="F1775" s="1" t="s">
        <v>30</v>
      </c>
      <c r="G1775" s="1" t="s">
        <v>551</v>
      </c>
      <c r="H1775" s="1" t="s">
        <v>385</v>
      </c>
      <c r="I1775" s="1" t="s">
        <v>174</v>
      </c>
      <c r="J1775" s="1">
        <v>2001</v>
      </c>
      <c r="K1775" s="3">
        <v>0.3878125</v>
      </c>
      <c r="L1775" s="3">
        <v>0.48017361111111112</v>
      </c>
      <c r="M1775" s="7">
        <v>45664</v>
      </c>
      <c r="N1775" s="3">
        <v>0.50309027777777782</v>
      </c>
      <c r="O1775" s="3">
        <v>0.59545138888888893</v>
      </c>
      <c r="P1775" s="5">
        <v>166</v>
      </c>
      <c r="Q1775" s="5">
        <v>209.67</v>
      </c>
      <c r="R1775" s="1" t="s">
        <v>34</v>
      </c>
      <c r="S1775" s="1">
        <v>5</v>
      </c>
      <c r="T1775" s="1" t="s">
        <v>49</v>
      </c>
      <c r="U1775" s="5">
        <v>53.83</v>
      </c>
      <c r="V1775" s="5">
        <v>11276.8972706969</v>
      </c>
      <c r="W1775" s="1" t="s">
        <v>42</v>
      </c>
      <c r="X1775" s="1">
        <v>3.75</v>
      </c>
      <c r="Y1775" s="5">
        <v>18532.28</v>
      </c>
      <c r="Z1775" s="5">
        <v>13429.65</v>
      </c>
      <c r="AA1775" s="5" t="str">
        <f t="shared" si="108"/>
        <v>60+</v>
      </c>
      <c r="AB1775" s="5" t="str">
        <f t="shared" si="109"/>
        <v>Severe</v>
      </c>
      <c r="AC1775" s="5">
        <f t="shared" si="110"/>
        <v>0.72</v>
      </c>
      <c r="AD1775" s="5" t="str">
        <f t="shared" si="111"/>
        <v>Short-haul</v>
      </c>
    </row>
    <row r="1776" spans="1:30" x14ac:dyDescent="0.3">
      <c r="A1776" s="1" t="s">
        <v>2418</v>
      </c>
      <c r="B1776" s="1" t="s">
        <v>2419</v>
      </c>
      <c r="C1776" s="1">
        <v>38</v>
      </c>
      <c r="D1776" s="1" t="s">
        <v>28</v>
      </c>
      <c r="E1776" s="1" t="s">
        <v>2083</v>
      </c>
      <c r="F1776" s="1" t="s">
        <v>30</v>
      </c>
      <c r="G1776" s="1" t="s">
        <v>551</v>
      </c>
      <c r="H1776" s="1" t="s">
        <v>385</v>
      </c>
      <c r="I1776" s="1" t="s">
        <v>174</v>
      </c>
      <c r="J1776" s="1">
        <v>2001</v>
      </c>
      <c r="K1776" s="3">
        <v>0.3878125</v>
      </c>
      <c r="L1776" s="3">
        <v>0.48017361111111112</v>
      </c>
      <c r="M1776" s="7">
        <v>45661</v>
      </c>
      <c r="N1776" s="3">
        <v>0.50309027777777782</v>
      </c>
      <c r="O1776" s="3">
        <v>0.59545138888888893</v>
      </c>
      <c r="P1776" s="5">
        <v>166</v>
      </c>
      <c r="Q1776" s="5">
        <v>1355.87</v>
      </c>
      <c r="R1776" s="1" t="s">
        <v>40</v>
      </c>
      <c r="S1776" s="1">
        <v>3</v>
      </c>
      <c r="T1776" s="1" t="s">
        <v>35</v>
      </c>
      <c r="U1776" s="5">
        <v>11.21</v>
      </c>
      <c r="V1776" s="5">
        <v>10694.1619656068</v>
      </c>
      <c r="W1776" s="1" t="s">
        <v>42</v>
      </c>
      <c r="X1776" s="1">
        <v>4.3</v>
      </c>
      <c r="Y1776" s="5">
        <v>17832.990000000002</v>
      </c>
      <c r="Z1776" s="5">
        <v>86777.919999999998</v>
      </c>
      <c r="AA1776" s="5" t="str">
        <f t="shared" si="108"/>
        <v>30-39</v>
      </c>
      <c r="AB1776" s="5" t="str">
        <f t="shared" si="109"/>
        <v>Severe</v>
      </c>
      <c r="AC1776" s="5">
        <f t="shared" si="110"/>
        <v>4.87</v>
      </c>
      <c r="AD1776" s="5" t="str">
        <f t="shared" si="111"/>
        <v>Short-haul</v>
      </c>
    </row>
    <row r="1777" spans="1:30" x14ac:dyDescent="0.3">
      <c r="A1777" s="1" t="s">
        <v>2420</v>
      </c>
      <c r="B1777" s="1" t="s">
        <v>2421</v>
      </c>
      <c r="C1777" s="1">
        <v>21</v>
      </c>
      <c r="D1777" s="1" t="s">
        <v>28</v>
      </c>
      <c r="E1777" s="1" t="s">
        <v>2083</v>
      </c>
      <c r="F1777" s="1" t="s">
        <v>30</v>
      </c>
      <c r="G1777" s="1" t="s">
        <v>551</v>
      </c>
      <c r="H1777" s="1" t="s">
        <v>385</v>
      </c>
      <c r="I1777" s="1" t="s">
        <v>174</v>
      </c>
      <c r="J1777" s="1">
        <v>2001</v>
      </c>
      <c r="K1777" s="3">
        <v>0.3878125</v>
      </c>
      <c r="L1777" s="3">
        <v>0.48017361111111112</v>
      </c>
      <c r="M1777" s="7">
        <v>45664</v>
      </c>
      <c r="N1777" s="3">
        <v>0.50309027777777782</v>
      </c>
      <c r="O1777" s="3">
        <v>0.59545138888888893</v>
      </c>
      <c r="P1777" s="5">
        <v>166</v>
      </c>
      <c r="Q1777" s="5">
        <v>1381.56</v>
      </c>
      <c r="R1777" s="1" t="s">
        <v>34</v>
      </c>
      <c r="S1777" s="1">
        <v>5</v>
      </c>
      <c r="T1777" s="1" t="s">
        <v>41</v>
      </c>
      <c r="U1777" s="5">
        <v>51.5</v>
      </c>
      <c r="V1777" s="5">
        <v>11389.615273060799</v>
      </c>
      <c r="W1777" s="1" t="s">
        <v>42</v>
      </c>
      <c r="X1777" s="1">
        <v>3.27</v>
      </c>
      <c r="Y1777" s="5">
        <v>18667.54</v>
      </c>
      <c r="Z1777" s="5">
        <v>88430.14</v>
      </c>
      <c r="AA1777" s="5" t="str">
        <f t="shared" si="108"/>
        <v>18-29</v>
      </c>
      <c r="AB1777" s="5" t="str">
        <f t="shared" si="109"/>
        <v>Severe</v>
      </c>
      <c r="AC1777" s="5">
        <f t="shared" si="110"/>
        <v>4.74</v>
      </c>
      <c r="AD1777" s="5" t="str">
        <f t="shared" si="111"/>
        <v>Short-haul</v>
      </c>
    </row>
    <row r="1778" spans="1:30" x14ac:dyDescent="0.3">
      <c r="A1778" s="1" t="s">
        <v>2128</v>
      </c>
      <c r="B1778" s="1" t="s">
        <v>2129</v>
      </c>
      <c r="C1778" s="1">
        <v>60</v>
      </c>
      <c r="D1778" s="1" t="s">
        <v>39</v>
      </c>
      <c r="E1778" s="1" t="s">
        <v>2083</v>
      </c>
      <c r="F1778" s="1" t="s">
        <v>30</v>
      </c>
      <c r="G1778" s="1" t="s">
        <v>551</v>
      </c>
      <c r="H1778" s="1" t="s">
        <v>385</v>
      </c>
      <c r="I1778" s="1" t="s">
        <v>174</v>
      </c>
      <c r="J1778" s="1">
        <v>2001</v>
      </c>
      <c r="K1778" s="3">
        <v>0.3878125</v>
      </c>
      <c r="L1778" s="3">
        <v>0.48017361111111112</v>
      </c>
      <c r="M1778" s="7">
        <v>45672</v>
      </c>
      <c r="N1778" s="3">
        <v>0.50309027777777782</v>
      </c>
      <c r="O1778" s="3">
        <v>0.59545138888888893</v>
      </c>
      <c r="P1778" s="5">
        <v>166</v>
      </c>
      <c r="Q1778" s="5">
        <v>1206.72</v>
      </c>
      <c r="R1778" s="1" t="s">
        <v>40</v>
      </c>
      <c r="S1778" s="1">
        <v>5</v>
      </c>
      <c r="T1778" s="1" t="s">
        <v>49</v>
      </c>
      <c r="U1778" s="5">
        <v>146.66</v>
      </c>
      <c r="V1778" s="5">
        <v>10929.506871715201</v>
      </c>
      <c r="W1778" s="1" t="s">
        <v>36</v>
      </c>
      <c r="X1778" s="1">
        <v>3.34</v>
      </c>
      <c r="Y1778" s="5">
        <v>18115.41</v>
      </c>
      <c r="Z1778" s="5">
        <v>77259.41</v>
      </c>
      <c r="AA1778" s="5" t="str">
        <f t="shared" si="108"/>
        <v>60+</v>
      </c>
      <c r="AB1778" s="5" t="str">
        <f t="shared" si="109"/>
        <v>Severe</v>
      </c>
      <c r="AC1778" s="5">
        <f t="shared" si="110"/>
        <v>4.26</v>
      </c>
      <c r="AD1778" s="5" t="str">
        <f t="shared" si="111"/>
        <v>Short-haul</v>
      </c>
    </row>
    <row r="1779" spans="1:30" x14ac:dyDescent="0.3">
      <c r="A1779" s="1" t="s">
        <v>2422</v>
      </c>
      <c r="B1779" s="1" t="s">
        <v>2423</v>
      </c>
      <c r="C1779" s="1">
        <v>36</v>
      </c>
      <c r="D1779" s="1" t="s">
        <v>39</v>
      </c>
      <c r="E1779" s="1" t="s">
        <v>2083</v>
      </c>
      <c r="F1779" s="1" t="s">
        <v>48</v>
      </c>
      <c r="G1779" s="1" t="s">
        <v>558</v>
      </c>
      <c r="H1779" s="1" t="s">
        <v>262</v>
      </c>
      <c r="I1779" s="1" t="s">
        <v>115</v>
      </c>
      <c r="J1779" s="1">
        <v>11334</v>
      </c>
      <c r="K1779" s="3">
        <v>8.773148148148148E-2</v>
      </c>
      <c r="L1779" s="3">
        <v>0.61203703703703705</v>
      </c>
      <c r="M1779" s="7">
        <v>45663</v>
      </c>
      <c r="N1779" s="3">
        <v>0.14467592592592593</v>
      </c>
      <c r="O1779" s="3">
        <v>0.66898148148148151</v>
      </c>
      <c r="P1779" s="5">
        <v>82</v>
      </c>
      <c r="Q1779" s="5">
        <v>269.36</v>
      </c>
      <c r="R1779" s="1" t="s">
        <v>40</v>
      </c>
      <c r="S1779" s="1">
        <v>3</v>
      </c>
      <c r="T1779" s="1" t="s">
        <v>45</v>
      </c>
      <c r="U1779" s="5">
        <v>8.83</v>
      </c>
      <c r="V1779" s="5">
        <v>57649.3158536603</v>
      </c>
      <c r="W1779" s="1" t="s">
        <v>36</v>
      </c>
      <c r="X1779" s="1">
        <v>4.74</v>
      </c>
      <c r="Y1779" s="5">
        <v>74179.179999999993</v>
      </c>
      <c r="Z1779" s="5">
        <v>17240.810000000001</v>
      </c>
      <c r="AA1779" s="5" t="str">
        <f t="shared" si="108"/>
        <v>30-39</v>
      </c>
      <c r="AB1779" s="5" t="str">
        <f t="shared" si="109"/>
        <v>Moderate</v>
      </c>
      <c r="AC1779" s="5">
        <f t="shared" si="110"/>
        <v>0.23</v>
      </c>
      <c r="AD1779" s="5" t="str">
        <f t="shared" si="111"/>
        <v>Long-haul</v>
      </c>
    </row>
    <row r="1780" spans="1:30" x14ac:dyDescent="0.3">
      <c r="A1780" s="1" t="s">
        <v>2424</v>
      </c>
      <c r="B1780" s="1" t="s">
        <v>2425</v>
      </c>
      <c r="C1780" s="1">
        <v>70</v>
      </c>
      <c r="D1780" s="1" t="s">
        <v>28</v>
      </c>
      <c r="E1780" s="1" t="s">
        <v>2083</v>
      </c>
      <c r="F1780" s="1" t="s">
        <v>30</v>
      </c>
      <c r="G1780" s="1" t="s">
        <v>558</v>
      </c>
      <c r="H1780" s="1" t="s">
        <v>262</v>
      </c>
      <c r="I1780" s="1" t="s">
        <v>115</v>
      </c>
      <c r="J1780" s="1">
        <v>11334</v>
      </c>
      <c r="K1780" s="3">
        <v>8.773148148148148E-2</v>
      </c>
      <c r="L1780" s="3">
        <v>0.61203703703703705</v>
      </c>
      <c r="M1780" s="7">
        <v>45670</v>
      </c>
      <c r="N1780" s="3">
        <v>0.14467592592592593</v>
      </c>
      <c r="O1780" s="3">
        <v>0.66898148148148151</v>
      </c>
      <c r="P1780" s="5">
        <v>82</v>
      </c>
      <c r="Q1780" s="5">
        <v>506.47</v>
      </c>
      <c r="R1780" s="1" t="s">
        <v>40</v>
      </c>
      <c r="S1780" s="1">
        <v>5</v>
      </c>
      <c r="T1780" s="1" t="s">
        <v>83</v>
      </c>
      <c r="U1780" s="5">
        <v>127.36</v>
      </c>
      <c r="V1780" s="5">
        <v>57305.256779214003</v>
      </c>
      <c r="W1780" s="1" t="s">
        <v>36</v>
      </c>
      <c r="X1780" s="1">
        <v>4.5599999999999996</v>
      </c>
      <c r="Y1780" s="5">
        <v>73766.31</v>
      </c>
      <c r="Z1780" s="5">
        <v>32439.55</v>
      </c>
      <c r="AA1780" s="5" t="str">
        <f t="shared" si="108"/>
        <v>60+</v>
      </c>
      <c r="AB1780" s="5" t="str">
        <f t="shared" si="109"/>
        <v>Moderate</v>
      </c>
      <c r="AC1780" s="5">
        <f t="shared" si="110"/>
        <v>0.44</v>
      </c>
      <c r="AD1780" s="5" t="str">
        <f t="shared" si="111"/>
        <v>Long-haul</v>
      </c>
    </row>
    <row r="1781" spans="1:30" x14ac:dyDescent="0.3">
      <c r="A1781" s="1" t="s">
        <v>2186</v>
      </c>
      <c r="B1781" s="1" t="s">
        <v>2187</v>
      </c>
      <c r="C1781" s="1">
        <v>20</v>
      </c>
      <c r="D1781" s="1" t="s">
        <v>39</v>
      </c>
      <c r="E1781" s="1" t="s">
        <v>2083</v>
      </c>
      <c r="F1781" s="1" t="s">
        <v>30</v>
      </c>
      <c r="G1781" s="1" t="s">
        <v>558</v>
      </c>
      <c r="H1781" s="1" t="s">
        <v>262</v>
      </c>
      <c r="I1781" s="1" t="s">
        <v>115</v>
      </c>
      <c r="J1781" s="1">
        <v>11334</v>
      </c>
      <c r="K1781" s="3">
        <v>8.773148148148148E-2</v>
      </c>
      <c r="L1781" s="3">
        <v>0.61203703703703705</v>
      </c>
      <c r="M1781" s="7">
        <v>45658</v>
      </c>
      <c r="N1781" s="3">
        <v>0.14467592592592593</v>
      </c>
      <c r="O1781" s="3">
        <v>0.66898148148148151</v>
      </c>
      <c r="P1781" s="5">
        <v>82</v>
      </c>
      <c r="Q1781" s="5">
        <v>1315.1</v>
      </c>
      <c r="R1781" s="1" t="s">
        <v>56</v>
      </c>
      <c r="S1781" s="1">
        <v>5</v>
      </c>
      <c r="T1781" s="1" t="s">
        <v>45</v>
      </c>
      <c r="U1781" s="5">
        <v>122.9</v>
      </c>
      <c r="V1781" s="5">
        <v>58009.048228761603</v>
      </c>
      <c r="W1781" s="1" t="s">
        <v>36</v>
      </c>
      <c r="X1781" s="1">
        <v>3.76</v>
      </c>
      <c r="Y1781" s="5">
        <v>74610.86</v>
      </c>
      <c r="Z1781" s="5">
        <v>84190.98</v>
      </c>
      <c r="AA1781" s="5" t="str">
        <f t="shared" si="108"/>
        <v>18-29</v>
      </c>
      <c r="AB1781" s="5" t="str">
        <f t="shared" si="109"/>
        <v>Moderate</v>
      </c>
      <c r="AC1781" s="5">
        <f t="shared" si="110"/>
        <v>1.1299999999999999</v>
      </c>
      <c r="AD1781" s="5" t="str">
        <f t="shared" si="111"/>
        <v>Long-haul</v>
      </c>
    </row>
    <row r="1782" spans="1:30" x14ac:dyDescent="0.3">
      <c r="A1782" s="1" t="s">
        <v>2426</v>
      </c>
      <c r="B1782" s="1" t="s">
        <v>2427</v>
      </c>
      <c r="C1782" s="1">
        <v>73</v>
      </c>
      <c r="D1782" s="1" t="s">
        <v>28</v>
      </c>
      <c r="E1782" s="1" t="s">
        <v>2083</v>
      </c>
      <c r="F1782" s="1" t="s">
        <v>48</v>
      </c>
      <c r="G1782" s="1" t="s">
        <v>558</v>
      </c>
      <c r="H1782" s="1" t="s">
        <v>262</v>
      </c>
      <c r="I1782" s="1" t="s">
        <v>115</v>
      </c>
      <c r="J1782" s="1">
        <v>11334</v>
      </c>
      <c r="K1782" s="3">
        <v>8.773148148148148E-2</v>
      </c>
      <c r="L1782" s="3">
        <v>0.61203703703703705</v>
      </c>
      <c r="M1782" s="7">
        <v>45663</v>
      </c>
      <c r="N1782" s="3">
        <v>0.14467592592592593</v>
      </c>
      <c r="O1782" s="3">
        <v>0.66898148148148151</v>
      </c>
      <c r="P1782" s="5">
        <v>82</v>
      </c>
      <c r="Q1782" s="5">
        <v>1345.01</v>
      </c>
      <c r="R1782" s="1" t="s">
        <v>56</v>
      </c>
      <c r="S1782" s="1">
        <v>5</v>
      </c>
      <c r="T1782" s="1" t="s">
        <v>45</v>
      </c>
      <c r="U1782" s="5">
        <v>181.42</v>
      </c>
      <c r="V1782" s="5">
        <v>57360.818390627697</v>
      </c>
      <c r="W1782" s="1" t="s">
        <v>42</v>
      </c>
      <c r="X1782" s="1">
        <v>4.3600000000000003</v>
      </c>
      <c r="Y1782" s="5">
        <v>73832.98</v>
      </c>
      <c r="Z1782" s="5">
        <v>86116.92</v>
      </c>
      <c r="AA1782" s="5" t="str">
        <f t="shared" si="108"/>
        <v>60+</v>
      </c>
      <c r="AB1782" s="5" t="str">
        <f t="shared" si="109"/>
        <v>Moderate</v>
      </c>
      <c r="AC1782" s="5">
        <f t="shared" si="110"/>
        <v>1.17</v>
      </c>
      <c r="AD1782" s="5" t="str">
        <f t="shared" si="111"/>
        <v>Long-haul</v>
      </c>
    </row>
    <row r="1783" spans="1:30" x14ac:dyDescent="0.3">
      <c r="A1783" s="2" t="s">
        <v>2404</v>
      </c>
      <c r="B1783" s="1" t="s">
        <v>2405</v>
      </c>
      <c r="C1783" s="1">
        <v>55</v>
      </c>
      <c r="D1783" s="1" t="s">
        <v>28</v>
      </c>
      <c r="E1783" s="1" t="s">
        <v>2083</v>
      </c>
      <c r="F1783" s="1" t="s">
        <v>30</v>
      </c>
      <c r="G1783" s="1" t="s">
        <v>558</v>
      </c>
      <c r="H1783" s="1" t="s">
        <v>262</v>
      </c>
      <c r="I1783" s="1" t="s">
        <v>115</v>
      </c>
      <c r="J1783" s="1">
        <v>11334</v>
      </c>
      <c r="K1783" s="3">
        <v>8.773148148148148E-2</v>
      </c>
      <c r="L1783" s="3">
        <v>0.61203703703703705</v>
      </c>
      <c r="M1783" s="7">
        <v>45668</v>
      </c>
      <c r="N1783" s="3">
        <v>0.14467592592592593</v>
      </c>
      <c r="O1783" s="3">
        <v>0.66898148148148151</v>
      </c>
      <c r="P1783" s="5">
        <v>82</v>
      </c>
      <c r="Q1783" s="5">
        <v>708.93</v>
      </c>
      <c r="R1783" s="1" t="s">
        <v>34</v>
      </c>
      <c r="S1783" s="1">
        <v>5</v>
      </c>
      <c r="T1783" s="1" t="s">
        <v>49</v>
      </c>
      <c r="U1783" s="5">
        <v>126.98</v>
      </c>
      <c r="V1783" s="5">
        <v>57994.450066216399</v>
      </c>
      <c r="W1783" s="1" t="s">
        <v>36</v>
      </c>
      <c r="X1783" s="1">
        <v>4.16</v>
      </c>
      <c r="Y1783" s="5">
        <v>74593.34</v>
      </c>
      <c r="Z1783" s="5">
        <v>45396.92</v>
      </c>
      <c r="AA1783" s="5" t="str">
        <f t="shared" si="108"/>
        <v>50-59</v>
      </c>
      <c r="AB1783" s="5" t="str">
        <f t="shared" si="109"/>
        <v>Moderate</v>
      </c>
      <c r="AC1783" s="5">
        <f t="shared" si="110"/>
        <v>0.61</v>
      </c>
      <c r="AD1783" s="5" t="str">
        <f t="shared" si="111"/>
        <v>Long-haul</v>
      </c>
    </row>
    <row r="1784" spans="1:30" x14ac:dyDescent="0.3">
      <c r="A1784" s="1" t="s">
        <v>2267</v>
      </c>
      <c r="B1784" s="1" t="s">
        <v>2268</v>
      </c>
      <c r="C1784" s="1">
        <v>71</v>
      </c>
      <c r="D1784" s="1" t="s">
        <v>39</v>
      </c>
      <c r="E1784" s="1" t="s">
        <v>2083</v>
      </c>
      <c r="F1784" s="1" t="s">
        <v>48</v>
      </c>
      <c r="G1784" s="1" t="s">
        <v>558</v>
      </c>
      <c r="H1784" s="1" t="s">
        <v>262</v>
      </c>
      <c r="I1784" s="1" t="s">
        <v>115</v>
      </c>
      <c r="J1784" s="1">
        <v>11334</v>
      </c>
      <c r="K1784" s="3">
        <v>8.773148148148148E-2</v>
      </c>
      <c r="L1784" s="3">
        <v>0.61203703703703705</v>
      </c>
      <c r="M1784" s="7">
        <v>45662</v>
      </c>
      <c r="N1784" s="3">
        <v>0.14467592592592593</v>
      </c>
      <c r="O1784" s="3">
        <v>0.66898148148148151</v>
      </c>
      <c r="P1784" s="5">
        <v>82</v>
      </c>
      <c r="Q1784" s="5">
        <v>581.11</v>
      </c>
      <c r="R1784" s="1" t="s">
        <v>34</v>
      </c>
      <c r="S1784" s="1">
        <v>5</v>
      </c>
      <c r="T1784" s="1" t="s">
        <v>83</v>
      </c>
      <c r="U1784" s="5">
        <v>175.69</v>
      </c>
      <c r="V1784" s="5">
        <v>57485.917793779299</v>
      </c>
      <c r="W1784" s="1" t="s">
        <v>36</v>
      </c>
      <c r="X1784" s="1">
        <v>3.06</v>
      </c>
      <c r="Y1784" s="5">
        <v>73983.100000000006</v>
      </c>
      <c r="Z1784" s="5">
        <v>37226.18</v>
      </c>
      <c r="AA1784" s="5" t="str">
        <f t="shared" si="108"/>
        <v>60+</v>
      </c>
      <c r="AB1784" s="5" t="str">
        <f t="shared" si="109"/>
        <v>Moderate</v>
      </c>
      <c r="AC1784" s="5">
        <f t="shared" si="110"/>
        <v>0.5</v>
      </c>
      <c r="AD1784" s="5" t="str">
        <f t="shared" si="111"/>
        <v>Long-haul</v>
      </c>
    </row>
    <row r="1785" spans="1:30" x14ac:dyDescent="0.3">
      <c r="A1785" s="1" t="s">
        <v>2428</v>
      </c>
      <c r="B1785" s="1" t="s">
        <v>2429</v>
      </c>
      <c r="C1785" s="1">
        <v>28</v>
      </c>
      <c r="D1785" s="1" t="s">
        <v>28</v>
      </c>
      <c r="E1785" s="1" t="s">
        <v>2083</v>
      </c>
      <c r="F1785" s="1" t="s">
        <v>30</v>
      </c>
      <c r="G1785" s="1" t="s">
        <v>558</v>
      </c>
      <c r="H1785" s="1" t="s">
        <v>262</v>
      </c>
      <c r="I1785" s="1" t="s">
        <v>115</v>
      </c>
      <c r="J1785" s="1">
        <v>11334</v>
      </c>
      <c r="K1785" s="3">
        <v>8.773148148148148E-2</v>
      </c>
      <c r="L1785" s="3">
        <v>0.61203703703703705</v>
      </c>
      <c r="M1785" s="7">
        <v>45664</v>
      </c>
      <c r="N1785" s="3">
        <v>0.14467592592592593</v>
      </c>
      <c r="O1785" s="3">
        <v>0.66898148148148151</v>
      </c>
      <c r="P1785" s="5">
        <v>82</v>
      </c>
      <c r="Q1785" s="5">
        <v>203.56</v>
      </c>
      <c r="R1785" s="1" t="s">
        <v>56</v>
      </c>
      <c r="S1785" s="1">
        <v>5</v>
      </c>
      <c r="T1785" s="1" t="s">
        <v>49</v>
      </c>
      <c r="U1785" s="5">
        <v>109.67</v>
      </c>
      <c r="V1785" s="5">
        <v>57643.564784039998</v>
      </c>
      <c r="W1785" s="1" t="s">
        <v>36</v>
      </c>
      <c r="X1785" s="1">
        <v>4.4400000000000004</v>
      </c>
      <c r="Y1785" s="5">
        <v>74172.28</v>
      </c>
      <c r="Z1785" s="5">
        <v>13049.77</v>
      </c>
      <c r="AA1785" s="5" t="str">
        <f t="shared" si="108"/>
        <v>18-29</v>
      </c>
      <c r="AB1785" s="5" t="str">
        <f t="shared" si="109"/>
        <v>Moderate</v>
      </c>
      <c r="AC1785" s="5">
        <f t="shared" si="110"/>
        <v>0.18</v>
      </c>
      <c r="AD1785" s="5" t="str">
        <f t="shared" si="111"/>
        <v>Long-haul</v>
      </c>
    </row>
    <row r="1786" spans="1:30" x14ac:dyDescent="0.3">
      <c r="A1786" s="1" t="s">
        <v>2331</v>
      </c>
      <c r="B1786" s="1" t="s">
        <v>2332</v>
      </c>
      <c r="C1786" s="1">
        <v>19</v>
      </c>
      <c r="D1786" s="1" t="s">
        <v>39</v>
      </c>
      <c r="E1786" s="1" t="s">
        <v>2083</v>
      </c>
      <c r="F1786" s="1" t="s">
        <v>30</v>
      </c>
      <c r="G1786" s="1" t="s">
        <v>558</v>
      </c>
      <c r="H1786" s="1" t="s">
        <v>262</v>
      </c>
      <c r="I1786" s="1" t="s">
        <v>115</v>
      </c>
      <c r="J1786" s="1">
        <v>11334</v>
      </c>
      <c r="K1786" s="3">
        <v>8.773148148148148E-2</v>
      </c>
      <c r="L1786" s="3">
        <v>0.61203703703703705</v>
      </c>
      <c r="M1786" s="7">
        <v>45658</v>
      </c>
      <c r="N1786" s="3">
        <v>0.14467592592592593</v>
      </c>
      <c r="O1786" s="3">
        <v>0.66898148148148151</v>
      </c>
      <c r="P1786" s="5">
        <v>82</v>
      </c>
      <c r="Q1786" s="5">
        <v>763.44</v>
      </c>
      <c r="R1786" s="1" t="s">
        <v>56</v>
      </c>
      <c r="S1786" s="1">
        <v>5</v>
      </c>
      <c r="T1786" s="1" t="s">
        <v>41</v>
      </c>
      <c r="U1786" s="5">
        <v>140.76</v>
      </c>
      <c r="V1786" s="5">
        <v>57638.490722470298</v>
      </c>
      <c r="W1786" s="1" t="s">
        <v>42</v>
      </c>
      <c r="X1786" s="1">
        <v>3.81</v>
      </c>
      <c r="Y1786" s="5">
        <v>74166.19</v>
      </c>
      <c r="Z1786" s="5">
        <v>48888.31</v>
      </c>
      <c r="AA1786" s="5" t="str">
        <f t="shared" si="108"/>
        <v>18-29</v>
      </c>
      <c r="AB1786" s="5" t="str">
        <f t="shared" si="109"/>
        <v>Moderate</v>
      </c>
      <c r="AC1786" s="5">
        <f t="shared" si="110"/>
        <v>0.66</v>
      </c>
      <c r="AD1786" s="5" t="str">
        <f t="shared" si="111"/>
        <v>Long-haul</v>
      </c>
    </row>
    <row r="1787" spans="1:30" x14ac:dyDescent="0.3">
      <c r="A1787" s="1" t="s">
        <v>2301</v>
      </c>
      <c r="B1787" s="1" t="s">
        <v>2302</v>
      </c>
      <c r="C1787" s="1">
        <v>24</v>
      </c>
      <c r="D1787" s="1" t="s">
        <v>28</v>
      </c>
      <c r="E1787" s="1" t="s">
        <v>2083</v>
      </c>
      <c r="F1787" s="1" t="s">
        <v>48</v>
      </c>
      <c r="G1787" s="1" t="s">
        <v>558</v>
      </c>
      <c r="H1787" s="1" t="s">
        <v>262</v>
      </c>
      <c r="I1787" s="1" t="s">
        <v>115</v>
      </c>
      <c r="J1787" s="1">
        <v>11334</v>
      </c>
      <c r="K1787" s="3">
        <v>8.773148148148148E-2</v>
      </c>
      <c r="L1787" s="3">
        <v>0.61203703703703705</v>
      </c>
      <c r="M1787" s="7">
        <v>45672</v>
      </c>
      <c r="N1787" s="3">
        <v>0.14467592592592593</v>
      </c>
      <c r="O1787" s="3">
        <v>0.66898148148148151</v>
      </c>
      <c r="P1787" s="5">
        <v>82</v>
      </c>
      <c r="Q1787" s="5">
        <v>1056.0899999999999</v>
      </c>
      <c r="R1787" s="1" t="s">
        <v>34</v>
      </c>
      <c r="S1787" s="1">
        <v>5</v>
      </c>
      <c r="T1787" s="1" t="s">
        <v>49</v>
      </c>
      <c r="U1787" s="5">
        <v>125.75</v>
      </c>
      <c r="V1787" s="5">
        <v>57817.059305315801</v>
      </c>
      <c r="W1787" s="1" t="s">
        <v>36</v>
      </c>
      <c r="X1787" s="1">
        <v>4.71</v>
      </c>
      <c r="Y1787" s="5">
        <v>74380.47</v>
      </c>
      <c r="Z1787" s="5">
        <v>67614.91</v>
      </c>
      <c r="AA1787" s="5" t="str">
        <f t="shared" si="108"/>
        <v>18-29</v>
      </c>
      <c r="AB1787" s="5" t="str">
        <f t="shared" si="109"/>
        <v>Moderate</v>
      </c>
      <c r="AC1787" s="5">
        <f t="shared" si="110"/>
        <v>0.91</v>
      </c>
      <c r="AD1787" s="5" t="str">
        <f t="shared" si="111"/>
        <v>Long-haul</v>
      </c>
    </row>
    <row r="1788" spans="1:30" x14ac:dyDescent="0.3">
      <c r="A1788" s="1" t="s">
        <v>2430</v>
      </c>
      <c r="B1788" s="1" t="s">
        <v>2431</v>
      </c>
      <c r="C1788" s="1">
        <v>62</v>
      </c>
      <c r="D1788" s="1" t="s">
        <v>39</v>
      </c>
      <c r="E1788" s="1" t="s">
        <v>2083</v>
      </c>
      <c r="F1788" s="1" t="s">
        <v>30</v>
      </c>
      <c r="G1788" s="1" t="s">
        <v>558</v>
      </c>
      <c r="H1788" s="1" t="s">
        <v>262</v>
      </c>
      <c r="I1788" s="1" t="s">
        <v>115</v>
      </c>
      <c r="J1788" s="1">
        <v>11334</v>
      </c>
      <c r="K1788" s="3">
        <v>8.773148148148148E-2</v>
      </c>
      <c r="L1788" s="3">
        <v>0.61203703703703705</v>
      </c>
      <c r="M1788" s="7">
        <v>45667</v>
      </c>
      <c r="N1788" s="3">
        <v>0.14467592592592593</v>
      </c>
      <c r="O1788" s="3">
        <v>0.66898148148148151</v>
      </c>
      <c r="P1788" s="5">
        <v>82</v>
      </c>
      <c r="Q1788" s="5">
        <v>219.44</v>
      </c>
      <c r="R1788" s="1" t="s">
        <v>40</v>
      </c>
      <c r="S1788" s="1">
        <v>5</v>
      </c>
      <c r="T1788" s="1" t="s">
        <v>83</v>
      </c>
      <c r="U1788" s="5">
        <v>148.38</v>
      </c>
      <c r="V1788" s="5">
        <v>57362.439347491301</v>
      </c>
      <c r="W1788" s="1" t="s">
        <v>36</v>
      </c>
      <c r="X1788" s="1">
        <v>4.5</v>
      </c>
      <c r="Y1788" s="5">
        <v>73834.929999999993</v>
      </c>
      <c r="Z1788" s="5">
        <v>14073.84</v>
      </c>
      <c r="AA1788" s="5" t="str">
        <f t="shared" si="108"/>
        <v>60+</v>
      </c>
      <c r="AB1788" s="5" t="str">
        <f t="shared" si="109"/>
        <v>Moderate</v>
      </c>
      <c r="AC1788" s="5">
        <f t="shared" si="110"/>
        <v>0.19</v>
      </c>
      <c r="AD1788" s="5" t="str">
        <f t="shared" si="111"/>
        <v>Long-haul</v>
      </c>
    </row>
    <row r="1789" spans="1:30" x14ac:dyDescent="0.3">
      <c r="A1789" s="1" t="s">
        <v>2432</v>
      </c>
      <c r="B1789" s="1" t="s">
        <v>2433</v>
      </c>
      <c r="C1789" s="1">
        <v>43</v>
      </c>
      <c r="D1789" s="1" t="s">
        <v>39</v>
      </c>
      <c r="E1789" s="1" t="s">
        <v>2083</v>
      </c>
      <c r="F1789" s="1" t="s">
        <v>48</v>
      </c>
      <c r="G1789" s="1" t="s">
        <v>558</v>
      </c>
      <c r="H1789" s="1" t="s">
        <v>262</v>
      </c>
      <c r="I1789" s="1" t="s">
        <v>115</v>
      </c>
      <c r="J1789" s="1">
        <v>11334</v>
      </c>
      <c r="K1789" s="3">
        <v>8.773148148148148E-2</v>
      </c>
      <c r="L1789" s="3">
        <v>0.61203703703703705</v>
      </c>
      <c r="M1789" s="7">
        <v>45671</v>
      </c>
      <c r="N1789" s="3">
        <v>0.14467592592592593</v>
      </c>
      <c r="O1789" s="3">
        <v>0.66898148148148151</v>
      </c>
      <c r="P1789" s="5">
        <v>82</v>
      </c>
      <c r="Q1789" s="5">
        <v>1095.75</v>
      </c>
      <c r="R1789" s="1" t="s">
        <v>56</v>
      </c>
      <c r="S1789" s="1">
        <v>5</v>
      </c>
      <c r="T1789" s="1" t="s">
        <v>45</v>
      </c>
      <c r="U1789" s="5">
        <v>146.35</v>
      </c>
      <c r="V1789" s="5">
        <v>57459.957683353401</v>
      </c>
      <c r="W1789" s="1" t="s">
        <v>36</v>
      </c>
      <c r="X1789" s="1">
        <v>3.21</v>
      </c>
      <c r="Y1789" s="5">
        <v>73951.95</v>
      </c>
      <c r="Z1789" s="5">
        <v>70157.27</v>
      </c>
      <c r="AA1789" s="5" t="str">
        <f t="shared" si="108"/>
        <v>40-49</v>
      </c>
      <c r="AB1789" s="5" t="str">
        <f t="shared" si="109"/>
        <v>Moderate</v>
      </c>
      <c r="AC1789" s="5">
        <f t="shared" si="110"/>
        <v>0.95</v>
      </c>
      <c r="AD1789" s="5" t="str">
        <f t="shared" si="111"/>
        <v>Long-haul</v>
      </c>
    </row>
    <row r="1790" spans="1:30" x14ac:dyDescent="0.3">
      <c r="A1790" s="1" t="s">
        <v>2434</v>
      </c>
      <c r="B1790" s="1" t="s">
        <v>2435</v>
      </c>
      <c r="C1790" s="1">
        <v>41</v>
      </c>
      <c r="D1790" s="1" t="s">
        <v>39</v>
      </c>
      <c r="E1790" s="1" t="s">
        <v>2083</v>
      </c>
      <c r="F1790" s="1" t="s">
        <v>30</v>
      </c>
      <c r="G1790" s="1" t="s">
        <v>565</v>
      </c>
      <c r="H1790" s="1" t="s">
        <v>217</v>
      </c>
      <c r="I1790" s="1" t="s">
        <v>155</v>
      </c>
      <c r="J1790" s="1">
        <v>9317</v>
      </c>
      <c r="K1790" s="3">
        <v>0.80907407407407406</v>
      </c>
      <c r="L1790" s="3">
        <v>0.24032407407407408</v>
      </c>
      <c r="M1790" s="7">
        <v>45670</v>
      </c>
      <c r="N1790" s="3">
        <v>0.84796296296296292</v>
      </c>
      <c r="O1790" s="3">
        <v>0.27921296296296294</v>
      </c>
      <c r="P1790" s="5">
        <v>56</v>
      </c>
      <c r="Q1790" s="5">
        <v>1260.78</v>
      </c>
      <c r="R1790" s="1" t="s">
        <v>56</v>
      </c>
      <c r="S1790" s="1">
        <v>5</v>
      </c>
      <c r="T1790" s="1" t="s">
        <v>49</v>
      </c>
      <c r="U1790" s="5">
        <v>101.49</v>
      </c>
      <c r="V1790" s="5">
        <v>47802.367411708299</v>
      </c>
      <c r="W1790" s="1" t="s">
        <v>42</v>
      </c>
      <c r="X1790" s="1">
        <v>3.28</v>
      </c>
      <c r="Y1790" s="5">
        <v>62362.84</v>
      </c>
      <c r="Z1790" s="5">
        <v>80710.22</v>
      </c>
      <c r="AA1790" s="5" t="str">
        <f t="shared" si="108"/>
        <v>40-49</v>
      </c>
      <c r="AB1790" s="5" t="str">
        <f t="shared" si="109"/>
        <v>Moderate</v>
      </c>
      <c r="AC1790" s="5">
        <f t="shared" si="110"/>
        <v>1.29</v>
      </c>
      <c r="AD1790" s="5" t="str">
        <f t="shared" si="111"/>
        <v>Long-haul</v>
      </c>
    </row>
    <row r="1791" spans="1:30" x14ac:dyDescent="0.3">
      <c r="A1791" s="1" t="s">
        <v>2436</v>
      </c>
      <c r="B1791" s="1" t="s">
        <v>2437</v>
      </c>
      <c r="C1791" s="1">
        <v>58</v>
      </c>
      <c r="D1791" s="1" t="s">
        <v>28</v>
      </c>
      <c r="E1791" s="1" t="s">
        <v>2083</v>
      </c>
      <c r="F1791" s="1" t="s">
        <v>48</v>
      </c>
      <c r="G1791" s="1" t="s">
        <v>565</v>
      </c>
      <c r="H1791" s="1" t="s">
        <v>217</v>
      </c>
      <c r="I1791" s="1" t="s">
        <v>155</v>
      </c>
      <c r="J1791" s="1">
        <v>9317</v>
      </c>
      <c r="K1791" s="3">
        <v>0.80907407407407406</v>
      </c>
      <c r="L1791" s="3">
        <v>0.24032407407407408</v>
      </c>
      <c r="M1791" s="7">
        <v>45661</v>
      </c>
      <c r="N1791" s="3">
        <v>0.84796296296296292</v>
      </c>
      <c r="O1791" s="3">
        <v>0.27921296296296294</v>
      </c>
      <c r="P1791" s="5">
        <v>56</v>
      </c>
      <c r="Q1791" s="5">
        <v>1200.8900000000001</v>
      </c>
      <c r="R1791" s="1" t="s">
        <v>56</v>
      </c>
      <c r="S1791" s="1">
        <v>5</v>
      </c>
      <c r="T1791" s="1" t="s">
        <v>45</v>
      </c>
      <c r="U1791" s="5">
        <v>125.32</v>
      </c>
      <c r="V1791" s="5">
        <v>47220.414439543303</v>
      </c>
      <c r="W1791" s="1" t="s">
        <v>42</v>
      </c>
      <c r="X1791" s="1">
        <v>3.82</v>
      </c>
      <c r="Y1791" s="5">
        <v>61664.5</v>
      </c>
      <c r="Z1791" s="5">
        <v>76882.02</v>
      </c>
      <c r="AA1791" s="5" t="str">
        <f t="shared" si="108"/>
        <v>50-59</v>
      </c>
      <c r="AB1791" s="5" t="str">
        <f t="shared" si="109"/>
        <v>Moderate</v>
      </c>
      <c r="AC1791" s="5">
        <f t="shared" si="110"/>
        <v>1.25</v>
      </c>
      <c r="AD1791" s="5" t="str">
        <f t="shared" si="111"/>
        <v>Long-haul</v>
      </c>
    </row>
    <row r="1792" spans="1:30" x14ac:dyDescent="0.3">
      <c r="A1792" s="1" t="s">
        <v>2438</v>
      </c>
      <c r="B1792" s="1" t="s">
        <v>2439</v>
      </c>
      <c r="C1792" s="1">
        <v>68</v>
      </c>
      <c r="D1792" s="1" t="s">
        <v>39</v>
      </c>
      <c r="E1792" s="1" t="s">
        <v>2083</v>
      </c>
      <c r="F1792" s="1" t="s">
        <v>48</v>
      </c>
      <c r="G1792" s="1" t="s">
        <v>565</v>
      </c>
      <c r="H1792" s="1" t="s">
        <v>217</v>
      </c>
      <c r="I1792" s="1" t="s">
        <v>155</v>
      </c>
      <c r="J1792" s="1">
        <v>9317</v>
      </c>
      <c r="K1792" s="3">
        <v>0.80907407407407406</v>
      </c>
      <c r="L1792" s="3">
        <v>0.24032407407407408</v>
      </c>
      <c r="M1792" s="7">
        <v>45662</v>
      </c>
      <c r="N1792" s="3">
        <v>0.84796296296296292</v>
      </c>
      <c r="O1792" s="3">
        <v>0.27921296296296294</v>
      </c>
      <c r="P1792" s="5">
        <v>56</v>
      </c>
      <c r="Q1792" s="5">
        <v>179.5</v>
      </c>
      <c r="R1792" s="1" t="s">
        <v>34</v>
      </c>
      <c r="S1792" s="1">
        <v>5</v>
      </c>
      <c r="T1792" s="1" t="s">
        <v>35</v>
      </c>
      <c r="U1792" s="5">
        <v>159.47999999999999</v>
      </c>
      <c r="V1792" s="5">
        <v>47672.800720710897</v>
      </c>
      <c r="W1792" s="1" t="s">
        <v>42</v>
      </c>
      <c r="X1792" s="1">
        <v>3.28</v>
      </c>
      <c r="Y1792" s="5">
        <v>62207.360000000001</v>
      </c>
      <c r="Z1792" s="5">
        <v>11519.9</v>
      </c>
      <c r="AA1792" s="5" t="str">
        <f t="shared" si="108"/>
        <v>60+</v>
      </c>
      <c r="AB1792" s="5" t="str">
        <f t="shared" si="109"/>
        <v>Moderate</v>
      </c>
      <c r="AC1792" s="5">
        <f t="shared" si="110"/>
        <v>0.19</v>
      </c>
      <c r="AD1792" s="5" t="str">
        <f t="shared" si="111"/>
        <v>Long-haul</v>
      </c>
    </row>
    <row r="1793" spans="1:30" x14ac:dyDescent="0.3">
      <c r="A1793" s="1" t="s">
        <v>2287</v>
      </c>
      <c r="B1793" s="1" t="s">
        <v>2288</v>
      </c>
      <c r="C1793" s="1">
        <v>25</v>
      </c>
      <c r="D1793" s="1" t="s">
        <v>39</v>
      </c>
      <c r="E1793" s="1" t="s">
        <v>2083</v>
      </c>
      <c r="F1793" s="1" t="s">
        <v>30</v>
      </c>
      <c r="G1793" s="1" t="s">
        <v>565</v>
      </c>
      <c r="H1793" s="1" t="s">
        <v>217</v>
      </c>
      <c r="I1793" s="1" t="s">
        <v>155</v>
      </c>
      <c r="J1793" s="1">
        <v>9317</v>
      </c>
      <c r="K1793" s="3">
        <v>0.80907407407407406</v>
      </c>
      <c r="L1793" s="3">
        <v>0.24032407407407408</v>
      </c>
      <c r="M1793" s="7">
        <v>45658</v>
      </c>
      <c r="N1793" s="3">
        <v>0.84796296296296292</v>
      </c>
      <c r="O1793" s="3">
        <v>0.27921296296296294</v>
      </c>
      <c r="P1793" s="5">
        <v>56</v>
      </c>
      <c r="Q1793" s="5">
        <v>869.7</v>
      </c>
      <c r="R1793" s="1" t="s">
        <v>40</v>
      </c>
      <c r="S1793" s="1">
        <v>5</v>
      </c>
      <c r="T1793" s="1" t="s">
        <v>45</v>
      </c>
      <c r="U1793" s="5">
        <v>8.61</v>
      </c>
      <c r="V1793" s="5">
        <v>47353.855232991104</v>
      </c>
      <c r="W1793" s="1" t="s">
        <v>36</v>
      </c>
      <c r="X1793" s="1">
        <v>4.97</v>
      </c>
      <c r="Y1793" s="5">
        <v>61824.63</v>
      </c>
      <c r="Z1793" s="5">
        <v>55662.52</v>
      </c>
      <c r="AA1793" s="5" t="str">
        <f t="shared" si="108"/>
        <v>18-29</v>
      </c>
      <c r="AB1793" s="5" t="str">
        <f t="shared" si="109"/>
        <v>Moderate</v>
      </c>
      <c r="AC1793" s="5">
        <f t="shared" si="110"/>
        <v>0.9</v>
      </c>
      <c r="AD1793" s="5" t="str">
        <f t="shared" si="111"/>
        <v>Long-haul</v>
      </c>
    </row>
    <row r="1794" spans="1:30" x14ac:dyDescent="0.3">
      <c r="A1794" s="1" t="s">
        <v>2440</v>
      </c>
      <c r="B1794" s="1" t="s">
        <v>2441</v>
      </c>
      <c r="C1794" s="1">
        <v>38</v>
      </c>
      <c r="D1794" s="1" t="s">
        <v>39</v>
      </c>
      <c r="E1794" s="1" t="s">
        <v>2083</v>
      </c>
      <c r="F1794" s="1" t="s">
        <v>48</v>
      </c>
      <c r="G1794" s="1" t="s">
        <v>565</v>
      </c>
      <c r="H1794" s="1" t="s">
        <v>217</v>
      </c>
      <c r="I1794" s="1" t="s">
        <v>155</v>
      </c>
      <c r="J1794" s="1">
        <v>9317</v>
      </c>
      <c r="K1794" s="3">
        <v>0.80907407407407406</v>
      </c>
      <c r="L1794" s="3">
        <v>0.24032407407407408</v>
      </c>
      <c r="M1794" s="7">
        <v>45660</v>
      </c>
      <c r="N1794" s="3">
        <v>0.84796296296296292</v>
      </c>
      <c r="O1794" s="3">
        <v>0.27921296296296294</v>
      </c>
      <c r="P1794" s="5">
        <v>56</v>
      </c>
      <c r="Q1794" s="5">
        <v>422.55</v>
      </c>
      <c r="R1794" s="1" t="s">
        <v>56</v>
      </c>
      <c r="S1794" s="1">
        <v>3</v>
      </c>
      <c r="T1794" s="1" t="s">
        <v>49</v>
      </c>
      <c r="U1794" s="5">
        <v>60.19</v>
      </c>
      <c r="V1794" s="5">
        <v>47865.054509367299</v>
      </c>
      <c r="W1794" s="1" t="s">
        <v>42</v>
      </c>
      <c r="X1794" s="1">
        <v>3.8</v>
      </c>
      <c r="Y1794" s="5">
        <v>62438.07</v>
      </c>
      <c r="Z1794" s="5">
        <v>27055.24</v>
      </c>
      <c r="AA1794" s="5" t="str">
        <f t="shared" ref="AA1794:AA1857" si="112">IF(C1794&lt;=29,"18-29",IF(C1794&lt;=39,"30-39",IF(C1794&lt;=49,"40-49",IF(C1794&lt;=59,"50-59","60+"))))</f>
        <v>30-39</v>
      </c>
      <c r="AB1794" s="5" t="str">
        <f t="shared" ref="AB1794:AB1857" si="113">IF(P1794&lt;=30,"On-Time",IF(P1794&lt;=120,"Moderate","Severe"))</f>
        <v>Moderate</v>
      </c>
      <c r="AC1794" s="5">
        <f t="shared" ref="AC1794:AC1857" si="114">ROUND(Z1794/Y1794,2)</f>
        <v>0.43</v>
      </c>
      <c r="AD1794" s="5" t="str">
        <f t="shared" ref="AD1794:AD1857" si="115">IF(J1794&lt;=3000,"Short-haul",IF(J1794&lt;=7000,"Medium-haul","Long-haul"))</f>
        <v>Long-haul</v>
      </c>
    </row>
    <row r="1795" spans="1:30" x14ac:dyDescent="0.3">
      <c r="A1795" s="1" t="s">
        <v>2442</v>
      </c>
      <c r="B1795" s="1" t="s">
        <v>2443</v>
      </c>
      <c r="C1795" s="1">
        <v>75</v>
      </c>
      <c r="D1795" s="1" t="s">
        <v>39</v>
      </c>
      <c r="E1795" s="1" t="s">
        <v>2083</v>
      </c>
      <c r="F1795" s="1" t="s">
        <v>48</v>
      </c>
      <c r="G1795" s="1" t="s">
        <v>565</v>
      </c>
      <c r="H1795" s="1" t="s">
        <v>217</v>
      </c>
      <c r="I1795" s="1" t="s">
        <v>155</v>
      </c>
      <c r="J1795" s="1">
        <v>9317</v>
      </c>
      <c r="K1795" s="3">
        <v>0.80907407407407406</v>
      </c>
      <c r="L1795" s="3">
        <v>0.24032407407407408</v>
      </c>
      <c r="M1795" s="7">
        <v>45661</v>
      </c>
      <c r="N1795" s="3">
        <v>0.84796296296296292</v>
      </c>
      <c r="O1795" s="3">
        <v>0.27921296296296294</v>
      </c>
      <c r="P1795" s="5">
        <v>56</v>
      </c>
      <c r="Q1795" s="5">
        <v>1248.19</v>
      </c>
      <c r="R1795" s="1" t="s">
        <v>40</v>
      </c>
      <c r="S1795" s="1">
        <v>5</v>
      </c>
      <c r="T1795" s="1" t="s">
        <v>45</v>
      </c>
      <c r="U1795" s="5">
        <v>109.62</v>
      </c>
      <c r="V1795" s="5">
        <v>47887.303676383097</v>
      </c>
      <c r="W1795" s="1" t="s">
        <v>36</v>
      </c>
      <c r="X1795" s="1">
        <v>3.68</v>
      </c>
      <c r="Y1795" s="5">
        <v>62464.76</v>
      </c>
      <c r="Z1795" s="5">
        <v>79906.080000000002</v>
      </c>
      <c r="AA1795" s="5" t="str">
        <f t="shared" si="112"/>
        <v>60+</v>
      </c>
      <c r="AB1795" s="5" t="str">
        <f t="shared" si="113"/>
        <v>Moderate</v>
      </c>
      <c r="AC1795" s="5">
        <f t="shared" si="114"/>
        <v>1.28</v>
      </c>
      <c r="AD1795" s="5" t="str">
        <f t="shared" si="115"/>
        <v>Long-haul</v>
      </c>
    </row>
    <row r="1796" spans="1:30" x14ac:dyDescent="0.3">
      <c r="A1796" s="1" t="s">
        <v>2444</v>
      </c>
      <c r="B1796" s="1" t="s">
        <v>2445</v>
      </c>
      <c r="C1796" s="1">
        <v>30</v>
      </c>
      <c r="D1796" s="1" t="s">
        <v>28</v>
      </c>
      <c r="E1796" s="1" t="s">
        <v>2083</v>
      </c>
      <c r="F1796" s="1" t="s">
        <v>48</v>
      </c>
      <c r="G1796" s="1" t="s">
        <v>565</v>
      </c>
      <c r="H1796" s="1" t="s">
        <v>217</v>
      </c>
      <c r="I1796" s="1" t="s">
        <v>155</v>
      </c>
      <c r="J1796" s="1">
        <v>9317</v>
      </c>
      <c r="K1796" s="3">
        <v>0.80907407407407406</v>
      </c>
      <c r="L1796" s="3">
        <v>0.24032407407407408</v>
      </c>
      <c r="M1796" s="7">
        <v>45670</v>
      </c>
      <c r="N1796" s="3">
        <v>0.84796296296296292</v>
      </c>
      <c r="O1796" s="3">
        <v>0.27921296296296294</v>
      </c>
      <c r="P1796" s="5">
        <v>56</v>
      </c>
      <c r="Q1796" s="5">
        <v>857.55</v>
      </c>
      <c r="R1796" s="1" t="s">
        <v>40</v>
      </c>
      <c r="S1796" s="1">
        <v>3</v>
      </c>
      <c r="T1796" s="1" t="s">
        <v>41</v>
      </c>
      <c r="U1796" s="5">
        <v>65.3</v>
      </c>
      <c r="V1796" s="5">
        <v>47753.1625684131</v>
      </c>
      <c r="W1796" s="1" t="s">
        <v>36</v>
      </c>
      <c r="X1796" s="1">
        <v>3.62</v>
      </c>
      <c r="Y1796" s="5">
        <v>62303.8</v>
      </c>
      <c r="Z1796" s="5">
        <v>54896.26</v>
      </c>
      <c r="AA1796" s="5" t="str">
        <f t="shared" si="112"/>
        <v>30-39</v>
      </c>
      <c r="AB1796" s="5" t="str">
        <f t="shared" si="113"/>
        <v>Moderate</v>
      </c>
      <c r="AC1796" s="5">
        <f t="shared" si="114"/>
        <v>0.88</v>
      </c>
      <c r="AD1796" s="5" t="str">
        <f t="shared" si="115"/>
        <v>Long-haul</v>
      </c>
    </row>
    <row r="1797" spans="1:30" x14ac:dyDescent="0.3">
      <c r="A1797" s="1" t="s">
        <v>2446</v>
      </c>
      <c r="B1797" s="1" t="s">
        <v>2447</v>
      </c>
      <c r="C1797" s="1">
        <v>45</v>
      </c>
      <c r="D1797" s="1" t="s">
        <v>28</v>
      </c>
      <c r="E1797" s="1" t="s">
        <v>2083</v>
      </c>
      <c r="F1797" s="1" t="s">
        <v>30</v>
      </c>
      <c r="G1797" s="1" t="s">
        <v>565</v>
      </c>
      <c r="H1797" s="1" t="s">
        <v>217</v>
      </c>
      <c r="I1797" s="1" t="s">
        <v>155</v>
      </c>
      <c r="J1797" s="1">
        <v>9317</v>
      </c>
      <c r="K1797" s="3">
        <v>0.80907407407407406</v>
      </c>
      <c r="L1797" s="3">
        <v>0.24032407407407408</v>
      </c>
      <c r="M1797" s="7">
        <v>45666</v>
      </c>
      <c r="N1797" s="3">
        <v>0.84796296296296292</v>
      </c>
      <c r="O1797" s="3">
        <v>0.27921296296296294</v>
      </c>
      <c r="P1797" s="5">
        <v>56</v>
      </c>
      <c r="Q1797" s="5">
        <v>1093.55</v>
      </c>
      <c r="R1797" s="1" t="s">
        <v>34</v>
      </c>
      <c r="S1797" s="1">
        <v>5</v>
      </c>
      <c r="T1797" s="1" t="s">
        <v>41</v>
      </c>
      <c r="U1797" s="5">
        <v>69.84</v>
      </c>
      <c r="V1797" s="5">
        <v>47500.196300109303</v>
      </c>
      <c r="W1797" s="1" t="s">
        <v>36</v>
      </c>
      <c r="X1797" s="1">
        <v>4.83</v>
      </c>
      <c r="Y1797" s="5">
        <v>62000.24</v>
      </c>
      <c r="Z1797" s="5">
        <v>70001.17</v>
      </c>
      <c r="AA1797" s="5" t="str">
        <f t="shared" si="112"/>
        <v>40-49</v>
      </c>
      <c r="AB1797" s="5" t="str">
        <f t="shared" si="113"/>
        <v>Moderate</v>
      </c>
      <c r="AC1797" s="5">
        <f t="shared" si="114"/>
        <v>1.1299999999999999</v>
      </c>
      <c r="AD1797" s="5" t="str">
        <f t="shared" si="115"/>
        <v>Long-haul</v>
      </c>
    </row>
    <row r="1798" spans="1:30" x14ac:dyDescent="0.3">
      <c r="A1798" s="1" t="s">
        <v>2448</v>
      </c>
      <c r="B1798" s="1" t="s">
        <v>2449</v>
      </c>
      <c r="C1798" s="1">
        <v>45</v>
      </c>
      <c r="D1798" s="1" t="s">
        <v>28</v>
      </c>
      <c r="E1798" s="1" t="s">
        <v>2083</v>
      </c>
      <c r="F1798" s="1" t="s">
        <v>48</v>
      </c>
      <c r="G1798" s="1" t="s">
        <v>565</v>
      </c>
      <c r="H1798" s="1" t="s">
        <v>217</v>
      </c>
      <c r="I1798" s="1" t="s">
        <v>155</v>
      </c>
      <c r="J1798" s="1">
        <v>9317</v>
      </c>
      <c r="K1798" s="3">
        <v>0.80907407407407406</v>
      </c>
      <c r="L1798" s="3">
        <v>0.24032407407407408</v>
      </c>
      <c r="M1798" s="7">
        <v>45666</v>
      </c>
      <c r="N1798" s="3">
        <v>0.84796296296296292</v>
      </c>
      <c r="O1798" s="3">
        <v>0.27921296296296294</v>
      </c>
      <c r="P1798" s="5">
        <v>56</v>
      </c>
      <c r="Q1798" s="5">
        <v>1264.1099999999999</v>
      </c>
      <c r="R1798" s="1" t="s">
        <v>34</v>
      </c>
      <c r="S1798" s="1">
        <v>5</v>
      </c>
      <c r="T1798" s="1" t="s">
        <v>45</v>
      </c>
      <c r="U1798" s="5">
        <v>108.07</v>
      </c>
      <c r="V1798" s="5">
        <v>47351.825102809598</v>
      </c>
      <c r="W1798" s="1" t="s">
        <v>42</v>
      </c>
      <c r="X1798" s="1">
        <v>4.9000000000000004</v>
      </c>
      <c r="Y1798" s="5">
        <v>61822.19</v>
      </c>
      <c r="Z1798" s="5">
        <v>80924.649999999994</v>
      </c>
      <c r="AA1798" s="5" t="str">
        <f t="shared" si="112"/>
        <v>40-49</v>
      </c>
      <c r="AB1798" s="5" t="str">
        <f t="shared" si="113"/>
        <v>Moderate</v>
      </c>
      <c r="AC1798" s="5">
        <f t="shared" si="114"/>
        <v>1.31</v>
      </c>
      <c r="AD1798" s="5" t="str">
        <f t="shared" si="115"/>
        <v>Long-haul</v>
      </c>
    </row>
    <row r="1799" spans="1:30" x14ac:dyDescent="0.3">
      <c r="A1799" s="2" t="s">
        <v>2450</v>
      </c>
      <c r="B1799" s="1" t="s">
        <v>2451</v>
      </c>
      <c r="C1799" s="1">
        <v>32</v>
      </c>
      <c r="D1799" s="1" t="s">
        <v>28</v>
      </c>
      <c r="E1799" s="1" t="s">
        <v>2083</v>
      </c>
      <c r="F1799" s="1" t="s">
        <v>30</v>
      </c>
      <c r="G1799" s="1" t="s">
        <v>565</v>
      </c>
      <c r="H1799" s="1" t="s">
        <v>217</v>
      </c>
      <c r="I1799" s="1" t="s">
        <v>155</v>
      </c>
      <c r="J1799" s="1">
        <v>9317</v>
      </c>
      <c r="K1799" s="3">
        <v>0.80907407407407406</v>
      </c>
      <c r="L1799" s="3">
        <v>0.24032407407407408</v>
      </c>
      <c r="M1799" s="7">
        <v>45658</v>
      </c>
      <c r="N1799" s="3">
        <v>0.84796296296296292</v>
      </c>
      <c r="O1799" s="3">
        <v>0.27921296296296294</v>
      </c>
      <c r="P1799" s="5">
        <v>56</v>
      </c>
      <c r="Q1799" s="5">
        <v>1381.25</v>
      </c>
      <c r="R1799" s="1" t="s">
        <v>56</v>
      </c>
      <c r="S1799" s="1">
        <v>3</v>
      </c>
      <c r="T1799" s="1" t="s">
        <v>49</v>
      </c>
      <c r="U1799" s="5">
        <v>100.84</v>
      </c>
      <c r="V1799" s="5">
        <v>47128.306176148901</v>
      </c>
      <c r="W1799" s="1" t="s">
        <v>42</v>
      </c>
      <c r="X1799" s="1">
        <v>3.01</v>
      </c>
      <c r="Y1799" s="5">
        <v>61553.97</v>
      </c>
      <c r="Z1799" s="5">
        <v>88420.17</v>
      </c>
      <c r="AA1799" s="5" t="str">
        <f t="shared" si="112"/>
        <v>30-39</v>
      </c>
      <c r="AB1799" s="5" t="str">
        <f t="shared" si="113"/>
        <v>Moderate</v>
      </c>
      <c r="AC1799" s="5">
        <f t="shared" si="114"/>
        <v>1.44</v>
      </c>
      <c r="AD1799" s="5" t="str">
        <f t="shared" si="115"/>
        <v>Long-haul</v>
      </c>
    </row>
    <row r="1800" spans="1:30" x14ac:dyDescent="0.3">
      <c r="A1800" s="1" t="s">
        <v>2452</v>
      </c>
      <c r="B1800" s="1" t="s">
        <v>2453</v>
      </c>
      <c r="C1800" s="1">
        <v>54</v>
      </c>
      <c r="D1800" s="1" t="s">
        <v>28</v>
      </c>
      <c r="E1800" s="1" t="s">
        <v>2083</v>
      </c>
      <c r="F1800" s="1" t="s">
        <v>48</v>
      </c>
      <c r="G1800" s="1" t="s">
        <v>565</v>
      </c>
      <c r="H1800" s="1" t="s">
        <v>217</v>
      </c>
      <c r="I1800" s="1" t="s">
        <v>155</v>
      </c>
      <c r="J1800" s="1">
        <v>9317</v>
      </c>
      <c r="K1800" s="3">
        <v>0.80907407407407406</v>
      </c>
      <c r="L1800" s="3">
        <v>0.24032407407407408</v>
      </c>
      <c r="M1800" s="7">
        <v>45666</v>
      </c>
      <c r="N1800" s="3">
        <v>0.84796296296296292</v>
      </c>
      <c r="O1800" s="3">
        <v>0.27921296296296294</v>
      </c>
      <c r="P1800" s="5">
        <v>56</v>
      </c>
      <c r="Q1800" s="5">
        <v>770.09</v>
      </c>
      <c r="R1800" s="1" t="s">
        <v>56</v>
      </c>
      <c r="S1800" s="1">
        <v>5</v>
      </c>
      <c r="T1800" s="1" t="s">
        <v>41</v>
      </c>
      <c r="U1800" s="5">
        <v>77.31</v>
      </c>
      <c r="V1800" s="5">
        <v>47438.601048618497</v>
      </c>
      <c r="W1800" s="1" t="s">
        <v>36</v>
      </c>
      <c r="X1800" s="1">
        <v>4.75</v>
      </c>
      <c r="Y1800" s="5">
        <v>61926.32</v>
      </c>
      <c r="Z1800" s="5">
        <v>49301.22</v>
      </c>
      <c r="AA1800" s="5" t="str">
        <f t="shared" si="112"/>
        <v>50-59</v>
      </c>
      <c r="AB1800" s="5" t="str">
        <f t="shared" si="113"/>
        <v>Moderate</v>
      </c>
      <c r="AC1800" s="5">
        <f t="shared" si="114"/>
        <v>0.8</v>
      </c>
      <c r="AD1800" s="5" t="str">
        <f t="shared" si="115"/>
        <v>Long-haul</v>
      </c>
    </row>
    <row r="1801" spans="1:30" x14ac:dyDescent="0.3">
      <c r="A1801" s="1" t="s">
        <v>2251</v>
      </c>
      <c r="B1801" s="1" t="s">
        <v>2252</v>
      </c>
      <c r="C1801" s="1">
        <v>25</v>
      </c>
      <c r="D1801" s="1" t="s">
        <v>39</v>
      </c>
      <c r="E1801" s="1" t="s">
        <v>2083</v>
      </c>
      <c r="F1801" s="1" t="s">
        <v>48</v>
      </c>
      <c r="G1801" s="1" t="s">
        <v>565</v>
      </c>
      <c r="H1801" s="1" t="s">
        <v>217</v>
      </c>
      <c r="I1801" s="1" t="s">
        <v>155</v>
      </c>
      <c r="J1801" s="1">
        <v>9317</v>
      </c>
      <c r="K1801" s="3">
        <v>0.80907407407407406</v>
      </c>
      <c r="L1801" s="3">
        <v>0.24032407407407408</v>
      </c>
      <c r="M1801" s="7">
        <v>45658</v>
      </c>
      <c r="N1801" s="3">
        <v>0.84796296296296292</v>
      </c>
      <c r="O1801" s="3">
        <v>0.27921296296296294</v>
      </c>
      <c r="P1801" s="5">
        <v>56</v>
      </c>
      <c r="Q1801" s="5">
        <v>1440.94</v>
      </c>
      <c r="R1801" s="1" t="s">
        <v>34</v>
      </c>
      <c r="S1801" s="1">
        <v>5</v>
      </c>
      <c r="T1801" s="1" t="s">
        <v>83</v>
      </c>
      <c r="U1801" s="5">
        <v>134.38999999999999</v>
      </c>
      <c r="V1801" s="5">
        <v>47630.860108916902</v>
      </c>
      <c r="W1801" s="1" t="s">
        <v>42</v>
      </c>
      <c r="X1801" s="1">
        <v>3.15</v>
      </c>
      <c r="Y1801" s="5">
        <v>62157.03</v>
      </c>
      <c r="Z1801" s="5">
        <v>92247.039999999994</v>
      </c>
      <c r="AA1801" s="5" t="str">
        <f t="shared" si="112"/>
        <v>18-29</v>
      </c>
      <c r="AB1801" s="5" t="str">
        <f t="shared" si="113"/>
        <v>Moderate</v>
      </c>
      <c r="AC1801" s="5">
        <f t="shared" si="114"/>
        <v>1.48</v>
      </c>
      <c r="AD1801" s="5" t="str">
        <f t="shared" si="115"/>
        <v>Long-haul</v>
      </c>
    </row>
    <row r="1802" spans="1:30" x14ac:dyDescent="0.3">
      <c r="A1802" s="1" t="s">
        <v>2299</v>
      </c>
      <c r="B1802" s="1" t="s">
        <v>2300</v>
      </c>
      <c r="C1802" s="1">
        <v>71</v>
      </c>
      <c r="D1802" s="1" t="s">
        <v>39</v>
      </c>
      <c r="E1802" s="1" t="s">
        <v>2083</v>
      </c>
      <c r="F1802" s="1" t="s">
        <v>30</v>
      </c>
      <c r="G1802" s="1" t="s">
        <v>570</v>
      </c>
      <c r="H1802" s="1" t="s">
        <v>262</v>
      </c>
      <c r="I1802" s="1" t="s">
        <v>175</v>
      </c>
      <c r="J1802" s="1">
        <v>5518</v>
      </c>
      <c r="K1802" s="3">
        <v>0.25896990740740738</v>
      </c>
      <c r="L1802" s="3">
        <v>0.51383101851851853</v>
      </c>
      <c r="M1802" s="7">
        <v>45661</v>
      </c>
      <c r="N1802" s="3">
        <v>0.31938657407407406</v>
      </c>
      <c r="O1802" s="3">
        <v>0.57424768518518521</v>
      </c>
      <c r="P1802" s="5">
        <v>87</v>
      </c>
      <c r="Q1802" s="5">
        <v>553.46</v>
      </c>
      <c r="R1802" s="1" t="s">
        <v>34</v>
      </c>
      <c r="S1802" s="1">
        <v>5</v>
      </c>
      <c r="T1802" s="1" t="s">
        <v>41</v>
      </c>
      <c r="U1802" s="5">
        <v>165.1</v>
      </c>
      <c r="V1802" s="5">
        <v>28935.745259040901</v>
      </c>
      <c r="W1802" s="1" t="s">
        <v>42</v>
      </c>
      <c r="X1802" s="1">
        <v>3.01</v>
      </c>
      <c r="Y1802" s="5">
        <v>39722.89</v>
      </c>
      <c r="Z1802" s="5">
        <v>35454.46</v>
      </c>
      <c r="AA1802" s="5" t="str">
        <f t="shared" si="112"/>
        <v>60+</v>
      </c>
      <c r="AB1802" s="5" t="str">
        <f t="shared" si="113"/>
        <v>Moderate</v>
      </c>
      <c r="AC1802" s="5">
        <f t="shared" si="114"/>
        <v>0.89</v>
      </c>
      <c r="AD1802" s="5" t="str">
        <f t="shared" si="115"/>
        <v>Medium-haul</v>
      </c>
    </row>
    <row r="1803" spans="1:30" x14ac:dyDescent="0.3">
      <c r="A1803" s="1" t="s">
        <v>2313</v>
      </c>
      <c r="B1803" s="1" t="s">
        <v>2314</v>
      </c>
      <c r="C1803" s="1">
        <v>37</v>
      </c>
      <c r="D1803" s="1" t="s">
        <v>39</v>
      </c>
      <c r="E1803" s="1" t="s">
        <v>2083</v>
      </c>
      <c r="F1803" s="1" t="s">
        <v>30</v>
      </c>
      <c r="G1803" s="1" t="s">
        <v>570</v>
      </c>
      <c r="H1803" s="1" t="s">
        <v>262</v>
      </c>
      <c r="I1803" s="1" t="s">
        <v>175</v>
      </c>
      <c r="J1803" s="1">
        <v>5518</v>
      </c>
      <c r="K1803" s="3">
        <v>0.25896990740740738</v>
      </c>
      <c r="L1803" s="3">
        <v>0.51383101851851853</v>
      </c>
      <c r="M1803" s="7">
        <v>45672</v>
      </c>
      <c r="N1803" s="3">
        <v>0.31938657407407406</v>
      </c>
      <c r="O1803" s="3">
        <v>0.57424768518518521</v>
      </c>
      <c r="P1803" s="5">
        <v>87</v>
      </c>
      <c r="Q1803" s="5">
        <v>944.42</v>
      </c>
      <c r="R1803" s="1" t="s">
        <v>56</v>
      </c>
      <c r="S1803" s="1">
        <v>3</v>
      </c>
      <c r="T1803" s="1" t="s">
        <v>83</v>
      </c>
      <c r="U1803" s="5">
        <v>62.2</v>
      </c>
      <c r="V1803" s="5">
        <v>28638.484555441901</v>
      </c>
      <c r="W1803" s="1" t="s">
        <v>42</v>
      </c>
      <c r="X1803" s="1">
        <v>4.76</v>
      </c>
      <c r="Y1803" s="5">
        <v>39366.18</v>
      </c>
      <c r="Z1803" s="5">
        <v>60455.32</v>
      </c>
      <c r="AA1803" s="5" t="str">
        <f t="shared" si="112"/>
        <v>30-39</v>
      </c>
      <c r="AB1803" s="5" t="str">
        <f t="shared" si="113"/>
        <v>Moderate</v>
      </c>
      <c r="AC1803" s="5">
        <f t="shared" si="114"/>
        <v>1.54</v>
      </c>
      <c r="AD1803" s="5" t="str">
        <f t="shared" si="115"/>
        <v>Medium-haul</v>
      </c>
    </row>
    <row r="1804" spans="1:30" x14ac:dyDescent="0.3">
      <c r="A1804" s="1" t="s">
        <v>2454</v>
      </c>
      <c r="B1804" s="1" t="s">
        <v>2455</v>
      </c>
      <c r="C1804" s="1">
        <v>19</v>
      </c>
      <c r="D1804" s="1" t="s">
        <v>28</v>
      </c>
      <c r="E1804" s="1" t="s">
        <v>2083</v>
      </c>
      <c r="F1804" s="1" t="s">
        <v>30</v>
      </c>
      <c r="G1804" s="1" t="s">
        <v>570</v>
      </c>
      <c r="H1804" s="1" t="s">
        <v>262</v>
      </c>
      <c r="I1804" s="1" t="s">
        <v>175</v>
      </c>
      <c r="J1804" s="1">
        <v>5518</v>
      </c>
      <c r="K1804" s="3">
        <v>0.25896990740740738</v>
      </c>
      <c r="L1804" s="3">
        <v>0.51383101851851853</v>
      </c>
      <c r="M1804" s="7">
        <v>45671</v>
      </c>
      <c r="N1804" s="3">
        <v>0.31938657407407406</v>
      </c>
      <c r="O1804" s="3">
        <v>0.57424768518518521</v>
      </c>
      <c r="P1804" s="5">
        <v>87</v>
      </c>
      <c r="Q1804" s="5">
        <v>1447.32</v>
      </c>
      <c r="R1804" s="1" t="s">
        <v>40</v>
      </c>
      <c r="S1804" s="1">
        <v>5</v>
      </c>
      <c r="T1804" s="1" t="s">
        <v>49</v>
      </c>
      <c r="U1804" s="5">
        <v>111.52</v>
      </c>
      <c r="V1804" s="5">
        <v>28426.899760857999</v>
      </c>
      <c r="W1804" s="1" t="s">
        <v>42</v>
      </c>
      <c r="X1804" s="1">
        <v>3.88</v>
      </c>
      <c r="Y1804" s="5">
        <v>39112.28</v>
      </c>
      <c r="Z1804" s="5">
        <v>92650.78</v>
      </c>
      <c r="AA1804" s="5" t="str">
        <f t="shared" si="112"/>
        <v>18-29</v>
      </c>
      <c r="AB1804" s="5" t="str">
        <f t="shared" si="113"/>
        <v>Moderate</v>
      </c>
      <c r="AC1804" s="5">
        <f t="shared" si="114"/>
        <v>2.37</v>
      </c>
      <c r="AD1804" s="5" t="str">
        <f t="shared" si="115"/>
        <v>Medium-haul</v>
      </c>
    </row>
    <row r="1805" spans="1:30" x14ac:dyDescent="0.3">
      <c r="A1805" s="1" t="s">
        <v>2456</v>
      </c>
      <c r="B1805" s="1" t="s">
        <v>2457</v>
      </c>
      <c r="C1805" s="1">
        <v>41</v>
      </c>
      <c r="D1805" s="1" t="s">
        <v>28</v>
      </c>
      <c r="E1805" s="1" t="s">
        <v>2083</v>
      </c>
      <c r="F1805" s="1" t="s">
        <v>48</v>
      </c>
      <c r="G1805" s="1" t="s">
        <v>570</v>
      </c>
      <c r="H1805" s="1" t="s">
        <v>262</v>
      </c>
      <c r="I1805" s="1" t="s">
        <v>175</v>
      </c>
      <c r="J1805" s="1">
        <v>5518</v>
      </c>
      <c r="K1805" s="3">
        <v>0.25896990740740738</v>
      </c>
      <c r="L1805" s="3">
        <v>0.51383101851851853</v>
      </c>
      <c r="M1805" s="7">
        <v>45666</v>
      </c>
      <c r="N1805" s="3">
        <v>0.31938657407407406</v>
      </c>
      <c r="O1805" s="3">
        <v>0.57424768518518521</v>
      </c>
      <c r="P1805" s="5">
        <v>87</v>
      </c>
      <c r="Q1805" s="5">
        <v>198.92</v>
      </c>
      <c r="R1805" s="1" t="s">
        <v>34</v>
      </c>
      <c r="S1805" s="1">
        <v>5</v>
      </c>
      <c r="T1805" s="1" t="s">
        <v>49</v>
      </c>
      <c r="U1805" s="5">
        <v>143.97</v>
      </c>
      <c r="V1805" s="5">
        <v>28713.487460658202</v>
      </c>
      <c r="W1805" s="1" t="s">
        <v>42</v>
      </c>
      <c r="X1805" s="1">
        <v>4.38</v>
      </c>
      <c r="Y1805" s="5">
        <v>39456.18</v>
      </c>
      <c r="Z1805" s="5">
        <v>12759.67</v>
      </c>
      <c r="AA1805" s="5" t="str">
        <f t="shared" si="112"/>
        <v>40-49</v>
      </c>
      <c r="AB1805" s="5" t="str">
        <f t="shared" si="113"/>
        <v>Moderate</v>
      </c>
      <c r="AC1805" s="5">
        <f t="shared" si="114"/>
        <v>0.32</v>
      </c>
      <c r="AD1805" s="5" t="str">
        <f t="shared" si="115"/>
        <v>Medium-haul</v>
      </c>
    </row>
    <row r="1806" spans="1:30" x14ac:dyDescent="0.3">
      <c r="A1806" s="1" t="s">
        <v>2088</v>
      </c>
      <c r="B1806" s="1" t="s">
        <v>2089</v>
      </c>
      <c r="C1806" s="1">
        <v>43</v>
      </c>
      <c r="D1806" s="1" t="s">
        <v>28</v>
      </c>
      <c r="E1806" s="1" t="s">
        <v>2083</v>
      </c>
      <c r="F1806" s="1" t="s">
        <v>48</v>
      </c>
      <c r="G1806" s="1" t="s">
        <v>570</v>
      </c>
      <c r="H1806" s="1" t="s">
        <v>262</v>
      </c>
      <c r="I1806" s="1" t="s">
        <v>175</v>
      </c>
      <c r="J1806" s="1">
        <v>5518</v>
      </c>
      <c r="K1806" s="3">
        <v>0.25896990740740738</v>
      </c>
      <c r="L1806" s="3">
        <v>0.51383101851851853</v>
      </c>
      <c r="M1806" s="7">
        <v>45659</v>
      </c>
      <c r="N1806" s="3">
        <v>0.31938657407407406</v>
      </c>
      <c r="O1806" s="3">
        <v>0.57424768518518521</v>
      </c>
      <c r="P1806" s="5">
        <v>87</v>
      </c>
      <c r="Q1806" s="5">
        <v>846.47</v>
      </c>
      <c r="R1806" s="1" t="s">
        <v>34</v>
      </c>
      <c r="S1806" s="1">
        <v>5</v>
      </c>
      <c r="T1806" s="1" t="s">
        <v>49</v>
      </c>
      <c r="U1806" s="5">
        <v>16.21</v>
      </c>
      <c r="V1806" s="5">
        <v>28753.878982603099</v>
      </c>
      <c r="W1806" s="1" t="s">
        <v>36</v>
      </c>
      <c r="X1806" s="1">
        <v>3.77</v>
      </c>
      <c r="Y1806" s="5">
        <v>39504.65</v>
      </c>
      <c r="Z1806" s="5">
        <v>54177.32</v>
      </c>
      <c r="AA1806" s="5" t="str">
        <f t="shared" si="112"/>
        <v>40-49</v>
      </c>
      <c r="AB1806" s="5" t="str">
        <f t="shared" si="113"/>
        <v>Moderate</v>
      </c>
      <c r="AC1806" s="5">
        <f t="shared" si="114"/>
        <v>1.37</v>
      </c>
      <c r="AD1806" s="5" t="str">
        <f t="shared" si="115"/>
        <v>Medium-haul</v>
      </c>
    </row>
    <row r="1807" spans="1:30" x14ac:dyDescent="0.3">
      <c r="A1807" s="1" t="s">
        <v>2458</v>
      </c>
      <c r="B1807" s="1" t="s">
        <v>2459</v>
      </c>
      <c r="C1807" s="1">
        <v>20</v>
      </c>
      <c r="D1807" s="1" t="s">
        <v>28</v>
      </c>
      <c r="E1807" s="1" t="s">
        <v>2083</v>
      </c>
      <c r="F1807" s="1" t="s">
        <v>30</v>
      </c>
      <c r="G1807" s="1" t="s">
        <v>570</v>
      </c>
      <c r="H1807" s="1" t="s">
        <v>262</v>
      </c>
      <c r="I1807" s="1" t="s">
        <v>175</v>
      </c>
      <c r="J1807" s="1">
        <v>5518</v>
      </c>
      <c r="K1807" s="3">
        <v>0.25896990740740738</v>
      </c>
      <c r="L1807" s="3">
        <v>0.51383101851851853</v>
      </c>
      <c r="M1807" s="7">
        <v>45661</v>
      </c>
      <c r="N1807" s="3">
        <v>0.31938657407407406</v>
      </c>
      <c r="O1807" s="3">
        <v>0.57424768518518521</v>
      </c>
      <c r="P1807" s="5">
        <v>87</v>
      </c>
      <c r="Q1807" s="5">
        <v>806.5</v>
      </c>
      <c r="R1807" s="1" t="s">
        <v>34</v>
      </c>
      <c r="S1807" s="1">
        <v>5</v>
      </c>
      <c r="T1807" s="1" t="s">
        <v>49</v>
      </c>
      <c r="U1807" s="5">
        <v>65.150000000000006</v>
      </c>
      <c r="V1807" s="5">
        <v>28183.0276174723</v>
      </c>
      <c r="W1807" s="1" t="s">
        <v>42</v>
      </c>
      <c r="X1807" s="1">
        <v>4.49</v>
      </c>
      <c r="Y1807" s="5">
        <v>38819.629999999997</v>
      </c>
      <c r="Z1807" s="5">
        <v>51629.03</v>
      </c>
      <c r="AA1807" s="5" t="str">
        <f t="shared" si="112"/>
        <v>18-29</v>
      </c>
      <c r="AB1807" s="5" t="str">
        <f t="shared" si="113"/>
        <v>Moderate</v>
      </c>
      <c r="AC1807" s="5">
        <f t="shared" si="114"/>
        <v>1.33</v>
      </c>
      <c r="AD1807" s="5" t="str">
        <f t="shared" si="115"/>
        <v>Medium-haul</v>
      </c>
    </row>
    <row r="1808" spans="1:30" x14ac:dyDescent="0.3">
      <c r="A1808" s="1" t="s">
        <v>2460</v>
      </c>
      <c r="B1808" s="1" t="s">
        <v>2461</v>
      </c>
      <c r="C1808" s="1">
        <v>34</v>
      </c>
      <c r="D1808" s="1" t="s">
        <v>28</v>
      </c>
      <c r="E1808" s="1" t="s">
        <v>2083</v>
      </c>
      <c r="F1808" s="1" t="s">
        <v>48</v>
      </c>
      <c r="G1808" s="1" t="s">
        <v>570</v>
      </c>
      <c r="H1808" s="1" t="s">
        <v>262</v>
      </c>
      <c r="I1808" s="1" t="s">
        <v>175</v>
      </c>
      <c r="J1808" s="1">
        <v>5518</v>
      </c>
      <c r="K1808" s="3">
        <v>0.25896990740740738</v>
      </c>
      <c r="L1808" s="3">
        <v>0.51383101851851853</v>
      </c>
      <c r="M1808" s="7">
        <v>45664</v>
      </c>
      <c r="N1808" s="3">
        <v>0.31938657407407406</v>
      </c>
      <c r="O1808" s="3">
        <v>0.57424768518518521</v>
      </c>
      <c r="P1808" s="5">
        <v>87</v>
      </c>
      <c r="Q1808" s="5">
        <v>174.52</v>
      </c>
      <c r="R1808" s="1" t="s">
        <v>34</v>
      </c>
      <c r="S1808" s="1">
        <v>3</v>
      </c>
      <c r="T1808" s="1" t="s">
        <v>35</v>
      </c>
      <c r="U1808" s="5">
        <v>126.69</v>
      </c>
      <c r="V1808" s="5">
        <v>28513.077533576899</v>
      </c>
      <c r="W1808" s="1" t="s">
        <v>36</v>
      </c>
      <c r="X1808" s="1">
        <v>4.7</v>
      </c>
      <c r="Y1808" s="5">
        <v>39215.69</v>
      </c>
      <c r="Z1808" s="5">
        <v>11194.62</v>
      </c>
      <c r="AA1808" s="5" t="str">
        <f t="shared" si="112"/>
        <v>30-39</v>
      </c>
      <c r="AB1808" s="5" t="str">
        <f t="shared" si="113"/>
        <v>Moderate</v>
      </c>
      <c r="AC1808" s="5">
        <f t="shared" si="114"/>
        <v>0.28999999999999998</v>
      </c>
      <c r="AD1808" s="5" t="str">
        <f t="shared" si="115"/>
        <v>Medium-haul</v>
      </c>
    </row>
    <row r="1809" spans="1:30" x14ac:dyDescent="0.3">
      <c r="A1809" s="1" t="s">
        <v>2196</v>
      </c>
      <c r="B1809" s="1" t="s">
        <v>2197</v>
      </c>
      <c r="C1809" s="1">
        <v>23</v>
      </c>
      <c r="D1809" s="1" t="s">
        <v>39</v>
      </c>
      <c r="E1809" s="1" t="s">
        <v>2083</v>
      </c>
      <c r="F1809" s="1" t="s">
        <v>30</v>
      </c>
      <c r="G1809" s="1" t="s">
        <v>570</v>
      </c>
      <c r="H1809" s="1" t="s">
        <v>262</v>
      </c>
      <c r="I1809" s="1" t="s">
        <v>175</v>
      </c>
      <c r="J1809" s="1">
        <v>5518</v>
      </c>
      <c r="K1809" s="3">
        <v>0.25896990740740738</v>
      </c>
      <c r="L1809" s="3">
        <v>0.51383101851851853</v>
      </c>
      <c r="M1809" s="7">
        <v>45658</v>
      </c>
      <c r="N1809" s="3">
        <v>0.31938657407407406</v>
      </c>
      <c r="O1809" s="3">
        <v>0.57424768518518521</v>
      </c>
      <c r="P1809" s="5">
        <v>87</v>
      </c>
      <c r="Q1809" s="5">
        <v>456.72</v>
      </c>
      <c r="R1809" s="1" t="s">
        <v>34</v>
      </c>
      <c r="S1809" s="1">
        <v>5</v>
      </c>
      <c r="T1809" s="1" t="s">
        <v>83</v>
      </c>
      <c r="U1809" s="5">
        <v>119.18</v>
      </c>
      <c r="V1809" s="5">
        <v>28824.6066983237</v>
      </c>
      <c r="W1809" s="1" t="s">
        <v>36</v>
      </c>
      <c r="X1809" s="1">
        <v>4.74</v>
      </c>
      <c r="Y1809" s="5">
        <v>39589.53</v>
      </c>
      <c r="Z1809" s="5">
        <v>29253.919999999998</v>
      </c>
      <c r="AA1809" s="5" t="str">
        <f t="shared" si="112"/>
        <v>18-29</v>
      </c>
      <c r="AB1809" s="5" t="str">
        <f t="shared" si="113"/>
        <v>Moderate</v>
      </c>
      <c r="AC1809" s="5">
        <f t="shared" si="114"/>
        <v>0.74</v>
      </c>
      <c r="AD1809" s="5" t="str">
        <f t="shared" si="115"/>
        <v>Medium-haul</v>
      </c>
    </row>
    <row r="1810" spans="1:30" x14ac:dyDescent="0.3">
      <c r="A1810" s="1" t="s">
        <v>2462</v>
      </c>
      <c r="B1810" s="1" t="s">
        <v>2463</v>
      </c>
      <c r="C1810" s="1">
        <v>34</v>
      </c>
      <c r="D1810" s="1" t="s">
        <v>28</v>
      </c>
      <c r="E1810" s="1" t="s">
        <v>2083</v>
      </c>
      <c r="F1810" s="1" t="s">
        <v>48</v>
      </c>
      <c r="G1810" s="1" t="s">
        <v>570</v>
      </c>
      <c r="H1810" s="1" t="s">
        <v>262</v>
      </c>
      <c r="I1810" s="1" t="s">
        <v>175</v>
      </c>
      <c r="J1810" s="1">
        <v>5518</v>
      </c>
      <c r="K1810" s="3">
        <v>0.25896990740740738</v>
      </c>
      <c r="L1810" s="3">
        <v>0.51383101851851853</v>
      </c>
      <c r="M1810" s="7">
        <v>45667</v>
      </c>
      <c r="N1810" s="3">
        <v>0.31938657407407406</v>
      </c>
      <c r="O1810" s="3">
        <v>0.57424768518518521</v>
      </c>
      <c r="P1810" s="5">
        <v>87</v>
      </c>
      <c r="Q1810" s="5">
        <v>1177.33</v>
      </c>
      <c r="R1810" s="1" t="s">
        <v>40</v>
      </c>
      <c r="S1810" s="1">
        <v>3</v>
      </c>
      <c r="T1810" s="1" t="s">
        <v>35</v>
      </c>
      <c r="U1810" s="5">
        <v>145.28</v>
      </c>
      <c r="V1810" s="5">
        <v>28196.645295291801</v>
      </c>
      <c r="W1810" s="1" t="s">
        <v>42</v>
      </c>
      <c r="X1810" s="1">
        <v>3.36</v>
      </c>
      <c r="Y1810" s="5">
        <v>38835.97</v>
      </c>
      <c r="Z1810" s="5">
        <v>75378.179999999993</v>
      </c>
      <c r="AA1810" s="5" t="str">
        <f t="shared" si="112"/>
        <v>30-39</v>
      </c>
      <c r="AB1810" s="5" t="str">
        <f t="shared" si="113"/>
        <v>Moderate</v>
      </c>
      <c r="AC1810" s="5">
        <f t="shared" si="114"/>
        <v>1.94</v>
      </c>
      <c r="AD1810" s="5" t="str">
        <f t="shared" si="115"/>
        <v>Medium-haul</v>
      </c>
    </row>
    <row r="1811" spans="1:30" x14ac:dyDescent="0.3">
      <c r="A1811" s="1" t="s">
        <v>2464</v>
      </c>
      <c r="B1811" s="1" t="s">
        <v>2465</v>
      </c>
      <c r="C1811" s="1">
        <v>63</v>
      </c>
      <c r="D1811" s="1" t="s">
        <v>28</v>
      </c>
      <c r="E1811" s="1" t="s">
        <v>2083</v>
      </c>
      <c r="F1811" s="1" t="s">
        <v>30</v>
      </c>
      <c r="G1811" s="1" t="s">
        <v>787</v>
      </c>
      <c r="H1811" s="1" t="s">
        <v>385</v>
      </c>
      <c r="I1811" s="1" t="s">
        <v>337</v>
      </c>
      <c r="J1811" s="1">
        <v>11762</v>
      </c>
      <c r="K1811" s="3">
        <v>0.26141203703703703</v>
      </c>
      <c r="L1811" s="3">
        <v>0.80585648148148148</v>
      </c>
      <c r="M1811" s="7">
        <v>45663</v>
      </c>
      <c r="N1811" s="3">
        <v>0.37877314814814816</v>
      </c>
      <c r="O1811" s="3">
        <v>0.92321759259259262</v>
      </c>
      <c r="P1811" s="5">
        <v>169</v>
      </c>
      <c r="Q1811" s="5">
        <v>293.63</v>
      </c>
      <c r="R1811" s="1" t="s">
        <v>40</v>
      </c>
      <c r="S1811" s="1">
        <v>5</v>
      </c>
      <c r="T1811" s="1" t="s">
        <v>41</v>
      </c>
      <c r="U1811" s="5">
        <v>36.53</v>
      </c>
      <c r="V1811" s="5">
        <v>60201.043643250901</v>
      </c>
      <c r="W1811" s="1" t="s">
        <v>36</v>
      </c>
      <c r="X1811" s="1">
        <v>4.87</v>
      </c>
      <c r="Y1811" s="5">
        <v>77241.25</v>
      </c>
      <c r="Z1811" s="5">
        <v>18799.63</v>
      </c>
      <c r="AA1811" s="5" t="str">
        <f t="shared" si="112"/>
        <v>60+</v>
      </c>
      <c r="AB1811" s="5" t="str">
        <f t="shared" si="113"/>
        <v>Severe</v>
      </c>
      <c r="AC1811" s="5">
        <f t="shared" si="114"/>
        <v>0.24</v>
      </c>
      <c r="AD1811" s="5" t="str">
        <f t="shared" si="115"/>
        <v>Long-haul</v>
      </c>
    </row>
    <row r="1812" spans="1:30" x14ac:dyDescent="0.3">
      <c r="A1812" s="1" t="s">
        <v>2100</v>
      </c>
      <c r="B1812" s="1" t="s">
        <v>2101</v>
      </c>
      <c r="C1812" s="1">
        <v>39</v>
      </c>
      <c r="D1812" s="1" t="s">
        <v>39</v>
      </c>
      <c r="E1812" s="1" t="s">
        <v>2083</v>
      </c>
      <c r="F1812" s="1" t="s">
        <v>30</v>
      </c>
      <c r="G1812" s="1" t="s">
        <v>787</v>
      </c>
      <c r="H1812" s="1" t="s">
        <v>385</v>
      </c>
      <c r="I1812" s="1" t="s">
        <v>337</v>
      </c>
      <c r="J1812" s="1">
        <v>11762</v>
      </c>
      <c r="K1812" s="3">
        <v>0.26141203703703703</v>
      </c>
      <c r="L1812" s="3">
        <v>0.80585648148148148</v>
      </c>
      <c r="M1812" s="7">
        <v>45667</v>
      </c>
      <c r="N1812" s="3">
        <v>0.37877314814814816</v>
      </c>
      <c r="O1812" s="3">
        <v>0.92321759259259262</v>
      </c>
      <c r="P1812" s="5">
        <v>169</v>
      </c>
      <c r="Q1812" s="5">
        <v>664.9</v>
      </c>
      <c r="R1812" s="1" t="s">
        <v>40</v>
      </c>
      <c r="S1812" s="1">
        <v>3</v>
      </c>
      <c r="T1812" s="1" t="s">
        <v>45</v>
      </c>
      <c r="U1812" s="5">
        <v>18.100000000000001</v>
      </c>
      <c r="V1812" s="5">
        <v>60256.020703710201</v>
      </c>
      <c r="W1812" s="1" t="s">
        <v>42</v>
      </c>
      <c r="X1812" s="1">
        <v>3.52</v>
      </c>
      <c r="Y1812" s="5">
        <v>77307.22</v>
      </c>
      <c r="Z1812" s="5">
        <v>42557.22</v>
      </c>
      <c r="AA1812" s="5" t="str">
        <f t="shared" si="112"/>
        <v>30-39</v>
      </c>
      <c r="AB1812" s="5" t="str">
        <f t="shared" si="113"/>
        <v>Severe</v>
      </c>
      <c r="AC1812" s="5">
        <f t="shared" si="114"/>
        <v>0.55000000000000004</v>
      </c>
      <c r="AD1812" s="5" t="str">
        <f t="shared" si="115"/>
        <v>Long-haul</v>
      </c>
    </row>
    <row r="1813" spans="1:30" x14ac:dyDescent="0.3">
      <c r="A1813" s="1" t="s">
        <v>2364</v>
      </c>
      <c r="B1813" s="1" t="s">
        <v>2365</v>
      </c>
      <c r="C1813" s="1">
        <v>49</v>
      </c>
      <c r="D1813" s="1" t="s">
        <v>28</v>
      </c>
      <c r="E1813" s="1" t="s">
        <v>2083</v>
      </c>
      <c r="F1813" s="1" t="s">
        <v>48</v>
      </c>
      <c r="G1813" s="1" t="s">
        <v>787</v>
      </c>
      <c r="H1813" s="1" t="s">
        <v>385</v>
      </c>
      <c r="I1813" s="1" t="s">
        <v>337</v>
      </c>
      <c r="J1813" s="1">
        <v>11762</v>
      </c>
      <c r="K1813" s="3">
        <v>0.26141203703703703</v>
      </c>
      <c r="L1813" s="3">
        <v>0.80585648148148148</v>
      </c>
      <c r="M1813" s="7">
        <v>45667</v>
      </c>
      <c r="N1813" s="3">
        <v>0.37877314814814816</v>
      </c>
      <c r="O1813" s="3">
        <v>0.92321759259259262</v>
      </c>
      <c r="P1813" s="5">
        <v>169</v>
      </c>
      <c r="Q1813" s="5">
        <v>1159.8</v>
      </c>
      <c r="R1813" s="1" t="s">
        <v>56</v>
      </c>
      <c r="S1813" s="1">
        <v>5</v>
      </c>
      <c r="T1813" s="1" t="s">
        <v>35</v>
      </c>
      <c r="U1813" s="5">
        <v>15.69</v>
      </c>
      <c r="V1813" s="5">
        <v>59999.378808348702</v>
      </c>
      <c r="W1813" s="1" t="s">
        <v>42</v>
      </c>
      <c r="X1813" s="1">
        <v>4.66</v>
      </c>
      <c r="Y1813" s="5">
        <v>76999.25</v>
      </c>
      <c r="Z1813" s="5">
        <v>74230.34</v>
      </c>
      <c r="AA1813" s="5" t="str">
        <f t="shared" si="112"/>
        <v>40-49</v>
      </c>
      <c r="AB1813" s="5" t="str">
        <f t="shared" si="113"/>
        <v>Severe</v>
      </c>
      <c r="AC1813" s="5">
        <f t="shared" si="114"/>
        <v>0.96</v>
      </c>
      <c r="AD1813" s="5" t="str">
        <f t="shared" si="115"/>
        <v>Long-haul</v>
      </c>
    </row>
    <row r="1814" spans="1:30" x14ac:dyDescent="0.3">
      <c r="A1814" s="1" t="s">
        <v>2327</v>
      </c>
      <c r="B1814" s="1" t="s">
        <v>2328</v>
      </c>
      <c r="C1814" s="1">
        <v>28</v>
      </c>
      <c r="D1814" s="1" t="s">
        <v>39</v>
      </c>
      <c r="E1814" s="1" t="s">
        <v>2083</v>
      </c>
      <c r="F1814" s="1" t="s">
        <v>30</v>
      </c>
      <c r="G1814" s="1" t="s">
        <v>787</v>
      </c>
      <c r="H1814" s="1" t="s">
        <v>385</v>
      </c>
      <c r="I1814" s="1" t="s">
        <v>337</v>
      </c>
      <c r="J1814" s="1">
        <v>11762</v>
      </c>
      <c r="K1814" s="3">
        <v>0.26141203703703703</v>
      </c>
      <c r="L1814" s="3">
        <v>0.80585648148148148</v>
      </c>
      <c r="M1814" s="7">
        <v>45658</v>
      </c>
      <c r="N1814" s="3">
        <v>0.37877314814814816</v>
      </c>
      <c r="O1814" s="3">
        <v>0.92321759259259262</v>
      </c>
      <c r="P1814" s="5">
        <v>169</v>
      </c>
      <c r="Q1814" s="5">
        <v>594.66</v>
      </c>
      <c r="R1814" s="1" t="s">
        <v>34</v>
      </c>
      <c r="S1814" s="1">
        <v>5</v>
      </c>
      <c r="T1814" s="1" t="s">
        <v>49</v>
      </c>
      <c r="U1814" s="5">
        <v>15.65</v>
      </c>
      <c r="V1814" s="5">
        <v>59722.766227304601</v>
      </c>
      <c r="W1814" s="1" t="s">
        <v>42</v>
      </c>
      <c r="X1814" s="1">
        <v>4.42</v>
      </c>
      <c r="Y1814" s="5">
        <v>76667.320000000007</v>
      </c>
      <c r="Z1814" s="5">
        <v>38061.370000000003</v>
      </c>
      <c r="AA1814" s="5" t="str">
        <f t="shared" si="112"/>
        <v>18-29</v>
      </c>
      <c r="AB1814" s="5" t="str">
        <f t="shared" si="113"/>
        <v>Severe</v>
      </c>
      <c r="AC1814" s="5">
        <f t="shared" si="114"/>
        <v>0.5</v>
      </c>
      <c r="AD1814" s="5" t="str">
        <f t="shared" si="115"/>
        <v>Long-haul</v>
      </c>
    </row>
    <row r="1815" spans="1:30" x14ac:dyDescent="0.3">
      <c r="A1815" s="1" t="s">
        <v>2466</v>
      </c>
      <c r="B1815" s="1" t="s">
        <v>2467</v>
      </c>
      <c r="C1815" s="1">
        <v>70</v>
      </c>
      <c r="D1815" s="1" t="s">
        <v>28</v>
      </c>
      <c r="E1815" s="1" t="s">
        <v>2083</v>
      </c>
      <c r="F1815" s="1" t="s">
        <v>48</v>
      </c>
      <c r="G1815" s="1" t="s">
        <v>787</v>
      </c>
      <c r="H1815" s="1" t="s">
        <v>385</v>
      </c>
      <c r="I1815" s="1" t="s">
        <v>337</v>
      </c>
      <c r="J1815" s="1">
        <v>11762</v>
      </c>
      <c r="K1815" s="3">
        <v>0.26141203703703703</v>
      </c>
      <c r="L1815" s="3">
        <v>0.80585648148148148</v>
      </c>
      <c r="M1815" s="7">
        <v>45670</v>
      </c>
      <c r="N1815" s="3">
        <v>0.37877314814814816</v>
      </c>
      <c r="O1815" s="3">
        <v>0.92321759259259262</v>
      </c>
      <c r="P1815" s="5">
        <v>169</v>
      </c>
      <c r="Q1815" s="5">
        <v>595.29</v>
      </c>
      <c r="R1815" s="1" t="s">
        <v>56</v>
      </c>
      <c r="S1815" s="1">
        <v>5</v>
      </c>
      <c r="T1815" s="1" t="s">
        <v>83</v>
      </c>
      <c r="U1815" s="5">
        <v>92.87</v>
      </c>
      <c r="V1815" s="5">
        <v>59338.5799150721</v>
      </c>
      <c r="W1815" s="1" t="s">
        <v>36</v>
      </c>
      <c r="X1815" s="1">
        <v>4.17</v>
      </c>
      <c r="Y1815" s="5">
        <v>76206.3</v>
      </c>
      <c r="Z1815" s="5">
        <v>38117.129999999997</v>
      </c>
      <c r="AA1815" s="5" t="str">
        <f t="shared" si="112"/>
        <v>60+</v>
      </c>
      <c r="AB1815" s="5" t="str">
        <f t="shared" si="113"/>
        <v>Severe</v>
      </c>
      <c r="AC1815" s="5">
        <f t="shared" si="114"/>
        <v>0.5</v>
      </c>
      <c r="AD1815" s="5" t="str">
        <f t="shared" si="115"/>
        <v>Long-haul</v>
      </c>
    </row>
    <row r="1816" spans="1:30" x14ac:dyDescent="0.3">
      <c r="A1816" s="1" t="s">
        <v>2148</v>
      </c>
      <c r="B1816" s="1" t="s">
        <v>2149</v>
      </c>
      <c r="C1816" s="1">
        <v>26</v>
      </c>
      <c r="D1816" s="1" t="s">
        <v>28</v>
      </c>
      <c r="E1816" s="1" t="s">
        <v>2083</v>
      </c>
      <c r="F1816" s="1" t="s">
        <v>48</v>
      </c>
      <c r="G1816" s="1" t="s">
        <v>787</v>
      </c>
      <c r="H1816" s="1" t="s">
        <v>385</v>
      </c>
      <c r="I1816" s="1" t="s">
        <v>337</v>
      </c>
      <c r="J1816" s="1">
        <v>11762</v>
      </c>
      <c r="K1816" s="3">
        <v>0.26141203703703703</v>
      </c>
      <c r="L1816" s="3">
        <v>0.80585648148148148</v>
      </c>
      <c r="M1816" s="7">
        <v>45665</v>
      </c>
      <c r="N1816" s="3">
        <v>0.37877314814814816</v>
      </c>
      <c r="O1816" s="3">
        <v>0.92321759259259262</v>
      </c>
      <c r="P1816" s="5">
        <v>169</v>
      </c>
      <c r="Q1816" s="5">
        <v>308.77999999999997</v>
      </c>
      <c r="R1816" s="1" t="s">
        <v>40</v>
      </c>
      <c r="S1816" s="1">
        <v>5</v>
      </c>
      <c r="T1816" s="1" t="s">
        <v>49</v>
      </c>
      <c r="U1816" s="5">
        <v>1.1599999999999999</v>
      </c>
      <c r="V1816" s="5">
        <v>59731.511860597297</v>
      </c>
      <c r="W1816" s="1" t="s">
        <v>36</v>
      </c>
      <c r="X1816" s="1">
        <v>3.57</v>
      </c>
      <c r="Y1816" s="5">
        <v>76677.81</v>
      </c>
      <c r="Z1816" s="5">
        <v>19762.150000000001</v>
      </c>
      <c r="AA1816" s="5" t="str">
        <f t="shared" si="112"/>
        <v>18-29</v>
      </c>
      <c r="AB1816" s="5" t="str">
        <f t="shared" si="113"/>
        <v>Severe</v>
      </c>
      <c r="AC1816" s="5">
        <f t="shared" si="114"/>
        <v>0.26</v>
      </c>
      <c r="AD1816" s="5" t="str">
        <f t="shared" si="115"/>
        <v>Long-haul</v>
      </c>
    </row>
    <row r="1817" spans="1:30" x14ac:dyDescent="0.3">
      <c r="A1817" s="1" t="s">
        <v>2275</v>
      </c>
      <c r="B1817" s="1" t="s">
        <v>2276</v>
      </c>
      <c r="C1817" s="1">
        <v>42</v>
      </c>
      <c r="D1817" s="1" t="s">
        <v>28</v>
      </c>
      <c r="E1817" s="1" t="s">
        <v>2083</v>
      </c>
      <c r="F1817" s="1" t="s">
        <v>30</v>
      </c>
      <c r="G1817" s="1" t="s">
        <v>787</v>
      </c>
      <c r="H1817" s="1" t="s">
        <v>385</v>
      </c>
      <c r="I1817" s="1" t="s">
        <v>337</v>
      </c>
      <c r="J1817" s="1">
        <v>11762</v>
      </c>
      <c r="K1817" s="3">
        <v>0.26141203703703703</v>
      </c>
      <c r="L1817" s="3">
        <v>0.80585648148148148</v>
      </c>
      <c r="M1817" s="7">
        <v>45672</v>
      </c>
      <c r="N1817" s="3">
        <v>0.37877314814814816</v>
      </c>
      <c r="O1817" s="3">
        <v>0.92321759259259262</v>
      </c>
      <c r="P1817" s="5">
        <v>169</v>
      </c>
      <c r="Q1817" s="5">
        <v>1388.39</v>
      </c>
      <c r="R1817" s="1" t="s">
        <v>34</v>
      </c>
      <c r="S1817" s="1">
        <v>5</v>
      </c>
      <c r="T1817" s="1" t="s">
        <v>35</v>
      </c>
      <c r="U1817" s="5">
        <v>116.87</v>
      </c>
      <c r="V1817" s="5">
        <v>60015.827343388897</v>
      </c>
      <c r="W1817" s="1" t="s">
        <v>42</v>
      </c>
      <c r="X1817" s="1">
        <v>3.79</v>
      </c>
      <c r="Y1817" s="5">
        <v>77018.990000000005</v>
      </c>
      <c r="Z1817" s="5">
        <v>88880.33</v>
      </c>
      <c r="AA1817" s="5" t="str">
        <f t="shared" si="112"/>
        <v>40-49</v>
      </c>
      <c r="AB1817" s="5" t="str">
        <f t="shared" si="113"/>
        <v>Severe</v>
      </c>
      <c r="AC1817" s="5">
        <f t="shared" si="114"/>
        <v>1.1499999999999999</v>
      </c>
      <c r="AD1817" s="5" t="str">
        <f t="shared" si="115"/>
        <v>Long-haul</v>
      </c>
    </row>
    <row r="1818" spans="1:30" x14ac:dyDescent="0.3">
      <c r="A1818" s="1" t="s">
        <v>2162</v>
      </c>
      <c r="B1818" s="1" t="s">
        <v>2163</v>
      </c>
      <c r="C1818" s="1">
        <v>39</v>
      </c>
      <c r="D1818" s="1" t="s">
        <v>39</v>
      </c>
      <c r="E1818" s="1" t="s">
        <v>2083</v>
      </c>
      <c r="F1818" s="1" t="s">
        <v>48</v>
      </c>
      <c r="G1818" s="1" t="s">
        <v>787</v>
      </c>
      <c r="H1818" s="1" t="s">
        <v>385</v>
      </c>
      <c r="I1818" s="1" t="s">
        <v>337</v>
      </c>
      <c r="J1818" s="1">
        <v>11762</v>
      </c>
      <c r="K1818" s="3">
        <v>0.26141203703703703</v>
      </c>
      <c r="L1818" s="3">
        <v>0.80585648148148148</v>
      </c>
      <c r="M1818" s="7">
        <v>45659</v>
      </c>
      <c r="N1818" s="3">
        <v>0.37877314814814816</v>
      </c>
      <c r="O1818" s="3">
        <v>0.92321759259259262</v>
      </c>
      <c r="P1818" s="5">
        <v>169</v>
      </c>
      <c r="Q1818" s="5">
        <v>765.72</v>
      </c>
      <c r="R1818" s="1" t="s">
        <v>56</v>
      </c>
      <c r="S1818" s="1">
        <v>3</v>
      </c>
      <c r="T1818" s="1" t="s">
        <v>49</v>
      </c>
      <c r="U1818" s="5">
        <v>45.52</v>
      </c>
      <c r="V1818" s="5">
        <v>59312.825853734197</v>
      </c>
      <c r="W1818" s="1" t="s">
        <v>36</v>
      </c>
      <c r="X1818" s="1">
        <v>3.08</v>
      </c>
      <c r="Y1818" s="5">
        <v>76175.39</v>
      </c>
      <c r="Z1818" s="5">
        <v>49015.18</v>
      </c>
      <c r="AA1818" s="5" t="str">
        <f t="shared" si="112"/>
        <v>30-39</v>
      </c>
      <c r="AB1818" s="5" t="str">
        <f t="shared" si="113"/>
        <v>Severe</v>
      </c>
      <c r="AC1818" s="5">
        <f t="shared" si="114"/>
        <v>0.64</v>
      </c>
      <c r="AD1818" s="5" t="str">
        <f t="shared" si="115"/>
        <v>Long-haul</v>
      </c>
    </row>
    <row r="1819" spans="1:30" x14ac:dyDescent="0.3">
      <c r="A1819" s="1" t="s">
        <v>2313</v>
      </c>
      <c r="B1819" s="1" t="s">
        <v>2314</v>
      </c>
      <c r="C1819" s="1">
        <v>37</v>
      </c>
      <c r="D1819" s="1" t="s">
        <v>39</v>
      </c>
      <c r="E1819" s="1" t="s">
        <v>2083</v>
      </c>
      <c r="F1819" s="1" t="s">
        <v>30</v>
      </c>
      <c r="G1819" s="1" t="s">
        <v>787</v>
      </c>
      <c r="H1819" s="1" t="s">
        <v>385</v>
      </c>
      <c r="I1819" s="1" t="s">
        <v>337</v>
      </c>
      <c r="J1819" s="1">
        <v>11762</v>
      </c>
      <c r="K1819" s="3">
        <v>0.26141203703703703</v>
      </c>
      <c r="L1819" s="3">
        <v>0.80585648148148148</v>
      </c>
      <c r="M1819" s="7">
        <v>45672</v>
      </c>
      <c r="N1819" s="3">
        <v>0.37877314814814816</v>
      </c>
      <c r="O1819" s="3">
        <v>0.92321759259259262</v>
      </c>
      <c r="P1819" s="5">
        <v>169</v>
      </c>
      <c r="Q1819" s="5">
        <v>842.3</v>
      </c>
      <c r="R1819" s="1" t="s">
        <v>40</v>
      </c>
      <c r="S1819" s="1">
        <v>3</v>
      </c>
      <c r="T1819" s="1" t="s">
        <v>41</v>
      </c>
      <c r="U1819" s="5">
        <v>3.36</v>
      </c>
      <c r="V1819" s="5">
        <v>59970.565685797701</v>
      </c>
      <c r="W1819" s="1" t="s">
        <v>36</v>
      </c>
      <c r="X1819" s="1">
        <v>3.16</v>
      </c>
      <c r="Y1819" s="5">
        <v>76964.679999999993</v>
      </c>
      <c r="Z1819" s="5">
        <v>53907.87</v>
      </c>
      <c r="AA1819" s="5" t="str">
        <f t="shared" si="112"/>
        <v>30-39</v>
      </c>
      <c r="AB1819" s="5" t="str">
        <f t="shared" si="113"/>
        <v>Severe</v>
      </c>
      <c r="AC1819" s="5">
        <f t="shared" si="114"/>
        <v>0.7</v>
      </c>
      <c r="AD1819" s="5" t="str">
        <f t="shared" si="115"/>
        <v>Long-haul</v>
      </c>
    </row>
    <row r="1820" spans="1:30" x14ac:dyDescent="0.3">
      <c r="A1820" s="1" t="s">
        <v>2088</v>
      </c>
      <c r="B1820" s="1" t="s">
        <v>2089</v>
      </c>
      <c r="C1820" s="1">
        <v>43</v>
      </c>
      <c r="D1820" s="1" t="s">
        <v>28</v>
      </c>
      <c r="E1820" s="1" t="s">
        <v>2083</v>
      </c>
      <c r="F1820" s="1" t="s">
        <v>48</v>
      </c>
      <c r="G1820" s="1" t="s">
        <v>787</v>
      </c>
      <c r="H1820" s="1" t="s">
        <v>385</v>
      </c>
      <c r="I1820" s="1" t="s">
        <v>337</v>
      </c>
      <c r="J1820" s="1">
        <v>11762</v>
      </c>
      <c r="K1820" s="3">
        <v>0.26141203703703703</v>
      </c>
      <c r="L1820" s="3">
        <v>0.80585648148148148</v>
      </c>
      <c r="M1820" s="7">
        <v>45659</v>
      </c>
      <c r="N1820" s="3">
        <v>0.37877314814814816</v>
      </c>
      <c r="O1820" s="3">
        <v>0.92321759259259262</v>
      </c>
      <c r="P1820" s="5">
        <v>169</v>
      </c>
      <c r="Q1820" s="5">
        <v>751.54</v>
      </c>
      <c r="R1820" s="1" t="s">
        <v>34</v>
      </c>
      <c r="S1820" s="1">
        <v>5</v>
      </c>
      <c r="T1820" s="1" t="s">
        <v>83</v>
      </c>
      <c r="U1820" s="5">
        <v>13.36</v>
      </c>
      <c r="V1820" s="5">
        <v>59663.086223922597</v>
      </c>
      <c r="W1820" s="1" t="s">
        <v>42</v>
      </c>
      <c r="X1820" s="1">
        <v>4.6900000000000004</v>
      </c>
      <c r="Y1820" s="5">
        <v>76595.7</v>
      </c>
      <c r="Z1820" s="5">
        <v>48101.23</v>
      </c>
      <c r="AA1820" s="5" t="str">
        <f t="shared" si="112"/>
        <v>40-49</v>
      </c>
      <c r="AB1820" s="5" t="str">
        <f t="shared" si="113"/>
        <v>Severe</v>
      </c>
      <c r="AC1820" s="5">
        <f t="shared" si="114"/>
        <v>0.63</v>
      </c>
      <c r="AD1820" s="5" t="str">
        <f t="shared" si="115"/>
        <v>Long-haul</v>
      </c>
    </row>
    <row r="1821" spans="1:30" x14ac:dyDescent="0.3">
      <c r="A1821" s="1" t="s">
        <v>2438</v>
      </c>
      <c r="B1821" s="1" t="s">
        <v>2439</v>
      </c>
      <c r="C1821" s="1">
        <v>68</v>
      </c>
      <c r="D1821" s="1" t="s">
        <v>39</v>
      </c>
      <c r="E1821" s="1" t="s">
        <v>2083</v>
      </c>
      <c r="F1821" s="1" t="s">
        <v>48</v>
      </c>
      <c r="G1821" s="1" t="s">
        <v>787</v>
      </c>
      <c r="H1821" s="1" t="s">
        <v>385</v>
      </c>
      <c r="I1821" s="1" t="s">
        <v>337</v>
      </c>
      <c r="J1821" s="1">
        <v>11762</v>
      </c>
      <c r="K1821" s="3">
        <v>0.26141203703703703</v>
      </c>
      <c r="L1821" s="3">
        <v>0.80585648148148148</v>
      </c>
      <c r="M1821" s="7">
        <v>45665</v>
      </c>
      <c r="N1821" s="3">
        <v>0.37877314814814816</v>
      </c>
      <c r="O1821" s="3">
        <v>0.92321759259259262</v>
      </c>
      <c r="P1821" s="5">
        <v>169</v>
      </c>
      <c r="Q1821" s="5">
        <v>193.87</v>
      </c>
      <c r="R1821" s="1" t="s">
        <v>40</v>
      </c>
      <c r="S1821" s="1">
        <v>5</v>
      </c>
      <c r="T1821" s="1" t="s">
        <v>49</v>
      </c>
      <c r="U1821" s="5">
        <v>99.52</v>
      </c>
      <c r="V1821" s="5">
        <v>59461.775206293198</v>
      </c>
      <c r="W1821" s="1" t="s">
        <v>36</v>
      </c>
      <c r="X1821" s="1">
        <v>3.34</v>
      </c>
      <c r="Y1821" s="5">
        <v>76354.13</v>
      </c>
      <c r="Z1821" s="5">
        <v>12427.58</v>
      </c>
      <c r="AA1821" s="5" t="str">
        <f t="shared" si="112"/>
        <v>60+</v>
      </c>
      <c r="AB1821" s="5" t="str">
        <f t="shared" si="113"/>
        <v>Severe</v>
      </c>
      <c r="AC1821" s="5">
        <f t="shared" si="114"/>
        <v>0.16</v>
      </c>
      <c r="AD1821" s="5" t="str">
        <f t="shared" si="115"/>
        <v>Long-haul</v>
      </c>
    </row>
    <row r="1822" spans="1:30" x14ac:dyDescent="0.3">
      <c r="A1822" s="1" t="s">
        <v>2468</v>
      </c>
      <c r="B1822" s="1" t="s">
        <v>2469</v>
      </c>
      <c r="C1822" s="1">
        <v>66</v>
      </c>
      <c r="D1822" s="1" t="s">
        <v>28</v>
      </c>
      <c r="E1822" s="1" t="s">
        <v>2083</v>
      </c>
      <c r="F1822" s="1" t="s">
        <v>48</v>
      </c>
      <c r="G1822" s="1" t="s">
        <v>794</v>
      </c>
      <c r="H1822" s="1" t="s">
        <v>217</v>
      </c>
      <c r="I1822" s="1" t="s">
        <v>75</v>
      </c>
      <c r="J1822" s="1">
        <v>13200</v>
      </c>
      <c r="K1822" s="3">
        <v>0.1146412037037037</v>
      </c>
      <c r="L1822" s="3">
        <v>0.72575231481481484</v>
      </c>
      <c r="M1822" s="7">
        <v>45668</v>
      </c>
      <c r="N1822" s="3">
        <v>0.16116898148148148</v>
      </c>
      <c r="O1822" s="3">
        <v>0.77228009259259256</v>
      </c>
      <c r="P1822" s="5">
        <v>67</v>
      </c>
      <c r="Q1822" s="5">
        <v>1073.1600000000001</v>
      </c>
      <c r="R1822" s="1" t="s">
        <v>34</v>
      </c>
      <c r="S1822" s="1">
        <v>5</v>
      </c>
      <c r="T1822" s="1" t="s">
        <v>35</v>
      </c>
      <c r="U1822" s="5">
        <v>87.91</v>
      </c>
      <c r="V1822" s="5">
        <v>66534.232698077802</v>
      </c>
      <c r="W1822" s="1" t="s">
        <v>36</v>
      </c>
      <c r="X1822" s="1">
        <v>3.51</v>
      </c>
      <c r="Y1822" s="5">
        <v>84841.08</v>
      </c>
      <c r="Z1822" s="5">
        <v>68699.820000000007</v>
      </c>
      <c r="AA1822" s="5" t="str">
        <f t="shared" si="112"/>
        <v>60+</v>
      </c>
      <c r="AB1822" s="5" t="str">
        <f t="shared" si="113"/>
        <v>Moderate</v>
      </c>
      <c r="AC1822" s="5">
        <f t="shared" si="114"/>
        <v>0.81</v>
      </c>
      <c r="AD1822" s="5" t="str">
        <f t="shared" si="115"/>
        <v>Long-haul</v>
      </c>
    </row>
    <row r="1823" spans="1:30" x14ac:dyDescent="0.3">
      <c r="A1823" s="1" t="s">
        <v>2470</v>
      </c>
      <c r="B1823" s="1" t="s">
        <v>2471</v>
      </c>
      <c r="C1823" s="1">
        <v>68</v>
      </c>
      <c r="D1823" s="1" t="s">
        <v>28</v>
      </c>
      <c r="E1823" s="1" t="s">
        <v>2083</v>
      </c>
      <c r="F1823" s="1" t="s">
        <v>30</v>
      </c>
      <c r="G1823" s="1" t="s">
        <v>794</v>
      </c>
      <c r="H1823" s="1" t="s">
        <v>217</v>
      </c>
      <c r="I1823" s="1" t="s">
        <v>75</v>
      </c>
      <c r="J1823" s="1">
        <v>13200</v>
      </c>
      <c r="K1823" s="3">
        <v>0.1146412037037037</v>
      </c>
      <c r="L1823" s="3">
        <v>0.72575231481481484</v>
      </c>
      <c r="M1823" s="7">
        <v>45665</v>
      </c>
      <c r="N1823" s="3">
        <v>0.16116898148148148</v>
      </c>
      <c r="O1823" s="3">
        <v>0.77228009259259256</v>
      </c>
      <c r="P1823" s="5">
        <v>67</v>
      </c>
      <c r="Q1823" s="5">
        <v>319.68</v>
      </c>
      <c r="R1823" s="1" t="s">
        <v>40</v>
      </c>
      <c r="S1823" s="1">
        <v>5</v>
      </c>
      <c r="T1823" s="1" t="s">
        <v>83</v>
      </c>
      <c r="U1823" s="5">
        <v>70.3</v>
      </c>
      <c r="V1823" s="5">
        <v>66987.301457777998</v>
      </c>
      <c r="W1823" s="1" t="s">
        <v>36</v>
      </c>
      <c r="X1823" s="1">
        <v>3.92</v>
      </c>
      <c r="Y1823" s="5">
        <v>85384.76</v>
      </c>
      <c r="Z1823" s="5">
        <v>20473.580000000002</v>
      </c>
      <c r="AA1823" s="5" t="str">
        <f t="shared" si="112"/>
        <v>60+</v>
      </c>
      <c r="AB1823" s="5" t="str">
        <f t="shared" si="113"/>
        <v>Moderate</v>
      </c>
      <c r="AC1823" s="5">
        <f t="shared" si="114"/>
        <v>0.24</v>
      </c>
      <c r="AD1823" s="5" t="str">
        <f t="shared" si="115"/>
        <v>Long-haul</v>
      </c>
    </row>
    <row r="1824" spans="1:30" x14ac:dyDescent="0.3">
      <c r="A1824" s="1" t="s">
        <v>2472</v>
      </c>
      <c r="B1824" s="1" t="s">
        <v>608</v>
      </c>
      <c r="C1824" s="1">
        <v>19</v>
      </c>
      <c r="D1824" s="1" t="s">
        <v>28</v>
      </c>
      <c r="E1824" s="1" t="s">
        <v>2083</v>
      </c>
      <c r="F1824" s="1" t="s">
        <v>48</v>
      </c>
      <c r="G1824" s="1" t="s">
        <v>794</v>
      </c>
      <c r="H1824" s="1" t="s">
        <v>217</v>
      </c>
      <c r="I1824" s="1" t="s">
        <v>75</v>
      </c>
      <c r="J1824" s="1">
        <v>13200</v>
      </c>
      <c r="K1824" s="3">
        <v>0.1146412037037037</v>
      </c>
      <c r="L1824" s="3">
        <v>0.72575231481481484</v>
      </c>
      <c r="M1824" s="7">
        <v>45667</v>
      </c>
      <c r="N1824" s="3">
        <v>0.16116898148148148</v>
      </c>
      <c r="O1824" s="3">
        <v>0.77228009259259256</v>
      </c>
      <c r="P1824" s="5">
        <v>67</v>
      </c>
      <c r="Q1824" s="5">
        <v>1121.77</v>
      </c>
      <c r="R1824" s="1" t="s">
        <v>56</v>
      </c>
      <c r="S1824" s="1">
        <v>5</v>
      </c>
      <c r="T1824" s="1" t="s">
        <v>83</v>
      </c>
      <c r="U1824" s="5">
        <v>182.12</v>
      </c>
      <c r="V1824" s="5">
        <v>66556.873485724893</v>
      </c>
      <c r="W1824" s="1" t="s">
        <v>42</v>
      </c>
      <c r="X1824" s="1">
        <v>3.21</v>
      </c>
      <c r="Y1824" s="5">
        <v>84868.25</v>
      </c>
      <c r="Z1824" s="5">
        <v>71829.7</v>
      </c>
      <c r="AA1824" s="5" t="str">
        <f t="shared" si="112"/>
        <v>18-29</v>
      </c>
      <c r="AB1824" s="5" t="str">
        <f t="shared" si="113"/>
        <v>Moderate</v>
      </c>
      <c r="AC1824" s="5">
        <f t="shared" si="114"/>
        <v>0.85</v>
      </c>
      <c r="AD1824" s="5" t="str">
        <f t="shared" si="115"/>
        <v>Long-haul</v>
      </c>
    </row>
    <row r="1825" spans="1:30" x14ac:dyDescent="0.3">
      <c r="A1825" s="1" t="s">
        <v>2299</v>
      </c>
      <c r="B1825" s="1" t="s">
        <v>2300</v>
      </c>
      <c r="C1825" s="1">
        <v>71</v>
      </c>
      <c r="D1825" s="1" t="s">
        <v>39</v>
      </c>
      <c r="E1825" s="1" t="s">
        <v>2083</v>
      </c>
      <c r="F1825" s="1" t="s">
        <v>30</v>
      </c>
      <c r="G1825" s="1" t="s">
        <v>794</v>
      </c>
      <c r="H1825" s="1" t="s">
        <v>217</v>
      </c>
      <c r="I1825" s="1" t="s">
        <v>75</v>
      </c>
      <c r="J1825" s="1">
        <v>13200</v>
      </c>
      <c r="K1825" s="3">
        <v>0.1146412037037037</v>
      </c>
      <c r="L1825" s="3">
        <v>0.72575231481481484</v>
      </c>
      <c r="M1825" s="7">
        <v>45666</v>
      </c>
      <c r="N1825" s="3">
        <v>0.16116898148148148</v>
      </c>
      <c r="O1825" s="3">
        <v>0.77228009259259256</v>
      </c>
      <c r="P1825" s="5">
        <v>67</v>
      </c>
      <c r="Q1825" s="5">
        <v>695.91</v>
      </c>
      <c r="R1825" s="1" t="s">
        <v>34</v>
      </c>
      <c r="S1825" s="1">
        <v>5</v>
      </c>
      <c r="T1825" s="1" t="s">
        <v>41</v>
      </c>
      <c r="U1825" s="5">
        <v>123.98</v>
      </c>
      <c r="V1825" s="5">
        <v>67371.940726213506</v>
      </c>
      <c r="W1825" s="1" t="s">
        <v>36</v>
      </c>
      <c r="X1825" s="1">
        <v>4.01</v>
      </c>
      <c r="Y1825" s="5">
        <v>85846.33</v>
      </c>
      <c r="Z1825" s="5">
        <v>44563.040000000001</v>
      </c>
      <c r="AA1825" s="5" t="str">
        <f t="shared" si="112"/>
        <v>60+</v>
      </c>
      <c r="AB1825" s="5" t="str">
        <f t="shared" si="113"/>
        <v>Moderate</v>
      </c>
      <c r="AC1825" s="5">
        <f t="shared" si="114"/>
        <v>0.52</v>
      </c>
      <c r="AD1825" s="5" t="str">
        <f t="shared" si="115"/>
        <v>Long-haul</v>
      </c>
    </row>
    <row r="1826" spans="1:30" x14ac:dyDescent="0.3">
      <c r="A1826" s="1" t="s">
        <v>2473</v>
      </c>
      <c r="B1826" s="1" t="s">
        <v>2474</v>
      </c>
      <c r="C1826" s="1">
        <v>27</v>
      </c>
      <c r="D1826" s="1" t="s">
        <v>39</v>
      </c>
      <c r="E1826" s="1" t="s">
        <v>2083</v>
      </c>
      <c r="F1826" s="1" t="s">
        <v>30</v>
      </c>
      <c r="G1826" s="1" t="s">
        <v>794</v>
      </c>
      <c r="H1826" s="1" t="s">
        <v>217</v>
      </c>
      <c r="I1826" s="1" t="s">
        <v>75</v>
      </c>
      <c r="J1826" s="1">
        <v>13200</v>
      </c>
      <c r="K1826" s="3">
        <v>0.1146412037037037</v>
      </c>
      <c r="L1826" s="3">
        <v>0.72575231481481484</v>
      </c>
      <c r="M1826" s="7">
        <v>45659</v>
      </c>
      <c r="N1826" s="3">
        <v>0.16116898148148148</v>
      </c>
      <c r="O1826" s="3">
        <v>0.77228009259259256</v>
      </c>
      <c r="P1826" s="5">
        <v>67</v>
      </c>
      <c r="Q1826" s="5">
        <v>294</v>
      </c>
      <c r="R1826" s="1" t="s">
        <v>34</v>
      </c>
      <c r="S1826" s="1">
        <v>5</v>
      </c>
      <c r="T1826" s="1" t="s">
        <v>41</v>
      </c>
      <c r="U1826" s="5">
        <v>147.44999999999999</v>
      </c>
      <c r="V1826" s="5">
        <v>66817.576203303295</v>
      </c>
      <c r="W1826" s="1" t="s">
        <v>36</v>
      </c>
      <c r="X1826" s="1">
        <v>4.13</v>
      </c>
      <c r="Y1826" s="5">
        <v>85181.09</v>
      </c>
      <c r="Z1826" s="5">
        <v>18845.490000000002</v>
      </c>
      <c r="AA1826" s="5" t="str">
        <f t="shared" si="112"/>
        <v>18-29</v>
      </c>
      <c r="AB1826" s="5" t="str">
        <f t="shared" si="113"/>
        <v>Moderate</v>
      </c>
      <c r="AC1826" s="5">
        <f t="shared" si="114"/>
        <v>0.22</v>
      </c>
      <c r="AD1826" s="5" t="str">
        <f t="shared" si="115"/>
        <v>Long-haul</v>
      </c>
    </row>
    <row r="1827" spans="1:30" x14ac:dyDescent="0.3">
      <c r="A1827" s="1" t="s">
        <v>2319</v>
      </c>
      <c r="B1827" s="1" t="s">
        <v>2320</v>
      </c>
      <c r="C1827" s="1">
        <v>66</v>
      </c>
      <c r="D1827" s="1" t="s">
        <v>39</v>
      </c>
      <c r="E1827" s="1" t="s">
        <v>2083</v>
      </c>
      <c r="F1827" s="1" t="s">
        <v>30</v>
      </c>
      <c r="G1827" s="1" t="s">
        <v>579</v>
      </c>
      <c r="H1827" s="1" t="s">
        <v>175</v>
      </c>
      <c r="I1827" s="1" t="s">
        <v>32</v>
      </c>
      <c r="J1827" s="1">
        <v>3105</v>
      </c>
      <c r="K1827" s="3">
        <v>0.91783564814814811</v>
      </c>
      <c r="L1827" s="3">
        <v>6.1585648148148146E-2</v>
      </c>
      <c r="M1827" s="7">
        <v>45669</v>
      </c>
      <c r="N1827" s="3">
        <v>0.95950231481481485</v>
      </c>
      <c r="O1827" s="3">
        <v>0.10325231481481481</v>
      </c>
      <c r="P1827" s="5">
        <v>60</v>
      </c>
      <c r="Q1827" s="5">
        <v>1288.42</v>
      </c>
      <c r="R1827" s="1" t="s">
        <v>40</v>
      </c>
      <c r="S1827" s="1">
        <v>5</v>
      </c>
      <c r="T1827" s="1" t="s">
        <v>49</v>
      </c>
      <c r="U1827" s="5">
        <v>2.17</v>
      </c>
      <c r="V1827" s="5">
        <v>16609.4805829014</v>
      </c>
      <c r="W1827" s="1" t="s">
        <v>42</v>
      </c>
      <c r="X1827" s="1">
        <v>4.8</v>
      </c>
      <c r="Y1827" s="5">
        <v>24931.38</v>
      </c>
      <c r="Z1827" s="5">
        <v>82459.31</v>
      </c>
      <c r="AA1827" s="5" t="str">
        <f t="shared" si="112"/>
        <v>60+</v>
      </c>
      <c r="AB1827" s="5" t="str">
        <f t="shared" si="113"/>
        <v>Moderate</v>
      </c>
      <c r="AC1827" s="5">
        <f t="shared" si="114"/>
        <v>3.31</v>
      </c>
      <c r="AD1827" s="5" t="str">
        <f t="shared" si="115"/>
        <v>Medium-haul</v>
      </c>
    </row>
    <row r="1828" spans="1:30" x14ac:dyDescent="0.3">
      <c r="A1828" s="1" t="s">
        <v>2475</v>
      </c>
      <c r="B1828" s="1" t="s">
        <v>2476</v>
      </c>
      <c r="C1828" s="1">
        <v>46</v>
      </c>
      <c r="D1828" s="1" t="s">
        <v>28</v>
      </c>
      <c r="E1828" s="1" t="s">
        <v>2083</v>
      </c>
      <c r="F1828" s="1" t="s">
        <v>48</v>
      </c>
      <c r="G1828" s="1" t="s">
        <v>579</v>
      </c>
      <c r="H1828" s="1" t="s">
        <v>175</v>
      </c>
      <c r="I1828" s="1" t="s">
        <v>32</v>
      </c>
      <c r="J1828" s="1">
        <v>3105</v>
      </c>
      <c r="K1828" s="3">
        <v>0.91783564814814811</v>
      </c>
      <c r="L1828" s="3">
        <v>6.1585648148148146E-2</v>
      </c>
      <c r="M1828" s="7">
        <v>45667</v>
      </c>
      <c r="N1828" s="3">
        <v>0.95950231481481485</v>
      </c>
      <c r="O1828" s="3">
        <v>0.10325231481481481</v>
      </c>
      <c r="P1828" s="5">
        <v>60</v>
      </c>
      <c r="Q1828" s="5">
        <v>857.58</v>
      </c>
      <c r="R1828" s="1" t="s">
        <v>56</v>
      </c>
      <c r="S1828" s="1">
        <v>5</v>
      </c>
      <c r="T1828" s="1" t="s">
        <v>83</v>
      </c>
      <c r="U1828" s="5">
        <v>194.73</v>
      </c>
      <c r="V1828" s="5">
        <v>16798.770530042901</v>
      </c>
      <c r="W1828" s="1" t="s">
        <v>42</v>
      </c>
      <c r="X1828" s="1">
        <v>3.66</v>
      </c>
      <c r="Y1828" s="5">
        <v>25158.52</v>
      </c>
      <c r="Z1828" s="5">
        <v>54924.07</v>
      </c>
      <c r="AA1828" s="5" t="str">
        <f t="shared" si="112"/>
        <v>40-49</v>
      </c>
      <c r="AB1828" s="5" t="str">
        <f t="shared" si="113"/>
        <v>Moderate</v>
      </c>
      <c r="AC1828" s="5">
        <f t="shared" si="114"/>
        <v>2.1800000000000002</v>
      </c>
      <c r="AD1828" s="5" t="str">
        <f t="shared" si="115"/>
        <v>Medium-haul</v>
      </c>
    </row>
    <row r="1829" spans="1:30" x14ac:dyDescent="0.3">
      <c r="A1829" s="2" t="s">
        <v>2477</v>
      </c>
      <c r="B1829" s="1" t="s">
        <v>2478</v>
      </c>
      <c r="C1829" s="1">
        <v>41</v>
      </c>
      <c r="D1829" s="1" t="s">
        <v>39</v>
      </c>
      <c r="E1829" s="1" t="s">
        <v>2083</v>
      </c>
      <c r="F1829" s="1" t="s">
        <v>48</v>
      </c>
      <c r="G1829" s="1" t="s">
        <v>579</v>
      </c>
      <c r="H1829" s="1" t="s">
        <v>175</v>
      </c>
      <c r="I1829" s="1" t="s">
        <v>32</v>
      </c>
      <c r="J1829" s="1">
        <v>3105</v>
      </c>
      <c r="K1829" s="3">
        <v>0.91783564814814811</v>
      </c>
      <c r="L1829" s="3">
        <v>6.1585648148148146E-2</v>
      </c>
      <c r="M1829" s="7">
        <v>45671</v>
      </c>
      <c r="N1829" s="3">
        <v>0.95950231481481485</v>
      </c>
      <c r="O1829" s="3">
        <v>0.10325231481481481</v>
      </c>
      <c r="P1829" s="5">
        <v>60</v>
      </c>
      <c r="Q1829" s="5">
        <v>247.3</v>
      </c>
      <c r="R1829" s="1" t="s">
        <v>56</v>
      </c>
      <c r="S1829" s="1">
        <v>5</v>
      </c>
      <c r="T1829" s="1" t="s">
        <v>49</v>
      </c>
      <c r="U1829" s="5">
        <v>145.08000000000001</v>
      </c>
      <c r="V1829" s="5">
        <v>16474.100805821399</v>
      </c>
      <c r="W1829" s="1" t="s">
        <v>42</v>
      </c>
      <c r="X1829" s="1">
        <v>3.59</v>
      </c>
      <c r="Y1829" s="5">
        <v>24768.92</v>
      </c>
      <c r="Z1829" s="5">
        <v>15856.22</v>
      </c>
      <c r="AA1829" s="5" t="str">
        <f t="shared" si="112"/>
        <v>40-49</v>
      </c>
      <c r="AB1829" s="5" t="str">
        <f t="shared" si="113"/>
        <v>Moderate</v>
      </c>
      <c r="AC1829" s="5">
        <f t="shared" si="114"/>
        <v>0.64</v>
      </c>
      <c r="AD1829" s="5" t="str">
        <f t="shared" si="115"/>
        <v>Medium-haul</v>
      </c>
    </row>
    <row r="1830" spans="1:30" x14ac:dyDescent="0.3">
      <c r="A1830" s="1" t="s">
        <v>2479</v>
      </c>
      <c r="B1830" s="1" t="s">
        <v>2480</v>
      </c>
      <c r="C1830" s="1">
        <v>52</v>
      </c>
      <c r="D1830" s="1" t="s">
        <v>28</v>
      </c>
      <c r="E1830" s="1" t="s">
        <v>2083</v>
      </c>
      <c r="F1830" s="1" t="s">
        <v>30</v>
      </c>
      <c r="G1830" s="1" t="s">
        <v>579</v>
      </c>
      <c r="H1830" s="1" t="s">
        <v>175</v>
      </c>
      <c r="I1830" s="1" t="s">
        <v>32</v>
      </c>
      <c r="J1830" s="1">
        <v>3105</v>
      </c>
      <c r="K1830" s="3">
        <v>0.91783564814814811</v>
      </c>
      <c r="L1830" s="3">
        <v>6.1585648148148146E-2</v>
      </c>
      <c r="M1830" s="7">
        <v>45663</v>
      </c>
      <c r="N1830" s="3">
        <v>0.95950231481481485</v>
      </c>
      <c r="O1830" s="3">
        <v>0.10325231481481481</v>
      </c>
      <c r="P1830" s="5">
        <v>60</v>
      </c>
      <c r="Q1830" s="5">
        <v>592.75</v>
      </c>
      <c r="R1830" s="1" t="s">
        <v>56</v>
      </c>
      <c r="S1830" s="1">
        <v>5</v>
      </c>
      <c r="T1830" s="1" t="s">
        <v>41</v>
      </c>
      <c r="U1830" s="5">
        <v>181.7</v>
      </c>
      <c r="V1830" s="5">
        <v>16876.7001564319</v>
      </c>
      <c r="W1830" s="1" t="s">
        <v>36</v>
      </c>
      <c r="X1830" s="1">
        <v>3.47</v>
      </c>
      <c r="Y1830" s="5">
        <v>25252.04</v>
      </c>
      <c r="Z1830" s="5">
        <v>37972.339999999997</v>
      </c>
      <c r="AA1830" s="5" t="str">
        <f t="shared" si="112"/>
        <v>50-59</v>
      </c>
      <c r="AB1830" s="5" t="str">
        <f t="shared" si="113"/>
        <v>Moderate</v>
      </c>
      <c r="AC1830" s="5">
        <f t="shared" si="114"/>
        <v>1.5</v>
      </c>
      <c r="AD1830" s="5" t="str">
        <f t="shared" si="115"/>
        <v>Medium-haul</v>
      </c>
    </row>
    <row r="1831" spans="1:30" x14ac:dyDescent="0.3">
      <c r="A1831" s="1" t="s">
        <v>2481</v>
      </c>
      <c r="B1831" s="1" t="s">
        <v>2482</v>
      </c>
      <c r="C1831" s="1">
        <v>26</v>
      </c>
      <c r="D1831" s="1" t="s">
        <v>28</v>
      </c>
      <c r="E1831" s="1" t="s">
        <v>2083</v>
      </c>
      <c r="F1831" s="1" t="s">
        <v>48</v>
      </c>
      <c r="G1831" s="1" t="s">
        <v>579</v>
      </c>
      <c r="H1831" s="1" t="s">
        <v>175</v>
      </c>
      <c r="I1831" s="1" t="s">
        <v>32</v>
      </c>
      <c r="J1831" s="1">
        <v>3105</v>
      </c>
      <c r="K1831" s="3">
        <v>0.91783564814814811</v>
      </c>
      <c r="L1831" s="3">
        <v>6.1585648148148146E-2</v>
      </c>
      <c r="M1831" s="7">
        <v>45660</v>
      </c>
      <c r="N1831" s="3">
        <v>0.95950231481481485</v>
      </c>
      <c r="O1831" s="3">
        <v>0.10325231481481481</v>
      </c>
      <c r="P1831" s="5">
        <v>60</v>
      </c>
      <c r="Q1831" s="5">
        <v>140.88</v>
      </c>
      <c r="R1831" s="1" t="s">
        <v>40</v>
      </c>
      <c r="S1831" s="1">
        <v>5</v>
      </c>
      <c r="T1831" s="1" t="s">
        <v>83</v>
      </c>
      <c r="U1831" s="5">
        <v>12.5</v>
      </c>
      <c r="V1831" s="5">
        <v>16470.9380867412</v>
      </c>
      <c r="W1831" s="1" t="s">
        <v>36</v>
      </c>
      <c r="X1831" s="1">
        <v>4.91</v>
      </c>
      <c r="Y1831" s="5">
        <v>24765.13</v>
      </c>
      <c r="Z1831" s="5">
        <v>9018.82</v>
      </c>
      <c r="AA1831" s="5" t="str">
        <f t="shared" si="112"/>
        <v>18-29</v>
      </c>
      <c r="AB1831" s="5" t="str">
        <f t="shared" si="113"/>
        <v>Moderate</v>
      </c>
      <c r="AC1831" s="5">
        <f t="shared" si="114"/>
        <v>0.36</v>
      </c>
      <c r="AD1831" s="5" t="str">
        <f t="shared" si="115"/>
        <v>Medium-haul</v>
      </c>
    </row>
    <row r="1832" spans="1:30" x14ac:dyDescent="0.3">
      <c r="A1832" s="1" t="s">
        <v>2313</v>
      </c>
      <c r="B1832" s="1" t="s">
        <v>2314</v>
      </c>
      <c r="C1832" s="1">
        <v>37</v>
      </c>
      <c r="D1832" s="1" t="s">
        <v>39</v>
      </c>
      <c r="E1832" s="1" t="s">
        <v>2083</v>
      </c>
      <c r="F1832" s="1" t="s">
        <v>30</v>
      </c>
      <c r="G1832" s="1" t="s">
        <v>579</v>
      </c>
      <c r="H1832" s="1" t="s">
        <v>175</v>
      </c>
      <c r="I1832" s="1" t="s">
        <v>32</v>
      </c>
      <c r="J1832" s="1">
        <v>3105</v>
      </c>
      <c r="K1832" s="3">
        <v>0.91783564814814811</v>
      </c>
      <c r="L1832" s="3">
        <v>6.1585648148148146E-2</v>
      </c>
      <c r="M1832" s="7">
        <v>45660</v>
      </c>
      <c r="N1832" s="3">
        <v>0.95950231481481485</v>
      </c>
      <c r="O1832" s="3">
        <v>0.10325231481481481</v>
      </c>
      <c r="P1832" s="5">
        <v>60</v>
      </c>
      <c r="Q1832" s="5">
        <v>1334.11</v>
      </c>
      <c r="R1832" s="1" t="s">
        <v>40</v>
      </c>
      <c r="S1832" s="1">
        <v>3</v>
      </c>
      <c r="T1832" s="1" t="s">
        <v>35</v>
      </c>
      <c r="U1832" s="5">
        <v>35.49</v>
      </c>
      <c r="V1832" s="5">
        <v>16889.3994749292</v>
      </c>
      <c r="W1832" s="1" t="s">
        <v>36</v>
      </c>
      <c r="X1832" s="1">
        <v>3.7</v>
      </c>
      <c r="Y1832" s="5">
        <v>25267.279999999999</v>
      </c>
      <c r="Z1832" s="5">
        <v>85390.14</v>
      </c>
      <c r="AA1832" s="5" t="str">
        <f t="shared" si="112"/>
        <v>30-39</v>
      </c>
      <c r="AB1832" s="5" t="str">
        <f t="shared" si="113"/>
        <v>Moderate</v>
      </c>
      <c r="AC1832" s="5">
        <f t="shared" si="114"/>
        <v>3.38</v>
      </c>
      <c r="AD1832" s="5" t="str">
        <f t="shared" si="115"/>
        <v>Medium-haul</v>
      </c>
    </row>
    <row r="1833" spans="1:30" x14ac:dyDescent="0.3">
      <c r="A1833" s="1" t="s">
        <v>2483</v>
      </c>
      <c r="B1833" s="1" t="s">
        <v>2484</v>
      </c>
      <c r="C1833" s="1">
        <v>69</v>
      </c>
      <c r="D1833" s="1" t="s">
        <v>28</v>
      </c>
      <c r="E1833" s="1" t="s">
        <v>2083</v>
      </c>
      <c r="F1833" s="1" t="s">
        <v>48</v>
      </c>
      <c r="G1833" s="1" t="s">
        <v>579</v>
      </c>
      <c r="H1833" s="1" t="s">
        <v>175</v>
      </c>
      <c r="I1833" s="1" t="s">
        <v>32</v>
      </c>
      <c r="J1833" s="1">
        <v>3105</v>
      </c>
      <c r="K1833" s="3">
        <v>0.91783564814814811</v>
      </c>
      <c r="L1833" s="3">
        <v>6.1585648148148146E-2</v>
      </c>
      <c r="M1833" s="7">
        <v>45665</v>
      </c>
      <c r="N1833" s="3">
        <v>0.95950231481481485</v>
      </c>
      <c r="O1833" s="3">
        <v>0.10325231481481481</v>
      </c>
      <c r="P1833" s="5">
        <v>60</v>
      </c>
      <c r="Q1833" s="5">
        <v>1212.46</v>
      </c>
      <c r="R1833" s="1" t="s">
        <v>34</v>
      </c>
      <c r="S1833" s="1">
        <v>5</v>
      </c>
      <c r="T1833" s="1" t="s">
        <v>83</v>
      </c>
      <c r="U1833" s="5">
        <v>161.03</v>
      </c>
      <c r="V1833" s="5">
        <v>16328.7350475209</v>
      </c>
      <c r="W1833" s="1" t="s">
        <v>42</v>
      </c>
      <c r="X1833" s="1">
        <v>4.76</v>
      </c>
      <c r="Y1833" s="5">
        <v>24594.48</v>
      </c>
      <c r="Z1833" s="5">
        <v>77629.649999999994</v>
      </c>
      <c r="AA1833" s="5" t="str">
        <f t="shared" si="112"/>
        <v>60+</v>
      </c>
      <c r="AB1833" s="5" t="str">
        <f t="shared" si="113"/>
        <v>Moderate</v>
      </c>
      <c r="AC1833" s="5">
        <f t="shared" si="114"/>
        <v>3.16</v>
      </c>
      <c r="AD1833" s="5" t="str">
        <f t="shared" si="115"/>
        <v>Medium-haul</v>
      </c>
    </row>
    <row r="1834" spans="1:30" x14ac:dyDescent="0.3">
      <c r="A1834" s="1" t="s">
        <v>2269</v>
      </c>
      <c r="B1834" s="1" t="s">
        <v>2270</v>
      </c>
      <c r="C1834" s="1">
        <v>28</v>
      </c>
      <c r="D1834" s="1" t="s">
        <v>28</v>
      </c>
      <c r="E1834" s="1" t="s">
        <v>2083</v>
      </c>
      <c r="F1834" s="1" t="s">
        <v>48</v>
      </c>
      <c r="G1834" s="1" t="s">
        <v>579</v>
      </c>
      <c r="H1834" s="1" t="s">
        <v>175</v>
      </c>
      <c r="I1834" s="1" t="s">
        <v>32</v>
      </c>
      <c r="J1834" s="1">
        <v>3105</v>
      </c>
      <c r="K1834" s="3">
        <v>0.91783564814814811</v>
      </c>
      <c r="L1834" s="3">
        <v>6.1585648148148146E-2</v>
      </c>
      <c r="M1834" s="7">
        <v>45661</v>
      </c>
      <c r="N1834" s="3">
        <v>0.95950231481481485</v>
      </c>
      <c r="O1834" s="3">
        <v>0.10325231481481481</v>
      </c>
      <c r="P1834" s="5">
        <v>60</v>
      </c>
      <c r="Q1834" s="5">
        <v>473.29</v>
      </c>
      <c r="R1834" s="1" t="s">
        <v>40</v>
      </c>
      <c r="S1834" s="1">
        <v>5</v>
      </c>
      <c r="T1834" s="1" t="s">
        <v>35</v>
      </c>
      <c r="U1834" s="5">
        <v>34.520000000000003</v>
      </c>
      <c r="V1834" s="5">
        <v>16236.8371208144</v>
      </c>
      <c r="W1834" s="1" t="s">
        <v>42</v>
      </c>
      <c r="X1834" s="1">
        <v>4.07</v>
      </c>
      <c r="Y1834" s="5">
        <v>24484.2</v>
      </c>
      <c r="Z1834" s="5">
        <v>30297.46</v>
      </c>
      <c r="AA1834" s="5" t="str">
        <f t="shared" si="112"/>
        <v>18-29</v>
      </c>
      <c r="AB1834" s="5" t="str">
        <f t="shared" si="113"/>
        <v>Moderate</v>
      </c>
      <c r="AC1834" s="5">
        <f t="shared" si="114"/>
        <v>1.24</v>
      </c>
      <c r="AD1834" s="5" t="str">
        <f t="shared" si="115"/>
        <v>Medium-haul</v>
      </c>
    </row>
    <row r="1835" spans="1:30" x14ac:dyDescent="0.3">
      <c r="A1835" s="1" t="s">
        <v>2485</v>
      </c>
      <c r="B1835" s="1" t="s">
        <v>2486</v>
      </c>
      <c r="C1835" s="1">
        <v>40</v>
      </c>
      <c r="D1835" s="1" t="s">
        <v>28</v>
      </c>
      <c r="E1835" s="1" t="s">
        <v>2083</v>
      </c>
      <c r="F1835" s="1" t="s">
        <v>30</v>
      </c>
      <c r="G1835" s="1" t="s">
        <v>579</v>
      </c>
      <c r="H1835" s="1" t="s">
        <v>175</v>
      </c>
      <c r="I1835" s="1" t="s">
        <v>32</v>
      </c>
      <c r="J1835" s="1">
        <v>3105</v>
      </c>
      <c r="K1835" s="3">
        <v>0.91783564814814811</v>
      </c>
      <c r="L1835" s="3">
        <v>6.1585648148148146E-2</v>
      </c>
      <c r="M1835" s="7">
        <v>45664</v>
      </c>
      <c r="N1835" s="3">
        <v>0.95950231481481485</v>
      </c>
      <c r="O1835" s="3">
        <v>0.10325231481481481</v>
      </c>
      <c r="P1835" s="5">
        <v>60</v>
      </c>
      <c r="Q1835" s="5">
        <v>1416.13</v>
      </c>
      <c r="R1835" s="1" t="s">
        <v>40</v>
      </c>
      <c r="S1835" s="1">
        <v>3</v>
      </c>
      <c r="T1835" s="1" t="s">
        <v>49</v>
      </c>
      <c r="U1835" s="5">
        <v>49.17</v>
      </c>
      <c r="V1835" s="5">
        <v>16347.4856049847</v>
      </c>
      <c r="W1835" s="1" t="s">
        <v>42</v>
      </c>
      <c r="X1835" s="1">
        <v>4.4000000000000004</v>
      </c>
      <c r="Y1835" s="5">
        <v>24616.98</v>
      </c>
      <c r="Z1835" s="5">
        <v>90642.15</v>
      </c>
      <c r="AA1835" s="5" t="str">
        <f t="shared" si="112"/>
        <v>40-49</v>
      </c>
      <c r="AB1835" s="5" t="str">
        <f t="shared" si="113"/>
        <v>Moderate</v>
      </c>
      <c r="AC1835" s="5">
        <f t="shared" si="114"/>
        <v>3.68</v>
      </c>
      <c r="AD1835" s="5" t="str">
        <f t="shared" si="115"/>
        <v>Medium-haul</v>
      </c>
    </row>
    <row r="1836" spans="1:30" x14ac:dyDescent="0.3">
      <c r="A1836" s="1" t="s">
        <v>2487</v>
      </c>
      <c r="B1836" s="1" t="s">
        <v>2488</v>
      </c>
      <c r="C1836" s="1">
        <v>69</v>
      </c>
      <c r="D1836" s="1" t="s">
        <v>28</v>
      </c>
      <c r="E1836" s="1" t="s">
        <v>2083</v>
      </c>
      <c r="F1836" s="1" t="s">
        <v>30</v>
      </c>
      <c r="G1836" s="1" t="s">
        <v>588</v>
      </c>
      <c r="H1836" s="1" t="s">
        <v>337</v>
      </c>
      <c r="I1836" s="1" t="s">
        <v>75</v>
      </c>
      <c r="J1836" s="1">
        <v>347</v>
      </c>
      <c r="K1836" s="3">
        <v>0.56776620370370368</v>
      </c>
      <c r="L1836" s="3">
        <v>0.58373842592592595</v>
      </c>
      <c r="M1836" s="7">
        <v>45671</v>
      </c>
      <c r="N1836" s="3">
        <v>0.60179398148148144</v>
      </c>
      <c r="O1836" s="3">
        <v>0.61776620370370372</v>
      </c>
      <c r="P1836" s="5">
        <v>49</v>
      </c>
      <c r="Q1836" s="5">
        <v>668.31</v>
      </c>
      <c r="R1836" s="1" t="s">
        <v>56</v>
      </c>
      <c r="S1836" s="1">
        <v>5</v>
      </c>
      <c r="T1836" s="1" t="s">
        <v>49</v>
      </c>
      <c r="U1836" s="5">
        <v>85.1</v>
      </c>
      <c r="V1836" s="5">
        <v>2526.1607595452301</v>
      </c>
      <c r="W1836" s="1" t="s">
        <v>36</v>
      </c>
      <c r="X1836" s="1">
        <v>3.29</v>
      </c>
      <c r="Y1836" s="5">
        <v>8031.39</v>
      </c>
      <c r="Z1836" s="5">
        <v>42788.86</v>
      </c>
      <c r="AA1836" s="5" t="str">
        <f t="shared" si="112"/>
        <v>60+</v>
      </c>
      <c r="AB1836" s="5" t="str">
        <f t="shared" si="113"/>
        <v>Moderate</v>
      </c>
      <c r="AC1836" s="5">
        <f t="shared" si="114"/>
        <v>5.33</v>
      </c>
      <c r="AD1836" s="5" t="str">
        <f t="shared" si="115"/>
        <v>Short-haul</v>
      </c>
    </row>
    <row r="1837" spans="1:30" x14ac:dyDescent="0.3">
      <c r="A1837" s="1" t="s">
        <v>2489</v>
      </c>
      <c r="B1837" s="1" t="s">
        <v>2490</v>
      </c>
      <c r="C1837" s="1">
        <v>70</v>
      </c>
      <c r="D1837" s="1" t="s">
        <v>39</v>
      </c>
      <c r="E1837" s="1" t="s">
        <v>2083</v>
      </c>
      <c r="F1837" s="1" t="s">
        <v>48</v>
      </c>
      <c r="G1837" s="1" t="s">
        <v>588</v>
      </c>
      <c r="H1837" s="1" t="s">
        <v>337</v>
      </c>
      <c r="I1837" s="1" t="s">
        <v>75</v>
      </c>
      <c r="J1837" s="1">
        <v>347</v>
      </c>
      <c r="K1837" s="3">
        <v>0.56776620370370368</v>
      </c>
      <c r="L1837" s="3">
        <v>0.58373842592592595</v>
      </c>
      <c r="M1837" s="7">
        <v>45659</v>
      </c>
      <c r="N1837" s="3">
        <v>0.60179398148148144</v>
      </c>
      <c r="O1837" s="3">
        <v>0.61776620370370372</v>
      </c>
      <c r="P1837" s="5">
        <v>49</v>
      </c>
      <c r="Q1837" s="5">
        <v>131.4</v>
      </c>
      <c r="R1837" s="1" t="s">
        <v>34</v>
      </c>
      <c r="S1837" s="1">
        <v>5</v>
      </c>
      <c r="T1837" s="1" t="s">
        <v>35</v>
      </c>
      <c r="U1837" s="5">
        <v>76.83</v>
      </c>
      <c r="V1837" s="5">
        <v>3020.0358210848399</v>
      </c>
      <c r="W1837" s="1" t="s">
        <v>42</v>
      </c>
      <c r="X1837" s="1">
        <v>3.75</v>
      </c>
      <c r="Y1837" s="5">
        <v>8624.0400000000009</v>
      </c>
      <c r="Z1837" s="5">
        <v>8424.9699999999993</v>
      </c>
      <c r="AA1837" s="5" t="str">
        <f t="shared" si="112"/>
        <v>60+</v>
      </c>
      <c r="AB1837" s="5" t="str">
        <f t="shared" si="113"/>
        <v>Moderate</v>
      </c>
      <c r="AC1837" s="5">
        <f t="shared" si="114"/>
        <v>0.98</v>
      </c>
      <c r="AD1837" s="5" t="str">
        <f t="shared" si="115"/>
        <v>Short-haul</v>
      </c>
    </row>
    <row r="1838" spans="1:30" x14ac:dyDescent="0.3">
      <c r="A1838" s="1" t="s">
        <v>2491</v>
      </c>
      <c r="B1838" s="1" t="s">
        <v>2492</v>
      </c>
      <c r="C1838" s="1">
        <v>20</v>
      </c>
      <c r="D1838" s="1" t="s">
        <v>28</v>
      </c>
      <c r="E1838" s="1" t="s">
        <v>2083</v>
      </c>
      <c r="F1838" s="1" t="s">
        <v>30</v>
      </c>
      <c r="G1838" s="1" t="s">
        <v>588</v>
      </c>
      <c r="H1838" s="1" t="s">
        <v>337</v>
      </c>
      <c r="I1838" s="1" t="s">
        <v>75</v>
      </c>
      <c r="J1838" s="1">
        <v>347</v>
      </c>
      <c r="K1838" s="3">
        <v>0.56776620370370368</v>
      </c>
      <c r="L1838" s="3">
        <v>0.58373842592592595</v>
      </c>
      <c r="M1838" s="7">
        <v>45666</v>
      </c>
      <c r="N1838" s="3">
        <v>0.60179398148148144</v>
      </c>
      <c r="O1838" s="3">
        <v>0.61776620370370372</v>
      </c>
      <c r="P1838" s="5">
        <v>49</v>
      </c>
      <c r="Q1838" s="5">
        <v>1064.29</v>
      </c>
      <c r="R1838" s="1" t="s">
        <v>56</v>
      </c>
      <c r="S1838" s="1">
        <v>5</v>
      </c>
      <c r="T1838" s="1" t="s">
        <v>49</v>
      </c>
      <c r="U1838" s="5">
        <v>50.99</v>
      </c>
      <c r="V1838" s="5">
        <v>2818.80347554624</v>
      </c>
      <c r="W1838" s="1" t="s">
        <v>36</v>
      </c>
      <c r="X1838" s="1">
        <v>3.93</v>
      </c>
      <c r="Y1838" s="5">
        <v>8382.56</v>
      </c>
      <c r="Z1838" s="5">
        <v>68124.759999999995</v>
      </c>
      <c r="AA1838" s="5" t="str">
        <f t="shared" si="112"/>
        <v>18-29</v>
      </c>
      <c r="AB1838" s="5" t="str">
        <f t="shared" si="113"/>
        <v>Moderate</v>
      </c>
      <c r="AC1838" s="5">
        <f t="shared" si="114"/>
        <v>8.1300000000000008</v>
      </c>
      <c r="AD1838" s="5" t="str">
        <f t="shared" si="115"/>
        <v>Short-haul</v>
      </c>
    </row>
    <row r="1839" spans="1:30" x14ac:dyDescent="0.3">
      <c r="A1839" s="1" t="s">
        <v>2493</v>
      </c>
      <c r="B1839" s="1" t="s">
        <v>2494</v>
      </c>
      <c r="C1839" s="1">
        <v>20</v>
      </c>
      <c r="D1839" s="1" t="s">
        <v>28</v>
      </c>
      <c r="E1839" s="1" t="s">
        <v>2083</v>
      </c>
      <c r="F1839" s="1" t="s">
        <v>48</v>
      </c>
      <c r="G1839" s="1" t="s">
        <v>588</v>
      </c>
      <c r="H1839" s="1" t="s">
        <v>337</v>
      </c>
      <c r="I1839" s="1" t="s">
        <v>75</v>
      </c>
      <c r="J1839" s="1">
        <v>347</v>
      </c>
      <c r="K1839" s="3">
        <v>0.56776620370370368</v>
      </c>
      <c r="L1839" s="3">
        <v>0.58373842592592595</v>
      </c>
      <c r="M1839" s="7">
        <v>45666</v>
      </c>
      <c r="N1839" s="3">
        <v>0.60179398148148144</v>
      </c>
      <c r="O1839" s="3">
        <v>0.61776620370370372</v>
      </c>
      <c r="P1839" s="5">
        <v>49</v>
      </c>
      <c r="Q1839" s="5">
        <v>1376.9</v>
      </c>
      <c r="R1839" s="1" t="s">
        <v>56</v>
      </c>
      <c r="S1839" s="1">
        <v>5</v>
      </c>
      <c r="T1839" s="1" t="s">
        <v>49</v>
      </c>
      <c r="U1839" s="5">
        <v>148.91</v>
      </c>
      <c r="V1839" s="5">
        <v>3234.0892834862798</v>
      </c>
      <c r="W1839" s="1" t="s">
        <v>36</v>
      </c>
      <c r="X1839" s="1">
        <v>4</v>
      </c>
      <c r="Y1839" s="5">
        <v>8880.91</v>
      </c>
      <c r="Z1839" s="5">
        <v>88151.38</v>
      </c>
      <c r="AA1839" s="5" t="str">
        <f t="shared" si="112"/>
        <v>18-29</v>
      </c>
      <c r="AB1839" s="5" t="str">
        <f t="shared" si="113"/>
        <v>Moderate</v>
      </c>
      <c r="AC1839" s="5">
        <f t="shared" si="114"/>
        <v>9.93</v>
      </c>
      <c r="AD1839" s="5" t="str">
        <f t="shared" si="115"/>
        <v>Short-haul</v>
      </c>
    </row>
    <row r="1840" spans="1:30" x14ac:dyDescent="0.3">
      <c r="A1840" s="1" t="s">
        <v>2495</v>
      </c>
      <c r="B1840" s="1" t="s">
        <v>2496</v>
      </c>
      <c r="C1840" s="1">
        <v>73</v>
      </c>
      <c r="D1840" s="1" t="s">
        <v>39</v>
      </c>
      <c r="E1840" s="1" t="s">
        <v>2083</v>
      </c>
      <c r="F1840" s="1" t="s">
        <v>30</v>
      </c>
      <c r="G1840" s="1" t="s">
        <v>588</v>
      </c>
      <c r="H1840" s="1" t="s">
        <v>337</v>
      </c>
      <c r="I1840" s="1" t="s">
        <v>75</v>
      </c>
      <c r="J1840" s="1">
        <v>347</v>
      </c>
      <c r="K1840" s="3">
        <v>0.56776620370370368</v>
      </c>
      <c r="L1840" s="3">
        <v>0.58373842592592595</v>
      </c>
      <c r="M1840" s="7">
        <v>45659</v>
      </c>
      <c r="N1840" s="3">
        <v>0.60179398148148144</v>
      </c>
      <c r="O1840" s="3">
        <v>0.61776620370370372</v>
      </c>
      <c r="P1840" s="5">
        <v>49</v>
      </c>
      <c r="Q1840" s="5">
        <v>550.20000000000005</v>
      </c>
      <c r="R1840" s="1" t="s">
        <v>34</v>
      </c>
      <c r="S1840" s="1">
        <v>5</v>
      </c>
      <c r="T1840" s="1" t="s">
        <v>35</v>
      </c>
      <c r="U1840" s="5">
        <v>177.97</v>
      </c>
      <c r="V1840" s="5">
        <v>2870.4705741419598</v>
      </c>
      <c r="W1840" s="1" t="s">
        <v>42</v>
      </c>
      <c r="X1840" s="1">
        <v>3.99</v>
      </c>
      <c r="Y1840" s="5">
        <v>8444.56</v>
      </c>
      <c r="Z1840" s="5">
        <v>35248.39</v>
      </c>
      <c r="AA1840" s="5" t="str">
        <f t="shared" si="112"/>
        <v>60+</v>
      </c>
      <c r="AB1840" s="5" t="str">
        <f t="shared" si="113"/>
        <v>Moderate</v>
      </c>
      <c r="AC1840" s="5">
        <f t="shared" si="114"/>
        <v>4.17</v>
      </c>
      <c r="AD1840" s="5" t="str">
        <f t="shared" si="115"/>
        <v>Short-haul</v>
      </c>
    </row>
    <row r="1841" spans="1:30" x14ac:dyDescent="0.3">
      <c r="A1841" s="1" t="s">
        <v>2497</v>
      </c>
      <c r="B1841" s="1" t="s">
        <v>2498</v>
      </c>
      <c r="C1841" s="1">
        <v>53</v>
      </c>
      <c r="D1841" s="1" t="s">
        <v>39</v>
      </c>
      <c r="E1841" s="1" t="s">
        <v>2083</v>
      </c>
      <c r="F1841" s="1" t="s">
        <v>30</v>
      </c>
      <c r="G1841" s="1" t="s">
        <v>588</v>
      </c>
      <c r="H1841" s="1" t="s">
        <v>337</v>
      </c>
      <c r="I1841" s="1" t="s">
        <v>75</v>
      </c>
      <c r="J1841" s="1">
        <v>347</v>
      </c>
      <c r="K1841" s="3">
        <v>0.56776620370370368</v>
      </c>
      <c r="L1841" s="3">
        <v>0.58373842592592595</v>
      </c>
      <c r="M1841" s="7">
        <v>45671</v>
      </c>
      <c r="N1841" s="3">
        <v>0.60179398148148144</v>
      </c>
      <c r="O1841" s="3">
        <v>0.61776620370370372</v>
      </c>
      <c r="P1841" s="5">
        <v>49</v>
      </c>
      <c r="Q1841" s="5">
        <v>780.7</v>
      </c>
      <c r="R1841" s="1" t="s">
        <v>56</v>
      </c>
      <c r="S1841" s="1">
        <v>5</v>
      </c>
      <c r="T1841" s="1" t="s">
        <v>49</v>
      </c>
      <c r="U1841" s="5">
        <v>162.29</v>
      </c>
      <c r="V1841" s="5">
        <v>2418.64367345254</v>
      </c>
      <c r="W1841" s="1" t="s">
        <v>42</v>
      </c>
      <c r="X1841" s="1">
        <v>4.28</v>
      </c>
      <c r="Y1841" s="5">
        <v>7902.37</v>
      </c>
      <c r="Z1841" s="5">
        <v>49997.26</v>
      </c>
      <c r="AA1841" s="5" t="str">
        <f t="shared" si="112"/>
        <v>50-59</v>
      </c>
      <c r="AB1841" s="5" t="str">
        <f t="shared" si="113"/>
        <v>Moderate</v>
      </c>
      <c r="AC1841" s="5">
        <f t="shared" si="114"/>
        <v>6.33</v>
      </c>
      <c r="AD1841" s="5" t="str">
        <f t="shared" si="115"/>
        <v>Short-haul</v>
      </c>
    </row>
    <row r="1842" spans="1:30" x14ac:dyDescent="0.3">
      <c r="A1842" s="1" t="s">
        <v>2396</v>
      </c>
      <c r="B1842" s="1" t="s">
        <v>2397</v>
      </c>
      <c r="C1842" s="1">
        <v>48</v>
      </c>
      <c r="D1842" s="1" t="s">
        <v>28</v>
      </c>
      <c r="E1842" s="1" t="s">
        <v>2083</v>
      </c>
      <c r="F1842" s="1" t="s">
        <v>30</v>
      </c>
      <c r="G1842" s="1" t="s">
        <v>588</v>
      </c>
      <c r="H1842" s="1" t="s">
        <v>337</v>
      </c>
      <c r="I1842" s="1" t="s">
        <v>75</v>
      </c>
      <c r="J1842" s="1">
        <v>347</v>
      </c>
      <c r="K1842" s="3">
        <v>0.56776620370370368</v>
      </c>
      <c r="L1842" s="3">
        <v>0.58373842592592595</v>
      </c>
      <c r="M1842" s="7">
        <v>45663</v>
      </c>
      <c r="N1842" s="3">
        <v>0.60179398148148144</v>
      </c>
      <c r="O1842" s="3">
        <v>0.61776620370370372</v>
      </c>
      <c r="P1842" s="5">
        <v>49</v>
      </c>
      <c r="Q1842" s="5">
        <v>865.52</v>
      </c>
      <c r="R1842" s="1" t="s">
        <v>56</v>
      </c>
      <c r="S1842" s="1">
        <v>5</v>
      </c>
      <c r="T1842" s="1" t="s">
        <v>45</v>
      </c>
      <c r="U1842" s="5">
        <v>58.81</v>
      </c>
      <c r="V1842" s="5">
        <v>2686.82005763195</v>
      </c>
      <c r="W1842" s="1" t="s">
        <v>42</v>
      </c>
      <c r="X1842" s="1">
        <v>3.24</v>
      </c>
      <c r="Y1842" s="5">
        <v>8224.18</v>
      </c>
      <c r="Z1842" s="5">
        <v>55405.04</v>
      </c>
      <c r="AA1842" s="5" t="str">
        <f t="shared" si="112"/>
        <v>40-49</v>
      </c>
      <c r="AB1842" s="5" t="str">
        <f t="shared" si="113"/>
        <v>Moderate</v>
      </c>
      <c r="AC1842" s="5">
        <f t="shared" si="114"/>
        <v>6.74</v>
      </c>
      <c r="AD1842" s="5" t="str">
        <f t="shared" si="115"/>
        <v>Short-haul</v>
      </c>
    </row>
    <row r="1843" spans="1:30" x14ac:dyDescent="0.3">
      <c r="A1843" s="1" t="s">
        <v>2345</v>
      </c>
      <c r="B1843" s="1" t="s">
        <v>2346</v>
      </c>
      <c r="C1843" s="1">
        <v>32</v>
      </c>
      <c r="D1843" s="1" t="s">
        <v>28</v>
      </c>
      <c r="E1843" s="1" t="s">
        <v>2083</v>
      </c>
      <c r="F1843" s="1" t="s">
        <v>30</v>
      </c>
      <c r="G1843" s="1" t="s">
        <v>589</v>
      </c>
      <c r="H1843" s="1" t="s">
        <v>337</v>
      </c>
      <c r="I1843" s="1" t="s">
        <v>262</v>
      </c>
      <c r="J1843" s="1">
        <v>3594</v>
      </c>
      <c r="K1843" s="3">
        <v>0.18997685185185184</v>
      </c>
      <c r="L1843" s="3">
        <v>0.35594907407407406</v>
      </c>
      <c r="M1843" s="7">
        <v>45661</v>
      </c>
      <c r="N1843" s="3">
        <v>0.22817129629629629</v>
      </c>
      <c r="O1843" s="3">
        <v>0.39414351851851853</v>
      </c>
      <c r="P1843" s="5">
        <v>55</v>
      </c>
      <c r="Q1843" s="5">
        <v>202.92</v>
      </c>
      <c r="R1843" s="1" t="s">
        <v>56</v>
      </c>
      <c r="S1843" s="1">
        <v>3</v>
      </c>
      <c r="T1843" s="1" t="s">
        <v>45</v>
      </c>
      <c r="U1843" s="5">
        <v>185.41</v>
      </c>
      <c r="V1843" s="5">
        <v>19297.799161274401</v>
      </c>
      <c r="W1843" s="1" t="s">
        <v>42</v>
      </c>
      <c r="X1843" s="1">
        <v>4.51</v>
      </c>
      <c r="Y1843" s="5">
        <v>28157.360000000001</v>
      </c>
      <c r="Z1843" s="5">
        <v>13023.96</v>
      </c>
      <c r="AA1843" s="5" t="str">
        <f t="shared" si="112"/>
        <v>30-39</v>
      </c>
      <c r="AB1843" s="5" t="str">
        <f t="shared" si="113"/>
        <v>Moderate</v>
      </c>
      <c r="AC1843" s="5">
        <f t="shared" si="114"/>
        <v>0.46</v>
      </c>
      <c r="AD1843" s="5" t="str">
        <f t="shared" si="115"/>
        <v>Medium-haul</v>
      </c>
    </row>
    <row r="1844" spans="1:30" x14ac:dyDescent="0.3">
      <c r="A1844" s="2" t="s">
        <v>2499</v>
      </c>
      <c r="B1844" s="1" t="s">
        <v>2500</v>
      </c>
      <c r="C1844" s="1">
        <v>51</v>
      </c>
      <c r="D1844" s="1" t="s">
        <v>39</v>
      </c>
      <c r="E1844" s="1" t="s">
        <v>2083</v>
      </c>
      <c r="F1844" s="1" t="s">
        <v>48</v>
      </c>
      <c r="G1844" s="1" t="s">
        <v>589</v>
      </c>
      <c r="H1844" s="1" t="s">
        <v>337</v>
      </c>
      <c r="I1844" s="1" t="s">
        <v>262</v>
      </c>
      <c r="J1844" s="1">
        <v>3594</v>
      </c>
      <c r="K1844" s="3">
        <v>0.18997685185185184</v>
      </c>
      <c r="L1844" s="3">
        <v>0.35594907407407406</v>
      </c>
      <c r="M1844" s="7">
        <v>45661</v>
      </c>
      <c r="N1844" s="3">
        <v>0.22817129629629629</v>
      </c>
      <c r="O1844" s="3">
        <v>0.39414351851851853</v>
      </c>
      <c r="P1844" s="5">
        <v>55</v>
      </c>
      <c r="Q1844" s="5">
        <v>649.11</v>
      </c>
      <c r="R1844" s="1" t="s">
        <v>56</v>
      </c>
      <c r="S1844" s="1">
        <v>5</v>
      </c>
      <c r="T1844" s="1" t="s">
        <v>83</v>
      </c>
      <c r="U1844" s="5">
        <v>150.03</v>
      </c>
      <c r="V1844" s="5">
        <v>19462.690402968001</v>
      </c>
      <c r="W1844" s="1" t="s">
        <v>36</v>
      </c>
      <c r="X1844" s="1">
        <v>3.2</v>
      </c>
      <c r="Y1844" s="5">
        <v>28355.23</v>
      </c>
      <c r="Z1844" s="5">
        <v>41573.050000000003</v>
      </c>
      <c r="AA1844" s="5" t="str">
        <f t="shared" si="112"/>
        <v>50-59</v>
      </c>
      <c r="AB1844" s="5" t="str">
        <f t="shared" si="113"/>
        <v>Moderate</v>
      </c>
      <c r="AC1844" s="5">
        <f t="shared" si="114"/>
        <v>1.47</v>
      </c>
      <c r="AD1844" s="5" t="str">
        <f t="shared" si="115"/>
        <v>Medium-haul</v>
      </c>
    </row>
    <row r="1845" spans="1:30" x14ac:dyDescent="0.3">
      <c r="A1845" s="1" t="s">
        <v>2366</v>
      </c>
      <c r="B1845" s="1" t="s">
        <v>2367</v>
      </c>
      <c r="C1845" s="1">
        <v>18</v>
      </c>
      <c r="D1845" s="1" t="s">
        <v>39</v>
      </c>
      <c r="E1845" s="1" t="s">
        <v>2083</v>
      </c>
      <c r="F1845" s="1" t="s">
        <v>30</v>
      </c>
      <c r="G1845" s="1" t="s">
        <v>589</v>
      </c>
      <c r="H1845" s="1" t="s">
        <v>337</v>
      </c>
      <c r="I1845" s="1" t="s">
        <v>262</v>
      </c>
      <c r="J1845" s="1">
        <v>3594</v>
      </c>
      <c r="K1845" s="3">
        <v>0.18997685185185184</v>
      </c>
      <c r="L1845" s="3">
        <v>0.35594907407407406</v>
      </c>
      <c r="M1845" s="7">
        <v>45672</v>
      </c>
      <c r="N1845" s="3">
        <v>0.22817129629629629</v>
      </c>
      <c r="O1845" s="3">
        <v>0.39414351851851853</v>
      </c>
      <c r="P1845" s="5">
        <v>55</v>
      </c>
      <c r="Q1845" s="5">
        <v>591.30999999999995</v>
      </c>
      <c r="R1845" s="1" t="s">
        <v>40</v>
      </c>
      <c r="S1845" s="1">
        <v>5</v>
      </c>
      <c r="T1845" s="1" t="s">
        <v>45</v>
      </c>
      <c r="U1845" s="5">
        <v>117.34</v>
      </c>
      <c r="V1845" s="5">
        <v>19214.6584829965</v>
      </c>
      <c r="W1845" s="1" t="s">
        <v>36</v>
      </c>
      <c r="X1845" s="1">
        <v>3.15</v>
      </c>
      <c r="Y1845" s="5">
        <v>28057.59</v>
      </c>
      <c r="Z1845" s="5">
        <v>37867.31</v>
      </c>
      <c r="AA1845" s="5" t="str">
        <f t="shared" si="112"/>
        <v>18-29</v>
      </c>
      <c r="AB1845" s="5" t="str">
        <f t="shared" si="113"/>
        <v>Moderate</v>
      </c>
      <c r="AC1845" s="5">
        <f t="shared" si="114"/>
        <v>1.35</v>
      </c>
      <c r="AD1845" s="5" t="str">
        <f t="shared" si="115"/>
        <v>Medium-haul</v>
      </c>
    </row>
    <row r="1846" spans="1:30" x14ac:dyDescent="0.3">
      <c r="A1846" s="1" t="s">
        <v>2501</v>
      </c>
      <c r="B1846" s="1" t="s">
        <v>2502</v>
      </c>
      <c r="C1846" s="1">
        <v>61</v>
      </c>
      <c r="D1846" s="1" t="s">
        <v>39</v>
      </c>
      <c r="E1846" s="1" t="s">
        <v>2083</v>
      </c>
      <c r="F1846" s="1" t="s">
        <v>48</v>
      </c>
      <c r="G1846" s="1" t="s">
        <v>589</v>
      </c>
      <c r="H1846" s="1" t="s">
        <v>337</v>
      </c>
      <c r="I1846" s="1" t="s">
        <v>262</v>
      </c>
      <c r="J1846" s="1">
        <v>3594</v>
      </c>
      <c r="K1846" s="3">
        <v>0.18997685185185184</v>
      </c>
      <c r="L1846" s="3">
        <v>0.35594907407407406</v>
      </c>
      <c r="M1846" s="7">
        <v>45665</v>
      </c>
      <c r="N1846" s="3">
        <v>0.22817129629629629</v>
      </c>
      <c r="O1846" s="3">
        <v>0.39414351851851853</v>
      </c>
      <c r="P1846" s="5">
        <v>55</v>
      </c>
      <c r="Q1846" s="5">
        <v>1002.84</v>
      </c>
      <c r="R1846" s="1" t="s">
        <v>56</v>
      </c>
      <c r="S1846" s="1">
        <v>5</v>
      </c>
      <c r="T1846" s="1" t="s">
        <v>35</v>
      </c>
      <c r="U1846" s="5">
        <v>45.3</v>
      </c>
      <c r="V1846" s="5">
        <v>19295.722102777901</v>
      </c>
      <c r="W1846" s="1" t="s">
        <v>42</v>
      </c>
      <c r="X1846" s="1">
        <v>3.36</v>
      </c>
      <c r="Y1846" s="5">
        <v>28154.87</v>
      </c>
      <c r="Z1846" s="5">
        <v>64190.82</v>
      </c>
      <c r="AA1846" s="5" t="str">
        <f t="shared" si="112"/>
        <v>60+</v>
      </c>
      <c r="AB1846" s="5" t="str">
        <f t="shared" si="113"/>
        <v>Moderate</v>
      </c>
      <c r="AC1846" s="5">
        <f t="shared" si="114"/>
        <v>2.2799999999999998</v>
      </c>
      <c r="AD1846" s="5" t="str">
        <f t="shared" si="115"/>
        <v>Medium-haul</v>
      </c>
    </row>
    <row r="1847" spans="1:30" x14ac:dyDescent="0.3">
      <c r="A1847" s="1" t="s">
        <v>2503</v>
      </c>
      <c r="B1847" s="1" t="s">
        <v>2504</v>
      </c>
      <c r="C1847" s="1">
        <v>69</v>
      </c>
      <c r="D1847" s="1" t="s">
        <v>28</v>
      </c>
      <c r="E1847" s="1" t="s">
        <v>2083</v>
      </c>
      <c r="F1847" s="1" t="s">
        <v>30</v>
      </c>
      <c r="G1847" s="1" t="s">
        <v>589</v>
      </c>
      <c r="H1847" s="1" t="s">
        <v>337</v>
      </c>
      <c r="I1847" s="1" t="s">
        <v>262</v>
      </c>
      <c r="J1847" s="1">
        <v>3594</v>
      </c>
      <c r="K1847" s="3">
        <v>0.18997685185185184</v>
      </c>
      <c r="L1847" s="3">
        <v>0.35594907407407406</v>
      </c>
      <c r="M1847" s="7">
        <v>45667</v>
      </c>
      <c r="N1847" s="3">
        <v>0.22817129629629629</v>
      </c>
      <c r="O1847" s="3">
        <v>0.39414351851851853</v>
      </c>
      <c r="P1847" s="5">
        <v>55</v>
      </c>
      <c r="Q1847" s="5">
        <v>1180.48</v>
      </c>
      <c r="R1847" s="1" t="s">
        <v>34</v>
      </c>
      <c r="S1847" s="1">
        <v>5</v>
      </c>
      <c r="T1847" s="1" t="s">
        <v>83</v>
      </c>
      <c r="U1847" s="5">
        <v>165.72</v>
      </c>
      <c r="V1847" s="5">
        <v>19126.407376651201</v>
      </c>
      <c r="W1847" s="1" t="s">
        <v>42</v>
      </c>
      <c r="X1847" s="1">
        <v>4.67</v>
      </c>
      <c r="Y1847" s="5">
        <v>27951.69</v>
      </c>
      <c r="Z1847" s="5">
        <v>75583.86</v>
      </c>
      <c r="AA1847" s="5" t="str">
        <f t="shared" si="112"/>
        <v>60+</v>
      </c>
      <c r="AB1847" s="5" t="str">
        <f t="shared" si="113"/>
        <v>Moderate</v>
      </c>
      <c r="AC1847" s="5">
        <f t="shared" si="114"/>
        <v>2.7</v>
      </c>
      <c r="AD1847" s="5" t="str">
        <f t="shared" si="115"/>
        <v>Medium-haul</v>
      </c>
    </row>
    <row r="1848" spans="1:30" x14ac:dyDescent="0.3">
      <c r="A1848" s="1" t="s">
        <v>2505</v>
      </c>
      <c r="B1848" s="1" t="s">
        <v>2506</v>
      </c>
      <c r="C1848" s="1">
        <v>74</v>
      </c>
      <c r="D1848" s="1" t="s">
        <v>39</v>
      </c>
      <c r="E1848" s="1" t="s">
        <v>2083</v>
      </c>
      <c r="F1848" s="1" t="s">
        <v>30</v>
      </c>
      <c r="G1848" s="1" t="s">
        <v>589</v>
      </c>
      <c r="H1848" s="1" t="s">
        <v>337</v>
      </c>
      <c r="I1848" s="1" t="s">
        <v>262</v>
      </c>
      <c r="J1848" s="1">
        <v>3594</v>
      </c>
      <c r="K1848" s="3">
        <v>0.18997685185185184</v>
      </c>
      <c r="L1848" s="3">
        <v>0.35594907407407406</v>
      </c>
      <c r="M1848" s="7">
        <v>45661</v>
      </c>
      <c r="N1848" s="3">
        <v>0.22817129629629629</v>
      </c>
      <c r="O1848" s="3">
        <v>0.39414351851851853</v>
      </c>
      <c r="P1848" s="5">
        <v>55</v>
      </c>
      <c r="Q1848" s="5">
        <v>362.8</v>
      </c>
      <c r="R1848" s="1" t="s">
        <v>34</v>
      </c>
      <c r="S1848" s="1">
        <v>5</v>
      </c>
      <c r="T1848" s="1" t="s">
        <v>49</v>
      </c>
      <c r="U1848" s="5">
        <v>142.49</v>
      </c>
      <c r="V1848" s="5">
        <v>18638.3409854565</v>
      </c>
      <c r="W1848" s="1" t="s">
        <v>42</v>
      </c>
      <c r="X1848" s="1">
        <v>4.6100000000000003</v>
      </c>
      <c r="Y1848" s="5">
        <v>27366.01</v>
      </c>
      <c r="Z1848" s="5">
        <v>23247.7</v>
      </c>
      <c r="AA1848" s="5" t="str">
        <f t="shared" si="112"/>
        <v>60+</v>
      </c>
      <c r="AB1848" s="5" t="str">
        <f t="shared" si="113"/>
        <v>Moderate</v>
      </c>
      <c r="AC1848" s="5">
        <f t="shared" si="114"/>
        <v>0.85</v>
      </c>
      <c r="AD1848" s="5" t="str">
        <f t="shared" si="115"/>
        <v>Medium-haul</v>
      </c>
    </row>
    <row r="1849" spans="1:30" x14ac:dyDescent="0.3">
      <c r="A1849" s="1" t="s">
        <v>2507</v>
      </c>
      <c r="B1849" s="1" t="s">
        <v>2508</v>
      </c>
      <c r="C1849" s="1">
        <v>48</v>
      </c>
      <c r="D1849" s="1" t="s">
        <v>28</v>
      </c>
      <c r="E1849" s="1" t="s">
        <v>2083</v>
      </c>
      <c r="F1849" s="1" t="s">
        <v>30</v>
      </c>
      <c r="G1849" s="1" t="s">
        <v>589</v>
      </c>
      <c r="H1849" s="1" t="s">
        <v>337</v>
      </c>
      <c r="I1849" s="1" t="s">
        <v>262</v>
      </c>
      <c r="J1849" s="1">
        <v>3594</v>
      </c>
      <c r="K1849" s="3">
        <v>0.18997685185185184</v>
      </c>
      <c r="L1849" s="3">
        <v>0.35594907407407406</v>
      </c>
      <c r="M1849" s="7">
        <v>45666</v>
      </c>
      <c r="N1849" s="3">
        <v>0.22817129629629629</v>
      </c>
      <c r="O1849" s="3">
        <v>0.39414351851851853</v>
      </c>
      <c r="P1849" s="5">
        <v>55</v>
      </c>
      <c r="Q1849" s="5">
        <v>204.19</v>
      </c>
      <c r="R1849" s="1" t="s">
        <v>40</v>
      </c>
      <c r="S1849" s="1">
        <v>5</v>
      </c>
      <c r="T1849" s="1" t="s">
        <v>35</v>
      </c>
      <c r="U1849" s="5">
        <v>9.56</v>
      </c>
      <c r="V1849" s="5">
        <v>19114.307402035502</v>
      </c>
      <c r="W1849" s="1" t="s">
        <v>36</v>
      </c>
      <c r="X1849" s="1">
        <v>3.67</v>
      </c>
      <c r="Y1849" s="5">
        <v>27937.17</v>
      </c>
      <c r="Z1849" s="5">
        <v>13070.07</v>
      </c>
      <c r="AA1849" s="5" t="str">
        <f t="shared" si="112"/>
        <v>40-49</v>
      </c>
      <c r="AB1849" s="5" t="str">
        <f t="shared" si="113"/>
        <v>Moderate</v>
      </c>
      <c r="AC1849" s="5">
        <f t="shared" si="114"/>
        <v>0.47</v>
      </c>
      <c r="AD1849" s="5" t="str">
        <f t="shared" si="115"/>
        <v>Medium-haul</v>
      </c>
    </row>
    <row r="1850" spans="1:30" x14ac:dyDescent="0.3">
      <c r="A1850" s="1" t="s">
        <v>2509</v>
      </c>
      <c r="B1850" s="1" t="s">
        <v>2510</v>
      </c>
      <c r="C1850" s="1">
        <v>42</v>
      </c>
      <c r="D1850" s="1" t="s">
        <v>39</v>
      </c>
      <c r="E1850" s="1" t="s">
        <v>2083</v>
      </c>
      <c r="F1850" s="1" t="s">
        <v>30</v>
      </c>
      <c r="G1850" s="1" t="s">
        <v>602</v>
      </c>
      <c r="H1850" s="1" t="s">
        <v>262</v>
      </c>
      <c r="I1850" s="1" t="s">
        <v>217</v>
      </c>
      <c r="J1850" s="1">
        <v>3239</v>
      </c>
      <c r="K1850" s="3">
        <v>9.6747685185185187E-2</v>
      </c>
      <c r="L1850" s="3">
        <v>0.24605324074074075</v>
      </c>
      <c r="M1850" s="7">
        <v>45658</v>
      </c>
      <c r="N1850" s="3">
        <v>0.16410879629629629</v>
      </c>
      <c r="O1850" s="3">
        <v>0.31341435185185185</v>
      </c>
      <c r="P1850" s="5">
        <v>97</v>
      </c>
      <c r="Q1850" s="5">
        <v>1489.75</v>
      </c>
      <c r="R1850" s="1" t="s">
        <v>34</v>
      </c>
      <c r="S1850" s="1">
        <v>5</v>
      </c>
      <c r="T1850" s="1" t="s">
        <v>45</v>
      </c>
      <c r="U1850" s="5">
        <v>7.18</v>
      </c>
      <c r="V1850" s="5">
        <v>17008.021606169401</v>
      </c>
      <c r="W1850" s="1" t="s">
        <v>42</v>
      </c>
      <c r="X1850" s="1">
        <v>4.99</v>
      </c>
      <c r="Y1850" s="5">
        <v>25409.63</v>
      </c>
      <c r="Z1850" s="5">
        <v>95345.44</v>
      </c>
      <c r="AA1850" s="5" t="str">
        <f t="shared" si="112"/>
        <v>40-49</v>
      </c>
      <c r="AB1850" s="5" t="str">
        <f t="shared" si="113"/>
        <v>Moderate</v>
      </c>
      <c r="AC1850" s="5">
        <f t="shared" si="114"/>
        <v>3.75</v>
      </c>
      <c r="AD1850" s="5" t="str">
        <f t="shared" si="115"/>
        <v>Medium-haul</v>
      </c>
    </row>
    <row r="1851" spans="1:30" x14ac:dyDescent="0.3">
      <c r="A1851" s="1" t="s">
        <v>2339</v>
      </c>
      <c r="B1851" s="1" t="s">
        <v>2340</v>
      </c>
      <c r="C1851" s="1">
        <v>56</v>
      </c>
      <c r="D1851" s="1" t="s">
        <v>28</v>
      </c>
      <c r="E1851" s="1" t="s">
        <v>2083</v>
      </c>
      <c r="F1851" s="1" t="s">
        <v>48</v>
      </c>
      <c r="G1851" s="1" t="s">
        <v>602</v>
      </c>
      <c r="H1851" s="1" t="s">
        <v>262</v>
      </c>
      <c r="I1851" s="1" t="s">
        <v>217</v>
      </c>
      <c r="J1851" s="1">
        <v>3239</v>
      </c>
      <c r="K1851" s="3">
        <v>9.6747685185185187E-2</v>
      </c>
      <c r="L1851" s="3">
        <v>0.24605324074074075</v>
      </c>
      <c r="M1851" s="7">
        <v>45662</v>
      </c>
      <c r="N1851" s="3">
        <v>0.16410879629629629</v>
      </c>
      <c r="O1851" s="3">
        <v>0.31341435185185185</v>
      </c>
      <c r="P1851" s="5">
        <v>97</v>
      </c>
      <c r="Q1851" s="5">
        <v>1104.98</v>
      </c>
      <c r="R1851" s="1" t="s">
        <v>40</v>
      </c>
      <c r="S1851" s="1">
        <v>5</v>
      </c>
      <c r="T1851" s="1" t="s">
        <v>41</v>
      </c>
      <c r="U1851" s="5">
        <v>182.42</v>
      </c>
      <c r="V1851" s="5">
        <v>16837.496498318498</v>
      </c>
      <c r="W1851" s="1" t="s">
        <v>42</v>
      </c>
      <c r="X1851" s="1">
        <v>4.04</v>
      </c>
      <c r="Y1851" s="5">
        <v>25205</v>
      </c>
      <c r="Z1851" s="5">
        <v>70755.199999999997</v>
      </c>
      <c r="AA1851" s="5" t="str">
        <f t="shared" si="112"/>
        <v>50-59</v>
      </c>
      <c r="AB1851" s="5" t="str">
        <f t="shared" si="113"/>
        <v>Moderate</v>
      </c>
      <c r="AC1851" s="5">
        <f t="shared" si="114"/>
        <v>2.81</v>
      </c>
      <c r="AD1851" s="5" t="str">
        <f t="shared" si="115"/>
        <v>Medium-haul</v>
      </c>
    </row>
    <row r="1852" spans="1:30" x14ac:dyDescent="0.3">
      <c r="A1852" s="1" t="s">
        <v>2386</v>
      </c>
      <c r="B1852" s="1" t="s">
        <v>2387</v>
      </c>
      <c r="C1852" s="1">
        <v>49</v>
      </c>
      <c r="D1852" s="1" t="s">
        <v>28</v>
      </c>
      <c r="E1852" s="1" t="s">
        <v>2083</v>
      </c>
      <c r="F1852" s="1" t="s">
        <v>48</v>
      </c>
      <c r="G1852" s="1" t="s">
        <v>602</v>
      </c>
      <c r="H1852" s="1" t="s">
        <v>262</v>
      </c>
      <c r="I1852" s="1" t="s">
        <v>217</v>
      </c>
      <c r="J1852" s="1">
        <v>3239</v>
      </c>
      <c r="K1852" s="3">
        <v>9.6747685185185187E-2</v>
      </c>
      <c r="L1852" s="3">
        <v>0.24605324074074075</v>
      </c>
      <c r="M1852" s="7">
        <v>45666</v>
      </c>
      <c r="N1852" s="3">
        <v>0.16410879629629629</v>
      </c>
      <c r="O1852" s="3">
        <v>0.31341435185185185</v>
      </c>
      <c r="P1852" s="5">
        <v>97</v>
      </c>
      <c r="Q1852" s="5">
        <v>894</v>
      </c>
      <c r="R1852" s="1" t="s">
        <v>56</v>
      </c>
      <c r="S1852" s="1">
        <v>5</v>
      </c>
      <c r="T1852" s="1" t="s">
        <v>41</v>
      </c>
      <c r="U1852" s="5">
        <v>18.45</v>
      </c>
      <c r="V1852" s="5">
        <v>16887.783020788302</v>
      </c>
      <c r="W1852" s="1" t="s">
        <v>36</v>
      </c>
      <c r="X1852" s="1">
        <v>3.58</v>
      </c>
      <c r="Y1852" s="5">
        <v>25265.34</v>
      </c>
      <c r="Z1852" s="5">
        <v>57219.69</v>
      </c>
      <c r="AA1852" s="5" t="str">
        <f t="shared" si="112"/>
        <v>40-49</v>
      </c>
      <c r="AB1852" s="5" t="str">
        <f t="shared" si="113"/>
        <v>Moderate</v>
      </c>
      <c r="AC1852" s="5">
        <f t="shared" si="114"/>
        <v>2.2599999999999998</v>
      </c>
      <c r="AD1852" s="5" t="str">
        <f t="shared" si="115"/>
        <v>Medium-haul</v>
      </c>
    </row>
    <row r="1853" spans="1:30" x14ac:dyDescent="0.3">
      <c r="A1853" s="1" t="s">
        <v>2511</v>
      </c>
      <c r="B1853" s="1" t="s">
        <v>2512</v>
      </c>
      <c r="C1853" s="1">
        <v>71</v>
      </c>
      <c r="D1853" s="1" t="s">
        <v>28</v>
      </c>
      <c r="E1853" s="1" t="s">
        <v>2083</v>
      </c>
      <c r="F1853" s="1" t="s">
        <v>48</v>
      </c>
      <c r="G1853" s="1" t="s">
        <v>602</v>
      </c>
      <c r="H1853" s="1" t="s">
        <v>262</v>
      </c>
      <c r="I1853" s="1" t="s">
        <v>217</v>
      </c>
      <c r="J1853" s="1">
        <v>3239</v>
      </c>
      <c r="K1853" s="3">
        <v>9.6747685185185187E-2</v>
      </c>
      <c r="L1853" s="3">
        <v>0.24605324074074075</v>
      </c>
      <c r="M1853" s="7">
        <v>45659</v>
      </c>
      <c r="N1853" s="3">
        <v>0.16410879629629629</v>
      </c>
      <c r="O1853" s="3">
        <v>0.31341435185185185</v>
      </c>
      <c r="P1853" s="5">
        <v>97</v>
      </c>
      <c r="Q1853" s="5">
        <v>451.16</v>
      </c>
      <c r="R1853" s="1" t="s">
        <v>56</v>
      </c>
      <c r="S1853" s="1">
        <v>5</v>
      </c>
      <c r="T1853" s="1" t="s">
        <v>83</v>
      </c>
      <c r="U1853" s="5">
        <v>132.63</v>
      </c>
      <c r="V1853" s="5">
        <v>17239.279303973599</v>
      </c>
      <c r="W1853" s="1" t="s">
        <v>36</v>
      </c>
      <c r="X1853" s="1">
        <v>4.82</v>
      </c>
      <c r="Y1853" s="5">
        <v>25687.14</v>
      </c>
      <c r="Z1853" s="5">
        <v>28900.77</v>
      </c>
      <c r="AA1853" s="5" t="str">
        <f t="shared" si="112"/>
        <v>60+</v>
      </c>
      <c r="AB1853" s="5" t="str">
        <f t="shared" si="113"/>
        <v>Moderate</v>
      </c>
      <c r="AC1853" s="5">
        <f t="shared" si="114"/>
        <v>1.1299999999999999</v>
      </c>
      <c r="AD1853" s="5" t="str">
        <f t="shared" si="115"/>
        <v>Medium-haul</v>
      </c>
    </row>
    <row r="1854" spans="1:30" x14ac:dyDescent="0.3">
      <c r="A1854" s="1" t="s">
        <v>2513</v>
      </c>
      <c r="B1854" s="1" t="s">
        <v>2514</v>
      </c>
      <c r="C1854" s="1">
        <v>34</v>
      </c>
      <c r="D1854" s="1" t="s">
        <v>39</v>
      </c>
      <c r="E1854" s="1" t="s">
        <v>2083</v>
      </c>
      <c r="F1854" s="1" t="s">
        <v>48</v>
      </c>
      <c r="G1854" s="1" t="s">
        <v>602</v>
      </c>
      <c r="H1854" s="1" t="s">
        <v>262</v>
      </c>
      <c r="I1854" s="1" t="s">
        <v>217</v>
      </c>
      <c r="J1854" s="1">
        <v>3239</v>
      </c>
      <c r="K1854" s="3">
        <v>9.6747685185185187E-2</v>
      </c>
      <c r="L1854" s="3">
        <v>0.24605324074074075</v>
      </c>
      <c r="M1854" s="7">
        <v>45659</v>
      </c>
      <c r="N1854" s="3">
        <v>0.16410879629629629</v>
      </c>
      <c r="O1854" s="3">
        <v>0.31341435185185185</v>
      </c>
      <c r="P1854" s="5">
        <v>97</v>
      </c>
      <c r="Q1854" s="5">
        <v>1270.25</v>
      </c>
      <c r="R1854" s="1" t="s">
        <v>40</v>
      </c>
      <c r="S1854" s="1">
        <v>3</v>
      </c>
      <c r="T1854" s="1" t="s">
        <v>49</v>
      </c>
      <c r="U1854" s="5">
        <v>12.4</v>
      </c>
      <c r="V1854" s="5">
        <v>16783.9678611075</v>
      </c>
      <c r="W1854" s="1" t="s">
        <v>36</v>
      </c>
      <c r="X1854" s="1">
        <v>3.92</v>
      </c>
      <c r="Y1854" s="5">
        <v>25140.76</v>
      </c>
      <c r="Z1854" s="5">
        <v>81298.48</v>
      </c>
      <c r="AA1854" s="5" t="str">
        <f t="shared" si="112"/>
        <v>30-39</v>
      </c>
      <c r="AB1854" s="5" t="str">
        <f t="shared" si="113"/>
        <v>Moderate</v>
      </c>
      <c r="AC1854" s="5">
        <f t="shared" si="114"/>
        <v>3.23</v>
      </c>
      <c r="AD1854" s="5" t="str">
        <f t="shared" si="115"/>
        <v>Medium-haul</v>
      </c>
    </row>
    <row r="1855" spans="1:30" x14ac:dyDescent="0.3">
      <c r="A1855" s="1" t="s">
        <v>2515</v>
      </c>
      <c r="B1855" s="1" t="s">
        <v>2516</v>
      </c>
      <c r="C1855" s="1">
        <v>68</v>
      </c>
      <c r="D1855" s="1" t="s">
        <v>39</v>
      </c>
      <c r="E1855" s="1" t="s">
        <v>2083</v>
      </c>
      <c r="F1855" s="1" t="s">
        <v>48</v>
      </c>
      <c r="G1855" s="1" t="s">
        <v>602</v>
      </c>
      <c r="H1855" s="1" t="s">
        <v>262</v>
      </c>
      <c r="I1855" s="1" t="s">
        <v>217</v>
      </c>
      <c r="J1855" s="1">
        <v>3239</v>
      </c>
      <c r="K1855" s="3">
        <v>9.6747685185185187E-2</v>
      </c>
      <c r="L1855" s="3">
        <v>0.24605324074074075</v>
      </c>
      <c r="M1855" s="7">
        <v>45662</v>
      </c>
      <c r="N1855" s="3">
        <v>0.16410879629629629</v>
      </c>
      <c r="O1855" s="3">
        <v>0.31341435185185185</v>
      </c>
      <c r="P1855" s="5">
        <v>97</v>
      </c>
      <c r="Q1855" s="5">
        <v>1414.21</v>
      </c>
      <c r="R1855" s="1" t="s">
        <v>56</v>
      </c>
      <c r="S1855" s="1">
        <v>5</v>
      </c>
      <c r="T1855" s="1" t="s">
        <v>83</v>
      </c>
      <c r="U1855" s="5">
        <v>183.18</v>
      </c>
      <c r="V1855" s="5">
        <v>17101.2617734655</v>
      </c>
      <c r="W1855" s="1" t="s">
        <v>42</v>
      </c>
      <c r="X1855" s="1">
        <v>3.2</v>
      </c>
      <c r="Y1855" s="5">
        <v>25521.51</v>
      </c>
      <c r="Z1855" s="5">
        <v>90546.08</v>
      </c>
      <c r="AA1855" s="5" t="str">
        <f t="shared" si="112"/>
        <v>60+</v>
      </c>
      <c r="AB1855" s="5" t="str">
        <f t="shared" si="113"/>
        <v>Moderate</v>
      </c>
      <c r="AC1855" s="5">
        <f t="shared" si="114"/>
        <v>3.55</v>
      </c>
      <c r="AD1855" s="5" t="str">
        <f t="shared" si="115"/>
        <v>Medium-haul</v>
      </c>
    </row>
    <row r="1856" spans="1:30" x14ac:dyDescent="0.3">
      <c r="A1856" s="1" t="s">
        <v>2485</v>
      </c>
      <c r="B1856" s="1" t="s">
        <v>2486</v>
      </c>
      <c r="C1856" s="1">
        <v>40</v>
      </c>
      <c r="D1856" s="1" t="s">
        <v>28</v>
      </c>
      <c r="E1856" s="1" t="s">
        <v>2083</v>
      </c>
      <c r="F1856" s="1" t="s">
        <v>30</v>
      </c>
      <c r="G1856" s="1" t="s">
        <v>602</v>
      </c>
      <c r="H1856" s="1" t="s">
        <v>262</v>
      </c>
      <c r="I1856" s="1" t="s">
        <v>217</v>
      </c>
      <c r="J1856" s="1">
        <v>3239</v>
      </c>
      <c r="K1856" s="3">
        <v>9.6747685185185187E-2</v>
      </c>
      <c r="L1856" s="3">
        <v>0.24605324074074075</v>
      </c>
      <c r="M1856" s="7">
        <v>45670</v>
      </c>
      <c r="N1856" s="3">
        <v>0.16410879629629629</v>
      </c>
      <c r="O1856" s="3">
        <v>0.31341435185185185</v>
      </c>
      <c r="P1856" s="5">
        <v>97</v>
      </c>
      <c r="Q1856" s="5">
        <v>547.09</v>
      </c>
      <c r="R1856" s="1" t="s">
        <v>40</v>
      </c>
      <c r="S1856" s="1">
        <v>3</v>
      </c>
      <c r="T1856" s="1" t="s">
        <v>45</v>
      </c>
      <c r="U1856" s="5">
        <v>62.53</v>
      </c>
      <c r="V1856" s="5">
        <v>16911.029831067201</v>
      </c>
      <c r="W1856" s="1" t="s">
        <v>42</v>
      </c>
      <c r="X1856" s="1">
        <v>4.63</v>
      </c>
      <c r="Y1856" s="5">
        <v>25293.24</v>
      </c>
      <c r="Z1856" s="5">
        <v>35026.269999999997</v>
      </c>
      <c r="AA1856" s="5" t="str">
        <f t="shared" si="112"/>
        <v>40-49</v>
      </c>
      <c r="AB1856" s="5" t="str">
        <f t="shared" si="113"/>
        <v>Moderate</v>
      </c>
      <c r="AC1856" s="5">
        <f t="shared" si="114"/>
        <v>1.38</v>
      </c>
      <c r="AD1856" s="5" t="str">
        <f t="shared" si="115"/>
        <v>Medium-haul</v>
      </c>
    </row>
    <row r="1857" spans="1:30" x14ac:dyDescent="0.3">
      <c r="A1857" s="1" t="s">
        <v>2517</v>
      </c>
      <c r="B1857" s="1" t="s">
        <v>2518</v>
      </c>
      <c r="C1857" s="1">
        <v>74</v>
      </c>
      <c r="D1857" s="1" t="s">
        <v>39</v>
      </c>
      <c r="E1857" s="1" t="s">
        <v>2083</v>
      </c>
      <c r="F1857" s="1" t="s">
        <v>48</v>
      </c>
      <c r="G1857" s="1" t="s">
        <v>615</v>
      </c>
      <c r="H1857" s="1" t="s">
        <v>32</v>
      </c>
      <c r="I1857" s="1" t="s">
        <v>91</v>
      </c>
      <c r="J1857" s="1">
        <v>2142</v>
      </c>
      <c r="K1857" s="3">
        <v>0.87881944444444449</v>
      </c>
      <c r="L1857" s="3">
        <v>0.97743055555555558</v>
      </c>
      <c r="M1857" s="7">
        <v>45660</v>
      </c>
      <c r="N1857" s="3">
        <v>0.94062500000000004</v>
      </c>
      <c r="O1857" s="3">
        <v>3.923611111111111E-2</v>
      </c>
      <c r="P1857" s="5">
        <v>89</v>
      </c>
      <c r="Q1857" s="5">
        <v>411.77</v>
      </c>
      <c r="R1857" s="1" t="s">
        <v>56</v>
      </c>
      <c r="S1857" s="1">
        <v>5</v>
      </c>
      <c r="T1857" s="1" t="s">
        <v>35</v>
      </c>
      <c r="U1857" s="5">
        <v>90.52</v>
      </c>
      <c r="V1857" s="5">
        <v>11239.7714127172</v>
      </c>
      <c r="W1857" s="1" t="s">
        <v>42</v>
      </c>
      <c r="X1857" s="1">
        <v>4.1500000000000004</v>
      </c>
      <c r="Y1857" s="5">
        <v>18487.73</v>
      </c>
      <c r="Z1857" s="5">
        <v>26371.38</v>
      </c>
      <c r="AA1857" s="5" t="str">
        <f t="shared" si="112"/>
        <v>60+</v>
      </c>
      <c r="AB1857" s="5" t="str">
        <f t="shared" si="113"/>
        <v>Moderate</v>
      </c>
      <c r="AC1857" s="5">
        <f t="shared" si="114"/>
        <v>1.43</v>
      </c>
      <c r="AD1857" s="5" t="str">
        <f t="shared" si="115"/>
        <v>Short-haul</v>
      </c>
    </row>
    <row r="1858" spans="1:30" x14ac:dyDescent="0.3">
      <c r="A1858" s="1" t="s">
        <v>2170</v>
      </c>
      <c r="B1858" s="1" t="s">
        <v>2171</v>
      </c>
      <c r="C1858" s="1">
        <v>54</v>
      </c>
      <c r="D1858" s="1" t="s">
        <v>28</v>
      </c>
      <c r="E1858" s="1" t="s">
        <v>2083</v>
      </c>
      <c r="F1858" s="1" t="s">
        <v>30</v>
      </c>
      <c r="G1858" s="1" t="s">
        <v>615</v>
      </c>
      <c r="H1858" s="1" t="s">
        <v>32</v>
      </c>
      <c r="I1858" s="1" t="s">
        <v>91</v>
      </c>
      <c r="J1858" s="1">
        <v>2142</v>
      </c>
      <c r="K1858" s="3">
        <v>0.87881944444444449</v>
      </c>
      <c r="L1858" s="3">
        <v>0.97743055555555558</v>
      </c>
      <c r="M1858" s="7">
        <v>45659</v>
      </c>
      <c r="N1858" s="3">
        <v>0.94062500000000004</v>
      </c>
      <c r="O1858" s="3">
        <v>3.923611111111111E-2</v>
      </c>
      <c r="P1858" s="5">
        <v>89</v>
      </c>
      <c r="Q1858" s="5">
        <v>829.02</v>
      </c>
      <c r="R1858" s="1" t="s">
        <v>34</v>
      </c>
      <c r="S1858" s="1">
        <v>5</v>
      </c>
      <c r="T1858" s="1" t="s">
        <v>45</v>
      </c>
      <c r="U1858" s="5">
        <v>18.72</v>
      </c>
      <c r="V1858" s="5">
        <v>11874.9594379583</v>
      </c>
      <c r="W1858" s="1" t="s">
        <v>42</v>
      </c>
      <c r="X1858" s="1">
        <v>4.0599999999999996</v>
      </c>
      <c r="Y1858" s="5">
        <v>19249.95</v>
      </c>
      <c r="Z1858" s="5">
        <v>53061.02</v>
      </c>
      <c r="AA1858" s="5" t="str">
        <f t="shared" ref="AA1858:AA1921" si="116">IF(C1858&lt;=29,"18-29",IF(C1858&lt;=39,"30-39",IF(C1858&lt;=49,"40-49",IF(C1858&lt;=59,"50-59","60+"))))</f>
        <v>50-59</v>
      </c>
      <c r="AB1858" s="5" t="str">
        <f t="shared" ref="AB1858:AB1921" si="117">IF(P1858&lt;=30,"On-Time",IF(P1858&lt;=120,"Moderate","Severe"))</f>
        <v>Moderate</v>
      </c>
      <c r="AC1858" s="5">
        <f t="shared" ref="AC1858:AC1921" si="118">ROUND(Z1858/Y1858,2)</f>
        <v>2.76</v>
      </c>
      <c r="AD1858" s="5" t="str">
        <f t="shared" ref="AD1858:AD1921" si="119">IF(J1858&lt;=3000,"Short-haul",IF(J1858&lt;=7000,"Medium-haul","Long-haul"))</f>
        <v>Short-haul</v>
      </c>
    </row>
    <row r="1859" spans="1:30" x14ac:dyDescent="0.3">
      <c r="A1859" s="1" t="s">
        <v>2160</v>
      </c>
      <c r="B1859" s="1" t="s">
        <v>2161</v>
      </c>
      <c r="C1859" s="1">
        <v>25</v>
      </c>
      <c r="D1859" s="1" t="s">
        <v>28</v>
      </c>
      <c r="E1859" s="1" t="s">
        <v>2083</v>
      </c>
      <c r="F1859" s="1" t="s">
        <v>48</v>
      </c>
      <c r="G1859" s="1" t="s">
        <v>615</v>
      </c>
      <c r="H1859" s="1" t="s">
        <v>32</v>
      </c>
      <c r="I1859" s="1" t="s">
        <v>91</v>
      </c>
      <c r="J1859" s="1">
        <v>2142</v>
      </c>
      <c r="K1859" s="3">
        <v>0.87881944444444449</v>
      </c>
      <c r="L1859" s="3">
        <v>0.97743055555555558</v>
      </c>
      <c r="M1859" s="7">
        <v>45658</v>
      </c>
      <c r="N1859" s="3">
        <v>0.94062500000000004</v>
      </c>
      <c r="O1859" s="3">
        <v>3.923611111111111E-2</v>
      </c>
      <c r="P1859" s="5">
        <v>89</v>
      </c>
      <c r="Q1859" s="5">
        <v>1298.95</v>
      </c>
      <c r="R1859" s="1" t="s">
        <v>34</v>
      </c>
      <c r="S1859" s="1">
        <v>5</v>
      </c>
      <c r="T1859" s="1" t="s">
        <v>45</v>
      </c>
      <c r="U1859" s="5">
        <v>150.04</v>
      </c>
      <c r="V1859" s="5">
        <v>11341.907348640299</v>
      </c>
      <c r="W1859" s="1" t="s">
        <v>36</v>
      </c>
      <c r="X1859" s="1">
        <v>4.7</v>
      </c>
      <c r="Y1859" s="5">
        <v>18610.29</v>
      </c>
      <c r="Z1859" s="5">
        <v>83162.81</v>
      </c>
      <c r="AA1859" s="5" t="str">
        <f t="shared" si="116"/>
        <v>18-29</v>
      </c>
      <c r="AB1859" s="5" t="str">
        <f t="shared" si="117"/>
        <v>Moderate</v>
      </c>
      <c r="AC1859" s="5">
        <f t="shared" si="118"/>
        <v>4.47</v>
      </c>
      <c r="AD1859" s="5" t="str">
        <f t="shared" si="119"/>
        <v>Short-haul</v>
      </c>
    </row>
    <row r="1860" spans="1:30" x14ac:dyDescent="0.3">
      <c r="A1860" s="1" t="s">
        <v>2519</v>
      </c>
      <c r="B1860" s="1" t="s">
        <v>2520</v>
      </c>
      <c r="C1860" s="1">
        <v>56</v>
      </c>
      <c r="D1860" s="1" t="s">
        <v>28</v>
      </c>
      <c r="E1860" s="1" t="s">
        <v>2083</v>
      </c>
      <c r="F1860" s="1" t="s">
        <v>48</v>
      </c>
      <c r="G1860" s="1" t="s">
        <v>615</v>
      </c>
      <c r="H1860" s="1" t="s">
        <v>32</v>
      </c>
      <c r="I1860" s="1" t="s">
        <v>91</v>
      </c>
      <c r="J1860" s="1">
        <v>2142</v>
      </c>
      <c r="K1860" s="3">
        <v>0.87881944444444449</v>
      </c>
      <c r="L1860" s="3">
        <v>0.97743055555555558</v>
      </c>
      <c r="M1860" s="7">
        <v>45661</v>
      </c>
      <c r="N1860" s="3">
        <v>0.94062500000000004</v>
      </c>
      <c r="O1860" s="3">
        <v>3.923611111111111E-2</v>
      </c>
      <c r="P1860" s="5">
        <v>89</v>
      </c>
      <c r="Q1860" s="5">
        <v>1199.0999999999999</v>
      </c>
      <c r="R1860" s="1" t="s">
        <v>56</v>
      </c>
      <c r="S1860" s="1">
        <v>5</v>
      </c>
      <c r="T1860" s="1" t="s">
        <v>49</v>
      </c>
      <c r="U1860" s="5">
        <v>132.24</v>
      </c>
      <c r="V1860" s="5">
        <v>12190.949867765101</v>
      </c>
      <c r="W1860" s="1" t="s">
        <v>36</v>
      </c>
      <c r="X1860" s="1">
        <v>4.37</v>
      </c>
      <c r="Y1860" s="5">
        <v>19629.14</v>
      </c>
      <c r="Z1860" s="5">
        <v>76768.850000000006</v>
      </c>
      <c r="AA1860" s="5" t="str">
        <f t="shared" si="116"/>
        <v>50-59</v>
      </c>
      <c r="AB1860" s="5" t="str">
        <f t="shared" si="117"/>
        <v>Moderate</v>
      </c>
      <c r="AC1860" s="5">
        <f t="shared" si="118"/>
        <v>3.91</v>
      </c>
      <c r="AD1860" s="5" t="str">
        <f t="shared" si="119"/>
        <v>Short-haul</v>
      </c>
    </row>
    <row r="1861" spans="1:30" x14ac:dyDescent="0.3">
      <c r="A1861" s="1" t="s">
        <v>2521</v>
      </c>
      <c r="B1861" s="1" t="s">
        <v>2522</v>
      </c>
      <c r="C1861" s="1">
        <v>59</v>
      </c>
      <c r="D1861" s="1" t="s">
        <v>28</v>
      </c>
      <c r="E1861" s="1" t="s">
        <v>2083</v>
      </c>
      <c r="F1861" s="1" t="s">
        <v>48</v>
      </c>
      <c r="G1861" s="1" t="s">
        <v>628</v>
      </c>
      <c r="H1861" s="1" t="s">
        <v>75</v>
      </c>
      <c r="I1861" s="1" t="s">
        <v>385</v>
      </c>
      <c r="J1861" s="1">
        <v>10284</v>
      </c>
      <c r="K1861" s="3">
        <v>0.55234953703703704</v>
      </c>
      <c r="L1861" s="3">
        <v>2.8043981481481482E-2</v>
      </c>
      <c r="M1861" s="7">
        <v>45668</v>
      </c>
      <c r="N1861" s="3">
        <v>0.60859953703703706</v>
      </c>
      <c r="O1861" s="3">
        <v>8.4293981481481484E-2</v>
      </c>
      <c r="P1861" s="5">
        <v>81</v>
      </c>
      <c r="Q1861" s="5">
        <v>1411.55</v>
      </c>
      <c r="R1861" s="1" t="s">
        <v>40</v>
      </c>
      <c r="S1861" s="1">
        <v>5</v>
      </c>
      <c r="T1861" s="1" t="s">
        <v>41</v>
      </c>
      <c r="U1861" s="5">
        <v>123.67</v>
      </c>
      <c r="V1861" s="5">
        <v>52013.642309408002</v>
      </c>
      <c r="W1861" s="1" t="s">
        <v>36</v>
      </c>
      <c r="X1861" s="1">
        <v>4.0999999999999996</v>
      </c>
      <c r="Y1861" s="5">
        <v>67416.37</v>
      </c>
      <c r="Z1861" s="5">
        <v>90363.93</v>
      </c>
      <c r="AA1861" s="5" t="str">
        <f t="shared" si="116"/>
        <v>50-59</v>
      </c>
      <c r="AB1861" s="5" t="str">
        <f t="shared" si="117"/>
        <v>Moderate</v>
      </c>
      <c r="AC1861" s="5">
        <f t="shared" si="118"/>
        <v>1.34</v>
      </c>
      <c r="AD1861" s="5" t="str">
        <f t="shared" si="119"/>
        <v>Long-haul</v>
      </c>
    </row>
    <row r="1862" spans="1:30" x14ac:dyDescent="0.3">
      <c r="A1862" s="1" t="s">
        <v>2428</v>
      </c>
      <c r="B1862" s="1" t="s">
        <v>2429</v>
      </c>
      <c r="C1862" s="1">
        <v>28</v>
      </c>
      <c r="D1862" s="1" t="s">
        <v>28</v>
      </c>
      <c r="E1862" s="1" t="s">
        <v>2083</v>
      </c>
      <c r="F1862" s="1" t="s">
        <v>30</v>
      </c>
      <c r="G1862" s="1" t="s">
        <v>628</v>
      </c>
      <c r="H1862" s="1" t="s">
        <v>75</v>
      </c>
      <c r="I1862" s="1" t="s">
        <v>385</v>
      </c>
      <c r="J1862" s="1">
        <v>10284</v>
      </c>
      <c r="K1862" s="3">
        <v>0.55234953703703704</v>
      </c>
      <c r="L1862" s="3">
        <v>2.8043981481481482E-2</v>
      </c>
      <c r="M1862" s="7">
        <v>45672</v>
      </c>
      <c r="N1862" s="3">
        <v>0.60859953703703706</v>
      </c>
      <c r="O1862" s="3">
        <v>8.4293981481481484E-2</v>
      </c>
      <c r="P1862" s="5">
        <v>81</v>
      </c>
      <c r="Q1862" s="5">
        <v>1406.97</v>
      </c>
      <c r="R1862" s="1" t="s">
        <v>40</v>
      </c>
      <c r="S1862" s="1">
        <v>5</v>
      </c>
      <c r="T1862" s="1" t="s">
        <v>41</v>
      </c>
      <c r="U1862" s="5">
        <v>111.92</v>
      </c>
      <c r="V1862" s="5">
        <v>52134.520928289203</v>
      </c>
      <c r="W1862" s="1" t="s">
        <v>36</v>
      </c>
      <c r="X1862" s="1">
        <v>3.91</v>
      </c>
      <c r="Y1862" s="5">
        <v>67561.429999999993</v>
      </c>
      <c r="Z1862" s="5">
        <v>90068.46</v>
      </c>
      <c r="AA1862" s="5" t="str">
        <f t="shared" si="116"/>
        <v>18-29</v>
      </c>
      <c r="AB1862" s="5" t="str">
        <f t="shared" si="117"/>
        <v>Moderate</v>
      </c>
      <c r="AC1862" s="5">
        <f t="shared" si="118"/>
        <v>1.33</v>
      </c>
      <c r="AD1862" s="5" t="str">
        <f t="shared" si="119"/>
        <v>Long-haul</v>
      </c>
    </row>
    <row r="1863" spans="1:30" x14ac:dyDescent="0.3">
      <c r="A1863" s="1" t="s">
        <v>2523</v>
      </c>
      <c r="B1863" s="1" t="s">
        <v>2524</v>
      </c>
      <c r="C1863" s="1">
        <v>34</v>
      </c>
      <c r="D1863" s="1" t="s">
        <v>28</v>
      </c>
      <c r="E1863" s="1" t="s">
        <v>2083</v>
      </c>
      <c r="F1863" s="1" t="s">
        <v>48</v>
      </c>
      <c r="G1863" s="1" t="s">
        <v>628</v>
      </c>
      <c r="H1863" s="1" t="s">
        <v>75</v>
      </c>
      <c r="I1863" s="1" t="s">
        <v>385</v>
      </c>
      <c r="J1863" s="1">
        <v>10284</v>
      </c>
      <c r="K1863" s="3">
        <v>0.55234953703703704</v>
      </c>
      <c r="L1863" s="3">
        <v>2.8043981481481482E-2</v>
      </c>
      <c r="M1863" s="7">
        <v>45665</v>
      </c>
      <c r="N1863" s="3">
        <v>0.60859953703703706</v>
      </c>
      <c r="O1863" s="3">
        <v>8.4293981481481484E-2</v>
      </c>
      <c r="P1863" s="5">
        <v>81</v>
      </c>
      <c r="Q1863" s="5">
        <v>456.63</v>
      </c>
      <c r="R1863" s="1" t="s">
        <v>56</v>
      </c>
      <c r="S1863" s="1">
        <v>3</v>
      </c>
      <c r="T1863" s="1" t="s">
        <v>35</v>
      </c>
      <c r="U1863" s="5">
        <v>10.75</v>
      </c>
      <c r="V1863" s="5">
        <v>52199.973948907602</v>
      </c>
      <c r="W1863" s="1" t="s">
        <v>42</v>
      </c>
      <c r="X1863" s="1">
        <v>4.03</v>
      </c>
      <c r="Y1863" s="5">
        <v>67639.97</v>
      </c>
      <c r="Z1863" s="5">
        <v>29226.47</v>
      </c>
      <c r="AA1863" s="5" t="str">
        <f t="shared" si="116"/>
        <v>30-39</v>
      </c>
      <c r="AB1863" s="5" t="str">
        <f t="shared" si="117"/>
        <v>Moderate</v>
      </c>
      <c r="AC1863" s="5">
        <f t="shared" si="118"/>
        <v>0.43</v>
      </c>
      <c r="AD1863" s="5" t="str">
        <f t="shared" si="119"/>
        <v>Long-haul</v>
      </c>
    </row>
    <row r="1864" spans="1:30" x14ac:dyDescent="0.3">
      <c r="A1864" s="1" t="s">
        <v>2347</v>
      </c>
      <c r="B1864" s="1" t="s">
        <v>2348</v>
      </c>
      <c r="C1864" s="1">
        <v>57</v>
      </c>
      <c r="D1864" s="1" t="s">
        <v>28</v>
      </c>
      <c r="E1864" s="1" t="s">
        <v>2083</v>
      </c>
      <c r="F1864" s="1" t="s">
        <v>48</v>
      </c>
      <c r="G1864" s="1" t="s">
        <v>628</v>
      </c>
      <c r="H1864" s="1" t="s">
        <v>75</v>
      </c>
      <c r="I1864" s="1" t="s">
        <v>385</v>
      </c>
      <c r="J1864" s="1">
        <v>10284</v>
      </c>
      <c r="K1864" s="3">
        <v>0.55234953703703704</v>
      </c>
      <c r="L1864" s="3">
        <v>2.8043981481481482E-2</v>
      </c>
      <c r="M1864" s="7">
        <v>45672</v>
      </c>
      <c r="N1864" s="3">
        <v>0.60859953703703706</v>
      </c>
      <c r="O1864" s="3">
        <v>8.4293981481481484E-2</v>
      </c>
      <c r="P1864" s="5">
        <v>81</v>
      </c>
      <c r="Q1864" s="5">
        <v>541.98</v>
      </c>
      <c r="R1864" s="1" t="s">
        <v>40</v>
      </c>
      <c r="S1864" s="1">
        <v>5</v>
      </c>
      <c r="T1864" s="1" t="s">
        <v>41</v>
      </c>
      <c r="U1864" s="5">
        <v>29.31</v>
      </c>
      <c r="V1864" s="5">
        <v>52201.379763715398</v>
      </c>
      <c r="W1864" s="1" t="s">
        <v>42</v>
      </c>
      <c r="X1864" s="1">
        <v>4.57</v>
      </c>
      <c r="Y1864" s="5">
        <v>67641.66</v>
      </c>
      <c r="Z1864" s="5">
        <v>34692.58</v>
      </c>
      <c r="AA1864" s="5" t="str">
        <f t="shared" si="116"/>
        <v>50-59</v>
      </c>
      <c r="AB1864" s="5" t="str">
        <f t="shared" si="117"/>
        <v>Moderate</v>
      </c>
      <c r="AC1864" s="5">
        <f t="shared" si="118"/>
        <v>0.51</v>
      </c>
      <c r="AD1864" s="5" t="str">
        <f t="shared" si="119"/>
        <v>Long-haul</v>
      </c>
    </row>
    <row r="1865" spans="1:30" x14ac:dyDescent="0.3">
      <c r="A1865" s="1" t="s">
        <v>2180</v>
      </c>
      <c r="B1865" s="1" t="s">
        <v>2181</v>
      </c>
      <c r="C1865" s="1">
        <v>20</v>
      </c>
      <c r="D1865" s="1" t="s">
        <v>39</v>
      </c>
      <c r="E1865" s="1" t="s">
        <v>2083</v>
      </c>
      <c r="F1865" s="1" t="s">
        <v>30</v>
      </c>
      <c r="G1865" s="1" t="s">
        <v>628</v>
      </c>
      <c r="H1865" s="1" t="s">
        <v>75</v>
      </c>
      <c r="I1865" s="1" t="s">
        <v>385</v>
      </c>
      <c r="J1865" s="1">
        <v>10284</v>
      </c>
      <c r="K1865" s="3">
        <v>0.55234953703703704</v>
      </c>
      <c r="L1865" s="3">
        <v>2.8043981481481482E-2</v>
      </c>
      <c r="M1865" s="7">
        <v>45662</v>
      </c>
      <c r="N1865" s="3">
        <v>0.60859953703703706</v>
      </c>
      <c r="O1865" s="3">
        <v>8.4293981481481484E-2</v>
      </c>
      <c r="P1865" s="5">
        <v>81</v>
      </c>
      <c r="Q1865" s="5">
        <v>259.94</v>
      </c>
      <c r="R1865" s="1" t="s">
        <v>56</v>
      </c>
      <c r="S1865" s="1">
        <v>5</v>
      </c>
      <c r="T1865" s="1" t="s">
        <v>83</v>
      </c>
      <c r="U1865" s="5">
        <v>110.74</v>
      </c>
      <c r="V1865" s="5">
        <v>52877.205434296702</v>
      </c>
      <c r="W1865" s="1" t="s">
        <v>42</v>
      </c>
      <c r="X1865" s="1">
        <v>4.1500000000000004</v>
      </c>
      <c r="Y1865" s="5">
        <v>68452.649999999994</v>
      </c>
      <c r="Z1865" s="5">
        <v>16658.310000000001</v>
      </c>
      <c r="AA1865" s="5" t="str">
        <f t="shared" si="116"/>
        <v>18-29</v>
      </c>
      <c r="AB1865" s="5" t="str">
        <f t="shared" si="117"/>
        <v>Moderate</v>
      </c>
      <c r="AC1865" s="5">
        <f t="shared" si="118"/>
        <v>0.24</v>
      </c>
      <c r="AD1865" s="5" t="str">
        <f t="shared" si="119"/>
        <v>Long-haul</v>
      </c>
    </row>
    <row r="1866" spans="1:30" x14ac:dyDescent="0.3">
      <c r="A1866" s="1" t="s">
        <v>2317</v>
      </c>
      <c r="B1866" s="1" t="s">
        <v>2318</v>
      </c>
      <c r="C1866" s="1">
        <v>37</v>
      </c>
      <c r="D1866" s="1" t="s">
        <v>39</v>
      </c>
      <c r="E1866" s="1" t="s">
        <v>2083</v>
      </c>
      <c r="F1866" s="1" t="s">
        <v>30</v>
      </c>
      <c r="G1866" s="1" t="s">
        <v>628</v>
      </c>
      <c r="H1866" s="1" t="s">
        <v>75</v>
      </c>
      <c r="I1866" s="1" t="s">
        <v>385</v>
      </c>
      <c r="J1866" s="1">
        <v>10284</v>
      </c>
      <c r="K1866" s="3">
        <v>0.55234953703703704</v>
      </c>
      <c r="L1866" s="3">
        <v>2.8043981481481482E-2</v>
      </c>
      <c r="M1866" s="7">
        <v>45664</v>
      </c>
      <c r="N1866" s="3">
        <v>0.60859953703703706</v>
      </c>
      <c r="O1866" s="3">
        <v>8.4293981481481484E-2</v>
      </c>
      <c r="P1866" s="5">
        <v>81</v>
      </c>
      <c r="Q1866" s="5">
        <v>859.21</v>
      </c>
      <c r="R1866" s="1" t="s">
        <v>34</v>
      </c>
      <c r="S1866" s="1">
        <v>3</v>
      </c>
      <c r="T1866" s="1" t="s">
        <v>41</v>
      </c>
      <c r="U1866" s="5">
        <v>84.33</v>
      </c>
      <c r="V1866" s="5">
        <v>52635.675820105498</v>
      </c>
      <c r="W1866" s="1" t="s">
        <v>36</v>
      </c>
      <c r="X1866" s="1">
        <v>3.53</v>
      </c>
      <c r="Y1866" s="5">
        <v>68162.81</v>
      </c>
      <c r="Z1866" s="5">
        <v>55006.31</v>
      </c>
      <c r="AA1866" s="5" t="str">
        <f t="shared" si="116"/>
        <v>30-39</v>
      </c>
      <c r="AB1866" s="5" t="str">
        <f t="shared" si="117"/>
        <v>Moderate</v>
      </c>
      <c r="AC1866" s="5">
        <f t="shared" si="118"/>
        <v>0.81</v>
      </c>
      <c r="AD1866" s="5" t="str">
        <f t="shared" si="119"/>
        <v>Long-haul</v>
      </c>
    </row>
    <row r="1867" spans="1:30" x14ac:dyDescent="0.3">
      <c r="A1867" s="1" t="s">
        <v>2470</v>
      </c>
      <c r="B1867" s="1" t="s">
        <v>2471</v>
      </c>
      <c r="C1867" s="1">
        <v>68</v>
      </c>
      <c r="D1867" s="1" t="s">
        <v>28</v>
      </c>
      <c r="E1867" s="1" t="s">
        <v>2083</v>
      </c>
      <c r="F1867" s="1" t="s">
        <v>30</v>
      </c>
      <c r="G1867" s="1" t="s">
        <v>628</v>
      </c>
      <c r="H1867" s="1" t="s">
        <v>75</v>
      </c>
      <c r="I1867" s="1" t="s">
        <v>385</v>
      </c>
      <c r="J1867" s="1">
        <v>10284</v>
      </c>
      <c r="K1867" s="3">
        <v>0.55234953703703704</v>
      </c>
      <c r="L1867" s="3">
        <v>2.8043981481481482E-2</v>
      </c>
      <c r="M1867" s="7">
        <v>45672</v>
      </c>
      <c r="N1867" s="3">
        <v>0.60859953703703706</v>
      </c>
      <c r="O1867" s="3">
        <v>8.4293981481481484E-2</v>
      </c>
      <c r="P1867" s="5">
        <v>81</v>
      </c>
      <c r="Q1867" s="5">
        <v>761.38</v>
      </c>
      <c r="R1867" s="1" t="s">
        <v>34</v>
      </c>
      <c r="S1867" s="1">
        <v>5</v>
      </c>
      <c r="T1867" s="1" t="s">
        <v>49</v>
      </c>
      <c r="U1867" s="5">
        <v>67.39</v>
      </c>
      <c r="V1867" s="5">
        <v>52151.574614626297</v>
      </c>
      <c r="W1867" s="1" t="s">
        <v>36</v>
      </c>
      <c r="X1867" s="1">
        <v>4.8499999999999996</v>
      </c>
      <c r="Y1867" s="5">
        <v>67581.89</v>
      </c>
      <c r="Z1867" s="5">
        <v>48741.8</v>
      </c>
      <c r="AA1867" s="5" t="str">
        <f t="shared" si="116"/>
        <v>60+</v>
      </c>
      <c r="AB1867" s="5" t="str">
        <f t="shared" si="117"/>
        <v>Moderate</v>
      </c>
      <c r="AC1867" s="5">
        <f t="shared" si="118"/>
        <v>0.72</v>
      </c>
      <c r="AD1867" s="5" t="str">
        <f t="shared" si="119"/>
        <v>Long-haul</v>
      </c>
    </row>
    <row r="1868" spans="1:30" x14ac:dyDescent="0.3">
      <c r="A1868" s="1" t="s">
        <v>2525</v>
      </c>
      <c r="B1868" s="1" t="s">
        <v>2526</v>
      </c>
      <c r="C1868" s="1">
        <v>24</v>
      </c>
      <c r="D1868" s="1" t="s">
        <v>39</v>
      </c>
      <c r="E1868" s="1" t="s">
        <v>2083</v>
      </c>
      <c r="F1868" s="1" t="s">
        <v>48</v>
      </c>
      <c r="G1868" s="1" t="s">
        <v>628</v>
      </c>
      <c r="H1868" s="1" t="s">
        <v>75</v>
      </c>
      <c r="I1868" s="1" t="s">
        <v>385</v>
      </c>
      <c r="J1868" s="1">
        <v>10284</v>
      </c>
      <c r="K1868" s="3">
        <v>0.55234953703703704</v>
      </c>
      <c r="L1868" s="3">
        <v>2.8043981481481482E-2</v>
      </c>
      <c r="M1868" s="7">
        <v>45668</v>
      </c>
      <c r="N1868" s="3">
        <v>0.60859953703703706</v>
      </c>
      <c r="O1868" s="3">
        <v>8.4293981481481484E-2</v>
      </c>
      <c r="P1868" s="5">
        <v>81</v>
      </c>
      <c r="Q1868" s="5">
        <v>1428.97</v>
      </c>
      <c r="R1868" s="1" t="s">
        <v>34</v>
      </c>
      <c r="S1868" s="1">
        <v>5</v>
      </c>
      <c r="T1868" s="1" t="s">
        <v>35</v>
      </c>
      <c r="U1868" s="5">
        <v>126.22</v>
      </c>
      <c r="V1868" s="5">
        <v>52246.247694556201</v>
      </c>
      <c r="W1868" s="1" t="s">
        <v>36</v>
      </c>
      <c r="X1868" s="1">
        <v>4.6100000000000003</v>
      </c>
      <c r="Y1868" s="5">
        <v>67695.5</v>
      </c>
      <c r="Z1868" s="5">
        <v>91479.32</v>
      </c>
      <c r="AA1868" s="5" t="str">
        <f t="shared" si="116"/>
        <v>18-29</v>
      </c>
      <c r="AB1868" s="5" t="str">
        <f t="shared" si="117"/>
        <v>Moderate</v>
      </c>
      <c r="AC1868" s="5">
        <f t="shared" si="118"/>
        <v>1.35</v>
      </c>
      <c r="AD1868" s="5" t="str">
        <f t="shared" si="119"/>
        <v>Long-haul</v>
      </c>
    </row>
    <row r="1869" spans="1:30" x14ac:dyDescent="0.3">
      <c r="A1869" s="1" t="s">
        <v>2515</v>
      </c>
      <c r="B1869" s="1" t="s">
        <v>2516</v>
      </c>
      <c r="C1869" s="1">
        <v>68</v>
      </c>
      <c r="D1869" s="1" t="s">
        <v>39</v>
      </c>
      <c r="E1869" s="1" t="s">
        <v>2083</v>
      </c>
      <c r="F1869" s="1" t="s">
        <v>48</v>
      </c>
      <c r="G1869" s="1" t="s">
        <v>628</v>
      </c>
      <c r="H1869" s="1" t="s">
        <v>75</v>
      </c>
      <c r="I1869" s="1" t="s">
        <v>385</v>
      </c>
      <c r="J1869" s="1">
        <v>10284</v>
      </c>
      <c r="K1869" s="3">
        <v>0.55234953703703704</v>
      </c>
      <c r="L1869" s="3">
        <v>2.8043981481481482E-2</v>
      </c>
      <c r="M1869" s="7">
        <v>45668</v>
      </c>
      <c r="N1869" s="3">
        <v>0.60859953703703706</v>
      </c>
      <c r="O1869" s="3">
        <v>8.4293981481481484E-2</v>
      </c>
      <c r="P1869" s="5">
        <v>81</v>
      </c>
      <c r="Q1869" s="5">
        <v>1079.43</v>
      </c>
      <c r="R1869" s="1" t="s">
        <v>34</v>
      </c>
      <c r="S1869" s="1">
        <v>5</v>
      </c>
      <c r="T1869" s="1" t="s">
        <v>35</v>
      </c>
      <c r="U1869" s="5">
        <v>56.6</v>
      </c>
      <c r="V1869" s="5">
        <v>52504.075459492298</v>
      </c>
      <c r="W1869" s="1" t="s">
        <v>42</v>
      </c>
      <c r="X1869" s="1">
        <v>4.9000000000000004</v>
      </c>
      <c r="Y1869" s="5">
        <v>68004.89</v>
      </c>
      <c r="Z1869" s="5">
        <v>69094.84</v>
      </c>
      <c r="AA1869" s="5" t="str">
        <f t="shared" si="116"/>
        <v>60+</v>
      </c>
      <c r="AB1869" s="5" t="str">
        <f t="shared" si="117"/>
        <v>Moderate</v>
      </c>
      <c r="AC1869" s="5">
        <f t="shared" si="118"/>
        <v>1.02</v>
      </c>
      <c r="AD1869" s="5" t="str">
        <f t="shared" si="119"/>
        <v>Long-haul</v>
      </c>
    </row>
    <row r="1870" spans="1:30" x14ac:dyDescent="0.3">
      <c r="A1870" s="2" t="s">
        <v>2527</v>
      </c>
      <c r="B1870" s="1" t="s">
        <v>2528</v>
      </c>
      <c r="C1870" s="1">
        <v>73</v>
      </c>
      <c r="D1870" s="1" t="s">
        <v>28</v>
      </c>
      <c r="E1870" s="1" t="s">
        <v>2083</v>
      </c>
      <c r="F1870" s="1" t="s">
        <v>30</v>
      </c>
      <c r="G1870" s="1" t="s">
        <v>628</v>
      </c>
      <c r="H1870" s="1" t="s">
        <v>75</v>
      </c>
      <c r="I1870" s="1" t="s">
        <v>385</v>
      </c>
      <c r="J1870" s="1">
        <v>10284</v>
      </c>
      <c r="K1870" s="3">
        <v>0.55234953703703704</v>
      </c>
      <c r="L1870" s="3">
        <v>2.8043981481481482E-2</v>
      </c>
      <c r="M1870" s="7">
        <v>45661</v>
      </c>
      <c r="N1870" s="3">
        <v>0.60859953703703706</v>
      </c>
      <c r="O1870" s="3">
        <v>8.4293981481481484E-2</v>
      </c>
      <c r="P1870" s="5">
        <v>81</v>
      </c>
      <c r="Q1870" s="5">
        <v>1212.2</v>
      </c>
      <c r="R1870" s="1" t="s">
        <v>40</v>
      </c>
      <c r="S1870" s="1">
        <v>5</v>
      </c>
      <c r="T1870" s="1" t="s">
        <v>41</v>
      </c>
      <c r="U1870" s="5">
        <v>158.5</v>
      </c>
      <c r="V1870" s="5">
        <v>52413.380521177802</v>
      </c>
      <c r="W1870" s="1" t="s">
        <v>42</v>
      </c>
      <c r="X1870" s="1">
        <v>3.92</v>
      </c>
      <c r="Y1870" s="5">
        <v>67896.06</v>
      </c>
      <c r="Z1870" s="5">
        <v>77612.5</v>
      </c>
      <c r="AA1870" s="5" t="str">
        <f t="shared" si="116"/>
        <v>60+</v>
      </c>
      <c r="AB1870" s="5" t="str">
        <f t="shared" si="117"/>
        <v>Moderate</v>
      </c>
      <c r="AC1870" s="5">
        <f t="shared" si="118"/>
        <v>1.1399999999999999</v>
      </c>
      <c r="AD1870" s="5" t="str">
        <f t="shared" si="119"/>
        <v>Long-haul</v>
      </c>
    </row>
    <row r="1871" spans="1:30" x14ac:dyDescent="0.3">
      <c r="A1871" s="1" t="s">
        <v>2529</v>
      </c>
      <c r="B1871" s="1" t="s">
        <v>2530</v>
      </c>
      <c r="C1871" s="1">
        <v>63</v>
      </c>
      <c r="D1871" s="1" t="s">
        <v>28</v>
      </c>
      <c r="E1871" s="1" t="s">
        <v>2083</v>
      </c>
      <c r="F1871" s="1" t="s">
        <v>30</v>
      </c>
      <c r="G1871" s="1" t="s">
        <v>628</v>
      </c>
      <c r="H1871" s="1" t="s">
        <v>75</v>
      </c>
      <c r="I1871" s="1" t="s">
        <v>385</v>
      </c>
      <c r="J1871" s="1">
        <v>10284</v>
      </c>
      <c r="K1871" s="3">
        <v>0.55234953703703704</v>
      </c>
      <c r="L1871" s="3">
        <v>2.8043981481481482E-2</v>
      </c>
      <c r="M1871" s="7">
        <v>45671</v>
      </c>
      <c r="N1871" s="3">
        <v>0.60859953703703706</v>
      </c>
      <c r="O1871" s="3">
        <v>8.4293981481481484E-2</v>
      </c>
      <c r="P1871" s="5">
        <v>81</v>
      </c>
      <c r="Q1871" s="5">
        <v>866.19</v>
      </c>
      <c r="R1871" s="1" t="s">
        <v>34</v>
      </c>
      <c r="S1871" s="1">
        <v>5</v>
      </c>
      <c r="T1871" s="1" t="s">
        <v>41</v>
      </c>
      <c r="U1871" s="5">
        <v>59.02</v>
      </c>
      <c r="V1871" s="5">
        <v>52041.341253815597</v>
      </c>
      <c r="W1871" s="1" t="s">
        <v>36</v>
      </c>
      <c r="X1871" s="1">
        <v>4.22</v>
      </c>
      <c r="Y1871" s="5">
        <v>67449.61</v>
      </c>
      <c r="Z1871" s="5">
        <v>55447.96</v>
      </c>
      <c r="AA1871" s="5" t="str">
        <f t="shared" si="116"/>
        <v>60+</v>
      </c>
      <c r="AB1871" s="5" t="str">
        <f t="shared" si="117"/>
        <v>Moderate</v>
      </c>
      <c r="AC1871" s="5">
        <f t="shared" si="118"/>
        <v>0.82</v>
      </c>
      <c r="AD1871" s="5" t="str">
        <f t="shared" si="119"/>
        <v>Long-haul</v>
      </c>
    </row>
    <row r="1872" spans="1:30" x14ac:dyDescent="0.3">
      <c r="A1872" s="1" t="s">
        <v>2513</v>
      </c>
      <c r="B1872" s="1" t="s">
        <v>2514</v>
      </c>
      <c r="C1872" s="1">
        <v>34</v>
      </c>
      <c r="D1872" s="1" t="s">
        <v>39</v>
      </c>
      <c r="E1872" s="1" t="s">
        <v>2083</v>
      </c>
      <c r="F1872" s="1" t="s">
        <v>48</v>
      </c>
      <c r="G1872" s="1" t="s">
        <v>628</v>
      </c>
      <c r="H1872" s="1" t="s">
        <v>75</v>
      </c>
      <c r="I1872" s="1" t="s">
        <v>385</v>
      </c>
      <c r="J1872" s="1">
        <v>10284</v>
      </c>
      <c r="K1872" s="3">
        <v>0.55234953703703704</v>
      </c>
      <c r="L1872" s="3">
        <v>2.8043981481481482E-2</v>
      </c>
      <c r="M1872" s="7">
        <v>45661</v>
      </c>
      <c r="N1872" s="3">
        <v>0.60859953703703706</v>
      </c>
      <c r="O1872" s="3">
        <v>8.4293981481481484E-2</v>
      </c>
      <c r="P1872" s="5">
        <v>81</v>
      </c>
      <c r="Q1872" s="5">
        <v>1338.3</v>
      </c>
      <c r="R1872" s="1" t="s">
        <v>56</v>
      </c>
      <c r="S1872" s="1">
        <v>3</v>
      </c>
      <c r="T1872" s="1" t="s">
        <v>83</v>
      </c>
      <c r="U1872" s="5">
        <v>137.84</v>
      </c>
      <c r="V1872" s="5">
        <v>52707.8779569135</v>
      </c>
      <c r="W1872" s="1" t="s">
        <v>36</v>
      </c>
      <c r="X1872" s="1">
        <v>3.93</v>
      </c>
      <c r="Y1872" s="5">
        <v>68249.45</v>
      </c>
      <c r="Z1872" s="5">
        <v>85678.77</v>
      </c>
      <c r="AA1872" s="5" t="str">
        <f t="shared" si="116"/>
        <v>30-39</v>
      </c>
      <c r="AB1872" s="5" t="str">
        <f t="shared" si="117"/>
        <v>Moderate</v>
      </c>
      <c r="AC1872" s="5">
        <f t="shared" si="118"/>
        <v>1.26</v>
      </c>
      <c r="AD1872" s="5" t="str">
        <f t="shared" si="119"/>
        <v>Long-haul</v>
      </c>
    </row>
    <row r="1873" spans="1:30" x14ac:dyDescent="0.3">
      <c r="A1873" s="1" t="s">
        <v>2531</v>
      </c>
      <c r="B1873" s="1" t="s">
        <v>2532</v>
      </c>
      <c r="C1873" s="1">
        <v>24</v>
      </c>
      <c r="D1873" s="1" t="s">
        <v>39</v>
      </c>
      <c r="E1873" s="1" t="s">
        <v>2083</v>
      </c>
      <c r="F1873" s="1" t="s">
        <v>48</v>
      </c>
      <c r="G1873" s="1" t="s">
        <v>639</v>
      </c>
      <c r="H1873" s="1" t="s">
        <v>337</v>
      </c>
      <c r="I1873" s="1" t="s">
        <v>91</v>
      </c>
      <c r="J1873" s="1">
        <v>5417</v>
      </c>
      <c r="K1873" s="3">
        <v>0.29119212962962965</v>
      </c>
      <c r="L1873" s="3">
        <v>0.54188657407407403</v>
      </c>
      <c r="M1873" s="7">
        <v>45661</v>
      </c>
      <c r="N1873" s="3">
        <v>0.3981365740740741</v>
      </c>
      <c r="O1873" s="3">
        <v>0.64883101851851854</v>
      </c>
      <c r="P1873" s="5">
        <v>154</v>
      </c>
      <c r="Q1873" s="5">
        <v>609.53</v>
      </c>
      <c r="R1873" s="1" t="s">
        <v>34</v>
      </c>
      <c r="S1873" s="1">
        <v>5</v>
      </c>
      <c r="T1873" s="1" t="s">
        <v>49</v>
      </c>
      <c r="U1873" s="5">
        <v>179.47</v>
      </c>
      <c r="V1873" s="5">
        <v>27639.156991802301</v>
      </c>
      <c r="W1873" s="1" t="s">
        <v>36</v>
      </c>
      <c r="X1873" s="1">
        <v>3.27</v>
      </c>
      <c r="Y1873" s="5">
        <v>38166.99</v>
      </c>
      <c r="Z1873" s="5">
        <v>39045.81</v>
      </c>
      <c r="AA1873" s="5" t="str">
        <f t="shared" si="116"/>
        <v>18-29</v>
      </c>
      <c r="AB1873" s="5" t="str">
        <f t="shared" si="117"/>
        <v>Severe</v>
      </c>
      <c r="AC1873" s="5">
        <f t="shared" si="118"/>
        <v>1.02</v>
      </c>
      <c r="AD1873" s="5" t="str">
        <f t="shared" si="119"/>
        <v>Medium-haul</v>
      </c>
    </row>
    <row r="1874" spans="1:30" x14ac:dyDescent="0.3">
      <c r="A1874" s="1" t="s">
        <v>2533</v>
      </c>
      <c r="B1874" s="1" t="s">
        <v>2534</v>
      </c>
      <c r="C1874" s="1">
        <v>49</v>
      </c>
      <c r="D1874" s="1" t="s">
        <v>39</v>
      </c>
      <c r="E1874" s="1" t="s">
        <v>2083</v>
      </c>
      <c r="F1874" s="1" t="s">
        <v>48</v>
      </c>
      <c r="G1874" s="1" t="s">
        <v>639</v>
      </c>
      <c r="H1874" s="1" t="s">
        <v>337</v>
      </c>
      <c r="I1874" s="1" t="s">
        <v>91</v>
      </c>
      <c r="J1874" s="1">
        <v>5417</v>
      </c>
      <c r="K1874" s="3">
        <v>0.29119212962962965</v>
      </c>
      <c r="L1874" s="3">
        <v>0.54188657407407403</v>
      </c>
      <c r="M1874" s="7">
        <v>45664</v>
      </c>
      <c r="N1874" s="3">
        <v>0.3981365740740741</v>
      </c>
      <c r="O1874" s="3">
        <v>0.64883101851851854</v>
      </c>
      <c r="P1874" s="5">
        <v>154</v>
      </c>
      <c r="Q1874" s="5">
        <v>72.900000000000006</v>
      </c>
      <c r="R1874" s="1" t="s">
        <v>34</v>
      </c>
      <c r="S1874" s="1">
        <v>5</v>
      </c>
      <c r="T1874" s="1" t="s">
        <v>49</v>
      </c>
      <c r="U1874" s="5">
        <v>196</v>
      </c>
      <c r="V1874" s="5">
        <v>27982.310565723801</v>
      </c>
      <c r="W1874" s="1" t="s">
        <v>36</v>
      </c>
      <c r="X1874" s="1">
        <v>4.24</v>
      </c>
      <c r="Y1874" s="5">
        <v>38578.769999999997</v>
      </c>
      <c r="Z1874" s="5">
        <v>4704.8</v>
      </c>
      <c r="AA1874" s="5" t="str">
        <f t="shared" si="116"/>
        <v>40-49</v>
      </c>
      <c r="AB1874" s="5" t="str">
        <f t="shared" si="117"/>
        <v>Severe</v>
      </c>
      <c r="AC1874" s="5">
        <f t="shared" si="118"/>
        <v>0.12</v>
      </c>
      <c r="AD1874" s="5" t="str">
        <f t="shared" si="119"/>
        <v>Medium-haul</v>
      </c>
    </row>
    <row r="1875" spans="1:30" x14ac:dyDescent="0.3">
      <c r="A1875" s="1" t="s">
        <v>2152</v>
      </c>
      <c r="B1875" s="1" t="s">
        <v>2153</v>
      </c>
      <c r="C1875" s="1">
        <v>50</v>
      </c>
      <c r="D1875" s="1" t="s">
        <v>39</v>
      </c>
      <c r="E1875" s="1" t="s">
        <v>2083</v>
      </c>
      <c r="F1875" s="1" t="s">
        <v>48</v>
      </c>
      <c r="G1875" s="1" t="s">
        <v>639</v>
      </c>
      <c r="H1875" s="1" t="s">
        <v>337</v>
      </c>
      <c r="I1875" s="1" t="s">
        <v>91</v>
      </c>
      <c r="J1875" s="1">
        <v>5417</v>
      </c>
      <c r="K1875" s="3">
        <v>0.29119212962962965</v>
      </c>
      <c r="L1875" s="3">
        <v>0.54188657407407403</v>
      </c>
      <c r="M1875" s="7">
        <v>45664</v>
      </c>
      <c r="N1875" s="3">
        <v>0.3981365740740741</v>
      </c>
      <c r="O1875" s="3">
        <v>0.64883101851851854</v>
      </c>
      <c r="P1875" s="5">
        <v>154</v>
      </c>
      <c r="Q1875" s="5">
        <v>613.61</v>
      </c>
      <c r="R1875" s="1" t="s">
        <v>56</v>
      </c>
      <c r="S1875" s="1">
        <v>5</v>
      </c>
      <c r="T1875" s="1" t="s">
        <v>83</v>
      </c>
      <c r="U1875" s="5">
        <v>26.12</v>
      </c>
      <c r="V1875" s="5">
        <v>28471.0826801482</v>
      </c>
      <c r="W1875" s="1" t="s">
        <v>36</v>
      </c>
      <c r="X1875" s="1">
        <v>4.1500000000000004</v>
      </c>
      <c r="Y1875" s="5">
        <v>39165.300000000003</v>
      </c>
      <c r="Z1875" s="5">
        <v>39276.26</v>
      </c>
      <c r="AA1875" s="5" t="str">
        <f t="shared" si="116"/>
        <v>50-59</v>
      </c>
      <c r="AB1875" s="5" t="str">
        <f t="shared" si="117"/>
        <v>Severe</v>
      </c>
      <c r="AC1875" s="5">
        <f t="shared" si="118"/>
        <v>1</v>
      </c>
      <c r="AD1875" s="5" t="str">
        <f t="shared" si="119"/>
        <v>Medium-haul</v>
      </c>
    </row>
    <row r="1876" spans="1:30" x14ac:dyDescent="0.3">
      <c r="A1876" s="1" t="s">
        <v>2535</v>
      </c>
      <c r="B1876" s="1" t="s">
        <v>2536</v>
      </c>
      <c r="C1876" s="1">
        <v>61</v>
      </c>
      <c r="D1876" s="1" t="s">
        <v>28</v>
      </c>
      <c r="E1876" s="1" t="s">
        <v>2083</v>
      </c>
      <c r="F1876" s="1" t="s">
        <v>48</v>
      </c>
      <c r="G1876" s="1" t="s">
        <v>639</v>
      </c>
      <c r="H1876" s="1" t="s">
        <v>337</v>
      </c>
      <c r="I1876" s="1" t="s">
        <v>91</v>
      </c>
      <c r="J1876" s="1">
        <v>5417</v>
      </c>
      <c r="K1876" s="3">
        <v>0.29119212962962965</v>
      </c>
      <c r="L1876" s="3">
        <v>0.54188657407407403</v>
      </c>
      <c r="M1876" s="7">
        <v>45666</v>
      </c>
      <c r="N1876" s="3">
        <v>0.3981365740740741</v>
      </c>
      <c r="O1876" s="3">
        <v>0.64883101851851854</v>
      </c>
      <c r="P1876" s="5">
        <v>154</v>
      </c>
      <c r="Q1876" s="5">
        <v>692.28</v>
      </c>
      <c r="R1876" s="1" t="s">
        <v>34</v>
      </c>
      <c r="S1876" s="1">
        <v>5</v>
      </c>
      <c r="T1876" s="1" t="s">
        <v>45</v>
      </c>
      <c r="U1876" s="5">
        <v>135.65</v>
      </c>
      <c r="V1876" s="5">
        <v>27764.852433878001</v>
      </c>
      <c r="W1876" s="1" t="s">
        <v>36</v>
      </c>
      <c r="X1876" s="1">
        <v>3.26</v>
      </c>
      <c r="Y1876" s="5">
        <v>38317.82</v>
      </c>
      <c r="Z1876" s="5">
        <v>44333.05</v>
      </c>
      <c r="AA1876" s="5" t="str">
        <f t="shared" si="116"/>
        <v>60+</v>
      </c>
      <c r="AB1876" s="5" t="str">
        <f t="shared" si="117"/>
        <v>Severe</v>
      </c>
      <c r="AC1876" s="5">
        <f t="shared" si="118"/>
        <v>1.1599999999999999</v>
      </c>
      <c r="AD1876" s="5" t="str">
        <f t="shared" si="119"/>
        <v>Medium-haul</v>
      </c>
    </row>
    <row r="1877" spans="1:30" x14ac:dyDescent="0.3">
      <c r="A1877" s="1" t="s">
        <v>2537</v>
      </c>
      <c r="B1877" s="1" t="s">
        <v>2538</v>
      </c>
      <c r="C1877" s="1">
        <v>71</v>
      </c>
      <c r="D1877" s="1" t="s">
        <v>28</v>
      </c>
      <c r="E1877" s="1" t="s">
        <v>2083</v>
      </c>
      <c r="F1877" s="1" t="s">
        <v>48</v>
      </c>
      <c r="G1877" s="1" t="s">
        <v>639</v>
      </c>
      <c r="H1877" s="1" t="s">
        <v>337</v>
      </c>
      <c r="I1877" s="1" t="s">
        <v>91</v>
      </c>
      <c r="J1877" s="1">
        <v>5417</v>
      </c>
      <c r="K1877" s="3">
        <v>0.29119212962962965</v>
      </c>
      <c r="L1877" s="3">
        <v>0.54188657407407403</v>
      </c>
      <c r="M1877" s="7">
        <v>45663</v>
      </c>
      <c r="N1877" s="3">
        <v>0.3981365740740741</v>
      </c>
      <c r="O1877" s="3">
        <v>0.64883101851851854</v>
      </c>
      <c r="P1877" s="5">
        <v>154</v>
      </c>
      <c r="Q1877" s="5">
        <v>299.31</v>
      </c>
      <c r="R1877" s="1" t="s">
        <v>56</v>
      </c>
      <c r="S1877" s="1">
        <v>5</v>
      </c>
      <c r="T1877" s="1" t="s">
        <v>41</v>
      </c>
      <c r="U1877" s="5">
        <v>128.6</v>
      </c>
      <c r="V1877" s="5">
        <v>28353.307979397501</v>
      </c>
      <c r="W1877" s="1" t="s">
        <v>36</v>
      </c>
      <c r="X1877" s="1">
        <v>3.36</v>
      </c>
      <c r="Y1877" s="5">
        <v>39023.97</v>
      </c>
      <c r="Z1877" s="5">
        <v>19181.560000000001</v>
      </c>
      <c r="AA1877" s="5" t="str">
        <f t="shared" si="116"/>
        <v>60+</v>
      </c>
      <c r="AB1877" s="5" t="str">
        <f t="shared" si="117"/>
        <v>Severe</v>
      </c>
      <c r="AC1877" s="5">
        <f t="shared" si="118"/>
        <v>0.49</v>
      </c>
      <c r="AD1877" s="5" t="str">
        <f t="shared" si="119"/>
        <v>Medium-haul</v>
      </c>
    </row>
    <row r="1878" spans="1:30" x14ac:dyDescent="0.3">
      <c r="A1878" s="1" t="s">
        <v>2539</v>
      </c>
      <c r="B1878" s="1" t="s">
        <v>2540</v>
      </c>
      <c r="C1878" s="1">
        <v>60</v>
      </c>
      <c r="D1878" s="1" t="s">
        <v>28</v>
      </c>
      <c r="E1878" s="1" t="s">
        <v>2083</v>
      </c>
      <c r="F1878" s="1" t="s">
        <v>30</v>
      </c>
      <c r="G1878" s="1" t="s">
        <v>639</v>
      </c>
      <c r="H1878" s="1" t="s">
        <v>337</v>
      </c>
      <c r="I1878" s="1" t="s">
        <v>91</v>
      </c>
      <c r="J1878" s="1">
        <v>5417</v>
      </c>
      <c r="K1878" s="3">
        <v>0.29119212962962965</v>
      </c>
      <c r="L1878" s="3">
        <v>0.54188657407407403</v>
      </c>
      <c r="M1878" s="7">
        <v>45664</v>
      </c>
      <c r="N1878" s="3">
        <v>0.3981365740740741</v>
      </c>
      <c r="O1878" s="3">
        <v>0.64883101851851854</v>
      </c>
      <c r="P1878" s="5">
        <v>154</v>
      </c>
      <c r="Q1878" s="5">
        <v>1188.6099999999999</v>
      </c>
      <c r="R1878" s="1" t="s">
        <v>34</v>
      </c>
      <c r="S1878" s="1">
        <v>5</v>
      </c>
      <c r="T1878" s="1" t="s">
        <v>49</v>
      </c>
      <c r="U1878" s="5">
        <v>98.02</v>
      </c>
      <c r="V1878" s="5">
        <v>28218.141310827999</v>
      </c>
      <c r="W1878" s="1" t="s">
        <v>36</v>
      </c>
      <c r="X1878" s="1">
        <v>4.82</v>
      </c>
      <c r="Y1878" s="5">
        <v>38861.769999999997</v>
      </c>
      <c r="Z1878" s="5">
        <v>76090.64</v>
      </c>
      <c r="AA1878" s="5" t="str">
        <f t="shared" si="116"/>
        <v>60+</v>
      </c>
      <c r="AB1878" s="5" t="str">
        <f t="shared" si="117"/>
        <v>Severe</v>
      </c>
      <c r="AC1878" s="5">
        <f t="shared" si="118"/>
        <v>1.96</v>
      </c>
      <c r="AD1878" s="5" t="str">
        <f t="shared" si="119"/>
        <v>Medium-haul</v>
      </c>
    </row>
    <row r="1879" spans="1:30" x14ac:dyDescent="0.3">
      <c r="A1879" s="1" t="s">
        <v>2541</v>
      </c>
      <c r="B1879" s="1" t="s">
        <v>2542</v>
      </c>
      <c r="C1879" s="1">
        <v>21</v>
      </c>
      <c r="D1879" s="1" t="s">
        <v>28</v>
      </c>
      <c r="E1879" s="1" t="s">
        <v>2083</v>
      </c>
      <c r="F1879" s="1" t="s">
        <v>30</v>
      </c>
      <c r="G1879" s="1" t="s">
        <v>639</v>
      </c>
      <c r="H1879" s="1" t="s">
        <v>337</v>
      </c>
      <c r="I1879" s="1" t="s">
        <v>91</v>
      </c>
      <c r="J1879" s="1">
        <v>5417</v>
      </c>
      <c r="K1879" s="3">
        <v>0.29119212962962965</v>
      </c>
      <c r="L1879" s="3">
        <v>0.54188657407407403</v>
      </c>
      <c r="M1879" s="7">
        <v>45671</v>
      </c>
      <c r="N1879" s="3">
        <v>0.3981365740740741</v>
      </c>
      <c r="O1879" s="3">
        <v>0.64883101851851854</v>
      </c>
      <c r="P1879" s="5">
        <v>154</v>
      </c>
      <c r="Q1879" s="5">
        <v>267.83</v>
      </c>
      <c r="R1879" s="1" t="s">
        <v>40</v>
      </c>
      <c r="S1879" s="1">
        <v>5</v>
      </c>
      <c r="T1879" s="1" t="s">
        <v>45</v>
      </c>
      <c r="U1879" s="5">
        <v>47.97</v>
      </c>
      <c r="V1879" s="5">
        <v>27929.715143525798</v>
      </c>
      <c r="W1879" s="1" t="s">
        <v>42</v>
      </c>
      <c r="X1879" s="1">
        <v>3.81</v>
      </c>
      <c r="Y1879" s="5">
        <v>38515.660000000003</v>
      </c>
      <c r="Z1879" s="5">
        <v>17150.71</v>
      </c>
      <c r="AA1879" s="5" t="str">
        <f t="shared" si="116"/>
        <v>18-29</v>
      </c>
      <c r="AB1879" s="5" t="str">
        <f t="shared" si="117"/>
        <v>Severe</v>
      </c>
      <c r="AC1879" s="5">
        <f t="shared" si="118"/>
        <v>0.45</v>
      </c>
      <c r="AD1879" s="5" t="str">
        <f t="shared" si="119"/>
        <v>Medium-haul</v>
      </c>
    </row>
    <row r="1880" spans="1:30" x14ac:dyDescent="0.3">
      <c r="A1880" s="1" t="s">
        <v>2543</v>
      </c>
      <c r="B1880" s="1" t="s">
        <v>2544</v>
      </c>
      <c r="C1880" s="1">
        <v>31</v>
      </c>
      <c r="D1880" s="1" t="s">
        <v>39</v>
      </c>
      <c r="E1880" s="1" t="s">
        <v>2083</v>
      </c>
      <c r="F1880" s="1" t="s">
        <v>30</v>
      </c>
      <c r="G1880" s="1" t="s">
        <v>644</v>
      </c>
      <c r="H1880" s="1" t="s">
        <v>308</v>
      </c>
      <c r="I1880" s="1" t="s">
        <v>155</v>
      </c>
      <c r="J1880" s="1">
        <v>8777</v>
      </c>
      <c r="K1880" s="3">
        <v>0.64475694444444442</v>
      </c>
      <c r="L1880" s="3">
        <v>5.1006944444444445E-2</v>
      </c>
      <c r="M1880" s="7">
        <v>45664</v>
      </c>
      <c r="N1880" s="3">
        <v>0.6822569444444444</v>
      </c>
      <c r="O1880" s="3">
        <v>8.8506944444444444E-2</v>
      </c>
      <c r="P1880" s="5">
        <v>81</v>
      </c>
      <c r="Q1880" s="5">
        <v>1359.64</v>
      </c>
      <c r="R1880" s="1" t="s">
        <v>34</v>
      </c>
      <c r="S1880" s="1">
        <v>3</v>
      </c>
      <c r="T1880" s="1" t="s">
        <v>83</v>
      </c>
      <c r="U1880" s="5">
        <v>132.32</v>
      </c>
      <c r="V1880" s="5">
        <v>44893.778246111098</v>
      </c>
      <c r="W1880" s="1" t="s">
        <v>36</v>
      </c>
      <c r="X1880" s="1">
        <v>3.98</v>
      </c>
      <c r="Y1880" s="5">
        <v>58872.53</v>
      </c>
      <c r="Z1880" s="5">
        <v>87043.42</v>
      </c>
      <c r="AA1880" s="5" t="str">
        <f t="shared" si="116"/>
        <v>30-39</v>
      </c>
      <c r="AB1880" s="5" t="str">
        <f t="shared" si="117"/>
        <v>Moderate</v>
      </c>
      <c r="AC1880" s="5">
        <f t="shared" si="118"/>
        <v>1.48</v>
      </c>
      <c r="AD1880" s="5" t="str">
        <f t="shared" si="119"/>
        <v>Long-haul</v>
      </c>
    </row>
    <row r="1881" spans="1:30" x14ac:dyDescent="0.3">
      <c r="A1881" s="1" t="s">
        <v>2545</v>
      </c>
      <c r="B1881" s="1" t="s">
        <v>2546</v>
      </c>
      <c r="C1881" s="1">
        <v>74</v>
      </c>
      <c r="D1881" s="1" t="s">
        <v>39</v>
      </c>
      <c r="E1881" s="1" t="s">
        <v>2083</v>
      </c>
      <c r="F1881" s="1" t="s">
        <v>30</v>
      </c>
      <c r="G1881" s="1" t="s">
        <v>644</v>
      </c>
      <c r="H1881" s="1" t="s">
        <v>308</v>
      </c>
      <c r="I1881" s="1" t="s">
        <v>155</v>
      </c>
      <c r="J1881" s="1">
        <v>8777</v>
      </c>
      <c r="K1881" s="3">
        <v>0.64475694444444442</v>
      </c>
      <c r="L1881" s="3">
        <v>5.1006944444444445E-2</v>
      </c>
      <c r="M1881" s="7">
        <v>45662</v>
      </c>
      <c r="N1881" s="3">
        <v>0.6822569444444444</v>
      </c>
      <c r="O1881" s="3">
        <v>8.8506944444444444E-2</v>
      </c>
      <c r="P1881" s="5">
        <v>81</v>
      </c>
      <c r="Q1881" s="5">
        <v>765.88</v>
      </c>
      <c r="R1881" s="1" t="s">
        <v>56</v>
      </c>
      <c r="S1881" s="1">
        <v>5</v>
      </c>
      <c r="T1881" s="1" t="s">
        <v>83</v>
      </c>
      <c r="U1881" s="5">
        <v>160.41</v>
      </c>
      <c r="V1881" s="5">
        <v>44683.280068156098</v>
      </c>
      <c r="W1881" s="1" t="s">
        <v>36</v>
      </c>
      <c r="X1881" s="1">
        <v>3.24</v>
      </c>
      <c r="Y1881" s="5">
        <v>58619.94</v>
      </c>
      <c r="Z1881" s="5">
        <v>49048.4</v>
      </c>
      <c r="AA1881" s="5" t="str">
        <f t="shared" si="116"/>
        <v>60+</v>
      </c>
      <c r="AB1881" s="5" t="str">
        <f t="shared" si="117"/>
        <v>Moderate</v>
      </c>
      <c r="AC1881" s="5">
        <f t="shared" si="118"/>
        <v>0.84</v>
      </c>
      <c r="AD1881" s="5" t="str">
        <f t="shared" si="119"/>
        <v>Long-haul</v>
      </c>
    </row>
    <row r="1882" spans="1:30" x14ac:dyDescent="0.3">
      <c r="A1882" s="2" t="s">
        <v>2374</v>
      </c>
      <c r="B1882" s="1" t="s">
        <v>2375</v>
      </c>
      <c r="C1882" s="1">
        <v>47</v>
      </c>
      <c r="D1882" s="1" t="s">
        <v>39</v>
      </c>
      <c r="E1882" s="1" t="s">
        <v>2083</v>
      </c>
      <c r="F1882" s="1" t="s">
        <v>30</v>
      </c>
      <c r="G1882" s="1" t="s">
        <v>644</v>
      </c>
      <c r="H1882" s="1" t="s">
        <v>308</v>
      </c>
      <c r="I1882" s="1" t="s">
        <v>155</v>
      </c>
      <c r="J1882" s="1">
        <v>8777</v>
      </c>
      <c r="K1882" s="3">
        <v>0.64475694444444442</v>
      </c>
      <c r="L1882" s="3">
        <v>5.1006944444444445E-2</v>
      </c>
      <c r="M1882" s="7">
        <v>45671</v>
      </c>
      <c r="N1882" s="3">
        <v>0.6822569444444444</v>
      </c>
      <c r="O1882" s="3">
        <v>8.8506944444444444E-2</v>
      </c>
      <c r="P1882" s="5">
        <v>81</v>
      </c>
      <c r="Q1882" s="5">
        <v>1342.31</v>
      </c>
      <c r="R1882" s="1" t="s">
        <v>34</v>
      </c>
      <c r="S1882" s="1">
        <v>5</v>
      </c>
      <c r="T1882" s="1" t="s">
        <v>49</v>
      </c>
      <c r="U1882" s="5">
        <v>40.82</v>
      </c>
      <c r="V1882" s="5">
        <v>44620.261335385199</v>
      </c>
      <c r="W1882" s="1" t="s">
        <v>42</v>
      </c>
      <c r="X1882" s="1">
        <v>4.97</v>
      </c>
      <c r="Y1882" s="5">
        <v>58544.31</v>
      </c>
      <c r="Z1882" s="5">
        <v>85916</v>
      </c>
      <c r="AA1882" s="5" t="str">
        <f t="shared" si="116"/>
        <v>40-49</v>
      </c>
      <c r="AB1882" s="5" t="str">
        <f t="shared" si="117"/>
        <v>Moderate</v>
      </c>
      <c r="AC1882" s="5">
        <f t="shared" si="118"/>
        <v>1.47</v>
      </c>
      <c r="AD1882" s="5" t="str">
        <f t="shared" si="119"/>
        <v>Long-haul</v>
      </c>
    </row>
    <row r="1883" spans="1:30" x14ac:dyDescent="0.3">
      <c r="A1883" s="1" t="s">
        <v>2547</v>
      </c>
      <c r="B1883" s="1" t="s">
        <v>2548</v>
      </c>
      <c r="C1883" s="1">
        <v>19</v>
      </c>
      <c r="D1883" s="1" t="s">
        <v>39</v>
      </c>
      <c r="E1883" s="1" t="s">
        <v>2083</v>
      </c>
      <c r="F1883" s="1" t="s">
        <v>30</v>
      </c>
      <c r="G1883" s="1" t="s">
        <v>644</v>
      </c>
      <c r="H1883" s="1" t="s">
        <v>308</v>
      </c>
      <c r="I1883" s="1" t="s">
        <v>155</v>
      </c>
      <c r="J1883" s="1">
        <v>8777</v>
      </c>
      <c r="K1883" s="3">
        <v>0.64475694444444442</v>
      </c>
      <c r="L1883" s="3">
        <v>5.1006944444444445E-2</v>
      </c>
      <c r="M1883" s="7">
        <v>45660</v>
      </c>
      <c r="N1883" s="3">
        <v>0.6822569444444444</v>
      </c>
      <c r="O1883" s="3">
        <v>8.8506944444444444E-2</v>
      </c>
      <c r="P1883" s="5">
        <v>81</v>
      </c>
      <c r="Q1883" s="5">
        <v>1260.8399999999999</v>
      </c>
      <c r="R1883" s="1" t="s">
        <v>34</v>
      </c>
      <c r="S1883" s="1">
        <v>5</v>
      </c>
      <c r="T1883" s="1" t="s">
        <v>41</v>
      </c>
      <c r="U1883" s="5">
        <v>16.100000000000001</v>
      </c>
      <c r="V1883" s="5">
        <v>45320.797013949901</v>
      </c>
      <c r="W1883" s="1" t="s">
        <v>36</v>
      </c>
      <c r="X1883" s="1">
        <v>4.97</v>
      </c>
      <c r="Y1883" s="5">
        <v>59384.959999999999</v>
      </c>
      <c r="Z1883" s="5">
        <v>80696.98</v>
      </c>
      <c r="AA1883" s="5" t="str">
        <f t="shared" si="116"/>
        <v>18-29</v>
      </c>
      <c r="AB1883" s="5" t="str">
        <f t="shared" si="117"/>
        <v>Moderate</v>
      </c>
      <c r="AC1883" s="5">
        <f t="shared" si="118"/>
        <v>1.36</v>
      </c>
      <c r="AD1883" s="5" t="str">
        <f t="shared" si="119"/>
        <v>Long-haul</v>
      </c>
    </row>
    <row r="1884" spans="1:30" x14ac:dyDescent="0.3">
      <c r="A1884" s="1" t="s">
        <v>2136</v>
      </c>
      <c r="B1884" s="1" t="s">
        <v>2137</v>
      </c>
      <c r="C1884" s="1">
        <v>19</v>
      </c>
      <c r="D1884" s="1" t="s">
        <v>28</v>
      </c>
      <c r="E1884" s="1" t="s">
        <v>2083</v>
      </c>
      <c r="F1884" s="1" t="s">
        <v>30</v>
      </c>
      <c r="G1884" s="1" t="s">
        <v>644</v>
      </c>
      <c r="H1884" s="1" t="s">
        <v>308</v>
      </c>
      <c r="I1884" s="1" t="s">
        <v>155</v>
      </c>
      <c r="J1884" s="1">
        <v>8777</v>
      </c>
      <c r="K1884" s="3">
        <v>0.64475694444444442</v>
      </c>
      <c r="L1884" s="3">
        <v>5.1006944444444445E-2</v>
      </c>
      <c r="M1884" s="7">
        <v>45663</v>
      </c>
      <c r="N1884" s="3">
        <v>0.6822569444444444</v>
      </c>
      <c r="O1884" s="3">
        <v>8.8506944444444444E-2</v>
      </c>
      <c r="P1884" s="5">
        <v>81</v>
      </c>
      <c r="Q1884" s="5">
        <v>447.26</v>
      </c>
      <c r="R1884" s="1" t="s">
        <v>56</v>
      </c>
      <c r="S1884" s="1">
        <v>5</v>
      </c>
      <c r="T1884" s="1" t="s">
        <v>49</v>
      </c>
      <c r="U1884" s="5">
        <v>12.85</v>
      </c>
      <c r="V1884" s="5">
        <v>45009.271744666301</v>
      </c>
      <c r="W1884" s="1" t="s">
        <v>36</v>
      </c>
      <c r="X1884" s="1">
        <v>4.96</v>
      </c>
      <c r="Y1884" s="5">
        <v>59011.13</v>
      </c>
      <c r="Z1884" s="5">
        <v>28627.21</v>
      </c>
      <c r="AA1884" s="5" t="str">
        <f t="shared" si="116"/>
        <v>18-29</v>
      </c>
      <c r="AB1884" s="5" t="str">
        <f t="shared" si="117"/>
        <v>Moderate</v>
      </c>
      <c r="AC1884" s="5">
        <f t="shared" si="118"/>
        <v>0.49</v>
      </c>
      <c r="AD1884" s="5" t="str">
        <f t="shared" si="119"/>
        <v>Long-haul</v>
      </c>
    </row>
    <row r="1885" spans="1:30" x14ac:dyDescent="0.3">
      <c r="A1885" s="1" t="s">
        <v>2549</v>
      </c>
      <c r="B1885" s="1" t="s">
        <v>2550</v>
      </c>
      <c r="C1885" s="1">
        <v>56</v>
      </c>
      <c r="D1885" s="1" t="s">
        <v>28</v>
      </c>
      <c r="E1885" s="1" t="s">
        <v>2083</v>
      </c>
      <c r="F1885" s="1" t="s">
        <v>30</v>
      </c>
      <c r="G1885" s="1" t="s">
        <v>644</v>
      </c>
      <c r="H1885" s="1" t="s">
        <v>308</v>
      </c>
      <c r="I1885" s="1" t="s">
        <v>155</v>
      </c>
      <c r="J1885" s="1">
        <v>8777</v>
      </c>
      <c r="K1885" s="3">
        <v>0.64475694444444442</v>
      </c>
      <c r="L1885" s="3">
        <v>5.1006944444444445E-2</v>
      </c>
      <c r="M1885" s="7">
        <v>45668</v>
      </c>
      <c r="N1885" s="3">
        <v>0.6822569444444444</v>
      </c>
      <c r="O1885" s="3">
        <v>8.8506944444444444E-2</v>
      </c>
      <c r="P1885" s="5">
        <v>81</v>
      </c>
      <c r="Q1885" s="5">
        <v>242.09</v>
      </c>
      <c r="R1885" s="1" t="s">
        <v>40</v>
      </c>
      <c r="S1885" s="1">
        <v>5</v>
      </c>
      <c r="T1885" s="1" t="s">
        <v>45</v>
      </c>
      <c r="U1885" s="5">
        <v>118.41</v>
      </c>
      <c r="V1885" s="5">
        <v>45115.139965540198</v>
      </c>
      <c r="W1885" s="1" t="s">
        <v>42</v>
      </c>
      <c r="X1885" s="1">
        <v>3.13</v>
      </c>
      <c r="Y1885" s="5">
        <v>59138.17</v>
      </c>
      <c r="Z1885" s="5">
        <v>15517.44</v>
      </c>
      <c r="AA1885" s="5" t="str">
        <f t="shared" si="116"/>
        <v>50-59</v>
      </c>
      <c r="AB1885" s="5" t="str">
        <f t="shared" si="117"/>
        <v>Moderate</v>
      </c>
      <c r="AC1885" s="5">
        <f t="shared" si="118"/>
        <v>0.26</v>
      </c>
      <c r="AD1885" s="5" t="str">
        <f t="shared" si="119"/>
        <v>Long-haul</v>
      </c>
    </row>
    <row r="1886" spans="1:30" x14ac:dyDescent="0.3">
      <c r="A1886" s="1" t="s">
        <v>2148</v>
      </c>
      <c r="B1886" s="1" t="s">
        <v>2149</v>
      </c>
      <c r="C1886" s="1">
        <v>26</v>
      </c>
      <c r="D1886" s="1" t="s">
        <v>28</v>
      </c>
      <c r="E1886" s="1" t="s">
        <v>2083</v>
      </c>
      <c r="F1886" s="1" t="s">
        <v>48</v>
      </c>
      <c r="G1886" s="1" t="s">
        <v>644</v>
      </c>
      <c r="H1886" s="1" t="s">
        <v>308</v>
      </c>
      <c r="I1886" s="1" t="s">
        <v>155</v>
      </c>
      <c r="J1886" s="1">
        <v>8777</v>
      </c>
      <c r="K1886" s="3">
        <v>0.64475694444444442</v>
      </c>
      <c r="L1886" s="3">
        <v>5.1006944444444445E-2</v>
      </c>
      <c r="M1886" s="7">
        <v>45669</v>
      </c>
      <c r="N1886" s="3">
        <v>0.6822569444444444</v>
      </c>
      <c r="O1886" s="3">
        <v>8.8506944444444444E-2</v>
      </c>
      <c r="P1886" s="5">
        <v>81</v>
      </c>
      <c r="Q1886" s="5">
        <v>675.79</v>
      </c>
      <c r="R1886" s="1" t="s">
        <v>56</v>
      </c>
      <c r="S1886" s="1">
        <v>5</v>
      </c>
      <c r="T1886" s="1" t="s">
        <v>41</v>
      </c>
      <c r="U1886" s="5">
        <v>151.6</v>
      </c>
      <c r="V1886" s="5">
        <v>45081.412944570198</v>
      </c>
      <c r="W1886" s="1" t="s">
        <v>42</v>
      </c>
      <c r="X1886" s="1">
        <v>3.77</v>
      </c>
      <c r="Y1886" s="5">
        <v>59097.7</v>
      </c>
      <c r="Z1886" s="5">
        <v>43280.88</v>
      </c>
      <c r="AA1886" s="5" t="str">
        <f t="shared" si="116"/>
        <v>18-29</v>
      </c>
      <c r="AB1886" s="5" t="str">
        <f t="shared" si="117"/>
        <v>Moderate</v>
      </c>
      <c r="AC1886" s="5">
        <f t="shared" si="118"/>
        <v>0.73</v>
      </c>
      <c r="AD1886" s="5" t="str">
        <f t="shared" si="119"/>
        <v>Long-haul</v>
      </c>
    </row>
    <row r="1887" spans="1:30" x14ac:dyDescent="0.3">
      <c r="A1887" s="1" t="s">
        <v>2551</v>
      </c>
      <c r="B1887" s="1" t="s">
        <v>2552</v>
      </c>
      <c r="C1887" s="1">
        <v>56</v>
      </c>
      <c r="D1887" s="1" t="s">
        <v>28</v>
      </c>
      <c r="E1887" s="1" t="s">
        <v>2083</v>
      </c>
      <c r="F1887" s="1" t="s">
        <v>48</v>
      </c>
      <c r="G1887" s="1" t="s">
        <v>644</v>
      </c>
      <c r="H1887" s="1" t="s">
        <v>308</v>
      </c>
      <c r="I1887" s="1" t="s">
        <v>155</v>
      </c>
      <c r="J1887" s="1">
        <v>8777</v>
      </c>
      <c r="K1887" s="3">
        <v>0.64475694444444442</v>
      </c>
      <c r="L1887" s="3">
        <v>5.1006944444444445E-2</v>
      </c>
      <c r="M1887" s="7">
        <v>45671</v>
      </c>
      <c r="N1887" s="3">
        <v>0.6822569444444444</v>
      </c>
      <c r="O1887" s="3">
        <v>8.8506944444444444E-2</v>
      </c>
      <c r="P1887" s="5">
        <v>81</v>
      </c>
      <c r="Q1887" s="5">
        <v>692.33</v>
      </c>
      <c r="R1887" s="1" t="s">
        <v>40</v>
      </c>
      <c r="S1887" s="1">
        <v>5</v>
      </c>
      <c r="T1887" s="1" t="s">
        <v>45</v>
      </c>
      <c r="U1887" s="5">
        <v>180.56</v>
      </c>
      <c r="V1887" s="5">
        <v>44563.427639575697</v>
      </c>
      <c r="W1887" s="1" t="s">
        <v>42</v>
      </c>
      <c r="X1887" s="1">
        <v>4.82</v>
      </c>
      <c r="Y1887" s="5">
        <v>58476.11</v>
      </c>
      <c r="Z1887" s="5">
        <v>44345.23</v>
      </c>
      <c r="AA1887" s="5" t="str">
        <f t="shared" si="116"/>
        <v>50-59</v>
      </c>
      <c r="AB1887" s="5" t="str">
        <f t="shared" si="117"/>
        <v>Moderate</v>
      </c>
      <c r="AC1887" s="5">
        <f t="shared" si="118"/>
        <v>0.76</v>
      </c>
      <c r="AD1887" s="5" t="str">
        <f t="shared" si="119"/>
        <v>Long-haul</v>
      </c>
    </row>
    <row r="1888" spans="1:30" x14ac:dyDescent="0.3">
      <c r="A1888" s="1" t="s">
        <v>2553</v>
      </c>
      <c r="B1888" s="1" t="s">
        <v>2554</v>
      </c>
      <c r="C1888" s="1">
        <v>33</v>
      </c>
      <c r="D1888" s="1" t="s">
        <v>39</v>
      </c>
      <c r="E1888" s="1" t="s">
        <v>2083</v>
      </c>
      <c r="F1888" s="1" t="s">
        <v>48</v>
      </c>
      <c r="G1888" s="1" t="s">
        <v>644</v>
      </c>
      <c r="H1888" s="1" t="s">
        <v>308</v>
      </c>
      <c r="I1888" s="1" t="s">
        <v>155</v>
      </c>
      <c r="J1888" s="1">
        <v>8777</v>
      </c>
      <c r="K1888" s="3">
        <v>0.64475694444444442</v>
      </c>
      <c r="L1888" s="3">
        <v>5.1006944444444445E-2</v>
      </c>
      <c r="M1888" s="7">
        <v>45667</v>
      </c>
      <c r="N1888" s="3">
        <v>0.6822569444444444</v>
      </c>
      <c r="O1888" s="3">
        <v>8.8506944444444444E-2</v>
      </c>
      <c r="P1888" s="5">
        <v>81</v>
      </c>
      <c r="Q1888" s="5">
        <v>1232.51</v>
      </c>
      <c r="R1888" s="1" t="s">
        <v>40</v>
      </c>
      <c r="S1888" s="1">
        <v>3</v>
      </c>
      <c r="T1888" s="1" t="s">
        <v>35</v>
      </c>
      <c r="U1888" s="5">
        <v>41.63</v>
      </c>
      <c r="V1888" s="5">
        <v>44488.181610125197</v>
      </c>
      <c r="W1888" s="1" t="s">
        <v>36</v>
      </c>
      <c r="X1888" s="1">
        <v>3.46</v>
      </c>
      <c r="Y1888" s="5">
        <v>58385.82</v>
      </c>
      <c r="Z1888" s="5">
        <v>78888.97</v>
      </c>
      <c r="AA1888" s="5" t="str">
        <f t="shared" si="116"/>
        <v>30-39</v>
      </c>
      <c r="AB1888" s="5" t="str">
        <f t="shared" si="117"/>
        <v>Moderate</v>
      </c>
      <c r="AC1888" s="5">
        <f t="shared" si="118"/>
        <v>1.35</v>
      </c>
      <c r="AD1888" s="5" t="str">
        <f t="shared" si="119"/>
        <v>Long-haul</v>
      </c>
    </row>
    <row r="1889" spans="1:30" x14ac:dyDescent="0.3">
      <c r="A1889" s="1" t="s">
        <v>2555</v>
      </c>
      <c r="B1889" s="1" t="s">
        <v>2556</v>
      </c>
      <c r="C1889" s="1">
        <v>50</v>
      </c>
      <c r="D1889" s="1" t="s">
        <v>28</v>
      </c>
      <c r="E1889" s="1" t="s">
        <v>2083</v>
      </c>
      <c r="F1889" s="1" t="s">
        <v>30</v>
      </c>
      <c r="G1889" s="1" t="s">
        <v>644</v>
      </c>
      <c r="H1889" s="1" t="s">
        <v>308</v>
      </c>
      <c r="I1889" s="1" t="s">
        <v>155</v>
      </c>
      <c r="J1889" s="1">
        <v>8777</v>
      </c>
      <c r="K1889" s="3">
        <v>0.64475694444444442</v>
      </c>
      <c r="L1889" s="3">
        <v>5.1006944444444445E-2</v>
      </c>
      <c r="M1889" s="7">
        <v>45658</v>
      </c>
      <c r="N1889" s="3">
        <v>0.6822569444444444</v>
      </c>
      <c r="O1889" s="3">
        <v>8.8506944444444444E-2</v>
      </c>
      <c r="P1889" s="5">
        <v>81</v>
      </c>
      <c r="Q1889" s="5">
        <v>1178.45</v>
      </c>
      <c r="R1889" s="1" t="s">
        <v>34</v>
      </c>
      <c r="S1889" s="1">
        <v>5</v>
      </c>
      <c r="T1889" s="1" t="s">
        <v>45</v>
      </c>
      <c r="U1889" s="5">
        <v>29.28</v>
      </c>
      <c r="V1889" s="5">
        <v>44832.450903133402</v>
      </c>
      <c r="W1889" s="1" t="s">
        <v>36</v>
      </c>
      <c r="X1889" s="1">
        <v>4.41</v>
      </c>
      <c r="Y1889" s="5">
        <v>58798.94</v>
      </c>
      <c r="Z1889" s="5">
        <v>75426.66</v>
      </c>
      <c r="AA1889" s="5" t="str">
        <f t="shared" si="116"/>
        <v>50-59</v>
      </c>
      <c r="AB1889" s="5" t="str">
        <f t="shared" si="117"/>
        <v>Moderate</v>
      </c>
      <c r="AC1889" s="5">
        <f t="shared" si="118"/>
        <v>1.28</v>
      </c>
      <c r="AD1889" s="5" t="str">
        <f t="shared" si="119"/>
        <v>Long-haul</v>
      </c>
    </row>
    <row r="1890" spans="1:30" x14ac:dyDescent="0.3">
      <c r="A1890" s="1" t="s">
        <v>2337</v>
      </c>
      <c r="B1890" s="1" t="s">
        <v>2338</v>
      </c>
      <c r="C1890" s="1">
        <v>50</v>
      </c>
      <c r="D1890" s="1" t="s">
        <v>28</v>
      </c>
      <c r="E1890" s="1" t="s">
        <v>2083</v>
      </c>
      <c r="F1890" s="1" t="s">
        <v>48</v>
      </c>
      <c r="G1890" s="1" t="s">
        <v>644</v>
      </c>
      <c r="H1890" s="1" t="s">
        <v>308</v>
      </c>
      <c r="I1890" s="1" t="s">
        <v>155</v>
      </c>
      <c r="J1890" s="1">
        <v>8777</v>
      </c>
      <c r="K1890" s="3">
        <v>0.64475694444444442</v>
      </c>
      <c r="L1890" s="3">
        <v>5.1006944444444445E-2</v>
      </c>
      <c r="M1890" s="7">
        <v>45660</v>
      </c>
      <c r="N1890" s="3">
        <v>0.6822569444444444</v>
      </c>
      <c r="O1890" s="3">
        <v>8.8506944444444444E-2</v>
      </c>
      <c r="P1890" s="5">
        <v>81</v>
      </c>
      <c r="Q1890" s="5">
        <v>1302.71</v>
      </c>
      <c r="R1890" s="1" t="s">
        <v>34</v>
      </c>
      <c r="S1890" s="1">
        <v>5</v>
      </c>
      <c r="T1890" s="1" t="s">
        <v>49</v>
      </c>
      <c r="U1890" s="5">
        <v>67.16</v>
      </c>
      <c r="V1890" s="5">
        <v>45182.216069570597</v>
      </c>
      <c r="W1890" s="1" t="s">
        <v>42</v>
      </c>
      <c r="X1890" s="1">
        <v>3.54</v>
      </c>
      <c r="Y1890" s="5">
        <v>59218.66</v>
      </c>
      <c r="Z1890" s="5">
        <v>83386.87</v>
      </c>
      <c r="AA1890" s="5" t="str">
        <f t="shared" si="116"/>
        <v>50-59</v>
      </c>
      <c r="AB1890" s="5" t="str">
        <f t="shared" si="117"/>
        <v>Moderate</v>
      </c>
      <c r="AC1890" s="5">
        <f t="shared" si="118"/>
        <v>1.41</v>
      </c>
      <c r="AD1890" s="5" t="str">
        <f t="shared" si="119"/>
        <v>Long-haul</v>
      </c>
    </row>
    <row r="1891" spans="1:30" x14ac:dyDescent="0.3">
      <c r="A1891" s="1" t="s">
        <v>2420</v>
      </c>
      <c r="B1891" s="1" t="s">
        <v>2421</v>
      </c>
      <c r="C1891" s="1">
        <v>21</v>
      </c>
      <c r="D1891" s="1" t="s">
        <v>28</v>
      </c>
      <c r="E1891" s="1" t="s">
        <v>2083</v>
      </c>
      <c r="F1891" s="1" t="s">
        <v>30</v>
      </c>
      <c r="G1891" s="1" t="s">
        <v>653</v>
      </c>
      <c r="H1891" s="1" t="s">
        <v>407</v>
      </c>
      <c r="I1891" s="1" t="s">
        <v>174</v>
      </c>
      <c r="J1891" s="1">
        <v>5397</v>
      </c>
      <c r="K1891" s="3">
        <v>0.62945601851851851</v>
      </c>
      <c r="L1891" s="3">
        <v>0.87876157407407407</v>
      </c>
      <c r="M1891" s="7">
        <v>45669</v>
      </c>
      <c r="N1891" s="3">
        <v>0.63848379629629626</v>
      </c>
      <c r="O1891" s="3">
        <v>0.88778935185185182</v>
      </c>
      <c r="P1891" s="5">
        <v>13</v>
      </c>
      <c r="Q1891" s="5">
        <v>1477.99</v>
      </c>
      <c r="R1891" s="1" t="s">
        <v>34</v>
      </c>
      <c r="S1891" s="1">
        <v>5</v>
      </c>
      <c r="T1891" s="1" t="s">
        <v>83</v>
      </c>
      <c r="U1891" s="5">
        <v>44.34</v>
      </c>
      <c r="V1891" s="5">
        <v>27809.0821545691</v>
      </c>
      <c r="W1891" s="1" t="s">
        <v>36</v>
      </c>
      <c r="X1891" s="1">
        <v>4.66</v>
      </c>
      <c r="Y1891" s="5">
        <v>38370.9</v>
      </c>
      <c r="Z1891" s="5">
        <v>94600.23</v>
      </c>
      <c r="AA1891" s="5" t="str">
        <f t="shared" si="116"/>
        <v>18-29</v>
      </c>
      <c r="AB1891" s="5" t="str">
        <f t="shared" si="117"/>
        <v>On-Time</v>
      </c>
      <c r="AC1891" s="5">
        <f t="shared" si="118"/>
        <v>2.4700000000000002</v>
      </c>
      <c r="AD1891" s="5" t="str">
        <f t="shared" si="119"/>
        <v>Medium-haul</v>
      </c>
    </row>
    <row r="1892" spans="1:30" x14ac:dyDescent="0.3">
      <c r="A1892" s="1" t="s">
        <v>2557</v>
      </c>
      <c r="B1892" s="1" t="s">
        <v>2558</v>
      </c>
      <c r="C1892" s="1">
        <v>70</v>
      </c>
      <c r="D1892" s="1" t="s">
        <v>39</v>
      </c>
      <c r="E1892" s="1" t="s">
        <v>2083</v>
      </c>
      <c r="F1892" s="1" t="s">
        <v>48</v>
      </c>
      <c r="G1892" s="1" t="s">
        <v>653</v>
      </c>
      <c r="H1892" s="1" t="s">
        <v>407</v>
      </c>
      <c r="I1892" s="1" t="s">
        <v>174</v>
      </c>
      <c r="J1892" s="1">
        <v>5397</v>
      </c>
      <c r="K1892" s="3">
        <v>0.62945601851851851</v>
      </c>
      <c r="L1892" s="3">
        <v>0.87876157407407407</v>
      </c>
      <c r="M1892" s="7">
        <v>45667</v>
      </c>
      <c r="N1892" s="3">
        <v>0.63848379629629626</v>
      </c>
      <c r="O1892" s="3">
        <v>0.88778935185185182</v>
      </c>
      <c r="P1892" s="5">
        <v>13</v>
      </c>
      <c r="Q1892" s="5">
        <v>269.25</v>
      </c>
      <c r="R1892" s="1" t="s">
        <v>56</v>
      </c>
      <c r="S1892" s="1">
        <v>5</v>
      </c>
      <c r="T1892" s="1" t="s">
        <v>45</v>
      </c>
      <c r="U1892" s="5">
        <v>56</v>
      </c>
      <c r="V1892" s="5">
        <v>28208.3788019235</v>
      </c>
      <c r="W1892" s="1" t="s">
        <v>42</v>
      </c>
      <c r="X1892" s="1">
        <v>3.5</v>
      </c>
      <c r="Y1892" s="5">
        <v>38850.050000000003</v>
      </c>
      <c r="Z1892" s="5">
        <v>17243.2</v>
      </c>
      <c r="AA1892" s="5" t="str">
        <f t="shared" si="116"/>
        <v>60+</v>
      </c>
      <c r="AB1892" s="5" t="str">
        <f t="shared" si="117"/>
        <v>On-Time</v>
      </c>
      <c r="AC1892" s="5">
        <f t="shared" si="118"/>
        <v>0.44</v>
      </c>
      <c r="AD1892" s="5" t="str">
        <f t="shared" si="119"/>
        <v>Medium-haul</v>
      </c>
    </row>
    <row r="1893" spans="1:30" x14ac:dyDescent="0.3">
      <c r="A1893" s="1" t="s">
        <v>2559</v>
      </c>
      <c r="B1893" s="1" t="s">
        <v>2560</v>
      </c>
      <c r="C1893" s="1">
        <v>43</v>
      </c>
      <c r="D1893" s="1" t="s">
        <v>28</v>
      </c>
      <c r="E1893" s="1" t="s">
        <v>2083</v>
      </c>
      <c r="F1893" s="1" t="s">
        <v>30</v>
      </c>
      <c r="G1893" s="1" t="s">
        <v>653</v>
      </c>
      <c r="H1893" s="1" t="s">
        <v>407</v>
      </c>
      <c r="I1893" s="1" t="s">
        <v>174</v>
      </c>
      <c r="J1893" s="1">
        <v>5397</v>
      </c>
      <c r="K1893" s="3">
        <v>0.62945601851851851</v>
      </c>
      <c r="L1893" s="3">
        <v>0.87876157407407407</v>
      </c>
      <c r="M1893" s="7">
        <v>45661</v>
      </c>
      <c r="N1893" s="3">
        <v>0.63848379629629626</v>
      </c>
      <c r="O1893" s="3">
        <v>0.88778935185185182</v>
      </c>
      <c r="P1893" s="5">
        <v>13</v>
      </c>
      <c r="Q1893" s="5">
        <v>1092.1500000000001</v>
      </c>
      <c r="R1893" s="1" t="s">
        <v>56</v>
      </c>
      <c r="S1893" s="1">
        <v>5</v>
      </c>
      <c r="T1893" s="1" t="s">
        <v>45</v>
      </c>
      <c r="U1893" s="5">
        <v>158.66</v>
      </c>
      <c r="V1893" s="5">
        <v>28442.4531801669</v>
      </c>
      <c r="W1893" s="1" t="s">
        <v>36</v>
      </c>
      <c r="X1893" s="1">
        <v>4.91</v>
      </c>
      <c r="Y1893" s="5">
        <v>39130.94</v>
      </c>
      <c r="Z1893" s="5">
        <v>69929.33</v>
      </c>
      <c r="AA1893" s="5" t="str">
        <f t="shared" si="116"/>
        <v>40-49</v>
      </c>
      <c r="AB1893" s="5" t="str">
        <f t="shared" si="117"/>
        <v>On-Time</v>
      </c>
      <c r="AC1893" s="5">
        <f t="shared" si="118"/>
        <v>1.79</v>
      </c>
      <c r="AD1893" s="5" t="str">
        <f t="shared" si="119"/>
        <v>Medium-haul</v>
      </c>
    </row>
    <row r="1894" spans="1:30" x14ac:dyDescent="0.3">
      <c r="A1894" s="1" t="s">
        <v>2561</v>
      </c>
      <c r="B1894" s="1" t="s">
        <v>2562</v>
      </c>
      <c r="C1894" s="1">
        <v>28</v>
      </c>
      <c r="D1894" s="1" t="s">
        <v>39</v>
      </c>
      <c r="E1894" s="1" t="s">
        <v>2083</v>
      </c>
      <c r="F1894" s="1" t="s">
        <v>30</v>
      </c>
      <c r="G1894" s="1" t="s">
        <v>653</v>
      </c>
      <c r="H1894" s="1" t="s">
        <v>407</v>
      </c>
      <c r="I1894" s="1" t="s">
        <v>174</v>
      </c>
      <c r="J1894" s="1">
        <v>5397</v>
      </c>
      <c r="K1894" s="3">
        <v>0.62945601851851851</v>
      </c>
      <c r="L1894" s="3">
        <v>0.87876157407407407</v>
      </c>
      <c r="M1894" s="7">
        <v>45667</v>
      </c>
      <c r="N1894" s="3">
        <v>0.63848379629629626</v>
      </c>
      <c r="O1894" s="3">
        <v>0.88778935185185182</v>
      </c>
      <c r="P1894" s="5">
        <v>13</v>
      </c>
      <c r="Q1894" s="5">
        <v>738.74</v>
      </c>
      <c r="R1894" s="1" t="s">
        <v>40</v>
      </c>
      <c r="S1894" s="1">
        <v>5</v>
      </c>
      <c r="T1894" s="1" t="s">
        <v>49</v>
      </c>
      <c r="U1894" s="5">
        <v>108.44</v>
      </c>
      <c r="V1894" s="5">
        <v>28091.293291153001</v>
      </c>
      <c r="W1894" s="1" t="s">
        <v>36</v>
      </c>
      <c r="X1894" s="1">
        <v>4.93</v>
      </c>
      <c r="Y1894" s="5">
        <v>38709.550000000003</v>
      </c>
      <c r="Z1894" s="5">
        <v>47301.05</v>
      </c>
      <c r="AA1894" s="5" t="str">
        <f t="shared" si="116"/>
        <v>18-29</v>
      </c>
      <c r="AB1894" s="5" t="str">
        <f t="shared" si="117"/>
        <v>On-Time</v>
      </c>
      <c r="AC1894" s="5">
        <f t="shared" si="118"/>
        <v>1.22</v>
      </c>
      <c r="AD1894" s="5" t="str">
        <f t="shared" si="119"/>
        <v>Medium-haul</v>
      </c>
    </row>
    <row r="1895" spans="1:30" x14ac:dyDescent="0.3">
      <c r="A1895" s="1" t="s">
        <v>2473</v>
      </c>
      <c r="B1895" s="1" t="s">
        <v>2474</v>
      </c>
      <c r="C1895" s="1">
        <v>27</v>
      </c>
      <c r="D1895" s="1" t="s">
        <v>39</v>
      </c>
      <c r="E1895" s="1" t="s">
        <v>2083</v>
      </c>
      <c r="F1895" s="1" t="s">
        <v>30</v>
      </c>
      <c r="G1895" s="1" t="s">
        <v>666</v>
      </c>
      <c r="H1895" s="1" t="s">
        <v>115</v>
      </c>
      <c r="I1895" s="1" t="s">
        <v>174</v>
      </c>
      <c r="J1895" s="1">
        <v>13423</v>
      </c>
      <c r="K1895" s="3">
        <v>0.50684027777777774</v>
      </c>
      <c r="L1895" s="3">
        <v>0.12767361111111111</v>
      </c>
      <c r="M1895" s="7">
        <v>45664</v>
      </c>
      <c r="N1895" s="3">
        <v>0.51447916666666671</v>
      </c>
      <c r="O1895" s="3">
        <v>0.1353125</v>
      </c>
      <c r="P1895" s="5">
        <v>11</v>
      </c>
      <c r="Q1895" s="5">
        <v>120.11</v>
      </c>
      <c r="R1895" s="1" t="s">
        <v>56</v>
      </c>
      <c r="S1895" s="1">
        <v>5</v>
      </c>
      <c r="T1895" s="1" t="s">
        <v>35</v>
      </c>
      <c r="U1895" s="5">
        <v>60.73</v>
      </c>
      <c r="V1895" s="5">
        <v>67644.727807799107</v>
      </c>
      <c r="W1895" s="1" t="s">
        <v>36</v>
      </c>
      <c r="X1895" s="1">
        <v>4.76</v>
      </c>
      <c r="Y1895" s="5">
        <v>86173.67</v>
      </c>
      <c r="Z1895" s="5">
        <v>7699.19</v>
      </c>
      <c r="AA1895" s="5" t="str">
        <f t="shared" si="116"/>
        <v>18-29</v>
      </c>
      <c r="AB1895" s="5" t="str">
        <f t="shared" si="117"/>
        <v>On-Time</v>
      </c>
      <c r="AC1895" s="5">
        <f t="shared" si="118"/>
        <v>0.09</v>
      </c>
      <c r="AD1895" s="5" t="str">
        <f t="shared" si="119"/>
        <v>Long-haul</v>
      </c>
    </row>
    <row r="1896" spans="1:30" x14ac:dyDescent="0.3">
      <c r="A1896" s="1" t="s">
        <v>2267</v>
      </c>
      <c r="B1896" s="1" t="s">
        <v>2268</v>
      </c>
      <c r="C1896" s="1">
        <v>71</v>
      </c>
      <c r="D1896" s="1" t="s">
        <v>39</v>
      </c>
      <c r="E1896" s="1" t="s">
        <v>2083</v>
      </c>
      <c r="F1896" s="1" t="s">
        <v>48</v>
      </c>
      <c r="G1896" s="1" t="s">
        <v>666</v>
      </c>
      <c r="H1896" s="1" t="s">
        <v>115</v>
      </c>
      <c r="I1896" s="1" t="s">
        <v>174</v>
      </c>
      <c r="J1896" s="1">
        <v>13423</v>
      </c>
      <c r="K1896" s="3">
        <v>0.50684027777777774</v>
      </c>
      <c r="L1896" s="3">
        <v>0.12767361111111111</v>
      </c>
      <c r="M1896" s="7">
        <v>45667</v>
      </c>
      <c r="N1896" s="3">
        <v>0.51447916666666671</v>
      </c>
      <c r="O1896" s="3">
        <v>0.1353125</v>
      </c>
      <c r="P1896" s="5">
        <v>11</v>
      </c>
      <c r="Q1896" s="5">
        <v>781.36</v>
      </c>
      <c r="R1896" s="1" t="s">
        <v>56</v>
      </c>
      <c r="S1896" s="1">
        <v>5</v>
      </c>
      <c r="T1896" s="1" t="s">
        <v>41</v>
      </c>
      <c r="U1896" s="5">
        <v>60.63</v>
      </c>
      <c r="V1896" s="5">
        <v>68486.301208927398</v>
      </c>
      <c r="W1896" s="1" t="s">
        <v>36</v>
      </c>
      <c r="X1896" s="1">
        <v>4.7699999999999996</v>
      </c>
      <c r="Y1896" s="5">
        <v>87183.56</v>
      </c>
      <c r="Z1896" s="5">
        <v>50019.17</v>
      </c>
      <c r="AA1896" s="5" t="str">
        <f t="shared" si="116"/>
        <v>60+</v>
      </c>
      <c r="AB1896" s="5" t="str">
        <f t="shared" si="117"/>
        <v>On-Time</v>
      </c>
      <c r="AC1896" s="5">
        <f t="shared" si="118"/>
        <v>0.56999999999999995</v>
      </c>
      <c r="AD1896" s="5" t="str">
        <f t="shared" si="119"/>
        <v>Long-haul</v>
      </c>
    </row>
    <row r="1897" spans="1:30" x14ac:dyDescent="0.3">
      <c r="A1897" s="1" t="s">
        <v>2563</v>
      </c>
      <c r="B1897" s="1" t="s">
        <v>2564</v>
      </c>
      <c r="C1897" s="1">
        <v>32</v>
      </c>
      <c r="D1897" s="1" t="s">
        <v>39</v>
      </c>
      <c r="E1897" s="1" t="s">
        <v>2083</v>
      </c>
      <c r="F1897" s="1" t="s">
        <v>30</v>
      </c>
      <c r="G1897" s="1" t="s">
        <v>666</v>
      </c>
      <c r="H1897" s="1" t="s">
        <v>115</v>
      </c>
      <c r="I1897" s="1" t="s">
        <v>174</v>
      </c>
      <c r="J1897" s="1">
        <v>13423</v>
      </c>
      <c r="K1897" s="3">
        <v>0.50684027777777774</v>
      </c>
      <c r="L1897" s="3">
        <v>0.12767361111111111</v>
      </c>
      <c r="M1897" s="7">
        <v>45662</v>
      </c>
      <c r="N1897" s="3">
        <v>0.51447916666666671</v>
      </c>
      <c r="O1897" s="3">
        <v>0.1353125</v>
      </c>
      <c r="P1897" s="5">
        <v>11</v>
      </c>
      <c r="Q1897" s="5">
        <v>1402.38</v>
      </c>
      <c r="R1897" s="1" t="s">
        <v>34</v>
      </c>
      <c r="S1897" s="1">
        <v>3</v>
      </c>
      <c r="T1897" s="1" t="s">
        <v>83</v>
      </c>
      <c r="U1897" s="5">
        <v>13.4</v>
      </c>
      <c r="V1897" s="5">
        <v>68314.650176958996</v>
      </c>
      <c r="W1897" s="1" t="s">
        <v>42</v>
      </c>
      <c r="X1897" s="1">
        <v>3.36</v>
      </c>
      <c r="Y1897" s="5">
        <v>86977.58</v>
      </c>
      <c r="Z1897" s="5">
        <v>89755</v>
      </c>
      <c r="AA1897" s="5" t="str">
        <f t="shared" si="116"/>
        <v>30-39</v>
      </c>
      <c r="AB1897" s="5" t="str">
        <f t="shared" si="117"/>
        <v>On-Time</v>
      </c>
      <c r="AC1897" s="5">
        <f t="shared" si="118"/>
        <v>1.03</v>
      </c>
      <c r="AD1897" s="5" t="str">
        <f t="shared" si="119"/>
        <v>Long-haul</v>
      </c>
    </row>
    <row r="1898" spans="1:30" x14ac:dyDescent="0.3">
      <c r="A1898" s="1" t="s">
        <v>2565</v>
      </c>
      <c r="B1898" s="1" t="s">
        <v>2566</v>
      </c>
      <c r="C1898" s="1">
        <v>70</v>
      </c>
      <c r="D1898" s="1" t="s">
        <v>28</v>
      </c>
      <c r="E1898" s="1" t="s">
        <v>2083</v>
      </c>
      <c r="F1898" s="1" t="s">
        <v>48</v>
      </c>
      <c r="G1898" s="1" t="s">
        <v>677</v>
      </c>
      <c r="H1898" s="1" t="s">
        <v>76</v>
      </c>
      <c r="I1898" s="1" t="s">
        <v>233</v>
      </c>
      <c r="J1898" s="1">
        <v>8799</v>
      </c>
      <c r="K1898" s="3">
        <v>0.53412037037037041</v>
      </c>
      <c r="L1898" s="3">
        <v>0.94106481481481485</v>
      </c>
      <c r="M1898" s="7">
        <v>45670</v>
      </c>
      <c r="N1898" s="3">
        <v>0.5618981481481482</v>
      </c>
      <c r="O1898" s="3">
        <v>0.96884259259259264</v>
      </c>
      <c r="P1898" s="5">
        <v>40</v>
      </c>
      <c r="Q1898" s="5">
        <v>1093.28</v>
      </c>
      <c r="R1898" s="1" t="s">
        <v>40</v>
      </c>
      <c r="S1898" s="1">
        <v>5</v>
      </c>
      <c r="T1898" s="1" t="s">
        <v>45</v>
      </c>
      <c r="U1898" s="5">
        <v>199.19</v>
      </c>
      <c r="V1898" s="5">
        <v>45329.2241841871</v>
      </c>
      <c r="W1898" s="1" t="s">
        <v>36</v>
      </c>
      <c r="X1898" s="1">
        <v>3.49</v>
      </c>
      <c r="Y1898" s="5">
        <v>89092.604999999996</v>
      </c>
      <c r="Z1898" s="5">
        <v>42005.855999999898</v>
      </c>
      <c r="AA1898" s="5" t="str">
        <f t="shared" si="116"/>
        <v>60+</v>
      </c>
      <c r="AB1898" s="5" t="str">
        <f t="shared" si="117"/>
        <v>Moderate</v>
      </c>
      <c r="AC1898" s="5">
        <f t="shared" si="118"/>
        <v>0.47</v>
      </c>
      <c r="AD1898" s="5" t="str">
        <f t="shared" si="119"/>
        <v>Long-haul</v>
      </c>
    </row>
    <row r="1899" spans="1:30" x14ac:dyDescent="0.3">
      <c r="A1899" s="1" t="s">
        <v>2142</v>
      </c>
      <c r="B1899" s="1" t="s">
        <v>2143</v>
      </c>
      <c r="C1899" s="1">
        <v>24</v>
      </c>
      <c r="D1899" s="1" t="s">
        <v>39</v>
      </c>
      <c r="E1899" s="1" t="s">
        <v>2083</v>
      </c>
      <c r="F1899" s="1" t="s">
        <v>48</v>
      </c>
      <c r="G1899" s="1" t="s">
        <v>677</v>
      </c>
      <c r="H1899" s="1" t="s">
        <v>76</v>
      </c>
      <c r="I1899" s="1" t="s">
        <v>233</v>
      </c>
      <c r="J1899" s="1">
        <v>8799</v>
      </c>
      <c r="K1899" s="3">
        <v>0.53412037037037041</v>
      </c>
      <c r="L1899" s="3">
        <v>0.94106481481481485</v>
      </c>
      <c r="M1899" s="7">
        <v>45658</v>
      </c>
      <c r="N1899" s="3">
        <v>0.5618981481481482</v>
      </c>
      <c r="O1899" s="3">
        <v>0.96884259259259264</v>
      </c>
      <c r="P1899" s="5">
        <v>40</v>
      </c>
      <c r="Q1899" s="5">
        <v>814.54</v>
      </c>
      <c r="R1899" s="1" t="s">
        <v>40</v>
      </c>
      <c r="S1899" s="1">
        <v>5</v>
      </c>
      <c r="T1899" s="1" t="s">
        <v>83</v>
      </c>
      <c r="U1899" s="5">
        <v>90.98</v>
      </c>
      <c r="V1899" s="5">
        <v>44847.342749633397</v>
      </c>
      <c r="W1899" s="1" t="s">
        <v>42</v>
      </c>
      <c r="X1899" s="1">
        <v>3.8</v>
      </c>
      <c r="Y1899" s="5">
        <v>88225.214999999997</v>
      </c>
      <c r="Z1899" s="5">
        <v>31289.256000000001</v>
      </c>
      <c r="AA1899" s="5" t="str">
        <f t="shared" si="116"/>
        <v>18-29</v>
      </c>
      <c r="AB1899" s="5" t="str">
        <f t="shared" si="117"/>
        <v>Moderate</v>
      </c>
      <c r="AC1899" s="5">
        <f t="shared" si="118"/>
        <v>0.35</v>
      </c>
      <c r="AD1899" s="5" t="str">
        <f t="shared" si="119"/>
        <v>Long-haul</v>
      </c>
    </row>
    <row r="1900" spans="1:30" x14ac:dyDescent="0.3">
      <c r="A1900" s="1" t="s">
        <v>2265</v>
      </c>
      <c r="B1900" s="1" t="s">
        <v>2266</v>
      </c>
      <c r="C1900" s="1">
        <v>35</v>
      </c>
      <c r="D1900" s="1" t="s">
        <v>39</v>
      </c>
      <c r="E1900" s="1" t="s">
        <v>2083</v>
      </c>
      <c r="F1900" s="1" t="s">
        <v>48</v>
      </c>
      <c r="G1900" s="1" t="s">
        <v>677</v>
      </c>
      <c r="H1900" s="1" t="s">
        <v>76</v>
      </c>
      <c r="I1900" s="1" t="s">
        <v>233</v>
      </c>
      <c r="J1900" s="1">
        <v>8799</v>
      </c>
      <c r="K1900" s="3">
        <v>0.53412037037037041</v>
      </c>
      <c r="L1900" s="3">
        <v>0.94106481481481485</v>
      </c>
      <c r="M1900" s="7">
        <v>45670</v>
      </c>
      <c r="N1900" s="3">
        <v>0.5618981481481482</v>
      </c>
      <c r="O1900" s="3">
        <v>0.96884259259259264</v>
      </c>
      <c r="P1900" s="5">
        <v>40</v>
      </c>
      <c r="Q1900" s="5">
        <v>577.78</v>
      </c>
      <c r="R1900" s="1" t="s">
        <v>56</v>
      </c>
      <c r="S1900" s="1">
        <v>3</v>
      </c>
      <c r="T1900" s="1" t="s">
        <v>83</v>
      </c>
      <c r="U1900" s="5">
        <v>87.43</v>
      </c>
      <c r="V1900" s="5">
        <v>45004.723928163199</v>
      </c>
      <c r="W1900" s="1" t="s">
        <v>42</v>
      </c>
      <c r="X1900" s="1">
        <v>3.49</v>
      </c>
      <c r="Y1900" s="5">
        <v>88508.505000000005</v>
      </c>
      <c r="Z1900" s="5">
        <v>22197.245999999999</v>
      </c>
      <c r="AA1900" s="5" t="str">
        <f t="shared" si="116"/>
        <v>30-39</v>
      </c>
      <c r="AB1900" s="5" t="str">
        <f t="shared" si="117"/>
        <v>Moderate</v>
      </c>
      <c r="AC1900" s="5">
        <f t="shared" si="118"/>
        <v>0.25</v>
      </c>
      <c r="AD1900" s="5" t="str">
        <f t="shared" si="119"/>
        <v>Long-haul</v>
      </c>
    </row>
    <row r="1901" spans="1:30" x14ac:dyDescent="0.3">
      <c r="A1901" s="1" t="s">
        <v>2567</v>
      </c>
      <c r="B1901" s="1" t="s">
        <v>2568</v>
      </c>
      <c r="C1901" s="1">
        <v>55</v>
      </c>
      <c r="D1901" s="1" t="s">
        <v>39</v>
      </c>
      <c r="E1901" s="1" t="s">
        <v>2083</v>
      </c>
      <c r="F1901" s="1" t="s">
        <v>30</v>
      </c>
      <c r="G1901" s="1" t="s">
        <v>677</v>
      </c>
      <c r="H1901" s="1" t="s">
        <v>76</v>
      </c>
      <c r="I1901" s="1" t="s">
        <v>233</v>
      </c>
      <c r="J1901" s="1">
        <v>8799</v>
      </c>
      <c r="K1901" s="3">
        <v>0.53412037037037041</v>
      </c>
      <c r="L1901" s="3">
        <v>0.94106481481481485</v>
      </c>
      <c r="M1901" s="7">
        <v>45660</v>
      </c>
      <c r="N1901" s="3">
        <v>0.5618981481481482</v>
      </c>
      <c r="O1901" s="3">
        <v>0.96884259259259264</v>
      </c>
      <c r="P1901" s="5">
        <v>40</v>
      </c>
      <c r="Q1901" s="5">
        <v>1117.42</v>
      </c>
      <c r="R1901" s="1" t="s">
        <v>34</v>
      </c>
      <c r="S1901" s="1">
        <v>5</v>
      </c>
      <c r="T1901" s="1" t="s">
        <v>83</v>
      </c>
      <c r="U1901" s="5">
        <v>186.58</v>
      </c>
      <c r="V1901" s="5">
        <v>44978.854710018401</v>
      </c>
      <c r="W1901" s="1" t="s">
        <v>42</v>
      </c>
      <c r="X1901" s="1">
        <v>4.67</v>
      </c>
      <c r="Y1901" s="5">
        <v>88461.944999999905</v>
      </c>
      <c r="Z1901" s="5">
        <v>42931.32</v>
      </c>
      <c r="AA1901" s="5" t="str">
        <f t="shared" si="116"/>
        <v>50-59</v>
      </c>
      <c r="AB1901" s="5" t="str">
        <f t="shared" si="117"/>
        <v>Moderate</v>
      </c>
      <c r="AC1901" s="5">
        <f t="shared" si="118"/>
        <v>0.49</v>
      </c>
      <c r="AD1901" s="5" t="str">
        <f t="shared" si="119"/>
        <v>Long-haul</v>
      </c>
    </row>
    <row r="1902" spans="1:30" x14ac:dyDescent="0.3">
      <c r="A1902" s="1" t="s">
        <v>2353</v>
      </c>
      <c r="B1902" s="1" t="s">
        <v>2354</v>
      </c>
      <c r="C1902" s="1">
        <v>33</v>
      </c>
      <c r="D1902" s="1" t="s">
        <v>28</v>
      </c>
      <c r="E1902" s="1" t="s">
        <v>2083</v>
      </c>
      <c r="F1902" s="1" t="s">
        <v>30</v>
      </c>
      <c r="G1902" s="1" t="s">
        <v>677</v>
      </c>
      <c r="H1902" s="1" t="s">
        <v>76</v>
      </c>
      <c r="I1902" s="1" t="s">
        <v>233</v>
      </c>
      <c r="J1902" s="1">
        <v>8799</v>
      </c>
      <c r="K1902" s="3">
        <v>0.53412037037037041</v>
      </c>
      <c r="L1902" s="3">
        <v>0.94106481481481485</v>
      </c>
      <c r="M1902" s="7">
        <v>45668</v>
      </c>
      <c r="N1902" s="3">
        <v>0.5618981481481482</v>
      </c>
      <c r="O1902" s="3">
        <v>0.96884259259259264</v>
      </c>
      <c r="P1902" s="5">
        <v>40</v>
      </c>
      <c r="Q1902" s="5">
        <v>245.35</v>
      </c>
      <c r="R1902" s="1" t="s">
        <v>40</v>
      </c>
      <c r="S1902" s="1">
        <v>3</v>
      </c>
      <c r="T1902" s="1" t="s">
        <v>45</v>
      </c>
      <c r="U1902" s="5">
        <v>137.77000000000001</v>
      </c>
      <c r="V1902" s="5">
        <v>44567.052308161998</v>
      </c>
      <c r="W1902" s="1" t="s">
        <v>42</v>
      </c>
      <c r="X1902" s="1">
        <v>4.87</v>
      </c>
      <c r="Y1902" s="5">
        <v>87720.69</v>
      </c>
      <c r="Z1902" s="5">
        <v>9437.9699999999993</v>
      </c>
      <c r="AA1902" s="5" t="str">
        <f t="shared" si="116"/>
        <v>30-39</v>
      </c>
      <c r="AB1902" s="5" t="str">
        <f t="shared" si="117"/>
        <v>Moderate</v>
      </c>
      <c r="AC1902" s="5">
        <f t="shared" si="118"/>
        <v>0.11</v>
      </c>
      <c r="AD1902" s="5" t="str">
        <f t="shared" si="119"/>
        <v>Long-haul</v>
      </c>
    </row>
    <row r="1903" spans="1:30" x14ac:dyDescent="0.3">
      <c r="A1903" s="1" t="s">
        <v>2400</v>
      </c>
      <c r="B1903" s="1" t="s">
        <v>2401</v>
      </c>
      <c r="C1903" s="1">
        <v>73</v>
      </c>
      <c r="D1903" s="1" t="s">
        <v>39</v>
      </c>
      <c r="E1903" s="1" t="s">
        <v>2083</v>
      </c>
      <c r="F1903" s="1" t="s">
        <v>48</v>
      </c>
      <c r="G1903" s="1" t="s">
        <v>677</v>
      </c>
      <c r="H1903" s="1" t="s">
        <v>76</v>
      </c>
      <c r="I1903" s="1" t="s">
        <v>233</v>
      </c>
      <c r="J1903" s="1">
        <v>8799</v>
      </c>
      <c r="K1903" s="3">
        <v>0.53412037037037041</v>
      </c>
      <c r="L1903" s="3">
        <v>0.94106481481481485</v>
      </c>
      <c r="M1903" s="7">
        <v>45670</v>
      </c>
      <c r="N1903" s="3">
        <v>0.5618981481481482</v>
      </c>
      <c r="O1903" s="3">
        <v>0.96884259259259264</v>
      </c>
      <c r="P1903" s="5">
        <v>40</v>
      </c>
      <c r="Q1903" s="5">
        <v>592.36</v>
      </c>
      <c r="R1903" s="1" t="s">
        <v>34</v>
      </c>
      <c r="S1903" s="1">
        <v>5</v>
      </c>
      <c r="T1903" s="1" t="s">
        <v>35</v>
      </c>
      <c r="U1903" s="5">
        <v>17.84</v>
      </c>
      <c r="V1903" s="5">
        <v>45418.841855356499</v>
      </c>
      <c r="W1903" s="1" t="s">
        <v>36</v>
      </c>
      <c r="X1903" s="1">
        <v>4.99</v>
      </c>
      <c r="Y1903" s="5">
        <v>89253.914999999994</v>
      </c>
      <c r="Z1903" s="5">
        <v>22748.766</v>
      </c>
      <c r="AA1903" s="5" t="str">
        <f t="shared" si="116"/>
        <v>60+</v>
      </c>
      <c r="AB1903" s="5" t="str">
        <f t="shared" si="117"/>
        <v>Moderate</v>
      </c>
      <c r="AC1903" s="5">
        <f t="shared" si="118"/>
        <v>0.25</v>
      </c>
      <c r="AD1903" s="5" t="str">
        <f t="shared" si="119"/>
        <v>Long-haul</v>
      </c>
    </row>
    <row r="1904" spans="1:30" x14ac:dyDescent="0.3">
      <c r="A1904" s="1" t="s">
        <v>2569</v>
      </c>
      <c r="B1904" s="1" t="s">
        <v>2570</v>
      </c>
      <c r="C1904" s="1">
        <v>41</v>
      </c>
      <c r="D1904" s="1" t="s">
        <v>28</v>
      </c>
      <c r="E1904" s="1" t="s">
        <v>2083</v>
      </c>
      <c r="F1904" s="1" t="s">
        <v>48</v>
      </c>
      <c r="G1904" s="1" t="s">
        <v>677</v>
      </c>
      <c r="H1904" s="1" t="s">
        <v>76</v>
      </c>
      <c r="I1904" s="1" t="s">
        <v>233</v>
      </c>
      <c r="J1904" s="1">
        <v>8799</v>
      </c>
      <c r="K1904" s="3">
        <v>0.53412037037037041</v>
      </c>
      <c r="L1904" s="3">
        <v>0.94106481481481485</v>
      </c>
      <c r="M1904" s="7">
        <v>45658</v>
      </c>
      <c r="N1904" s="3">
        <v>0.5618981481481482</v>
      </c>
      <c r="O1904" s="3">
        <v>0.96884259259259264</v>
      </c>
      <c r="P1904" s="5">
        <v>40</v>
      </c>
      <c r="Q1904" s="5">
        <v>1363.8</v>
      </c>
      <c r="R1904" s="1" t="s">
        <v>56</v>
      </c>
      <c r="S1904" s="1">
        <v>5</v>
      </c>
      <c r="T1904" s="1" t="s">
        <v>41</v>
      </c>
      <c r="U1904" s="5">
        <v>179.96</v>
      </c>
      <c r="V1904" s="5">
        <v>44677.932556286803</v>
      </c>
      <c r="W1904" s="1" t="s">
        <v>42</v>
      </c>
      <c r="X1904" s="1">
        <v>3.1</v>
      </c>
      <c r="Y1904" s="5">
        <v>87920.28</v>
      </c>
      <c r="Z1904" s="5">
        <v>52391.514000000003</v>
      </c>
      <c r="AA1904" s="5" t="str">
        <f t="shared" si="116"/>
        <v>40-49</v>
      </c>
      <c r="AB1904" s="5" t="str">
        <f t="shared" si="117"/>
        <v>Moderate</v>
      </c>
      <c r="AC1904" s="5">
        <f t="shared" si="118"/>
        <v>0.6</v>
      </c>
      <c r="AD1904" s="5" t="str">
        <f t="shared" si="119"/>
        <v>Long-haul</v>
      </c>
    </row>
    <row r="1905" spans="1:30" x14ac:dyDescent="0.3">
      <c r="A1905" s="1" t="s">
        <v>2571</v>
      </c>
      <c r="B1905" s="1" t="s">
        <v>2572</v>
      </c>
      <c r="C1905" s="1">
        <v>52</v>
      </c>
      <c r="D1905" s="1" t="s">
        <v>39</v>
      </c>
      <c r="E1905" s="1" t="s">
        <v>2083</v>
      </c>
      <c r="F1905" s="1" t="s">
        <v>48</v>
      </c>
      <c r="G1905" s="1" t="s">
        <v>677</v>
      </c>
      <c r="H1905" s="1" t="s">
        <v>76</v>
      </c>
      <c r="I1905" s="1" t="s">
        <v>233</v>
      </c>
      <c r="J1905" s="1">
        <v>8799</v>
      </c>
      <c r="K1905" s="3">
        <v>0.53412037037037041</v>
      </c>
      <c r="L1905" s="3">
        <v>0.94106481481481485</v>
      </c>
      <c r="M1905" s="7">
        <v>45669</v>
      </c>
      <c r="N1905" s="3">
        <v>0.5618981481481482</v>
      </c>
      <c r="O1905" s="3">
        <v>0.96884259259259264</v>
      </c>
      <c r="P1905" s="5">
        <v>40</v>
      </c>
      <c r="Q1905" s="5">
        <v>1037.6199999999999</v>
      </c>
      <c r="R1905" s="1" t="s">
        <v>40</v>
      </c>
      <c r="S1905" s="1">
        <v>5</v>
      </c>
      <c r="T1905" s="1" t="s">
        <v>49</v>
      </c>
      <c r="U1905" s="5">
        <v>105.32</v>
      </c>
      <c r="V1905" s="5">
        <v>44891.576890416502</v>
      </c>
      <c r="W1905" s="1" t="s">
        <v>42</v>
      </c>
      <c r="X1905" s="1">
        <v>4.83</v>
      </c>
      <c r="Y1905" s="5">
        <v>88304.834999999905</v>
      </c>
      <c r="Z1905" s="5">
        <v>39857.243999999999</v>
      </c>
      <c r="AA1905" s="5" t="str">
        <f t="shared" si="116"/>
        <v>50-59</v>
      </c>
      <c r="AB1905" s="5" t="str">
        <f t="shared" si="117"/>
        <v>Moderate</v>
      </c>
      <c r="AC1905" s="5">
        <f t="shared" si="118"/>
        <v>0.45</v>
      </c>
      <c r="AD1905" s="5" t="str">
        <f t="shared" si="119"/>
        <v>Long-haul</v>
      </c>
    </row>
    <row r="1906" spans="1:30" x14ac:dyDescent="0.3">
      <c r="A1906" s="1" t="s">
        <v>2573</v>
      </c>
      <c r="B1906" s="1" t="s">
        <v>2574</v>
      </c>
      <c r="C1906" s="1">
        <v>58</v>
      </c>
      <c r="D1906" s="1" t="s">
        <v>39</v>
      </c>
      <c r="E1906" s="1" t="s">
        <v>2083</v>
      </c>
      <c r="F1906" s="1" t="s">
        <v>48</v>
      </c>
      <c r="G1906" s="1" t="s">
        <v>677</v>
      </c>
      <c r="H1906" s="1" t="s">
        <v>76</v>
      </c>
      <c r="I1906" s="1" t="s">
        <v>233</v>
      </c>
      <c r="J1906" s="1">
        <v>8799</v>
      </c>
      <c r="K1906" s="3">
        <v>0.53412037037037041</v>
      </c>
      <c r="L1906" s="3">
        <v>0.94106481481481485</v>
      </c>
      <c r="M1906" s="7">
        <v>45671</v>
      </c>
      <c r="N1906" s="3">
        <v>0.5618981481481482</v>
      </c>
      <c r="O1906" s="3">
        <v>0.96884259259259264</v>
      </c>
      <c r="P1906" s="5">
        <v>40</v>
      </c>
      <c r="Q1906" s="5">
        <v>1207.29</v>
      </c>
      <c r="R1906" s="1" t="s">
        <v>56</v>
      </c>
      <c r="S1906" s="1">
        <v>5</v>
      </c>
      <c r="T1906" s="1" t="s">
        <v>83</v>
      </c>
      <c r="U1906" s="5">
        <v>55.95</v>
      </c>
      <c r="V1906" s="5">
        <v>45425.0176039383</v>
      </c>
      <c r="W1906" s="1" t="s">
        <v>36</v>
      </c>
      <c r="X1906" s="1">
        <v>3.43</v>
      </c>
      <c r="Y1906" s="5">
        <v>89265.03</v>
      </c>
      <c r="Z1906" s="5">
        <v>46366.65</v>
      </c>
      <c r="AA1906" s="5" t="str">
        <f t="shared" si="116"/>
        <v>50-59</v>
      </c>
      <c r="AB1906" s="5" t="str">
        <f t="shared" si="117"/>
        <v>Moderate</v>
      </c>
      <c r="AC1906" s="5">
        <f t="shared" si="118"/>
        <v>0.52</v>
      </c>
      <c r="AD1906" s="5" t="str">
        <f t="shared" si="119"/>
        <v>Long-haul</v>
      </c>
    </row>
    <row r="1907" spans="1:30" x14ac:dyDescent="0.3">
      <c r="A1907" s="1" t="s">
        <v>2422</v>
      </c>
      <c r="B1907" s="1" t="s">
        <v>2423</v>
      </c>
      <c r="C1907" s="1">
        <v>36</v>
      </c>
      <c r="D1907" s="1" t="s">
        <v>39</v>
      </c>
      <c r="E1907" s="1" t="s">
        <v>2083</v>
      </c>
      <c r="F1907" s="1" t="s">
        <v>48</v>
      </c>
      <c r="G1907" s="1" t="s">
        <v>677</v>
      </c>
      <c r="H1907" s="1" t="s">
        <v>76</v>
      </c>
      <c r="I1907" s="1" t="s">
        <v>233</v>
      </c>
      <c r="J1907" s="1">
        <v>8799</v>
      </c>
      <c r="K1907" s="3">
        <v>0.53412037037037041</v>
      </c>
      <c r="L1907" s="3">
        <v>0.94106481481481485</v>
      </c>
      <c r="M1907" s="7">
        <v>45666</v>
      </c>
      <c r="N1907" s="3">
        <v>0.5618981481481482</v>
      </c>
      <c r="O1907" s="3">
        <v>0.96884259259259264</v>
      </c>
      <c r="P1907" s="5">
        <v>40</v>
      </c>
      <c r="Q1907" s="5">
        <v>1032.1400000000001</v>
      </c>
      <c r="R1907" s="1" t="s">
        <v>34</v>
      </c>
      <c r="S1907" s="1">
        <v>3</v>
      </c>
      <c r="T1907" s="1" t="s">
        <v>49</v>
      </c>
      <c r="U1907" s="5">
        <v>130.88999999999999</v>
      </c>
      <c r="V1907" s="5">
        <v>45298.424523191701</v>
      </c>
      <c r="W1907" s="1" t="s">
        <v>36</v>
      </c>
      <c r="X1907" s="1">
        <v>4.13</v>
      </c>
      <c r="Y1907" s="5">
        <v>89037.164999999994</v>
      </c>
      <c r="Z1907" s="5">
        <v>39649.883999999998</v>
      </c>
      <c r="AA1907" s="5" t="str">
        <f t="shared" si="116"/>
        <v>30-39</v>
      </c>
      <c r="AB1907" s="5" t="str">
        <f t="shared" si="117"/>
        <v>Moderate</v>
      </c>
      <c r="AC1907" s="5">
        <f t="shared" si="118"/>
        <v>0.45</v>
      </c>
      <c r="AD1907" s="5" t="str">
        <f t="shared" si="119"/>
        <v>Long-haul</v>
      </c>
    </row>
    <row r="1908" spans="1:30" x14ac:dyDescent="0.3">
      <c r="A1908" s="1" t="s">
        <v>2575</v>
      </c>
      <c r="B1908" s="1" t="s">
        <v>2576</v>
      </c>
      <c r="C1908" s="1">
        <v>47</v>
      </c>
      <c r="D1908" s="1" t="s">
        <v>28</v>
      </c>
      <c r="E1908" s="1" t="s">
        <v>2083</v>
      </c>
      <c r="F1908" s="1" t="s">
        <v>48</v>
      </c>
      <c r="G1908" s="1" t="s">
        <v>677</v>
      </c>
      <c r="H1908" s="1" t="s">
        <v>76</v>
      </c>
      <c r="I1908" s="1" t="s">
        <v>233</v>
      </c>
      <c r="J1908" s="1">
        <v>8799</v>
      </c>
      <c r="K1908" s="3">
        <v>0.53412037037037041</v>
      </c>
      <c r="L1908" s="3">
        <v>0.94106481481481485</v>
      </c>
      <c r="M1908" s="7">
        <v>45670</v>
      </c>
      <c r="N1908" s="3">
        <v>0.5618981481481482</v>
      </c>
      <c r="O1908" s="3">
        <v>0.96884259259259264</v>
      </c>
      <c r="P1908" s="5">
        <v>40</v>
      </c>
      <c r="Q1908" s="5">
        <v>552.66</v>
      </c>
      <c r="R1908" s="1" t="s">
        <v>40</v>
      </c>
      <c r="S1908" s="1">
        <v>5</v>
      </c>
      <c r="T1908" s="1" t="s">
        <v>35</v>
      </c>
      <c r="U1908" s="5">
        <v>188.75</v>
      </c>
      <c r="V1908" s="5">
        <v>45073.357091333703</v>
      </c>
      <c r="W1908" s="1" t="s">
        <v>36</v>
      </c>
      <c r="X1908" s="1">
        <v>4.33</v>
      </c>
      <c r="Y1908" s="5">
        <v>88632.044999999998</v>
      </c>
      <c r="Z1908" s="5">
        <v>21244.7939999999</v>
      </c>
      <c r="AA1908" s="5" t="str">
        <f t="shared" si="116"/>
        <v>40-49</v>
      </c>
      <c r="AB1908" s="5" t="str">
        <f t="shared" si="117"/>
        <v>Moderate</v>
      </c>
      <c r="AC1908" s="5">
        <f t="shared" si="118"/>
        <v>0.24</v>
      </c>
      <c r="AD1908" s="5" t="str">
        <f t="shared" si="119"/>
        <v>Long-haul</v>
      </c>
    </row>
    <row r="1909" spans="1:30" x14ac:dyDescent="0.3">
      <c r="A1909" s="1" t="s">
        <v>2126</v>
      </c>
      <c r="B1909" s="1" t="s">
        <v>2127</v>
      </c>
      <c r="C1909" s="1">
        <v>35</v>
      </c>
      <c r="D1909" s="1" t="s">
        <v>28</v>
      </c>
      <c r="E1909" s="1" t="s">
        <v>2083</v>
      </c>
      <c r="F1909" s="1" t="s">
        <v>30</v>
      </c>
      <c r="G1909" s="1" t="s">
        <v>684</v>
      </c>
      <c r="H1909" s="1" t="s">
        <v>156</v>
      </c>
      <c r="I1909" s="1" t="s">
        <v>308</v>
      </c>
      <c r="J1909" s="1">
        <v>11194</v>
      </c>
      <c r="K1909" s="3">
        <v>0.16005787037037036</v>
      </c>
      <c r="L1909" s="3">
        <v>0.67811342592592594</v>
      </c>
      <c r="M1909" s="7">
        <v>45661</v>
      </c>
      <c r="N1909" s="3">
        <v>0.23019675925925925</v>
      </c>
      <c r="O1909" s="3">
        <v>0.7482523148148148</v>
      </c>
      <c r="P1909" s="5">
        <v>101</v>
      </c>
      <c r="Q1909" s="5">
        <v>646.94000000000005</v>
      </c>
      <c r="R1909" s="1" t="s">
        <v>40</v>
      </c>
      <c r="S1909" s="1">
        <v>3</v>
      </c>
      <c r="T1909" s="1" t="s">
        <v>83</v>
      </c>
      <c r="U1909" s="5">
        <v>137.52000000000001</v>
      </c>
      <c r="V1909" s="5">
        <v>57005.3510562913</v>
      </c>
      <c r="W1909" s="1" t="s">
        <v>36</v>
      </c>
      <c r="X1909" s="1">
        <v>4.47</v>
      </c>
      <c r="Y1909" s="5">
        <v>73406.42</v>
      </c>
      <c r="Z1909" s="5">
        <v>41431.660000000003</v>
      </c>
      <c r="AA1909" s="5" t="str">
        <f t="shared" si="116"/>
        <v>30-39</v>
      </c>
      <c r="AB1909" s="5" t="str">
        <f t="shared" si="117"/>
        <v>Moderate</v>
      </c>
      <c r="AC1909" s="5">
        <f t="shared" si="118"/>
        <v>0.56000000000000005</v>
      </c>
      <c r="AD1909" s="5" t="str">
        <f t="shared" si="119"/>
        <v>Long-haul</v>
      </c>
    </row>
    <row r="1910" spans="1:30" x14ac:dyDescent="0.3">
      <c r="A1910" s="1" t="s">
        <v>2261</v>
      </c>
      <c r="B1910" s="1" t="s">
        <v>2262</v>
      </c>
      <c r="C1910" s="1">
        <v>71</v>
      </c>
      <c r="D1910" s="1" t="s">
        <v>39</v>
      </c>
      <c r="E1910" s="1" t="s">
        <v>2083</v>
      </c>
      <c r="F1910" s="1" t="s">
        <v>30</v>
      </c>
      <c r="G1910" s="1" t="s">
        <v>684</v>
      </c>
      <c r="H1910" s="1" t="s">
        <v>156</v>
      </c>
      <c r="I1910" s="1" t="s">
        <v>308</v>
      </c>
      <c r="J1910" s="1">
        <v>11194</v>
      </c>
      <c r="K1910" s="3">
        <v>0.16005787037037036</v>
      </c>
      <c r="L1910" s="3">
        <v>0.67811342592592594</v>
      </c>
      <c r="M1910" s="7">
        <v>45670</v>
      </c>
      <c r="N1910" s="3">
        <v>0.23019675925925925</v>
      </c>
      <c r="O1910" s="3">
        <v>0.7482523148148148</v>
      </c>
      <c r="P1910" s="5">
        <v>101</v>
      </c>
      <c r="Q1910" s="5">
        <v>256.57</v>
      </c>
      <c r="R1910" s="1" t="s">
        <v>40</v>
      </c>
      <c r="S1910" s="1">
        <v>5</v>
      </c>
      <c r="T1910" s="1" t="s">
        <v>83</v>
      </c>
      <c r="U1910" s="5">
        <v>47.27</v>
      </c>
      <c r="V1910" s="5">
        <v>57170.535174682103</v>
      </c>
      <c r="W1910" s="1" t="s">
        <v>42</v>
      </c>
      <c r="X1910" s="1">
        <v>4.76</v>
      </c>
      <c r="Y1910" s="5">
        <v>73604.639999999999</v>
      </c>
      <c r="Z1910" s="5">
        <v>16429.93</v>
      </c>
      <c r="AA1910" s="5" t="str">
        <f t="shared" si="116"/>
        <v>60+</v>
      </c>
      <c r="AB1910" s="5" t="str">
        <f t="shared" si="117"/>
        <v>Moderate</v>
      </c>
      <c r="AC1910" s="5">
        <f t="shared" si="118"/>
        <v>0.22</v>
      </c>
      <c r="AD1910" s="5" t="str">
        <f t="shared" si="119"/>
        <v>Long-haul</v>
      </c>
    </row>
    <row r="1911" spans="1:30" x14ac:dyDescent="0.3">
      <c r="A1911" s="1" t="s">
        <v>2208</v>
      </c>
      <c r="B1911" s="1" t="s">
        <v>2209</v>
      </c>
      <c r="C1911" s="1">
        <v>68</v>
      </c>
      <c r="D1911" s="1" t="s">
        <v>28</v>
      </c>
      <c r="E1911" s="1" t="s">
        <v>2083</v>
      </c>
      <c r="F1911" s="1" t="s">
        <v>48</v>
      </c>
      <c r="G1911" s="1" t="s">
        <v>684</v>
      </c>
      <c r="H1911" s="1" t="s">
        <v>156</v>
      </c>
      <c r="I1911" s="1" t="s">
        <v>308</v>
      </c>
      <c r="J1911" s="1">
        <v>11194</v>
      </c>
      <c r="K1911" s="3">
        <v>0.16005787037037036</v>
      </c>
      <c r="L1911" s="3">
        <v>0.67811342592592594</v>
      </c>
      <c r="M1911" s="7">
        <v>45663</v>
      </c>
      <c r="N1911" s="3">
        <v>0.23019675925925925</v>
      </c>
      <c r="O1911" s="3">
        <v>0.7482523148148148</v>
      </c>
      <c r="P1911" s="5">
        <v>101</v>
      </c>
      <c r="Q1911" s="5">
        <v>1290.0899999999999</v>
      </c>
      <c r="R1911" s="1" t="s">
        <v>40</v>
      </c>
      <c r="S1911" s="1">
        <v>5</v>
      </c>
      <c r="T1911" s="1" t="s">
        <v>83</v>
      </c>
      <c r="U1911" s="5">
        <v>156.13</v>
      </c>
      <c r="V1911" s="5">
        <v>56557.405034245603</v>
      </c>
      <c r="W1911" s="1" t="s">
        <v>42</v>
      </c>
      <c r="X1911" s="1">
        <v>3.27</v>
      </c>
      <c r="Y1911" s="5">
        <v>72868.89</v>
      </c>
      <c r="Z1911" s="5">
        <v>82596.990000000005</v>
      </c>
      <c r="AA1911" s="5" t="str">
        <f t="shared" si="116"/>
        <v>60+</v>
      </c>
      <c r="AB1911" s="5" t="str">
        <f t="shared" si="117"/>
        <v>Moderate</v>
      </c>
      <c r="AC1911" s="5">
        <f t="shared" si="118"/>
        <v>1.1299999999999999</v>
      </c>
      <c r="AD1911" s="5" t="str">
        <f t="shared" si="119"/>
        <v>Long-haul</v>
      </c>
    </row>
    <row r="1912" spans="1:30" x14ac:dyDescent="0.3">
      <c r="A1912" s="1" t="s">
        <v>2577</v>
      </c>
      <c r="B1912" s="1" t="s">
        <v>2578</v>
      </c>
      <c r="C1912" s="1">
        <v>18</v>
      </c>
      <c r="D1912" s="1" t="s">
        <v>39</v>
      </c>
      <c r="E1912" s="1" t="s">
        <v>2083</v>
      </c>
      <c r="F1912" s="1" t="s">
        <v>48</v>
      </c>
      <c r="G1912" s="1" t="s">
        <v>684</v>
      </c>
      <c r="H1912" s="1" t="s">
        <v>156</v>
      </c>
      <c r="I1912" s="1" t="s">
        <v>308</v>
      </c>
      <c r="J1912" s="1">
        <v>11194</v>
      </c>
      <c r="K1912" s="3">
        <v>0.16005787037037036</v>
      </c>
      <c r="L1912" s="3">
        <v>0.67811342592592594</v>
      </c>
      <c r="M1912" s="7">
        <v>45672</v>
      </c>
      <c r="N1912" s="3">
        <v>0.23019675925925925</v>
      </c>
      <c r="O1912" s="3">
        <v>0.7482523148148148</v>
      </c>
      <c r="P1912" s="5">
        <v>101</v>
      </c>
      <c r="Q1912" s="5">
        <v>259.48</v>
      </c>
      <c r="R1912" s="1" t="s">
        <v>40</v>
      </c>
      <c r="S1912" s="1">
        <v>5</v>
      </c>
      <c r="T1912" s="1" t="s">
        <v>35</v>
      </c>
      <c r="U1912" s="5">
        <v>194.89</v>
      </c>
      <c r="V1912" s="5">
        <v>57469.306215720499</v>
      </c>
      <c r="W1912" s="1" t="s">
        <v>36</v>
      </c>
      <c r="X1912" s="1">
        <v>4.92</v>
      </c>
      <c r="Y1912" s="5">
        <v>73963.17</v>
      </c>
      <c r="Z1912" s="5">
        <v>16645.7</v>
      </c>
      <c r="AA1912" s="5" t="str">
        <f t="shared" si="116"/>
        <v>18-29</v>
      </c>
      <c r="AB1912" s="5" t="str">
        <f t="shared" si="117"/>
        <v>Moderate</v>
      </c>
      <c r="AC1912" s="5">
        <f t="shared" si="118"/>
        <v>0.23</v>
      </c>
      <c r="AD1912" s="5" t="str">
        <f t="shared" si="119"/>
        <v>Long-haul</v>
      </c>
    </row>
    <row r="1913" spans="1:30" x14ac:dyDescent="0.3">
      <c r="A1913" s="1" t="s">
        <v>2579</v>
      </c>
      <c r="B1913" s="1" t="s">
        <v>2580</v>
      </c>
      <c r="C1913" s="1">
        <v>28</v>
      </c>
      <c r="D1913" s="1" t="s">
        <v>39</v>
      </c>
      <c r="E1913" s="1" t="s">
        <v>2083</v>
      </c>
      <c r="F1913" s="1" t="s">
        <v>30</v>
      </c>
      <c r="G1913" s="1" t="s">
        <v>684</v>
      </c>
      <c r="H1913" s="1" t="s">
        <v>156</v>
      </c>
      <c r="I1913" s="1" t="s">
        <v>308</v>
      </c>
      <c r="J1913" s="1">
        <v>11194</v>
      </c>
      <c r="K1913" s="3">
        <v>0.16005787037037036</v>
      </c>
      <c r="L1913" s="3">
        <v>0.67811342592592594</v>
      </c>
      <c r="M1913" s="7">
        <v>45666</v>
      </c>
      <c r="N1913" s="3">
        <v>0.23019675925925925</v>
      </c>
      <c r="O1913" s="3">
        <v>0.7482523148148148</v>
      </c>
      <c r="P1913" s="5">
        <v>101</v>
      </c>
      <c r="Q1913" s="5">
        <v>102.02</v>
      </c>
      <c r="R1913" s="1" t="s">
        <v>34</v>
      </c>
      <c r="S1913" s="1">
        <v>5</v>
      </c>
      <c r="T1913" s="1" t="s">
        <v>35</v>
      </c>
      <c r="U1913" s="5">
        <v>154.30000000000001</v>
      </c>
      <c r="V1913" s="5">
        <v>56667.4339377992</v>
      </c>
      <c r="W1913" s="1" t="s">
        <v>42</v>
      </c>
      <c r="X1913" s="1">
        <v>3.51</v>
      </c>
      <c r="Y1913" s="5">
        <v>73000.92</v>
      </c>
      <c r="Z1913" s="5">
        <v>6560.14</v>
      </c>
      <c r="AA1913" s="5" t="str">
        <f t="shared" si="116"/>
        <v>18-29</v>
      </c>
      <c r="AB1913" s="5" t="str">
        <f t="shared" si="117"/>
        <v>Moderate</v>
      </c>
      <c r="AC1913" s="5">
        <f t="shared" si="118"/>
        <v>0.09</v>
      </c>
      <c r="AD1913" s="5" t="str">
        <f t="shared" si="119"/>
        <v>Long-haul</v>
      </c>
    </row>
    <row r="1914" spans="1:30" x14ac:dyDescent="0.3">
      <c r="A1914" s="1" t="s">
        <v>2581</v>
      </c>
      <c r="B1914" s="1" t="s">
        <v>2582</v>
      </c>
      <c r="C1914" s="1">
        <v>19</v>
      </c>
      <c r="D1914" s="1" t="s">
        <v>39</v>
      </c>
      <c r="E1914" s="1" t="s">
        <v>2083</v>
      </c>
      <c r="F1914" s="1" t="s">
        <v>30</v>
      </c>
      <c r="G1914" s="1" t="s">
        <v>691</v>
      </c>
      <c r="H1914" s="1" t="s">
        <v>155</v>
      </c>
      <c r="I1914" s="1" t="s">
        <v>62</v>
      </c>
      <c r="J1914" s="1">
        <v>4727</v>
      </c>
      <c r="K1914" s="3">
        <v>0.73759259259259258</v>
      </c>
      <c r="L1914" s="3">
        <v>0.95634259259259258</v>
      </c>
      <c r="M1914" s="7">
        <v>45662</v>
      </c>
      <c r="N1914" s="3">
        <v>0.81953703703703706</v>
      </c>
      <c r="O1914" s="3">
        <v>3.8287037037037036E-2</v>
      </c>
      <c r="P1914" s="5">
        <v>118</v>
      </c>
      <c r="Q1914" s="5">
        <v>689.97</v>
      </c>
      <c r="R1914" s="1" t="s">
        <v>34</v>
      </c>
      <c r="S1914" s="1">
        <v>5</v>
      </c>
      <c r="T1914" s="1" t="s">
        <v>45</v>
      </c>
      <c r="U1914" s="5">
        <v>37.25</v>
      </c>
      <c r="V1914" s="5">
        <v>24366.13674921</v>
      </c>
      <c r="W1914" s="1" t="s">
        <v>42</v>
      </c>
      <c r="X1914" s="1">
        <v>3.74</v>
      </c>
      <c r="Y1914" s="5">
        <v>34239.360000000001</v>
      </c>
      <c r="Z1914" s="5">
        <v>44165.53</v>
      </c>
      <c r="AA1914" s="5" t="str">
        <f t="shared" si="116"/>
        <v>18-29</v>
      </c>
      <c r="AB1914" s="5" t="str">
        <f t="shared" si="117"/>
        <v>Moderate</v>
      </c>
      <c r="AC1914" s="5">
        <f t="shared" si="118"/>
        <v>1.29</v>
      </c>
      <c r="AD1914" s="5" t="str">
        <f t="shared" si="119"/>
        <v>Medium-haul</v>
      </c>
    </row>
    <row r="1915" spans="1:30" x14ac:dyDescent="0.3">
      <c r="A1915" s="1" t="s">
        <v>2583</v>
      </c>
      <c r="B1915" s="1" t="s">
        <v>2584</v>
      </c>
      <c r="C1915" s="1">
        <v>32</v>
      </c>
      <c r="D1915" s="1" t="s">
        <v>28</v>
      </c>
      <c r="E1915" s="1" t="s">
        <v>2083</v>
      </c>
      <c r="F1915" s="1" t="s">
        <v>30</v>
      </c>
      <c r="G1915" s="1" t="s">
        <v>691</v>
      </c>
      <c r="H1915" s="1" t="s">
        <v>155</v>
      </c>
      <c r="I1915" s="1" t="s">
        <v>62</v>
      </c>
      <c r="J1915" s="1">
        <v>4727</v>
      </c>
      <c r="K1915" s="3">
        <v>0.73759259259259258</v>
      </c>
      <c r="L1915" s="3">
        <v>0.95634259259259258</v>
      </c>
      <c r="M1915" s="7">
        <v>45658</v>
      </c>
      <c r="N1915" s="3">
        <v>0.81953703703703706</v>
      </c>
      <c r="O1915" s="3">
        <v>3.8287037037037036E-2</v>
      </c>
      <c r="P1915" s="5">
        <v>118</v>
      </c>
      <c r="Q1915" s="5">
        <v>1365.43</v>
      </c>
      <c r="R1915" s="1" t="s">
        <v>40</v>
      </c>
      <c r="S1915" s="1">
        <v>3</v>
      </c>
      <c r="T1915" s="1" t="s">
        <v>45</v>
      </c>
      <c r="U1915" s="5">
        <v>10.45</v>
      </c>
      <c r="V1915" s="5">
        <v>24302.4773569057</v>
      </c>
      <c r="W1915" s="1" t="s">
        <v>36</v>
      </c>
      <c r="X1915" s="1">
        <v>4.46</v>
      </c>
      <c r="Y1915" s="5">
        <v>34162.97</v>
      </c>
      <c r="Z1915" s="5">
        <v>87389.61</v>
      </c>
      <c r="AA1915" s="5" t="str">
        <f t="shared" si="116"/>
        <v>30-39</v>
      </c>
      <c r="AB1915" s="5" t="str">
        <f t="shared" si="117"/>
        <v>Moderate</v>
      </c>
      <c r="AC1915" s="5">
        <f t="shared" si="118"/>
        <v>2.56</v>
      </c>
      <c r="AD1915" s="5" t="str">
        <f t="shared" si="119"/>
        <v>Medium-haul</v>
      </c>
    </row>
    <row r="1916" spans="1:30" x14ac:dyDescent="0.3">
      <c r="A1916" s="1" t="s">
        <v>2585</v>
      </c>
      <c r="B1916" s="1" t="s">
        <v>2586</v>
      </c>
      <c r="C1916" s="1">
        <v>18</v>
      </c>
      <c r="D1916" s="1" t="s">
        <v>39</v>
      </c>
      <c r="E1916" s="1" t="s">
        <v>2083</v>
      </c>
      <c r="F1916" s="1" t="s">
        <v>48</v>
      </c>
      <c r="G1916" s="1" t="s">
        <v>691</v>
      </c>
      <c r="H1916" s="1" t="s">
        <v>155</v>
      </c>
      <c r="I1916" s="1" t="s">
        <v>62</v>
      </c>
      <c r="J1916" s="1">
        <v>4727</v>
      </c>
      <c r="K1916" s="3">
        <v>0.73759259259259258</v>
      </c>
      <c r="L1916" s="3">
        <v>0.95634259259259258</v>
      </c>
      <c r="M1916" s="7">
        <v>45665</v>
      </c>
      <c r="N1916" s="3">
        <v>0.81953703703703706</v>
      </c>
      <c r="O1916" s="3">
        <v>3.8287037037037036E-2</v>
      </c>
      <c r="P1916" s="5">
        <v>118</v>
      </c>
      <c r="Q1916" s="5">
        <v>1329.6</v>
      </c>
      <c r="R1916" s="1" t="s">
        <v>34</v>
      </c>
      <c r="S1916" s="1">
        <v>5</v>
      </c>
      <c r="T1916" s="1" t="s">
        <v>49</v>
      </c>
      <c r="U1916" s="5">
        <v>52.76</v>
      </c>
      <c r="V1916" s="5">
        <v>24835.636334275499</v>
      </c>
      <c r="W1916" s="1" t="s">
        <v>42</v>
      </c>
      <c r="X1916" s="1">
        <v>4.6100000000000003</v>
      </c>
      <c r="Y1916" s="5">
        <v>34802.76</v>
      </c>
      <c r="Z1916" s="5">
        <v>85104.95</v>
      </c>
      <c r="AA1916" s="5" t="str">
        <f t="shared" si="116"/>
        <v>18-29</v>
      </c>
      <c r="AB1916" s="5" t="str">
        <f t="shared" si="117"/>
        <v>Moderate</v>
      </c>
      <c r="AC1916" s="5">
        <f t="shared" si="118"/>
        <v>2.4500000000000002</v>
      </c>
      <c r="AD1916" s="5" t="str">
        <f t="shared" si="119"/>
        <v>Medium-haul</v>
      </c>
    </row>
    <row r="1917" spans="1:30" x14ac:dyDescent="0.3">
      <c r="A1917" s="1" t="s">
        <v>2503</v>
      </c>
      <c r="B1917" s="1" t="s">
        <v>2504</v>
      </c>
      <c r="C1917" s="1">
        <v>69</v>
      </c>
      <c r="D1917" s="1" t="s">
        <v>28</v>
      </c>
      <c r="E1917" s="1" t="s">
        <v>2083</v>
      </c>
      <c r="F1917" s="1" t="s">
        <v>30</v>
      </c>
      <c r="G1917" s="1" t="s">
        <v>691</v>
      </c>
      <c r="H1917" s="1" t="s">
        <v>155</v>
      </c>
      <c r="I1917" s="1" t="s">
        <v>62</v>
      </c>
      <c r="J1917" s="1">
        <v>4727</v>
      </c>
      <c r="K1917" s="3">
        <v>0.73759259259259258</v>
      </c>
      <c r="L1917" s="3">
        <v>0.95634259259259258</v>
      </c>
      <c r="M1917" s="7">
        <v>45667</v>
      </c>
      <c r="N1917" s="3">
        <v>0.81953703703703706</v>
      </c>
      <c r="O1917" s="3">
        <v>3.8287037037037036E-2</v>
      </c>
      <c r="P1917" s="5">
        <v>118</v>
      </c>
      <c r="Q1917" s="5">
        <v>689.5</v>
      </c>
      <c r="R1917" s="1" t="s">
        <v>34</v>
      </c>
      <c r="S1917" s="1">
        <v>5</v>
      </c>
      <c r="T1917" s="1" t="s">
        <v>83</v>
      </c>
      <c r="U1917" s="5">
        <v>90.46</v>
      </c>
      <c r="V1917" s="5">
        <v>25020.489794752099</v>
      </c>
      <c r="W1917" s="1" t="s">
        <v>36</v>
      </c>
      <c r="X1917" s="1">
        <v>3.52</v>
      </c>
      <c r="Y1917" s="5">
        <v>35024.589999999997</v>
      </c>
      <c r="Z1917" s="5">
        <v>44146.09</v>
      </c>
      <c r="AA1917" s="5" t="str">
        <f t="shared" si="116"/>
        <v>60+</v>
      </c>
      <c r="AB1917" s="5" t="str">
        <f t="shared" si="117"/>
        <v>Moderate</v>
      </c>
      <c r="AC1917" s="5">
        <f t="shared" si="118"/>
        <v>1.26</v>
      </c>
      <c r="AD1917" s="5" t="str">
        <f t="shared" si="119"/>
        <v>Medium-haul</v>
      </c>
    </row>
    <row r="1918" spans="1:30" x14ac:dyDescent="0.3">
      <c r="A1918" s="1" t="s">
        <v>2587</v>
      </c>
      <c r="B1918" s="1" t="s">
        <v>2588</v>
      </c>
      <c r="C1918" s="1">
        <v>59</v>
      </c>
      <c r="D1918" s="1" t="s">
        <v>28</v>
      </c>
      <c r="E1918" s="1" t="s">
        <v>2083</v>
      </c>
      <c r="F1918" s="1" t="s">
        <v>48</v>
      </c>
      <c r="G1918" s="1" t="s">
        <v>691</v>
      </c>
      <c r="H1918" s="1" t="s">
        <v>155</v>
      </c>
      <c r="I1918" s="1" t="s">
        <v>62</v>
      </c>
      <c r="J1918" s="1">
        <v>4727</v>
      </c>
      <c r="K1918" s="3">
        <v>0.73759259259259258</v>
      </c>
      <c r="L1918" s="3">
        <v>0.95634259259259258</v>
      </c>
      <c r="M1918" s="7">
        <v>45666</v>
      </c>
      <c r="N1918" s="3">
        <v>0.81953703703703706</v>
      </c>
      <c r="O1918" s="3">
        <v>3.8287037037037036E-2</v>
      </c>
      <c r="P1918" s="5">
        <v>118</v>
      </c>
      <c r="Q1918" s="5">
        <v>1152.5</v>
      </c>
      <c r="R1918" s="1" t="s">
        <v>34</v>
      </c>
      <c r="S1918" s="1">
        <v>5</v>
      </c>
      <c r="T1918" s="1" t="s">
        <v>45</v>
      </c>
      <c r="U1918" s="5">
        <v>17.91</v>
      </c>
      <c r="V1918" s="5">
        <v>24961.2580070937</v>
      </c>
      <c r="W1918" s="1" t="s">
        <v>36</v>
      </c>
      <c r="X1918" s="1">
        <v>3.44</v>
      </c>
      <c r="Y1918" s="5">
        <v>34953.51</v>
      </c>
      <c r="Z1918" s="5">
        <v>73763.58</v>
      </c>
      <c r="AA1918" s="5" t="str">
        <f t="shared" si="116"/>
        <v>50-59</v>
      </c>
      <c r="AB1918" s="5" t="str">
        <f t="shared" si="117"/>
        <v>Moderate</v>
      </c>
      <c r="AC1918" s="5">
        <f t="shared" si="118"/>
        <v>2.11</v>
      </c>
      <c r="AD1918" s="5" t="str">
        <f t="shared" si="119"/>
        <v>Medium-haul</v>
      </c>
    </row>
    <row r="1919" spans="1:30" x14ac:dyDescent="0.3">
      <c r="A1919" s="1" t="s">
        <v>2589</v>
      </c>
      <c r="B1919" s="1" t="s">
        <v>2590</v>
      </c>
      <c r="C1919" s="1">
        <v>49</v>
      </c>
      <c r="D1919" s="1" t="s">
        <v>39</v>
      </c>
      <c r="E1919" s="1" t="s">
        <v>2083</v>
      </c>
      <c r="F1919" s="1" t="s">
        <v>30</v>
      </c>
      <c r="G1919" s="1" t="s">
        <v>691</v>
      </c>
      <c r="H1919" s="1" t="s">
        <v>155</v>
      </c>
      <c r="I1919" s="1" t="s">
        <v>62</v>
      </c>
      <c r="J1919" s="1">
        <v>4727</v>
      </c>
      <c r="K1919" s="3">
        <v>0.73759259259259258</v>
      </c>
      <c r="L1919" s="3">
        <v>0.95634259259259258</v>
      </c>
      <c r="M1919" s="7">
        <v>45661</v>
      </c>
      <c r="N1919" s="3">
        <v>0.81953703703703706</v>
      </c>
      <c r="O1919" s="3">
        <v>3.8287037037037036E-2</v>
      </c>
      <c r="P1919" s="5">
        <v>118</v>
      </c>
      <c r="Q1919" s="5">
        <v>1350.88</v>
      </c>
      <c r="R1919" s="1" t="s">
        <v>40</v>
      </c>
      <c r="S1919" s="1">
        <v>5</v>
      </c>
      <c r="T1919" s="1" t="s">
        <v>41</v>
      </c>
      <c r="U1919" s="5">
        <v>82.16</v>
      </c>
      <c r="V1919" s="5">
        <v>24994.5765259199</v>
      </c>
      <c r="W1919" s="1" t="s">
        <v>36</v>
      </c>
      <c r="X1919" s="1">
        <v>3.86</v>
      </c>
      <c r="Y1919" s="5">
        <v>34993.49</v>
      </c>
      <c r="Z1919" s="5">
        <v>86472.75</v>
      </c>
      <c r="AA1919" s="5" t="str">
        <f t="shared" si="116"/>
        <v>40-49</v>
      </c>
      <c r="AB1919" s="5" t="str">
        <f t="shared" si="117"/>
        <v>Moderate</v>
      </c>
      <c r="AC1919" s="5">
        <f t="shared" si="118"/>
        <v>2.4700000000000002</v>
      </c>
      <c r="AD1919" s="5" t="str">
        <f t="shared" si="119"/>
        <v>Medium-haul</v>
      </c>
    </row>
    <row r="1920" spans="1:30" x14ac:dyDescent="0.3">
      <c r="A1920" s="1" t="s">
        <v>2591</v>
      </c>
      <c r="B1920" s="1" t="s">
        <v>2592</v>
      </c>
      <c r="C1920" s="1">
        <v>64</v>
      </c>
      <c r="D1920" s="1" t="s">
        <v>39</v>
      </c>
      <c r="E1920" s="1" t="s">
        <v>2083</v>
      </c>
      <c r="F1920" s="1" t="s">
        <v>48</v>
      </c>
      <c r="G1920" s="1" t="s">
        <v>691</v>
      </c>
      <c r="H1920" s="1" t="s">
        <v>155</v>
      </c>
      <c r="I1920" s="1" t="s">
        <v>62</v>
      </c>
      <c r="J1920" s="1">
        <v>4727</v>
      </c>
      <c r="K1920" s="3">
        <v>0.73759259259259258</v>
      </c>
      <c r="L1920" s="3">
        <v>0.95634259259259258</v>
      </c>
      <c r="M1920" s="7">
        <v>45664</v>
      </c>
      <c r="N1920" s="3">
        <v>0.81953703703703706</v>
      </c>
      <c r="O1920" s="3">
        <v>3.8287037037037036E-2</v>
      </c>
      <c r="P1920" s="5">
        <v>118</v>
      </c>
      <c r="Q1920" s="5">
        <v>178.34</v>
      </c>
      <c r="R1920" s="1" t="s">
        <v>56</v>
      </c>
      <c r="S1920" s="1">
        <v>5</v>
      </c>
      <c r="T1920" s="1" t="s">
        <v>83</v>
      </c>
      <c r="U1920" s="5">
        <v>21.05</v>
      </c>
      <c r="V1920" s="5">
        <v>24854.680424252001</v>
      </c>
      <c r="W1920" s="1" t="s">
        <v>36</v>
      </c>
      <c r="X1920" s="1">
        <v>3.23</v>
      </c>
      <c r="Y1920" s="5">
        <v>34825.620000000003</v>
      </c>
      <c r="Z1920" s="5">
        <v>11417.97</v>
      </c>
      <c r="AA1920" s="5" t="str">
        <f t="shared" si="116"/>
        <v>60+</v>
      </c>
      <c r="AB1920" s="5" t="str">
        <f t="shared" si="117"/>
        <v>Moderate</v>
      </c>
      <c r="AC1920" s="5">
        <f t="shared" si="118"/>
        <v>0.33</v>
      </c>
      <c r="AD1920" s="5" t="str">
        <f t="shared" si="119"/>
        <v>Medium-haul</v>
      </c>
    </row>
    <row r="1921" spans="1:30" x14ac:dyDescent="0.3">
      <c r="A1921" s="1" t="s">
        <v>2263</v>
      </c>
      <c r="B1921" s="1" t="s">
        <v>2264</v>
      </c>
      <c r="C1921" s="1">
        <v>22</v>
      </c>
      <c r="D1921" s="1" t="s">
        <v>28</v>
      </c>
      <c r="E1921" s="1" t="s">
        <v>2083</v>
      </c>
      <c r="F1921" s="1" t="s">
        <v>30</v>
      </c>
      <c r="G1921" s="1" t="s">
        <v>691</v>
      </c>
      <c r="H1921" s="1" t="s">
        <v>155</v>
      </c>
      <c r="I1921" s="1" t="s">
        <v>62</v>
      </c>
      <c r="J1921" s="1">
        <v>4727</v>
      </c>
      <c r="K1921" s="3">
        <v>0.73759259259259258</v>
      </c>
      <c r="L1921" s="3">
        <v>0.95634259259259258</v>
      </c>
      <c r="M1921" s="7">
        <v>45666</v>
      </c>
      <c r="N1921" s="3">
        <v>0.81953703703703706</v>
      </c>
      <c r="O1921" s="3">
        <v>3.8287037037037036E-2</v>
      </c>
      <c r="P1921" s="5">
        <v>118</v>
      </c>
      <c r="Q1921" s="5">
        <v>1157.92</v>
      </c>
      <c r="R1921" s="1" t="s">
        <v>40</v>
      </c>
      <c r="S1921" s="1">
        <v>5</v>
      </c>
      <c r="T1921" s="1" t="s">
        <v>83</v>
      </c>
      <c r="U1921" s="5">
        <v>96.22</v>
      </c>
      <c r="V1921" s="5">
        <v>24875.1675270782</v>
      </c>
      <c r="W1921" s="1" t="s">
        <v>42</v>
      </c>
      <c r="X1921" s="1">
        <v>3.8</v>
      </c>
      <c r="Y1921" s="5">
        <v>34850.199999999997</v>
      </c>
      <c r="Z1921" s="5">
        <v>74126.12</v>
      </c>
      <c r="AA1921" s="5" t="str">
        <f t="shared" si="116"/>
        <v>18-29</v>
      </c>
      <c r="AB1921" s="5" t="str">
        <f t="shared" si="117"/>
        <v>Moderate</v>
      </c>
      <c r="AC1921" s="5">
        <f t="shared" si="118"/>
        <v>2.13</v>
      </c>
      <c r="AD1921" s="5" t="str">
        <f t="shared" si="119"/>
        <v>Medium-haul</v>
      </c>
    </row>
    <row r="1922" spans="1:30" x14ac:dyDescent="0.3">
      <c r="A1922" s="2" t="s">
        <v>2450</v>
      </c>
      <c r="B1922" s="1" t="s">
        <v>2451</v>
      </c>
      <c r="C1922" s="1">
        <v>32</v>
      </c>
      <c r="D1922" s="1" t="s">
        <v>28</v>
      </c>
      <c r="E1922" s="1" t="s">
        <v>2083</v>
      </c>
      <c r="F1922" s="1" t="s">
        <v>30</v>
      </c>
      <c r="G1922" s="1" t="s">
        <v>698</v>
      </c>
      <c r="H1922" s="1" t="s">
        <v>233</v>
      </c>
      <c r="I1922" s="1" t="s">
        <v>115</v>
      </c>
      <c r="J1922" s="1">
        <v>378</v>
      </c>
      <c r="K1922" s="3">
        <v>0.27763888888888888</v>
      </c>
      <c r="L1922" s="3">
        <v>0.29499999999999998</v>
      </c>
      <c r="M1922" s="7">
        <v>45664</v>
      </c>
      <c r="N1922" s="3">
        <v>0.38805555555555554</v>
      </c>
      <c r="O1922" s="3">
        <v>0.40541666666666665</v>
      </c>
      <c r="P1922" s="5">
        <v>159</v>
      </c>
      <c r="Q1922" s="5">
        <v>1140.72</v>
      </c>
      <c r="R1922" s="1" t="s">
        <v>34</v>
      </c>
      <c r="S1922" s="1">
        <v>3</v>
      </c>
      <c r="T1922" s="1" t="s">
        <v>35</v>
      </c>
      <c r="U1922" s="5">
        <v>145.19999999999999</v>
      </c>
      <c r="V1922" s="5">
        <v>2972.7499006072799</v>
      </c>
      <c r="W1922" s="1" t="s">
        <v>42</v>
      </c>
      <c r="X1922" s="1">
        <v>3.79</v>
      </c>
      <c r="Y1922" s="5">
        <v>12850.949999999901</v>
      </c>
      <c r="Z1922" s="5">
        <v>43821.071999999898</v>
      </c>
      <c r="AA1922" s="5" t="str">
        <f t="shared" ref="AA1922:AA1985" si="120">IF(C1922&lt;=29,"18-29",IF(C1922&lt;=39,"30-39",IF(C1922&lt;=49,"40-49",IF(C1922&lt;=59,"50-59","60+"))))</f>
        <v>30-39</v>
      </c>
      <c r="AB1922" s="5" t="str">
        <f t="shared" ref="AB1922:AB1985" si="121">IF(P1922&lt;=30,"On-Time",IF(P1922&lt;=120,"Moderate","Severe"))</f>
        <v>Severe</v>
      </c>
      <c r="AC1922" s="5">
        <f t="shared" ref="AC1922:AC1985" si="122">ROUND(Z1922/Y1922,2)</f>
        <v>3.41</v>
      </c>
      <c r="AD1922" s="5" t="str">
        <f t="shared" ref="AD1922:AD1985" si="123">IF(J1922&lt;=3000,"Short-haul",IF(J1922&lt;=7000,"Medium-haul","Long-haul"))</f>
        <v>Short-haul</v>
      </c>
    </row>
    <row r="1923" spans="1:30" x14ac:dyDescent="0.3">
      <c r="A1923" s="1" t="s">
        <v>2186</v>
      </c>
      <c r="B1923" s="1" t="s">
        <v>2187</v>
      </c>
      <c r="C1923" s="1">
        <v>20</v>
      </c>
      <c r="D1923" s="1" t="s">
        <v>39</v>
      </c>
      <c r="E1923" s="1" t="s">
        <v>2083</v>
      </c>
      <c r="F1923" s="1" t="s">
        <v>30</v>
      </c>
      <c r="G1923" s="1" t="s">
        <v>698</v>
      </c>
      <c r="H1923" s="1" t="s">
        <v>233</v>
      </c>
      <c r="I1923" s="1" t="s">
        <v>115</v>
      </c>
      <c r="J1923" s="1">
        <v>378</v>
      </c>
      <c r="K1923" s="3">
        <v>0.27763888888888888</v>
      </c>
      <c r="L1923" s="3">
        <v>0.29499999999999998</v>
      </c>
      <c r="M1923" s="7">
        <v>45669</v>
      </c>
      <c r="N1923" s="3">
        <v>0.38805555555555554</v>
      </c>
      <c r="O1923" s="3">
        <v>0.40541666666666665</v>
      </c>
      <c r="P1923" s="5">
        <v>159</v>
      </c>
      <c r="Q1923" s="5">
        <v>795.62</v>
      </c>
      <c r="R1923" s="1" t="s">
        <v>56</v>
      </c>
      <c r="S1923" s="1">
        <v>5</v>
      </c>
      <c r="T1923" s="1" t="s">
        <v>49</v>
      </c>
      <c r="U1923" s="5">
        <v>152.18</v>
      </c>
      <c r="V1923" s="5">
        <v>2516.5978241484399</v>
      </c>
      <c r="W1923" s="1" t="s">
        <v>42</v>
      </c>
      <c r="X1923" s="1">
        <v>4.43</v>
      </c>
      <c r="Y1923" s="5">
        <v>12029.88</v>
      </c>
      <c r="Z1923" s="5">
        <v>30570.072</v>
      </c>
      <c r="AA1923" s="5" t="str">
        <f t="shared" si="120"/>
        <v>18-29</v>
      </c>
      <c r="AB1923" s="5" t="str">
        <f t="shared" si="121"/>
        <v>Severe</v>
      </c>
      <c r="AC1923" s="5">
        <f t="shared" si="122"/>
        <v>2.54</v>
      </c>
      <c r="AD1923" s="5" t="str">
        <f t="shared" si="123"/>
        <v>Short-haul</v>
      </c>
    </row>
    <row r="1924" spans="1:30" x14ac:dyDescent="0.3">
      <c r="A1924" s="1" t="s">
        <v>2327</v>
      </c>
      <c r="B1924" s="1" t="s">
        <v>2328</v>
      </c>
      <c r="C1924" s="1">
        <v>28</v>
      </c>
      <c r="D1924" s="1" t="s">
        <v>39</v>
      </c>
      <c r="E1924" s="1" t="s">
        <v>2083</v>
      </c>
      <c r="F1924" s="1" t="s">
        <v>30</v>
      </c>
      <c r="G1924" s="1" t="s">
        <v>698</v>
      </c>
      <c r="H1924" s="1" t="s">
        <v>233</v>
      </c>
      <c r="I1924" s="1" t="s">
        <v>115</v>
      </c>
      <c r="J1924" s="1">
        <v>378</v>
      </c>
      <c r="K1924" s="3">
        <v>0.27763888888888888</v>
      </c>
      <c r="L1924" s="3">
        <v>0.29499999999999998</v>
      </c>
      <c r="M1924" s="7">
        <v>45663</v>
      </c>
      <c r="N1924" s="3">
        <v>0.38805555555555554</v>
      </c>
      <c r="O1924" s="3">
        <v>0.40541666666666665</v>
      </c>
      <c r="P1924" s="5">
        <v>159</v>
      </c>
      <c r="Q1924" s="5">
        <v>724.87</v>
      </c>
      <c r="R1924" s="1" t="s">
        <v>40</v>
      </c>
      <c r="S1924" s="1">
        <v>5</v>
      </c>
      <c r="T1924" s="1" t="s">
        <v>45</v>
      </c>
      <c r="U1924" s="5">
        <v>54.15</v>
      </c>
      <c r="V1924" s="5">
        <v>2602.1819144102401</v>
      </c>
      <c r="W1924" s="1" t="s">
        <v>42</v>
      </c>
      <c r="X1924" s="1">
        <v>3.33</v>
      </c>
      <c r="Y1924" s="5">
        <v>12183.93</v>
      </c>
      <c r="Z1924" s="5">
        <v>27841.506000000001</v>
      </c>
      <c r="AA1924" s="5" t="str">
        <f t="shared" si="120"/>
        <v>18-29</v>
      </c>
      <c r="AB1924" s="5" t="str">
        <f t="shared" si="121"/>
        <v>Severe</v>
      </c>
      <c r="AC1924" s="5">
        <f t="shared" si="122"/>
        <v>2.29</v>
      </c>
      <c r="AD1924" s="5" t="str">
        <f t="shared" si="123"/>
        <v>Short-haul</v>
      </c>
    </row>
    <row r="1925" spans="1:30" x14ac:dyDescent="0.3">
      <c r="A1925" s="1" t="s">
        <v>2434</v>
      </c>
      <c r="B1925" s="1" t="s">
        <v>2435</v>
      </c>
      <c r="C1925" s="1">
        <v>41</v>
      </c>
      <c r="D1925" s="1" t="s">
        <v>39</v>
      </c>
      <c r="E1925" s="1" t="s">
        <v>2083</v>
      </c>
      <c r="F1925" s="1" t="s">
        <v>30</v>
      </c>
      <c r="G1925" s="1" t="s">
        <v>698</v>
      </c>
      <c r="H1925" s="1" t="s">
        <v>233</v>
      </c>
      <c r="I1925" s="1" t="s">
        <v>115</v>
      </c>
      <c r="J1925" s="1">
        <v>378</v>
      </c>
      <c r="K1925" s="3">
        <v>0.27763888888888888</v>
      </c>
      <c r="L1925" s="3">
        <v>0.29499999999999998</v>
      </c>
      <c r="M1925" s="7">
        <v>45667</v>
      </c>
      <c r="N1925" s="3">
        <v>0.38805555555555554</v>
      </c>
      <c r="O1925" s="3">
        <v>0.40541666666666665</v>
      </c>
      <c r="P1925" s="5">
        <v>159</v>
      </c>
      <c r="Q1925" s="5">
        <v>313.49</v>
      </c>
      <c r="R1925" s="1" t="s">
        <v>34</v>
      </c>
      <c r="S1925" s="1">
        <v>5</v>
      </c>
      <c r="T1925" s="1" t="s">
        <v>83</v>
      </c>
      <c r="U1925" s="5">
        <v>18.399999999999999</v>
      </c>
      <c r="V1925" s="5">
        <v>2518.40442037511</v>
      </c>
      <c r="W1925" s="1" t="s">
        <v>36</v>
      </c>
      <c r="X1925" s="1">
        <v>4.58</v>
      </c>
      <c r="Y1925" s="5">
        <v>12033.135</v>
      </c>
      <c r="Z1925" s="5">
        <v>12040.224</v>
      </c>
      <c r="AA1925" s="5" t="str">
        <f t="shared" si="120"/>
        <v>40-49</v>
      </c>
      <c r="AB1925" s="5" t="str">
        <f t="shared" si="121"/>
        <v>Severe</v>
      </c>
      <c r="AC1925" s="5">
        <f t="shared" si="122"/>
        <v>1</v>
      </c>
      <c r="AD1925" s="5" t="str">
        <f t="shared" si="123"/>
        <v>Short-haul</v>
      </c>
    </row>
    <row r="1926" spans="1:30" x14ac:dyDescent="0.3">
      <c r="A1926" s="1" t="s">
        <v>2247</v>
      </c>
      <c r="B1926" s="1" t="s">
        <v>2248</v>
      </c>
      <c r="C1926" s="1">
        <v>61</v>
      </c>
      <c r="D1926" s="1" t="s">
        <v>28</v>
      </c>
      <c r="E1926" s="1" t="s">
        <v>2083</v>
      </c>
      <c r="F1926" s="1" t="s">
        <v>48</v>
      </c>
      <c r="G1926" s="1" t="s">
        <v>698</v>
      </c>
      <c r="H1926" s="1" t="s">
        <v>233</v>
      </c>
      <c r="I1926" s="1" t="s">
        <v>115</v>
      </c>
      <c r="J1926" s="1">
        <v>378</v>
      </c>
      <c r="K1926" s="3">
        <v>0.27763888888888888</v>
      </c>
      <c r="L1926" s="3">
        <v>0.29499999999999998</v>
      </c>
      <c r="M1926" s="7">
        <v>45661</v>
      </c>
      <c r="N1926" s="3">
        <v>0.38805555555555554</v>
      </c>
      <c r="O1926" s="3">
        <v>0.40541666666666665</v>
      </c>
      <c r="P1926" s="5">
        <v>159</v>
      </c>
      <c r="Q1926" s="5">
        <v>381.46</v>
      </c>
      <c r="R1926" s="1" t="s">
        <v>40</v>
      </c>
      <c r="S1926" s="1">
        <v>5</v>
      </c>
      <c r="T1926" s="1" t="s">
        <v>45</v>
      </c>
      <c r="U1926" s="5">
        <v>17.579999999999998</v>
      </c>
      <c r="V1926" s="5">
        <v>3053.6897656899</v>
      </c>
      <c r="W1926" s="1" t="s">
        <v>36</v>
      </c>
      <c r="X1926" s="1">
        <v>4.7</v>
      </c>
      <c r="Y1926" s="5">
        <v>12996.645</v>
      </c>
      <c r="Z1926" s="5">
        <v>14650.175999999999</v>
      </c>
      <c r="AA1926" s="5" t="str">
        <f t="shared" si="120"/>
        <v>60+</v>
      </c>
      <c r="AB1926" s="5" t="str">
        <f t="shared" si="121"/>
        <v>Severe</v>
      </c>
      <c r="AC1926" s="5">
        <f t="shared" si="122"/>
        <v>1.1299999999999999</v>
      </c>
      <c r="AD1926" s="5" t="str">
        <f t="shared" si="123"/>
        <v>Short-haul</v>
      </c>
    </row>
    <row r="1927" spans="1:30" x14ac:dyDescent="0.3">
      <c r="A1927" s="1" t="s">
        <v>2593</v>
      </c>
      <c r="B1927" s="1" t="s">
        <v>2594</v>
      </c>
      <c r="C1927" s="1">
        <v>50</v>
      </c>
      <c r="D1927" s="1" t="s">
        <v>39</v>
      </c>
      <c r="E1927" s="1" t="s">
        <v>2083</v>
      </c>
      <c r="F1927" s="1" t="s">
        <v>30</v>
      </c>
      <c r="G1927" s="1" t="s">
        <v>698</v>
      </c>
      <c r="H1927" s="1" t="s">
        <v>233</v>
      </c>
      <c r="I1927" s="1" t="s">
        <v>115</v>
      </c>
      <c r="J1927" s="1">
        <v>378</v>
      </c>
      <c r="K1927" s="3">
        <v>0.27763888888888888</v>
      </c>
      <c r="L1927" s="3">
        <v>0.29499999999999998</v>
      </c>
      <c r="M1927" s="7">
        <v>45671</v>
      </c>
      <c r="N1927" s="3">
        <v>0.38805555555555554</v>
      </c>
      <c r="O1927" s="3">
        <v>0.40541666666666665</v>
      </c>
      <c r="P1927" s="5">
        <v>159</v>
      </c>
      <c r="Q1927" s="5">
        <v>1307.6199999999999</v>
      </c>
      <c r="R1927" s="1" t="s">
        <v>34</v>
      </c>
      <c r="S1927" s="1">
        <v>5</v>
      </c>
      <c r="T1927" s="1" t="s">
        <v>83</v>
      </c>
      <c r="U1927" s="5">
        <v>60.24</v>
      </c>
      <c r="V1927" s="5">
        <v>2911.4546031946302</v>
      </c>
      <c r="W1927" s="1" t="s">
        <v>42</v>
      </c>
      <c r="X1927" s="1">
        <v>4.3600000000000003</v>
      </c>
      <c r="Y1927" s="5">
        <v>12740.625</v>
      </c>
      <c r="Z1927" s="5">
        <v>50219.837999999902</v>
      </c>
      <c r="AA1927" s="5" t="str">
        <f t="shared" si="120"/>
        <v>50-59</v>
      </c>
      <c r="AB1927" s="5" t="str">
        <f t="shared" si="121"/>
        <v>Severe</v>
      </c>
      <c r="AC1927" s="5">
        <f t="shared" si="122"/>
        <v>3.94</v>
      </c>
      <c r="AD1927" s="5" t="str">
        <f t="shared" si="123"/>
        <v>Short-haul</v>
      </c>
    </row>
    <row r="1928" spans="1:30" x14ac:dyDescent="0.3">
      <c r="A1928" s="1" t="s">
        <v>2595</v>
      </c>
      <c r="B1928" s="1" t="s">
        <v>2596</v>
      </c>
      <c r="C1928" s="1">
        <v>61</v>
      </c>
      <c r="D1928" s="1" t="s">
        <v>39</v>
      </c>
      <c r="E1928" s="1" t="s">
        <v>2083</v>
      </c>
      <c r="F1928" s="1" t="s">
        <v>30</v>
      </c>
      <c r="G1928" s="1" t="s">
        <v>698</v>
      </c>
      <c r="H1928" s="1" t="s">
        <v>233</v>
      </c>
      <c r="I1928" s="1" t="s">
        <v>115</v>
      </c>
      <c r="J1928" s="1">
        <v>378</v>
      </c>
      <c r="K1928" s="3">
        <v>0.27763888888888888</v>
      </c>
      <c r="L1928" s="3">
        <v>0.29499999999999998</v>
      </c>
      <c r="M1928" s="7">
        <v>45661</v>
      </c>
      <c r="N1928" s="3">
        <v>0.38805555555555554</v>
      </c>
      <c r="O1928" s="3">
        <v>0.40541666666666665</v>
      </c>
      <c r="P1928" s="5">
        <v>159</v>
      </c>
      <c r="Q1928" s="5">
        <v>390.61</v>
      </c>
      <c r="R1928" s="1" t="s">
        <v>56</v>
      </c>
      <c r="S1928" s="1">
        <v>5</v>
      </c>
      <c r="T1928" s="1" t="s">
        <v>83</v>
      </c>
      <c r="U1928" s="5">
        <v>30.01</v>
      </c>
      <c r="V1928" s="5">
        <v>3367.8795996896101</v>
      </c>
      <c r="W1928" s="1" t="s">
        <v>36</v>
      </c>
      <c r="X1928" s="1">
        <v>4.47</v>
      </c>
      <c r="Y1928" s="5">
        <v>13562.1899999999</v>
      </c>
      <c r="Z1928" s="5">
        <v>15003.023999999999</v>
      </c>
      <c r="AA1928" s="5" t="str">
        <f t="shared" si="120"/>
        <v>60+</v>
      </c>
      <c r="AB1928" s="5" t="str">
        <f t="shared" si="121"/>
        <v>Severe</v>
      </c>
      <c r="AC1928" s="5">
        <f t="shared" si="122"/>
        <v>1.1100000000000001</v>
      </c>
      <c r="AD1928" s="5" t="str">
        <f t="shared" si="123"/>
        <v>Short-haul</v>
      </c>
    </row>
    <row r="1929" spans="1:30" x14ac:dyDescent="0.3">
      <c r="A1929" s="1" t="s">
        <v>2263</v>
      </c>
      <c r="B1929" s="1" t="s">
        <v>2264</v>
      </c>
      <c r="C1929" s="1">
        <v>22</v>
      </c>
      <c r="D1929" s="1" t="s">
        <v>28</v>
      </c>
      <c r="E1929" s="1" t="s">
        <v>2083</v>
      </c>
      <c r="F1929" s="1" t="s">
        <v>30</v>
      </c>
      <c r="G1929" s="1" t="s">
        <v>713</v>
      </c>
      <c r="H1929" s="1" t="s">
        <v>63</v>
      </c>
      <c r="I1929" s="1" t="s">
        <v>262</v>
      </c>
      <c r="J1929" s="1">
        <v>9631</v>
      </c>
      <c r="K1929" s="3">
        <v>0.87131944444444442</v>
      </c>
      <c r="L1929" s="3">
        <v>0.31715277777777778</v>
      </c>
      <c r="M1929" s="7">
        <v>45671</v>
      </c>
      <c r="N1929" s="3">
        <v>0.94701388888888893</v>
      </c>
      <c r="O1929" s="3">
        <v>0.39284722222222224</v>
      </c>
      <c r="P1929" s="5">
        <v>109</v>
      </c>
      <c r="Q1929" s="5">
        <v>1265.53</v>
      </c>
      <c r="R1929" s="1" t="s">
        <v>40</v>
      </c>
      <c r="S1929" s="1">
        <v>5</v>
      </c>
      <c r="T1929" s="1" t="s">
        <v>83</v>
      </c>
      <c r="U1929" s="5">
        <v>15.71</v>
      </c>
      <c r="V1929" s="5">
        <v>48859.213188727401</v>
      </c>
      <c r="W1929" s="1" t="s">
        <v>36</v>
      </c>
      <c r="X1929" s="1">
        <v>3.15</v>
      </c>
      <c r="Y1929" s="5">
        <v>63631.06</v>
      </c>
      <c r="Z1929" s="5">
        <v>80997.06</v>
      </c>
      <c r="AA1929" s="5" t="str">
        <f t="shared" si="120"/>
        <v>18-29</v>
      </c>
      <c r="AB1929" s="5" t="str">
        <f t="shared" si="121"/>
        <v>Moderate</v>
      </c>
      <c r="AC1929" s="5">
        <f t="shared" si="122"/>
        <v>1.27</v>
      </c>
      <c r="AD1929" s="5" t="str">
        <f t="shared" si="123"/>
        <v>Long-haul</v>
      </c>
    </row>
    <row r="1930" spans="1:30" x14ac:dyDescent="0.3">
      <c r="A1930" s="1" t="s">
        <v>2343</v>
      </c>
      <c r="B1930" s="1" t="s">
        <v>2344</v>
      </c>
      <c r="C1930" s="1">
        <v>25</v>
      </c>
      <c r="D1930" s="1" t="s">
        <v>28</v>
      </c>
      <c r="E1930" s="1" t="s">
        <v>2083</v>
      </c>
      <c r="F1930" s="1" t="s">
        <v>30</v>
      </c>
      <c r="G1930" s="1" t="s">
        <v>713</v>
      </c>
      <c r="H1930" s="1" t="s">
        <v>63</v>
      </c>
      <c r="I1930" s="1" t="s">
        <v>262</v>
      </c>
      <c r="J1930" s="1">
        <v>9631</v>
      </c>
      <c r="K1930" s="3">
        <v>0.87131944444444442</v>
      </c>
      <c r="L1930" s="3">
        <v>0.31715277777777778</v>
      </c>
      <c r="M1930" s="7">
        <v>45670</v>
      </c>
      <c r="N1930" s="3">
        <v>0.94701388888888893</v>
      </c>
      <c r="O1930" s="3">
        <v>0.39284722222222224</v>
      </c>
      <c r="P1930" s="5">
        <v>109</v>
      </c>
      <c r="Q1930" s="5">
        <v>1104.92</v>
      </c>
      <c r="R1930" s="1" t="s">
        <v>34</v>
      </c>
      <c r="S1930" s="1">
        <v>5</v>
      </c>
      <c r="T1930" s="1" t="s">
        <v>45</v>
      </c>
      <c r="U1930" s="5">
        <v>23.91</v>
      </c>
      <c r="V1930" s="5">
        <v>48831.076012303602</v>
      </c>
      <c r="W1930" s="1" t="s">
        <v>36</v>
      </c>
      <c r="X1930" s="1">
        <v>3.93</v>
      </c>
      <c r="Y1930" s="5">
        <v>63597.29</v>
      </c>
      <c r="Z1930" s="5">
        <v>70719.66</v>
      </c>
      <c r="AA1930" s="5" t="str">
        <f t="shared" si="120"/>
        <v>18-29</v>
      </c>
      <c r="AB1930" s="5" t="str">
        <f t="shared" si="121"/>
        <v>Moderate</v>
      </c>
      <c r="AC1930" s="5">
        <f t="shared" si="122"/>
        <v>1.1100000000000001</v>
      </c>
      <c r="AD1930" s="5" t="str">
        <f t="shared" si="123"/>
        <v>Long-haul</v>
      </c>
    </row>
    <row r="1931" spans="1:30" x14ac:dyDescent="0.3">
      <c r="A1931" s="1" t="s">
        <v>2597</v>
      </c>
      <c r="B1931" s="1" t="s">
        <v>2598</v>
      </c>
      <c r="C1931" s="1">
        <v>64</v>
      </c>
      <c r="D1931" s="1" t="s">
        <v>28</v>
      </c>
      <c r="E1931" s="1" t="s">
        <v>2083</v>
      </c>
      <c r="F1931" s="1" t="s">
        <v>48</v>
      </c>
      <c r="G1931" s="1" t="s">
        <v>713</v>
      </c>
      <c r="H1931" s="1" t="s">
        <v>63</v>
      </c>
      <c r="I1931" s="1" t="s">
        <v>262</v>
      </c>
      <c r="J1931" s="1">
        <v>9631</v>
      </c>
      <c r="K1931" s="3">
        <v>0.87131944444444442</v>
      </c>
      <c r="L1931" s="3">
        <v>0.31715277777777778</v>
      </c>
      <c r="M1931" s="7">
        <v>45658</v>
      </c>
      <c r="N1931" s="3">
        <v>0.94701388888888893</v>
      </c>
      <c r="O1931" s="3">
        <v>0.39284722222222224</v>
      </c>
      <c r="P1931" s="5">
        <v>109</v>
      </c>
      <c r="Q1931" s="5">
        <v>730.63</v>
      </c>
      <c r="R1931" s="1" t="s">
        <v>56</v>
      </c>
      <c r="S1931" s="1">
        <v>5</v>
      </c>
      <c r="T1931" s="1" t="s">
        <v>83</v>
      </c>
      <c r="U1931" s="5">
        <v>162.02000000000001</v>
      </c>
      <c r="V1931" s="5">
        <v>49485.792025316099</v>
      </c>
      <c r="W1931" s="1" t="s">
        <v>42</v>
      </c>
      <c r="X1931" s="1">
        <v>3.05</v>
      </c>
      <c r="Y1931" s="5">
        <v>64382.95</v>
      </c>
      <c r="Z1931" s="5">
        <v>46792.72</v>
      </c>
      <c r="AA1931" s="5" t="str">
        <f t="shared" si="120"/>
        <v>60+</v>
      </c>
      <c r="AB1931" s="5" t="str">
        <f t="shared" si="121"/>
        <v>Moderate</v>
      </c>
      <c r="AC1931" s="5">
        <f t="shared" si="122"/>
        <v>0.73</v>
      </c>
      <c r="AD1931" s="5" t="str">
        <f t="shared" si="123"/>
        <v>Long-haul</v>
      </c>
    </row>
    <row r="1932" spans="1:30" x14ac:dyDescent="0.3">
      <c r="A1932" s="1" t="s">
        <v>2599</v>
      </c>
      <c r="B1932" s="1" t="s">
        <v>2600</v>
      </c>
      <c r="C1932" s="1">
        <v>23</v>
      </c>
      <c r="D1932" s="1" t="s">
        <v>39</v>
      </c>
      <c r="E1932" s="1" t="s">
        <v>2083</v>
      </c>
      <c r="F1932" s="1" t="s">
        <v>30</v>
      </c>
      <c r="G1932" s="1" t="s">
        <v>713</v>
      </c>
      <c r="H1932" s="1" t="s">
        <v>63</v>
      </c>
      <c r="I1932" s="1" t="s">
        <v>262</v>
      </c>
      <c r="J1932" s="1">
        <v>9631</v>
      </c>
      <c r="K1932" s="3">
        <v>0.87131944444444442</v>
      </c>
      <c r="L1932" s="3">
        <v>0.31715277777777778</v>
      </c>
      <c r="M1932" s="7">
        <v>45667</v>
      </c>
      <c r="N1932" s="3">
        <v>0.94701388888888893</v>
      </c>
      <c r="O1932" s="3">
        <v>0.39284722222222224</v>
      </c>
      <c r="P1932" s="5">
        <v>109</v>
      </c>
      <c r="Q1932" s="5">
        <v>680.37</v>
      </c>
      <c r="R1932" s="1" t="s">
        <v>34</v>
      </c>
      <c r="S1932" s="1">
        <v>5</v>
      </c>
      <c r="T1932" s="1" t="s">
        <v>45</v>
      </c>
      <c r="U1932" s="5">
        <v>103.93</v>
      </c>
      <c r="V1932" s="5">
        <v>48917.984566886596</v>
      </c>
      <c r="W1932" s="1" t="s">
        <v>36</v>
      </c>
      <c r="X1932" s="1">
        <v>3.6</v>
      </c>
      <c r="Y1932" s="5">
        <v>63701.58</v>
      </c>
      <c r="Z1932" s="5">
        <v>43564.47</v>
      </c>
      <c r="AA1932" s="5" t="str">
        <f t="shared" si="120"/>
        <v>18-29</v>
      </c>
      <c r="AB1932" s="5" t="str">
        <f t="shared" si="121"/>
        <v>Moderate</v>
      </c>
      <c r="AC1932" s="5">
        <f t="shared" si="122"/>
        <v>0.68</v>
      </c>
      <c r="AD1932" s="5" t="str">
        <f t="shared" si="123"/>
        <v>Long-haul</v>
      </c>
    </row>
    <row r="1933" spans="1:30" x14ac:dyDescent="0.3">
      <c r="A1933" s="1" t="s">
        <v>2307</v>
      </c>
      <c r="B1933" s="1" t="s">
        <v>2308</v>
      </c>
      <c r="C1933" s="1">
        <v>50</v>
      </c>
      <c r="D1933" s="1" t="s">
        <v>39</v>
      </c>
      <c r="E1933" s="1" t="s">
        <v>2083</v>
      </c>
      <c r="F1933" s="1" t="s">
        <v>30</v>
      </c>
      <c r="G1933" s="1" t="s">
        <v>713</v>
      </c>
      <c r="H1933" s="1" t="s">
        <v>63</v>
      </c>
      <c r="I1933" s="1" t="s">
        <v>262</v>
      </c>
      <c r="J1933" s="1">
        <v>9631</v>
      </c>
      <c r="K1933" s="3">
        <v>0.87131944444444442</v>
      </c>
      <c r="L1933" s="3">
        <v>0.31715277777777778</v>
      </c>
      <c r="M1933" s="7">
        <v>45670</v>
      </c>
      <c r="N1933" s="3">
        <v>0.94701388888888893</v>
      </c>
      <c r="O1933" s="3">
        <v>0.39284722222222224</v>
      </c>
      <c r="P1933" s="5">
        <v>109</v>
      </c>
      <c r="Q1933" s="5">
        <v>152.97</v>
      </c>
      <c r="R1933" s="1" t="s">
        <v>34</v>
      </c>
      <c r="S1933" s="1">
        <v>5</v>
      </c>
      <c r="T1933" s="1" t="s">
        <v>45</v>
      </c>
      <c r="U1933" s="5">
        <v>121.52</v>
      </c>
      <c r="V1933" s="5">
        <v>48810.474893529798</v>
      </c>
      <c r="W1933" s="1" t="s">
        <v>36</v>
      </c>
      <c r="X1933" s="1">
        <v>3.97</v>
      </c>
      <c r="Y1933" s="5">
        <v>63572.57</v>
      </c>
      <c r="Z1933" s="5">
        <v>9814.3799999999992</v>
      </c>
      <c r="AA1933" s="5" t="str">
        <f t="shared" si="120"/>
        <v>50-59</v>
      </c>
      <c r="AB1933" s="5" t="str">
        <f t="shared" si="121"/>
        <v>Moderate</v>
      </c>
      <c r="AC1933" s="5">
        <f t="shared" si="122"/>
        <v>0.15</v>
      </c>
      <c r="AD1933" s="5" t="str">
        <f t="shared" si="123"/>
        <v>Long-haul</v>
      </c>
    </row>
    <row r="1934" spans="1:30" x14ac:dyDescent="0.3">
      <c r="A1934" s="1" t="s">
        <v>2601</v>
      </c>
      <c r="B1934" s="1" t="s">
        <v>2602</v>
      </c>
      <c r="C1934" s="1">
        <v>73</v>
      </c>
      <c r="D1934" s="1" t="s">
        <v>39</v>
      </c>
      <c r="E1934" s="1" t="s">
        <v>2083</v>
      </c>
      <c r="F1934" s="1" t="s">
        <v>48</v>
      </c>
      <c r="G1934" s="1" t="s">
        <v>713</v>
      </c>
      <c r="H1934" s="1" t="s">
        <v>63</v>
      </c>
      <c r="I1934" s="1" t="s">
        <v>262</v>
      </c>
      <c r="J1934" s="1">
        <v>9631</v>
      </c>
      <c r="K1934" s="3">
        <v>0.87131944444444442</v>
      </c>
      <c r="L1934" s="3">
        <v>0.31715277777777778</v>
      </c>
      <c r="M1934" s="7">
        <v>45672</v>
      </c>
      <c r="N1934" s="3">
        <v>0.94701388888888893</v>
      </c>
      <c r="O1934" s="3">
        <v>0.39284722222222224</v>
      </c>
      <c r="P1934" s="5">
        <v>109</v>
      </c>
      <c r="Q1934" s="5">
        <v>1243.27</v>
      </c>
      <c r="R1934" s="1" t="s">
        <v>56</v>
      </c>
      <c r="S1934" s="1">
        <v>5</v>
      </c>
      <c r="T1934" s="1" t="s">
        <v>45</v>
      </c>
      <c r="U1934" s="5">
        <v>149.99</v>
      </c>
      <c r="V1934" s="5">
        <v>48805.8288162104</v>
      </c>
      <c r="W1934" s="1" t="s">
        <v>42</v>
      </c>
      <c r="X1934" s="1">
        <v>4.8499999999999996</v>
      </c>
      <c r="Y1934" s="5">
        <v>63566.99</v>
      </c>
      <c r="Z1934" s="5">
        <v>79599.28</v>
      </c>
      <c r="AA1934" s="5" t="str">
        <f t="shared" si="120"/>
        <v>60+</v>
      </c>
      <c r="AB1934" s="5" t="str">
        <f t="shared" si="121"/>
        <v>Moderate</v>
      </c>
      <c r="AC1934" s="5">
        <f t="shared" si="122"/>
        <v>1.25</v>
      </c>
      <c r="AD1934" s="5" t="str">
        <f t="shared" si="123"/>
        <v>Long-haul</v>
      </c>
    </row>
    <row r="1935" spans="1:30" x14ac:dyDescent="0.3">
      <c r="A1935" s="1" t="s">
        <v>2164</v>
      </c>
      <c r="B1935" s="1" t="s">
        <v>2165</v>
      </c>
      <c r="C1935" s="1">
        <v>66</v>
      </c>
      <c r="D1935" s="1" t="s">
        <v>28</v>
      </c>
      <c r="E1935" s="1" t="s">
        <v>2083</v>
      </c>
      <c r="F1935" s="1" t="s">
        <v>48</v>
      </c>
      <c r="G1935" s="1" t="s">
        <v>713</v>
      </c>
      <c r="H1935" s="1" t="s">
        <v>63</v>
      </c>
      <c r="I1935" s="1" t="s">
        <v>262</v>
      </c>
      <c r="J1935" s="1">
        <v>9631</v>
      </c>
      <c r="K1935" s="3">
        <v>0.87131944444444442</v>
      </c>
      <c r="L1935" s="3">
        <v>0.31715277777777778</v>
      </c>
      <c r="M1935" s="7">
        <v>45658</v>
      </c>
      <c r="N1935" s="3">
        <v>0.94701388888888893</v>
      </c>
      <c r="O1935" s="3">
        <v>0.39284722222222224</v>
      </c>
      <c r="P1935" s="5">
        <v>109</v>
      </c>
      <c r="Q1935" s="5">
        <v>345.64</v>
      </c>
      <c r="R1935" s="1" t="s">
        <v>40</v>
      </c>
      <c r="S1935" s="1">
        <v>5</v>
      </c>
      <c r="T1935" s="1" t="s">
        <v>83</v>
      </c>
      <c r="U1935" s="5">
        <v>55.17</v>
      </c>
      <c r="V1935" s="5">
        <v>49617.252803754302</v>
      </c>
      <c r="W1935" s="1" t="s">
        <v>42</v>
      </c>
      <c r="X1935" s="1">
        <v>4.54</v>
      </c>
      <c r="Y1935" s="5">
        <v>64540.7</v>
      </c>
      <c r="Z1935" s="5">
        <v>22131.99</v>
      </c>
      <c r="AA1935" s="5" t="str">
        <f t="shared" si="120"/>
        <v>60+</v>
      </c>
      <c r="AB1935" s="5" t="str">
        <f t="shared" si="121"/>
        <v>Moderate</v>
      </c>
      <c r="AC1935" s="5">
        <f t="shared" si="122"/>
        <v>0.34</v>
      </c>
      <c r="AD1935" s="5" t="str">
        <f t="shared" si="123"/>
        <v>Long-haul</v>
      </c>
    </row>
    <row r="1936" spans="1:30" x14ac:dyDescent="0.3">
      <c r="A1936" s="1" t="s">
        <v>2603</v>
      </c>
      <c r="B1936" s="1" t="s">
        <v>2604</v>
      </c>
      <c r="C1936" s="1">
        <v>58</v>
      </c>
      <c r="D1936" s="1" t="s">
        <v>28</v>
      </c>
      <c r="E1936" s="1" t="s">
        <v>2083</v>
      </c>
      <c r="F1936" s="1" t="s">
        <v>48</v>
      </c>
      <c r="G1936" s="1" t="s">
        <v>722</v>
      </c>
      <c r="H1936" s="1" t="s">
        <v>91</v>
      </c>
      <c r="I1936" s="1" t="s">
        <v>308</v>
      </c>
      <c r="J1936" s="1">
        <v>6773</v>
      </c>
      <c r="K1936" s="3">
        <v>0.80084490740740744</v>
      </c>
      <c r="L1936" s="3">
        <v>0.11403935185185185</v>
      </c>
      <c r="M1936" s="7">
        <v>45669</v>
      </c>
      <c r="N1936" s="3">
        <v>0.83765046296296297</v>
      </c>
      <c r="O1936" s="3">
        <v>0.15084490740740741</v>
      </c>
      <c r="P1936" s="5">
        <v>79.5</v>
      </c>
      <c r="Q1936" s="5">
        <v>349.99</v>
      </c>
      <c r="R1936" s="1" t="s">
        <v>56</v>
      </c>
      <c r="S1936" s="1">
        <v>5</v>
      </c>
      <c r="T1936" s="1" t="s">
        <v>83</v>
      </c>
      <c r="U1936" s="5">
        <v>57.41</v>
      </c>
      <c r="V1936" s="5">
        <v>34728.616099238097</v>
      </c>
      <c r="W1936" s="1" t="s">
        <v>36</v>
      </c>
      <c r="X1936" s="1">
        <v>3.82</v>
      </c>
      <c r="Y1936" s="5">
        <v>46674.34</v>
      </c>
      <c r="Z1936" s="5">
        <v>22410.84</v>
      </c>
      <c r="AA1936" s="5" t="str">
        <f t="shared" si="120"/>
        <v>50-59</v>
      </c>
      <c r="AB1936" s="5" t="str">
        <f t="shared" si="121"/>
        <v>Moderate</v>
      </c>
      <c r="AC1936" s="5">
        <f t="shared" si="122"/>
        <v>0.48</v>
      </c>
      <c r="AD1936" s="5" t="str">
        <f t="shared" si="123"/>
        <v>Medium-haul</v>
      </c>
    </row>
    <row r="1937" spans="1:30" x14ac:dyDescent="0.3">
      <c r="A1937" s="1" t="s">
        <v>2605</v>
      </c>
      <c r="B1937" s="1" t="s">
        <v>2606</v>
      </c>
      <c r="C1937" s="1">
        <v>75</v>
      </c>
      <c r="D1937" s="1" t="s">
        <v>39</v>
      </c>
      <c r="E1937" s="1" t="s">
        <v>2083</v>
      </c>
      <c r="F1937" s="1" t="s">
        <v>30</v>
      </c>
      <c r="G1937" s="1" t="s">
        <v>722</v>
      </c>
      <c r="H1937" s="1" t="s">
        <v>91</v>
      </c>
      <c r="I1937" s="1" t="s">
        <v>308</v>
      </c>
      <c r="J1937" s="1">
        <v>6773</v>
      </c>
      <c r="K1937" s="3">
        <v>0.80084490740740744</v>
      </c>
      <c r="L1937" s="3">
        <v>0.11403935185185185</v>
      </c>
      <c r="M1937" s="7">
        <v>45667</v>
      </c>
      <c r="N1937" s="3">
        <v>0.83765046296296297</v>
      </c>
      <c r="O1937" s="3">
        <v>0.15084490740740741</v>
      </c>
      <c r="P1937" s="5">
        <v>79.5</v>
      </c>
      <c r="Q1937" s="5">
        <v>1303.47</v>
      </c>
      <c r="R1937" s="1" t="s">
        <v>40</v>
      </c>
      <c r="S1937" s="1">
        <v>5</v>
      </c>
      <c r="T1937" s="1" t="s">
        <v>41</v>
      </c>
      <c r="U1937" s="5">
        <v>20.9</v>
      </c>
      <c r="V1937" s="5">
        <v>34657.8422576304</v>
      </c>
      <c r="W1937" s="1" t="s">
        <v>42</v>
      </c>
      <c r="X1937" s="1">
        <v>3.46</v>
      </c>
      <c r="Y1937" s="5">
        <v>46589.41</v>
      </c>
      <c r="Z1937" s="5">
        <v>83426.259999999995</v>
      </c>
      <c r="AA1937" s="5" t="str">
        <f t="shared" si="120"/>
        <v>60+</v>
      </c>
      <c r="AB1937" s="5" t="str">
        <f t="shared" si="121"/>
        <v>Moderate</v>
      </c>
      <c r="AC1937" s="5">
        <f t="shared" si="122"/>
        <v>1.79</v>
      </c>
      <c r="AD1937" s="5" t="str">
        <f t="shared" si="123"/>
        <v>Medium-haul</v>
      </c>
    </row>
    <row r="1938" spans="1:30" x14ac:dyDescent="0.3">
      <c r="A1938" s="1" t="s">
        <v>2607</v>
      </c>
      <c r="B1938" s="1" t="s">
        <v>2608</v>
      </c>
      <c r="C1938" s="1">
        <v>31</v>
      </c>
      <c r="D1938" s="1" t="s">
        <v>39</v>
      </c>
      <c r="E1938" s="1" t="s">
        <v>2083</v>
      </c>
      <c r="F1938" s="1" t="s">
        <v>48</v>
      </c>
      <c r="G1938" s="1" t="s">
        <v>722</v>
      </c>
      <c r="H1938" s="1" t="s">
        <v>91</v>
      </c>
      <c r="I1938" s="1" t="s">
        <v>308</v>
      </c>
      <c r="J1938" s="1">
        <v>6773</v>
      </c>
      <c r="K1938" s="3">
        <v>0.80084490740740744</v>
      </c>
      <c r="L1938" s="3">
        <v>0.11403935185185185</v>
      </c>
      <c r="M1938" s="7">
        <v>45663</v>
      </c>
      <c r="N1938" s="3">
        <v>0.83765046296296297</v>
      </c>
      <c r="O1938" s="3">
        <v>0.15084490740740741</v>
      </c>
      <c r="P1938" s="5">
        <v>79.5</v>
      </c>
      <c r="Q1938" s="5">
        <v>1057.97</v>
      </c>
      <c r="R1938" s="1" t="s">
        <v>34</v>
      </c>
      <c r="S1938" s="1">
        <v>3</v>
      </c>
      <c r="T1938" s="1" t="s">
        <v>45</v>
      </c>
      <c r="U1938" s="5">
        <v>80.28</v>
      </c>
      <c r="V1938" s="5">
        <v>34445.7188203439</v>
      </c>
      <c r="W1938" s="1" t="s">
        <v>36</v>
      </c>
      <c r="X1938" s="1">
        <v>3.6</v>
      </c>
      <c r="Y1938" s="5">
        <v>46334.86</v>
      </c>
      <c r="Z1938" s="5">
        <v>67726.14</v>
      </c>
      <c r="AA1938" s="5" t="str">
        <f t="shared" si="120"/>
        <v>30-39</v>
      </c>
      <c r="AB1938" s="5" t="str">
        <f t="shared" si="121"/>
        <v>Moderate</v>
      </c>
      <c r="AC1938" s="5">
        <f t="shared" si="122"/>
        <v>1.46</v>
      </c>
      <c r="AD1938" s="5" t="str">
        <f t="shared" si="123"/>
        <v>Medium-haul</v>
      </c>
    </row>
    <row r="1939" spans="1:30" x14ac:dyDescent="0.3">
      <c r="A1939" s="1" t="s">
        <v>2609</v>
      </c>
      <c r="B1939" s="1" t="s">
        <v>2610</v>
      </c>
      <c r="C1939" s="1">
        <v>75</v>
      </c>
      <c r="D1939" s="1" t="s">
        <v>28</v>
      </c>
      <c r="E1939" s="1" t="s">
        <v>2083</v>
      </c>
      <c r="F1939" s="1" t="s">
        <v>48</v>
      </c>
      <c r="G1939" s="1" t="s">
        <v>722</v>
      </c>
      <c r="H1939" s="1" t="s">
        <v>91</v>
      </c>
      <c r="I1939" s="1" t="s">
        <v>308</v>
      </c>
      <c r="J1939" s="1">
        <v>6773</v>
      </c>
      <c r="K1939" s="3">
        <v>0.80084490740740744</v>
      </c>
      <c r="L1939" s="3">
        <v>0.11403935185185185</v>
      </c>
      <c r="M1939" s="7">
        <v>45670</v>
      </c>
      <c r="N1939" s="3">
        <v>0.83765046296296297</v>
      </c>
      <c r="O1939" s="3">
        <v>0.15084490740740741</v>
      </c>
      <c r="P1939" s="5">
        <v>79.5</v>
      </c>
      <c r="Q1939" s="5">
        <v>1153.8900000000001</v>
      </c>
      <c r="R1939" s="1" t="s">
        <v>34</v>
      </c>
      <c r="S1939" s="1">
        <v>5</v>
      </c>
      <c r="T1939" s="1" t="s">
        <v>83</v>
      </c>
      <c r="U1939" s="5">
        <v>197.04</v>
      </c>
      <c r="V1939" s="5">
        <v>34484.433109571903</v>
      </c>
      <c r="W1939" s="1" t="s">
        <v>36</v>
      </c>
      <c r="X1939" s="1">
        <v>3.34</v>
      </c>
      <c r="Y1939" s="5">
        <v>46381.32</v>
      </c>
      <c r="Z1939" s="5">
        <v>73888.37</v>
      </c>
      <c r="AA1939" s="5" t="str">
        <f t="shared" si="120"/>
        <v>60+</v>
      </c>
      <c r="AB1939" s="5" t="str">
        <f t="shared" si="121"/>
        <v>Moderate</v>
      </c>
      <c r="AC1939" s="5">
        <f t="shared" si="122"/>
        <v>1.59</v>
      </c>
      <c r="AD1939" s="5" t="str">
        <f t="shared" si="123"/>
        <v>Medium-haul</v>
      </c>
    </row>
    <row r="1940" spans="1:30" x14ac:dyDescent="0.3">
      <c r="A1940" s="1" t="s">
        <v>2611</v>
      </c>
      <c r="B1940" s="1" t="s">
        <v>2612</v>
      </c>
      <c r="C1940" s="1">
        <v>26</v>
      </c>
      <c r="D1940" s="1" t="s">
        <v>28</v>
      </c>
      <c r="E1940" s="1" t="s">
        <v>2083</v>
      </c>
      <c r="F1940" s="1" t="s">
        <v>30</v>
      </c>
      <c r="G1940" s="1" t="s">
        <v>722</v>
      </c>
      <c r="H1940" s="1" t="s">
        <v>91</v>
      </c>
      <c r="I1940" s="1" t="s">
        <v>308</v>
      </c>
      <c r="J1940" s="1">
        <v>6773</v>
      </c>
      <c r="K1940" s="3">
        <v>0.80084490740740744</v>
      </c>
      <c r="L1940" s="3">
        <v>0.11403935185185185</v>
      </c>
      <c r="M1940" s="7">
        <v>45671</v>
      </c>
      <c r="N1940" s="3">
        <v>0.83765046296296297</v>
      </c>
      <c r="O1940" s="3">
        <v>0.15084490740740741</v>
      </c>
      <c r="P1940" s="5">
        <v>79.5</v>
      </c>
      <c r="Q1940" s="5">
        <v>286.02999999999997</v>
      </c>
      <c r="R1940" s="1" t="s">
        <v>56</v>
      </c>
      <c r="S1940" s="1">
        <v>5</v>
      </c>
      <c r="T1940" s="1" t="s">
        <v>41</v>
      </c>
      <c r="U1940" s="5">
        <v>14.81</v>
      </c>
      <c r="V1940" s="5">
        <v>34829.829654971101</v>
      </c>
      <c r="W1940" s="1" t="s">
        <v>42</v>
      </c>
      <c r="X1940" s="1">
        <v>3.46</v>
      </c>
      <c r="Y1940" s="5">
        <v>46795.8</v>
      </c>
      <c r="Z1940" s="5">
        <v>18308.88</v>
      </c>
      <c r="AA1940" s="5" t="str">
        <f t="shared" si="120"/>
        <v>18-29</v>
      </c>
      <c r="AB1940" s="5" t="str">
        <f t="shared" si="121"/>
        <v>Moderate</v>
      </c>
      <c r="AC1940" s="5">
        <f t="shared" si="122"/>
        <v>0.39</v>
      </c>
      <c r="AD1940" s="5" t="str">
        <f t="shared" si="123"/>
        <v>Medium-haul</v>
      </c>
    </row>
    <row r="1941" spans="1:30" x14ac:dyDescent="0.3">
      <c r="A1941" s="1" t="s">
        <v>2466</v>
      </c>
      <c r="B1941" s="1" t="s">
        <v>2467</v>
      </c>
      <c r="C1941" s="1">
        <v>70</v>
      </c>
      <c r="D1941" s="1" t="s">
        <v>28</v>
      </c>
      <c r="E1941" s="1" t="s">
        <v>2083</v>
      </c>
      <c r="F1941" s="1" t="s">
        <v>48</v>
      </c>
      <c r="G1941" s="1" t="s">
        <v>733</v>
      </c>
      <c r="H1941" s="1" t="s">
        <v>33</v>
      </c>
      <c r="I1941" s="1" t="s">
        <v>308</v>
      </c>
      <c r="J1941" s="1">
        <v>7465</v>
      </c>
      <c r="K1941" s="3">
        <v>0.72827546296296297</v>
      </c>
      <c r="L1941" s="3">
        <v>7.3414351851851856E-2</v>
      </c>
      <c r="M1941" s="7">
        <v>45668</v>
      </c>
      <c r="N1941" s="3">
        <v>0.7748032407407407</v>
      </c>
      <c r="O1941" s="3">
        <v>0.11994212962962963</v>
      </c>
      <c r="P1941" s="5">
        <v>67</v>
      </c>
      <c r="Q1941" s="5">
        <v>127.56</v>
      </c>
      <c r="R1941" s="1" t="s">
        <v>40</v>
      </c>
      <c r="S1941" s="1">
        <v>5</v>
      </c>
      <c r="T1941" s="1" t="s">
        <v>49</v>
      </c>
      <c r="U1941" s="5">
        <v>142.46</v>
      </c>
      <c r="V1941" s="5">
        <v>37972.715535625903</v>
      </c>
      <c r="W1941" s="1" t="s">
        <v>36</v>
      </c>
      <c r="X1941" s="1">
        <v>3.11</v>
      </c>
      <c r="Y1941" s="5">
        <v>50567.26</v>
      </c>
      <c r="Z1941" s="5">
        <v>8192.33</v>
      </c>
      <c r="AA1941" s="5" t="str">
        <f t="shared" si="120"/>
        <v>60+</v>
      </c>
      <c r="AB1941" s="5" t="str">
        <f t="shared" si="121"/>
        <v>Moderate</v>
      </c>
      <c r="AC1941" s="5">
        <f t="shared" si="122"/>
        <v>0.16</v>
      </c>
      <c r="AD1941" s="5" t="str">
        <f t="shared" si="123"/>
        <v>Long-haul</v>
      </c>
    </row>
    <row r="1942" spans="1:30" x14ac:dyDescent="0.3">
      <c r="A1942" s="1" t="s">
        <v>2613</v>
      </c>
      <c r="B1942" s="1" t="s">
        <v>2614</v>
      </c>
      <c r="C1942" s="1">
        <v>22</v>
      </c>
      <c r="D1942" s="1" t="s">
        <v>28</v>
      </c>
      <c r="E1942" s="1" t="s">
        <v>2083</v>
      </c>
      <c r="F1942" s="1" t="s">
        <v>30</v>
      </c>
      <c r="G1942" s="1" t="s">
        <v>733</v>
      </c>
      <c r="H1942" s="1" t="s">
        <v>33</v>
      </c>
      <c r="I1942" s="1" t="s">
        <v>308</v>
      </c>
      <c r="J1942" s="1">
        <v>7465</v>
      </c>
      <c r="K1942" s="3">
        <v>0.72827546296296297</v>
      </c>
      <c r="L1942" s="3">
        <v>7.3414351851851856E-2</v>
      </c>
      <c r="M1942" s="7">
        <v>45662</v>
      </c>
      <c r="N1942" s="3">
        <v>0.7748032407407407</v>
      </c>
      <c r="O1942" s="3">
        <v>0.11994212962962963</v>
      </c>
      <c r="P1942" s="5">
        <v>67</v>
      </c>
      <c r="Q1942" s="5">
        <v>1276.82</v>
      </c>
      <c r="R1942" s="1" t="s">
        <v>34</v>
      </c>
      <c r="S1942" s="1">
        <v>5</v>
      </c>
      <c r="T1942" s="1" t="s">
        <v>45</v>
      </c>
      <c r="U1942" s="5">
        <v>52.44</v>
      </c>
      <c r="V1942" s="5">
        <v>37868.799839168598</v>
      </c>
      <c r="W1942" s="1" t="s">
        <v>36</v>
      </c>
      <c r="X1942" s="1">
        <v>4.18</v>
      </c>
      <c r="Y1942" s="5">
        <v>50442.559999999998</v>
      </c>
      <c r="Z1942" s="5">
        <v>81726.97</v>
      </c>
      <c r="AA1942" s="5" t="str">
        <f t="shared" si="120"/>
        <v>18-29</v>
      </c>
      <c r="AB1942" s="5" t="str">
        <f t="shared" si="121"/>
        <v>Moderate</v>
      </c>
      <c r="AC1942" s="5">
        <f t="shared" si="122"/>
        <v>1.62</v>
      </c>
      <c r="AD1942" s="5" t="str">
        <f t="shared" si="123"/>
        <v>Long-haul</v>
      </c>
    </row>
    <row r="1943" spans="1:30" x14ac:dyDescent="0.3">
      <c r="A1943" s="1" t="s">
        <v>2615</v>
      </c>
      <c r="B1943" s="1" t="s">
        <v>2616</v>
      </c>
      <c r="C1943" s="1">
        <v>40</v>
      </c>
      <c r="D1943" s="1" t="s">
        <v>28</v>
      </c>
      <c r="E1943" s="1" t="s">
        <v>2083</v>
      </c>
      <c r="F1943" s="1" t="s">
        <v>48</v>
      </c>
      <c r="G1943" s="1" t="s">
        <v>733</v>
      </c>
      <c r="H1943" s="1" t="s">
        <v>33</v>
      </c>
      <c r="I1943" s="1" t="s">
        <v>308</v>
      </c>
      <c r="J1943" s="1">
        <v>7465</v>
      </c>
      <c r="K1943" s="3">
        <v>0.72827546296296297</v>
      </c>
      <c r="L1943" s="3">
        <v>7.3414351851851856E-2</v>
      </c>
      <c r="M1943" s="7">
        <v>45663</v>
      </c>
      <c r="N1943" s="3">
        <v>0.7748032407407407</v>
      </c>
      <c r="O1943" s="3">
        <v>0.11994212962962963</v>
      </c>
      <c r="P1943" s="5">
        <v>67</v>
      </c>
      <c r="Q1943" s="5">
        <v>263.52</v>
      </c>
      <c r="R1943" s="1" t="s">
        <v>40</v>
      </c>
      <c r="S1943" s="1">
        <v>3</v>
      </c>
      <c r="T1943" s="1" t="s">
        <v>45</v>
      </c>
      <c r="U1943" s="5">
        <v>188.22</v>
      </c>
      <c r="V1943" s="5">
        <v>38327.322694763803</v>
      </c>
      <c r="W1943" s="1" t="s">
        <v>36</v>
      </c>
      <c r="X1943" s="1">
        <v>4.29</v>
      </c>
      <c r="Y1943" s="5">
        <v>50992.79</v>
      </c>
      <c r="Z1943" s="5">
        <v>16902.919999999998</v>
      </c>
      <c r="AA1943" s="5" t="str">
        <f t="shared" si="120"/>
        <v>40-49</v>
      </c>
      <c r="AB1943" s="5" t="str">
        <f t="shared" si="121"/>
        <v>Moderate</v>
      </c>
      <c r="AC1943" s="5">
        <f t="shared" si="122"/>
        <v>0.33</v>
      </c>
      <c r="AD1943" s="5" t="str">
        <f t="shared" si="123"/>
        <v>Long-haul</v>
      </c>
    </row>
    <row r="1944" spans="1:30" x14ac:dyDescent="0.3">
      <c r="A1944" s="1" t="s">
        <v>2416</v>
      </c>
      <c r="B1944" s="1" t="s">
        <v>2417</v>
      </c>
      <c r="C1944" s="1">
        <v>70</v>
      </c>
      <c r="D1944" s="1" t="s">
        <v>28</v>
      </c>
      <c r="E1944" s="1" t="s">
        <v>2083</v>
      </c>
      <c r="F1944" s="1" t="s">
        <v>48</v>
      </c>
      <c r="G1944" s="1" t="s">
        <v>733</v>
      </c>
      <c r="H1944" s="1" t="s">
        <v>33</v>
      </c>
      <c r="I1944" s="1" t="s">
        <v>308</v>
      </c>
      <c r="J1944" s="1">
        <v>7465</v>
      </c>
      <c r="K1944" s="3">
        <v>0.72827546296296297</v>
      </c>
      <c r="L1944" s="3">
        <v>7.3414351851851856E-2</v>
      </c>
      <c r="M1944" s="7">
        <v>45671</v>
      </c>
      <c r="N1944" s="3">
        <v>0.7748032407407407</v>
      </c>
      <c r="O1944" s="3">
        <v>0.11994212962962963</v>
      </c>
      <c r="P1944" s="5">
        <v>67</v>
      </c>
      <c r="Q1944" s="5">
        <v>393</v>
      </c>
      <c r="R1944" s="1" t="s">
        <v>40</v>
      </c>
      <c r="S1944" s="1">
        <v>5</v>
      </c>
      <c r="T1944" s="1" t="s">
        <v>45</v>
      </c>
      <c r="U1944" s="5">
        <v>79.05</v>
      </c>
      <c r="V1944" s="5">
        <v>37996.125094414499</v>
      </c>
      <c r="W1944" s="1" t="s">
        <v>36</v>
      </c>
      <c r="X1944" s="1">
        <v>3.03</v>
      </c>
      <c r="Y1944" s="5">
        <v>50595.35</v>
      </c>
      <c r="Z1944" s="5">
        <v>25167.81</v>
      </c>
      <c r="AA1944" s="5" t="str">
        <f t="shared" si="120"/>
        <v>60+</v>
      </c>
      <c r="AB1944" s="5" t="str">
        <f t="shared" si="121"/>
        <v>Moderate</v>
      </c>
      <c r="AC1944" s="5">
        <f t="shared" si="122"/>
        <v>0.5</v>
      </c>
      <c r="AD1944" s="5" t="str">
        <f t="shared" si="123"/>
        <v>Long-haul</v>
      </c>
    </row>
    <row r="1945" spans="1:30" x14ac:dyDescent="0.3">
      <c r="A1945" s="1" t="s">
        <v>2617</v>
      </c>
      <c r="B1945" s="1" t="s">
        <v>2618</v>
      </c>
      <c r="C1945" s="1">
        <v>33</v>
      </c>
      <c r="D1945" s="1" t="s">
        <v>28</v>
      </c>
      <c r="E1945" s="1" t="s">
        <v>2083</v>
      </c>
      <c r="F1945" s="1" t="s">
        <v>30</v>
      </c>
      <c r="G1945" s="1" t="s">
        <v>733</v>
      </c>
      <c r="H1945" s="1" t="s">
        <v>33</v>
      </c>
      <c r="I1945" s="1" t="s">
        <v>308</v>
      </c>
      <c r="J1945" s="1">
        <v>7465</v>
      </c>
      <c r="K1945" s="3">
        <v>0.72827546296296297</v>
      </c>
      <c r="L1945" s="3">
        <v>7.3414351851851856E-2</v>
      </c>
      <c r="M1945" s="7">
        <v>45671</v>
      </c>
      <c r="N1945" s="3">
        <v>0.7748032407407407</v>
      </c>
      <c r="O1945" s="3">
        <v>0.11994212962962963</v>
      </c>
      <c r="P1945" s="5">
        <v>67</v>
      </c>
      <c r="Q1945" s="5">
        <v>1480.94</v>
      </c>
      <c r="R1945" s="1" t="s">
        <v>34</v>
      </c>
      <c r="S1945" s="1">
        <v>3</v>
      </c>
      <c r="T1945" s="1" t="s">
        <v>41</v>
      </c>
      <c r="U1945" s="5">
        <v>33.81</v>
      </c>
      <c r="V1945" s="5">
        <v>38290.360058425496</v>
      </c>
      <c r="W1945" s="1" t="s">
        <v>42</v>
      </c>
      <c r="X1945" s="1">
        <v>4.8600000000000003</v>
      </c>
      <c r="Y1945" s="5">
        <v>50948.43</v>
      </c>
      <c r="Z1945" s="5">
        <v>94786.92</v>
      </c>
      <c r="AA1945" s="5" t="str">
        <f t="shared" si="120"/>
        <v>30-39</v>
      </c>
      <c r="AB1945" s="5" t="str">
        <f t="shared" si="121"/>
        <v>Moderate</v>
      </c>
      <c r="AC1945" s="5">
        <f t="shared" si="122"/>
        <v>1.86</v>
      </c>
      <c r="AD1945" s="5" t="str">
        <f t="shared" si="123"/>
        <v>Long-haul</v>
      </c>
    </row>
    <row r="1946" spans="1:30" x14ac:dyDescent="0.3">
      <c r="A1946" s="1" t="s">
        <v>2619</v>
      </c>
      <c r="B1946" s="1" t="s">
        <v>2620</v>
      </c>
      <c r="C1946" s="1">
        <v>25</v>
      </c>
      <c r="D1946" s="1" t="s">
        <v>28</v>
      </c>
      <c r="E1946" s="1" t="s">
        <v>2083</v>
      </c>
      <c r="F1946" s="1" t="s">
        <v>48</v>
      </c>
      <c r="G1946" s="1" t="s">
        <v>742</v>
      </c>
      <c r="H1946" s="1" t="s">
        <v>308</v>
      </c>
      <c r="I1946" s="1" t="s">
        <v>135</v>
      </c>
      <c r="J1946" s="1">
        <v>4304</v>
      </c>
      <c r="K1946" s="3">
        <v>0.94245370370370374</v>
      </c>
      <c r="L1946" s="3">
        <v>0.14106481481481481</v>
      </c>
      <c r="M1946" s="7">
        <v>45659</v>
      </c>
      <c r="N1946" s="3">
        <v>4.3148148148148151E-2</v>
      </c>
      <c r="O1946" s="3">
        <v>0.24175925925925926</v>
      </c>
      <c r="P1946" s="5">
        <v>217.5</v>
      </c>
      <c r="Q1946" s="5">
        <v>1044.79</v>
      </c>
      <c r="R1946" s="1" t="s">
        <v>56</v>
      </c>
      <c r="S1946" s="1">
        <v>5</v>
      </c>
      <c r="T1946" s="1" t="s">
        <v>49</v>
      </c>
      <c r="U1946" s="5">
        <v>82.72</v>
      </c>
      <c r="V1946" s="5">
        <v>22098.927532017598</v>
      </c>
      <c r="W1946" s="1" t="s">
        <v>36</v>
      </c>
      <c r="X1946" s="1">
        <v>4.2699999999999996</v>
      </c>
      <c r="Y1946" s="5">
        <v>31518.71</v>
      </c>
      <c r="Z1946" s="5">
        <v>66883.100000000006</v>
      </c>
      <c r="AA1946" s="5" t="str">
        <f t="shared" si="120"/>
        <v>18-29</v>
      </c>
      <c r="AB1946" s="5" t="str">
        <f t="shared" si="121"/>
        <v>Severe</v>
      </c>
      <c r="AC1946" s="5">
        <f t="shared" si="122"/>
        <v>2.12</v>
      </c>
      <c r="AD1946" s="5" t="str">
        <f t="shared" si="123"/>
        <v>Medium-haul</v>
      </c>
    </row>
    <row r="1947" spans="1:30" x14ac:dyDescent="0.3">
      <c r="A1947" s="1" t="s">
        <v>2424</v>
      </c>
      <c r="B1947" s="1" t="s">
        <v>2425</v>
      </c>
      <c r="C1947" s="1">
        <v>70</v>
      </c>
      <c r="D1947" s="1" t="s">
        <v>28</v>
      </c>
      <c r="E1947" s="1" t="s">
        <v>2083</v>
      </c>
      <c r="F1947" s="1" t="s">
        <v>30</v>
      </c>
      <c r="G1947" s="1" t="s">
        <v>742</v>
      </c>
      <c r="H1947" s="1" t="s">
        <v>308</v>
      </c>
      <c r="I1947" s="1" t="s">
        <v>135</v>
      </c>
      <c r="J1947" s="1">
        <v>4304</v>
      </c>
      <c r="K1947" s="3">
        <v>0.94245370370370374</v>
      </c>
      <c r="L1947" s="3">
        <v>0.14106481481481481</v>
      </c>
      <c r="M1947" s="7">
        <v>45665</v>
      </c>
      <c r="N1947" s="3">
        <v>4.3148148148148151E-2</v>
      </c>
      <c r="O1947" s="3">
        <v>0.24175925925925926</v>
      </c>
      <c r="P1947" s="5">
        <v>217.5</v>
      </c>
      <c r="Q1947" s="5">
        <v>1391.77</v>
      </c>
      <c r="R1947" s="1" t="s">
        <v>34</v>
      </c>
      <c r="S1947" s="1">
        <v>5</v>
      </c>
      <c r="T1947" s="1" t="s">
        <v>35</v>
      </c>
      <c r="U1947" s="5">
        <v>195.29</v>
      </c>
      <c r="V1947" s="5">
        <v>22127.357689979501</v>
      </c>
      <c r="W1947" s="1" t="s">
        <v>36</v>
      </c>
      <c r="X1947" s="1">
        <v>4.4800000000000004</v>
      </c>
      <c r="Y1947" s="5">
        <v>31552.83</v>
      </c>
      <c r="Z1947" s="5">
        <v>89112.34</v>
      </c>
      <c r="AA1947" s="5" t="str">
        <f t="shared" si="120"/>
        <v>60+</v>
      </c>
      <c r="AB1947" s="5" t="str">
        <f t="shared" si="121"/>
        <v>Severe</v>
      </c>
      <c r="AC1947" s="5">
        <f t="shared" si="122"/>
        <v>2.82</v>
      </c>
      <c r="AD1947" s="5" t="str">
        <f t="shared" si="123"/>
        <v>Medium-haul</v>
      </c>
    </row>
    <row r="1948" spans="1:30" x14ac:dyDescent="0.3">
      <c r="A1948" s="1" t="s">
        <v>2621</v>
      </c>
      <c r="B1948" s="1" t="s">
        <v>2622</v>
      </c>
      <c r="C1948" s="1">
        <v>52</v>
      </c>
      <c r="D1948" s="1" t="s">
        <v>39</v>
      </c>
      <c r="E1948" s="1" t="s">
        <v>2083</v>
      </c>
      <c r="F1948" s="1" t="s">
        <v>48</v>
      </c>
      <c r="G1948" s="1" t="s">
        <v>742</v>
      </c>
      <c r="H1948" s="1" t="s">
        <v>308</v>
      </c>
      <c r="I1948" s="1" t="s">
        <v>135</v>
      </c>
      <c r="J1948" s="1">
        <v>4304</v>
      </c>
      <c r="K1948" s="3">
        <v>0.94245370370370374</v>
      </c>
      <c r="L1948" s="3">
        <v>0.14106481481481481</v>
      </c>
      <c r="M1948" s="7">
        <v>45671</v>
      </c>
      <c r="N1948" s="3">
        <v>4.3148148148148151E-2</v>
      </c>
      <c r="O1948" s="3">
        <v>0.24175925925925926</v>
      </c>
      <c r="P1948" s="5">
        <v>217.5</v>
      </c>
      <c r="Q1948" s="5">
        <v>1305.0899999999999</v>
      </c>
      <c r="R1948" s="1" t="s">
        <v>40</v>
      </c>
      <c r="S1948" s="1">
        <v>5</v>
      </c>
      <c r="T1948" s="1" t="s">
        <v>45</v>
      </c>
      <c r="U1948" s="5">
        <v>157.41</v>
      </c>
      <c r="V1948" s="5">
        <v>22264.717496956699</v>
      </c>
      <c r="W1948" s="1" t="s">
        <v>42</v>
      </c>
      <c r="X1948" s="1">
        <v>4.18</v>
      </c>
      <c r="Y1948" s="5">
        <v>31717.66</v>
      </c>
      <c r="Z1948" s="5">
        <v>83557.240000000005</v>
      </c>
      <c r="AA1948" s="5" t="str">
        <f t="shared" si="120"/>
        <v>50-59</v>
      </c>
      <c r="AB1948" s="5" t="str">
        <f t="shared" si="121"/>
        <v>Severe</v>
      </c>
      <c r="AC1948" s="5">
        <f t="shared" si="122"/>
        <v>2.63</v>
      </c>
      <c r="AD1948" s="5" t="str">
        <f t="shared" si="123"/>
        <v>Medium-haul</v>
      </c>
    </row>
    <row r="1949" spans="1:30" x14ac:dyDescent="0.3">
      <c r="A1949" s="1" t="s">
        <v>2623</v>
      </c>
      <c r="B1949" s="1" t="s">
        <v>2624</v>
      </c>
      <c r="C1949" s="1">
        <v>67</v>
      </c>
      <c r="D1949" s="1" t="s">
        <v>39</v>
      </c>
      <c r="E1949" s="1" t="s">
        <v>2083</v>
      </c>
      <c r="F1949" s="1" t="s">
        <v>30</v>
      </c>
      <c r="G1949" s="1" t="s">
        <v>742</v>
      </c>
      <c r="H1949" s="1" t="s">
        <v>308</v>
      </c>
      <c r="I1949" s="1" t="s">
        <v>135</v>
      </c>
      <c r="J1949" s="1">
        <v>4304</v>
      </c>
      <c r="K1949" s="3">
        <v>0.94245370370370374</v>
      </c>
      <c r="L1949" s="3">
        <v>0.14106481481481481</v>
      </c>
      <c r="M1949" s="7">
        <v>45660</v>
      </c>
      <c r="N1949" s="3">
        <v>4.3148148148148151E-2</v>
      </c>
      <c r="O1949" s="3">
        <v>0.24175925925925926</v>
      </c>
      <c r="P1949" s="5">
        <v>217.5</v>
      </c>
      <c r="Q1949" s="5">
        <v>750.62</v>
      </c>
      <c r="R1949" s="1" t="s">
        <v>34</v>
      </c>
      <c r="S1949" s="1">
        <v>5</v>
      </c>
      <c r="T1949" s="1" t="s">
        <v>83</v>
      </c>
      <c r="U1949" s="5">
        <v>72.760000000000005</v>
      </c>
      <c r="V1949" s="5">
        <v>22989.7241475343</v>
      </c>
      <c r="W1949" s="1" t="s">
        <v>42</v>
      </c>
      <c r="X1949" s="1">
        <v>4.4400000000000004</v>
      </c>
      <c r="Y1949" s="5">
        <v>32587.67</v>
      </c>
      <c r="Z1949" s="5">
        <v>48054.23</v>
      </c>
      <c r="AA1949" s="5" t="str">
        <f t="shared" si="120"/>
        <v>60+</v>
      </c>
      <c r="AB1949" s="5" t="str">
        <f t="shared" si="121"/>
        <v>Severe</v>
      </c>
      <c r="AC1949" s="5">
        <f t="shared" si="122"/>
        <v>1.47</v>
      </c>
      <c r="AD1949" s="5" t="str">
        <f t="shared" si="123"/>
        <v>Medium-haul</v>
      </c>
    </row>
    <row r="1950" spans="1:30" x14ac:dyDescent="0.3">
      <c r="A1950" s="1" t="s">
        <v>2543</v>
      </c>
      <c r="B1950" s="1" t="s">
        <v>2544</v>
      </c>
      <c r="C1950" s="1">
        <v>31</v>
      </c>
      <c r="D1950" s="1" t="s">
        <v>39</v>
      </c>
      <c r="E1950" s="1" t="s">
        <v>2083</v>
      </c>
      <c r="F1950" s="1" t="s">
        <v>30</v>
      </c>
      <c r="G1950" s="1" t="s">
        <v>742</v>
      </c>
      <c r="H1950" s="1" t="s">
        <v>308</v>
      </c>
      <c r="I1950" s="1" t="s">
        <v>135</v>
      </c>
      <c r="J1950" s="1">
        <v>4304</v>
      </c>
      <c r="K1950" s="3">
        <v>0.94245370370370374</v>
      </c>
      <c r="L1950" s="3">
        <v>0.14106481481481481</v>
      </c>
      <c r="M1950" s="7">
        <v>45671</v>
      </c>
      <c r="N1950" s="3">
        <v>4.3148148148148151E-2</v>
      </c>
      <c r="O1950" s="3">
        <v>0.24175925925925926</v>
      </c>
      <c r="P1950" s="5">
        <v>217.5</v>
      </c>
      <c r="Q1950" s="5">
        <v>756.9</v>
      </c>
      <c r="R1950" s="1" t="s">
        <v>40</v>
      </c>
      <c r="S1950" s="1">
        <v>3</v>
      </c>
      <c r="T1950" s="1" t="s">
        <v>49</v>
      </c>
      <c r="U1950" s="5">
        <v>106.15</v>
      </c>
      <c r="V1950" s="5">
        <v>22922.496416772101</v>
      </c>
      <c r="W1950" s="1" t="s">
        <v>36</v>
      </c>
      <c r="X1950" s="1">
        <v>4.84</v>
      </c>
      <c r="Y1950" s="5">
        <v>32507</v>
      </c>
      <c r="Z1950" s="5">
        <v>48462.83</v>
      </c>
      <c r="AA1950" s="5" t="str">
        <f t="shared" si="120"/>
        <v>30-39</v>
      </c>
      <c r="AB1950" s="5" t="str">
        <f t="shared" si="121"/>
        <v>Severe</v>
      </c>
      <c r="AC1950" s="5">
        <f t="shared" si="122"/>
        <v>1.49</v>
      </c>
      <c r="AD1950" s="5" t="str">
        <f t="shared" si="123"/>
        <v>Medium-haul</v>
      </c>
    </row>
    <row r="1951" spans="1:30" x14ac:dyDescent="0.3">
      <c r="A1951" s="1" t="s">
        <v>2176</v>
      </c>
      <c r="B1951" s="1" t="s">
        <v>2177</v>
      </c>
      <c r="C1951" s="1">
        <v>32</v>
      </c>
      <c r="D1951" s="1" t="s">
        <v>28</v>
      </c>
      <c r="E1951" s="1" t="s">
        <v>2083</v>
      </c>
      <c r="F1951" s="1" t="s">
        <v>48</v>
      </c>
      <c r="G1951" s="1" t="s">
        <v>742</v>
      </c>
      <c r="H1951" s="1" t="s">
        <v>308</v>
      </c>
      <c r="I1951" s="1" t="s">
        <v>135</v>
      </c>
      <c r="J1951" s="1">
        <v>4304</v>
      </c>
      <c r="K1951" s="3">
        <v>0.94245370370370374</v>
      </c>
      <c r="L1951" s="3">
        <v>0.14106481481481481</v>
      </c>
      <c r="M1951" s="7">
        <v>45670</v>
      </c>
      <c r="N1951" s="3">
        <v>4.3148148148148151E-2</v>
      </c>
      <c r="O1951" s="3">
        <v>0.24175925925925926</v>
      </c>
      <c r="P1951" s="5">
        <v>217.5</v>
      </c>
      <c r="Q1951" s="5">
        <v>637.29</v>
      </c>
      <c r="R1951" s="1" t="s">
        <v>40</v>
      </c>
      <c r="S1951" s="1">
        <v>3</v>
      </c>
      <c r="T1951" s="1" t="s">
        <v>83</v>
      </c>
      <c r="U1951" s="5">
        <v>155.77000000000001</v>
      </c>
      <c r="V1951" s="5">
        <v>22619.9313172496</v>
      </c>
      <c r="W1951" s="1" t="s">
        <v>42</v>
      </c>
      <c r="X1951" s="1">
        <v>3.46</v>
      </c>
      <c r="Y1951" s="5">
        <v>32143.919999999998</v>
      </c>
      <c r="Z1951" s="5">
        <v>40817.71</v>
      </c>
      <c r="AA1951" s="5" t="str">
        <f t="shared" si="120"/>
        <v>30-39</v>
      </c>
      <c r="AB1951" s="5" t="str">
        <f t="shared" si="121"/>
        <v>Severe</v>
      </c>
      <c r="AC1951" s="5">
        <f t="shared" si="122"/>
        <v>1.27</v>
      </c>
      <c r="AD1951" s="5" t="str">
        <f t="shared" si="123"/>
        <v>Medium-haul</v>
      </c>
    </row>
    <row r="1952" spans="1:30" x14ac:dyDescent="0.3">
      <c r="A1952" s="1" t="s">
        <v>2182</v>
      </c>
      <c r="B1952" s="1" t="s">
        <v>2183</v>
      </c>
      <c r="C1952" s="1">
        <v>55</v>
      </c>
      <c r="D1952" s="1" t="s">
        <v>28</v>
      </c>
      <c r="E1952" s="1" t="s">
        <v>2083</v>
      </c>
      <c r="F1952" s="1" t="s">
        <v>48</v>
      </c>
      <c r="G1952" s="1" t="s">
        <v>742</v>
      </c>
      <c r="H1952" s="1" t="s">
        <v>308</v>
      </c>
      <c r="I1952" s="1" t="s">
        <v>135</v>
      </c>
      <c r="J1952" s="1">
        <v>4304</v>
      </c>
      <c r="K1952" s="3">
        <v>0.94245370370370374</v>
      </c>
      <c r="L1952" s="3">
        <v>0.14106481481481481</v>
      </c>
      <c r="M1952" s="7">
        <v>45666</v>
      </c>
      <c r="N1952" s="3">
        <v>4.3148148148148151E-2</v>
      </c>
      <c r="O1952" s="3">
        <v>0.24175925925925926</v>
      </c>
      <c r="P1952" s="5">
        <v>217.5</v>
      </c>
      <c r="Q1952" s="5">
        <v>1002.16</v>
      </c>
      <c r="R1952" s="1" t="s">
        <v>34</v>
      </c>
      <c r="S1952" s="1">
        <v>5</v>
      </c>
      <c r="T1952" s="1" t="s">
        <v>45</v>
      </c>
      <c r="U1952" s="5">
        <v>183.39</v>
      </c>
      <c r="V1952" s="5">
        <v>22595.584901160299</v>
      </c>
      <c r="W1952" s="1" t="s">
        <v>42</v>
      </c>
      <c r="X1952" s="1">
        <v>4.93</v>
      </c>
      <c r="Y1952" s="5">
        <v>32114.7</v>
      </c>
      <c r="Z1952" s="5">
        <v>64174.92</v>
      </c>
      <c r="AA1952" s="5" t="str">
        <f t="shared" si="120"/>
        <v>50-59</v>
      </c>
      <c r="AB1952" s="5" t="str">
        <f t="shared" si="121"/>
        <v>Severe</v>
      </c>
      <c r="AC1952" s="5">
        <f t="shared" si="122"/>
        <v>2</v>
      </c>
      <c r="AD1952" s="5" t="str">
        <f t="shared" si="123"/>
        <v>Medium-haul</v>
      </c>
    </row>
    <row r="1953" spans="1:30" x14ac:dyDescent="0.3">
      <c r="A1953" s="1" t="s">
        <v>2597</v>
      </c>
      <c r="B1953" s="1" t="s">
        <v>2598</v>
      </c>
      <c r="C1953" s="1">
        <v>64</v>
      </c>
      <c r="D1953" s="1" t="s">
        <v>28</v>
      </c>
      <c r="E1953" s="1" t="s">
        <v>2083</v>
      </c>
      <c r="F1953" s="1" t="s">
        <v>48</v>
      </c>
      <c r="G1953" s="1" t="s">
        <v>742</v>
      </c>
      <c r="H1953" s="1" t="s">
        <v>308</v>
      </c>
      <c r="I1953" s="1" t="s">
        <v>135</v>
      </c>
      <c r="J1953" s="1">
        <v>4304</v>
      </c>
      <c r="K1953" s="3">
        <v>0.94245370370370374</v>
      </c>
      <c r="L1953" s="3">
        <v>0.14106481481481481</v>
      </c>
      <c r="M1953" s="7">
        <v>45665</v>
      </c>
      <c r="N1953" s="3">
        <v>4.3148148148148151E-2</v>
      </c>
      <c r="O1953" s="3">
        <v>0.24175925925925926</v>
      </c>
      <c r="P1953" s="5">
        <v>217.5</v>
      </c>
      <c r="Q1953" s="5">
        <v>441.39</v>
      </c>
      <c r="R1953" s="1" t="s">
        <v>34</v>
      </c>
      <c r="S1953" s="1">
        <v>5</v>
      </c>
      <c r="T1953" s="1" t="s">
        <v>83</v>
      </c>
      <c r="U1953" s="5">
        <v>189.16</v>
      </c>
      <c r="V1953" s="5">
        <v>22104.388386992501</v>
      </c>
      <c r="W1953" s="1" t="s">
        <v>36</v>
      </c>
      <c r="X1953" s="1">
        <v>4.74</v>
      </c>
      <c r="Y1953" s="5">
        <v>31525.27</v>
      </c>
      <c r="Z1953" s="5">
        <v>28286.79</v>
      </c>
      <c r="AA1953" s="5" t="str">
        <f t="shared" si="120"/>
        <v>60+</v>
      </c>
      <c r="AB1953" s="5" t="str">
        <f t="shared" si="121"/>
        <v>Severe</v>
      </c>
      <c r="AC1953" s="5">
        <f t="shared" si="122"/>
        <v>0.9</v>
      </c>
      <c r="AD1953" s="5" t="str">
        <f t="shared" si="123"/>
        <v>Medium-haul</v>
      </c>
    </row>
    <row r="1954" spans="1:30" x14ac:dyDescent="0.3">
      <c r="A1954" s="1" t="s">
        <v>2364</v>
      </c>
      <c r="B1954" s="1" t="s">
        <v>2365</v>
      </c>
      <c r="C1954" s="1">
        <v>49</v>
      </c>
      <c r="D1954" s="1" t="s">
        <v>28</v>
      </c>
      <c r="E1954" s="1" t="s">
        <v>2083</v>
      </c>
      <c r="F1954" s="1" t="s">
        <v>48</v>
      </c>
      <c r="G1954" s="1" t="s">
        <v>742</v>
      </c>
      <c r="H1954" s="1" t="s">
        <v>308</v>
      </c>
      <c r="I1954" s="1" t="s">
        <v>135</v>
      </c>
      <c r="J1954" s="1">
        <v>4304</v>
      </c>
      <c r="K1954" s="3">
        <v>0.94245370370370374</v>
      </c>
      <c r="L1954" s="3">
        <v>0.14106481481481481</v>
      </c>
      <c r="M1954" s="7">
        <v>45665</v>
      </c>
      <c r="N1954" s="3">
        <v>4.3148148148148151E-2</v>
      </c>
      <c r="O1954" s="3">
        <v>0.24175925925925926</v>
      </c>
      <c r="P1954" s="5">
        <v>217.5</v>
      </c>
      <c r="Q1954" s="5">
        <v>85.85</v>
      </c>
      <c r="R1954" s="1" t="s">
        <v>56</v>
      </c>
      <c r="S1954" s="1">
        <v>5</v>
      </c>
      <c r="T1954" s="1" t="s">
        <v>83</v>
      </c>
      <c r="U1954" s="5">
        <v>65.87</v>
      </c>
      <c r="V1954" s="5">
        <v>22750.091830128302</v>
      </c>
      <c r="W1954" s="1" t="s">
        <v>42</v>
      </c>
      <c r="X1954" s="1">
        <v>4.0199999999999996</v>
      </c>
      <c r="Y1954" s="5">
        <v>32300.11</v>
      </c>
      <c r="Z1954" s="5">
        <v>5507.57</v>
      </c>
      <c r="AA1954" s="5" t="str">
        <f t="shared" si="120"/>
        <v>40-49</v>
      </c>
      <c r="AB1954" s="5" t="str">
        <f t="shared" si="121"/>
        <v>Severe</v>
      </c>
      <c r="AC1954" s="5">
        <f t="shared" si="122"/>
        <v>0.17</v>
      </c>
      <c r="AD1954" s="5" t="str">
        <f t="shared" si="123"/>
        <v>Medium-haul</v>
      </c>
    </row>
    <row r="1955" spans="1:30" x14ac:dyDescent="0.3">
      <c r="A1955" s="1" t="s">
        <v>2341</v>
      </c>
      <c r="B1955" s="1" t="s">
        <v>2342</v>
      </c>
      <c r="C1955" s="1">
        <v>53</v>
      </c>
      <c r="D1955" s="1" t="s">
        <v>39</v>
      </c>
      <c r="E1955" s="1" t="s">
        <v>2083</v>
      </c>
      <c r="F1955" s="1" t="s">
        <v>30</v>
      </c>
      <c r="G1955" s="1" t="s">
        <v>742</v>
      </c>
      <c r="H1955" s="1" t="s">
        <v>308</v>
      </c>
      <c r="I1955" s="1" t="s">
        <v>135</v>
      </c>
      <c r="J1955" s="1">
        <v>4304</v>
      </c>
      <c r="K1955" s="3">
        <v>0.94245370370370374</v>
      </c>
      <c r="L1955" s="3">
        <v>0.14106481481481481</v>
      </c>
      <c r="M1955" s="7">
        <v>45671</v>
      </c>
      <c r="N1955" s="3">
        <v>4.3148148148148151E-2</v>
      </c>
      <c r="O1955" s="3">
        <v>0.24175925925925926</v>
      </c>
      <c r="P1955" s="5">
        <v>217.5</v>
      </c>
      <c r="Q1955" s="5">
        <v>460.67</v>
      </c>
      <c r="R1955" s="1" t="s">
        <v>40</v>
      </c>
      <c r="S1955" s="1">
        <v>5</v>
      </c>
      <c r="T1955" s="1" t="s">
        <v>49</v>
      </c>
      <c r="U1955" s="5">
        <v>25.92</v>
      </c>
      <c r="V1955" s="5">
        <v>22603.810368241699</v>
      </c>
      <c r="W1955" s="1" t="s">
        <v>36</v>
      </c>
      <c r="X1955" s="1">
        <v>3.91</v>
      </c>
      <c r="Y1955" s="5">
        <v>32124.57</v>
      </c>
      <c r="Z1955" s="5">
        <v>29488.06</v>
      </c>
      <c r="AA1955" s="5" t="str">
        <f t="shared" si="120"/>
        <v>50-59</v>
      </c>
      <c r="AB1955" s="5" t="str">
        <f t="shared" si="121"/>
        <v>Severe</v>
      </c>
      <c r="AC1955" s="5">
        <f t="shared" si="122"/>
        <v>0.92</v>
      </c>
      <c r="AD1955" s="5" t="str">
        <f t="shared" si="123"/>
        <v>Medium-haul</v>
      </c>
    </row>
    <row r="1956" spans="1:30" x14ac:dyDescent="0.3">
      <c r="A1956" s="1" t="s">
        <v>2220</v>
      </c>
      <c r="B1956" s="1" t="s">
        <v>2221</v>
      </c>
      <c r="C1956" s="1">
        <v>24</v>
      </c>
      <c r="D1956" s="1" t="s">
        <v>28</v>
      </c>
      <c r="E1956" s="1" t="s">
        <v>2083</v>
      </c>
      <c r="F1956" s="1" t="s">
        <v>30</v>
      </c>
      <c r="G1956" s="1" t="s">
        <v>742</v>
      </c>
      <c r="H1956" s="1" t="s">
        <v>308</v>
      </c>
      <c r="I1956" s="1" t="s">
        <v>135</v>
      </c>
      <c r="J1956" s="1">
        <v>4304</v>
      </c>
      <c r="K1956" s="3">
        <v>0.94245370370370374</v>
      </c>
      <c r="L1956" s="3">
        <v>0.14106481481481481</v>
      </c>
      <c r="M1956" s="7">
        <v>45670</v>
      </c>
      <c r="N1956" s="3">
        <v>4.3148148148148151E-2</v>
      </c>
      <c r="O1956" s="3">
        <v>0.24175925925925926</v>
      </c>
      <c r="P1956" s="5">
        <v>217.5</v>
      </c>
      <c r="Q1956" s="5">
        <v>1019.7</v>
      </c>
      <c r="R1956" s="1" t="s">
        <v>34</v>
      </c>
      <c r="S1956" s="1">
        <v>5</v>
      </c>
      <c r="T1956" s="1" t="s">
        <v>41</v>
      </c>
      <c r="U1956" s="5">
        <v>190.94</v>
      </c>
      <c r="V1956" s="5">
        <v>22251.029769743</v>
      </c>
      <c r="W1956" s="1" t="s">
        <v>42</v>
      </c>
      <c r="X1956" s="1">
        <v>4.09</v>
      </c>
      <c r="Y1956" s="5">
        <v>31701.24</v>
      </c>
      <c r="Z1956" s="5">
        <v>65298.99</v>
      </c>
      <c r="AA1956" s="5" t="str">
        <f t="shared" si="120"/>
        <v>18-29</v>
      </c>
      <c r="AB1956" s="5" t="str">
        <f t="shared" si="121"/>
        <v>Severe</v>
      </c>
      <c r="AC1956" s="5">
        <f t="shared" si="122"/>
        <v>2.06</v>
      </c>
      <c r="AD1956" s="5" t="str">
        <f t="shared" si="123"/>
        <v>Medium-haul</v>
      </c>
    </row>
    <row r="1957" spans="1:30" x14ac:dyDescent="0.3">
      <c r="A1957" s="1" t="s">
        <v>2619</v>
      </c>
      <c r="B1957" s="1" t="s">
        <v>2620</v>
      </c>
      <c r="C1957" s="1">
        <v>25</v>
      </c>
      <c r="D1957" s="1" t="s">
        <v>28</v>
      </c>
      <c r="E1957" s="1" t="s">
        <v>2083</v>
      </c>
      <c r="F1957" s="1" t="s">
        <v>48</v>
      </c>
      <c r="G1957" s="1" t="s">
        <v>751</v>
      </c>
      <c r="H1957" s="1" t="s">
        <v>135</v>
      </c>
      <c r="I1957" s="1" t="s">
        <v>217</v>
      </c>
      <c r="J1957" s="1">
        <v>10118</v>
      </c>
      <c r="K1957" s="3">
        <v>0.98650462962962959</v>
      </c>
      <c r="L1957" s="3">
        <v>0.45456018518518521</v>
      </c>
      <c r="M1957" s="7">
        <v>45669</v>
      </c>
      <c r="N1957" s="3">
        <v>0.10386574074074074</v>
      </c>
      <c r="O1957" s="3">
        <v>0.57192129629629629</v>
      </c>
      <c r="P1957" s="5">
        <v>169</v>
      </c>
      <c r="Q1957" s="5">
        <v>864.36</v>
      </c>
      <c r="R1957" s="1" t="s">
        <v>56</v>
      </c>
      <c r="S1957" s="1">
        <v>5</v>
      </c>
      <c r="T1957" s="1" t="s">
        <v>83</v>
      </c>
      <c r="U1957" s="5">
        <v>188.47</v>
      </c>
      <c r="V1957" s="5">
        <v>51935.988734471401</v>
      </c>
      <c r="W1957" s="1" t="s">
        <v>42</v>
      </c>
      <c r="X1957" s="1">
        <v>4.7699999999999996</v>
      </c>
      <c r="Y1957" s="5">
        <v>67323.19</v>
      </c>
      <c r="Z1957" s="5">
        <v>55356.73</v>
      </c>
      <c r="AA1957" s="5" t="str">
        <f t="shared" si="120"/>
        <v>18-29</v>
      </c>
      <c r="AB1957" s="5" t="str">
        <f t="shared" si="121"/>
        <v>Severe</v>
      </c>
      <c r="AC1957" s="5">
        <f t="shared" si="122"/>
        <v>0.82</v>
      </c>
      <c r="AD1957" s="5" t="str">
        <f t="shared" si="123"/>
        <v>Long-haul</v>
      </c>
    </row>
    <row r="1958" spans="1:30" x14ac:dyDescent="0.3">
      <c r="A1958" s="1" t="s">
        <v>2222</v>
      </c>
      <c r="B1958" s="1" t="s">
        <v>2223</v>
      </c>
      <c r="C1958" s="1">
        <v>25</v>
      </c>
      <c r="D1958" s="1" t="s">
        <v>28</v>
      </c>
      <c r="E1958" s="1" t="s">
        <v>2083</v>
      </c>
      <c r="F1958" s="1" t="s">
        <v>48</v>
      </c>
      <c r="G1958" s="1" t="s">
        <v>751</v>
      </c>
      <c r="H1958" s="1" t="s">
        <v>135</v>
      </c>
      <c r="I1958" s="1" t="s">
        <v>217</v>
      </c>
      <c r="J1958" s="1">
        <v>10118</v>
      </c>
      <c r="K1958" s="3">
        <v>0.98650462962962959</v>
      </c>
      <c r="L1958" s="3">
        <v>0.45456018518518521</v>
      </c>
      <c r="M1958" s="7">
        <v>45664</v>
      </c>
      <c r="N1958" s="3">
        <v>0.10386574074074074</v>
      </c>
      <c r="O1958" s="3">
        <v>0.57192129629629629</v>
      </c>
      <c r="P1958" s="5">
        <v>169</v>
      </c>
      <c r="Q1958" s="5">
        <v>987.25</v>
      </c>
      <c r="R1958" s="1" t="s">
        <v>34</v>
      </c>
      <c r="S1958" s="1">
        <v>5</v>
      </c>
      <c r="T1958" s="1" t="s">
        <v>41</v>
      </c>
      <c r="U1958" s="5">
        <v>106.39</v>
      </c>
      <c r="V1958" s="5">
        <v>51229.495816050301</v>
      </c>
      <c r="W1958" s="1" t="s">
        <v>42</v>
      </c>
      <c r="X1958" s="1">
        <v>4.3600000000000003</v>
      </c>
      <c r="Y1958" s="5">
        <v>66475.39</v>
      </c>
      <c r="Z1958" s="5">
        <v>63205.279999999999</v>
      </c>
      <c r="AA1958" s="5" t="str">
        <f t="shared" si="120"/>
        <v>18-29</v>
      </c>
      <c r="AB1958" s="5" t="str">
        <f t="shared" si="121"/>
        <v>Severe</v>
      </c>
      <c r="AC1958" s="5">
        <f t="shared" si="122"/>
        <v>0.95</v>
      </c>
      <c r="AD1958" s="5" t="str">
        <f t="shared" si="123"/>
        <v>Long-haul</v>
      </c>
    </row>
    <row r="1959" spans="1:30" x14ac:dyDescent="0.3">
      <c r="A1959" s="1" t="s">
        <v>2086</v>
      </c>
      <c r="B1959" s="1" t="s">
        <v>2087</v>
      </c>
      <c r="C1959" s="1">
        <v>65</v>
      </c>
      <c r="D1959" s="1" t="s">
        <v>39</v>
      </c>
      <c r="E1959" s="1" t="s">
        <v>2083</v>
      </c>
      <c r="F1959" s="1" t="s">
        <v>30</v>
      </c>
      <c r="G1959" s="1" t="s">
        <v>751</v>
      </c>
      <c r="H1959" s="1" t="s">
        <v>135</v>
      </c>
      <c r="I1959" s="1" t="s">
        <v>217</v>
      </c>
      <c r="J1959" s="1">
        <v>10118</v>
      </c>
      <c r="K1959" s="3">
        <v>0.98650462962962959</v>
      </c>
      <c r="L1959" s="3">
        <v>0.45456018518518521</v>
      </c>
      <c r="M1959" s="7">
        <v>45658</v>
      </c>
      <c r="N1959" s="3">
        <v>0.10386574074074074</v>
      </c>
      <c r="O1959" s="3">
        <v>0.57192129629629629</v>
      </c>
      <c r="P1959" s="5">
        <v>169</v>
      </c>
      <c r="Q1959" s="5">
        <v>686.94</v>
      </c>
      <c r="R1959" s="1" t="s">
        <v>40</v>
      </c>
      <c r="S1959" s="1">
        <v>5</v>
      </c>
      <c r="T1959" s="1" t="s">
        <v>49</v>
      </c>
      <c r="U1959" s="5">
        <v>120.37</v>
      </c>
      <c r="V1959" s="5">
        <v>51822.961298013703</v>
      </c>
      <c r="W1959" s="1" t="s">
        <v>36</v>
      </c>
      <c r="X1959" s="1">
        <v>3.97</v>
      </c>
      <c r="Y1959" s="5">
        <v>67187.55</v>
      </c>
      <c r="Z1959" s="5">
        <v>43988.23</v>
      </c>
      <c r="AA1959" s="5" t="str">
        <f t="shared" si="120"/>
        <v>60+</v>
      </c>
      <c r="AB1959" s="5" t="str">
        <f t="shared" si="121"/>
        <v>Severe</v>
      </c>
      <c r="AC1959" s="5">
        <f t="shared" si="122"/>
        <v>0.65</v>
      </c>
      <c r="AD1959" s="5" t="str">
        <f t="shared" si="123"/>
        <v>Long-haul</v>
      </c>
    </row>
    <row r="1960" spans="1:30" x14ac:dyDescent="0.3">
      <c r="A1960" s="1" t="s">
        <v>2625</v>
      </c>
      <c r="B1960" s="1" t="s">
        <v>2626</v>
      </c>
      <c r="C1960" s="1">
        <v>58</v>
      </c>
      <c r="D1960" s="1" t="s">
        <v>28</v>
      </c>
      <c r="E1960" s="1" t="s">
        <v>2083</v>
      </c>
      <c r="F1960" s="1" t="s">
        <v>48</v>
      </c>
      <c r="G1960" s="1" t="s">
        <v>751</v>
      </c>
      <c r="H1960" s="1" t="s">
        <v>135</v>
      </c>
      <c r="I1960" s="1" t="s">
        <v>217</v>
      </c>
      <c r="J1960" s="1">
        <v>10118</v>
      </c>
      <c r="K1960" s="3">
        <v>0.98650462962962959</v>
      </c>
      <c r="L1960" s="3">
        <v>0.45456018518518521</v>
      </c>
      <c r="M1960" s="7">
        <v>45671</v>
      </c>
      <c r="N1960" s="3">
        <v>0.10386574074074074</v>
      </c>
      <c r="O1960" s="3">
        <v>0.57192129629629629</v>
      </c>
      <c r="P1960" s="5">
        <v>169</v>
      </c>
      <c r="Q1960" s="5">
        <v>648.04999999999995</v>
      </c>
      <c r="R1960" s="1" t="s">
        <v>40</v>
      </c>
      <c r="S1960" s="1">
        <v>5</v>
      </c>
      <c r="T1960" s="1" t="s">
        <v>35</v>
      </c>
      <c r="U1960" s="5">
        <v>198.04</v>
      </c>
      <c r="V1960" s="5">
        <v>51840.678043908098</v>
      </c>
      <c r="W1960" s="1" t="s">
        <v>42</v>
      </c>
      <c r="X1960" s="1">
        <v>3.91</v>
      </c>
      <c r="Y1960" s="5">
        <v>67208.81</v>
      </c>
      <c r="Z1960" s="5">
        <v>41514.81</v>
      </c>
      <c r="AA1960" s="5" t="str">
        <f t="shared" si="120"/>
        <v>50-59</v>
      </c>
      <c r="AB1960" s="5" t="str">
        <f t="shared" si="121"/>
        <v>Severe</v>
      </c>
      <c r="AC1960" s="5">
        <f t="shared" si="122"/>
        <v>0.62</v>
      </c>
      <c r="AD1960" s="5" t="str">
        <f t="shared" si="123"/>
        <v>Long-haul</v>
      </c>
    </row>
    <row r="1961" spans="1:30" x14ac:dyDescent="0.3">
      <c r="A1961" s="1" t="s">
        <v>2627</v>
      </c>
      <c r="B1961" s="1" t="s">
        <v>2628</v>
      </c>
      <c r="C1961" s="1">
        <v>45</v>
      </c>
      <c r="D1961" s="1" t="s">
        <v>39</v>
      </c>
      <c r="E1961" s="1" t="s">
        <v>2083</v>
      </c>
      <c r="F1961" s="1" t="s">
        <v>48</v>
      </c>
      <c r="G1961" s="1" t="s">
        <v>751</v>
      </c>
      <c r="H1961" s="1" t="s">
        <v>135</v>
      </c>
      <c r="I1961" s="1" t="s">
        <v>217</v>
      </c>
      <c r="J1961" s="1">
        <v>10118</v>
      </c>
      <c r="K1961" s="3">
        <v>0.98650462962962959</v>
      </c>
      <c r="L1961" s="3">
        <v>0.45456018518518521</v>
      </c>
      <c r="M1961" s="7">
        <v>45670</v>
      </c>
      <c r="N1961" s="3">
        <v>0.10386574074074074</v>
      </c>
      <c r="O1961" s="3">
        <v>0.57192129629629629</v>
      </c>
      <c r="P1961" s="5">
        <v>169</v>
      </c>
      <c r="Q1961" s="5">
        <v>1294.58</v>
      </c>
      <c r="R1961" s="1" t="s">
        <v>56</v>
      </c>
      <c r="S1961" s="1">
        <v>5</v>
      </c>
      <c r="T1961" s="1" t="s">
        <v>41</v>
      </c>
      <c r="U1961" s="5">
        <v>92.34</v>
      </c>
      <c r="V1961" s="5">
        <v>52008.188284604803</v>
      </c>
      <c r="W1961" s="1" t="s">
        <v>42</v>
      </c>
      <c r="X1961" s="1">
        <v>3.94</v>
      </c>
      <c r="Y1961" s="5">
        <v>67409.83</v>
      </c>
      <c r="Z1961" s="5">
        <v>82871.59</v>
      </c>
      <c r="AA1961" s="5" t="str">
        <f t="shared" si="120"/>
        <v>40-49</v>
      </c>
      <c r="AB1961" s="5" t="str">
        <f t="shared" si="121"/>
        <v>Severe</v>
      </c>
      <c r="AC1961" s="5">
        <f t="shared" si="122"/>
        <v>1.23</v>
      </c>
      <c r="AD1961" s="5" t="str">
        <f t="shared" si="123"/>
        <v>Long-haul</v>
      </c>
    </row>
    <row r="1962" spans="1:30" x14ac:dyDescent="0.3">
      <c r="A1962" s="1" t="s">
        <v>2601</v>
      </c>
      <c r="B1962" s="1" t="s">
        <v>2602</v>
      </c>
      <c r="C1962" s="1">
        <v>73</v>
      </c>
      <c r="D1962" s="1" t="s">
        <v>39</v>
      </c>
      <c r="E1962" s="1" t="s">
        <v>2083</v>
      </c>
      <c r="F1962" s="1" t="s">
        <v>48</v>
      </c>
      <c r="G1962" s="1" t="s">
        <v>751</v>
      </c>
      <c r="H1962" s="1" t="s">
        <v>135</v>
      </c>
      <c r="I1962" s="1" t="s">
        <v>217</v>
      </c>
      <c r="J1962" s="1">
        <v>10118</v>
      </c>
      <c r="K1962" s="3">
        <v>0.98650462962962959</v>
      </c>
      <c r="L1962" s="3">
        <v>0.45456018518518521</v>
      </c>
      <c r="M1962" s="7">
        <v>45659</v>
      </c>
      <c r="N1962" s="3">
        <v>0.10386574074074074</v>
      </c>
      <c r="O1962" s="3">
        <v>0.57192129629629629</v>
      </c>
      <c r="P1962" s="5">
        <v>169</v>
      </c>
      <c r="Q1962" s="5">
        <v>1212.67</v>
      </c>
      <c r="R1962" s="1" t="s">
        <v>34</v>
      </c>
      <c r="S1962" s="1">
        <v>5</v>
      </c>
      <c r="T1962" s="1" t="s">
        <v>45</v>
      </c>
      <c r="U1962" s="5">
        <v>169.21</v>
      </c>
      <c r="V1962" s="5">
        <v>51416.227215519102</v>
      </c>
      <c r="W1962" s="1" t="s">
        <v>36</v>
      </c>
      <c r="X1962" s="1">
        <v>4.6399999999999997</v>
      </c>
      <c r="Y1962" s="5">
        <v>66699.47</v>
      </c>
      <c r="Z1962" s="5">
        <v>77644.72</v>
      </c>
      <c r="AA1962" s="5" t="str">
        <f t="shared" si="120"/>
        <v>60+</v>
      </c>
      <c r="AB1962" s="5" t="str">
        <f t="shared" si="121"/>
        <v>Severe</v>
      </c>
      <c r="AC1962" s="5">
        <f t="shared" si="122"/>
        <v>1.1599999999999999</v>
      </c>
      <c r="AD1962" s="5" t="str">
        <f t="shared" si="123"/>
        <v>Long-haul</v>
      </c>
    </row>
    <row r="1963" spans="1:30" x14ac:dyDescent="0.3">
      <c r="A1963" s="1" t="s">
        <v>2629</v>
      </c>
      <c r="B1963" s="1" t="s">
        <v>2630</v>
      </c>
      <c r="C1963" s="1">
        <v>45</v>
      </c>
      <c r="D1963" s="1" t="s">
        <v>28</v>
      </c>
      <c r="E1963" s="1" t="s">
        <v>2083</v>
      </c>
      <c r="F1963" s="1" t="s">
        <v>48</v>
      </c>
      <c r="G1963" s="1" t="s">
        <v>751</v>
      </c>
      <c r="H1963" s="1" t="s">
        <v>135</v>
      </c>
      <c r="I1963" s="1" t="s">
        <v>217</v>
      </c>
      <c r="J1963" s="1">
        <v>10118</v>
      </c>
      <c r="K1963" s="3">
        <v>0.98650462962962959</v>
      </c>
      <c r="L1963" s="3">
        <v>0.45456018518518521</v>
      </c>
      <c r="M1963" s="7">
        <v>45660</v>
      </c>
      <c r="N1963" s="3">
        <v>0.10386574074074074</v>
      </c>
      <c r="O1963" s="3">
        <v>0.57192129629629629</v>
      </c>
      <c r="P1963" s="5">
        <v>169</v>
      </c>
      <c r="Q1963" s="5">
        <v>776.43</v>
      </c>
      <c r="R1963" s="1" t="s">
        <v>40</v>
      </c>
      <c r="S1963" s="1">
        <v>5</v>
      </c>
      <c r="T1963" s="1" t="s">
        <v>35</v>
      </c>
      <c r="U1963" s="5">
        <v>156.91999999999999</v>
      </c>
      <c r="V1963" s="5">
        <v>51258.205237333998</v>
      </c>
      <c r="W1963" s="1" t="s">
        <v>42</v>
      </c>
      <c r="X1963" s="1">
        <v>4.45</v>
      </c>
      <c r="Y1963" s="5">
        <v>66509.850000000006</v>
      </c>
      <c r="Z1963" s="5">
        <v>49722.9</v>
      </c>
      <c r="AA1963" s="5" t="str">
        <f t="shared" si="120"/>
        <v>40-49</v>
      </c>
      <c r="AB1963" s="5" t="str">
        <f t="shared" si="121"/>
        <v>Severe</v>
      </c>
      <c r="AC1963" s="5">
        <f t="shared" si="122"/>
        <v>0.75</v>
      </c>
      <c r="AD1963" s="5" t="str">
        <f t="shared" si="123"/>
        <v>Long-haul</v>
      </c>
    </row>
    <row r="1964" spans="1:30" x14ac:dyDescent="0.3">
      <c r="A1964" s="1" t="s">
        <v>2444</v>
      </c>
      <c r="B1964" s="1" t="s">
        <v>2445</v>
      </c>
      <c r="C1964" s="1">
        <v>30</v>
      </c>
      <c r="D1964" s="1" t="s">
        <v>28</v>
      </c>
      <c r="E1964" s="1" t="s">
        <v>2083</v>
      </c>
      <c r="F1964" s="1" t="s">
        <v>48</v>
      </c>
      <c r="G1964" s="1" t="s">
        <v>751</v>
      </c>
      <c r="H1964" s="1" t="s">
        <v>135</v>
      </c>
      <c r="I1964" s="1" t="s">
        <v>217</v>
      </c>
      <c r="J1964" s="1">
        <v>10118</v>
      </c>
      <c r="K1964" s="3">
        <v>0.98650462962962959</v>
      </c>
      <c r="L1964" s="3">
        <v>0.45456018518518521</v>
      </c>
      <c r="M1964" s="7">
        <v>45667</v>
      </c>
      <c r="N1964" s="3">
        <v>0.10386574074074074</v>
      </c>
      <c r="O1964" s="3">
        <v>0.57192129629629629</v>
      </c>
      <c r="P1964" s="5">
        <v>169</v>
      </c>
      <c r="Q1964" s="5">
        <v>1035.04</v>
      </c>
      <c r="R1964" s="1" t="s">
        <v>40</v>
      </c>
      <c r="S1964" s="1">
        <v>3</v>
      </c>
      <c r="T1964" s="1" t="s">
        <v>45</v>
      </c>
      <c r="U1964" s="5">
        <v>140.38999999999999</v>
      </c>
      <c r="V1964" s="5">
        <v>51874.812714462998</v>
      </c>
      <c r="W1964" s="1" t="s">
        <v>42</v>
      </c>
      <c r="X1964" s="1">
        <v>4.3</v>
      </c>
      <c r="Y1964" s="5">
        <v>67249.78</v>
      </c>
      <c r="Z1964" s="5">
        <v>66270.64</v>
      </c>
      <c r="AA1964" s="5" t="str">
        <f t="shared" si="120"/>
        <v>30-39</v>
      </c>
      <c r="AB1964" s="5" t="str">
        <f t="shared" si="121"/>
        <v>Severe</v>
      </c>
      <c r="AC1964" s="5">
        <f t="shared" si="122"/>
        <v>0.99</v>
      </c>
      <c r="AD1964" s="5" t="str">
        <f t="shared" si="123"/>
        <v>Long-haul</v>
      </c>
    </row>
    <row r="1965" spans="1:30" x14ac:dyDescent="0.3">
      <c r="A1965" s="1" t="s">
        <v>2631</v>
      </c>
      <c r="B1965" s="1" t="s">
        <v>2632</v>
      </c>
      <c r="C1965" s="1">
        <v>54</v>
      </c>
      <c r="D1965" s="1" t="s">
        <v>39</v>
      </c>
      <c r="E1965" s="1" t="s">
        <v>2083</v>
      </c>
      <c r="F1965" s="1" t="s">
        <v>48</v>
      </c>
      <c r="G1965" s="1" t="s">
        <v>751</v>
      </c>
      <c r="H1965" s="1" t="s">
        <v>135</v>
      </c>
      <c r="I1965" s="1" t="s">
        <v>217</v>
      </c>
      <c r="J1965" s="1">
        <v>10118</v>
      </c>
      <c r="K1965" s="3">
        <v>0.98650462962962959</v>
      </c>
      <c r="L1965" s="3">
        <v>0.45456018518518521</v>
      </c>
      <c r="M1965" s="7">
        <v>45660</v>
      </c>
      <c r="N1965" s="3">
        <v>0.10386574074074074</v>
      </c>
      <c r="O1965" s="3">
        <v>0.57192129629629629</v>
      </c>
      <c r="P1965" s="5">
        <v>169</v>
      </c>
      <c r="Q1965" s="5">
        <v>674.77</v>
      </c>
      <c r="R1965" s="1" t="s">
        <v>40</v>
      </c>
      <c r="S1965" s="1">
        <v>5</v>
      </c>
      <c r="T1965" s="1" t="s">
        <v>41</v>
      </c>
      <c r="U1965" s="5">
        <v>179.08</v>
      </c>
      <c r="V1965" s="5">
        <v>51271.283474792697</v>
      </c>
      <c r="W1965" s="1" t="s">
        <v>42</v>
      </c>
      <c r="X1965" s="1">
        <v>4.2699999999999996</v>
      </c>
      <c r="Y1965" s="5">
        <v>66525.539999999994</v>
      </c>
      <c r="Z1965" s="5">
        <v>43221.1</v>
      </c>
      <c r="AA1965" s="5" t="str">
        <f t="shared" si="120"/>
        <v>50-59</v>
      </c>
      <c r="AB1965" s="5" t="str">
        <f t="shared" si="121"/>
        <v>Severe</v>
      </c>
      <c r="AC1965" s="5">
        <f t="shared" si="122"/>
        <v>0.65</v>
      </c>
      <c r="AD1965" s="5" t="str">
        <f t="shared" si="123"/>
        <v>Long-haul</v>
      </c>
    </row>
    <row r="1966" spans="1:30" x14ac:dyDescent="0.3">
      <c r="A1966" s="1" t="s">
        <v>2633</v>
      </c>
      <c r="B1966" s="1" t="s">
        <v>2634</v>
      </c>
      <c r="C1966" s="1">
        <v>37</v>
      </c>
      <c r="D1966" s="1" t="s">
        <v>28</v>
      </c>
      <c r="E1966" s="1" t="s">
        <v>2083</v>
      </c>
      <c r="F1966" s="1" t="s">
        <v>48</v>
      </c>
      <c r="G1966" s="1" t="s">
        <v>751</v>
      </c>
      <c r="H1966" s="1" t="s">
        <v>135</v>
      </c>
      <c r="I1966" s="1" t="s">
        <v>217</v>
      </c>
      <c r="J1966" s="1">
        <v>10118</v>
      </c>
      <c r="K1966" s="3">
        <v>0.98650462962962959</v>
      </c>
      <c r="L1966" s="3">
        <v>0.45456018518518521</v>
      </c>
      <c r="M1966" s="7">
        <v>45658</v>
      </c>
      <c r="N1966" s="3">
        <v>0.10386574074074074</v>
      </c>
      <c r="O1966" s="3">
        <v>0.57192129629629629</v>
      </c>
      <c r="P1966" s="5">
        <v>169</v>
      </c>
      <c r="Q1966" s="5">
        <v>1052.22</v>
      </c>
      <c r="R1966" s="1" t="s">
        <v>34</v>
      </c>
      <c r="S1966" s="1">
        <v>3</v>
      </c>
      <c r="T1966" s="1" t="s">
        <v>35</v>
      </c>
      <c r="U1966" s="5">
        <v>2.74</v>
      </c>
      <c r="V1966" s="5">
        <v>52038.697814413703</v>
      </c>
      <c r="W1966" s="1" t="s">
        <v>36</v>
      </c>
      <c r="X1966" s="1">
        <v>4.7</v>
      </c>
      <c r="Y1966" s="5">
        <v>67446.44</v>
      </c>
      <c r="Z1966" s="5">
        <v>67342.63</v>
      </c>
      <c r="AA1966" s="5" t="str">
        <f t="shared" si="120"/>
        <v>30-39</v>
      </c>
      <c r="AB1966" s="5" t="str">
        <f t="shared" si="121"/>
        <v>Severe</v>
      </c>
      <c r="AC1966" s="5">
        <f t="shared" si="122"/>
        <v>1</v>
      </c>
      <c r="AD1966" s="5" t="str">
        <f t="shared" si="123"/>
        <v>Long-haul</v>
      </c>
    </row>
    <row r="1967" spans="1:30" x14ac:dyDescent="0.3">
      <c r="A1967" s="1" t="s">
        <v>2635</v>
      </c>
      <c r="B1967" s="1" t="s">
        <v>2636</v>
      </c>
      <c r="C1967" s="1">
        <v>48</v>
      </c>
      <c r="D1967" s="1" t="s">
        <v>28</v>
      </c>
      <c r="E1967" s="1" t="s">
        <v>2083</v>
      </c>
      <c r="F1967" s="1" t="s">
        <v>30</v>
      </c>
      <c r="G1967" s="1" t="s">
        <v>751</v>
      </c>
      <c r="H1967" s="1" t="s">
        <v>135</v>
      </c>
      <c r="I1967" s="1" t="s">
        <v>217</v>
      </c>
      <c r="J1967" s="1">
        <v>10118</v>
      </c>
      <c r="K1967" s="3">
        <v>0.98650462962962959</v>
      </c>
      <c r="L1967" s="3">
        <v>0.45456018518518521</v>
      </c>
      <c r="M1967" s="7">
        <v>45667</v>
      </c>
      <c r="N1967" s="3">
        <v>0.10386574074074074</v>
      </c>
      <c r="O1967" s="3">
        <v>0.57192129629629629</v>
      </c>
      <c r="P1967" s="5">
        <v>169</v>
      </c>
      <c r="Q1967" s="5">
        <v>778.84</v>
      </c>
      <c r="R1967" s="1" t="s">
        <v>34</v>
      </c>
      <c r="S1967" s="1">
        <v>5</v>
      </c>
      <c r="T1967" s="1" t="s">
        <v>49</v>
      </c>
      <c r="U1967" s="5">
        <v>120.53</v>
      </c>
      <c r="V1967" s="5">
        <v>51756.410571045701</v>
      </c>
      <c r="W1967" s="1" t="s">
        <v>42</v>
      </c>
      <c r="X1967" s="1">
        <v>4.82</v>
      </c>
      <c r="Y1967" s="5">
        <v>67107.69</v>
      </c>
      <c r="Z1967" s="5">
        <v>49869.87</v>
      </c>
      <c r="AA1967" s="5" t="str">
        <f t="shared" si="120"/>
        <v>40-49</v>
      </c>
      <c r="AB1967" s="5" t="str">
        <f t="shared" si="121"/>
        <v>Severe</v>
      </c>
      <c r="AC1967" s="5">
        <f t="shared" si="122"/>
        <v>0.74</v>
      </c>
      <c r="AD1967" s="5" t="str">
        <f t="shared" si="123"/>
        <v>Long-haul</v>
      </c>
    </row>
    <row r="1968" spans="1:30" x14ac:dyDescent="0.3">
      <c r="A1968" s="1" t="s">
        <v>2637</v>
      </c>
      <c r="B1968" s="1" t="s">
        <v>2638</v>
      </c>
      <c r="C1968" s="1">
        <v>65</v>
      </c>
      <c r="D1968" s="1" t="s">
        <v>28</v>
      </c>
      <c r="E1968" s="1" t="s">
        <v>2083</v>
      </c>
      <c r="F1968" s="1" t="s">
        <v>48</v>
      </c>
      <c r="G1968" s="1" t="s">
        <v>751</v>
      </c>
      <c r="H1968" s="1" t="s">
        <v>135</v>
      </c>
      <c r="I1968" s="1" t="s">
        <v>217</v>
      </c>
      <c r="J1968" s="1">
        <v>10118</v>
      </c>
      <c r="K1968" s="3">
        <v>0.98650462962962959</v>
      </c>
      <c r="L1968" s="3">
        <v>0.45456018518518521</v>
      </c>
      <c r="M1968" s="7">
        <v>45662</v>
      </c>
      <c r="N1968" s="3">
        <v>0.10386574074074074</v>
      </c>
      <c r="O1968" s="3">
        <v>0.57192129629629629</v>
      </c>
      <c r="P1968" s="5">
        <v>169</v>
      </c>
      <c r="Q1968" s="5">
        <v>1493.97</v>
      </c>
      <c r="R1968" s="1" t="s">
        <v>56</v>
      </c>
      <c r="S1968" s="1">
        <v>5</v>
      </c>
      <c r="T1968" s="1" t="s">
        <v>45</v>
      </c>
      <c r="U1968" s="5">
        <v>155.58000000000001</v>
      </c>
      <c r="V1968" s="5">
        <v>51921.6327543097</v>
      </c>
      <c r="W1968" s="1" t="s">
        <v>36</v>
      </c>
      <c r="X1968" s="1">
        <v>3.92</v>
      </c>
      <c r="Y1968" s="5">
        <v>67305.960000000006</v>
      </c>
      <c r="Z1968" s="5">
        <v>95645.2</v>
      </c>
      <c r="AA1968" s="5" t="str">
        <f t="shared" si="120"/>
        <v>60+</v>
      </c>
      <c r="AB1968" s="5" t="str">
        <f t="shared" si="121"/>
        <v>Severe</v>
      </c>
      <c r="AC1968" s="5">
        <f t="shared" si="122"/>
        <v>1.42</v>
      </c>
      <c r="AD1968" s="5" t="str">
        <f t="shared" si="123"/>
        <v>Long-haul</v>
      </c>
    </row>
    <row r="1969" spans="1:30" x14ac:dyDescent="0.3">
      <c r="A1969" s="1" t="s">
        <v>2428</v>
      </c>
      <c r="B1969" s="1" t="s">
        <v>2429</v>
      </c>
      <c r="C1969" s="1">
        <v>28</v>
      </c>
      <c r="D1969" s="1" t="s">
        <v>28</v>
      </c>
      <c r="E1969" s="1" t="s">
        <v>2083</v>
      </c>
      <c r="F1969" s="1" t="s">
        <v>30</v>
      </c>
      <c r="G1969" s="1" t="s">
        <v>756</v>
      </c>
      <c r="H1969" s="1" t="s">
        <v>407</v>
      </c>
      <c r="I1969" s="1" t="s">
        <v>217</v>
      </c>
      <c r="J1969" s="1">
        <v>8465</v>
      </c>
      <c r="K1969" s="3">
        <v>0.14657407407407408</v>
      </c>
      <c r="L1969" s="3">
        <v>0.53824074074074069</v>
      </c>
      <c r="M1969" s="7">
        <v>45660</v>
      </c>
      <c r="N1969" s="3">
        <v>0.23060185185185186</v>
      </c>
      <c r="O1969" s="3">
        <v>0.6222685185185185</v>
      </c>
      <c r="P1969" s="5">
        <v>121</v>
      </c>
      <c r="Q1969" s="5">
        <v>1354.08</v>
      </c>
      <c r="R1969" s="1" t="s">
        <v>34</v>
      </c>
      <c r="S1969" s="1">
        <v>5</v>
      </c>
      <c r="T1969" s="1" t="s">
        <v>45</v>
      </c>
      <c r="U1969" s="5">
        <v>151.75</v>
      </c>
      <c r="V1969" s="5">
        <v>43011.344730928402</v>
      </c>
      <c r="W1969" s="1" t="s">
        <v>42</v>
      </c>
      <c r="X1969" s="1">
        <v>4.96</v>
      </c>
      <c r="Y1969" s="5">
        <v>56613.61</v>
      </c>
      <c r="Z1969" s="5">
        <v>86691.47</v>
      </c>
      <c r="AA1969" s="5" t="str">
        <f t="shared" si="120"/>
        <v>18-29</v>
      </c>
      <c r="AB1969" s="5" t="str">
        <f t="shared" si="121"/>
        <v>Severe</v>
      </c>
      <c r="AC1969" s="5">
        <f t="shared" si="122"/>
        <v>1.53</v>
      </c>
      <c r="AD1969" s="5" t="str">
        <f t="shared" si="123"/>
        <v>Long-haul</v>
      </c>
    </row>
    <row r="1970" spans="1:30" x14ac:dyDescent="0.3">
      <c r="A1970" s="1" t="s">
        <v>2639</v>
      </c>
      <c r="B1970" s="1" t="s">
        <v>2640</v>
      </c>
      <c r="C1970" s="1">
        <v>50</v>
      </c>
      <c r="D1970" s="1" t="s">
        <v>28</v>
      </c>
      <c r="E1970" s="1" t="s">
        <v>2083</v>
      </c>
      <c r="F1970" s="1" t="s">
        <v>30</v>
      </c>
      <c r="G1970" s="1" t="s">
        <v>756</v>
      </c>
      <c r="H1970" s="1" t="s">
        <v>407</v>
      </c>
      <c r="I1970" s="1" t="s">
        <v>217</v>
      </c>
      <c r="J1970" s="1">
        <v>8465</v>
      </c>
      <c r="K1970" s="3">
        <v>0.14657407407407408</v>
      </c>
      <c r="L1970" s="3">
        <v>0.53824074074074069</v>
      </c>
      <c r="M1970" s="7">
        <v>45660</v>
      </c>
      <c r="N1970" s="3">
        <v>0.23060185185185186</v>
      </c>
      <c r="O1970" s="3">
        <v>0.6222685185185185</v>
      </c>
      <c r="P1970" s="5">
        <v>121</v>
      </c>
      <c r="Q1970" s="5">
        <v>886.58</v>
      </c>
      <c r="R1970" s="1" t="s">
        <v>40</v>
      </c>
      <c r="S1970" s="1">
        <v>5</v>
      </c>
      <c r="T1970" s="1" t="s">
        <v>49</v>
      </c>
      <c r="U1970" s="5">
        <v>197.84</v>
      </c>
      <c r="V1970" s="5">
        <v>43013.950513326701</v>
      </c>
      <c r="W1970" s="1" t="s">
        <v>36</v>
      </c>
      <c r="X1970" s="1">
        <v>3.03</v>
      </c>
      <c r="Y1970" s="5">
        <v>56616.74</v>
      </c>
      <c r="Z1970" s="5">
        <v>56780.69</v>
      </c>
      <c r="AA1970" s="5" t="str">
        <f t="shared" si="120"/>
        <v>50-59</v>
      </c>
      <c r="AB1970" s="5" t="str">
        <f t="shared" si="121"/>
        <v>Severe</v>
      </c>
      <c r="AC1970" s="5">
        <f t="shared" si="122"/>
        <v>1</v>
      </c>
      <c r="AD1970" s="5" t="str">
        <f t="shared" si="123"/>
        <v>Long-haul</v>
      </c>
    </row>
    <row r="1971" spans="1:30" x14ac:dyDescent="0.3">
      <c r="A1971" s="1" t="s">
        <v>2339</v>
      </c>
      <c r="B1971" s="1" t="s">
        <v>2340</v>
      </c>
      <c r="C1971" s="1">
        <v>56</v>
      </c>
      <c r="D1971" s="1" t="s">
        <v>28</v>
      </c>
      <c r="E1971" s="1" t="s">
        <v>2083</v>
      </c>
      <c r="F1971" s="1" t="s">
        <v>48</v>
      </c>
      <c r="G1971" s="1" t="s">
        <v>756</v>
      </c>
      <c r="H1971" s="1" t="s">
        <v>407</v>
      </c>
      <c r="I1971" s="1" t="s">
        <v>217</v>
      </c>
      <c r="J1971" s="1">
        <v>8465</v>
      </c>
      <c r="K1971" s="3">
        <v>0.14657407407407408</v>
      </c>
      <c r="L1971" s="3">
        <v>0.53824074074074069</v>
      </c>
      <c r="M1971" s="7">
        <v>45672</v>
      </c>
      <c r="N1971" s="3">
        <v>0.23060185185185186</v>
      </c>
      <c r="O1971" s="3">
        <v>0.6222685185185185</v>
      </c>
      <c r="P1971" s="5">
        <v>121</v>
      </c>
      <c r="Q1971" s="5">
        <v>919.32</v>
      </c>
      <c r="R1971" s="1" t="s">
        <v>56</v>
      </c>
      <c r="S1971" s="1">
        <v>5</v>
      </c>
      <c r="T1971" s="1" t="s">
        <v>45</v>
      </c>
      <c r="U1971" s="5">
        <v>163.31</v>
      </c>
      <c r="V1971" s="5">
        <v>43148.624630573497</v>
      </c>
      <c r="W1971" s="1" t="s">
        <v>36</v>
      </c>
      <c r="X1971" s="1">
        <v>3.99</v>
      </c>
      <c r="Y1971" s="5">
        <v>56778.35</v>
      </c>
      <c r="Z1971" s="5">
        <v>58869.14</v>
      </c>
      <c r="AA1971" s="5" t="str">
        <f t="shared" si="120"/>
        <v>50-59</v>
      </c>
      <c r="AB1971" s="5" t="str">
        <f t="shared" si="121"/>
        <v>Severe</v>
      </c>
      <c r="AC1971" s="5">
        <f t="shared" si="122"/>
        <v>1.04</v>
      </c>
      <c r="AD1971" s="5" t="str">
        <f t="shared" si="123"/>
        <v>Long-haul</v>
      </c>
    </row>
    <row r="1972" spans="1:30" x14ac:dyDescent="0.3">
      <c r="A1972" s="1" t="s">
        <v>2152</v>
      </c>
      <c r="B1972" s="1" t="s">
        <v>2153</v>
      </c>
      <c r="C1972" s="1">
        <v>50</v>
      </c>
      <c r="D1972" s="1" t="s">
        <v>39</v>
      </c>
      <c r="E1972" s="1" t="s">
        <v>2083</v>
      </c>
      <c r="F1972" s="1" t="s">
        <v>48</v>
      </c>
      <c r="G1972" s="1" t="s">
        <v>756</v>
      </c>
      <c r="H1972" s="1" t="s">
        <v>407</v>
      </c>
      <c r="I1972" s="1" t="s">
        <v>217</v>
      </c>
      <c r="J1972" s="1">
        <v>8465</v>
      </c>
      <c r="K1972" s="3">
        <v>0.14657407407407408</v>
      </c>
      <c r="L1972" s="3">
        <v>0.53824074074074069</v>
      </c>
      <c r="M1972" s="7">
        <v>45666</v>
      </c>
      <c r="N1972" s="3">
        <v>0.23060185185185186</v>
      </c>
      <c r="O1972" s="3">
        <v>0.6222685185185185</v>
      </c>
      <c r="P1972" s="5">
        <v>121</v>
      </c>
      <c r="Q1972" s="5">
        <v>1363.63</v>
      </c>
      <c r="R1972" s="1" t="s">
        <v>34</v>
      </c>
      <c r="S1972" s="1">
        <v>5</v>
      </c>
      <c r="T1972" s="1" t="s">
        <v>83</v>
      </c>
      <c r="U1972" s="5">
        <v>93.38</v>
      </c>
      <c r="V1972" s="5">
        <v>43752.545003587802</v>
      </c>
      <c r="W1972" s="1" t="s">
        <v>42</v>
      </c>
      <c r="X1972" s="1">
        <v>4.08</v>
      </c>
      <c r="Y1972" s="5">
        <v>57503.05</v>
      </c>
      <c r="Z1972" s="5">
        <v>87291</v>
      </c>
      <c r="AA1972" s="5" t="str">
        <f t="shared" si="120"/>
        <v>50-59</v>
      </c>
      <c r="AB1972" s="5" t="str">
        <f t="shared" si="121"/>
        <v>Severe</v>
      </c>
      <c r="AC1972" s="5">
        <f t="shared" si="122"/>
        <v>1.52</v>
      </c>
      <c r="AD1972" s="5" t="str">
        <f t="shared" si="123"/>
        <v>Long-haul</v>
      </c>
    </row>
    <row r="1973" spans="1:30" x14ac:dyDescent="0.3">
      <c r="A1973" s="1" t="s">
        <v>2182</v>
      </c>
      <c r="B1973" s="1" t="s">
        <v>2183</v>
      </c>
      <c r="C1973" s="1">
        <v>55</v>
      </c>
      <c r="D1973" s="1" t="s">
        <v>28</v>
      </c>
      <c r="E1973" s="1" t="s">
        <v>2083</v>
      </c>
      <c r="F1973" s="1" t="s">
        <v>48</v>
      </c>
      <c r="G1973" s="1" t="s">
        <v>756</v>
      </c>
      <c r="H1973" s="1" t="s">
        <v>407</v>
      </c>
      <c r="I1973" s="1" t="s">
        <v>217</v>
      </c>
      <c r="J1973" s="1">
        <v>8465</v>
      </c>
      <c r="K1973" s="3">
        <v>0.14657407407407408</v>
      </c>
      <c r="L1973" s="3">
        <v>0.53824074074074069</v>
      </c>
      <c r="M1973" s="7">
        <v>45659</v>
      </c>
      <c r="N1973" s="3">
        <v>0.23060185185185186</v>
      </c>
      <c r="O1973" s="3">
        <v>0.6222685185185185</v>
      </c>
      <c r="P1973" s="5">
        <v>121</v>
      </c>
      <c r="Q1973" s="5">
        <v>973.1</v>
      </c>
      <c r="R1973" s="1" t="s">
        <v>56</v>
      </c>
      <c r="S1973" s="1">
        <v>5</v>
      </c>
      <c r="T1973" s="1" t="s">
        <v>41</v>
      </c>
      <c r="U1973" s="5">
        <v>5.24</v>
      </c>
      <c r="V1973" s="5">
        <v>43176.269684414598</v>
      </c>
      <c r="W1973" s="1" t="s">
        <v>36</v>
      </c>
      <c r="X1973" s="1">
        <v>3.98</v>
      </c>
      <c r="Y1973" s="5">
        <v>56811.519999999997</v>
      </c>
      <c r="Z1973" s="5">
        <v>62279.45</v>
      </c>
      <c r="AA1973" s="5" t="str">
        <f t="shared" si="120"/>
        <v>50-59</v>
      </c>
      <c r="AB1973" s="5" t="str">
        <f t="shared" si="121"/>
        <v>Severe</v>
      </c>
      <c r="AC1973" s="5">
        <f t="shared" si="122"/>
        <v>1.1000000000000001</v>
      </c>
      <c r="AD1973" s="5" t="str">
        <f t="shared" si="123"/>
        <v>Long-haul</v>
      </c>
    </row>
    <row r="1974" spans="1:30" x14ac:dyDescent="0.3">
      <c r="A1974" s="1" t="s">
        <v>2110</v>
      </c>
      <c r="B1974" s="1" t="s">
        <v>2111</v>
      </c>
      <c r="C1974" s="1">
        <v>53</v>
      </c>
      <c r="D1974" s="1" t="s">
        <v>39</v>
      </c>
      <c r="E1974" s="1" t="s">
        <v>2083</v>
      </c>
      <c r="F1974" s="1" t="s">
        <v>30</v>
      </c>
      <c r="G1974" s="1" t="s">
        <v>756</v>
      </c>
      <c r="H1974" s="1" t="s">
        <v>407</v>
      </c>
      <c r="I1974" s="1" t="s">
        <v>217</v>
      </c>
      <c r="J1974" s="1">
        <v>8465</v>
      </c>
      <c r="K1974" s="3">
        <v>0.14657407407407408</v>
      </c>
      <c r="L1974" s="3">
        <v>0.53824074074074069</v>
      </c>
      <c r="M1974" s="7">
        <v>45668</v>
      </c>
      <c r="N1974" s="3">
        <v>0.23060185185185186</v>
      </c>
      <c r="O1974" s="3">
        <v>0.6222685185185185</v>
      </c>
      <c r="P1974" s="5">
        <v>121</v>
      </c>
      <c r="Q1974" s="5">
        <v>300.58999999999997</v>
      </c>
      <c r="R1974" s="1" t="s">
        <v>40</v>
      </c>
      <c r="S1974" s="1">
        <v>5</v>
      </c>
      <c r="T1974" s="1" t="s">
        <v>83</v>
      </c>
      <c r="U1974" s="5">
        <v>124.2</v>
      </c>
      <c r="V1974" s="5">
        <v>43156.286992097201</v>
      </c>
      <c r="W1974" s="1" t="s">
        <v>36</v>
      </c>
      <c r="X1974" s="1">
        <v>4.84</v>
      </c>
      <c r="Y1974" s="5">
        <v>56787.54</v>
      </c>
      <c r="Z1974" s="5">
        <v>19262.599999999999</v>
      </c>
      <c r="AA1974" s="5" t="str">
        <f t="shared" si="120"/>
        <v>50-59</v>
      </c>
      <c r="AB1974" s="5" t="str">
        <f t="shared" si="121"/>
        <v>Severe</v>
      </c>
      <c r="AC1974" s="5">
        <f t="shared" si="122"/>
        <v>0.34</v>
      </c>
      <c r="AD1974" s="5" t="str">
        <f t="shared" si="123"/>
        <v>Long-haul</v>
      </c>
    </row>
    <row r="1975" spans="1:30" x14ac:dyDescent="0.3">
      <c r="A1975" s="1" t="s">
        <v>2128</v>
      </c>
      <c r="B1975" s="1" t="s">
        <v>2129</v>
      </c>
      <c r="C1975" s="1">
        <v>60</v>
      </c>
      <c r="D1975" s="1" t="s">
        <v>39</v>
      </c>
      <c r="E1975" s="1" t="s">
        <v>2083</v>
      </c>
      <c r="F1975" s="1" t="s">
        <v>30</v>
      </c>
      <c r="G1975" s="1" t="s">
        <v>756</v>
      </c>
      <c r="H1975" s="1" t="s">
        <v>407</v>
      </c>
      <c r="I1975" s="1" t="s">
        <v>217</v>
      </c>
      <c r="J1975" s="1">
        <v>8465</v>
      </c>
      <c r="K1975" s="3">
        <v>0.14657407407407408</v>
      </c>
      <c r="L1975" s="3">
        <v>0.53824074074074069</v>
      </c>
      <c r="M1975" s="7">
        <v>45672</v>
      </c>
      <c r="N1975" s="3">
        <v>0.23060185185185186</v>
      </c>
      <c r="O1975" s="3">
        <v>0.6222685185185185</v>
      </c>
      <c r="P1975" s="5">
        <v>121</v>
      </c>
      <c r="Q1975" s="5">
        <v>271.13</v>
      </c>
      <c r="R1975" s="1" t="s">
        <v>34</v>
      </c>
      <c r="S1975" s="1">
        <v>5</v>
      </c>
      <c r="T1975" s="1" t="s">
        <v>35</v>
      </c>
      <c r="U1975" s="5">
        <v>7.22</v>
      </c>
      <c r="V1975" s="5">
        <v>43193.571910408398</v>
      </c>
      <c r="W1975" s="1" t="s">
        <v>36</v>
      </c>
      <c r="X1975" s="1">
        <v>3.02</v>
      </c>
      <c r="Y1975" s="5">
        <v>56832.29</v>
      </c>
      <c r="Z1975" s="5">
        <v>17353.759999999998</v>
      </c>
      <c r="AA1975" s="5" t="str">
        <f t="shared" si="120"/>
        <v>60+</v>
      </c>
      <c r="AB1975" s="5" t="str">
        <f t="shared" si="121"/>
        <v>Severe</v>
      </c>
      <c r="AC1975" s="5">
        <f t="shared" si="122"/>
        <v>0.31</v>
      </c>
      <c r="AD1975" s="5" t="str">
        <f t="shared" si="123"/>
        <v>Long-haul</v>
      </c>
    </row>
    <row r="1976" spans="1:30" x14ac:dyDescent="0.3">
      <c r="A1976" s="1" t="s">
        <v>2317</v>
      </c>
      <c r="B1976" s="1" t="s">
        <v>2318</v>
      </c>
      <c r="C1976" s="1">
        <v>37</v>
      </c>
      <c r="D1976" s="1" t="s">
        <v>39</v>
      </c>
      <c r="E1976" s="1" t="s">
        <v>2083</v>
      </c>
      <c r="F1976" s="1" t="s">
        <v>30</v>
      </c>
      <c r="G1976" s="1" t="s">
        <v>756</v>
      </c>
      <c r="H1976" s="1" t="s">
        <v>407</v>
      </c>
      <c r="I1976" s="1" t="s">
        <v>217</v>
      </c>
      <c r="J1976" s="1">
        <v>8465</v>
      </c>
      <c r="K1976" s="3">
        <v>0.14657407407407408</v>
      </c>
      <c r="L1976" s="3">
        <v>0.53824074074074069</v>
      </c>
      <c r="M1976" s="7">
        <v>45665</v>
      </c>
      <c r="N1976" s="3">
        <v>0.23060185185185186</v>
      </c>
      <c r="O1976" s="3">
        <v>0.6222685185185185</v>
      </c>
      <c r="P1976" s="5">
        <v>121</v>
      </c>
      <c r="Q1976" s="5">
        <v>1330.22</v>
      </c>
      <c r="R1976" s="1" t="s">
        <v>40</v>
      </c>
      <c r="S1976" s="1">
        <v>3</v>
      </c>
      <c r="T1976" s="1" t="s">
        <v>41</v>
      </c>
      <c r="U1976" s="5">
        <v>86.45</v>
      </c>
      <c r="V1976" s="5">
        <v>43096.8728930547</v>
      </c>
      <c r="W1976" s="1" t="s">
        <v>36</v>
      </c>
      <c r="X1976" s="1">
        <v>3.54</v>
      </c>
      <c r="Y1976" s="5">
        <v>56716.25</v>
      </c>
      <c r="Z1976" s="5">
        <v>85151.37</v>
      </c>
      <c r="AA1976" s="5" t="str">
        <f t="shared" si="120"/>
        <v>30-39</v>
      </c>
      <c r="AB1976" s="5" t="str">
        <f t="shared" si="121"/>
        <v>Severe</v>
      </c>
      <c r="AC1976" s="5">
        <f t="shared" si="122"/>
        <v>1.5</v>
      </c>
      <c r="AD1976" s="5" t="str">
        <f t="shared" si="123"/>
        <v>Long-haul</v>
      </c>
    </row>
    <row r="1977" spans="1:30" x14ac:dyDescent="0.3">
      <c r="A1977" s="1" t="s">
        <v>2360</v>
      </c>
      <c r="B1977" s="1" t="s">
        <v>2361</v>
      </c>
      <c r="C1977" s="1">
        <v>39</v>
      </c>
      <c r="D1977" s="1" t="s">
        <v>28</v>
      </c>
      <c r="E1977" s="1" t="s">
        <v>2083</v>
      </c>
      <c r="F1977" s="1" t="s">
        <v>30</v>
      </c>
      <c r="G1977" s="1" t="s">
        <v>756</v>
      </c>
      <c r="H1977" s="1" t="s">
        <v>407</v>
      </c>
      <c r="I1977" s="1" t="s">
        <v>217</v>
      </c>
      <c r="J1977" s="1">
        <v>8465</v>
      </c>
      <c r="K1977" s="3">
        <v>0.14657407407407408</v>
      </c>
      <c r="L1977" s="3">
        <v>0.53824074074074069</v>
      </c>
      <c r="M1977" s="7">
        <v>45666</v>
      </c>
      <c r="N1977" s="3">
        <v>0.23060185185185186</v>
      </c>
      <c r="O1977" s="3">
        <v>0.6222685185185185</v>
      </c>
      <c r="P1977" s="5">
        <v>121</v>
      </c>
      <c r="Q1977" s="5">
        <v>867.7</v>
      </c>
      <c r="R1977" s="1" t="s">
        <v>56</v>
      </c>
      <c r="S1977" s="1">
        <v>3</v>
      </c>
      <c r="T1977" s="1" t="s">
        <v>35</v>
      </c>
      <c r="U1977" s="5">
        <v>10.45</v>
      </c>
      <c r="V1977" s="5">
        <v>43052.924205745498</v>
      </c>
      <c r="W1977" s="1" t="s">
        <v>36</v>
      </c>
      <c r="X1977" s="1">
        <v>4.68</v>
      </c>
      <c r="Y1977" s="5">
        <v>56663.51</v>
      </c>
      <c r="Z1977" s="5">
        <v>55534.89</v>
      </c>
      <c r="AA1977" s="5" t="str">
        <f t="shared" si="120"/>
        <v>30-39</v>
      </c>
      <c r="AB1977" s="5" t="str">
        <f t="shared" si="121"/>
        <v>Severe</v>
      </c>
      <c r="AC1977" s="5">
        <f t="shared" si="122"/>
        <v>0.98</v>
      </c>
      <c r="AD1977" s="5" t="str">
        <f t="shared" si="123"/>
        <v>Long-haul</v>
      </c>
    </row>
    <row r="1978" spans="1:30" x14ac:dyDescent="0.3">
      <c r="A1978" s="2" t="s">
        <v>2641</v>
      </c>
      <c r="B1978" s="1" t="s">
        <v>2642</v>
      </c>
      <c r="C1978" s="1">
        <v>28</v>
      </c>
      <c r="D1978" s="1" t="s">
        <v>28</v>
      </c>
      <c r="E1978" s="1" t="s">
        <v>2083</v>
      </c>
      <c r="F1978" s="1" t="s">
        <v>30</v>
      </c>
      <c r="G1978" s="1" t="s">
        <v>756</v>
      </c>
      <c r="H1978" s="1" t="s">
        <v>407</v>
      </c>
      <c r="I1978" s="1" t="s">
        <v>217</v>
      </c>
      <c r="J1978" s="1">
        <v>8465</v>
      </c>
      <c r="K1978" s="3">
        <v>0.14657407407407408</v>
      </c>
      <c r="L1978" s="3">
        <v>0.53824074074074069</v>
      </c>
      <c r="M1978" s="7">
        <v>45672</v>
      </c>
      <c r="N1978" s="3">
        <v>0.23060185185185186</v>
      </c>
      <c r="O1978" s="3">
        <v>0.6222685185185185</v>
      </c>
      <c r="P1978" s="5">
        <v>121</v>
      </c>
      <c r="Q1978" s="5">
        <v>518.72</v>
      </c>
      <c r="R1978" s="1" t="s">
        <v>56</v>
      </c>
      <c r="S1978" s="1">
        <v>5</v>
      </c>
      <c r="T1978" s="1" t="s">
        <v>83</v>
      </c>
      <c r="U1978" s="5">
        <v>42.98</v>
      </c>
      <c r="V1978" s="5">
        <v>43563.474277478701</v>
      </c>
      <c r="W1978" s="1" t="s">
        <v>36</v>
      </c>
      <c r="X1978" s="1">
        <v>3.83</v>
      </c>
      <c r="Y1978" s="5">
        <v>57276.17</v>
      </c>
      <c r="Z1978" s="5">
        <v>33206.68</v>
      </c>
      <c r="AA1978" s="5" t="str">
        <f t="shared" si="120"/>
        <v>18-29</v>
      </c>
      <c r="AB1978" s="5" t="str">
        <f t="shared" si="121"/>
        <v>Severe</v>
      </c>
      <c r="AC1978" s="5">
        <f t="shared" si="122"/>
        <v>0.57999999999999996</v>
      </c>
      <c r="AD1978" s="5" t="str">
        <f t="shared" si="123"/>
        <v>Long-haul</v>
      </c>
    </row>
    <row r="1979" spans="1:30" x14ac:dyDescent="0.3">
      <c r="A1979" s="1" t="s">
        <v>2188</v>
      </c>
      <c r="B1979" s="1" t="s">
        <v>2189</v>
      </c>
      <c r="C1979" s="1">
        <v>45</v>
      </c>
      <c r="D1979" s="1" t="s">
        <v>28</v>
      </c>
      <c r="E1979" s="1" t="s">
        <v>2083</v>
      </c>
      <c r="F1979" s="1" t="s">
        <v>48</v>
      </c>
      <c r="G1979" s="1" t="s">
        <v>756</v>
      </c>
      <c r="H1979" s="1" t="s">
        <v>407</v>
      </c>
      <c r="I1979" s="1" t="s">
        <v>217</v>
      </c>
      <c r="J1979" s="1">
        <v>8465</v>
      </c>
      <c r="K1979" s="3">
        <v>0.14657407407407408</v>
      </c>
      <c r="L1979" s="3">
        <v>0.53824074074074069</v>
      </c>
      <c r="M1979" s="7">
        <v>45668</v>
      </c>
      <c r="N1979" s="3">
        <v>0.23060185185185186</v>
      </c>
      <c r="O1979" s="3">
        <v>0.6222685185185185</v>
      </c>
      <c r="P1979" s="5">
        <v>121</v>
      </c>
      <c r="Q1979" s="5">
        <v>142.57</v>
      </c>
      <c r="R1979" s="1" t="s">
        <v>34</v>
      </c>
      <c r="S1979" s="1">
        <v>5</v>
      </c>
      <c r="T1979" s="1" t="s">
        <v>35</v>
      </c>
      <c r="U1979" s="5">
        <v>99.06</v>
      </c>
      <c r="V1979" s="5">
        <v>42941.725847770998</v>
      </c>
      <c r="W1979" s="1" t="s">
        <v>36</v>
      </c>
      <c r="X1979" s="1">
        <v>3.89</v>
      </c>
      <c r="Y1979" s="5">
        <v>56530.07</v>
      </c>
      <c r="Z1979" s="5">
        <v>9144.2900000000009</v>
      </c>
      <c r="AA1979" s="5" t="str">
        <f t="shared" si="120"/>
        <v>40-49</v>
      </c>
      <c r="AB1979" s="5" t="str">
        <f t="shared" si="121"/>
        <v>Severe</v>
      </c>
      <c r="AC1979" s="5">
        <f t="shared" si="122"/>
        <v>0.16</v>
      </c>
      <c r="AD1979" s="5" t="str">
        <f t="shared" si="123"/>
        <v>Long-haul</v>
      </c>
    </row>
    <row r="1980" spans="1:30" x14ac:dyDescent="0.3">
      <c r="A1980" s="1" t="s">
        <v>2493</v>
      </c>
      <c r="B1980" s="1" t="s">
        <v>2494</v>
      </c>
      <c r="C1980" s="1">
        <v>20</v>
      </c>
      <c r="D1980" s="1" t="s">
        <v>28</v>
      </c>
      <c r="E1980" s="1" t="s">
        <v>2083</v>
      </c>
      <c r="F1980" s="1" t="s">
        <v>48</v>
      </c>
      <c r="G1980" s="1" t="s">
        <v>767</v>
      </c>
      <c r="H1980" s="1" t="s">
        <v>233</v>
      </c>
      <c r="I1980" s="1" t="s">
        <v>156</v>
      </c>
      <c r="J1980" s="1">
        <v>14596</v>
      </c>
      <c r="K1980" s="3">
        <v>0.62634259259259262</v>
      </c>
      <c r="L1980" s="3">
        <v>0.30203703703703705</v>
      </c>
      <c r="M1980" s="7">
        <v>45658</v>
      </c>
      <c r="N1980" s="3">
        <v>0.70203703703703701</v>
      </c>
      <c r="O1980" s="3">
        <v>0.3777314814814815</v>
      </c>
      <c r="P1980" s="5">
        <v>109</v>
      </c>
      <c r="Q1980" s="5">
        <v>273.26</v>
      </c>
      <c r="R1980" s="1" t="s">
        <v>34</v>
      </c>
      <c r="S1980" s="1">
        <v>5</v>
      </c>
      <c r="T1980" s="1" t="s">
        <v>41</v>
      </c>
      <c r="U1980" s="5">
        <v>48.77</v>
      </c>
      <c r="V1980" s="5">
        <v>74350.680483969802</v>
      </c>
      <c r="W1980" s="1" t="s">
        <v>36</v>
      </c>
      <c r="X1980" s="1">
        <v>3.38</v>
      </c>
      <c r="Y1980" s="5">
        <v>141331.23000000001</v>
      </c>
      <c r="Z1980" s="5">
        <v>10499.034</v>
      </c>
      <c r="AA1980" s="5" t="str">
        <f t="shared" si="120"/>
        <v>18-29</v>
      </c>
      <c r="AB1980" s="5" t="str">
        <f t="shared" si="121"/>
        <v>Moderate</v>
      </c>
      <c r="AC1980" s="5">
        <f t="shared" si="122"/>
        <v>7.0000000000000007E-2</v>
      </c>
      <c r="AD1980" s="5" t="str">
        <f t="shared" si="123"/>
        <v>Long-haul</v>
      </c>
    </row>
    <row r="1981" spans="1:30" x14ac:dyDescent="0.3">
      <c r="A1981" s="1" t="s">
        <v>2643</v>
      </c>
      <c r="B1981" s="1" t="s">
        <v>2644</v>
      </c>
      <c r="C1981" s="1">
        <v>71</v>
      </c>
      <c r="D1981" s="1" t="s">
        <v>28</v>
      </c>
      <c r="E1981" s="1" t="s">
        <v>2083</v>
      </c>
      <c r="F1981" s="1" t="s">
        <v>48</v>
      </c>
      <c r="G1981" s="1" t="s">
        <v>767</v>
      </c>
      <c r="H1981" s="1" t="s">
        <v>233</v>
      </c>
      <c r="I1981" s="1" t="s">
        <v>156</v>
      </c>
      <c r="J1981" s="1">
        <v>14596</v>
      </c>
      <c r="K1981" s="3">
        <v>0.62634259259259262</v>
      </c>
      <c r="L1981" s="3">
        <v>0.30203703703703705</v>
      </c>
      <c r="M1981" s="7">
        <v>45664</v>
      </c>
      <c r="N1981" s="3">
        <v>0.70203703703703701</v>
      </c>
      <c r="O1981" s="3">
        <v>0.3777314814814815</v>
      </c>
      <c r="P1981" s="5">
        <v>109</v>
      </c>
      <c r="Q1981" s="5">
        <v>847.15</v>
      </c>
      <c r="R1981" s="1" t="s">
        <v>40</v>
      </c>
      <c r="S1981" s="1">
        <v>5</v>
      </c>
      <c r="T1981" s="1" t="s">
        <v>83</v>
      </c>
      <c r="U1981" s="5">
        <v>61.71</v>
      </c>
      <c r="V1981" s="5">
        <v>73895.793018682205</v>
      </c>
      <c r="W1981" s="1" t="s">
        <v>36</v>
      </c>
      <c r="X1981" s="1">
        <v>3.52</v>
      </c>
      <c r="Y1981" s="5">
        <v>140512.42499999999</v>
      </c>
      <c r="Z1981" s="5">
        <v>32537.964</v>
      </c>
      <c r="AA1981" s="5" t="str">
        <f t="shared" si="120"/>
        <v>60+</v>
      </c>
      <c r="AB1981" s="5" t="str">
        <f t="shared" si="121"/>
        <v>Moderate</v>
      </c>
      <c r="AC1981" s="5">
        <f t="shared" si="122"/>
        <v>0.23</v>
      </c>
      <c r="AD1981" s="5" t="str">
        <f t="shared" si="123"/>
        <v>Long-haul</v>
      </c>
    </row>
    <row r="1982" spans="1:30" x14ac:dyDescent="0.3">
      <c r="A1982" s="1" t="s">
        <v>2356</v>
      </c>
      <c r="B1982" s="1" t="s">
        <v>2357</v>
      </c>
      <c r="C1982" s="1">
        <v>19</v>
      </c>
      <c r="D1982" s="1" t="s">
        <v>39</v>
      </c>
      <c r="E1982" s="1" t="s">
        <v>2083</v>
      </c>
      <c r="F1982" s="1" t="s">
        <v>30</v>
      </c>
      <c r="G1982" s="1" t="s">
        <v>767</v>
      </c>
      <c r="H1982" s="1" t="s">
        <v>233</v>
      </c>
      <c r="I1982" s="1" t="s">
        <v>156</v>
      </c>
      <c r="J1982" s="1">
        <v>14596</v>
      </c>
      <c r="K1982" s="3">
        <v>0.62634259259259262</v>
      </c>
      <c r="L1982" s="3">
        <v>0.30203703703703705</v>
      </c>
      <c r="M1982" s="7">
        <v>45667</v>
      </c>
      <c r="N1982" s="3">
        <v>0.70203703703703701</v>
      </c>
      <c r="O1982" s="3">
        <v>0.3777314814814815</v>
      </c>
      <c r="P1982" s="5">
        <v>109</v>
      </c>
      <c r="Q1982" s="5">
        <v>1240.17</v>
      </c>
      <c r="R1982" s="1" t="s">
        <v>34</v>
      </c>
      <c r="S1982" s="1">
        <v>5</v>
      </c>
      <c r="T1982" s="1" t="s">
        <v>83</v>
      </c>
      <c r="U1982" s="5">
        <v>198.16</v>
      </c>
      <c r="V1982" s="5">
        <v>73552.805478789902</v>
      </c>
      <c r="W1982" s="1" t="s">
        <v>42</v>
      </c>
      <c r="X1982" s="1">
        <v>4.03</v>
      </c>
      <c r="Y1982" s="5">
        <v>139895.05499999999</v>
      </c>
      <c r="Z1982" s="5">
        <v>47646.305999999997</v>
      </c>
      <c r="AA1982" s="5" t="str">
        <f t="shared" si="120"/>
        <v>18-29</v>
      </c>
      <c r="AB1982" s="5" t="str">
        <f t="shared" si="121"/>
        <v>Moderate</v>
      </c>
      <c r="AC1982" s="5">
        <f t="shared" si="122"/>
        <v>0.34</v>
      </c>
      <c r="AD1982" s="5" t="str">
        <f t="shared" si="123"/>
        <v>Long-haul</v>
      </c>
    </row>
    <row r="1983" spans="1:30" x14ac:dyDescent="0.3">
      <c r="A1983" s="1" t="s">
        <v>2645</v>
      </c>
      <c r="B1983" s="1" t="s">
        <v>2646</v>
      </c>
      <c r="C1983" s="1">
        <v>45</v>
      </c>
      <c r="D1983" s="1" t="s">
        <v>39</v>
      </c>
      <c r="E1983" s="1" t="s">
        <v>2083</v>
      </c>
      <c r="F1983" s="1" t="s">
        <v>30</v>
      </c>
      <c r="G1983" s="1" t="s">
        <v>767</v>
      </c>
      <c r="H1983" s="1" t="s">
        <v>233</v>
      </c>
      <c r="I1983" s="1" t="s">
        <v>156</v>
      </c>
      <c r="J1983" s="1">
        <v>14596</v>
      </c>
      <c r="K1983" s="3">
        <v>0.62634259259259262</v>
      </c>
      <c r="L1983" s="3">
        <v>0.30203703703703705</v>
      </c>
      <c r="M1983" s="7">
        <v>45665</v>
      </c>
      <c r="N1983" s="3">
        <v>0.70203703703703701</v>
      </c>
      <c r="O1983" s="3">
        <v>0.3777314814814815</v>
      </c>
      <c r="P1983" s="5">
        <v>109</v>
      </c>
      <c r="Q1983" s="5">
        <v>448.29</v>
      </c>
      <c r="R1983" s="1" t="s">
        <v>56</v>
      </c>
      <c r="S1983" s="1">
        <v>5</v>
      </c>
      <c r="T1983" s="1" t="s">
        <v>83</v>
      </c>
      <c r="U1983" s="5">
        <v>47.81</v>
      </c>
      <c r="V1983" s="5">
        <v>73630.616062717396</v>
      </c>
      <c r="W1983" s="1" t="s">
        <v>36</v>
      </c>
      <c r="X1983" s="1">
        <v>4.37</v>
      </c>
      <c r="Y1983" s="5">
        <v>140035.10999999999</v>
      </c>
      <c r="Z1983" s="5">
        <v>17220.072</v>
      </c>
      <c r="AA1983" s="5" t="str">
        <f t="shared" si="120"/>
        <v>40-49</v>
      </c>
      <c r="AB1983" s="5" t="str">
        <f t="shared" si="121"/>
        <v>Moderate</v>
      </c>
      <c r="AC1983" s="5">
        <f t="shared" si="122"/>
        <v>0.12</v>
      </c>
      <c r="AD1983" s="5" t="str">
        <f t="shared" si="123"/>
        <v>Long-haul</v>
      </c>
    </row>
    <row r="1984" spans="1:30" x14ac:dyDescent="0.3">
      <c r="A1984" s="1" t="s">
        <v>2647</v>
      </c>
      <c r="B1984" s="1" t="s">
        <v>2648</v>
      </c>
      <c r="C1984" s="1">
        <v>60</v>
      </c>
      <c r="D1984" s="1" t="s">
        <v>39</v>
      </c>
      <c r="E1984" s="1" t="s">
        <v>2649</v>
      </c>
      <c r="F1984" s="1" t="s">
        <v>30</v>
      </c>
      <c r="G1984" s="1" t="s">
        <v>173</v>
      </c>
      <c r="H1984" s="1" t="s">
        <v>174</v>
      </c>
      <c r="I1984" s="1" t="s">
        <v>175</v>
      </c>
      <c r="J1984" s="1">
        <v>5057</v>
      </c>
      <c r="K1984" s="3">
        <v>0.60699074074074078</v>
      </c>
      <c r="L1984" s="3">
        <v>0.8410185185185185</v>
      </c>
      <c r="M1984" s="7">
        <v>45658</v>
      </c>
      <c r="N1984" s="3">
        <v>0.60976851851851854</v>
      </c>
      <c r="O1984" s="3">
        <v>0.84379629629629627</v>
      </c>
      <c r="P1984" s="5">
        <v>4</v>
      </c>
      <c r="Q1984" s="5">
        <v>1105.3399999999999</v>
      </c>
      <c r="R1984" s="1" t="s">
        <v>40</v>
      </c>
      <c r="S1984" s="1">
        <v>5</v>
      </c>
      <c r="T1984" s="1" t="s">
        <v>41</v>
      </c>
      <c r="U1984" s="5">
        <v>160.97</v>
      </c>
      <c r="V1984" s="5">
        <v>25943.042541767602</v>
      </c>
      <c r="W1984" s="1" t="s">
        <v>42</v>
      </c>
      <c r="X1984" s="1">
        <v>4.6399999999999997</v>
      </c>
      <c r="Y1984" s="5">
        <v>36131.65</v>
      </c>
      <c r="Z1984" s="5">
        <v>70773.95</v>
      </c>
      <c r="AA1984" s="5" t="str">
        <f t="shared" si="120"/>
        <v>60+</v>
      </c>
      <c r="AB1984" s="5" t="str">
        <f t="shared" si="121"/>
        <v>On-Time</v>
      </c>
      <c r="AC1984" s="5">
        <f t="shared" si="122"/>
        <v>1.96</v>
      </c>
      <c r="AD1984" s="5" t="str">
        <f t="shared" si="123"/>
        <v>Medium-haul</v>
      </c>
    </row>
    <row r="1985" spans="1:30" x14ac:dyDescent="0.3">
      <c r="A1985" s="1" t="s">
        <v>2283</v>
      </c>
      <c r="B1985" s="1" t="s">
        <v>2284</v>
      </c>
      <c r="C1985" s="1">
        <v>21</v>
      </c>
      <c r="D1985" s="1" t="s">
        <v>28</v>
      </c>
      <c r="E1985" s="1" t="s">
        <v>2649</v>
      </c>
      <c r="F1985" s="1" t="s">
        <v>30</v>
      </c>
      <c r="G1985" s="1" t="s">
        <v>275</v>
      </c>
      <c r="H1985" s="1" t="s">
        <v>115</v>
      </c>
      <c r="I1985" s="1" t="s">
        <v>33</v>
      </c>
      <c r="J1985" s="1">
        <v>13817</v>
      </c>
      <c r="K1985" s="3">
        <v>0.91703703703703698</v>
      </c>
      <c r="L1985" s="3">
        <v>0.55662037037037038</v>
      </c>
      <c r="M1985" s="7">
        <v>45661</v>
      </c>
      <c r="N1985" s="3">
        <v>0.92120370370370375</v>
      </c>
      <c r="O1985" s="3">
        <v>0.56078703703703703</v>
      </c>
      <c r="P1985" s="5">
        <v>6</v>
      </c>
      <c r="Q1985" s="5">
        <v>317.57</v>
      </c>
      <c r="R1985" s="1" t="s">
        <v>34</v>
      </c>
      <c r="S1985" s="1">
        <v>5</v>
      </c>
      <c r="T1985" s="1" t="s">
        <v>41</v>
      </c>
      <c r="U1985" s="5">
        <v>39.65</v>
      </c>
      <c r="V1985" s="5">
        <v>70279.490282774204</v>
      </c>
      <c r="W1985" s="1" t="s">
        <v>42</v>
      </c>
      <c r="X1985" s="1">
        <v>3.85</v>
      </c>
      <c r="Y1985" s="5">
        <v>89335.39</v>
      </c>
      <c r="Z1985" s="5">
        <v>20332.41</v>
      </c>
      <c r="AA1985" s="5" t="str">
        <f t="shared" si="120"/>
        <v>18-29</v>
      </c>
      <c r="AB1985" s="5" t="str">
        <f t="shared" si="121"/>
        <v>On-Time</v>
      </c>
      <c r="AC1985" s="5">
        <f t="shared" si="122"/>
        <v>0.23</v>
      </c>
      <c r="AD1985" s="5" t="str">
        <f t="shared" si="123"/>
        <v>Long-haul</v>
      </c>
    </row>
    <row r="1986" spans="1:30" x14ac:dyDescent="0.3">
      <c r="A1986" s="1" t="s">
        <v>2547</v>
      </c>
      <c r="B1986" s="1" t="s">
        <v>2548</v>
      </c>
      <c r="C1986" s="1">
        <v>19</v>
      </c>
      <c r="D1986" s="1" t="s">
        <v>39</v>
      </c>
      <c r="E1986" s="1" t="s">
        <v>2649</v>
      </c>
      <c r="F1986" s="1" t="s">
        <v>30</v>
      </c>
      <c r="G1986" s="1" t="s">
        <v>275</v>
      </c>
      <c r="H1986" s="1" t="s">
        <v>115</v>
      </c>
      <c r="I1986" s="1" t="s">
        <v>33</v>
      </c>
      <c r="J1986" s="1">
        <v>13817</v>
      </c>
      <c r="K1986" s="3">
        <v>0.91703703703703698</v>
      </c>
      <c r="L1986" s="3">
        <v>0.55662037037037038</v>
      </c>
      <c r="M1986" s="7">
        <v>45664</v>
      </c>
      <c r="N1986" s="3">
        <v>0.92120370370370375</v>
      </c>
      <c r="O1986" s="3">
        <v>0.56078703703703703</v>
      </c>
      <c r="P1986" s="5">
        <v>6</v>
      </c>
      <c r="Q1986" s="5">
        <v>807.24</v>
      </c>
      <c r="R1986" s="1" t="s">
        <v>34</v>
      </c>
      <c r="S1986" s="1">
        <v>5</v>
      </c>
      <c r="T1986" s="1" t="s">
        <v>49</v>
      </c>
      <c r="U1986" s="5">
        <v>129.82</v>
      </c>
      <c r="V1986" s="5">
        <v>69766.225985083001</v>
      </c>
      <c r="W1986" s="1" t="s">
        <v>36</v>
      </c>
      <c r="X1986" s="1">
        <v>3.4</v>
      </c>
      <c r="Y1986" s="5">
        <v>88719.47</v>
      </c>
      <c r="Z1986" s="5">
        <v>51689.32</v>
      </c>
      <c r="AA1986" s="5" t="str">
        <f t="shared" ref="AA1986:AA2049" si="124">IF(C1986&lt;=29,"18-29",IF(C1986&lt;=39,"30-39",IF(C1986&lt;=49,"40-49",IF(C1986&lt;=59,"50-59","60+"))))</f>
        <v>18-29</v>
      </c>
      <c r="AB1986" s="5" t="str">
        <f t="shared" ref="AB1986:AB2049" si="125">IF(P1986&lt;=30,"On-Time",IF(P1986&lt;=120,"Moderate","Severe"))</f>
        <v>On-Time</v>
      </c>
      <c r="AC1986" s="5">
        <f t="shared" ref="AC1986:AC2049" si="126">ROUND(Z1986/Y1986,2)</f>
        <v>0.57999999999999996</v>
      </c>
      <c r="AD1986" s="5" t="str">
        <f t="shared" ref="AD1986:AD2049" si="127">IF(J1986&lt;=3000,"Short-haul",IF(J1986&lt;=7000,"Medium-haul","Long-haul"))</f>
        <v>Long-haul</v>
      </c>
    </row>
    <row r="1987" spans="1:30" x14ac:dyDescent="0.3">
      <c r="A1987" s="1" t="s">
        <v>2645</v>
      </c>
      <c r="B1987" s="1" t="s">
        <v>2646</v>
      </c>
      <c r="C1987" s="1">
        <v>45</v>
      </c>
      <c r="D1987" s="1" t="s">
        <v>39</v>
      </c>
      <c r="E1987" s="1" t="s">
        <v>2649</v>
      </c>
      <c r="F1987" s="1" t="s">
        <v>30</v>
      </c>
      <c r="G1987" s="1" t="s">
        <v>275</v>
      </c>
      <c r="H1987" s="1" t="s">
        <v>115</v>
      </c>
      <c r="I1987" s="1" t="s">
        <v>33</v>
      </c>
      <c r="J1987" s="1">
        <v>13817</v>
      </c>
      <c r="K1987" s="3">
        <v>0.91703703703703698</v>
      </c>
      <c r="L1987" s="3">
        <v>0.55662037037037038</v>
      </c>
      <c r="M1987" s="7">
        <v>45671</v>
      </c>
      <c r="N1987" s="3">
        <v>0.92120370370370375</v>
      </c>
      <c r="O1987" s="3">
        <v>0.56078703703703703</v>
      </c>
      <c r="P1987" s="5">
        <v>6</v>
      </c>
      <c r="Q1987" s="5">
        <v>464.04</v>
      </c>
      <c r="R1987" s="1" t="s">
        <v>40</v>
      </c>
      <c r="S1987" s="1">
        <v>5</v>
      </c>
      <c r="T1987" s="1" t="s">
        <v>35</v>
      </c>
      <c r="U1987" s="5">
        <v>5.84</v>
      </c>
      <c r="V1987" s="5">
        <v>70237.076185740196</v>
      </c>
      <c r="W1987" s="1" t="s">
        <v>42</v>
      </c>
      <c r="X1987" s="1">
        <v>4.7</v>
      </c>
      <c r="Y1987" s="5">
        <v>89284.49</v>
      </c>
      <c r="Z1987" s="5">
        <v>29699.73</v>
      </c>
      <c r="AA1987" s="5" t="str">
        <f t="shared" si="124"/>
        <v>40-49</v>
      </c>
      <c r="AB1987" s="5" t="str">
        <f t="shared" si="125"/>
        <v>On-Time</v>
      </c>
      <c r="AC1987" s="5">
        <f t="shared" si="126"/>
        <v>0.33</v>
      </c>
      <c r="AD1987" s="5" t="str">
        <f t="shared" si="127"/>
        <v>Long-haul</v>
      </c>
    </row>
    <row r="1988" spans="1:30" x14ac:dyDescent="0.3">
      <c r="A1988" s="1" t="s">
        <v>2174</v>
      </c>
      <c r="B1988" s="1" t="s">
        <v>2175</v>
      </c>
      <c r="C1988" s="1">
        <v>30</v>
      </c>
      <c r="D1988" s="1" t="s">
        <v>28</v>
      </c>
      <c r="E1988" s="1" t="s">
        <v>2649</v>
      </c>
      <c r="F1988" s="1" t="s">
        <v>30</v>
      </c>
      <c r="G1988" s="1" t="s">
        <v>286</v>
      </c>
      <c r="H1988" s="1" t="s">
        <v>76</v>
      </c>
      <c r="I1988" s="1" t="s">
        <v>175</v>
      </c>
      <c r="J1988" s="1">
        <v>11652</v>
      </c>
      <c r="K1988" s="3">
        <v>0.94499999999999995</v>
      </c>
      <c r="L1988" s="3">
        <v>0.48388888888888887</v>
      </c>
      <c r="M1988" s="7">
        <v>45665</v>
      </c>
      <c r="N1988" s="3">
        <v>0.95680555555555558</v>
      </c>
      <c r="O1988" s="3">
        <v>0.49569444444444444</v>
      </c>
      <c r="P1988" s="5">
        <v>17</v>
      </c>
      <c r="Q1988" s="5">
        <v>1273.8</v>
      </c>
      <c r="R1988" s="1" t="s">
        <v>34</v>
      </c>
      <c r="S1988" s="1">
        <v>3</v>
      </c>
      <c r="T1988" s="1" t="s">
        <v>83</v>
      </c>
      <c r="U1988" s="5">
        <v>15.37</v>
      </c>
      <c r="V1988" s="5">
        <v>59368.016219469799</v>
      </c>
      <c r="W1988" s="1" t="s">
        <v>36</v>
      </c>
      <c r="X1988" s="1">
        <v>3.78</v>
      </c>
      <c r="Y1988" s="5">
        <v>114362.43</v>
      </c>
      <c r="Z1988" s="5">
        <v>48915.762000000002</v>
      </c>
      <c r="AA1988" s="5" t="str">
        <f t="shared" si="124"/>
        <v>30-39</v>
      </c>
      <c r="AB1988" s="5" t="str">
        <f t="shared" si="125"/>
        <v>On-Time</v>
      </c>
      <c r="AC1988" s="5">
        <f t="shared" si="126"/>
        <v>0.43</v>
      </c>
      <c r="AD1988" s="5" t="str">
        <f t="shared" si="127"/>
        <v>Long-haul</v>
      </c>
    </row>
    <row r="1989" spans="1:30" x14ac:dyDescent="0.3">
      <c r="A1989" s="1" t="s">
        <v>2650</v>
      </c>
      <c r="B1989" s="1" t="s">
        <v>2651</v>
      </c>
      <c r="C1989" s="1">
        <v>26</v>
      </c>
      <c r="D1989" s="1" t="s">
        <v>39</v>
      </c>
      <c r="E1989" s="1" t="s">
        <v>2649</v>
      </c>
      <c r="F1989" s="1" t="s">
        <v>30</v>
      </c>
      <c r="G1989" s="1" t="s">
        <v>286</v>
      </c>
      <c r="H1989" s="1" t="s">
        <v>76</v>
      </c>
      <c r="I1989" s="1" t="s">
        <v>175</v>
      </c>
      <c r="J1989" s="1">
        <v>11652</v>
      </c>
      <c r="K1989" s="3">
        <v>0.94499999999999995</v>
      </c>
      <c r="L1989" s="3">
        <v>0.48388888888888887</v>
      </c>
      <c r="M1989" s="7">
        <v>45663</v>
      </c>
      <c r="N1989" s="3">
        <v>0.95680555555555558</v>
      </c>
      <c r="O1989" s="3">
        <v>0.49569444444444444</v>
      </c>
      <c r="P1989" s="5">
        <v>17</v>
      </c>
      <c r="Q1989" s="5">
        <v>795.23</v>
      </c>
      <c r="R1989" s="1" t="s">
        <v>56</v>
      </c>
      <c r="S1989" s="1">
        <v>5</v>
      </c>
      <c r="T1989" s="1" t="s">
        <v>41</v>
      </c>
      <c r="U1989" s="5">
        <v>139.38</v>
      </c>
      <c r="V1989" s="5">
        <v>59137.715294678797</v>
      </c>
      <c r="W1989" s="1" t="s">
        <v>42</v>
      </c>
      <c r="X1989" s="1">
        <v>3.71</v>
      </c>
      <c r="Y1989" s="5">
        <v>113947.889999999</v>
      </c>
      <c r="Z1989" s="5">
        <v>30553.559999999899</v>
      </c>
      <c r="AA1989" s="5" t="str">
        <f t="shared" si="124"/>
        <v>18-29</v>
      </c>
      <c r="AB1989" s="5" t="str">
        <f t="shared" si="125"/>
        <v>On-Time</v>
      </c>
      <c r="AC1989" s="5">
        <f t="shared" si="126"/>
        <v>0.27</v>
      </c>
      <c r="AD1989" s="5" t="str">
        <f t="shared" si="127"/>
        <v>Long-haul</v>
      </c>
    </row>
    <row r="1990" spans="1:30" x14ac:dyDescent="0.3">
      <c r="A1990" s="1" t="s">
        <v>2559</v>
      </c>
      <c r="B1990" s="1" t="s">
        <v>2560</v>
      </c>
      <c r="C1990" s="1">
        <v>43</v>
      </c>
      <c r="D1990" s="1" t="s">
        <v>28</v>
      </c>
      <c r="E1990" s="1" t="s">
        <v>2649</v>
      </c>
      <c r="F1990" s="1" t="s">
        <v>30</v>
      </c>
      <c r="G1990" s="1" t="s">
        <v>286</v>
      </c>
      <c r="H1990" s="1" t="s">
        <v>76</v>
      </c>
      <c r="I1990" s="1" t="s">
        <v>175</v>
      </c>
      <c r="J1990" s="1">
        <v>11652</v>
      </c>
      <c r="K1990" s="3">
        <v>0.94499999999999995</v>
      </c>
      <c r="L1990" s="3">
        <v>0.48388888888888887</v>
      </c>
      <c r="M1990" s="7">
        <v>45669</v>
      </c>
      <c r="N1990" s="3">
        <v>0.95680555555555558</v>
      </c>
      <c r="O1990" s="3">
        <v>0.49569444444444444</v>
      </c>
      <c r="P1990" s="5">
        <v>17</v>
      </c>
      <c r="Q1990" s="5">
        <v>1341.32</v>
      </c>
      <c r="R1990" s="1" t="s">
        <v>34</v>
      </c>
      <c r="S1990" s="1">
        <v>5</v>
      </c>
      <c r="T1990" s="1" t="s">
        <v>83</v>
      </c>
      <c r="U1990" s="5">
        <v>183.35</v>
      </c>
      <c r="V1990" s="5">
        <v>59677.6421526333</v>
      </c>
      <c r="W1990" s="1" t="s">
        <v>36</v>
      </c>
      <c r="X1990" s="1">
        <v>4.21</v>
      </c>
      <c r="Y1990" s="5">
        <v>114919.755</v>
      </c>
      <c r="Z1990" s="5">
        <v>51528.6899999999</v>
      </c>
      <c r="AA1990" s="5" t="str">
        <f t="shared" si="124"/>
        <v>40-49</v>
      </c>
      <c r="AB1990" s="5" t="str">
        <f t="shared" si="125"/>
        <v>On-Time</v>
      </c>
      <c r="AC1990" s="5">
        <f t="shared" si="126"/>
        <v>0.45</v>
      </c>
      <c r="AD1990" s="5" t="str">
        <f t="shared" si="127"/>
        <v>Long-haul</v>
      </c>
    </row>
    <row r="1991" spans="1:30" x14ac:dyDescent="0.3">
      <c r="A1991" s="1" t="s">
        <v>2652</v>
      </c>
      <c r="B1991" s="1" t="s">
        <v>2653</v>
      </c>
      <c r="C1991" s="1">
        <v>50</v>
      </c>
      <c r="D1991" s="1" t="s">
        <v>39</v>
      </c>
      <c r="E1991" s="1" t="s">
        <v>2649</v>
      </c>
      <c r="F1991" s="1" t="s">
        <v>48</v>
      </c>
      <c r="G1991" s="1" t="s">
        <v>286</v>
      </c>
      <c r="H1991" s="1" t="s">
        <v>76</v>
      </c>
      <c r="I1991" s="1" t="s">
        <v>175</v>
      </c>
      <c r="J1991" s="1">
        <v>11652</v>
      </c>
      <c r="K1991" s="3">
        <v>0.94499999999999995</v>
      </c>
      <c r="L1991" s="3">
        <v>0.48388888888888887</v>
      </c>
      <c r="M1991" s="7">
        <v>45660</v>
      </c>
      <c r="N1991" s="3">
        <v>0.95680555555555558</v>
      </c>
      <c r="O1991" s="3">
        <v>0.49569444444444444</v>
      </c>
      <c r="P1991" s="5">
        <v>17</v>
      </c>
      <c r="Q1991" s="5">
        <v>860.34</v>
      </c>
      <c r="R1991" s="1" t="s">
        <v>56</v>
      </c>
      <c r="S1991" s="1">
        <v>5</v>
      </c>
      <c r="T1991" s="1" t="s">
        <v>45</v>
      </c>
      <c r="U1991" s="5">
        <v>121.61</v>
      </c>
      <c r="V1991" s="5">
        <v>59298.1956761939</v>
      </c>
      <c r="W1991" s="1" t="s">
        <v>42</v>
      </c>
      <c r="X1991" s="1">
        <v>4.6399999999999997</v>
      </c>
      <c r="Y1991" s="5">
        <v>114236.745</v>
      </c>
      <c r="Z1991" s="5">
        <v>33051.648000000001</v>
      </c>
      <c r="AA1991" s="5" t="str">
        <f t="shared" si="124"/>
        <v>50-59</v>
      </c>
      <c r="AB1991" s="5" t="str">
        <f t="shared" si="125"/>
        <v>On-Time</v>
      </c>
      <c r="AC1991" s="5">
        <f t="shared" si="126"/>
        <v>0.28999999999999998</v>
      </c>
      <c r="AD1991" s="5" t="str">
        <f t="shared" si="127"/>
        <v>Long-haul</v>
      </c>
    </row>
    <row r="1992" spans="1:30" x14ac:dyDescent="0.3">
      <c r="A1992" s="1" t="s">
        <v>2654</v>
      </c>
      <c r="B1992" s="1" t="s">
        <v>2655</v>
      </c>
      <c r="C1992" s="1">
        <v>18</v>
      </c>
      <c r="D1992" s="1" t="s">
        <v>39</v>
      </c>
      <c r="E1992" s="1" t="s">
        <v>2649</v>
      </c>
      <c r="F1992" s="1" t="s">
        <v>48</v>
      </c>
      <c r="G1992" s="1" t="s">
        <v>286</v>
      </c>
      <c r="H1992" s="1" t="s">
        <v>76</v>
      </c>
      <c r="I1992" s="1" t="s">
        <v>175</v>
      </c>
      <c r="J1992" s="1">
        <v>11652</v>
      </c>
      <c r="K1992" s="3">
        <v>0.94499999999999995</v>
      </c>
      <c r="L1992" s="3">
        <v>0.48388888888888887</v>
      </c>
      <c r="M1992" s="7">
        <v>45660</v>
      </c>
      <c r="N1992" s="3">
        <v>0.95680555555555558</v>
      </c>
      <c r="O1992" s="3">
        <v>0.49569444444444444</v>
      </c>
      <c r="P1992" s="5">
        <v>17</v>
      </c>
      <c r="Q1992" s="5">
        <v>222.42</v>
      </c>
      <c r="R1992" s="1" t="s">
        <v>34</v>
      </c>
      <c r="S1992" s="1">
        <v>5</v>
      </c>
      <c r="T1992" s="1" t="s">
        <v>45</v>
      </c>
      <c r="U1992" s="5">
        <v>51.8</v>
      </c>
      <c r="V1992" s="5">
        <v>59377.7576635773</v>
      </c>
      <c r="W1992" s="1" t="s">
        <v>36</v>
      </c>
      <c r="X1992" s="1">
        <v>4.8899999999999997</v>
      </c>
      <c r="Y1992" s="5">
        <v>114379.965</v>
      </c>
      <c r="Z1992" s="5">
        <v>8547.1440000000002</v>
      </c>
      <c r="AA1992" s="5" t="str">
        <f t="shared" si="124"/>
        <v>18-29</v>
      </c>
      <c r="AB1992" s="5" t="str">
        <f t="shared" si="125"/>
        <v>On-Time</v>
      </c>
      <c r="AC1992" s="5">
        <f t="shared" si="126"/>
        <v>7.0000000000000007E-2</v>
      </c>
      <c r="AD1992" s="5" t="str">
        <f t="shared" si="127"/>
        <v>Long-haul</v>
      </c>
    </row>
    <row r="1993" spans="1:30" x14ac:dyDescent="0.3">
      <c r="A1993" s="1" t="s">
        <v>2335</v>
      </c>
      <c r="B1993" s="1" t="s">
        <v>2336</v>
      </c>
      <c r="C1993" s="1">
        <v>71</v>
      </c>
      <c r="D1993" s="1" t="s">
        <v>28</v>
      </c>
      <c r="E1993" s="1" t="s">
        <v>2649</v>
      </c>
      <c r="F1993" s="1" t="s">
        <v>48</v>
      </c>
      <c r="G1993" s="1" t="s">
        <v>286</v>
      </c>
      <c r="H1993" s="1" t="s">
        <v>76</v>
      </c>
      <c r="I1993" s="1" t="s">
        <v>175</v>
      </c>
      <c r="J1993" s="1">
        <v>11652</v>
      </c>
      <c r="K1993" s="3">
        <v>0.94499999999999995</v>
      </c>
      <c r="L1993" s="3">
        <v>0.48388888888888887</v>
      </c>
      <c r="M1993" s="7">
        <v>45658</v>
      </c>
      <c r="N1993" s="3">
        <v>0.95680555555555558</v>
      </c>
      <c r="O1993" s="3">
        <v>0.49569444444444444</v>
      </c>
      <c r="P1993" s="5">
        <v>17</v>
      </c>
      <c r="Q1993" s="5">
        <v>1210.72</v>
      </c>
      <c r="R1993" s="1" t="s">
        <v>34</v>
      </c>
      <c r="S1993" s="1">
        <v>5</v>
      </c>
      <c r="T1993" s="1" t="s">
        <v>83</v>
      </c>
      <c r="U1993" s="5">
        <v>197.46</v>
      </c>
      <c r="V1993" s="5">
        <v>59748.536867386203</v>
      </c>
      <c r="W1993" s="1" t="s">
        <v>36</v>
      </c>
      <c r="X1993" s="1">
        <v>4.96</v>
      </c>
      <c r="Y1993" s="5">
        <v>115047.36</v>
      </c>
      <c r="Z1993" s="5">
        <v>46515.341999999997</v>
      </c>
      <c r="AA1993" s="5" t="str">
        <f t="shared" si="124"/>
        <v>60+</v>
      </c>
      <c r="AB1993" s="5" t="str">
        <f t="shared" si="125"/>
        <v>On-Time</v>
      </c>
      <c r="AC1993" s="5">
        <f t="shared" si="126"/>
        <v>0.4</v>
      </c>
      <c r="AD1993" s="5" t="str">
        <f t="shared" si="127"/>
        <v>Long-haul</v>
      </c>
    </row>
    <row r="1994" spans="1:30" x14ac:dyDescent="0.3">
      <c r="A1994" s="1" t="s">
        <v>2094</v>
      </c>
      <c r="B1994" s="1" t="s">
        <v>2095</v>
      </c>
      <c r="C1994" s="1">
        <v>41</v>
      </c>
      <c r="D1994" s="1" t="s">
        <v>28</v>
      </c>
      <c r="E1994" s="1" t="s">
        <v>2649</v>
      </c>
      <c r="F1994" s="1" t="s">
        <v>48</v>
      </c>
      <c r="G1994" s="1" t="s">
        <v>286</v>
      </c>
      <c r="H1994" s="1" t="s">
        <v>76</v>
      </c>
      <c r="I1994" s="1" t="s">
        <v>175</v>
      </c>
      <c r="J1994" s="1">
        <v>11652</v>
      </c>
      <c r="K1994" s="3">
        <v>0.94499999999999995</v>
      </c>
      <c r="L1994" s="3">
        <v>0.48388888888888887</v>
      </c>
      <c r="M1994" s="7">
        <v>45664</v>
      </c>
      <c r="N1994" s="3">
        <v>0.95680555555555558</v>
      </c>
      <c r="O1994" s="3">
        <v>0.49569444444444444</v>
      </c>
      <c r="P1994" s="5">
        <v>17</v>
      </c>
      <c r="Q1994" s="5">
        <v>1408.2</v>
      </c>
      <c r="R1994" s="1" t="s">
        <v>34</v>
      </c>
      <c r="S1994" s="1">
        <v>5</v>
      </c>
      <c r="T1994" s="1" t="s">
        <v>49</v>
      </c>
      <c r="U1994" s="5">
        <v>10.26</v>
      </c>
      <c r="V1994" s="5">
        <v>59331.416048247796</v>
      </c>
      <c r="W1994" s="1" t="s">
        <v>36</v>
      </c>
      <c r="X1994" s="1">
        <v>4.33</v>
      </c>
      <c r="Y1994" s="5">
        <v>114296.549999999</v>
      </c>
      <c r="Z1994" s="5">
        <v>54076.11</v>
      </c>
      <c r="AA1994" s="5" t="str">
        <f t="shared" si="124"/>
        <v>40-49</v>
      </c>
      <c r="AB1994" s="5" t="str">
        <f t="shared" si="125"/>
        <v>On-Time</v>
      </c>
      <c r="AC1994" s="5">
        <f t="shared" si="126"/>
        <v>0.47</v>
      </c>
      <c r="AD1994" s="5" t="str">
        <f t="shared" si="127"/>
        <v>Long-haul</v>
      </c>
    </row>
    <row r="1995" spans="1:30" x14ac:dyDescent="0.3">
      <c r="A1995" s="1" t="s">
        <v>2491</v>
      </c>
      <c r="B1995" s="1" t="s">
        <v>2492</v>
      </c>
      <c r="C1995" s="1">
        <v>20</v>
      </c>
      <c r="D1995" s="1" t="s">
        <v>28</v>
      </c>
      <c r="E1995" s="1" t="s">
        <v>2649</v>
      </c>
      <c r="F1995" s="1" t="s">
        <v>30</v>
      </c>
      <c r="G1995" s="1" t="s">
        <v>307</v>
      </c>
      <c r="H1995" s="1" t="s">
        <v>308</v>
      </c>
      <c r="I1995" s="1" t="s">
        <v>33</v>
      </c>
      <c r="J1995" s="1">
        <v>14406</v>
      </c>
      <c r="K1995" s="3">
        <v>0.40773148148148147</v>
      </c>
      <c r="L1995" s="3">
        <v>7.4398148148148144E-2</v>
      </c>
      <c r="M1995" s="7">
        <v>45659</v>
      </c>
      <c r="N1995" s="3">
        <v>0.40773148148148147</v>
      </c>
      <c r="O1995" s="3">
        <v>7.4398148148148144E-2</v>
      </c>
      <c r="P1995" s="5">
        <v>0</v>
      </c>
      <c r="Q1995" s="5">
        <v>186.89</v>
      </c>
      <c r="R1995" s="1" t="s">
        <v>34</v>
      </c>
      <c r="S1995" s="1">
        <v>5</v>
      </c>
      <c r="T1995" s="1" t="s">
        <v>45</v>
      </c>
      <c r="U1995" s="5">
        <v>125.52</v>
      </c>
      <c r="V1995" s="5">
        <v>73003.032510038698</v>
      </c>
      <c r="W1995" s="1" t="s">
        <v>36</v>
      </c>
      <c r="X1995" s="1">
        <v>3.37</v>
      </c>
      <c r="Y1995" s="5">
        <v>92603.64</v>
      </c>
      <c r="Z1995" s="5">
        <v>11986.06</v>
      </c>
      <c r="AA1995" s="5" t="str">
        <f t="shared" si="124"/>
        <v>18-29</v>
      </c>
      <c r="AB1995" s="5" t="str">
        <f t="shared" si="125"/>
        <v>On-Time</v>
      </c>
      <c r="AC1995" s="5">
        <f t="shared" si="126"/>
        <v>0.13</v>
      </c>
      <c r="AD1995" s="5" t="str">
        <f t="shared" si="127"/>
        <v>Long-haul</v>
      </c>
    </row>
    <row r="1996" spans="1:30" x14ac:dyDescent="0.3">
      <c r="A1996" s="1" t="s">
        <v>2483</v>
      </c>
      <c r="B1996" s="1" t="s">
        <v>2484</v>
      </c>
      <c r="C1996" s="1">
        <v>69</v>
      </c>
      <c r="D1996" s="1" t="s">
        <v>28</v>
      </c>
      <c r="E1996" s="1" t="s">
        <v>2649</v>
      </c>
      <c r="F1996" s="1" t="s">
        <v>48</v>
      </c>
      <c r="G1996" s="1" t="s">
        <v>307</v>
      </c>
      <c r="H1996" s="1" t="s">
        <v>308</v>
      </c>
      <c r="I1996" s="1" t="s">
        <v>33</v>
      </c>
      <c r="J1996" s="1">
        <v>14406</v>
      </c>
      <c r="K1996" s="3">
        <v>0.40773148148148147</v>
      </c>
      <c r="L1996" s="3">
        <v>7.4398148148148144E-2</v>
      </c>
      <c r="M1996" s="7">
        <v>45658</v>
      </c>
      <c r="N1996" s="3">
        <v>0.40773148148148147</v>
      </c>
      <c r="O1996" s="3">
        <v>7.4398148148148144E-2</v>
      </c>
      <c r="P1996" s="5">
        <v>0</v>
      </c>
      <c r="Q1996" s="5">
        <v>1336.76</v>
      </c>
      <c r="R1996" s="1" t="s">
        <v>34</v>
      </c>
      <c r="S1996" s="1">
        <v>5</v>
      </c>
      <c r="T1996" s="1" t="s">
        <v>45</v>
      </c>
      <c r="U1996" s="5">
        <v>105.8</v>
      </c>
      <c r="V1996" s="5">
        <v>73420.956413541193</v>
      </c>
      <c r="W1996" s="1" t="s">
        <v>42</v>
      </c>
      <c r="X1996" s="1">
        <v>3.82</v>
      </c>
      <c r="Y1996" s="5">
        <v>93105.15</v>
      </c>
      <c r="Z1996" s="5">
        <v>85573.8</v>
      </c>
      <c r="AA1996" s="5" t="str">
        <f t="shared" si="124"/>
        <v>60+</v>
      </c>
      <c r="AB1996" s="5" t="str">
        <f t="shared" si="125"/>
        <v>On-Time</v>
      </c>
      <c r="AC1996" s="5">
        <f t="shared" si="126"/>
        <v>0.92</v>
      </c>
      <c r="AD1996" s="5" t="str">
        <f t="shared" si="127"/>
        <v>Long-haul</v>
      </c>
    </row>
    <row r="1997" spans="1:30" x14ac:dyDescent="0.3">
      <c r="A1997" s="1" t="s">
        <v>2422</v>
      </c>
      <c r="B1997" s="1" t="s">
        <v>2423</v>
      </c>
      <c r="C1997" s="1">
        <v>36</v>
      </c>
      <c r="D1997" s="1" t="s">
        <v>39</v>
      </c>
      <c r="E1997" s="1" t="s">
        <v>2649</v>
      </c>
      <c r="F1997" s="1" t="s">
        <v>48</v>
      </c>
      <c r="G1997" s="1" t="s">
        <v>307</v>
      </c>
      <c r="H1997" s="1" t="s">
        <v>308</v>
      </c>
      <c r="I1997" s="1" t="s">
        <v>33</v>
      </c>
      <c r="J1997" s="1">
        <v>14406</v>
      </c>
      <c r="K1997" s="3">
        <v>0.40773148148148147</v>
      </c>
      <c r="L1997" s="3">
        <v>7.4398148148148144E-2</v>
      </c>
      <c r="M1997" s="7">
        <v>45666</v>
      </c>
      <c r="N1997" s="3">
        <v>0.40773148148148147</v>
      </c>
      <c r="O1997" s="3">
        <v>7.4398148148148144E-2</v>
      </c>
      <c r="P1997" s="5">
        <v>0</v>
      </c>
      <c r="Q1997" s="5">
        <v>214.6</v>
      </c>
      <c r="R1997" s="1" t="s">
        <v>34</v>
      </c>
      <c r="S1997" s="1">
        <v>3</v>
      </c>
      <c r="T1997" s="1" t="s">
        <v>83</v>
      </c>
      <c r="U1997" s="5">
        <v>85.28</v>
      </c>
      <c r="V1997" s="5">
        <v>72552.9591147584</v>
      </c>
      <c r="W1997" s="1" t="s">
        <v>42</v>
      </c>
      <c r="X1997" s="1">
        <v>4.3600000000000003</v>
      </c>
      <c r="Y1997" s="5">
        <v>92063.55</v>
      </c>
      <c r="Z1997" s="5">
        <v>13751.46</v>
      </c>
      <c r="AA1997" s="5" t="str">
        <f t="shared" si="124"/>
        <v>30-39</v>
      </c>
      <c r="AB1997" s="5" t="str">
        <f t="shared" si="125"/>
        <v>On-Time</v>
      </c>
      <c r="AC1997" s="5">
        <f t="shared" si="126"/>
        <v>0.15</v>
      </c>
      <c r="AD1997" s="5" t="str">
        <f t="shared" si="127"/>
        <v>Long-haul</v>
      </c>
    </row>
    <row r="1998" spans="1:30" x14ac:dyDescent="0.3">
      <c r="A1998" s="1" t="s">
        <v>2650</v>
      </c>
      <c r="B1998" s="1" t="s">
        <v>2651</v>
      </c>
      <c r="C1998" s="1">
        <v>26</v>
      </c>
      <c r="D1998" s="1" t="s">
        <v>39</v>
      </c>
      <c r="E1998" s="1" t="s">
        <v>2649</v>
      </c>
      <c r="F1998" s="1" t="s">
        <v>30</v>
      </c>
      <c r="G1998" s="1" t="s">
        <v>327</v>
      </c>
      <c r="H1998" s="1" t="s">
        <v>175</v>
      </c>
      <c r="I1998" s="1" t="s">
        <v>262</v>
      </c>
      <c r="J1998" s="1">
        <v>3625</v>
      </c>
      <c r="K1998" s="3">
        <v>0.10141203703703704</v>
      </c>
      <c r="L1998" s="3">
        <v>0.26877314814814812</v>
      </c>
      <c r="M1998" s="7">
        <v>45659</v>
      </c>
      <c r="N1998" s="3">
        <v>0.15627314814814816</v>
      </c>
      <c r="O1998" s="3">
        <v>0.32363425925925926</v>
      </c>
      <c r="P1998" s="5">
        <v>79</v>
      </c>
      <c r="Q1998" s="5">
        <v>1020.12</v>
      </c>
      <c r="R1998" s="1" t="s">
        <v>56</v>
      </c>
      <c r="S1998" s="1">
        <v>5</v>
      </c>
      <c r="T1998" s="1" t="s">
        <v>35</v>
      </c>
      <c r="U1998" s="5">
        <v>139.80000000000001</v>
      </c>
      <c r="V1998" s="5">
        <v>18741.486525784399</v>
      </c>
      <c r="W1998" s="1" t="s">
        <v>36</v>
      </c>
      <c r="X1998" s="1">
        <v>3.34</v>
      </c>
      <c r="Y1998" s="5">
        <v>27489.78</v>
      </c>
      <c r="Z1998" s="5">
        <v>65315.64</v>
      </c>
      <c r="AA1998" s="5" t="str">
        <f t="shared" si="124"/>
        <v>18-29</v>
      </c>
      <c r="AB1998" s="5" t="str">
        <f t="shared" si="125"/>
        <v>Moderate</v>
      </c>
      <c r="AC1998" s="5">
        <f t="shared" si="126"/>
        <v>2.38</v>
      </c>
      <c r="AD1998" s="5" t="str">
        <f t="shared" si="127"/>
        <v>Medium-haul</v>
      </c>
    </row>
    <row r="1999" spans="1:30" x14ac:dyDescent="0.3">
      <c r="A1999" s="1" t="s">
        <v>2563</v>
      </c>
      <c r="B1999" s="1" t="s">
        <v>2564</v>
      </c>
      <c r="C1999" s="1">
        <v>32</v>
      </c>
      <c r="D1999" s="1" t="s">
        <v>39</v>
      </c>
      <c r="E1999" s="1" t="s">
        <v>2649</v>
      </c>
      <c r="F1999" s="1" t="s">
        <v>30</v>
      </c>
      <c r="G1999" s="1" t="s">
        <v>327</v>
      </c>
      <c r="H1999" s="1" t="s">
        <v>175</v>
      </c>
      <c r="I1999" s="1" t="s">
        <v>262</v>
      </c>
      <c r="J1999" s="1">
        <v>3625</v>
      </c>
      <c r="K1999" s="3">
        <v>0.10141203703703704</v>
      </c>
      <c r="L1999" s="3">
        <v>0.26877314814814812</v>
      </c>
      <c r="M1999" s="7">
        <v>45672</v>
      </c>
      <c r="N1999" s="3">
        <v>0.15627314814814816</v>
      </c>
      <c r="O1999" s="3">
        <v>0.32363425925925926</v>
      </c>
      <c r="P1999" s="5">
        <v>79</v>
      </c>
      <c r="Q1999" s="5">
        <v>561.29999999999995</v>
      </c>
      <c r="R1999" s="1" t="s">
        <v>40</v>
      </c>
      <c r="S1999" s="1">
        <v>3</v>
      </c>
      <c r="T1999" s="1" t="s">
        <v>45</v>
      </c>
      <c r="U1999" s="5">
        <v>18.059999999999999</v>
      </c>
      <c r="V1999" s="5">
        <v>19137.915445562099</v>
      </c>
      <c r="W1999" s="1" t="s">
        <v>36</v>
      </c>
      <c r="X1999" s="1">
        <v>3.28</v>
      </c>
      <c r="Y1999" s="5">
        <v>27965.5</v>
      </c>
      <c r="Z1999" s="5">
        <v>35926.81</v>
      </c>
      <c r="AA1999" s="5" t="str">
        <f t="shared" si="124"/>
        <v>30-39</v>
      </c>
      <c r="AB1999" s="5" t="str">
        <f t="shared" si="125"/>
        <v>Moderate</v>
      </c>
      <c r="AC1999" s="5">
        <f t="shared" si="126"/>
        <v>1.28</v>
      </c>
      <c r="AD1999" s="5" t="str">
        <f t="shared" si="127"/>
        <v>Medium-haul</v>
      </c>
    </row>
    <row r="2000" spans="1:30" x14ac:dyDescent="0.3">
      <c r="A2000" s="1" t="s">
        <v>2656</v>
      </c>
      <c r="B2000" s="1" t="s">
        <v>2657</v>
      </c>
      <c r="C2000" s="1">
        <v>60</v>
      </c>
      <c r="D2000" s="1" t="s">
        <v>28</v>
      </c>
      <c r="E2000" s="1" t="s">
        <v>2649</v>
      </c>
      <c r="F2000" s="1" t="s">
        <v>48</v>
      </c>
      <c r="G2000" s="1" t="s">
        <v>327</v>
      </c>
      <c r="H2000" s="1" t="s">
        <v>175</v>
      </c>
      <c r="I2000" s="1" t="s">
        <v>262</v>
      </c>
      <c r="J2000" s="1">
        <v>3625</v>
      </c>
      <c r="K2000" s="3">
        <v>0.10141203703703704</v>
      </c>
      <c r="L2000" s="3">
        <v>0.26877314814814812</v>
      </c>
      <c r="M2000" s="7">
        <v>45669</v>
      </c>
      <c r="N2000" s="3">
        <v>0.15627314814814816</v>
      </c>
      <c r="O2000" s="3">
        <v>0.32363425925925926</v>
      </c>
      <c r="P2000" s="5">
        <v>79</v>
      </c>
      <c r="Q2000" s="5">
        <v>751.83</v>
      </c>
      <c r="R2000" s="1" t="s">
        <v>56</v>
      </c>
      <c r="S2000" s="1">
        <v>5</v>
      </c>
      <c r="T2000" s="1" t="s">
        <v>45</v>
      </c>
      <c r="U2000" s="5">
        <v>47.1</v>
      </c>
      <c r="V2000" s="5">
        <v>18736.910599523999</v>
      </c>
      <c r="W2000" s="1" t="s">
        <v>42</v>
      </c>
      <c r="X2000" s="1">
        <v>3.37</v>
      </c>
      <c r="Y2000" s="5">
        <v>27484.29</v>
      </c>
      <c r="Z2000" s="5">
        <v>48126.54</v>
      </c>
      <c r="AA2000" s="5" t="str">
        <f t="shared" si="124"/>
        <v>60+</v>
      </c>
      <c r="AB2000" s="5" t="str">
        <f t="shared" si="125"/>
        <v>Moderate</v>
      </c>
      <c r="AC2000" s="5">
        <f t="shared" si="126"/>
        <v>1.75</v>
      </c>
      <c r="AD2000" s="5" t="str">
        <f t="shared" si="127"/>
        <v>Medium-haul</v>
      </c>
    </row>
    <row r="2001" spans="1:30" x14ac:dyDescent="0.3">
      <c r="A2001" s="1" t="s">
        <v>2658</v>
      </c>
      <c r="B2001" s="1" t="s">
        <v>739</v>
      </c>
      <c r="C2001" s="1">
        <v>67</v>
      </c>
      <c r="D2001" s="1" t="s">
        <v>39</v>
      </c>
      <c r="E2001" s="1" t="s">
        <v>2649</v>
      </c>
      <c r="F2001" s="1" t="s">
        <v>48</v>
      </c>
      <c r="G2001" s="1" t="s">
        <v>327</v>
      </c>
      <c r="H2001" s="1" t="s">
        <v>175</v>
      </c>
      <c r="I2001" s="1" t="s">
        <v>262</v>
      </c>
      <c r="J2001" s="1">
        <v>3625</v>
      </c>
      <c r="K2001" s="3">
        <v>0.10141203703703704</v>
      </c>
      <c r="L2001" s="3">
        <v>0.26877314814814812</v>
      </c>
      <c r="M2001" s="7">
        <v>45666</v>
      </c>
      <c r="N2001" s="3">
        <v>0.15627314814814816</v>
      </c>
      <c r="O2001" s="3">
        <v>0.32363425925925926</v>
      </c>
      <c r="P2001" s="5">
        <v>79</v>
      </c>
      <c r="Q2001" s="5">
        <v>1499</v>
      </c>
      <c r="R2001" s="1" t="s">
        <v>56</v>
      </c>
      <c r="S2001" s="1">
        <v>5</v>
      </c>
      <c r="T2001" s="1" t="s">
        <v>49</v>
      </c>
      <c r="U2001" s="5">
        <v>23.49</v>
      </c>
      <c r="V2001" s="5">
        <v>18702.320377883501</v>
      </c>
      <c r="W2001" s="1" t="s">
        <v>42</v>
      </c>
      <c r="X2001" s="1">
        <v>3.62</v>
      </c>
      <c r="Y2001" s="5">
        <v>27442.78</v>
      </c>
      <c r="Z2001" s="5">
        <v>95940.7</v>
      </c>
      <c r="AA2001" s="5" t="str">
        <f t="shared" si="124"/>
        <v>60+</v>
      </c>
      <c r="AB2001" s="5" t="str">
        <f t="shared" si="125"/>
        <v>Moderate</v>
      </c>
      <c r="AC2001" s="5">
        <f t="shared" si="126"/>
        <v>3.5</v>
      </c>
      <c r="AD2001" s="5" t="str">
        <f t="shared" si="127"/>
        <v>Medium-haul</v>
      </c>
    </row>
    <row r="2002" spans="1:30" x14ac:dyDescent="0.3">
      <c r="A2002" s="1" t="s">
        <v>2553</v>
      </c>
      <c r="B2002" s="1" t="s">
        <v>2554</v>
      </c>
      <c r="C2002" s="1">
        <v>33</v>
      </c>
      <c r="D2002" s="1" t="s">
        <v>39</v>
      </c>
      <c r="E2002" s="1" t="s">
        <v>2649</v>
      </c>
      <c r="F2002" s="1" t="s">
        <v>48</v>
      </c>
      <c r="G2002" s="1" t="s">
        <v>327</v>
      </c>
      <c r="H2002" s="1" t="s">
        <v>175</v>
      </c>
      <c r="I2002" s="1" t="s">
        <v>262</v>
      </c>
      <c r="J2002" s="1">
        <v>3625</v>
      </c>
      <c r="K2002" s="3">
        <v>0.10141203703703704</v>
      </c>
      <c r="L2002" s="3">
        <v>0.26877314814814812</v>
      </c>
      <c r="M2002" s="7">
        <v>45668</v>
      </c>
      <c r="N2002" s="3">
        <v>0.15627314814814816</v>
      </c>
      <c r="O2002" s="3">
        <v>0.32363425925925926</v>
      </c>
      <c r="P2002" s="5">
        <v>79</v>
      </c>
      <c r="Q2002" s="5">
        <v>893.53</v>
      </c>
      <c r="R2002" s="1" t="s">
        <v>34</v>
      </c>
      <c r="S2002" s="1">
        <v>3</v>
      </c>
      <c r="T2002" s="1" t="s">
        <v>45</v>
      </c>
      <c r="U2002" s="5">
        <v>113.75</v>
      </c>
      <c r="V2002" s="5">
        <v>19201.508132031799</v>
      </c>
      <c r="W2002" s="1" t="s">
        <v>42</v>
      </c>
      <c r="X2002" s="1">
        <v>3.88</v>
      </c>
      <c r="Y2002" s="5">
        <v>28041.81</v>
      </c>
      <c r="Z2002" s="5">
        <v>57208.67</v>
      </c>
      <c r="AA2002" s="5" t="str">
        <f t="shared" si="124"/>
        <v>30-39</v>
      </c>
      <c r="AB2002" s="5" t="str">
        <f t="shared" si="125"/>
        <v>Moderate</v>
      </c>
      <c r="AC2002" s="5">
        <f t="shared" si="126"/>
        <v>2.04</v>
      </c>
      <c r="AD2002" s="5" t="str">
        <f t="shared" si="127"/>
        <v>Medium-haul</v>
      </c>
    </row>
    <row r="2003" spans="1:30" x14ac:dyDescent="0.3">
      <c r="A2003" s="1" t="s">
        <v>2309</v>
      </c>
      <c r="B2003" s="1" t="s">
        <v>2310</v>
      </c>
      <c r="C2003" s="1">
        <v>51</v>
      </c>
      <c r="D2003" s="1" t="s">
        <v>39</v>
      </c>
      <c r="E2003" s="1" t="s">
        <v>2649</v>
      </c>
      <c r="F2003" s="1" t="s">
        <v>48</v>
      </c>
      <c r="G2003" s="1" t="s">
        <v>327</v>
      </c>
      <c r="H2003" s="1" t="s">
        <v>175</v>
      </c>
      <c r="I2003" s="1" t="s">
        <v>262</v>
      </c>
      <c r="J2003" s="1">
        <v>3625</v>
      </c>
      <c r="K2003" s="3">
        <v>0.10141203703703704</v>
      </c>
      <c r="L2003" s="3">
        <v>0.26877314814814812</v>
      </c>
      <c r="M2003" s="7">
        <v>45665</v>
      </c>
      <c r="N2003" s="3">
        <v>0.15627314814814816</v>
      </c>
      <c r="O2003" s="3">
        <v>0.32363425925925926</v>
      </c>
      <c r="P2003" s="5">
        <v>79</v>
      </c>
      <c r="Q2003" s="5">
        <v>707.35</v>
      </c>
      <c r="R2003" s="1" t="s">
        <v>56</v>
      </c>
      <c r="S2003" s="1">
        <v>5</v>
      </c>
      <c r="T2003" s="1" t="s">
        <v>35</v>
      </c>
      <c r="U2003" s="5">
        <v>114.31</v>
      </c>
      <c r="V2003" s="5">
        <v>18667.921121663399</v>
      </c>
      <c r="W2003" s="1" t="s">
        <v>42</v>
      </c>
      <c r="X2003" s="1">
        <v>4.6100000000000003</v>
      </c>
      <c r="Y2003" s="5">
        <v>27401.51</v>
      </c>
      <c r="Z2003" s="5">
        <v>45293.26</v>
      </c>
      <c r="AA2003" s="5" t="str">
        <f t="shared" si="124"/>
        <v>50-59</v>
      </c>
      <c r="AB2003" s="5" t="str">
        <f t="shared" si="125"/>
        <v>Moderate</v>
      </c>
      <c r="AC2003" s="5">
        <f t="shared" si="126"/>
        <v>1.65</v>
      </c>
      <c r="AD2003" s="5" t="str">
        <f t="shared" si="127"/>
        <v>Medium-haul</v>
      </c>
    </row>
    <row r="2004" spans="1:30" x14ac:dyDescent="0.3">
      <c r="A2004" s="1" t="s">
        <v>2659</v>
      </c>
      <c r="B2004" s="1" t="s">
        <v>2660</v>
      </c>
      <c r="C2004" s="1">
        <v>40</v>
      </c>
      <c r="D2004" s="1" t="s">
        <v>39</v>
      </c>
      <c r="E2004" s="1" t="s">
        <v>2649</v>
      </c>
      <c r="F2004" s="1" t="s">
        <v>30</v>
      </c>
      <c r="G2004" s="1" t="s">
        <v>327</v>
      </c>
      <c r="H2004" s="1" t="s">
        <v>175</v>
      </c>
      <c r="I2004" s="1" t="s">
        <v>262</v>
      </c>
      <c r="J2004" s="1">
        <v>3625</v>
      </c>
      <c r="K2004" s="3">
        <v>0.10141203703703704</v>
      </c>
      <c r="L2004" s="3">
        <v>0.26877314814814812</v>
      </c>
      <c r="M2004" s="7">
        <v>45660</v>
      </c>
      <c r="N2004" s="3">
        <v>0.15627314814814816</v>
      </c>
      <c r="O2004" s="3">
        <v>0.32363425925925926</v>
      </c>
      <c r="P2004" s="5">
        <v>79</v>
      </c>
      <c r="Q2004" s="5">
        <v>1129.8900000000001</v>
      </c>
      <c r="R2004" s="1" t="s">
        <v>56</v>
      </c>
      <c r="S2004" s="1">
        <v>3</v>
      </c>
      <c r="T2004" s="1" t="s">
        <v>49</v>
      </c>
      <c r="U2004" s="5">
        <v>4.3899999999999997</v>
      </c>
      <c r="V2004" s="5">
        <v>19258.850482678001</v>
      </c>
      <c r="W2004" s="1" t="s">
        <v>36</v>
      </c>
      <c r="X2004" s="1">
        <v>4.9000000000000004</v>
      </c>
      <c r="Y2004" s="5">
        <v>28110.62</v>
      </c>
      <c r="Z2004" s="5">
        <v>72313.84</v>
      </c>
      <c r="AA2004" s="5" t="str">
        <f t="shared" si="124"/>
        <v>40-49</v>
      </c>
      <c r="AB2004" s="5" t="str">
        <f t="shared" si="125"/>
        <v>Moderate</v>
      </c>
      <c r="AC2004" s="5">
        <f t="shared" si="126"/>
        <v>2.57</v>
      </c>
      <c r="AD2004" s="5" t="str">
        <f t="shared" si="127"/>
        <v>Medium-haul</v>
      </c>
    </row>
    <row r="2005" spans="1:30" x14ac:dyDescent="0.3">
      <c r="A2005" s="1" t="s">
        <v>2468</v>
      </c>
      <c r="B2005" s="1" t="s">
        <v>2469</v>
      </c>
      <c r="C2005" s="1">
        <v>66</v>
      </c>
      <c r="D2005" s="1" t="s">
        <v>28</v>
      </c>
      <c r="E2005" s="1" t="s">
        <v>2649</v>
      </c>
      <c r="F2005" s="1" t="s">
        <v>48</v>
      </c>
      <c r="G2005" s="1" t="s">
        <v>327</v>
      </c>
      <c r="H2005" s="1" t="s">
        <v>175</v>
      </c>
      <c r="I2005" s="1" t="s">
        <v>262</v>
      </c>
      <c r="J2005" s="1">
        <v>3625</v>
      </c>
      <c r="K2005" s="3">
        <v>0.10141203703703704</v>
      </c>
      <c r="L2005" s="3">
        <v>0.26877314814814812</v>
      </c>
      <c r="M2005" s="7">
        <v>45659</v>
      </c>
      <c r="N2005" s="3">
        <v>0.15627314814814816</v>
      </c>
      <c r="O2005" s="3">
        <v>0.32363425925925926</v>
      </c>
      <c r="P2005" s="5">
        <v>79</v>
      </c>
      <c r="Q2005" s="5">
        <v>812.36</v>
      </c>
      <c r="R2005" s="1" t="s">
        <v>40</v>
      </c>
      <c r="S2005" s="1">
        <v>5</v>
      </c>
      <c r="T2005" s="1" t="s">
        <v>83</v>
      </c>
      <c r="U2005" s="5">
        <v>116.68</v>
      </c>
      <c r="V2005" s="5">
        <v>18906.124004160501</v>
      </c>
      <c r="W2005" s="1" t="s">
        <v>36</v>
      </c>
      <c r="X2005" s="1">
        <v>3.39</v>
      </c>
      <c r="Y2005" s="5">
        <v>27687.35</v>
      </c>
      <c r="Z2005" s="5">
        <v>52014.38</v>
      </c>
      <c r="AA2005" s="5" t="str">
        <f t="shared" si="124"/>
        <v>60+</v>
      </c>
      <c r="AB2005" s="5" t="str">
        <f t="shared" si="125"/>
        <v>Moderate</v>
      </c>
      <c r="AC2005" s="5">
        <f t="shared" si="126"/>
        <v>1.88</v>
      </c>
      <c r="AD2005" s="5" t="str">
        <f t="shared" si="127"/>
        <v>Medium-haul</v>
      </c>
    </row>
    <row r="2006" spans="1:30" x14ac:dyDescent="0.3">
      <c r="A2006" s="1" t="s">
        <v>2661</v>
      </c>
      <c r="B2006" s="1" t="s">
        <v>2662</v>
      </c>
      <c r="C2006" s="1">
        <v>42</v>
      </c>
      <c r="D2006" s="1" t="s">
        <v>39</v>
      </c>
      <c r="E2006" s="1" t="s">
        <v>2649</v>
      </c>
      <c r="F2006" s="1" t="s">
        <v>48</v>
      </c>
      <c r="G2006" s="1" t="s">
        <v>327</v>
      </c>
      <c r="H2006" s="1" t="s">
        <v>175</v>
      </c>
      <c r="I2006" s="1" t="s">
        <v>262</v>
      </c>
      <c r="J2006" s="1">
        <v>3625</v>
      </c>
      <c r="K2006" s="3">
        <v>0.10141203703703704</v>
      </c>
      <c r="L2006" s="3">
        <v>0.26877314814814812</v>
      </c>
      <c r="M2006" s="7">
        <v>45665</v>
      </c>
      <c r="N2006" s="3">
        <v>0.15627314814814816</v>
      </c>
      <c r="O2006" s="3">
        <v>0.32363425925925926</v>
      </c>
      <c r="P2006" s="5">
        <v>79</v>
      </c>
      <c r="Q2006" s="5">
        <v>1470.46</v>
      </c>
      <c r="R2006" s="1" t="s">
        <v>56</v>
      </c>
      <c r="S2006" s="1">
        <v>5</v>
      </c>
      <c r="T2006" s="1" t="s">
        <v>41</v>
      </c>
      <c r="U2006" s="5">
        <v>143.06</v>
      </c>
      <c r="V2006" s="5">
        <v>18917.4870336323</v>
      </c>
      <c r="W2006" s="1" t="s">
        <v>42</v>
      </c>
      <c r="X2006" s="1">
        <v>4.01</v>
      </c>
      <c r="Y2006" s="5">
        <v>27700.98</v>
      </c>
      <c r="Z2006" s="5">
        <v>94138.05</v>
      </c>
      <c r="AA2006" s="5" t="str">
        <f t="shared" si="124"/>
        <v>40-49</v>
      </c>
      <c r="AB2006" s="5" t="str">
        <f t="shared" si="125"/>
        <v>Moderate</v>
      </c>
      <c r="AC2006" s="5">
        <f t="shared" si="126"/>
        <v>3.4</v>
      </c>
      <c r="AD2006" s="5" t="str">
        <f t="shared" si="127"/>
        <v>Medium-haul</v>
      </c>
    </row>
    <row r="2007" spans="1:30" x14ac:dyDescent="0.3">
      <c r="A2007" s="1" t="s">
        <v>2172</v>
      </c>
      <c r="B2007" s="1" t="s">
        <v>2173</v>
      </c>
      <c r="C2007" s="1">
        <v>53</v>
      </c>
      <c r="D2007" s="1" t="s">
        <v>28</v>
      </c>
      <c r="E2007" s="1" t="s">
        <v>2649</v>
      </c>
      <c r="F2007" s="1" t="s">
        <v>30</v>
      </c>
      <c r="G2007" s="1" t="s">
        <v>336</v>
      </c>
      <c r="H2007" s="1" t="s">
        <v>337</v>
      </c>
      <c r="I2007" s="1" t="s">
        <v>175</v>
      </c>
      <c r="J2007" s="1">
        <v>4648</v>
      </c>
      <c r="K2007" s="3">
        <v>0.70817129629629627</v>
      </c>
      <c r="L2007" s="3">
        <v>0.92275462962962962</v>
      </c>
      <c r="M2007" s="7">
        <v>45666</v>
      </c>
      <c r="N2007" s="3">
        <v>0.81233796296296301</v>
      </c>
      <c r="O2007" s="3">
        <v>2.6921296296296297E-2</v>
      </c>
      <c r="P2007" s="5">
        <v>150</v>
      </c>
      <c r="Q2007" s="5">
        <v>697.28</v>
      </c>
      <c r="R2007" s="1" t="s">
        <v>34</v>
      </c>
      <c r="S2007" s="1">
        <v>5</v>
      </c>
      <c r="T2007" s="1" t="s">
        <v>35</v>
      </c>
      <c r="U2007" s="5">
        <v>115.32</v>
      </c>
      <c r="V2007" s="5">
        <v>23988.250248959699</v>
      </c>
      <c r="W2007" s="1" t="s">
        <v>36</v>
      </c>
      <c r="X2007" s="1">
        <v>3.78</v>
      </c>
      <c r="Y2007" s="5">
        <v>33785.9</v>
      </c>
      <c r="Z2007" s="5">
        <v>44648.98</v>
      </c>
      <c r="AA2007" s="5" t="str">
        <f t="shared" si="124"/>
        <v>50-59</v>
      </c>
      <c r="AB2007" s="5" t="str">
        <f t="shared" si="125"/>
        <v>Severe</v>
      </c>
      <c r="AC2007" s="5">
        <f t="shared" si="126"/>
        <v>1.32</v>
      </c>
      <c r="AD2007" s="5" t="str">
        <f t="shared" si="127"/>
        <v>Medium-haul</v>
      </c>
    </row>
    <row r="2008" spans="1:30" x14ac:dyDescent="0.3">
      <c r="A2008" s="1" t="s">
        <v>2663</v>
      </c>
      <c r="B2008" s="1" t="s">
        <v>2664</v>
      </c>
      <c r="C2008" s="1">
        <v>42</v>
      </c>
      <c r="D2008" s="1" t="s">
        <v>39</v>
      </c>
      <c r="E2008" s="1" t="s">
        <v>2649</v>
      </c>
      <c r="F2008" s="1" t="s">
        <v>48</v>
      </c>
      <c r="G2008" s="1" t="s">
        <v>336</v>
      </c>
      <c r="H2008" s="1" t="s">
        <v>337</v>
      </c>
      <c r="I2008" s="1" t="s">
        <v>175</v>
      </c>
      <c r="J2008" s="1">
        <v>4648</v>
      </c>
      <c r="K2008" s="3">
        <v>0.70817129629629627</v>
      </c>
      <c r="L2008" s="3">
        <v>0.92275462962962962</v>
      </c>
      <c r="M2008" s="7">
        <v>45659</v>
      </c>
      <c r="N2008" s="3">
        <v>0.81233796296296301</v>
      </c>
      <c r="O2008" s="3">
        <v>2.6921296296296297E-2</v>
      </c>
      <c r="P2008" s="5">
        <v>150</v>
      </c>
      <c r="Q2008" s="5">
        <v>1150.4100000000001</v>
      </c>
      <c r="R2008" s="1" t="s">
        <v>34</v>
      </c>
      <c r="S2008" s="1">
        <v>5</v>
      </c>
      <c r="T2008" s="1" t="s">
        <v>35</v>
      </c>
      <c r="U2008" s="5">
        <v>145.53</v>
      </c>
      <c r="V2008" s="5">
        <v>24517.474810142299</v>
      </c>
      <c r="W2008" s="1" t="s">
        <v>42</v>
      </c>
      <c r="X2008" s="1">
        <v>4.43</v>
      </c>
      <c r="Y2008" s="5">
        <v>34420.97</v>
      </c>
      <c r="Z2008" s="5">
        <v>73655.350000000006</v>
      </c>
      <c r="AA2008" s="5" t="str">
        <f t="shared" si="124"/>
        <v>40-49</v>
      </c>
      <c r="AB2008" s="5" t="str">
        <f t="shared" si="125"/>
        <v>Severe</v>
      </c>
      <c r="AC2008" s="5">
        <f t="shared" si="126"/>
        <v>2.14</v>
      </c>
      <c r="AD2008" s="5" t="str">
        <f t="shared" si="127"/>
        <v>Medium-haul</v>
      </c>
    </row>
    <row r="2009" spans="1:30" x14ac:dyDescent="0.3">
      <c r="A2009" s="1" t="s">
        <v>2627</v>
      </c>
      <c r="B2009" s="1" t="s">
        <v>2628</v>
      </c>
      <c r="C2009" s="1">
        <v>45</v>
      </c>
      <c r="D2009" s="1" t="s">
        <v>39</v>
      </c>
      <c r="E2009" s="1" t="s">
        <v>2649</v>
      </c>
      <c r="F2009" s="1" t="s">
        <v>48</v>
      </c>
      <c r="G2009" s="1" t="s">
        <v>336</v>
      </c>
      <c r="H2009" s="1" t="s">
        <v>337</v>
      </c>
      <c r="I2009" s="1" t="s">
        <v>175</v>
      </c>
      <c r="J2009" s="1">
        <v>4648</v>
      </c>
      <c r="K2009" s="3">
        <v>0.70817129629629627</v>
      </c>
      <c r="L2009" s="3">
        <v>0.92275462962962962</v>
      </c>
      <c r="M2009" s="7">
        <v>45672</v>
      </c>
      <c r="N2009" s="3">
        <v>0.81233796296296301</v>
      </c>
      <c r="O2009" s="3">
        <v>2.6921296296296297E-2</v>
      </c>
      <c r="P2009" s="5">
        <v>150</v>
      </c>
      <c r="Q2009" s="5">
        <v>400.41</v>
      </c>
      <c r="R2009" s="1" t="s">
        <v>56</v>
      </c>
      <c r="S2009" s="1">
        <v>5</v>
      </c>
      <c r="T2009" s="1" t="s">
        <v>45</v>
      </c>
      <c r="U2009" s="5">
        <v>45.76</v>
      </c>
      <c r="V2009" s="5">
        <v>24125.676500971102</v>
      </c>
      <c r="W2009" s="1" t="s">
        <v>36</v>
      </c>
      <c r="X2009" s="1">
        <v>3.27</v>
      </c>
      <c r="Y2009" s="5">
        <v>33950.81</v>
      </c>
      <c r="Z2009" s="5">
        <v>25635.39</v>
      </c>
      <c r="AA2009" s="5" t="str">
        <f t="shared" si="124"/>
        <v>40-49</v>
      </c>
      <c r="AB2009" s="5" t="str">
        <f t="shared" si="125"/>
        <v>Severe</v>
      </c>
      <c r="AC2009" s="5">
        <f t="shared" si="126"/>
        <v>0.76</v>
      </c>
      <c r="AD2009" s="5" t="str">
        <f t="shared" si="127"/>
        <v>Medium-haul</v>
      </c>
    </row>
    <row r="2010" spans="1:30" x14ac:dyDescent="0.3">
      <c r="A2010" s="1" t="s">
        <v>2665</v>
      </c>
      <c r="B2010" s="1" t="s">
        <v>2666</v>
      </c>
      <c r="C2010" s="1">
        <v>34</v>
      </c>
      <c r="D2010" s="1" t="s">
        <v>28</v>
      </c>
      <c r="E2010" s="1" t="s">
        <v>2667</v>
      </c>
      <c r="F2010" s="1" t="s">
        <v>30</v>
      </c>
      <c r="G2010" s="1" t="s">
        <v>31</v>
      </c>
      <c r="H2010" s="1" t="s">
        <v>32</v>
      </c>
      <c r="I2010" s="1" t="s">
        <v>33</v>
      </c>
      <c r="J2010" s="1">
        <v>11386</v>
      </c>
      <c r="K2010" s="3">
        <v>0.60561342592592593</v>
      </c>
      <c r="L2010" s="3">
        <v>0.13269675925925925</v>
      </c>
      <c r="M2010" s="7">
        <v>45663</v>
      </c>
      <c r="N2010" s="3">
        <v>0.6708912037037037</v>
      </c>
      <c r="O2010" s="3">
        <v>0.19797453703703705</v>
      </c>
      <c r="P2010" s="5">
        <v>94</v>
      </c>
      <c r="Q2010" s="5">
        <v>907.74</v>
      </c>
      <c r="R2010" s="1" t="s">
        <v>34</v>
      </c>
      <c r="S2010" s="1">
        <v>3</v>
      </c>
      <c r="T2010" s="1" t="s">
        <v>41</v>
      </c>
      <c r="U2010" s="5">
        <v>72.72</v>
      </c>
      <c r="V2010" s="5">
        <v>57451.261830621501</v>
      </c>
      <c r="W2010" s="1" t="s">
        <v>42</v>
      </c>
      <c r="X2010" s="1">
        <v>3.85</v>
      </c>
      <c r="Y2010" s="5">
        <v>73941.509999999995</v>
      </c>
      <c r="Z2010" s="5">
        <v>58109.9</v>
      </c>
      <c r="AA2010" s="5" t="str">
        <f t="shared" si="124"/>
        <v>30-39</v>
      </c>
      <c r="AB2010" s="5" t="str">
        <f t="shared" si="125"/>
        <v>Moderate</v>
      </c>
      <c r="AC2010" s="5">
        <f t="shared" si="126"/>
        <v>0.79</v>
      </c>
      <c r="AD2010" s="5" t="str">
        <f t="shared" si="127"/>
        <v>Long-haul</v>
      </c>
    </row>
    <row r="2011" spans="1:30" x14ac:dyDescent="0.3">
      <c r="A2011" s="1" t="s">
        <v>2668</v>
      </c>
      <c r="B2011" s="1" t="s">
        <v>2669</v>
      </c>
      <c r="C2011" s="1">
        <v>36</v>
      </c>
      <c r="D2011" s="1" t="s">
        <v>28</v>
      </c>
      <c r="E2011" s="1" t="s">
        <v>2667</v>
      </c>
      <c r="F2011" s="1" t="s">
        <v>30</v>
      </c>
      <c r="G2011" s="1" t="s">
        <v>31</v>
      </c>
      <c r="H2011" s="1" t="s">
        <v>32</v>
      </c>
      <c r="I2011" s="1" t="s">
        <v>33</v>
      </c>
      <c r="J2011" s="1">
        <v>11386</v>
      </c>
      <c r="K2011" s="3">
        <v>0.60561342592592593</v>
      </c>
      <c r="L2011" s="3">
        <v>0.13269675925925925</v>
      </c>
      <c r="M2011" s="7">
        <v>45667</v>
      </c>
      <c r="N2011" s="3">
        <v>0.6708912037037037</v>
      </c>
      <c r="O2011" s="3">
        <v>0.19797453703703705</v>
      </c>
      <c r="P2011" s="5">
        <v>94</v>
      </c>
      <c r="Q2011" s="5">
        <v>1048.93</v>
      </c>
      <c r="R2011" s="1" t="s">
        <v>34</v>
      </c>
      <c r="S2011" s="1">
        <v>3</v>
      </c>
      <c r="T2011" s="1" t="s">
        <v>45</v>
      </c>
      <c r="U2011" s="5">
        <v>166.43</v>
      </c>
      <c r="V2011" s="5">
        <v>57674.769423255901</v>
      </c>
      <c r="W2011" s="1" t="s">
        <v>36</v>
      </c>
      <c r="X2011" s="1">
        <v>4.8</v>
      </c>
      <c r="Y2011" s="5">
        <v>74209.72</v>
      </c>
      <c r="Z2011" s="5">
        <v>67164.81</v>
      </c>
      <c r="AA2011" s="5" t="str">
        <f t="shared" si="124"/>
        <v>30-39</v>
      </c>
      <c r="AB2011" s="5" t="str">
        <f t="shared" si="125"/>
        <v>Moderate</v>
      </c>
      <c r="AC2011" s="5">
        <f t="shared" si="126"/>
        <v>0.91</v>
      </c>
      <c r="AD2011" s="5" t="str">
        <f t="shared" si="127"/>
        <v>Long-haul</v>
      </c>
    </row>
    <row r="2012" spans="1:30" x14ac:dyDescent="0.3">
      <c r="A2012" s="1" t="s">
        <v>2670</v>
      </c>
      <c r="B2012" s="1" t="s">
        <v>2671</v>
      </c>
      <c r="C2012" s="1">
        <v>57</v>
      </c>
      <c r="D2012" s="1" t="s">
        <v>39</v>
      </c>
      <c r="E2012" s="1" t="s">
        <v>2667</v>
      </c>
      <c r="F2012" s="1" t="s">
        <v>48</v>
      </c>
      <c r="G2012" s="1" t="s">
        <v>31</v>
      </c>
      <c r="H2012" s="1" t="s">
        <v>32</v>
      </c>
      <c r="I2012" s="1" t="s">
        <v>33</v>
      </c>
      <c r="J2012" s="1">
        <v>11386</v>
      </c>
      <c r="K2012" s="3">
        <v>0.60561342592592593</v>
      </c>
      <c r="L2012" s="3">
        <v>0.13269675925925925</v>
      </c>
      <c r="M2012" s="7">
        <v>45660</v>
      </c>
      <c r="N2012" s="3">
        <v>0.6708912037037037</v>
      </c>
      <c r="O2012" s="3">
        <v>0.19797453703703705</v>
      </c>
      <c r="P2012" s="5">
        <v>94</v>
      </c>
      <c r="Q2012" s="5">
        <v>1414.05</v>
      </c>
      <c r="R2012" s="1" t="s">
        <v>56</v>
      </c>
      <c r="S2012" s="1">
        <v>5</v>
      </c>
      <c r="T2012" s="1" t="s">
        <v>49</v>
      </c>
      <c r="U2012" s="5">
        <v>37.700000000000003</v>
      </c>
      <c r="V2012" s="5">
        <v>57968.698687007702</v>
      </c>
      <c r="W2012" s="1" t="s">
        <v>36</v>
      </c>
      <c r="X2012" s="1">
        <v>3.55</v>
      </c>
      <c r="Y2012" s="5">
        <v>74562.44</v>
      </c>
      <c r="Z2012" s="5">
        <v>90506.74</v>
      </c>
      <c r="AA2012" s="5" t="str">
        <f t="shared" si="124"/>
        <v>50-59</v>
      </c>
      <c r="AB2012" s="5" t="str">
        <f t="shared" si="125"/>
        <v>Moderate</v>
      </c>
      <c r="AC2012" s="5">
        <f t="shared" si="126"/>
        <v>1.21</v>
      </c>
      <c r="AD2012" s="5" t="str">
        <f t="shared" si="127"/>
        <v>Long-haul</v>
      </c>
    </row>
    <row r="2013" spans="1:30" x14ac:dyDescent="0.3">
      <c r="A2013" s="1" t="s">
        <v>2672</v>
      </c>
      <c r="B2013" s="1" t="s">
        <v>2673</v>
      </c>
      <c r="C2013" s="1">
        <v>20</v>
      </c>
      <c r="D2013" s="1" t="s">
        <v>28</v>
      </c>
      <c r="E2013" s="1" t="s">
        <v>2667</v>
      </c>
      <c r="F2013" s="1" t="s">
        <v>30</v>
      </c>
      <c r="G2013" s="1" t="s">
        <v>31</v>
      </c>
      <c r="H2013" s="1" t="s">
        <v>32</v>
      </c>
      <c r="I2013" s="1" t="s">
        <v>33</v>
      </c>
      <c r="J2013" s="1">
        <v>11386</v>
      </c>
      <c r="K2013" s="3">
        <v>0.60561342592592593</v>
      </c>
      <c r="L2013" s="3">
        <v>0.13269675925925925</v>
      </c>
      <c r="M2013" s="7">
        <v>45669</v>
      </c>
      <c r="N2013" s="3">
        <v>0.6708912037037037</v>
      </c>
      <c r="O2013" s="3">
        <v>0.19797453703703705</v>
      </c>
      <c r="P2013" s="5">
        <v>94</v>
      </c>
      <c r="Q2013" s="5">
        <v>342.14</v>
      </c>
      <c r="R2013" s="1" t="s">
        <v>56</v>
      </c>
      <c r="S2013" s="1">
        <v>5</v>
      </c>
      <c r="T2013" s="1" t="s">
        <v>83</v>
      </c>
      <c r="U2013" s="5">
        <v>8.73</v>
      </c>
      <c r="V2013" s="5">
        <v>58256.181389988902</v>
      </c>
      <c r="W2013" s="1" t="s">
        <v>36</v>
      </c>
      <c r="X2013" s="1">
        <v>4.83</v>
      </c>
      <c r="Y2013" s="5">
        <v>74907.42</v>
      </c>
      <c r="Z2013" s="5">
        <v>21898.71</v>
      </c>
      <c r="AA2013" s="5" t="str">
        <f t="shared" si="124"/>
        <v>18-29</v>
      </c>
      <c r="AB2013" s="5" t="str">
        <f t="shared" si="125"/>
        <v>Moderate</v>
      </c>
      <c r="AC2013" s="5">
        <f t="shared" si="126"/>
        <v>0.28999999999999998</v>
      </c>
      <c r="AD2013" s="5" t="str">
        <f t="shared" si="127"/>
        <v>Long-haul</v>
      </c>
    </row>
    <row r="2014" spans="1:30" x14ac:dyDescent="0.3">
      <c r="A2014" s="1" t="s">
        <v>2674</v>
      </c>
      <c r="B2014" s="1" t="s">
        <v>2675</v>
      </c>
      <c r="C2014" s="1">
        <v>45</v>
      </c>
      <c r="D2014" s="1" t="s">
        <v>39</v>
      </c>
      <c r="E2014" s="1" t="s">
        <v>2667</v>
      </c>
      <c r="F2014" s="1" t="s">
        <v>30</v>
      </c>
      <c r="G2014" s="1" t="s">
        <v>31</v>
      </c>
      <c r="H2014" s="1" t="s">
        <v>32</v>
      </c>
      <c r="I2014" s="1" t="s">
        <v>33</v>
      </c>
      <c r="J2014" s="1">
        <v>11386</v>
      </c>
      <c r="K2014" s="3">
        <v>0.60561342592592593</v>
      </c>
      <c r="L2014" s="3">
        <v>0.13269675925925925</v>
      </c>
      <c r="M2014" s="7">
        <v>45666</v>
      </c>
      <c r="N2014" s="3">
        <v>0.6708912037037037</v>
      </c>
      <c r="O2014" s="3">
        <v>0.19797453703703705</v>
      </c>
      <c r="P2014" s="5">
        <v>94</v>
      </c>
      <c r="Q2014" s="5">
        <v>947.26</v>
      </c>
      <c r="R2014" s="1" t="s">
        <v>56</v>
      </c>
      <c r="S2014" s="1">
        <v>5</v>
      </c>
      <c r="T2014" s="1" t="s">
        <v>41</v>
      </c>
      <c r="U2014" s="5">
        <v>169.19</v>
      </c>
      <c r="V2014" s="5">
        <v>57832.822564733702</v>
      </c>
      <c r="W2014" s="1" t="s">
        <v>42</v>
      </c>
      <c r="X2014" s="1">
        <v>3.79</v>
      </c>
      <c r="Y2014" s="5">
        <v>74399.39</v>
      </c>
      <c r="Z2014" s="5">
        <v>60658.48</v>
      </c>
      <c r="AA2014" s="5" t="str">
        <f t="shared" si="124"/>
        <v>40-49</v>
      </c>
      <c r="AB2014" s="5" t="str">
        <f t="shared" si="125"/>
        <v>Moderate</v>
      </c>
      <c r="AC2014" s="5">
        <f t="shared" si="126"/>
        <v>0.82</v>
      </c>
      <c r="AD2014" s="5" t="str">
        <f t="shared" si="127"/>
        <v>Long-haul</v>
      </c>
    </row>
    <row r="2015" spans="1:30" x14ac:dyDescent="0.3">
      <c r="A2015" s="1" t="s">
        <v>2676</v>
      </c>
      <c r="B2015" s="1" t="s">
        <v>2677</v>
      </c>
      <c r="C2015" s="1">
        <v>68</v>
      </c>
      <c r="D2015" s="1" t="s">
        <v>28</v>
      </c>
      <c r="E2015" s="1" t="s">
        <v>2667</v>
      </c>
      <c r="F2015" s="1" t="s">
        <v>30</v>
      </c>
      <c r="G2015" s="1" t="s">
        <v>31</v>
      </c>
      <c r="H2015" s="1" t="s">
        <v>32</v>
      </c>
      <c r="I2015" s="1" t="s">
        <v>33</v>
      </c>
      <c r="J2015" s="1">
        <v>11386</v>
      </c>
      <c r="K2015" s="3">
        <v>0.60561342592592593</v>
      </c>
      <c r="L2015" s="3">
        <v>0.13269675925925925</v>
      </c>
      <c r="M2015" s="7">
        <v>45659</v>
      </c>
      <c r="N2015" s="3">
        <v>0.6708912037037037</v>
      </c>
      <c r="O2015" s="3">
        <v>0.19797453703703705</v>
      </c>
      <c r="P2015" s="5">
        <v>94</v>
      </c>
      <c r="Q2015" s="5">
        <v>1028.4100000000001</v>
      </c>
      <c r="R2015" s="1" t="s">
        <v>56</v>
      </c>
      <c r="S2015" s="1">
        <v>5</v>
      </c>
      <c r="T2015" s="1" t="s">
        <v>83</v>
      </c>
      <c r="U2015" s="5">
        <v>15.84</v>
      </c>
      <c r="V2015" s="5">
        <v>58125.402277075998</v>
      </c>
      <c r="W2015" s="1" t="s">
        <v>42</v>
      </c>
      <c r="X2015" s="1">
        <v>4.2699999999999996</v>
      </c>
      <c r="Y2015" s="5">
        <v>74750.48</v>
      </c>
      <c r="Z2015" s="5">
        <v>65821.41</v>
      </c>
      <c r="AA2015" s="5" t="str">
        <f t="shared" si="124"/>
        <v>60+</v>
      </c>
      <c r="AB2015" s="5" t="str">
        <f t="shared" si="125"/>
        <v>Moderate</v>
      </c>
      <c r="AC2015" s="5">
        <f t="shared" si="126"/>
        <v>0.88</v>
      </c>
      <c r="AD2015" s="5" t="str">
        <f t="shared" si="127"/>
        <v>Long-haul</v>
      </c>
    </row>
    <row r="2016" spans="1:30" x14ac:dyDescent="0.3">
      <c r="A2016" s="1" t="s">
        <v>2678</v>
      </c>
      <c r="B2016" s="1" t="s">
        <v>2679</v>
      </c>
      <c r="C2016" s="1">
        <v>63</v>
      </c>
      <c r="D2016" s="1" t="s">
        <v>28</v>
      </c>
      <c r="E2016" s="1" t="s">
        <v>2667</v>
      </c>
      <c r="F2016" s="1" t="s">
        <v>30</v>
      </c>
      <c r="G2016" s="1" t="s">
        <v>61</v>
      </c>
      <c r="H2016" s="1" t="s">
        <v>62</v>
      </c>
      <c r="I2016" s="1" t="s">
        <v>63</v>
      </c>
      <c r="J2016" s="1">
        <v>3448</v>
      </c>
      <c r="K2016" s="3">
        <v>0.87703703703703706</v>
      </c>
      <c r="L2016" s="3">
        <v>3.6064814814814813E-2</v>
      </c>
      <c r="M2016" s="7">
        <v>45659</v>
      </c>
      <c r="N2016" s="3">
        <v>0.91175925925925927</v>
      </c>
      <c r="O2016" s="3">
        <v>7.0787037037037037E-2</v>
      </c>
      <c r="P2016" s="5">
        <v>50</v>
      </c>
      <c r="Q2016" s="5">
        <v>1329.45</v>
      </c>
      <c r="R2016" s="1" t="s">
        <v>34</v>
      </c>
      <c r="S2016" s="1">
        <v>5</v>
      </c>
      <c r="T2016" s="1" t="s">
        <v>83</v>
      </c>
      <c r="U2016" s="5">
        <v>25.2</v>
      </c>
      <c r="V2016" s="5">
        <v>18181.7863500844</v>
      </c>
      <c r="W2016" s="1" t="s">
        <v>36</v>
      </c>
      <c r="X2016" s="1">
        <v>3.28</v>
      </c>
      <c r="Y2016" s="5">
        <v>26818.14</v>
      </c>
      <c r="Z2016" s="5">
        <v>85089.84</v>
      </c>
      <c r="AA2016" s="5" t="str">
        <f t="shared" si="124"/>
        <v>60+</v>
      </c>
      <c r="AB2016" s="5" t="str">
        <f t="shared" si="125"/>
        <v>Moderate</v>
      </c>
      <c r="AC2016" s="5">
        <f t="shared" si="126"/>
        <v>3.17</v>
      </c>
      <c r="AD2016" s="5" t="str">
        <f t="shared" si="127"/>
        <v>Medium-haul</v>
      </c>
    </row>
    <row r="2017" spans="1:30" x14ac:dyDescent="0.3">
      <c r="A2017" s="1" t="s">
        <v>2680</v>
      </c>
      <c r="B2017" s="1" t="s">
        <v>2681</v>
      </c>
      <c r="C2017" s="1">
        <v>57</v>
      </c>
      <c r="D2017" s="1" t="s">
        <v>39</v>
      </c>
      <c r="E2017" s="1" t="s">
        <v>2667</v>
      </c>
      <c r="F2017" s="1" t="s">
        <v>48</v>
      </c>
      <c r="G2017" s="1" t="s">
        <v>61</v>
      </c>
      <c r="H2017" s="1" t="s">
        <v>62</v>
      </c>
      <c r="I2017" s="1" t="s">
        <v>63</v>
      </c>
      <c r="J2017" s="1">
        <v>3448</v>
      </c>
      <c r="K2017" s="3">
        <v>0.87703703703703706</v>
      </c>
      <c r="L2017" s="3">
        <v>3.6064814814814813E-2</v>
      </c>
      <c r="M2017" s="7">
        <v>45660</v>
      </c>
      <c r="N2017" s="3">
        <v>0.91175925925925927</v>
      </c>
      <c r="O2017" s="3">
        <v>7.0787037037037037E-2</v>
      </c>
      <c r="P2017" s="5">
        <v>50</v>
      </c>
      <c r="Q2017" s="5">
        <v>1049.81</v>
      </c>
      <c r="R2017" s="1" t="s">
        <v>56</v>
      </c>
      <c r="S2017" s="1">
        <v>5</v>
      </c>
      <c r="T2017" s="1" t="s">
        <v>45</v>
      </c>
      <c r="U2017" s="5">
        <v>1.18</v>
      </c>
      <c r="V2017" s="5">
        <v>18576.9927493625</v>
      </c>
      <c r="W2017" s="1" t="s">
        <v>42</v>
      </c>
      <c r="X2017" s="1">
        <v>4.0999999999999996</v>
      </c>
      <c r="Y2017" s="5">
        <v>27292.39</v>
      </c>
      <c r="Z2017" s="5">
        <v>67188.08</v>
      </c>
      <c r="AA2017" s="5" t="str">
        <f t="shared" si="124"/>
        <v>50-59</v>
      </c>
      <c r="AB2017" s="5" t="str">
        <f t="shared" si="125"/>
        <v>Moderate</v>
      </c>
      <c r="AC2017" s="5">
        <f t="shared" si="126"/>
        <v>2.46</v>
      </c>
      <c r="AD2017" s="5" t="str">
        <f t="shared" si="127"/>
        <v>Medium-haul</v>
      </c>
    </row>
    <row r="2018" spans="1:30" x14ac:dyDescent="0.3">
      <c r="A2018" s="1" t="s">
        <v>2682</v>
      </c>
      <c r="B2018" s="1" t="s">
        <v>2683</v>
      </c>
      <c r="C2018" s="1">
        <v>22</v>
      </c>
      <c r="D2018" s="1" t="s">
        <v>28</v>
      </c>
      <c r="E2018" s="1" t="s">
        <v>2667</v>
      </c>
      <c r="F2018" s="1" t="s">
        <v>48</v>
      </c>
      <c r="G2018" s="1" t="s">
        <v>61</v>
      </c>
      <c r="H2018" s="1" t="s">
        <v>62</v>
      </c>
      <c r="I2018" s="1" t="s">
        <v>63</v>
      </c>
      <c r="J2018" s="1">
        <v>3448</v>
      </c>
      <c r="K2018" s="3">
        <v>0.87703703703703706</v>
      </c>
      <c r="L2018" s="3">
        <v>3.6064814814814813E-2</v>
      </c>
      <c r="M2018" s="7">
        <v>45667</v>
      </c>
      <c r="N2018" s="3">
        <v>0.91175925925925927</v>
      </c>
      <c r="O2018" s="3">
        <v>7.0787037037037037E-2</v>
      </c>
      <c r="P2018" s="5">
        <v>50</v>
      </c>
      <c r="Q2018" s="5">
        <v>608.35</v>
      </c>
      <c r="R2018" s="1" t="s">
        <v>56</v>
      </c>
      <c r="S2018" s="1">
        <v>5</v>
      </c>
      <c r="T2018" s="1" t="s">
        <v>41</v>
      </c>
      <c r="U2018" s="5">
        <v>30.23</v>
      </c>
      <c r="V2018" s="5">
        <v>18039.8189625663</v>
      </c>
      <c r="W2018" s="1" t="s">
        <v>42</v>
      </c>
      <c r="X2018" s="1">
        <v>4.8099999999999996</v>
      </c>
      <c r="Y2018" s="5">
        <v>26647.78</v>
      </c>
      <c r="Z2018" s="5">
        <v>38940.449999999997</v>
      </c>
      <c r="AA2018" s="5" t="str">
        <f t="shared" si="124"/>
        <v>18-29</v>
      </c>
      <c r="AB2018" s="5" t="str">
        <f t="shared" si="125"/>
        <v>Moderate</v>
      </c>
      <c r="AC2018" s="5">
        <f t="shared" si="126"/>
        <v>1.46</v>
      </c>
      <c r="AD2018" s="5" t="str">
        <f t="shared" si="127"/>
        <v>Medium-haul</v>
      </c>
    </row>
    <row r="2019" spans="1:30" x14ac:dyDescent="0.3">
      <c r="A2019" s="1" t="s">
        <v>2684</v>
      </c>
      <c r="B2019" s="1" t="s">
        <v>2685</v>
      </c>
      <c r="C2019" s="1">
        <v>74</v>
      </c>
      <c r="D2019" s="1" t="s">
        <v>28</v>
      </c>
      <c r="E2019" s="1" t="s">
        <v>2667</v>
      </c>
      <c r="F2019" s="1" t="s">
        <v>30</v>
      </c>
      <c r="G2019" s="1" t="s">
        <v>61</v>
      </c>
      <c r="H2019" s="1" t="s">
        <v>62</v>
      </c>
      <c r="I2019" s="1" t="s">
        <v>63</v>
      </c>
      <c r="J2019" s="1">
        <v>3448</v>
      </c>
      <c r="K2019" s="3">
        <v>0.87703703703703706</v>
      </c>
      <c r="L2019" s="3">
        <v>3.6064814814814813E-2</v>
      </c>
      <c r="M2019" s="7">
        <v>45665</v>
      </c>
      <c r="N2019" s="3">
        <v>0.91175925925925927</v>
      </c>
      <c r="O2019" s="3">
        <v>7.0787037037037037E-2</v>
      </c>
      <c r="P2019" s="5">
        <v>50</v>
      </c>
      <c r="Q2019" s="5">
        <v>238.76</v>
      </c>
      <c r="R2019" s="1" t="s">
        <v>40</v>
      </c>
      <c r="S2019" s="1">
        <v>5</v>
      </c>
      <c r="T2019" s="1" t="s">
        <v>45</v>
      </c>
      <c r="U2019" s="5">
        <v>183.92</v>
      </c>
      <c r="V2019" s="5">
        <v>18068.905077912801</v>
      </c>
      <c r="W2019" s="1" t="s">
        <v>42</v>
      </c>
      <c r="X2019" s="1">
        <v>4.1399999999999997</v>
      </c>
      <c r="Y2019" s="5">
        <v>26682.69</v>
      </c>
      <c r="Z2019" s="5">
        <v>15317.42</v>
      </c>
      <c r="AA2019" s="5" t="str">
        <f t="shared" si="124"/>
        <v>60+</v>
      </c>
      <c r="AB2019" s="5" t="str">
        <f t="shared" si="125"/>
        <v>Moderate</v>
      </c>
      <c r="AC2019" s="5">
        <f t="shared" si="126"/>
        <v>0.56999999999999995</v>
      </c>
      <c r="AD2019" s="5" t="str">
        <f t="shared" si="127"/>
        <v>Medium-haul</v>
      </c>
    </row>
    <row r="2020" spans="1:30" x14ac:dyDescent="0.3">
      <c r="A2020" s="1" t="s">
        <v>2686</v>
      </c>
      <c r="B2020" s="1" t="s">
        <v>2687</v>
      </c>
      <c r="C2020" s="1">
        <v>64</v>
      </c>
      <c r="D2020" s="1" t="s">
        <v>39</v>
      </c>
      <c r="E2020" s="1" t="s">
        <v>2667</v>
      </c>
      <c r="F2020" s="1" t="s">
        <v>30</v>
      </c>
      <c r="G2020" s="1" t="s">
        <v>61</v>
      </c>
      <c r="H2020" s="1" t="s">
        <v>62</v>
      </c>
      <c r="I2020" s="1" t="s">
        <v>63</v>
      </c>
      <c r="J2020" s="1">
        <v>3448</v>
      </c>
      <c r="K2020" s="3">
        <v>0.87703703703703706</v>
      </c>
      <c r="L2020" s="3">
        <v>3.6064814814814813E-2</v>
      </c>
      <c r="M2020" s="7">
        <v>45666</v>
      </c>
      <c r="N2020" s="3">
        <v>0.91175925925925927</v>
      </c>
      <c r="O2020" s="3">
        <v>7.0787037037037037E-2</v>
      </c>
      <c r="P2020" s="5">
        <v>50</v>
      </c>
      <c r="Q2020" s="5">
        <v>624.51</v>
      </c>
      <c r="R2020" s="1" t="s">
        <v>56</v>
      </c>
      <c r="S2020" s="1">
        <v>5</v>
      </c>
      <c r="T2020" s="1" t="s">
        <v>41</v>
      </c>
      <c r="U2020" s="5">
        <v>115.17</v>
      </c>
      <c r="V2020" s="5">
        <v>18465.860038852501</v>
      </c>
      <c r="W2020" s="1" t="s">
        <v>42</v>
      </c>
      <c r="X2020" s="1">
        <v>4.45</v>
      </c>
      <c r="Y2020" s="5">
        <v>27159.03</v>
      </c>
      <c r="Z2020" s="5">
        <v>39991.67</v>
      </c>
      <c r="AA2020" s="5" t="str">
        <f t="shared" si="124"/>
        <v>60+</v>
      </c>
      <c r="AB2020" s="5" t="str">
        <f t="shared" si="125"/>
        <v>Moderate</v>
      </c>
      <c r="AC2020" s="5">
        <f t="shared" si="126"/>
        <v>1.47</v>
      </c>
      <c r="AD2020" s="5" t="str">
        <f t="shared" si="127"/>
        <v>Medium-haul</v>
      </c>
    </row>
    <row r="2021" spans="1:30" x14ac:dyDescent="0.3">
      <c r="A2021" s="1" t="s">
        <v>2688</v>
      </c>
      <c r="B2021" s="1" t="s">
        <v>2689</v>
      </c>
      <c r="C2021" s="1">
        <v>22</v>
      </c>
      <c r="D2021" s="1" t="s">
        <v>28</v>
      </c>
      <c r="E2021" s="1" t="s">
        <v>2667</v>
      </c>
      <c r="F2021" s="1" t="s">
        <v>48</v>
      </c>
      <c r="G2021" s="1" t="s">
        <v>74</v>
      </c>
      <c r="H2021" s="1" t="s">
        <v>75</v>
      </c>
      <c r="I2021" s="1" t="s">
        <v>76</v>
      </c>
      <c r="J2021" s="1">
        <v>10686</v>
      </c>
      <c r="K2021" s="3">
        <v>0.41190972222222222</v>
      </c>
      <c r="L2021" s="3">
        <v>0.90635416666666668</v>
      </c>
      <c r="M2021" s="7">
        <v>45661</v>
      </c>
      <c r="N2021" s="3">
        <v>0.47302083333333333</v>
      </c>
      <c r="O2021" s="3">
        <v>0.9674652777777778</v>
      </c>
      <c r="P2021" s="5">
        <v>88</v>
      </c>
      <c r="Q2021" s="5">
        <v>135.03</v>
      </c>
      <c r="R2021" s="1" t="s">
        <v>40</v>
      </c>
      <c r="S2021" s="1">
        <v>5</v>
      </c>
      <c r="T2021" s="1" t="s">
        <v>45</v>
      </c>
      <c r="U2021" s="5">
        <v>66.97</v>
      </c>
      <c r="V2021" s="5">
        <v>54022.716343662898</v>
      </c>
      <c r="W2021" s="1" t="s">
        <v>42</v>
      </c>
      <c r="X2021" s="1">
        <v>3.91</v>
      </c>
      <c r="Y2021" s="5">
        <v>69827.259999999995</v>
      </c>
      <c r="Z2021" s="5">
        <v>8655.31</v>
      </c>
      <c r="AA2021" s="5" t="str">
        <f t="shared" si="124"/>
        <v>18-29</v>
      </c>
      <c r="AB2021" s="5" t="str">
        <f t="shared" si="125"/>
        <v>Moderate</v>
      </c>
      <c r="AC2021" s="5">
        <f t="shared" si="126"/>
        <v>0.12</v>
      </c>
      <c r="AD2021" s="5" t="str">
        <f t="shared" si="127"/>
        <v>Long-haul</v>
      </c>
    </row>
    <row r="2022" spans="1:30" x14ac:dyDescent="0.3">
      <c r="A2022" s="1" t="s">
        <v>2680</v>
      </c>
      <c r="B2022" s="1" t="s">
        <v>2681</v>
      </c>
      <c r="C2022" s="1">
        <v>57</v>
      </c>
      <c r="D2022" s="1" t="s">
        <v>39</v>
      </c>
      <c r="E2022" s="1" t="s">
        <v>2667</v>
      </c>
      <c r="F2022" s="1" t="s">
        <v>48</v>
      </c>
      <c r="G2022" s="1" t="s">
        <v>74</v>
      </c>
      <c r="H2022" s="1" t="s">
        <v>75</v>
      </c>
      <c r="I2022" s="1" t="s">
        <v>76</v>
      </c>
      <c r="J2022" s="1">
        <v>10686</v>
      </c>
      <c r="K2022" s="3">
        <v>0.41190972222222222</v>
      </c>
      <c r="L2022" s="3">
        <v>0.90635416666666668</v>
      </c>
      <c r="M2022" s="7">
        <v>45662</v>
      </c>
      <c r="N2022" s="3">
        <v>0.47302083333333333</v>
      </c>
      <c r="O2022" s="3">
        <v>0.9674652777777778</v>
      </c>
      <c r="P2022" s="5">
        <v>88</v>
      </c>
      <c r="Q2022" s="5">
        <v>527.52</v>
      </c>
      <c r="R2022" s="1" t="s">
        <v>40</v>
      </c>
      <c r="S2022" s="1">
        <v>5</v>
      </c>
      <c r="T2022" s="1" t="s">
        <v>83</v>
      </c>
      <c r="U2022" s="5">
        <v>45.25</v>
      </c>
      <c r="V2022" s="5">
        <v>54354.593140982601</v>
      </c>
      <c r="W2022" s="1" t="s">
        <v>42</v>
      </c>
      <c r="X2022" s="1">
        <v>3.72</v>
      </c>
      <c r="Y2022" s="5">
        <v>70225.509999999995</v>
      </c>
      <c r="Z2022" s="5">
        <v>33770.33</v>
      </c>
      <c r="AA2022" s="5" t="str">
        <f t="shared" si="124"/>
        <v>50-59</v>
      </c>
      <c r="AB2022" s="5" t="str">
        <f t="shared" si="125"/>
        <v>Moderate</v>
      </c>
      <c r="AC2022" s="5">
        <f t="shared" si="126"/>
        <v>0.48</v>
      </c>
      <c r="AD2022" s="5" t="str">
        <f t="shared" si="127"/>
        <v>Long-haul</v>
      </c>
    </row>
    <row r="2023" spans="1:30" x14ac:dyDescent="0.3">
      <c r="A2023" s="1" t="s">
        <v>2690</v>
      </c>
      <c r="B2023" s="1" t="s">
        <v>2691</v>
      </c>
      <c r="C2023" s="1">
        <v>38</v>
      </c>
      <c r="D2023" s="1" t="s">
        <v>28</v>
      </c>
      <c r="E2023" s="1" t="s">
        <v>2667</v>
      </c>
      <c r="F2023" s="1" t="s">
        <v>30</v>
      </c>
      <c r="G2023" s="1" t="s">
        <v>90</v>
      </c>
      <c r="H2023" s="1" t="s">
        <v>91</v>
      </c>
      <c r="I2023" s="1" t="s">
        <v>63</v>
      </c>
      <c r="J2023" s="1">
        <v>14253</v>
      </c>
      <c r="K2023" s="3">
        <v>0.71406250000000004</v>
      </c>
      <c r="L2023" s="3">
        <v>0.3737847222222222</v>
      </c>
      <c r="M2023" s="7">
        <v>45668</v>
      </c>
      <c r="N2023" s="3">
        <v>0.77239583333333328</v>
      </c>
      <c r="O2023" s="3">
        <v>0.43211805555555555</v>
      </c>
      <c r="P2023" s="5">
        <v>126</v>
      </c>
      <c r="Q2023" s="5">
        <v>90.02</v>
      </c>
      <c r="R2023" s="1" t="s">
        <v>40</v>
      </c>
      <c r="S2023" s="1">
        <v>3</v>
      </c>
      <c r="T2023" s="1" t="s">
        <v>35</v>
      </c>
      <c r="U2023" s="5">
        <v>68.66</v>
      </c>
      <c r="V2023" s="5">
        <v>72743.133361022497</v>
      </c>
      <c r="W2023" s="1" t="s">
        <v>42</v>
      </c>
      <c r="X2023" s="1">
        <v>4.46</v>
      </c>
      <c r="Y2023" s="5">
        <v>92291.76</v>
      </c>
      <c r="Z2023" s="5">
        <v>5775.01</v>
      </c>
      <c r="AA2023" s="5" t="str">
        <f t="shared" si="124"/>
        <v>30-39</v>
      </c>
      <c r="AB2023" s="5" t="str">
        <f t="shared" si="125"/>
        <v>Severe</v>
      </c>
      <c r="AC2023" s="5">
        <f t="shared" si="126"/>
        <v>0.06</v>
      </c>
      <c r="AD2023" s="5" t="str">
        <f t="shared" si="127"/>
        <v>Long-haul</v>
      </c>
    </row>
    <row r="2024" spans="1:30" x14ac:dyDescent="0.3">
      <c r="A2024" s="1" t="s">
        <v>2692</v>
      </c>
      <c r="B2024" s="1" t="s">
        <v>2693</v>
      </c>
      <c r="C2024" s="1">
        <v>39</v>
      </c>
      <c r="D2024" s="1" t="s">
        <v>28</v>
      </c>
      <c r="E2024" s="1" t="s">
        <v>2667</v>
      </c>
      <c r="F2024" s="1" t="s">
        <v>30</v>
      </c>
      <c r="G2024" s="1" t="s">
        <v>90</v>
      </c>
      <c r="H2024" s="1" t="s">
        <v>91</v>
      </c>
      <c r="I2024" s="1" t="s">
        <v>63</v>
      </c>
      <c r="J2024" s="1">
        <v>14253</v>
      </c>
      <c r="K2024" s="3">
        <v>0.71406250000000004</v>
      </c>
      <c r="L2024" s="3">
        <v>0.3737847222222222</v>
      </c>
      <c r="M2024" s="7">
        <v>45664</v>
      </c>
      <c r="N2024" s="3">
        <v>0.77239583333333328</v>
      </c>
      <c r="O2024" s="3">
        <v>0.43211805555555555</v>
      </c>
      <c r="P2024" s="5">
        <v>126</v>
      </c>
      <c r="Q2024" s="5">
        <v>504.81</v>
      </c>
      <c r="R2024" s="1" t="s">
        <v>56</v>
      </c>
      <c r="S2024" s="1">
        <v>3</v>
      </c>
      <c r="T2024" s="1" t="s">
        <v>41</v>
      </c>
      <c r="U2024" s="5">
        <v>53.32</v>
      </c>
      <c r="V2024" s="5">
        <v>72049.273968903799</v>
      </c>
      <c r="W2024" s="1" t="s">
        <v>36</v>
      </c>
      <c r="X2024" s="1">
        <v>3.16</v>
      </c>
      <c r="Y2024" s="5">
        <v>91459.13</v>
      </c>
      <c r="Z2024" s="5">
        <v>32318.5</v>
      </c>
      <c r="AA2024" s="5" t="str">
        <f t="shared" si="124"/>
        <v>30-39</v>
      </c>
      <c r="AB2024" s="5" t="str">
        <f t="shared" si="125"/>
        <v>Severe</v>
      </c>
      <c r="AC2024" s="5">
        <f t="shared" si="126"/>
        <v>0.35</v>
      </c>
      <c r="AD2024" s="5" t="str">
        <f t="shared" si="127"/>
        <v>Long-haul</v>
      </c>
    </row>
    <row r="2025" spans="1:30" x14ac:dyDescent="0.3">
      <c r="A2025" s="1" t="s">
        <v>2694</v>
      </c>
      <c r="B2025" s="1" t="s">
        <v>2695</v>
      </c>
      <c r="C2025" s="1">
        <v>44</v>
      </c>
      <c r="D2025" s="1" t="s">
        <v>28</v>
      </c>
      <c r="E2025" s="1" t="s">
        <v>2667</v>
      </c>
      <c r="F2025" s="1" t="s">
        <v>30</v>
      </c>
      <c r="G2025" s="1" t="s">
        <v>90</v>
      </c>
      <c r="H2025" s="1" t="s">
        <v>91</v>
      </c>
      <c r="I2025" s="1" t="s">
        <v>63</v>
      </c>
      <c r="J2025" s="1">
        <v>14253</v>
      </c>
      <c r="K2025" s="3">
        <v>0.71406250000000004</v>
      </c>
      <c r="L2025" s="3">
        <v>0.3737847222222222</v>
      </c>
      <c r="M2025" s="7">
        <v>45660</v>
      </c>
      <c r="N2025" s="3">
        <v>0.77239583333333328</v>
      </c>
      <c r="O2025" s="3">
        <v>0.43211805555555555</v>
      </c>
      <c r="P2025" s="5">
        <v>126</v>
      </c>
      <c r="Q2025" s="5">
        <v>1343.96</v>
      </c>
      <c r="R2025" s="1" t="s">
        <v>56</v>
      </c>
      <c r="S2025" s="1">
        <v>5</v>
      </c>
      <c r="T2025" s="1" t="s">
        <v>45</v>
      </c>
      <c r="U2025" s="5">
        <v>137.66</v>
      </c>
      <c r="V2025" s="5">
        <v>72120.324370193804</v>
      </c>
      <c r="W2025" s="1" t="s">
        <v>36</v>
      </c>
      <c r="X2025" s="1">
        <v>3.75</v>
      </c>
      <c r="Y2025" s="5">
        <v>91544.39</v>
      </c>
      <c r="Z2025" s="5">
        <v>86040.97</v>
      </c>
      <c r="AA2025" s="5" t="str">
        <f t="shared" si="124"/>
        <v>40-49</v>
      </c>
      <c r="AB2025" s="5" t="str">
        <f t="shared" si="125"/>
        <v>Severe</v>
      </c>
      <c r="AC2025" s="5">
        <f t="shared" si="126"/>
        <v>0.94</v>
      </c>
      <c r="AD2025" s="5" t="str">
        <f t="shared" si="127"/>
        <v>Long-haul</v>
      </c>
    </row>
    <row r="2026" spans="1:30" x14ac:dyDescent="0.3">
      <c r="A2026" s="1" t="s">
        <v>2696</v>
      </c>
      <c r="B2026" s="1" t="s">
        <v>2697</v>
      </c>
      <c r="C2026" s="1">
        <v>58</v>
      </c>
      <c r="D2026" s="1" t="s">
        <v>28</v>
      </c>
      <c r="E2026" s="1" t="s">
        <v>2667</v>
      </c>
      <c r="F2026" s="1" t="s">
        <v>30</v>
      </c>
      <c r="G2026" s="1" t="s">
        <v>90</v>
      </c>
      <c r="H2026" s="1" t="s">
        <v>91</v>
      </c>
      <c r="I2026" s="1" t="s">
        <v>63</v>
      </c>
      <c r="J2026" s="1">
        <v>14253</v>
      </c>
      <c r="K2026" s="3">
        <v>0.71406250000000004</v>
      </c>
      <c r="L2026" s="3">
        <v>0.3737847222222222</v>
      </c>
      <c r="M2026" s="7">
        <v>45663</v>
      </c>
      <c r="N2026" s="3">
        <v>0.77239583333333328</v>
      </c>
      <c r="O2026" s="3">
        <v>0.43211805555555555</v>
      </c>
      <c r="P2026" s="5">
        <v>126</v>
      </c>
      <c r="Q2026" s="5">
        <v>1098.8800000000001</v>
      </c>
      <c r="R2026" s="1" t="s">
        <v>56</v>
      </c>
      <c r="S2026" s="1">
        <v>5</v>
      </c>
      <c r="T2026" s="1" t="s">
        <v>35</v>
      </c>
      <c r="U2026" s="5">
        <v>150.91999999999999</v>
      </c>
      <c r="V2026" s="5">
        <v>72236.907406102502</v>
      </c>
      <c r="W2026" s="1" t="s">
        <v>42</v>
      </c>
      <c r="X2026" s="1">
        <v>3.6</v>
      </c>
      <c r="Y2026" s="5">
        <v>91684.29</v>
      </c>
      <c r="Z2026" s="5">
        <v>70358.5</v>
      </c>
      <c r="AA2026" s="5" t="str">
        <f t="shared" si="124"/>
        <v>50-59</v>
      </c>
      <c r="AB2026" s="5" t="str">
        <f t="shared" si="125"/>
        <v>Severe</v>
      </c>
      <c r="AC2026" s="5">
        <f t="shared" si="126"/>
        <v>0.77</v>
      </c>
      <c r="AD2026" s="5" t="str">
        <f t="shared" si="127"/>
        <v>Long-haul</v>
      </c>
    </row>
    <row r="2027" spans="1:30" x14ac:dyDescent="0.3">
      <c r="A2027" s="1" t="s">
        <v>2672</v>
      </c>
      <c r="B2027" s="1" t="s">
        <v>2673</v>
      </c>
      <c r="C2027" s="1">
        <v>20</v>
      </c>
      <c r="D2027" s="1" t="s">
        <v>28</v>
      </c>
      <c r="E2027" s="1" t="s">
        <v>2667</v>
      </c>
      <c r="F2027" s="1" t="s">
        <v>30</v>
      </c>
      <c r="G2027" s="1" t="s">
        <v>90</v>
      </c>
      <c r="H2027" s="1" t="s">
        <v>91</v>
      </c>
      <c r="I2027" s="1" t="s">
        <v>63</v>
      </c>
      <c r="J2027" s="1">
        <v>14253</v>
      </c>
      <c r="K2027" s="3">
        <v>0.71406250000000004</v>
      </c>
      <c r="L2027" s="3">
        <v>0.3737847222222222</v>
      </c>
      <c r="M2027" s="7">
        <v>45667</v>
      </c>
      <c r="N2027" s="3">
        <v>0.77239583333333328</v>
      </c>
      <c r="O2027" s="3">
        <v>0.43211805555555555</v>
      </c>
      <c r="P2027" s="5">
        <v>126</v>
      </c>
      <c r="Q2027" s="5">
        <v>286.94</v>
      </c>
      <c r="R2027" s="1" t="s">
        <v>40</v>
      </c>
      <c r="S2027" s="1">
        <v>5</v>
      </c>
      <c r="T2027" s="1" t="s">
        <v>83</v>
      </c>
      <c r="U2027" s="5">
        <v>3.08</v>
      </c>
      <c r="V2027" s="5">
        <v>72604.730947054704</v>
      </c>
      <c r="W2027" s="1" t="s">
        <v>42</v>
      </c>
      <c r="X2027" s="1">
        <v>4.05</v>
      </c>
      <c r="Y2027" s="5">
        <v>92125.68</v>
      </c>
      <c r="Z2027" s="5">
        <v>18364.78</v>
      </c>
      <c r="AA2027" s="5" t="str">
        <f t="shared" si="124"/>
        <v>18-29</v>
      </c>
      <c r="AB2027" s="5" t="str">
        <f t="shared" si="125"/>
        <v>Severe</v>
      </c>
      <c r="AC2027" s="5">
        <f t="shared" si="126"/>
        <v>0.2</v>
      </c>
      <c r="AD2027" s="5" t="str">
        <f t="shared" si="127"/>
        <v>Long-haul</v>
      </c>
    </row>
    <row r="2028" spans="1:30" x14ac:dyDescent="0.3">
      <c r="A2028" s="1" t="s">
        <v>2698</v>
      </c>
      <c r="B2028" s="1" t="s">
        <v>2699</v>
      </c>
      <c r="C2028" s="1">
        <v>74</v>
      </c>
      <c r="D2028" s="1" t="s">
        <v>28</v>
      </c>
      <c r="E2028" s="1" t="s">
        <v>2667</v>
      </c>
      <c r="F2028" s="1" t="s">
        <v>48</v>
      </c>
      <c r="G2028" s="1" t="s">
        <v>90</v>
      </c>
      <c r="H2028" s="1" t="s">
        <v>91</v>
      </c>
      <c r="I2028" s="1" t="s">
        <v>63</v>
      </c>
      <c r="J2028" s="1">
        <v>14253</v>
      </c>
      <c r="K2028" s="3">
        <v>0.71406250000000004</v>
      </c>
      <c r="L2028" s="3">
        <v>0.3737847222222222</v>
      </c>
      <c r="M2028" s="7">
        <v>45666</v>
      </c>
      <c r="N2028" s="3">
        <v>0.77239583333333328</v>
      </c>
      <c r="O2028" s="3">
        <v>0.43211805555555555</v>
      </c>
      <c r="P2028" s="5">
        <v>126</v>
      </c>
      <c r="Q2028" s="5">
        <v>1418.35</v>
      </c>
      <c r="R2028" s="1" t="s">
        <v>34</v>
      </c>
      <c r="S2028" s="1">
        <v>5</v>
      </c>
      <c r="T2028" s="1" t="s">
        <v>35</v>
      </c>
      <c r="U2028" s="5">
        <v>161.5</v>
      </c>
      <c r="V2028" s="5">
        <v>72731.3011262246</v>
      </c>
      <c r="W2028" s="1" t="s">
        <v>42</v>
      </c>
      <c r="X2028" s="1">
        <v>4.3899999999999997</v>
      </c>
      <c r="Y2028" s="5">
        <v>92277.56</v>
      </c>
      <c r="Z2028" s="5">
        <v>90806.7</v>
      </c>
      <c r="AA2028" s="5" t="str">
        <f t="shared" si="124"/>
        <v>60+</v>
      </c>
      <c r="AB2028" s="5" t="str">
        <f t="shared" si="125"/>
        <v>Severe</v>
      </c>
      <c r="AC2028" s="5">
        <f t="shared" si="126"/>
        <v>0.98</v>
      </c>
      <c r="AD2028" s="5" t="str">
        <f t="shared" si="127"/>
        <v>Long-haul</v>
      </c>
    </row>
    <row r="2029" spans="1:30" x14ac:dyDescent="0.3">
      <c r="A2029" s="1" t="s">
        <v>2700</v>
      </c>
      <c r="B2029" s="1" t="s">
        <v>2701</v>
      </c>
      <c r="C2029" s="1">
        <v>44</v>
      </c>
      <c r="D2029" s="1" t="s">
        <v>28</v>
      </c>
      <c r="E2029" s="1" t="s">
        <v>2667</v>
      </c>
      <c r="F2029" s="1" t="s">
        <v>30</v>
      </c>
      <c r="G2029" s="1" t="s">
        <v>90</v>
      </c>
      <c r="H2029" s="1" t="s">
        <v>91</v>
      </c>
      <c r="I2029" s="1" t="s">
        <v>63</v>
      </c>
      <c r="J2029" s="1">
        <v>14253</v>
      </c>
      <c r="K2029" s="3">
        <v>0.71406250000000004</v>
      </c>
      <c r="L2029" s="3">
        <v>0.3737847222222222</v>
      </c>
      <c r="M2029" s="7">
        <v>45665</v>
      </c>
      <c r="N2029" s="3">
        <v>0.77239583333333328</v>
      </c>
      <c r="O2029" s="3">
        <v>0.43211805555555555</v>
      </c>
      <c r="P2029" s="5">
        <v>126</v>
      </c>
      <c r="Q2029" s="5">
        <v>1121.1400000000001</v>
      </c>
      <c r="R2029" s="1" t="s">
        <v>56</v>
      </c>
      <c r="S2029" s="1">
        <v>5</v>
      </c>
      <c r="T2029" s="1" t="s">
        <v>45</v>
      </c>
      <c r="U2029" s="5">
        <v>61.14</v>
      </c>
      <c r="V2029" s="5">
        <v>72563.721532224095</v>
      </c>
      <c r="W2029" s="1" t="s">
        <v>42</v>
      </c>
      <c r="X2029" s="1">
        <v>3.71</v>
      </c>
      <c r="Y2029" s="5">
        <v>92076.47</v>
      </c>
      <c r="Z2029" s="5">
        <v>71765.19</v>
      </c>
      <c r="AA2029" s="5" t="str">
        <f t="shared" si="124"/>
        <v>40-49</v>
      </c>
      <c r="AB2029" s="5" t="str">
        <f t="shared" si="125"/>
        <v>Severe</v>
      </c>
      <c r="AC2029" s="5">
        <f t="shared" si="126"/>
        <v>0.78</v>
      </c>
      <c r="AD2029" s="5" t="str">
        <f t="shared" si="127"/>
        <v>Long-haul</v>
      </c>
    </row>
    <row r="2030" spans="1:30" x14ac:dyDescent="0.3">
      <c r="A2030" s="1" t="s">
        <v>2702</v>
      </c>
      <c r="B2030" s="1" t="s">
        <v>2703</v>
      </c>
      <c r="C2030" s="1">
        <v>65</v>
      </c>
      <c r="D2030" s="1" t="s">
        <v>39</v>
      </c>
      <c r="E2030" s="1" t="s">
        <v>2667</v>
      </c>
      <c r="F2030" s="1" t="s">
        <v>48</v>
      </c>
      <c r="G2030" s="1" t="s">
        <v>90</v>
      </c>
      <c r="H2030" s="1" t="s">
        <v>91</v>
      </c>
      <c r="I2030" s="1" t="s">
        <v>63</v>
      </c>
      <c r="J2030" s="1">
        <v>14253</v>
      </c>
      <c r="K2030" s="3">
        <v>0.71406250000000004</v>
      </c>
      <c r="L2030" s="3">
        <v>0.3737847222222222</v>
      </c>
      <c r="M2030" s="7">
        <v>45666</v>
      </c>
      <c r="N2030" s="3">
        <v>0.77239583333333328</v>
      </c>
      <c r="O2030" s="3">
        <v>0.43211805555555555</v>
      </c>
      <c r="P2030" s="5">
        <v>126</v>
      </c>
      <c r="Q2030" s="5">
        <v>789.57</v>
      </c>
      <c r="R2030" s="1" t="s">
        <v>40</v>
      </c>
      <c r="S2030" s="1">
        <v>5</v>
      </c>
      <c r="T2030" s="1" t="s">
        <v>45</v>
      </c>
      <c r="U2030" s="5">
        <v>74.209999999999994</v>
      </c>
      <c r="V2030" s="5">
        <v>72655.358089863701</v>
      </c>
      <c r="W2030" s="1" t="s">
        <v>42</v>
      </c>
      <c r="X2030" s="1">
        <v>3.15</v>
      </c>
      <c r="Y2030" s="5">
        <v>92186.43</v>
      </c>
      <c r="Z2030" s="5">
        <v>50547.32</v>
      </c>
      <c r="AA2030" s="5" t="str">
        <f t="shared" si="124"/>
        <v>60+</v>
      </c>
      <c r="AB2030" s="5" t="str">
        <f t="shared" si="125"/>
        <v>Severe</v>
      </c>
      <c r="AC2030" s="5">
        <f t="shared" si="126"/>
        <v>0.55000000000000004</v>
      </c>
      <c r="AD2030" s="5" t="str">
        <f t="shared" si="127"/>
        <v>Long-haul</v>
      </c>
    </row>
    <row r="2031" spans="1:30" x14ac:dyDescent="0.3">
      <c r="A2031" s="1" t="s">
        <v>2704</v>
      </c>
      <c r="B2031" s="1" t="s">
        <v>2705</v>
      </c>
      <c r="C2031" s="1">
        <v>19</v>
      </c>
      <c r="D2031" s="1" t="s">
        <v>28</v>
      </c>
      <c r="E2031" s="1" t="s">
        <v>2667</v>
      </c>
      <c r="F2031" s="1" t="s">
        <v>48</v>
      </c>
      <c r="G2031" s="1" t="s">
        <v>114</v>
      </c>
      <c r="H2031" s="1" t="s">
        <v>115</v>
      </c>
      <c r="I2031" s="1" t="s">
        <v>62</v>
      </c>
      <c r="J2031" s="1">
        <v>7728</v>
      </c>
      <c r="K2031" s="3">
        <v>0.23081018518518517</v>
      </c>
      <c r="L2031" s="3">
        <v>0.5884490740740741</v>
      </c>
      <c r="M2031" s="7">
        <v>45663</v>
      </c>
      <c r="N2031" s="3">
        <v>0.25719907407407405</v>
      </c>
      <c r="O2031" s="3">
        <v>0.614837962962963</v>
      </c>
      <c r="P2031" s="5">
        <v>38</v>
      </c>
      <c r="Q2031" s="5">
        <v>733.84</v>
      </c>
      <c r="R2031" s="1" t="s">
        <v>56</v>
      </c>
      <c r="S2031" s="1">
        <v>5</v>
      </c>
      <c r="T2031" s="1" t="s">
        <v>45</v>
      </c>
      <c r="U2031" s="5">
        <v>171.5</v>
      </c>
      <c r="V2031" s="5">
        <v>39781.769514057203</v>
      </c>
      <c r="W2031" s="1" t="s">
        <v>36</v>
      </c>
      <c r="X2031" s="1">
        <v>4.54</v>
      </c>
      <c r="Y2031" s="5">
        <v>52738.12</v>
      </c>
      <c r="Z2031" s="5">
        <v>47000.06</v>
      </c>
      <c r="AA2031" s="5" t="str">
        <f t="shared" si="124"/>
        <v>18-29</v>
      </c>
      <c r="AB2031" s="5" t="str">
        <f t="shared" si="125"/>
        <v>Moderate</v>
      </c>
      <c r="AC2031" s="5">
        <f t="shared" si="126"/>
        <v>0.89</v>
      </c>
      <c r="AD2031" s="5" t="str">
        <f t="shared" si="127"/>
        <v>Long-haul</v>
      </c>
    </row>
    <row r="2032" spans="1:30" x14ac:dyDescent="0.3">
      <c r="A2032" s="1" t="s">
        <v>2706</v>
      </c>
      <c r="B2032" s="1" t="s">
        <v>2707</v>
      </c>
      <c r="C2032" s="1">
        <v>29</v>
      </c>
      <c r="D2032" s="1" t="s">
        <v>39</v>
      </c>
      <c r="E2032" s="1" t="s">
        <v>2667</v>
      </c>
      <c r="F2032" s="1" t="s">
        <v>48</v>
      </c>
      <c r="G2032" s="1" t="s">
        <v>114</v>
      </c>
      <c r="H2032" s="1" t="s">
        <v>115</v>
      </c>
      <c r="I2032" s="1" t="s">
        <v>62</v>
      </c>
      <c r="J2032" s="1">
        <v>7728</v>
      </c>
      <c r="K2032" s="3">
        <v>0.23081018518518517</v>
      </c>
      <c r="L2032" s="3">
        <v>0.5884490740740741</v>
      </c>
      <c r="M2032" s="7">
        <v>45670</v>
      </c>
      <c r="N2032" s="3">
        <v>0.25719907407407405</v>
      </c>
      <c r="O2032" s="3">
        <v>0.614837962962963</v>
      </c>
      <c r="P2032" s="5">
        <v>38</v>
      </c>
      <c r="Q2032" s="5">
        <v>1018.3</v>
      </c>
      <c r="R2032" s="1" t="s">
        <v>40</v>
      </c>
      <c r="S2032" s="1">
        <v>5</v>
      </c>
      <c r="T2032" s="1" t="s">
        <v>45</v>
      </c>
      <c r="U2032" s="5">
        <v>19.420000000000002</v>
      </c>
      <c r="V2032" s="5">
        <v>39260.283087322401</v>
      </c>
      <c r="W2032" s="1" t="s">
        <v>42</v>
      </c>
      <c r="X2032" s="1">
        <v>4.26</v>
      </c>
      <c r="Y2032" s="5">
        <v>52112.34</v>
      </c>
      <c r="Z2032" s="5">
        <v>65175.08</v>
      </c>
      <c r="AA2032" s="5" t="str">
        <f t="shared" si="124"/>
        <v>18-29</v>
      </c>
      <c r="AB2032" s="5" t="str">
        <f t="shared" si="125"/>
        <v>Moderate</v>
      </c>
      <c r="AC2032" s="5">
        <f t="shared" si="126"/>
        <v>1.25</v>
      </c>
      <c r="AD2032" s="5" t="str">
        <f t="shared" si="127"/>
        <v>Long-haul</v>
      </c>
    </row>
    <row r="2033" spans="1:30" x14ac:dyDescent="0.3">
      <c r="A2033" s="1" t="s">
        <v>2708</v>
      </c>
      <c r="B2033" s="1" t="s">
        <v>2709</v>
      </c>
      <c r="C2033" s="1">
        <v>63</v>
      </c>
      <c r="D2033" s="1" t="s">
        <v>28</v>
      </c>
      <c r="E2033" s="1" t="s">
        <v>2667</v>
      </c>
      <c r="F2033" s="1" t="s">
        <v>48</v>
      </c>
      <c r="G2033" s="1" t="s">
        <v>114</v>
      </c>
      <c r="H2033" s="1" t="s">
        <v>115</v>
      </c>
      <c r="I2033" s="1" t="s">
        <v>62</v>
      </c>
      <c r="J2033" s="1">
        <v>7728</v>
      </c>
      <c r="K2033" s="3">
        <v>0.23081018518518517</v>
      </c>
      <c r="L2033" s="3">
        <v>0.5884490740740741</v>
      </c>
      <c r="M2033" s="7">
        <v>45672</v>
      </c>
      <c r="N2033" s="3">
        <v>0.25719907407407405</v>
      </c>
      <c r="O2033" s="3">
        <v>0.614837962962963</v>
      </c>
      <c r="P2033" s="5">
        <v>38</v>
      </c>
      <c r="Q2033" s="5">
        <v>1360.06</v>
      </c>
      <c r="R2033" s="1" t="s">
        <v>34</v>
      </c>
      <c r="S2033" s="1">
        <v>5</v>
      </c>
      <c r="T2033" s="1" t="s">
        <v>35</v>
      </c>
      <c r="U2033" s="5">
        <v>149.02000000000001</v>
      </c>
      <c r="V2033" s="5">
        <v>39468.347943926099</v>
      </c>
      <c r="W2033" s="1" t="s">
        <v>36</v>
      </c>
      <c r="X2033" s="1">
        <v>4.8499999999999996</v>
      </c>
      <c r="Y2033" s="5">
        <v>52362.02</v>
      </c>
      <c r="Z2033" s="5">
        <v>87073.64</v>
      </c>
      <c r="AA2033" s="5" t="str">
        <f t="shared" si="124"/>
        <v>60+</v>
      </c>
      <c r="AB2033" s="5" t="str">
        <f t="shared" si="125"/>
        <v>Moderate</v>
      </c>
      <c r="AC2033" s="5">
        <f t="shared" si="126"/>
        <v>1.66</v>
      </c>
      <c r="AD2033" s="5" t="str">
        <f t="shared" si="127"/>
        <v>Long-haul</v>
      </c>
    </row>
    <row r="2034" spans="1:30" x14ac:dyDescent="0.3">
      <c r="A2034" s="1" t="s">
        <v>2710</v>
      </c>
      <c r="B2034" s="1" t="s">
        <v>2711</v>
      </c>
      <c r="C2034" s="1">
        <v>49</v>
      </c>
      <c r="D2034" s="1" t="s">
        <v>28</v>
      </c>
      <c r="E2034" s="1" t="s">
        <v>2667</v>
      </c>
      <c r="F2034" s="1" t="s">
        <v>48</v>
      </c>
      <c r="G2034" s="1" t="s">
        <v>114</v>
      </c>
      <c r="H2034" s="1" t="s">
        <v>115</v>
      </c>
      <c r="I2034" s="1" t="s">
        <v>62</v>
      </c>
      <c r="J2034" s="1">
        <v>7728</v>
      </c>
      <c r="K2034" s="3">
        <v>0.23081018518518517</v>
      </c>
      <c r="L2034" s="3">
        <v>0.5884490740740741</v>
      </c>
      <c r="M2034" s="7">
        <v>45660</v>
      </c>
      <c r="N2034" s="3">
        <v>0.25719907407407405</v>
      </c>
      <c r="O2034" s="3">
        <v>0.614837962962963</v>
      </c>
      <c r="P2034" s="5">
        <v>38</v>
      </c>
      <c r="Q2034" s="5">
        <v>1062.81</v>
      </c>
      <c r="R2034" s="1" t="s">
        <v>40</v>
      </c>
      <c r="S2034" s="1">
        <v>5</v>
      </c>
      <c r="T2034" s="1" t="s">
        <v>35</v>
      </c>
      <c r="U2034" s="5">
        <v>30.1</v>
      </c>
      <c r="V2034" s="5">
        <v>39566.742795284103</v>
      </c>
      <c r="W2034" s="1" t="s">
        <v>42</v>
      </c>
      <c r="X2034" s="1">
        <v>4.34</v>
      </c>
      <c r="Y2034" s="5">
        <v>52480.09</v>
      </c>
      <c r="Z2034" s="5">
        <v>68025.86</v>
      </c>
      <c r="AA2034" s="5" t="str">
        <f t="shared" si="124"/>
        <v>40-49</v>
      </c>
      <c r="AB2034" s="5" t="str">
        <f t="shared" si="125"/>
        <v>Moderate</v>
      </c>
      <c r="AC2034" s="5">
        <f t="shared" si="126"/>
        <v>1.3</v>
      </c>
      <c r="AD2034" s="5" t="str">
        <f t="shared" si="127"/>
        <v>Long-haul</v>
      </c>
    </row>
    <row r="2035" spans="1:30" x14ac:dyDescent="0.3">
      <c r="A2035" s="1" t="s">
        <v>2712</v>
      </c>
      <c r="B2035" s="1" t="s">
        <v>2713</v>
      </c>
      <c r="C2035" s="1">
        <v>70</v>
      </c>
      <c r="D2035" s="1" t="s">
        <v>39</v>
      </c>
      <c r="E2035" s="1" t="s">
        <v>2667</v>
      </c>
      <c r="F2035" s="1" t="s">
        <v>30</v>
      </c>
      <c r="G2035" s="1" t="s">
        <v>114</v>
      </c>
      <c r="H2035" s="1" t="s">
        <v>115</v>
      </c>
      <c r="I2035" s="1" t="s">
        <v>62</v>
      </c>
      <c r="J2035" s="1">
        <v>7728</v>
      </c>
      <c r="K2035" s="3">
        <v>0.23081018518518517</v>
      </c>
      <c r="L2035" s="3">
        <v>0.5884490740740741</v>
      </c>
      <c r="M2035" s="7">
        <v>45664</v>
      </c>
      <c r="N2035" s="3">
        <v>0.25719907407407405</v>
      </c>
      <c r="O2035" s="3">
        <v>0.614837962962963</v>
      </c>
      <c r="P2035" s="5">
        <v>38</v>
      </c>
      <c r="Q2035" s="5">
        <v>190.51</v>
      </c>
      <c r="R2035" s="1" t="s">
        <v>40</v>
      </c>
      <c r="S2035" s="1">
        <v>5</v>
      </c>
      <c r="T2035" s="1" t="s">
        <v>35</v>
      </c>
      <c r="U2035" s="5">
        <v>58.7</v>
      </c>
      <c r="V2035" s="5">
        <v>39441.043491980701</v>
      </c>
      <c r="W2035" s="1" t="s">
        <v>42</v>
      </c>
      <c r="X2035" s="1">
        <v>4.68</v>
      </c>
      <c r="Y2035" s="5">
        <v>52329.25</v>
      </c>
      <c r="Z2035" s="5">
        <v>12204.38</v>
      </c>
      <c r="AA2035" s="5" t="str">
        <f t="shared" si="124"/>
        <v>60+</v>
      </c>
      <c r="AB2035" s="5" t="str">
        <f t="shared" si="125"/>
        <v>Moderate</v>
      </c>
      <c r="AC2035" s="5">
        <f t="shared" si="126"/>
        <v>0.23</v>
      </c>
      <c r="AD2035" s="5" t="str">
        <f t="shared" si="127"/>
        <v>Long-haul</v>
      </c>
    </row>
    <row r="2036" spans="1:30" x14ac:dyDescent="0.3">
      <c r="A2036" s="1" t="s">
        <v>2714</v>
      </c>
      <c r="B2036" s="1" t="s">
        <v>2715</v>
      </c>
      <c r="C2036" s="1">
        <v>74</v>
      </c>
      <c r="D2036" s="1" t="s">
        <v>39</v>
      </c>
      <c r="E2036" s="1" t="s">
        <v>2667</v>
      </c>
      <c r="F2036" s="1" t="s">
        <v>30</v>
      </c>
      <c r="G2036" s="1" t="s">
        <v>114</v>
      </c>
      <c r="H2036" s="1" t="s">
        <v>115</v>
      </c>
      <c r="I2036" s="1" t="s">
        <v>62</v>
      </c>
      <c r="J2036" s="1">
        <v>7728</v>
      </c>
      <c r="K2036" s="3">
        <v>0.23081018518518517</v>
      </c>
      <c r="L2036" s="3">
        <v>0.5884490740740741</v>
      </c>
      <c r="M2036" s="7">
        <v>45668</v>
      </c>
      <c r="N2036" s="3">
        <v>0.25719907407407405</v>
      </c>
      <c r="O2036" s="3">
        <v>0.614837962962963</v>
      </c>
      <c r="P2036" s="5">
        <v>38</v>
      </c>
      <c r="Q2036" s="5">
        <v>563.76</v>
      </c>
      <c r="R2036" s="1" t="s">
        <v>34</v>
      </c>
      <c r="S2036" s="1">
        <v>5</v>
      </c>
      <c r="T2036" s="1" t="s">
        <v>45</v>
      </c>
      <c r="U2036" s="5">
        <v>148.71</v>
      </c>
      <c r="V2036" s="5">
        <v>39816.562562062602</v>
      </c>
      <c r="W2036" s="1" t="s">
        <v>42</v>
      </c>
      <c r="X2036" s="1">
        <v>3.34</v>
      </c>
      <c r="Y2036" s="5">
        <v>52779.88</v>
      </c>
      <c r="Z2036" s="5">
        <v>36110.379999999997</v>
      </c>
      <c r="AA2036" s="5" t="str">
        <f t="shared" si="124"/>
        <v>60+</v>
      </c>
      <c r="AB2036" s="5" t="str">
        <f t="shared" si="125"/>
        <v>Moderate</v>
      </c>
      <c r="AC2036" s="5">
        <f t="shared" si="126"/>
        <v>0.68</v>
      </c>
      <c r="AD2036" s="5" t="str">
        <f t="shared" si="127"/>
        <v>Long-haul</v>
      </c>
    </row>
    <row r="2037" spans="1:30" x14ac:dyDescent="0.3">
      <c r="A2037" s="1" t="s">
        <v>2716</v>
      </c>
      <c r="B2037" s="1" t="s">
        <v>2717</v>
      </c>
      <c r="C2037" s="1">
        <v>30</v>
      </c>
      <c r="D2037" s="1" t="s">
        <v>39</v>
      </c>
      <c r="E2037" s="1" t="s">
        <v>2667</v>
      </c>
      <c r="F2037" s="1" t="s">
        <v>30</v>
      </c>
      <c r="G2037" s="1" t="s">
        <v>114</v>
      </c>
      <c r="H2037" s="1" t="s">
        <v>115</v>
      </c>
      <c r="I2037" s="1" t="s">
        <v>62</v>
      </c>
      <c r="J2037" s="1">
        <v>7728</v>
      </c>
      <c r="K2037" s="3">
        <v>0.23081018518518517</v>
      </c>
      <c r="L2037" s="3">
        <v>0.5884490740740741</v>
      </c>
      <c r="M2037" s="7">
        <v>45662</v>
      </c>
      <c r="N2037" s="3">
        <v>0.25719907407407405</v>
      </c>
      <c r="O2037" s="3">
        <v>0.614837962962963</v>
      </c>
      <c r="P2037" s="5">
        <v>38</v>
      </c>
      <c r="Q2037" s="5">
        <v>1375.9</v>
      </c>
      <c r="R2037" s="1" t="s">
        <v>40</v>
      </c>
      <c r="S2037" s="1">
        <v>3</v>
      </c>
      <c r="T2037" s="1" t="s">
        <v>83</v>
      </c>
      <c r="U2037" s="5">
        <v>57.83</v>
      </c>
      <c r="V2037" s="5">
        <v>39756.108257686501</v>
      </c>
      <c r="W2037" s="1" t="s">
        <v>36</v>
      </c>
      <c r="X2037" s="1">
        <v>3.19</v>
      </c>
      <c r="Y2037" s="5">
        <v>52707.33</v>
      </c>
      <c r="Z2037" s="5">
        <v>88069.17</v>
      </c>
      <c r="AA2037" s="5" t="str">
        <f t="shared" si="124"/>
        <v>30-39</v>
      </c>
      <c r="AB2037" s="5" t="str">
        <f t="shared" si="125"/>
        <v>Moderate</v>
      </c>
      <c r="AC2037" s="5">
        <f t="shared" si="126"/>
        <v>1.67</v>
      </c>
      <c r="AD2037" s="5" t="str">
        <f t="shared" si="127"/>
        <v>Long-haul</v>
      </c>
    </row>
    <row r="2038" spans="1:30" x14ac:dyDescent="0.3">
      <c r="A2038" s="1" t="s">
        <v>2718</v>
      </c>
      <c r="B2038" s="1" t="s">
        <v>2719</v>
      </c>
      <c r="C2038" s="1">
        <v>46</v>
      </c>
      <c r="D2038" s="1" t="s">
        <v>39</v>
      </c>
      <c r="E2038" s="1" t="s">
        <v>2667</v>
      </c>
      <c r="F2038" s="1" t="s">
        <v>48</v>
      </c>
      <c r="G2038" s="1" t="s">
        <v>114</v>
      </c>
      <c r="H2038" s="1" t="s">
        <v>115</v>
      </c>
      <c r="I2038" s="1" t="s">
        <v>62</v>
      </c>
      <c r="J2038" s="1">
        <v>7728</v>
      </c>
      <c r="K2038" s="3">
        <v>0.23081018518518517</v>
      </c>
      <c r="L2038" s="3">
        <v>0.5884490740740741</v>
      </c>
      <c r="M2038" s="7">
        <v>45670</v>
      </c>
      <c r="N2038" s="3">
        <v>0.25719907407407405</v>
      </c>
      <c r="O2038" s="3">
        <v>0.614837962962963</v>
      </c>
      <c r="P2038" s="5">
        <v>38</v>
      </c>
      <c r="Q2038" s="5">
        <v>787.84</v>
      </c>
      <c r="R2038" s="1" t="s">
        <v>56</v>
      </c>
      <c r="S2038" s="1">
        <v>5</v>
      </c>
      <c r="T2038" s="1" t="s">
        <v>83</v>
      </c>
      <c r="U2038" s="5">
        <v>144.25</v>
      </c>
      <c r="V2038" s="5">
        <v>39930.6348073388</v>
      </c>
      <c r="W2038" s="1" t="s">
        <v>42</v>
      </c>
      <c r="X2038" s="1">
        <v>3.7</v>
      </c>
      <c r="Y2038" s="5">
        <v>52916.76</v>
      </c>
      <c r="Z2038" s="5">
        <v>50450.61</v>
      </c>
      <c r="AA2038" s="5" t="str">
        <f t="shared" si="124"/>
        <v>40-49</v>
      </c>
      <c r="AB2038" s="5" t="str">
        <f t="shared" si="125"/>
        <v>Moderate</v>
      </c>
      <c r="AC2038" s="5">
        <f t="shared" si="126"/>
        <v>0.95</v>
      </c>
      <c r="AD2038" s="5" t="str">
        <f t="shared" si="127"/>
        <v>Long-haul</v>
      </c>
    </row>
    <row r="2039" spans="1:30" x14ac:dyDescent="0.3">
      <c r="A2039" s="1" t="s">
        <v>2720</v>
      </c>
      <c r="B2039" s="1" t="s">
        <v>2721</v>
      </c>
      <c r="C2039" s="1">
        <v>44</v>
      </c>
      <c r="D2039" s="1" t="s">
        <v>39</v>
      </c>
      <c r="E2039" s="1" t="s">
        <v>2667</v>
      </c>
      <c r="F2039" s="1" t="s">
        <v>48</v>
      </c>
      <c r="G2039" s="1" t="s">
        <v>114</v>
      </c>
      <c r="H2039" s="1" t="s">
        <v>115</v>
      </c>
      <c r="I2039" s="1" t="s">
        <v>62</v>
      </c>
      <c r="J2039" s="1">
        <v>7728</v>
      </c>
      <c r="K2039" s="3">
        <v>0.23081018518518517</v>
      </c>
      <c r="L2039" s="3">
        <v>0.5884490740740741</v>
      </c>
      <c r="M2039" s="7">
        <v>45658</v>
      </c>
      <c r="N2039" s="3">
        <v>0.25719907407407405</v>
      </c>
      <c r="O2039" s="3">
        <v>0.614837962962963</v>
      </c>
      <c r="P2039" s="5">
        <v>38</v>
      </c>
      <c r="Q2039" s="5">
        <v>569.70000000000005</v>
      </c>
      <c r="R2039" s="1" t="s">
        <v>56</v>
      </c>
      <c r="S2039" s="1">
        <v>5</v>
      </c>
      <c r="T2039" s="1" t="s">
        <v>35</v>
      </c>
      <c r="U2039" s="5">
        <v>44.99</v>
      </c>
      <c r="V2039" s="5">
        <v>39748.014851456799</v>
      </c>
      <c r="W2039" s="1" t="s">
        <v>36</v>
      </c>
      <c r="X2039" s="1">
        <v>3.62</v>
      </c>
      <c r="Y2039" s="5">
        <v>52697.62</v>
      </c>
      <c r="Z2039" s="5">
        <v>36469.800000000003</v>
      </c>
      <c r="AA2039" s="5" t="str">
        <f t="shared" si="124"/>
        <v>40-49</v>
      </c>
      <c r="AB2039" s="5" t="str">
        <f t="shared" si="125"/>
        <v>Moderate</v>
      </c>
      <c r="AC2039" s="5">
        <f t="shared" si="126"/>
        <v>0.69</v>
      </c>
      <c r="AD2039" s="5" t="str">
        <f t="shared" si="127"/>
        <v>Long-haul</v>
      </c>
    </row>
    <row r="2040" spans="1:30" x14ac:dyDescent="0.3">
      <c r="A2040" s="1" t="s">
        <v>2722</v>
      </c>
      <c r="B2040" s="1" t="s">
        <v>2723</v>
      </c>
      <c r="C2040" s="1">
        <v>40</v>
      </c>
      <c r="D2040" s="1" t="s">
        <v>28</v>
      </c>
      <c r="E2040" s="1" t="s">
        <v>2667</v>
      </c>
      <c r="F2040" s="1" t="s">
        <v>30</v>
      </c>
      <c r="G2040" s="1" t="s">
        <v>134</v>
      </c>
      <c r="H2040" s="1" t="s">
        <v>75</v>
      </c>
      <c r="I2040" s="1" t="s">
        <v>135</v>
      </c>
      <c r="J2040" s="1">
        <v>2357</v>
      </c>
      <c r="K2040" s="3">
        <v>0.69140046296296298</v>
      </c>
      <c r="L2040" s="3">
        <v>0.8004282407407407</v>
      </c>
      <c r="M2040" s="7">
        <v>45669</v>
      </c>
      <c r="N2040" s="3">
        <v>0.76709490740740738</v>
      </c>
      <c r="O2040" s="3">
        <v>0.87612268518518521</v>
      </c>
      <c r="P2040" s="5">
        <v>109</v>
      </c>
      <c r="Q2040" s="5">
        <v>481.96</v>
      </c>
      <c r="R2040" s="1" t="s">
        <v>40</v>
      </c>
      <c r="S2040" s="1">
        <v>3</v>
      </c>
      <c r="T2040" s="1" t="s">
        <v>35</v>
      </c>
      <c r="U2040" s="5">
        <v>30.89</v>
      </c>
      <c r="V2040" s="5">
        <v>12617.1965721946</v>
      </c>
      <c r="W2040" s="1" t="s">
        <v>42</v>
      </c>
      <c r="X2040" s="1">
        <v>4</v>
      </c>
      <c r="Y2040" s="5">
        <v>20140.64</v>
      </c>
      <c r="Z2040" s="5">
        <v>30851.62</v>
      </c>
      <c r="AA2040" s="5" t="str">
        <f t="shared" si="124"/>
        <v>40-49</v>
      </c>
      <c r="AB2040" s="5" t="str">
        <f t="shared" si="125"/>
        <v>Moderate</v>
      </c>
      <c r="AC2040" s="5">
        <f t="shared" si="126"/>
        <v>1.53</v>
      </c>
      <c r="AD2040" s="5" t="str">
        <f t="shared" si="127"/>
        <v>Short-haul</v>
      </c>
    </row>
    <row r="2041" spans="1:30" x14ac:dyDescent="0.3">
      <c r="A2041" s="1" t="s">
        <v>2724</v>
      </c>
      <c r="B2041" s="1" t="s">
        <v>2725</v>
      </c>
      <c r="C2041" s="1">
        <v>48</v>
      </c>
      <c r="D2041" s="1" t="s">
        <v>39</v>
      </c>
      <c r="E2041" s="1" t="s">
        <v>2667</v>
      </c>
      <c r="F2041" s="1" t="s">
        <v>30</v>
      </c>
      <c r="G2041" s="1" t="s">
        <v>134</v>
      </c>
      <c r="H2041" s="1" t="s">
        <v>75</v>
      </c>
      <c r="I2041" s="1" t="s">
        <v>135</v>
      </c>
      <c r="J2041" s="1">
        <v>2357</v>
      </c>
      <c r="K2041" s="3">
        <v>0.69140046296296298</v>
      </c>
      <c r="L2041" s="3">
        <v>0.8004282407407407</v>
      </c>
      <c r="M2041" s="7">
        <v>45660</v>
      </c>
      <c r="N2041" s="3">
        <v>0.76709490740740738</v>
      </c>
      <c r="O2041" s="3">
        <v>0.87612268518518521</v>
      </c>
      <c r="P2041" s="5">
        <v>109</v>
      </c>
      <c r="Q2041" s="5">
        <v>112.6</v>
      </c>
      <c r="R2041" s="1" t="s">
        <v>56</v>
      </c>
      <c r="S2041" s="1">
        <v>5</v>
      </c>
      <c r="T2041" s="1" t="s">
        <v>41</v>
      </c>
      <c r="U2041" s="5">
        <v>141.82</v>
      </c>
      <c r="V2041" s="5">
        <v>13097.316996657901</v>
      </c>
      <c r="W2041" s="1" t="s">
        <v>36</v>
      </c>
      <c r="X2041" s="1">
        <v>4.68</v>
      </c>
      <c r="Y2041" s="5">
        <v>20716.78</v>
      </c>
      <c r="Z2041" s="5">
        <v>7234.76</v>
      </c>
      <c r="AA2041" s="5" t="str">
        <f t="shared" si="124"/>
        <v>40-49</v>
      </c>
      <c r="AB2041" s="5" t="str">
        <f t="shared" si="125"/>
        <v>Moderate</v>
      </c>
      <c r="AC2041" s="5">
        <f t="shared" si="126"/>
        <v>0.35</v>
      </c>
      <c r="AD2041" s="5" t="str">
        <f t="shared" si="127"/>
        <v>Short-haul</v>
      </c>
    </row>
    <row r="2042" spans="1:30" x14ac:dyDescent="0.3">
      <c r="A2042" s="1" t="s">
        <v>2726</v>
      </c>
      <c r="B2042" s="1" t="s">
        <v>2727</v>
      </c>
      <c r="C2042" s="1">
        <v>66</v>
      </c>
      <c r="D2042" s="1" t="s">
        <v>39</v>
      </c>
      <c r="E2042" s="1" t="s">
        <v>2667</v>
      </c>
      <c r="F2042" s="1" t="s">
        <v>30</v>
      </c>
      <c r="G2042" s="1" t="s">
        <v>134</v>
      </c>
      <c r="H2042" s="1" t="s">
        <v>75</v>
      </c>
      <c r="I2042" s="1" t="s">
        <v>135</v>
      </c>
      <c r="J2042" s="1">
        <v>2357</v>
      </c>
      <c r="K2042" s="3">
        <v>0.69140046296296298</v>
      </c>
      <c r="L2042" s="3">
        <v>0.8004282407407407</v>
      </c>
      <c r="M2042" s="7">
        <v>45659</v>
      </c>
      <c r="N2042" s="3">
        <v>0.76709490740740738</v>
      </c>
      <c r="O2042" s="3">
        <v>0.87612268518518521</v>
      </c>
      <c r="P2042" s="5">
        <v>109</v>
      </c>
      <c r="Q2042" s="5">
        <v>390.55</v>
      </c>
      <c r="R2042" s="1" t="s">
        <v>34</v>
      </c>
      <c r="S2042" s="1">
        <v>5</v>
      </c>
      <c r="T2042" s="1" t="s">
        <v>35</v>
      </c>
      <c r="U2042" s="5">
        <v>53.45</v>
      </c>
      <c r="V2042" s="5">
        <v>12617.413493857999</v>
      </c>
      <c r="W2042" s="1" t="s">
        <v>36</v>
      </c>
      <c r="X2042" s="1">
        <v>4.9400000000000004</v>
      </c>
      <c r="Y2042" s="5">
        <v>20140.900000000001</v>
      </c>
      <c r="Z2042" s="5">
        <v>25005.89</v>
      </c>
      <c r="AA2042" s="5" t="str">
        <f t="shared" si="124"/>
        <v>60+</v>
      </c>
      <c r="AB2042" s="5" t="str">
        <f t="shared" si="125"/>
        <v>Moderate</v>
      </c>
      <c r="AC2042" s="5">
        <f t="shared" si="126"/>
        <v>1.24</v>
      </c>
      <c r="AD2042" s="5" t="str">
        <f t="shared" si="127"/>
        <v>Short-haul</v>
      </c>
    </row>
    <row r="2043" spans="1:30" x14ac:dyDescent="0.3">
      <c r="A2043" s="1" t="s">
        <v>2728</v>
      </c>
      <c r="B2043" s="1" t="s">
        <v>2729</v>
      </c>
      <c r="C2043" s="1">
        <v>69</v>
      </c>
      <c r="D2043" s="1" t="s">
        <v>39</v>
      </c>
      <c r="E2043" s="1" t="s">
        <v>2667</v>
      </c>
      <c r="F2043" s="1" t="s">
        <v>30</v>
      </c>
      <c r="G2043" s="1" t="s">
        <v>134</v>
      </c>
      <c r="H2043" s="1" t="s">
        <v>75</v>
      </c>
      <c r="I2043" s="1" t="s">
        <v>135</v>
      </c>
      <c r="J2043" s="1">
        <v>2357</v>
      </c>
      <c r="K2043" s="3">
        <v>0.69140046296296298</v>
      </c>
      <c r="L2043" s="3">
        <v>0.8004282407407407</v>
      </c>
      <c r="M2043" s="7">
        <v>45665</v>
      </c>
      <c r="N2043" s="3">
        <v>0.76709490740740738</v>
      </c>
      <c r="O2043" s="3">
        <v>0.87612268518518521</v>
      </c>
      <c r="P2043" s="5">
        <v>109</v>
      </c>
      <c r="Q2043" s="5">
        <v>1142.95</v>
      </c>
      <c r="R2043" s="1" t="s">
        <v>40</v>
      </c>
      <c r="S2043" s="1">
        <v>5</v>
      </c>
      <c r="T2043" s="1" t="s">
        <v>83</v>
      </c>
      <c r="U2043" s="5">
        <v>161.12</v>
      </c>
      <c r="V2043" s="5">
        <v>13282.221047413001</v>
      </c>
      <c r="W2043" s="1" t="s">
        <v>36</v>
      </c>
      <c r="X2043" s="1">
        <v>4.47</v>
      </c>
      <c r="Y2043" s="5">
        <v>20938.669999999998</v>
      </c>
      <c r="Z2043" s="5">
        <v>73181.02</v>
      </c>
      <c r="AA2043" s="5" t="str">
        <f t="shared" si="124"/>
        <v>60+</v>
      </c>
      <c r="AB2043" s="5" t="str">
        <f t="shared" si="125"/>
        <v>Moderate</v>
      </c>
      <c r="AC2043" s="5">
        <f t="shared" si="126"/>
        <v>3.5</v>
      </c>
      <c r="AD2043" s="5" t="str">
        <f t="shared" si="127"/>
        <v>Short-haul</v>
      </c>
    </row>
    <row r="2044" spans="1:30" x14ac:dyDescent="0.3">
      <c r="A2044" s="1" t="s">
        <v>2730</v>
      </c>
      <c r="B2044" s="1" t="s">
        <v>2731</v>
      </c>
      <c r="C2044" s="1">
        <v>41</v>
      </c>
      <c r="D2044" s="1" t="s">
        <v>28</v>
      </c>
      <c r="E2044" s="1" t="s">
        <v>2667</v>
      </c>
      <c r="F2044" s="1" t="s">
        <v>30</v>
      </c>
      <c r="G2044" s="1" t="s">
        <v>134</v>
      </c>
      <c r="H2044" s="1" t="s">
        <v>75</v>
      </c>
      <c r="I2044" s="1" t="s">
        <v>135</v>
      </c>
      <c r="J2044" s="1">
        <v>2357</v>
      </c>
      <c r="K2044" s="3">
        <v>0.69140046296296298</v>
      </c>
      <c r="L2044" s="3">
        <v>0.8004282407407407</v>
      </c>
      <c r="M2044" s="7">
        <v>45672</v>
      </c>
      <c r="N2044" s="3">
        <v>0.76709490740740738</v>
      </c>
      <c r="O2044" s="3">
        <v>0.87612268518518521</v>
      </c>
      <c r="P2044" s="5">
        <v>109</v>
      </c>
      <c r="Q2044" s="5">
        <v>1149.21</v>
      </c>
      <c r="R2044" s="1" t="s">
        <v>40</v>
      </c>
      <c r="S2044" s="1">
        <v>5</v>
      </c>
      <c r="T2044" s="1" t="s">
        <v>41</v>
      </c>
      <c r="U2044" s="5">
        <v>36.979999999999997</v>
      </c>
      <c r="V2044" s="5">
        <v>13257.4409534317</v>
      </c>
      <c r="W2044" s="1" t="s">
        <v>36</v>
      </c>
      <c r="X2044" s="1">
        <v>3.41</v>
      </c>
      <c r="Y2044" s="5">
        <v>20908.93</v>
      </c>
      <c r="Z2044" s="5">
        <v>73556.84</v>
      </c>
      <c r="AA2044" s="5" t="str">
        <f t="shared" si="124"/>
        <v>40-49</v>
      </c>
      <c r="AB2044" s="5" t="str">
        <f t="shared" si="125"/>
        <v>Moderate</v>
      </c>
      <c r="AC2044" s="5">
        <f t="shared" si="126"/>
        <v>3.52</v>
      </c>
      <c r="AD2044" s="5" t="str">
        <f t="shared" si="127"/>
        <v>Short-haul</v>
      </c>
    </row>
    <row r="2045" spans="1:30" x14ac:dyDescent="0.3">
      <c r="A2045" s="1" t="s">
        <v>2732</v>
      </c>
      <c r="B2045" s="1" t="s">
        <v>2733</v>
      </c>
      <c r="C2045" s="1">
        <v>43</v>
      </c>
      <c r="D2045" s="1" t="s">
        <v>28</v>
      </c>
      <c r="E2045" s="1" t="s">
        <v>2667</v>
      </c>
      <c r="F2045" s="1" t="s">
        <v>30</v>
      </c>
      <c r="G2045" s="1" t="s">
        <v>134</v>
      </c>
      <c r="H2045" s="1" t="s">
        <v>75</v>
      </c>
      <c r="I2045" s="1" t="s">
        <v>135</v>
      </c>
      <c r="J2045" s="1">
        <v>2357</v>
      </c>
      <c r="K2045" s="3">
        <v>0.69140046296296298</v>
      </c>
      <c r="L2045" s="3">
        <v>0.8004282407407407</v>
      </c>
      <c r="M2045" s="7">
        <v>45671</v>
      </c>
      <c r="N2045" s="3">
        <v>0.76709490740740738</v>
      </c>
      <c r="O2045" s="3">
        <v>0.87612268518518521</v>
      </c>
      <c r="P2045" s="5">
        <v>109</v>
      </c>
      <c r="Q2045" s="5">
        <v>944.89</v>
      </c>
      <c r="R2045" s="1" t="s">
        <v>34</v>
      </c>
      <c r="S2045" s="1">
        <v>5</v>
      </c>
      <c r="T2045" s="1" t="s">
        <v>83</v>
      </c>
      <c r="U2045" s="5">
        <v>45.28</v>
      </c>
      <c r="V2045" s="5">
        <v>12370.0038747444</v>
      </c>
      <c r="W2045" s="1" t="s">
        <v>36</v>
      </c>
      <c r="X2045" s="1">
        <v>4.75</v>
      </c>
      <c r="Y2045" s="5">
        <v>19844</v>
      </c>
      <c r="Z2045" s="5">
        <v>60482.02</v>
      </c>
      <c r="AA2045" s="5" t="str">
        <f t="shared" si="124"/>
        <v>40-49</v>
      </c>
      <c r="AB2045" s="5" t="str">
        <f t="shared" si="125"/>
        <v>Moderate</v>
      </c>
      <c r="AC2045" s="5">
        <f t="shared" si="126"/>
        <v>3.05</v>
      </c>
      <c r="AD2045" s="5" t="str">
        <f t="shared" si="127"/>
        <v>Short-haul</v>
      </c>
    </row>
    <row r="2046" spans="1:30" x14ac:dyDescent="0.3">
      <c r="A2046" s="1" t="s">
        <v>2734</v>
      </c>
      <c r="B2046" s="1" t="s">
        <v>2735</v>
      </c>
      <c r="C2046" s="1">
        <v>42</v>
      </c>
      <c r="D2046" s="1" t="s">
        <v>39</v>
      </c>
      <c r="E2046" s="1" t="s">
        <v>2667</v>
      </c>
      <c r="F2046" s="1" t="s">
        <v>48</v>
      </c>
      <c r="G2046" s="1" t="s">
        <v>154</v>
      </c>
      <c r="H2046" s="1" t="s">
        <v>155</v>
      </c>
      <c r="I2046" s="1" t="s">
        <v>156</v>
      </c>
      <c r="J2046" s="1">
        <v>11198</v>
      </c>
      <c r="K2046" s="3">
        <v>0.28363425925925928</v>
      </c>
      <c r="L2046" s="3">
        <v>0.80168981481481483</v>
      </c>
      <c r="M2046" s="7">
        <v>45661</v>
      </c>
      <c r="N2046" s="3">
        <v>0.31071759259259257</v>
      </c>
      <c r="O2046" s="3">
        <v>0.82877314814814818</v>
      </c>
      <c r="P2046" s="5">
        <v>39</v>
      </c>
      <c r="Q2046" s="5">
        <v>1112.46</v>
      </c>
      <c r="R2046" s="1" t="s">
        <v>34</v>
      </c>
      <c r="S2046" s="1">
        <v>5</v>
      </c>
      <c r="T2046" s="1" t="s">
        <v>83</v>
      </c>
      <c r="U2046" s="5">
        <v>63.8</v>
      </c>
      <c r="V2046" s="5">
        <v>56959.179696629602</v>
      </c>
      <c r="W2046" s="1" t="s">
        <v>42</v>
      </c>
      <c r="X2046" s="1">
        <v>4.47</v>
      </c>
      <c r="Y2046" s="5">
        <v>73351.02</v>
      </c>
      <c r="Z2046" s="5">
        <v>71210.2</v>
      </c>
      <c r="AA2046" s="5" t="str">
        <f t="shared" si="124"/>
        <v>40-49</v>
      </c>
      <c r="AB2046" s="5" t="str">
        <f t="shared" si="125"/>
        <v>Moderate</v>
      </c>
      <c r="AC2046" s="5">
        <f t="shared" si="126"/>
        <v>0.97</v>
      </c>
      <c r="AD2046" s="5" t="str">
        <f t="shared" si="127"/>
        <v>Long-haul</v>
      </c>
    </row>
    <row r="2047" spans="1:30" x14ac:dyDescent="0.3">
      <c r="A2047" s="1" t="s">
        <v>2696</v>
      </c>
      <c r="B2047" s="1" t="s">
        <v>2697</v>
      </c>
      <c r="C2047" s="1">
        <v>58</v>
      </c>
      <c r="D2047" s="1" t="s">
        <v>28</v>
      </c>
      <c r="E2047" s="1" t="s">
        <v>2667</v>
      </c>
      <c r="F2047" s="1" t="s">
        <v>30</v>
      </c>
      <c r="G2047" s="1" t="s">
        <v>154</v>
      </c>
      <c r="H2047" s="1" t="s">
        <v>155</v>
      </c>
      <c r="I2047" s="1" t="s">
        <v>156</v>
      </c>
      <c r="J2047" s="1">
        <v>11198</v>
      </c>
      <c r="K2047" s="3">
        <v>0.28363425925925928</v>
      </c>
      <c r="L2047" s="3">
        <v>0.80168981481481483</v>
      </c>
      <c r="M2047" s="7">
        <v>45661</v>
      </c>
      <c r="N2047" s="3">
        <v>0.31071759259259257</v>
      </c>
      <c r="O2047" s="3">
        <v>0.82877314814814818</v>
      </c>
      <c r="P2047" s="5">
        <v>39</v>
      </c>
      <c r="Q2047" s="5">
        <v>718.97</v>
      </c>
      <c r="R2047" s="1" t="s">
        <v>56</v>
      </c>
      <c r="S2047" s="1">
        <v>5</v>
      </c>
      <c r="T2047" s="1" t="s">
        <v>41</v>
      </c>
      <c r="U2047" s="5">
        <v>31.89</v>
      </c>
      <c r="V2047" s="5">
        <v>56763.143188867398</v>
      </c>
      <c r="W2047" s="1" t="s">
        <v>36</v>
      </c>
      <c r="X2047" s="1">
        <v>4.5999999999999996</v>
      </c>
      <c r="Y2047" s="5">
        <v>73115.77</v>
      </c>
      <c r="Z2047" s="5">
        <v>46020.46</v>
      </c>
      <c r="AA2047" s="5" t="str">
        <f t="shared" si="124"/>
        <v>50-59</v>
      </c>
      <c r="AB2047" s="5" t="str">
        <f t="shared" si="125"/>
        <v>Moderate</v>
      </c>
      <c r="AC2047" s="5">
        <f t="shared" si="126"/>
        <v>0.63</v>
      </c>
      <c r="AD2047" s="5" t="str">
        <f t="shared" si="127"/>
        <v>Long-haul</v>
      </c>
    </row>
    <row r="2048" spans="1:30" x14ac:dyDescent="0.3">
      <c r="A2048" s="1" t="s">
        <v>2736</v>
      </c>
      <c r="B2048" s="1" t="s">
        <v>2737</v>
      </c>
      <c r="C2048" s="1">
        <v>36</v>
      </c>
      <c r="D2048" s="1" t="s">
        <v>28</v>
      </c>
      <c r="E2048" s="1" t="s">
        <v>2667</v>
      </c>
      <c r="F2048" s="1" t="s">
        <v>48</v>
      </c>
      <c r="G2048" s="1" t="s">
        <v>154</v>
      </c>
      <c r="H2048" s="1" t="s">
        <v>155</v>
      </c>
      <c r="I2048" s="1" t="s">
        <v>156</v>
      </c>
      <c r="J2048" s="1">
        <v>11198</v>
      </c>
      <c r="K2048" s="3">
        <v>0.28363425925925928</v>
      </c>
      <c r="L2048" s="3">
        <v>0.80168981481481483</v>
      </c>
      <c r="M2048" s="7">
        <v>45671</v>
      </c>
      <c r="N2048" s="3">
        <v>0.31071759259259257</v>
      </c>
      <c r="O2048" s="3">
        <v>0.82877314814814818</v>
      </c>
      <c r="P2048" s="5">
        <v>39</v>
      </c>
      <c r="Q2048" s="5">
        <v>479.81</v>
      </c>
      <c r="R2048" s="1" t="s">
        <v>40</v>
      </c>
      <c r="S2048" s="1">
        <v>3</v>
      </c>
      <c r="T2048" s="1" t="s">
        <v>49</v>
      </c>
      <c r="U2048" s="5">
        <v>160.69</v>
      </c>
      <c r="V2048" s="5">
        <v>56937.143803676801</v>
      </c>
      <c r="W2048" s="1" t="s">
        <v>36</v>
      </c>
      <c r="X2048" s="1">
        <v>3.56</v>
      </c>
      <c r="Y2048" s="5">
        <v>73324.570000000007</v>
      </c>
      <c r="Z2048" s="5">
        <v>30739.98</v>
      </c>
      <c r="AA2048" s="5" t="str">
        <f t="shared" si="124"/>
        <v>30-39</v>
      </c>
      <c r="AB2048" s="5" t="str">
        <f t="shared" si="125"/>
        <v>Moderate</v>
      </c>
      <c r="AC2048" s="5">
        <f t="shared" si="126"/>
        <v>0.42</v>
      </c>
      <c r="AD2048" s="5" t="str">
        <f t="shared" si="127"/>
        <v>Long-haul</v>
      </c>
    </row>
    <row r="2049" spans="1:30" x14ac:dyDescent="0.3">
      <c r="A2049" s="1" t="s">
        <v>2738</v>
      </c>
      <c r="B2049" s="1" t="s">
        <v>2739</v>
      </c>
      <c r="C2049" s="1">
        <v>35</v>
      </c>
      <c r="D2049" s="1" t="s">
        <v>28</v>
      </c>
      <c r="E2049" s="1" t="s">
        <v>2667</v>
      </c>
      <c r="F2049" s="1" t="s">
        <v>30</v>
      </c>
      <c r="G2049" s="1" t="s">
        <v>154</v>
      </c>
      <c r="H2049" s="1" t="s">
        <v>155</v>
      </c>
      <c r="I2049" s="1" t="s">
        <v>156</v>
      </c>
      <c r="J2049" s="1">
        <v>11198</v>
      </c>
      <c r="K2049" s="3">
        <v>0.28363425925925928</v>
      </c>
      <c r="L2049" s="3">
        <v>0.80168981481481483</v>
      </c>
      <c r="M2049" s="7">
        <v>45671</v>
      </c>
      <c r="N2049" s="3">
        <v>0.31071759259259257</v>
      </c>
      <c r="O2049" s="3">
        <v>0.82877314814814818</v>
      </c>
      <c r="P2049" s="5">
        <v>39</v>
      </c>
      <c r="Q2049" s="5">
        <v>1238.8900000000001</v>
      </c>
      <c r="R2049" s="1" t="s">
        <v>56</v>
      </c>
      <c r="S2049" s="1">
        <v>3</v>
      </c>
      <c r="T2049" s="1" t="s">
        <v>41</v>
      </c>
      <c r="U2049" s="5">
        <v>42.29</v>
      </c>
      <c r="V2049" s="5">
        <v>56510.694842836303</v>
      </c>
      <c r="W2049" s="1" t="s">
        <v>36</v>
      </c>
      <c r="X2049" s="1">
        <v>4.3</v>
      </c>
      <c r="Y2049" s="5">
        <v>72812.83</v>
      </c>
      <c r="Z2049" s="5">
        <v>79297.42</v>
      </c>
      <c r="AA2049" s="5" t="str">
        <f t="shared" si="124"/>
        <v>30-39</v>
      </c>
      <c r="AB2049" s="5" t="str">
        <f t="shared" si="125"/>
        <v>Moderate</v>
      </c>
      <c r="AC2049" s="5">
        <f t="shared" si="126"/>
        <v>1.0900000000000001</v>
      </c>
      <c r="AD2049" s="5" t="str">
        <f t="shared" si="127"/>
        <v>Long-haul</v>
      </c>
    </row>
    <row r="2050" spans="1:30" x14ac:dyDescent="0.3">
      <c r="A2050" s="1" t="s">
        <v>2740</v>
      </c>
      <c r="B2050" s="1" t="s">
        <v>2741</v>
      </c>
      <c r="C2050" s="1">
        <v>40</v>
      </c>
      <c r="D2050" s="1" t="s">
        <v>39</v>
      </c>
      <c r="E2050" s="1" t="s">
        <v>2667</v>
      </c>
      <c r="F2050" s="1" t="s">
        <v>30</v>
      </c>
      <c r="G2050" s="1" t="s">
        <v>154</v>
      </c>
      <c r="H2050" s="1" t="s">
        <v>155</v>
      </c>
      <c r="I2050" s="1" t="s">
        <v>156</v>
      </c>
      <c r="J2050" s="1">
        <v>11198</v>
      </c>
      <c r="K2050" s="3">
        <v>0.28363425925925928</v>
      </c>
      <c r="L2050" s="3">
        <v>0.80168981481481483</v>
      </c>
      <c r="M2050" s="7">
        <v>45661</v>
      </c>
      <c r="N2050" s="3">
        <v>0.31071759259259257</v>
      </c>
      <c r="O2050" s="3">
        <v>0.82877314814814818</v>
      </c>
      <c r="P2050" s="5">
        <v>39</v>
      </c>
      <c r="Q2050" s="5">
        <v>133.46</v>
      </c>
      <c r="R2050" s="1" t="s">
        <v>34</v>
      </c>
      <c r="S2050" s="1">
        <v>3</v>
      </c>
      <c r="T2050" s="1" t="s">
        <v>83</v>
      </c>
      <c r="U2050" s="5">
        <v>75.430000000000007</v>
      </c>
      <c r="V2050" s="5">
        <v>56904.9710194898</v>
      </c>
      <c r="W2050" s="1" t="s">
        <v>36</v>
      </c>
      <c r="X2050" s="1">
        <v>3.67</v>
      </c>
      <c r="Y2050" s="5">
        <v>73285.97</v>
      </c>
      <c r="Z2050" s="5">
        <v>8556.5300000000007</v>
      </c>
      <c r="AA2050" s="5" t="str">
        <f t="shared" ref="AA2050:AA2113" si="128">IF(C2050&lt;=29,"18-29",IF(C2050&lt;=39,"30-39",IF(C2050&lt;=49,"40-49",IF(C2050&lt;=59,"50-59","60+"))))</f>
        <v>40-49</v>
      </c>
      <c r="AB2050" s="5" t="str">
        <f t="shared" ref="AB2050:AB2113" si="129">IF(P2050&lt;=30,"On-Time",IF(P2050&lt;=120,"Moderate","Severe"))</f>
        <v>Moderate</v>
      </c>
      <c r="AC2050" s="5">
        <f t="shared" ref="AC2050:AC2113" si="130">ROUND(Z2050/Y2050,2)</f>
        <v>0.12</v>
      </c>
      <c r="AD2050" s="5" t="str">
        <f t="shared" ref="AD2050:AD2113" si="131">IF(J2050&lt;=3000,"Short-haul",IF(J2050&lt;=7000,"Medium-haul","Long-haul"))</f>
        <v>Long-haul</v>
      </c>
    </row>
    <row r="2051" spans="1:30" x14ac:dyDescent="0.3">
      <c r="A2051" s="1" t="s">
        <v>2742</v>
      </c>
      <c r="B2051" s="1" t="s">
        <v>2743</v>
      </c>
      <c r="C2051" s="1">
        <v>71</v>
      </c>
      <c r="D2051" s="1" t="s">
        <v>39</v>
      </c>
      <c r="E2051" s="1" t="s">
        <v>2667</v>
      </c>
      <c r="F2051" s="1" t="s">
        <v>30</v>
      </c>
      <c r="G2051" s="1" t="s">
        <v>154</v>
      </c>
      <c r="H2051" s="1" t="s">
        <v>155</v>
      </c>
      <c r="I2051" s="1" t="s">
        <v>156</v>
      </c>
      <c r="J2051" s="1">
        <v>11198</v>
      </c>
      <c r="K2051" s="3">
        <v>0.28363425925925928</v>
      </c>
      <c r="L2051" s="3">
        <v>0.80168981481481483</v>
      </c>
      <c r="M2051" s="7">
        <v>45662</v>
      </c>
      <c r="N2051" s="3">
        <v>0.31071759259259257</v>
      </c>
      <c r="O2051" s="3">
        <v>0.82877314814814818</v>
      </c>
      <c r="P2051" s="5">
        <v>39</v>
      </c>
      <c r="Q2051" s="5">
        <v>256.63</v>
      </c>
      <c r="R2051" s="1" t="s">
        <v>40</v>
      </c>
      <c r="S2051" s="1">
        <v>5</v>
      </c>
      <c r="T2051" s="1" t="s">
        <v>49</v>
      </c>
      <c r="U2051" s="5">
        <v>192.41</v>
      </c>
      <c r="V2051" s="5">
        <v>57271.713519700403</v>
      </c>
      <c r="W2051" s="1" t="s">
        <v>42</v>
      </c>
      <c r="X2051" s="1">
        <v>3.61</v>
      </c>
      <c r="Y2051" s="5">
        <v>73726.06</v>
      </c>
      <c r="Z2051" s="5">
        <v>16462.8</v>
      </c>
      <c r="AA2051" s="5" t="str">
        <f t="shared" si="128"/>
        <v>60+</v>
      </c>
      <c r="AB2051" s="5" t="str">
        <f t="shared" si="129"/>
        <v>Moderate</v>
      </c>
      <c r="AC2051" s="5">
        <f t="shared" si="130"/>
        <v>0.22</v>
      </c>
      <c r="AD2051" s="5" t="str">
        <f t="shared" si="131"/>
        <v>Long-haul</v>
      </c>
    </row>
    <row r="2052" spans="1:30" x14ac:dyDescent="0.3">
      <c r="A2052" s="1" t="s">
        <v>2744</v>
      </c>
      <c r="B2052" s="1" t="s">
        <v>2745</v>
      </c>
      <c r="C2052" s="1">
        <v>64</v>
      </c>
      <c r="D2052" s="1" t="s">
        <v>28</v>
      </c>
      <c r="E2052" s="1" t="s">
        <v>2667</v>
      </c>
      <c r="F2052" s="1" t="s">
        <v>30</v>
      </c>
      <c r="G2052" s="1" t="s">
        <v>154</v>
      </c>
      <c r="H2052" s="1" t="s">
        <v>155</v>
      </c>
      <c r="I2052" s="1" t="s">
        <v>156</v>
      </c>
      <c r="J2052" s="1">
        <v>11198</v>
      </c>
      <c r="K2052" s="3">
        <v>0.28363425925925928</v>
      </c>
      <c r="L2052" s="3">
        <v>0.80168981481481483</v>
      </c>
      <c r="M2052" s="7">
        <v>45660</v>
      </c>
      <c r="N2052" s="3">
        <v>0.31071759259259257</v>
      </c>
      <c r="O2052" s="3">
        <v>0.82877314814814818</v>
      </c>
      <c r="P2052" s="5">
        <v>39</v>
      </c>
      <c r="Q2052" s="5">
        <v>274.18</v>
      </c>
      <c r="R2052" s="1" t="s">
        <v>40</v>
      </c>
      <c r="S2052" s="1">
        <v>5</v>
      </c>
      <c r="T2052" s="1" t="s">
        <v>83</v>
      </c>
      <c r="U2052" s="5">
        <v>100.14</v>
      </c>
      <c r="V2052" s="5">
        <v>56637.161371341099</v>
      </c>
      <c r="W2052" s="1" t="s">
        <v>36</v>
      </c>
      <c r="X2052" s="1">
        <v>3.94</v>
      </c>
      <c r="Y2052" s="5">
        <v>72964.59</v>
      </c>
      <c r="Z2052" s="5">
        <v>17567.55</v>
      </c>
      <c r="AA2052" s="5" t="str">
        <f t="shared" si="128"/>
        <v>60+</v>
      </c>
      <c r="AB2052" s="5" t="str">
        <f t="shared" si="129"/>
        <v>Moderate</v>
      </c>
      <c r="AC2052" s="5">
        <f t="shared" si="130"/>
        <v>0.24</v>
      </c>
      <c r="AD2052" s="5" t="str">
        <f t="shared" si="131"/>
        <v>Long-haul</v>
      </c>
    </row>
    <row r="2053" spans="1:30" x14ac:dyDescent="0.3">
      <c r="A2053" s="1" t="s">
        <v>2746</v>
      </c>
      <c r="B2053" s="1" t="s">
        <v>2747</v>
      </c>
      <c r="C2053" s="1">
        <v>59</v>
      </c>
      <c r="D2053" s="1" t="s">
        <v>28</v>
      </c>
      <c r="E2053" s="1" t="s">
        <v>2667</v>
      </c>
      <c r="F2053" s="1" t="s">
        <v>48</v>
      </c>
      <c r="G2053" s="1" t="s">
        <v>154</v>
      </c>
      <c r="H2053" s="1" t="s">
        <v>155</v>
      </c>
      <c r="I2053" s="1" t="s">
        <v>156</v>
      </c>
      <c r="J2053" s="1">
        <v>11198</v>
      </c>
      <c r="K2053" s="3">
        <v>0.28363425925925928</v>
      </c>
      <c r="L2053" s="3">
        <v>0.80168981481481483</v>
      </c>
      <c r="M2053" s="7">
        <v>45669</v>
      </c>
      <c r="N2053" s="3">
        <v>0.31071759259259257</v>
      </c>
      <c r="O2053" s="3">
        <v>0.82877314814814818</v>
      </c>
      <c r="P2053" s="5">
        <v>39</v>
      </c>
      <c r="Q2053" s="5">
        <v>1174.33</v>
      </c>
      <c r="R2053" s="1" t="s">
        <v>40</v>
      </c>
      <c r="S2053" s="1">
        <v>5</v>
      </c>
      <c r="T2053" s="1" t="s">
        <v>41</v>
      </c>
      <c r="U2053" s="5">
        <v>180.78</v>
      </c>
      <c r="V2053" s="5">
        <v>56632.088727812101</v>
      </c>
      <c r="W2053" s="1" t="s">
        <v>36</v>
      </c>
      <c r="X2053" s="1">
        <v>3.38</v>
      </c>
      <c r="Y2053" s="5">
        <v>72958.509999999995</v>
      </c>
      <c r="Z2053" s="5">
        <v>75193.279999999999</v>
      </c>
      <c r="AA2053" s="5" t="str">
        <f t="shared" si="128"/>
        <v>50-59</v>
      </c>
      <c r="AB2053" s="5" t="str">
        <f t="shared" si="129"/>
        <v>Moderate</v>
      </c>
      <c r="AC2053" s="5">
        <f t="shared" si="130"/>
        <v>1.03</v>
      </c>
      <c r="AD2053" s="5" t="str">
        <f t="shared" si="131"/>
        <v>Long-haul</v>
      </c>
    </row>
    <row r="2054" spans="1:30" x14ac:dyDescent="0.3">
      <c r="A2054" s="1" t="s">
        <v>2748</v>
      </c>
      <c r="B2054" s="1" t="s">
        <v>2749</v>
      </c>
      <c r="C2054" s="1">
        <v>28</v>
      </c>
      <c r="D2054" s="1" t="s">
        <v>39</v>
      </c>
      <c r="E2054" s="1" t="s">
        <v>2667</v>
      </c>
      <c r="F2054" s="1" t="s">
        <v>48</v>
      </c>
      <c r="G2054" s="1" t="s">
        <v>154</v>
      </c>
      <c r="H2054" s="1" t="s">
        <v>155</v>
      </c>
      <c r="I2054" s="1" t="s">
        <v>156</v>
      </c>
      <c r="J2054" s="1">
        <v>11198</v>
      </c>
      <c r="K2054" s="3">
        <v>0.28363425925925928</v>
      </c>
      <c r="L2054" s="3">
        <v>0.80168981481481483</v>
      </c>
      <c r="M2054" s="7">
        <v>45663</v>
      </c>
      <c r="N2054" s="3">
        <v>0.31071759259259257</v>
      </c>
      <c r="O2054" s="3">
        <v>0.82877314814814818</v>
      </c>
      <c r="P2054" s="5">
        <v>39</v>
      </c>
      <c r="Q2054" s="5">
        <v>259.32</v>
      </c>
      <c r="R2054" s="1" t="s">
        <v>56</v>
      </c>
      <c r="S2054" s="1">
        <v>5</v>
      </c>
      <c r="T2054" s="1" t="s">
        <v>41</v>
      </c>
      <c r="U2054" s="5">
        <v>89.95</v>
      </c>
      <c r="V2054" s="5">
        <v>57085.489978962803</v>
      </c>
      <c r="W2054" s="1" t="s">
        <v>36</v>
      </c>
      <c r="X2054" s="1">
        <v>4.7699999999999996</v>
      </c>
      <c r="Y2054" s="5">
        <v>73502.59</v>
      </c>
      <c r="Z2054" s="5">
        <v>16614.47</v>
      </c>
      <c r="AA2054" s="5" t="str">
        <f t="shared" si="128"/>
        <v>18-29</v>
      </c>
      <c r="AB2054" s="5" t="str">
        <f t="shared" si="129"/>
        <v>Moderate</v>
      </c>
      <c r="AC2054" s="5">
        <f t="shared" si="130"/>
        <v>0.23</v>
      </c>
      <c r="AD2054" s="5" t="str">
        <f t="shared" si="131"/>
        <v>Long-haul</v>
      </c>
    </row>
    <row r="2055" spans="1:30" x14ac:dyDescent="0.3">
      <c r="A2055" s="2" t="s">
        <v>2750</v>
      </c>
      <c r="B2055" s="1" t="s">
        <v>2751</v>
      </c>
      <c r="C2055" s="1">
        <v>28</v>
      </c>
      <c r="D2055" s="1" t="s">
        <v>39</v>
      </c>
      <c r="E2055" s="1" t="s">
        <v>2667</v>
      </c>
      <c r="F2055" s="1" t="s">
        <v>30</v>
      </c>
      <c r="G2055" s="1" t="s">
        <v>154</v>
      </c>
      <c r="H2055" s="1" t="s">
        <v>155</v>
      </c>
      <c r="I2055" s="1" t="s">
        <v>156</v>
      </c>
      <c r="J2055" s="1">
        <v>11198</v>
      </c>
      <c r="K2055" s="3">
        <v>0.28363425925925928</v>
      </c>
      <c r="L2055" s="3">
        <v>0.80168981481481483</v>
      </c>
      <c r="M2055" s="7">
        <v>45661</v>
      </c>
      <c r="N2055" s="3">
        <v>0.31071759259259257</v>
      </c>
      <c r="O2055" s="3">
        <v>0.82877314814814818</v>
      </c>
      <c r="P2055" s="5">
        <v>39</v>
      </c>
      <c r="Q2055" s="5">
        <v>509.56</v>
      </c>
      <c r="R2055" s="1" t="s">
        <v>56</v>
      </c>
      <c r="S2055" s="1">
        <v>5</v>
      </c>
      <c r="T2055" s="1" t="s">
        <v>49</v>
      </c>
      <c r="U2055" s="5">
        <v>30.13</v>
      </c>
      <c r="V2055" s="5">
        <v>57013.566137521302</v>
      </c>
      <c r="W2055" s="1" t="s">
        <v>36</v>
      </c>
      <c r="X2055" s="1">
        <v>4.12</v>
      </c>
      <c r="Y2055" s="5">
        <v>73416.28</v>
      </c>
      <c r="Z2055" s="5">
        <v>32617.87</v>
      </c>
      <c r="AA2055" s="5" t="str">
        <f t="shared" si="128"/>
        <v>18-29</v>
      </c>
      <c r="AB2055" s="5" t="str">
        <f t="shared" si="129"/>
        <v>Moderate</v>
      </c>
      <c r="AC2055" s="5">
        <f t="shared" si="130"/>
        <v>0.44</v>
      </c>
      <c r="AD2055" s="5" t="str">
        <f t="shared" si="131"/>
        <v>Long-haul</v>
      </c>
    </row>
    <row r="2056" spans="1:30" x14ac:dyDescent="0.3">
      <c r="A2056" s="1" t="s">
        <v>2746</v>
      </c>
      <c r="B2056" s="1" t="s">
        <v>2747</v>
      </c>
      <c r="C2056" s="1">
        <v>59</v>
      </c>
      <c r="D2056" s="1" t="s">
        <v>28</v>
      </c>
      <c r="E2056" s="1" t="s">
        <v>2667</v>
      </c>
      <c r="F2056" s="1" t="s">
        <v>48</v>
      </c>
      <c r="G2056" s="1" t="s">
        <v>173</v>
      </c>
      <c r="H2056" s="1" t="s">
        <v>174</v>
      </c>
      <c r="I2056" s="1" t="s">
        <v>175</v>
      </c>
      <c r="J2056" s="1">
        <v>5057</v>
      </c>
      <c r="K2056" s="3">
        <v>0.60699074074074078</v>
      </c>
      <c r="L2056" s="3">
        <v>0.8410185185185185</v>
      </c>
      <c r="M2056" s="7">
        <v>45663</v>
      </c>
      <c r="N2056" s="3">
        <v>0.60976851851851854</v>
      </c>
      <c r="O2056" s="3">
        <v>0.84379629629629627</v>
      </c>
      <c r="P2056" s="5">
        <v>4</v>
      </c>
      <c r="Q2056" s="5">
        <v>1449.54</v>
      </c>
      <c r="R2056" s="1" t="s">
        <v>34</v>
      </c>
      <c r="S2056" s="1">
        <v>5</v>
      </c>
      <c r="T2056" s="1" t="s">
        <v>35</v>
      </c>
      <c r="U2056" s="5">
        <v>69.52</v>
      </c>
      <c r="V2056" s="5">
        <v>26129.490096460901</v>
      </c>
      <c r="W2056" s="1" t="s">
        <v>36</v>
      </c>
      <c r="X2056" s="1">
        <v>4.49</v>
      </c>
      <c r="Y2056" s="5">
        <v>36355.39</v>
      </c>
      <c r="Z2056" s="5">
        <v>92784.46</v>
      </c>
      <c r="AA2056" s="5" t="str">
        <f t="shared" si="128"/>
        <v>50-59</v>
      </c>
      <c r="AB2056" s="5" t="str">
        <f t="shared" si="129"/>
        <v>On-Time</v>
      </c>
      <c r="AC2056" s="5">
        <f t="shared" si="130"/>
        <v>2.5499999999999998</v>
      </c>
      <c r="AD2056" s="5" t="str">
        <f t="shared" si="131"/>
        <v>Medium-haul</v>
      </c>
    </row>
    <row r="2057" spans="1:30" x14ac:dyDescent="0.3">
      <c r="A2057" s="1" t="s">
        <v>2752</v>
      </c>
      <c r="B2057" s="1" t="s">
        <v>2753</v>
      </c>
      <c r="C2057" s="1">
        <v>29</v>
      </c>
      <c r="D2057" s="1" t="s">
        <v>28</v>
      </c>
      <c r="E2057" s="1" t="s">
        <v>2667</v>
      </c>
      <c r="F2057" s="1" t="s">
        <v>48</v>
      </c>
      <c r="G2057" s="1" t="s">
        <v>173</v>
      </c>
      <c r="H2057" s="1" t="s">
        <v>174</v>
      </c>
      <c r="I2057" s="1" t="s">
        <v>175</v>
      </c>
      <c r="J2057" s="1">
        <v>5057</v>
      </c>
      <c r="K2057" s="3">
        <v>0.60699074074074078</v>
      </c>
      <c r="L2057" s="3">
        <v>0.8410185185185185</v>
      </c>
      <c r="M2057" s="7">
        <v>45667</v>
      </c>
      <c r="N2057" s="3">
        <v>0.60976851851851854</v>
      </c>
      <c r="O2057" s="3">
        <v>0.84379629629629627</v>
      </c>
      <c r="P2057" s="5">
        <v>4</v>
      </c>
      <c r="Q2057" s="5">
        <v>378.79</v>
      </c>
      <c r="R2057" s="1" t="s">
        <v>34</v>
      </c>
      <c r="S2057" s="1">
        <v>5</v>
      </c>
      <c r="T2057" s="1" t="s">
        <v>45</v>
      </c>
      <c r="U2057" s="5">
        <v>30.24</v>
      </c>
      <c r="V2057" s="5">
        <v>26419.100030322799</v>
      </c>
      <c r="W2057" s="1" t="s">
        <v>36</v>
      </c>
      <c r="X2057" s="1">
        <v>3.12</v>
      </c>
      <c r="Y2057" s="5">
        <v>36702.92</v>
      </c>
      <c r="Z2057" s="5">
        <v>24248.61</v>
      </c>
      <c r="AA2057" s="5" t="str">
        <f t="shared" si="128"/>
        <v>18-29</v>
      </c>
      <c r="AB2057" s="5" t="str">
        <f t="shared" si="129"/>
        <v>On-Time</v>
      </c>
      <c r="AC2057" s="5">
        <f t="shared" si="130"/>
        <v>0.66</v>
      </c>
      <c r="AD2057" s="5" t="str">
        <f t="shared" si="131"/>
        <v>Medium-haul</v>
      </c>
    </row>
    <row r="2058" spans="1:30" x14ac:dyDescent="0.3">
      <c r="A2058" s="1" t="s">
        <v>2754</v>
      </c>
      <c r="B2058" s="1" t="s">
        <v>2755</v>
      </c>
      <c r="C2058" s="1">
        <v>21</v>
      </c>
      <c r="D2058" s="1" t="s">
        <v>39</v>
      </c>
      <c r="E2058" s="1" t="s">
        <v>2667</v>
      </c>
      <c r="F2058" s="1" t="s">
        <v>48</v>
      </c>
      <c r="G2058" s="1" t="s">
        <v>203</v>
      </c>
      <c r="H2058" s="1" t="s">
        <v>62</v>
      </c>
      <c r="I2058" s="1" t="s">
        <v>76</v>
      </c>
      <c r="J2058" s="1">
        <v>12679</v>
      </c>
      <c r="K2058" s="3">
        <v>0.67755787037037041</v>
      </c>
      <c r="L2058" s="3">
        <v>0.26436342592592593</v>
      </c>
      <c r="M2058" s="7">
        <v>45672</v>
      </c>
      <c r="N2058" s="3">
        <v>0.71297453703703706</v>
      </c>
      <c r="O2058" s="3">
        <v>0.29978009259259258</v>
      </c>
      <c r="P2058" s="5">
        <v>51</v>
      </c>
      <c r="Q2058" s="5">
        <v>106.06</v>
      </c>
      <c r="R2058" s="1" t="s">
        <v>56</v>
      </c>
      <c r="S2058" s="1">
        <v>5</v>
      </c>
      <c r="T2058" s="1" t="s">
        <v>41</v>
      </c>
      <c r="U2058" s="5">
        <v>5.74</v>
      </c>
      <c r="V2058" s="5">
        <v>64297.821978342698</v>
      </c>
      <c r="W2058" s="1" t="s">
        <v>36</v>
      </c>
      <c r="X2058" s="1">
        <v>3.89</v>
      </c>
      <c r="Y2058" s="5">
        <v>82157.39</v>
      </c>
      <c r="Z2058" s="5">
        <v>6788.99</v>
      </c>
      <c r="AA2058" s="5" t="str">
        <f t="shared" si="128"/>
        <v>18-29</v>
      </c>
      <c r="AB2058" s="5" t="str">
        <f t="shared" si="129"/>
        <v>Moderate</v>
      </c>
      <c r="AC2058" s="5">
        <f t="shared" si="130"/>
        <v>0.08</v>
      </c>
      <c r="AD2058" s="5" t="str">
        <f t="shared" si="131"/>
        <v>Long-haul</v>
      </c>
    </row>
    <row r="2059" spans="1:30" x14ac:dyDescent="0.3">
      <c r="A2059" s="1" t="s">
        <v>2756</v>
      </c>
      <c r="B2059" s="1" t="s">
        <v>2757</v>
      </c>
      <c r="C2059" s="1">
        <v>54</v>
      </c>
      <c r="D2059" s="1" t="s">
        <v>39</v>
      </c>
      <c r="E2059" s="1" t="s">
        <v>2667</v>
      </c>
      <c r="F2059" s="1" t="s">
        <v>48</v>
      </c>
      <c r="G2059" s="1" t="s">
        <v>203</v>
      </c>
      <c r="H2059" s="1" t="s">
        <v>62</v>
      </c>
      <c r="I2059" s="1" t="s">
        <v>76</v>
      </c>
      <c r="J2059" s="1">
        <v>12679</v>
      </c>
      <c r="K2059" s="3">
        <v>0.67755787037037041</v>
      </c>
      <c r="L2059" s="3">
        <v>0.26436342592592593</v>
      </c>
      <c r="M2059" s="7">
        <v>45671</v>
      </c>
      <c r="N2059" s="3">
        <v>0.71297453703703706</v>
      </c>
      <c r="O2059" s="3">
        <v>0.29978009259259258</v>
      </c>
      <c r="P2059" s="5">
        <v>51</v>
      </c>
      <c r="Q2059" s="5">
        <v>656.99</v>
      </c>
      <c r="R2059" s="1" t="s">
        <v>40</v>
      </c>
      <c r="S2059" s="1">
        <v>5</v>
      </c>
      <c r="T2059" s="1" t="s">
        <v>49</v>
      </c>
      <c r="U2059" s="5">
        <v>21.26</v>
      </c>
      <c r="V2059" s="5">
        <v>64891.948045577497</v>
      </c>
      <c r="W2059" s="1" t="s">
        <v>42</v>
      </c>
      <c r="X2059" s="1">
        <v>3.76</v>
      </c>
      <c r="Y2059" s="5">
        <v>82870.34</v>
      </c>
      <c r="Z2059" s="5">
        <v>42051.61</v>
      </c>
      <c r="AA2059" s="5" t="str">
        <f t="shared" si="128"/>
        <v>50-59</v>
      </c>
      <c r="AB2059" s="5" t="str">
        <f t="shared" si="129"/>
        <v>Moderate</v>
      </c>
      <c r="AC2059" s="5">
        <f t="shared" si="130"/>
        <v>0.51</v>
      </c>
      <c r="AD2059" s="5" t="str">
        <f t="shared" si="131"/>
        <v>Long-haul</v>
      </c>
    </row>
    <row r="2060" spans="1:30" x14ac:dyDescent="0.3">
      <c r="A2060" s="1" t="s">
        <v>2758</v>
      </c>
      <c r="B2060" s="1" t="s">
        <v>2759</v>
      </c>
      <c r="C2060" s="1">
        <v>20</v>
      </c>
      <c r="D2060" s="1" t="s">
        <v>39</v>
      </c>
      <c r="E2060" s="1" t="s">
        <v>2667</v>
      </c>
      <c r="F2060" s="1" t="s">
        <v>48</v>
      </c>
      <c r="G2060" s="1" t="s">
        <v>203</v>
      </c>
      <c r="H2060" s="1" t="s">
        <v>62</v>
      </c>
      <c r="I2060" s="1" t="s">
        <v>76</v>
      </c>
      <c r="J2060" s="1">
        <v>12679</v>
      </c>
      <c r="K2060" s="3">
        <v>0.67755787037037041</v>
      </c>
      <c r="L2060" s="3">
        <v>0.26436342592592593</v>
      </c>
      <c r="M2060" s="7">
        <v>45669</v>
      </c>
      <c r="N2060" s="3">
        <v>0.71297453703703706</v>
      </c>
      <c r="O2060" s="3">
        <v>0.29978009259259258</v>
      </c>
      <c r="P2060" s="5">
        <v>51</v>
      </c>
      <c r="Q2060" s="5">
        <v>510.37</v>
      </c>
      <c r="R2060" s="1" t="s">
        <v>56</v>
      </c>
      <c r="S2060" s="1">
        <v>5</v>
      </c>
      <c r="T2060" s="1" t="s">
        <v>41</v>
      </c>
      <c r="U2060" s="5">
        <v>125.89</v>
      </c>
      <c r="V2060" s="5">
        <v>64661.187813600402</v>
      </c>
      <c r="W2060" s="1" t="s">
        <v>42</v>
      </c>
      <c r="X2060" s="1">
        <v>3.62</v>
      </c>
      <c r="Y2060" s="5">
        <v>82593.429999999993</v>
      </c>
      <c r="Z2060" s="5">
        <v>32688.86</v>
      </c>
      <c r="AA2060" s="5" t="str">
        <f t="shared" si="128"/>
        <v>18-29</v>
      </c>
      <c r="AB2060" s="5" t="str">
        <f t="shared" si="129"/>
        <v>Moderate</v>
      </c>
      <c r="AC2060" s="5">
        <f t="shared" si="130"/>
        <v>0.4</v>
      </c>
      <c r="AD2060" s="5" t="str">
        <f t="shared" si="131"/>
        <v>Long-haul</v>
      </c>
    </row>
    <row r="2061" spans="1:30" x14ac:dyDescent="0.3">
      <c r="A2061" s="1" t="s">
        <v>2760</v>
      </c>
      <c r="B2061" s="1" t="s">
        <v>2761</v>
      </c>
      <c r="C2061" s="1">
        <v>45</v>
      </c>
      <c r="D2061" s="1" t="s">
        <v>39</v>
      </c>
      <c r="E2061" s="1" t="s">
        <v>2667</v>
      </c>
      <c r="F2061" s="1" t="s">
        <v>48</v>
      </c>
      <c r="G2061" s="1" t="s">
        <v>203</v>
      </c>
      <c r="H2061" s="1" t="s">
        <v>62</v>
      </c>
      <c r="I2061" s="1" t="s">
        <v>76</v>
      </c>
      <c r="J2061" s="1">
        <v>12679</v>
      </c>
      <c r="K2061" s="3">
        <v>0.67755787037037041</v>
      </c>
      <c r="L2061" s="3">
        <v>0.26436342592592593</v>
      </c>
      <c r="M2061" s="7">
        <v>45662</v>
      </c>
      <c r="N2061" s="3">
        <v>0.71297453703703706</v>
      </c>
      <c r="O2061" s="3">
        <v>0.29978009259259258</v>
      </c>
      <c r="P2061" s="5">
        <v>51</v>
      </c>
      <c r="Q2061" s="5">
        <v>515.79</v>
      </c>
      <c r="R2061" s="1" t="s">
        <v>56</v>
      </c>
      <c r="S2061" s="1">
        <v>5</v>
      </c>
      <c r="T2061" s="1" t="s">
        <v>83</v>
      </c>
      <c r="U2061" s="5">
        <v>126.76</v>
      </c>
      <c r="V2061" s="5">
        <v>64350.405227172501</v>
      </c>
      <c r="W2061" s="1" t="s">
        <v>42</v>
      </c>
      <c r="X2061" s="1">
        <v>3.93</v>
      </c>
      <c r="Y2061" s="5">
        <v>82220.490000000005</v>
      </c>
      <c r="Z2061" s="5">
        <v>33035.910000000003</v>
      </c>
      <c r="AA2061" s="5" t="str">
        <f t="shared" si="128"/>
        <v>40-49</v>
      </c>
      <c r="AB2061" s="5" t="str">
        <f t="shared" si="129"/>
        <v>Moderate</v>
      </c>
      <c r="AC2061" s="5">
        <f t="shared" si="130"/>
        <v>0.4</v>
      </c>
      <c r="AD2061" s="5" t="str">
        <f t="shared" si="131"/>
        <v>Long-haul</v>
      </c>
    </row>
    <row r="2062" spans="1:30" x14ac:dyDescent="0.3">
      <c r="A2062" s="1" t="s">
        <v>2670</v>
      </c>
      <c r="B2062" s="1" t="s">
        <v>2671</v>
      </c>
      <c r="C2062" s="1">
        <v>57</v>
      </c>
      <c r="D2062" s="1" t="s">
        <v>39</v>
      </c>
      <c r="E2062" s="1" t="s">
        <v>2667</v>
      </c>
      <c r="F2062" s="1" t="s">
        <v>48</v>
      </c>
      <c r="G2062" s="1" t="s">
        <v>203</v>
      </c>
      <c r="H2062" s="1" t="s">
        <v>62</v>
      </c>
      <c r="I2062" s="1" t="s">
        <v>76</v>
      </c>
      <c r="J2062" s="1">
        <v>12679</v>
      </c>
      <c r="K2062" s="3">
        <v>0.67755787037037041</v>
      </c>
      <c r="L2062" s="3">
        <v>0.26436342592592593</v>
      </c>
      <c r="M2062" s="7">
        <v>45668</v>
      </c>
      <c r="N2062" s="3">
        <v>0.71297453703703706</v>
      </c>
      <c r="O2062" s="3">
        <v>0.29978009259259258</v>
      </c>
      <c r="P2062" s="5">
        <v>51</v>
      </c>
      <c r="Q2062" s="5">
        <v>1389.33</v>
      </c>
      <c r="R2062" s="1" t="s">
        <v>40</v>
      </c>
      <c r="S2062" s="1">
        <v>5</v>
      </c>
      <c r="T2062" s="1" t="s">
        <v>41</v>
      </c>
      <c r="U2062" s="5">
        <v>145.83000000000001</v>
      </c>
      <c r="V2062" s="5">
        <v>64585.138025552304</v>
      </c>
      <c r="W2062" s="1" t="s">
        <v>36</v>
      </c>
      <c r="X2062" s="1">
        <v>3.77</v>
      </c>
      <c r="Y2062" s="5">
        <v>82502.17</v>
      </c>
      <c r="Z2062" s="5">
        <v>88946.29</v>
      </c>
      <c r="AA2062" s="5" t="str">
        <f t="shared" si="128"/>
        <v>50-59</v>
      </c>
      <c r="AB2062" s="5" t="str">
        <f t="shared" si="129"/>
        <v>Moderate</v>
      </c>
      <c r="AC2062" s="5">
        <f t="shared" si="130"/>
        <v>1.08</v>
      </c>
      <c r="AD2062" s="5" t="str">
        <f t="shared" si="131"/>
        <v>Long-haul</v>
      </c>
    </row>
    <row r="2063" spans="1:30" x14ac:dyDescent="0.3">
      <c r="A2063" s="1" t="s">
        <v>2762</v>
      </c>
      <c r="B2063" s="1" t="s">
        <v>2763</v>
      </c>
      <c r="C2063" s="1">
        <v>20</v>
      </c>
      <c r="D2063" s="1" t="s">
        <v>28</v>
      </c>
      <c r="E2063" s="1" t="s">
        <v>2667</v>
      </c>
      <c r="F2063" s="1" t="s">
        <v>30</v>
      </c>
      <c r="G2063" s="1" t="s">
        <v>203</v>
      </c>
      <c r="H2063" s="1" t="s">
        <v>62</v>
      </c>
      <c r="I2063" s="1" t="s">
        <v>76</v>
      </c>
      <c r="J2063" s="1">
        <v>12679</v>
      </c>
      <c r="K2063" s="3">
        <v>0.67755787037037041</v>
      </c>
      <c r="L2063" s="3">
        <v>0.26436342592592593</v>
      </c>
      <c r="M2063" s="7">
        <v>45666</v>
      </c>
      <c r="N2063" s="3">
        <v>0.71297453703703706</v>
      </c>
      <c r="O2063" s="3">
        <v>0.29978009259259258</v>
      </c>
      <c r="P2063" s="5">
        <v>51</v>
      </c>
      <c r="Q2063" s="5">
        <v>184.44</v>
      </c>
      <c r="R2063" s="1" t="s">
        <v>40</v>
      </c>
      <c r="S2063" s="1">
        <v>5</v>
      </c>
      <c r="T2063" s="1" t="s">
        <v>45</v>
      </c>
      <c r="U2063" s="5">
        <v>67.25</v>
      </c>
      <c r="V2063" s="5">
        <v>64243.000102633698</v>
      </c>
      <c r="W2063" s="1" t="s">
        <v>36</v>
      </c>
      <c r="X2063" s="1">
        <v>4.6500000000000004</v>
      </c>
      <c r="Y2063" s="5">
        <v>82091.600000000006</v>
      </c>
      <c r="Z2063" s="5">
        <v>11817.61</v>
      </c>
      <c r="AA2063" s="5" t="str">
        <f t="shared" si="128"/>
        <v>18-29</v>
      </c>
      <c r="AB2063" s="5" t="str">
        <f t="shared" si="129"/>
        <v>Moderate</v>
      </c>
      <c r="AC2063" s="5">
        <f t="shared" si="130"/>
        <v>0.14000000000000001</v>
      </c>
      <c r="AD2063" s="5" t="str">
        <f t="shared" si="131"/>
        <v>Long-haul</v>
      </c>
    </row>
    <row r="2064" spans="1:30" x14ac:dyDescent="0.3">
      <c r="A2064" s="1" t="s">
        <v>2764</v>
      </c>
      <c r="B2064" s="1" t="s">
        <v>2765</v>
      </c>
      <c r="C2064" s="1">
        <v>22</v>
      </c>
      <c r="D2064" s="1" t="s">
        <v>28</v>
      </c>
      <c r="E2064" s="1" t="s">
        <v>2667</v>
      </c>
      <c r="F2064" s="1" t="s">
        <v>48</v>
      </c>
      <c r="G2064" s="1" t="s">
        <v>216</v>
      </c>
      <c r="H2064" s="1" t="s">
        <v>217</v>
      </c>
      <c r="I2064" s="1" t="s">
        <v>174</v>
      </c>
      <c r="J2064" s="1">
        <v>1891</v>
      </c>
      <c r="K2064" s="3">
        <v>6.8564814814814815E-2</v>
      </c>
      <c r="L2064" s="3">
        <v>0.15606481481481482</v>
      </c>
      <c r="M2064" s="7">
        <v>45660</v>
      </c>
      <c r="N2064" s="3">
        <v>7.7592592592592588E-2</v>
      </c>
      <c r="O2064" s="3">
        <v>0.1650925925925926</v>
      </c>
      <c r="P2064" s="5">
        <v>13</v>
      </c>
      <c r="Q2064" s="5">
        <v>186.2</v>
      </c>
      <c r="R2064" s="1" t="s">
        <v>40</v>
      </c>
      <c r="S2064" s="1">
        <v>5</v>
      </c>
      <c r="T2064" s="1" t="s">
        <v>35</v>
      </c>
      <c r="U2064" s="5">
        <v>34.69</v>
      </c>
      <c r="V2064" s="5">
        <v>10304.1546098785</v>
      </c>
      <c r="W2064" s="1" t="s">
        <v>42</v>
      </c>
      <c r="X2064" s="1">
        <v>4.87</v>
      </c>
      <c r="Y2064" s="5">
        <v>17364.990000000002</v>
      </c>
      <c r="Z2064" s="5">
        <v>11923.74</v>
      </c>
      <c r="AA2064" s="5" t="str">
        <f t="shared" si="128"/>
        <v>18-29</v>
      </c>
      <c r="AB2064" s="5" t="str">
        <f t="shared" si="129"/>
        <v>On-Time</v>
      </c>
      <c r="AC2064" s="5">
        <f t="shared" si="130"/>
        <v>0.69</v>
      </c>
      <c r="AD2064" s="5" t="str">
        <f t="shared" si="131"/>
        <v>Short-haul</v>
      </c>
    </row>
    <row r="2065" spans="1:30" x14ac:dyDescent="0.3">
      <c r="A2065" s="1" t="s">
        <v>2766</v>
      </c>
      <c r="B2065" s="1" t="s">
        <v>2767</v>
      </c>
      <c r="C2065" s="1">
        <v>75</v>
      </c>
      <c r="D2065" s="1" t="s">
        <v>39</v>
      </c>
      <c r="E2065" s="1" t="s">
        <v>2667</v>
      </c>
      <c r="F2065" s="1" t="s">
        <v>48</v>
      </c>
      <c r="G2065" s="1" t="s">
        <v>216</v>
      </c>
      <c r="H2065" s="1" t="s">
        <v>217</v>
      </c>
      <c r="I2065" s="1" t="s">
        <v>174</v>
      </c>
      <c r="J2065" s="1">
        <v>1891</v>
      </c>
      <c r="K2065" s="3">
        <v>6.8564814814814815E-2</v>
      </c>
      <c r="L2065" s="3">
        <v>0.15606481481481482</v>
      </c>
      <c r="M2065" s="7">
        <v>45671</v>
      </c>
      <c r="N2065" s="3">
        <v>7.7592592592592588E-2</v>
      </c>
      <c r="O2065" s="3">
        <v>0.1650925925925926</v>
      </c>
      <c r="P2065" s="5">
        <v>13</v>
      </c>
      <c r="Q2065" s="5">
        <v>93.65</v>
      </c>
      <c r="R2065" s="1" t="s">
        <v>56</v>
      </c>
      <c r="S2065" s="1">
        <v>5</v>
      </c>
      <c r="T2065" s="1" t="s">
        <v>41</v>
      </c>
      <c r="U2065" s="5">
        <v>163.28</v>
      </c>
      <c r="V2065" s="5">
        <v>10063.4037635817</v>
      </c>
      <c r="W2065" s="1" t="s">
        <v>42</v>
      </c>
      <c r="X2065" s="1">
        <v>4.47</v>
      </c>
      <c r="Y2065" s="5">
        <v>17076.080000000002</v>
      </c>
      <c r="Z2065" s="5">
        <v>6026.26</v>
      </c>
      <c r="AA2065" s="5" t="str">
        <f t="shared" si="128"/>
        <v>60+</v>
      </c>
      <c r="AB2065" s="5" t="str">
        <f t="shared" si="129"/>
        <v>On-Time</v>
      </c>
      <c r="AC2065" s="5">
        <f t="shared" si="130"/>
        <v>0.35</v>
      </c>
      <c r="AD2065" s="5" t="str">
        <f t="shared" si="131"/>
        <v>Short-haul</v>
      </c>
    </row>
    <row r="2066" spans="1:30" x14ac:dyDescent="0.3">
      <c r="A2066" s="1" t="s">
        <v>2768</v>
      </c>
      <c r="B2066" s="1" t="s">
        <v>2769</v>
      </c>
      <c r="C2066" s="1">
        <v>28</v>
      </c>
      <c r="D2066" s="1" t="s">
        <v>28</v>
      </c>
      <c r="E2066" s="1" t="s">
        <v>2667</v>
      </c>
      <c r="F2066" s="1" t="s">
        <v>30</v>
      </c>
      <c r="G2066" s="1" t="s">
        <v>216</v>
      </c>
      <c r="H2066" s="1" t="s">
        <v>217</v>
      </c>
      <c r="I2066" s="1" t="s">
        <v>174</v>
      </c>
      <c r="J2066" s="1">
        <v>1891</v>
      </c>
      <c r="K2066" s="3">
        <v>6.8564814814814815E-2</v>
      </c>
      <c r="L2066" s="3">
        <v>0.15606481481481482</v>
      </c>
      <c r="M2066" s="7">
        <v>45665</v>
      </c>
      <c r="N2066" s="3">
        <v>7.7592592592592588E-2</v>
      </c>
      <c r="O2066" s="3">
        <v>0.1650925925925926</v>
      </c>
      <c r="P2066" s="5">
        <v>13</v>
      </c>
      <c r="Q2066" s="5">
        <v>1050.3699999999999</v>
      </c>
      <c r="R2066" s="1" t="s">
        <v>40</v>
      </c>
      <c r="S2066" s="1">
        <v>5</v>
      </c>
      <c r="T2066" s="1" t="s">
        <v>41</v>
      </c>
      <c r="U2066" s="5">
        <v>192.99</v>
      </c>
      <c r="V2066" s="5">
        <v>10264.103980485599</v>
      </c>
      <c r="W2066" s="1" t="s">
        <v>36</v>
      </c>
      <c r="X2066" s="1">
        <v>4.1500000000000004</v>
      </c>
      <c r="Y2066" s="5">
        <v>17316.919999999998</v>
      </c>
      <c r="Z2066" s="5">
        <v>67262.28</v>
      </c>
      <c r="AA2066" s="5" t="str">
        <f t="shared" si="128"/>
        <v>18-29</v>
      </c>
      <c r="AB2066" s="5" t="str">
        <f t="shared" si="129"/>
        <v>On-Time</v>
      </c>
      <c r="AC2066" s="5">
        <f t="shared" si="130"/>
        <v>3.88</v>
      </c>
      <c r="AD2066" s="5" t="str">
        <f t="shared" si="131"/>
        <v>Short-haul</v>
      </c>
    </row>
    <row r="2067" spans="1:30" x14ac:dyDescent="0.3">
      <c r="A2067" s="1" t="s">
        <v>2770</v>
      </c>
      <c r="B2067" s="1" t="s">
        <v>2771</v>
      </c>
      <c r="C2067" s="1">
        <v>49</v>
      </c>
      <c r="D2067" s="1" t="s">
        <v>39</v>
      </c>
      <c r="E2067" s="1" t="s">
        <v>2667</v>
      </c>
      <c r="F2067" s="1" t="s">
        <v>30</v>
      </c>
      <c r="G2067" s="1" t="s">
        <v>216</v>
      </c>
      <c r="H2067" s="1" t="s">
        <v>217</v>
      </c>
      <c r="I2067" s="1" t="s">
        <v>174</v>
      </c>
      <c r="J2067" s="1">
        <v>1891</v>
      </c>
      <c r="K2067" s="3">
        <v>6.8564814814814815E-2</v>
      </c>
      <c r="L2067" s="3">
        <v>0.15606481481481482</v>
      </c>
      <c r="M2067" s="7">
        <v>45667</v>
      </c>
      <c r="N2067" s="3">
        <v>7.7592592592592588E-2</v>
      </c>
      <c r="O2067" s="3">
        <v>0.1650925925925926</v>
      </c>
      <c r="P2067" s="5">
        <v>13</v>
      </c>
      <c r="Q2067" s="5">
        <v>1173.68</v>
      </c>
      <c r="R2067" s="1" t="s">
        <v>40</v>
      </c>
      <c r="S2067" s="1">
        <v>5</v>
      </c>
      <c r="T2067" s="1" t="s">
        <v>35</v>
      </c>
      <c r="U2067" s="5">
        <v>49.43</v>
      </c>
      <c r="V2067" s="5">
        <v>10290.420673730099</v>
      </c>
      <c r="W2067" s="1" t="s">
        <v>42</v>
      </c>
      <c r="X2067" s="1">
        <v>4.6100000000000003</v>
      </c>
      <c r="Y2067" s="5">
        <v>17348.5</v>
      </c>
      <c r="Z2067" s="5">
        <v>75125.41</v>
      </c>
      <c r="AA2067" s="5" t="str">
        <f t="shared" si="128"/>
        <v>40-49</v>
      </c>
      <c r="AB2067" s="5" t="str">
        <f t="shared" si="129"/>
        <v>On-Time</v>
      </c>
      <c r="AC2067" s="5">
        <f t="shared" si="130"/>
        <v>4.33</v>
      </c>
      <c r="AD2067" s="5" t="str">
        <f t="shared" si="131"/>
        <v>Short-haul</v>
      </c>
    </row>
    <row r="2068" spans="1:30" x14ac:dyDescent="0.3">
      <c r="A2068" s="1" t="s">
        <v>2772</v>
      </c>
      <c r="B2068" s="1" t="s">
        <v>2773</v>
      </c>
      <c r="C2068" s="1">
        <v>64</v>
      </c>
      <c r="D2068" s="1" t="s">
        <v>39</v>
      </c>
      <c r="E2068" s="1" t="s">
        <v>2667</v>
      </c>
      <c r="F2068" s="1" t="s">
        <v>30</v>
      </c>
      <c r="G2068" s="1" t="s">
        <v>216</v>
      </c>
      <c r="H2068" s="1" t="s">
        <v>217</v>
      </c>
      <c r="I2068" s="1" t="s">
        <v>174</v>
      </c>
      <c r="J2068" s="1">
        <v>1891</v>
      </c>
      <c r="K2068" s="3">
        <v>6.8564814814814815E-2</v>
      </c>
      <c r="L2068" s="3">
        <v>0.15606481481481482</v>
      </c>
      <c r="M2068" s="7">
        <v>45664</v>
      </c>
      <c r="N2068" s="3">
        <v>7.7592592592592588E-2</v>
      </c>
      <c r="O2068" s="3">
        <v>0.1650925925925926</v>
      </c>
      <c r="P2068" s="5">
        <v>13</v>
      </c>
      <c r="Q2068" s="5">
        <v>414.66</v>
      </c>
      <c r="R2068" s="1" t="s">
        <v>34</v>
      </c>
      <c r="S2068" s="1">
        <v>5</v>
      </c>
      <c r="T2068" s="1" t="s">
        <v>35</v>
      </c>
      <c r="U2068" s="5">
        <v>63.82</v>
      </c>
      <c r="V2068" s="5">
        <v>10250.128430458401</v>
      </c>
      <c r="W2068" s="1" t="s">
        <v>42</v>
      </c>
      <c r="X2068" s="1">
        <v>3.98</v>
      </c>
      <c r="Y2068" s="5">
        <v>17300.150000000001</v>
      </c>
      <c r="Z2068" s="5">
        <v>26551</v>
      </c>
      <c r="AA2068" s="5" t="str">
        <f t="shared" si="128"/>
        <v>60+</v>
      </c>
      <c r="AB2068" s="5" t="str">
        <f t="shared" si="129"/>
        <v>On-Time</v>
      </c>
      <c r="AC2068" s="5">
        <f t="shared" si="130"/>
        <v>1.53</v>
      </c>
      <c r="AD2068" s="5" t="str">
        <f t="shared" si="131"/>
        <v>Short-haul</v>
      </c>
    </row>
    <row r="2069" spans="1:30" x14ac:dyDescent="0.3">
      <c r="A2069" s="1" t="s">
        <v>2774</v>
      </c>
      <c r="B2069" s="1" t="s">
        <v>2775</v>
      </c>
      <c r="C2069" s="1">
        <v>66</v>
      </c>
      <c r="D2069" s="1" t="s">
        <v>28</v>
      </c>
      <c r="E2069" s="1" t="s">
        <v>2667</v>
      </c>
      <c r="F2069" s="1" t="s">
        <v>48</v>
      </c>
      <c r="G2069" s="1" t="s">
        <v>216</v>
      </c>
      <c r="H2069" s="1" t="s">
        <v>217</v>
      </c>
      <c r="I2069" s="1" t="s">
        <v>174</v>
      </c>
      <c r="J2069" s="1">
        <v>1891</v>
      </c>
      <c r="K2069" s="3">
        <v>6.8564814814814815E-2</v>
      </c>
      <c r="L2069" s="3">
        <v>0.15606481481481482</v>
      </c>
      <c r="M2069" s="7">
        <v>45669</v>
      </c>
      <c r="N2069" s="3">
        <v>7.7592592592592588E-2</v>
      </c>
      <c r="O2069" s="3">
        <v>0.1650925925925926</v>
      </c>
      <c r="P2069" s="5">
        <v>13</v>
      </c>
      <c r="Q2069" s="5">
        <v>694.77</v>
      </c>
      <c r="R2069" s="1" t="s">
        <v>40</v>
      </c>
      <c r="S2069" s="1">
        <v>5</v>
      </c>
      <c r="T2069" s="1" t="s">
        <v>49</v>
      </c>
      <c r="U2069" s="5">
        <v>126.88</v>
      </c>
      <c r="V2069" s="5">
        <v>10414.458472636699</v>
      </c>
      <c r="W2069" s="1" t="s">
        <v>36</v>
      </c>
      <c r="X2069" s="1">
        <v>3.46</v>
      </c>
      <c r="Y2069" s="5">
        <v>17497.349999999999</v>
      </c>
      <c r="Z2069" s="5">
        <v>44490.66</v>
      </c>
      <c r="AA2069" s="5" t="str">
        <f t="shared" si="128"/>
        <v>60+</v>
      </c>
      <c r="AB2069" s="5" t="str">
        <f t="shared" si="129"/>
        <v>On-Time</v>
      </c>
      <c r="AC2069" s="5">
        <f t="shared" si="130"/>
        <v>2.54</v>
      </c>
      <c r="AD2069" s="5" t="str">
        <f t="shared" si="131"/>
        <v>Short-haul</v>
      </c>
    </row>
    <row r="2070" spans="1:30" x14ac:dyDescent="0.3">
      <c r="A2070" s="1" t="s">
        <v>2776</v>
      </c>
      <c r="B2070" s="1" t="s">
        <v>2777</v>
      </c>
      <c r="C2070" s="1">
        <v>20</v>
      </c>
      <c r="D2070" s="1" t="s">
        <v>39</v>
      </c>
      <c r="E2070" s="1" t="s">
        <v>2667</v>
      </c>
      <c r="F2070" s="1" t="s">
        <v>48</v>
      </c>
      <c r="G2070" s="1" t="s">
        <v>216</v>
      </c>
      <c r="H2070" s="1" t="s">
        <v>217</v>
      </c>
      <c r="I2070" s="1" t="s">
        <v>174</v>
      </c>
      <c r="J2070" s="1">
        <v>1891</v>
      </c>
      <c r="K2070" s="3">
        <v>6.8564814814814815E-2</v>
      </c>
      <c r="L2070" s="3">
        <v>0.15606481481481482</v>
      </c>
      <c r="M2070" s="7">
        <v>45667</v>
      </c>
      <c r="N2070" s="3">
        <v>7.7592592592592588E-2</v>
      </c>
      <c r="O2070" s="3">
        <v>0.1650925925925926</v>
      </c>
      <c r="P2070" s="5">
        <v>13</v>
      </c>
      <c r="Q2070" s="5">
        <v>1316.92</v>
      </c>
      <c r="R2070" s="1" t="s">
        <v>34</v>
      </c>
      <c r="S2070" s="1">
        <v>5</v>
      </c>
      <c r="T2070" s="1" t="s">
        <v>41</v>
      </c>
      <c r="U2070" s="5">
        <v>37.49</v>
      </c>
      <c r="V2070" s="5">
        <v>10867.0778696404</v>
      </c>
      <c r="W2070" s="1" t="s">
        <v>42</v>
      </c>
      <c r="X2070" s="1">
        <v>4.78</v>
      </c>
      <c r="Y2070" s="5">
        <v>18040.490000000002</v>
      </c>
      <c r="Z2070" s="5">
        <v>84290.38</v>
      </c>
      <c r="AA2070" s="5" t="str">
        <f t="shared" si="128"/>
        <v>18-29</v>
      </c>
      <c r="AB2070" s="5" t="str">
        <f t="shared" si="129"/>
        <v>On-Time</v>
      </c>
      <c r="AC2070" s="5">
        <f t="shared" si="130"/>
        <v>4.67</v>
      </c>
      <c r="AD2070" s="5" t="str">
        <f t="shared" si="131"/>
        <v>Short-haul</v>
      </c>
    </row>
    <row r="2071" spans="1:30" x14ac:dyDescent="0.3">
      <c r="A2071" s="1" t="s">
        <v>2778</v>
      </c>
      <c r="B2071" s="1" t="s">
        <v>2779</v>
      </c>
      <c r="C2071" s="1">
        <v>30</v>
      </c>
      <c r="D2071" s="1" t="s">
        <v>28</v>
      </c>
      <c r="E2071" s="1" t="s">
        <v>2667</v>
      </c>
      <c r="F2071" s="1" t="s">
        <v>30</v>
      </c>
      <c r="G2071" s="1" t="s">
        <v>216</v>
      </c>
      <c r="H2071" s="1" t="s">
        <v>217</v>
      </c>
      <c r="I2071" s="1" t="s">
        <v>174</v>
      </c>
      <c r="J2071" s="1">
        <v>1891</v>
      </c>
      <c r="K2071" s="3">
        <v>6.8564814814814815E-2</v>
      </c>
      <c r="L2071" s="3">
        <v>0.15606481481481482</v>
      </c>
      <c r="M2071" s="7">
        <v>45660</v>
      </c>
      <c r="N2071" s="3">
        <v>7.7592592592592588E-2</v>
      </c>
      <c r="O2071" s="3">
        <v>0.1650925925925926</v>
      </c>
      <c r="P2071" s="5">
        <v>13</v>
      </c>
      <c r="Q2071" s="5">
        <v>1272.1600000000001</v>
      </c>
      <c r="R2071" s="1" t="s">
        <v>40</v>
      </c>
      <c r="S2071" s="1">
        <v>3</v>
      </c>
      <c r="T2071" s="1" t="s">
        <v>35</v>
      </c>
      <c r="U2071" s="5">
        <v>37.24</v>
      </c>
      <c r="V2071" s="5">
        <v>10186.798401196</v>
      </c>
      <c r="W2071" s="1" t="s">
        <v>42</v>
      </c>
      <c r="X2071" s="1">
        <v>3.84</v>
      </c>
      <c r="Y2071" s="5">
        <v>17224.16</v>
      </c>
      <c r="Z2071" s="5">
        <v>81425.69</v>
      </c>
      <c r="AA2071" s="5" t="str">
        <f t="shared" si="128"/>
        <v>30-39</v>
      </c>
      <c r="AB2071" s="5" t="str">
        <f t="shared" si="129"/>
        <v>On-Time</v>
      </c>
      <c r="AC2071" s="5">
        <f t="shared" si="130"/>
        <v>4.7300000000000004</v>
      </c>
      <c r="AD2071" s="5" t="str">
        <f t="shared" si="131"/>
        <v>Short-haul</v>
      </c>
    </row>
    <row r="2072" spans="1:30" x14ac:dyDescent="0.3">
      <c r="A2072" s="2" t="s">
        <v>2780</v>
      </c>
      <c r="B2072" s="1" t="s">
        <v>2781</v>
      </c>
      <c r="C2072" s="1">
        <v>61</v>
      </c>
      <c r="D2072" s="1" t="s">
        <v>39</v>
      </c>
      <c r="E2072" s="1" t="s">
        <v>2667</v>
      </c>
      <c r="F2072" s="1" t="s">
        <v>30</v>
      </c>
      <c r="G2072" s="1" t="s">
        <v>216</v>
      </c>
      <c r="H2072" s="1" t="s">
        <v>217</v>
      </c>
      <c r="I2072" s="1" t="s">
        <v>174</v>
      </c>
      <c r="J2072" s="1">
        <v>1891</v>
      </c>
      <c r="K2072" s="3">
        <v>6.8564814814814815E-2</v>
      </c>
      <c r="L2072" s="3">
        <v>0.15606481481481482</v>
      </c>
      <c r="M2072" s="7">
        <v>45662</v>
      </c>
      <c r="N2072" s="3">
        <v>7.7592592592592588E-2</v>
      </c>
      <c r="O2072" s="3">
        <v>0.1650925925925926</v>
      </c>
      <c r="P2072" s="5">
        <v>13</v>
      </c>
      <c r="Q2072" s="5">
        <v>600</v>
      </c>
      <c r="R2072" s="1" t="s">
        <v>56</v>
      </c>
      <c r="S2072" s="1">
        <v>5</v>
      </c>
      <c r="T2072" s="1" t="s">
        <v>41</v>
      </c>
      <c r="U2072" s="5">
        <v>147.06</v>
      </c>
      <c r="V2072" s="5">
        <v>10354.3426196415</v>
      </c>
      <c r="W2072" s="1" t="s">
        <v>42</v>
      </c>
      <c r="X2072" s="1">
        <v>3.97</v>
      </c>
      <c r="Y2072" s="5">
        <v>17425.21</v>
      </c>
      <c r="Z2072" s="5">
        <v>38429.410000000003</v>
      </c>
      <c r="AA2072" s="5" t="str">
        <f t="shared" si="128"/>
        <v>60+</v>
      </c>
      <c r="AB2072" s="5" t="str">
        <f t="shared" si="129"/>
        <v>On-Time</v>
      </c>
      <c r="AC2072" s="5">
        <f t="shared" si="130"/>
        <v>2.21</v>
      </c>
      <c r="AD2072" s="5" t="str">
        <f t="shared" si="131"/>
        <v>Short-haul</v>
      </c>
    </row>
    <row r="2073" spans="1:30" x14ac:dyDescent="0.3">
      <c r="A2073" s="1" t="s">
        <v>2782</v>
      </c>
      <c r="B2073" s="1" t="s">
        <v>2783</v>
      </c>
      <c r="C2073" s="1">
        <v>43</v>
      </c>
      <c r="D2073" s="1" t="s">
        <v>39</v>
      </c>
      <c r="E2073" s="1" t="s">
        <v>2667</v>
      </c>
      <c r="F2073" s="1" t="s">
        <v>48</v>
      </c>
      <c r="G2073" s="1" t="s">
        <v>216</v>
      </c>
      <c r="H2073" s="1" t="s">
        <v>217</v>
      </c>
      <c r="I2073" s="1" t="s">
        <v>174</v>
      </c>
      <c r="J2073" s="1">
        <v>1891</v>
      </c>
      <c r="K2073" s="3">
        <v>6.8564814814814815E-2</v>
      </c>
      <c r="L2073" s="3">
        <v>0.15606481481481482</v>
      </c>
      <c r="M2073" s="7">
        <v>45663</v>
      </c>
      <c r="N2073" s="3">
        <v>7.7592592592592588E-2</v>
      </c>
      <c r="O2073" s="3">
        <v>0.1650925925925926</v>
      </c>
      <c r="P2073" s="5">
        <v>13</v>
      </c>
      <c r="Q2073" s="5">
        <v>1201.3</v>
      </c>
      <c r="R2073" s="1" t="s">
        <v>34</v>
      </c>
      <c r="S2073" s="1">
        <v>5</v>
      </c>
      <c r="T2073" s="1" t="s">
        <v>45</v>
      </c>
      <c r="U2073" s="5">
        <v>55.35</v>
      </c>
      <c r="V2073" s="5">
        <v>10148.222354116901</v>
      </c>
      <c r="W2073" s="1" t="s">
        <v>42</v>
      </c>
      <c r="X2073" s="1">
        <v>3.94</v>
      </c>
      <c r="Y2073" s="5">
        <v>17177.87</v>
      </c>
      <c r="Z2073" s="5">
        <v>76894.27</v>
      </c>
      <c r="AA2073" s="5" t="str">
        <f t="shared" si="128"/>
        <v>40-49</v>
      </c>
      <c r="AB2073" s="5" t="str">
        <f t="shared" si="129"/>
        <v>On-Time</v>
      </c>
      <c r="AC2073" s="5">
        <f t="shared" si="130"/>
        <v>4.4800000000000004</v>
      </c>
      <c r="AD2073" s="5" t="str">
        <f t="shared" si="131"/>
        <v>Short-haul</v>
      </c>
    </row>
    <row r="2074" spans="1:30" x14ac:dyDescent="0.3">
      <c r="A2074" s="1" t="s">
        <v>2784</v>
      </c>
      <c r="B2074" s="1" t="s">
        <v>2785</v>
      </c>
      <c r="C2074" s="1">
        <v>58</v>
      </c>
      <c r="D2074" s="1" t="s">
        <v>39</v>
      </c>
      <c r="E2074" s="1" t="s">
        <v>2667</v>
      </c>
      <c r="F2074" s="1" t="s">
        <v>48</v>
      </c>
      <c r="G2074" s="1" t="s">
        <v>216</v>
      </c>
      <c r="H2074" s="1" t="s">
        <v>217</v>
      </c>
      <c r="I2074" s="1" t="s">
        <v>174</v>
      </c>
      <c r="J2074" s="1">
        <v>1891</v>
      </c>
      <c r="K2074" s="3">
        <v>6.8564814814814815E-2</v>
      </c>
      <c r="L2074" s="3">
        <v>0.15606481481481482</v>
      </c>
      <c r="M2074" s="7">
        <v>45665</v>
      </c>
      <c r="N2074" s="3">
        <v>7.7592592592592588E-2</v>
      </c>
      <c r="O2074" s="3">
        <v>0.1650925925925926</v>
      </c>
      <c r="P2074" s="5">
        <v>13</v>
      </c>
      <c r="Q2074" s="5">
        <v>986.52</v>
      </c>
      <c r="R2074" s="1" t="s">
        <v>34</v>
      </c>
      <c r="S2074" s="1">
        <v>5</v>
      </c>
      <c r="T2074" s="1" t="s">
        <v>83</v>
      </c>
      <c r="U2074" s="5">
        <v>49.9</v>
      </c>
      <c r="V2074" s="5">
        <v>10726.9414596511</v>
      </c>
      <c r="W2074" s="1" t="s">
        <v>36</v>
      </c>
      <c r="X2074" s="1">
        <v>3.1</v>
      </c>
      <c r="Y2074" s="5">
        <v>17872.330000000002</v>
      </c>
      <c r="Z2074" s="5">
        <v>63147.26</v>
      </c>
      <c r="AA2074" s="5" t="str">
        <f t="shared" si="128"/>
        <v>50-59</v>
      </c>
      <c r="AB2074" s="5" t="str">
        <f t="shared" si="129"/>
        <v>On-Time</v>
      </c>
      <c r="AC2074" s="5">
        <f t="shared" si="130"/>
        <v>3.53</v>
      </c>
      <c r="AD2074" s="5" t="str">
        <f t="shared" si="131"/>
        <v>Short-haul</v>
      </c>
    </row>
    <row r="2075" spans="1:30" x14ac:dyDescent="0.3">
      <c r="A2075" s="1" t="s">
        <v>2786</v>
      </c>
      <c r="B2075" s="1" t="s">
        <v>2787</v>
      </c>
      <c r="C2075" s="1">
        <v>25</v>
      </c>
      <c r="D2075" s="1" t="s">
        <v>28</v>
      </c>
      <c r="E2075" s="1" t="s">
        <v>2667</v>
      </c>
      <c r="F2075" s="1" t="s">
        <v>30</v>
      </c>
      <c r="G2075" s="1" t="s">
        <v>232</v>
      </c>
      <c r="H2075" s="1" t="s">
        <v>233</v>
      </c>
      <c r="I2075" s="1" t="s">
        <v>63</v>
      </c>
      <c r="J2075" s="1">
        <v>3312</v>
      </c>
      <c r="K2075" s="3">
        <v>0.19921296296296295</v>
      </c>
      <c r="L2075" s="3">
        <v>0.35199074074074072</v>
      </c>
      <c r="M2075" s="7">
        <v>45662</v>
      </c>
      <c r="N2075" s="3">
        <v>0.2915740740740741</v>
      </c>
      <c r="O2075" s="3">
        <v>0.44435185185185183</v>
      </c>
      <c r="P2075" s="5">
        <v>133</v>
      </c>
      <c r="Q2075" s="5">
        <v>389.4</v>
      </c>
      <c r="R2075" s="1" t="s">
        <v>40</v>
      </c>
      <c r="S2075" s="1">
        <v>5</v>
      </c>
      <c r="T2075" s="1" t="s">
        <v>35</v>
      </c>
      <c r="U2075" s="5">
        <v>115.41</v>
      </c>
      <c r="V2075" s="5">
        <v>17065.039290690002</v>
      </c>
      <c r="W2075" s="1" t="s">
        <v>36</v>
      </c>
      <c r="X2075" s="1">
        <v>3.78</v>
      </c>
      <c r="Y2075" s="5">
        <v>38217.074999999997</v>
      </c>
      <c r="Z2075" s="5">
        <v>14966.807999999901</v>
      </c>
      <c r="AA2075" s="5" t="str">
        <f t="shared" si="128"/>
        <v>18-29</v>
      </c>
      <c r="AB2075" s="5" t="str">
        <f t="shared" si="129"/>
        <v>Severe</v>
      </c>
      <c r="AC2075" s="5">
        <f t="shared" si="130"/>
        <v>0.39</v>
      </c>
      <c r="AD2075" s="5" t="str">
        <f t="shared" si="131"/>
        <v>Medium-haul</v>
      </c>
    </row>
    <row r="2076" spans="1:30" x14ac:dyDescent="0.3">
      <c r="A2076" s="1" t="s">
        <v>2788</v>
      </c>
      <c r="B2076" s="1" t="s">
        <v>2789</v>
      </c>
      <c r="C2076" s="1">
        <v>48</v>
      </c>
      <c r="D2076" s="1" t="s">
        <v>39</v>
      </c>
      <c r="E2076" s="1" t="s">
        <v>2667</v>
      </c>
      <c r="F2076" s="1" t="s">
        <v>48</v>
      </c>
      <c r="G2076" s="1" t="s">
        <v>232</v>
      </c>
      <c r="H2076" s="1" t="s">
        <v>233</v>
      </c>
      <c r="I2076" s="1" t="s">
        <v>63</v>
      </c>
      <c r="J2076" s="1">
        <v>3312</v>
      </c>
      <c r="K2076" s="3">
        <v>0.19921296296296295</v>
      </c>
      <c r="L2076" s="3">
        <v>0.35199074074074072</v>
      </c>
      <c r="M2076" s="7">
        <v>45662</v>
      </c>
      <c r="N2076" s="3">
        <v>0.2915740740740741</v>
      </c>
      <c r="O2076" s="3">
        <v>0.44435185185185183</v>
      </c>
      <c r="P2076" s="5">
        <v>133</v>
      </c>
      <c r="Q2076" s="5">
        <v>926.86</v>
      </c>
      <c r="R2076" s="1" t="s">
        <v>56</v>
      </c>
      <c r="S2076" s="1">
        <v>5</v>
      </c>
      <c r="T2076" s="1" t="s">
        <v>83</v>
      </c>
      <c r="U2076" s="5">
        <v>13.2</v>
      </c>
      <c r="V2076" s="5">
        <v>17877.281330533799</v>
      </c>
      <c r="W2076" s="1" t="s">
        <v>36</v>
      </c>
      <c r="X2076" s="1">
        <v>3.11</v>
      </c>
      <c r="Y2076" s="5">
        <v>39679.11</v>
      </c>
      <c r="Z2076" s="5">
        <v>35593.008000000002</v>
      </c>
      <c r="AA2076" s="5" t="str">
        <f t="shared" si="128"/>
        <v>40-49</v>
      </c>
      <c r="AB2076" s="5" t="str">
        <f t="shared" si="129"/>
        <v>Severe</v>
      </c>
      <c r="AC2076" s="5">
        <f t="shared" si="130"/>
        <v>0.9</v>
      </c>
      <c r="AD2076" s="5" t="str">
        <f t="shared" si="131"/>
        <v>Medium-haul</v>
      </c>
    </row>
    <row r="2077" spans="1:30" x14ac:dyDescent="0.3">
      <c r="A2077" s="1" t="s">
        <v>2790</v>
      </c>
      <c r="B2077" s="1" t="s">
        <v>2791</v>
      </c>
      <c r="C2077" s="1">
        <v>52</v>
      </c>
      <c r="D2077" s="1" t="s">
        <v>39</v>
      </c>
      <c r="E2077" s="1" t="s">
        <v>2667</v>
      </c>
      <c r="F2077" s="1" t="s">
        <v>48</v>
      </c>
      <c r="G2077" s="1" t="s">
        <v>232</v>
      </c>
      <c r="H2077" s="1" t="s">
        <v>233</v>
      </c>
      <c r="I2077" s="1" t="s">
        <v>63</v>
      </c>
      <c r="J2077" s="1">
        <v>3312</v>
      </c>
      <c r="K2077" s="3">
        <v>0.19921296296296295</v>
      </c>
      <c r="L2077" s="3">
        <v>0.35199074074074072</v>
      </c>
      <c r="M2077" s="7">
        <v>45667</v>
      </c>
      <c r="N2077" s="3">
        <v>0.2915740740740741</v>
      </c>
      <c r="O2077" s="3">
        <v>0.44435185185185183</v>
      </c>
      <c r="P2077" s="5">
        <v>133</v>
      </c>
      <c r="Q2077" s="5">
        <v>1352.79</v>
      </c>
      <c r="R2077" s="1" t="s">
        <v>40</v>
      </c>
      <c r="S2077" s="1">
        <v>5</v>
      </c>
      <c r="T2077" s="1" t="s">
        <v>49</v>
      </c>
      <c r="U2077" s="5">
        <v>52.53</v>
      </c>
      <c r="V2077" s="5">
        <v>18053.647697626398</v>
      </c>
      <c r="W2077" s="1" t="s">
        <v>36</v>
      </c>
      <c r="X2077" s="1">
        <v>3.14</v>
      </c>
      <c r="Y2077" s="5">
        <v>39996.57</v>
      </c>
      <c r="Z2077" s="5">
        <v>51953.442000000003</v>
      </c>
      <c r="AA2077" s="5" t="str">
        <f t="shared" si="128"/>
        <v>50-59</v>
      </c>
      <c r="AB2077" s="5" t="str">
        <f t="shared" si="129"/>
        <v>Severe</v>
      </c>
      <c r="AC2077" s="5">
        <f t="shared" si="130"/>
        <v>1.3</v>
      </c>
      <c r="AD2077" s="5" t="str">
        <f t="shared" si="131"/>
        <v>Medium-haul</v>
      </c>
    </row>
    <row r="2078" spans="1:30" x14ac:dyDescent="0.3">
      <c r="A2078" s="1" t="s">
        <v>2792</v>
      </c>
      <c r="B2078" s="1" t="s">
        <v>2793</v>
      </c>
      <c r="C2078" s="1">
        <v>25</v>
      </c>
      <c r="D2078" s="1" t="s">
        <v>39</v>
      </c>
      <c r="E2078" s="1" t="s">
        <v>2667</v>
      </c>
      <c r="F2078" s="1" t="s">
        <v>30</v>
      </c>
      <c r="G2078" s="1" t="s">
        <v>232</v>
      </c>
      <c r="H2078" s="1" t="s">
        <v>233</v>
      </c>
      <c r="I2078" s="1" t="s">
        <v>63</v>
      </c>
      <c r="J2078" s="1">
        <v>3312</v>
      </c>
      <c r="K2078" s="3">
        <v>0.19921296296296295</v>
      </c>
      <c r="L2078" s="3">
        <v>0.35199074074074072</v>
      </c>
      <c r="M2078" s="7">
        <v>45666</v>
      </c>
      <c r="N2078" s="3">
        <v>0.2915740740740741</v>
      </c>
      <c r="O2078" s="3">
        <v>0.44435185185185183</v>
      </c>
      <c r="P2078" s="5">
        <v>133</v>
      </c>
      <c r="Q2078" s="5">
        <v>1396.66</v>
      </c>
      <c r="R2078" s="1" t="s">
        <v>56</v>
      </c>
      <c r="S2078" s="1">
        <v>5</v>
      </c>
      <c r="T2078" s="1" t="s">
        <v>45</v>
      </c>
      <c r="U2078" s="5">
        <v>101</v>
      </c>
      <c r="V2078" s="5">
        <v>17774.275147006701</v>
      </c>
      <c r="W2078" s="1" t="s">
        <v>36</v>
      </c>
      <c r="X2078" s="1">
        <v>3.64</v>
      </c>
      <c r="Y2078" s="5">
        <v>39493.695</v>
      </c>
      <c r="Z2078" s="5">
        <v>53643.864000000001</v>
      </c>
      <c r="AA2078" s="5" t="str">
        <f t="shared" si="128"/>
        <v>18-29</v>
      </c>
      <c r="AB2078" s="5" t="str">
        <f t="shared" si="129"/>
        <v>Severe</v>
      </c>
      <c r="AC2078" s="5">
        <f t="shared" si="130"/>
        <v>1.36</v>
      </c>
      <c r="AD2078" s="5" t="str">
        <f t="shared" si="131"/>
        <v>Medium-haul</v>
      </c>
    </row>
    <row r="2079" spans="1:30" x14ac:dyDescent="0.3">
      <c r="A2079" s="1" t="s">
        <v>2794</v>
      </c>
      <c r="B2079" s="1" t="s">
        <v>2795</v>
      </c>
      <c r="C2079" s="1">
        <v>18</v>
      </c>
      <c r="D2079" s="1" t="s">
        <v>39</v>
      </c>
      <c r="E2079" s="1" t="s">
        <v>2667</v>
      </c>
      <c r="F2079" s="1" t="s">
        <v>30</v>
      </c>
      <c r="G2079" s="1" t="s">
        <v>232</v>
      </c>
      <c r="H2079" s="1" t="s">
        <v>233</v>
      </c>
      <c r="I2079" s="1" t="s">
        <v>63</v>
      </c>
      <c r="J2079" s="1">
        <v>3312</v>
      </c>
      <c r="K2079" s="3">
        <v>0.19921296296296295</v>
      </c>
      <c r="L2079" s="3">
        <v>0.35199074074074072</v>
      </c>
      <c r="M2079" s="7">
        <v>45671</v>
      </c>
      <c r="N2079" s="3">
        <v>0.2915740740740741</v>
      </c>
      <c r="O2079" s="3">
        <v>0.44435185185185183</v>
      </c>
      <c r="P2079" s="5">
        <v>133</v>
      </c>
      <c r="Q2079" s="5">
        <v>225.12</v>
      </c>
      <c r="R2079" s="1" t="s">
        <v>56</v>
      </c>
      <c r="S2079" s="1">
        <v>5</v>
      </c>
      <c r="T2079" s="1" t="s">
        <v>49</v>
      </c>
      <c r="U2079" s="5">
        <v>182.62</v>
      </c>
      <c r="V2079" s="5">
        <v>17162.778606372201</v>
      </c>
      <c r="W2079" s="1" t="s">
        <v>42</v>
      </c>
      <c r="X2079" s="1">
        <v>3.19</v>
      </c>
      <c r="Y2079" s="5">
        <v>38392.995000000003</v>
      </c>
      <c r="Z2079" s="5">
        <v>8666.52</v>
      </c>
      <c r="AA2079" s="5" t="str">
        <f t="shared" si="128"/>
        <v>18-29</v>
      </c>
      <c r="AB2079" s="5" t="str">
        <f t="shared" si="129"/>
        <v>Severe</v>
      </c>
      <c r="AC2079" s="5">
        <f t="shared" si="130"/>
        <v>0.23</v>
      </c>
      <c r="AD2079" s="5" t="str">
        <f t="shared" si="131"/>
        <v>Medium-haul</v>
      </c>
    </row>
    <row r="2080" spans="1:30" x14ac:dyDescent="0.3">
      <c r="A2080" s="1" t="s">
        <v>2688</v>
      </c>
      <c r="B2080" s="1" t="s">
        <v>2689</v>
      </c>
      <c r="C2080" s="1">
        <v>22</v>
      </c>
      <c r="D2080" s="1" t="s">
        <v>28</v>
      </c>
      <c r="E2080" s="1" t="s">
        <v>2667</v>
      </c>
      <c r="F2080" s="1" t="s">
        <v>48</v>
      </c>
      <c r="G2080" s="1" t="s">
        <v>232</v>
      </c>
      <c r="H2080" s="1" t="s">
        <v>233</v>
      </c>
      <c r="I2080" s="1" t="s">
        <v>63</v>
      </c>
      <c r="J2080" s="1">
        <v>3312</v>
      </c>
      <c r="K2080" s="3">
        <v>0.19921296296296295</v>
      </c>
      <c r="L2080" s="3">
        <v>0.35199074074074072</v>
      </c>
      <c r="M2080" s="7">
        <v>45664</v>
      </c>
      <c r="N2080" s="3">
        <v>0.2915740740740741</v>
      </c>
      <c r="O2080" s="3">
        <v>0.44435185185185183</v>
      </c>
      <c r="P2080" s="5">
        <v>133</v>
      </c>
      <c r="Q2080" s="5">
        <v>67.94</v>
      </c>
      <c r="R2080" s="1" t="s">
        <v>40</v>
      </c>
      <c r="S2080" s="1">
        <v>5</v>
      </c>
      <c r="T2080" s="1" t="s">
        <v>49</v>
      </c>
      <c r="U2080" s="5">
        <v>64.66</v>
      </c>
      <c r="V2080" s="5">
        <v>17129.571158020099</v>
      </c>
      <c r="W2080" s="1" t="s">
        <v>42</v>
      </c>
      <c r="X2080" s="1">
        <v>3.06</v>
      </c>
      <c r="Y2080" s="5">
        <v>38333.235000000001</v>
      </c>
      <c r="Z2080" s="5">
        <v>2616.654</v>
      </c>
      <c r="AA2080" s="5" t="str">
        <f t="shared" si="128"/>
        <v>18-29</v>
      </c>
      <c r="AB2080" s="5" t="str">
        <f t="shared" si="129"/>
        <v>Severe</v>
      </c>
      <c r="AC2080" s="5">
        <f t="shared" si="130"/>
        <v>7.0000000000000007E-2</v>
      </c>
      <c r="AD2080" s="5" t="str">
        <f t="shared" si="131"/>
        <v>Medium-haul</v>
      </c>
    </row>
    <row r="2081" spans="1:30" x14ac:dyDescent="0.3">
      <c r="A2081" s="1" t="s">
        <v>2796</v>
      </c>
      <c r="B2081" s="1" t="s">
        <v>2797</v>
      </c>
      <c r="C2081" s="1">
        <v>29</v>
      </c>
      <c r="D2081" s="1" t="s">
        <v>28</v>
      </c>
      <c r="E2081" s="1" t="s">
        <v>2667</v>
      </c>
      <c r="F2081" s="1" t="s">
        <v>30</v>
      </c>
      <c r="G2081" s="1" t="s">
        <v>232</v>
      </c>
      <c r="H2081" s="1" t="s">
        <v>233</v>
      </c>
      <c r="I2081" s="1" t="s">
        <v>63</v>
      </c>
      <c r="J2081" s="1">
        <v>3312</v>
      </c>
      <c r="K2081" s="3">
        <v>0.19921296296296295</v>
      </c>
      <c r="L2081" s="3">
        <v>0.35199074074074072</v>
      </c>
      <c r="M2081" s="7">
        <v>45663</v>
      </c>
      <c r="N2081" s="3">
        <v>0.2915740740740741</v>
      </c>
      <c r="O2081" s="3">
        <v>0.44435185185185183</v>
      </c>
      <c r="P2081" s="5">
        <v>133</v>
      </c>
      <c r="Q2081" s="5">
        <v>776.64</v>
      </c>
      <c r="R2081" s="1" t="s">
        <v>40</v>
      </c>
      <c r="S2081" s="1">
        <v>5</v>
      </c>
      <c r="T2081" s="1" t="s">
        <v>35</v>
      </c>
      <c r="U2081" s="5">
        <v>25.09</v>
      </c>
      <c r="V2081" s="5">
        <v>17081.168470484401</v>
      </c>
      <c r="W2081" s="1" t="s">
        <v>42</v>
      </c>
      <c r="X2081" s="1">
        <v>3.68</v>
      </c>
      <c r="Y2081" s="5">
        <v>38246.1</v>
      </c>
      <c r="Z2081" s="5">
        <v>29825.988000000001</v>
      </c>
      <c r="AA2081" s="5" t="str">
        <f t="shared" si="128"/>
        <v>18-29</v>
      </c>
      <c r="AB2081" s="5" t="str">
        <f t="shared" si="129"/>
        <v>Severe</v>
      </c>
      <c r="AC2081" s="5">
        <f t="shared" si="130"/>
        <v>0.78</v>
      </c>
      <c r="AD2081" s="5" t="str">
        <f t="shared" si="131"/>
        <v>Medium-haul</v>
      </c>
    </row>
    <row r="2082" spans="1:30" x14ac:dyDescent="0.3">
      <c r="A2082" s="1" t="s">
        <v>2772</v>
      </c>
      <c r="B2082" s="1" t="s">
        <v>2773</v>
      </c>
      <c r="C2082" s="1">
        <v>64</v>
      </c>
      <c r="D2082" s="1" t="s">
        <v>39</v>
      </c>
      <c r="E2082" s="1" t="s">
        <v>2667</v>
      </c>
      <c r="F2082" s="1" t="s">
        <v>30</v>
      </c>
      <c r="G2082" s="1" t="s">
        <v>232</v>
      </c>
      <c r="H2082" s="1" t="s">
        <v>233</v>
      </c>
      <c r="I2082" s="1" t="s">
        <v>63</v>
      </c>
      <c r="J2082" s="1">
        <v>3312</v>
      </c>
      <c r="K2082" s="3">
        <v>0.19921296296296295</v>
      </c>
      <c r="L2082" s="3">
        <v>0.35199074074074072</v>
      </c>
      <c r="M2082" s="7">
        <v>45664</v>
      </c>
      <c r="N2082" s="3">
        <v>0.2915740740740741</v>
      </c>
      <c r="O2082" s="3">
        <v>0.44435185185185183</v>
      </c>
      <c r="P2082" s="5">
        <v>133</v>
      </c>
      <c r="Q2082" s="5">
        <v>1287.43</v>
      </c>
      <c r="R2082" s="1" t="s">
        <v>34</v>
      </c>
      <c r="S2082" s="1">
        <v>5</v>
      </c>
      <c r="T2082" s="1" t="s">
        <v>49</v>
      </c>
      <c r="U2082" s="5">
        <v>62.39</v>
      </c>
      <c r="V2082" s="5">
        <v>17235.875551462599</v>
      </c>
      <c r="W2082" s="1" t="s">
        <v>36</v>
      </c>
      <c r="X2082" s="1">
        <v>3.07</v>
      </c>
      <c r="Y2082" s="5">
        <v>38524.574999999997</v>
      </c>
      <c r="Z2082" s="5">
        <v>49444.799999999901</v>
      </c>
      <c r="AA2082" s="5" t="str">
        <f t="shared" si="128"/>
        <v>60+</v>
      </c>
      <c r="AB2082" s="5" t="str">
        <f t="shared" si="129"/>
        <v>Severe</v>
      </c>
      <c r="AC2082" s="5">
        <f t="shared" si="130"/>
        <v>1.28</v>
      </c>
      <c r="AD2082" s="5" t="str">
        <f t="shared" si="131"/>
        <v>Medium-haul</v>
      </c>
    </row>
    <row r="2083" spans="1:30" x14ac:dyDescent="0.3">
      <c r="A2083" s="1" t="s">
        <v>2798</v>
      </c>
      <c r="B2083" s="1" t="s">
        <v>2799</v>
      </c>
      <c r="C2083" s="1">
        <v>56</v>
      </c>
      <c r="D2083" s="1" t="s">
        <v>28</v>
      </c>
      <c r="E2083" s="1" t="s">
        <v>2667</v>
      </c>
      <c r="F2083" s="1" t="s">
        <v>30</v>
      </c>
      <c r="G2083" s="1" t="s">
        <v>232</v>
      </c>
      <c r="H2083" s="1" t="s">
        <v>233</v>
      </c>
      <c r="I2083" s="1" t="s">
        <v>63</v>
      </c>
      <c r="J2083" s="1">
        <v>3312</v>
      </c>
      <c r="K2083" s="3">
        <v>0.19921296296296295</v>
      </c>
      <c r="L2083" s="3">
        <v>0.35199074074074072</v>
      </c>
      <c r="M2083" s="7">
        <v>45660</v>
      </c>
      <c r="N2083" s="3">
        <v>0.2915740740740741</v>
      </c>
      <c r="O2083" s="3">
        <v>0.44435185185185183</v>
      </c>
      <c r="P2083" s="5">
        <v>133</v>
      </c>
      <c r="Q2083" s="5">
        <v>460.98</v>
      </c>
      <c r="R2083" s="1" t="s">
        <v>40</v>
      </c>
      <c r="S2083" s="1">
        <v>5</v>
      </c>
      <c r="T2083" s="1" t="s">
        <v>83</v>
      </c>
      <c r="U2083" s="5">
        <v>90.44</v>
      </c>
      <c r="V2083" s="5">
        <v>17473.601061925201</v>
      </c>
      <c r="W2083" s="1" t="s">
        <v>36</v>
      </c>
      <c r="X2083" s="1">
        <v>4.5199999999999996</v>
      </c>
      <c r="Y2083" s="5">
        <v>38952.479999999901</v>
      </c>
      <c r="Z2083" s="5">
        <v>17712.486000000001</v>
      </c>
      <c r="AA2083" s="5" t="str">
        <f t="shared" si="128"/>
        <v>50-59</v>
      </c>
      <c r="AB2083" s="5" t="str">
        <f t="shared" si="129"/>
        <v>Severe</v>
      </c>
      <c r="AC2083" s="5">
        <f t="shared" si="130"/>
        <v>0.45</v>
      </c>
      <c r="AD2083" s="5" t="str">
        <f t="shared" si="131"/>
        <v>Medium-haul</v>
      </c>
    </row>
    <row r="2084" spans="1:30" x14ac:dyDescent="0.3">
      <c r="A2084" s="1" t="s">
        <v>2800</v>
      </c>
      <c r="B2084" s="1" t="s">
        <v>2801</v>
      </c>
      <c r="C2084" s="1">
        <v>73</v>
      </c>
      <c r="D2084" s="1" t="s">
        <v>39</v>
      </c>
      <c r="E2084" s="1" t="s">
        <v>2667</v>
      </c>
      <c r="F2084" s="1" t="s">
        <v>30</v>
      </c>
      <c r="G2084" s="1" t="s">
        <v>232</v>
      </c>
      <c r="H2084" s="1" t="s">
        <v>233</v>
      </c>
      <c r="I2084" s="1" t="s">
        <v>63</v>
      </c>
      <c r="J2084" s="1">
        <v>3312</v>
      </c>
      <c r="K2084" s="3">
        <v>0.19921296296296295</v>
      </c>
      <c r="L2084" s="3">
        <v>0.35199074074074072</v>
      </c>
      <c r="M2084" s="7">
        <v>45658</v>
      </c>
      <c r="N2084" s="3">
        <v>0.2915740740740741</v>
      </c>
      <c r="O2084" s="3">
        <v>0.44435185185185183</v>
      </c>
      <c r="P2084" s="5">
        <v>133</v>
      </c>
      <c r="Q2084" s="5">
        <v>657.43</v>
      </c>
      <c r="R2084" s="1" t="s">
        <v>40</v>
      </c>
      <c r="S2084" s="1">
        <v>5</v>
      </c>
      <c r="T2084" s="1" t="s">
        <v>35</v>
      </c>
      <c r="U2084" s="5">
        <v>149.19999999999999</v>
      </c>
      <c r="V2084" s="5">
        <v>17186.6808493303</v>
      </c>
      <c r="W2084" s="1" t="s">
        <v>36</v>
      </c>
      <c r="X2084" s="1">
        <v>3.42</v>
      </c>
      <c r="Y2084" s="5">
        <v>38436.03</v>
      </c>
      <c r="Z2084" s="5">
        <v>25263.216</v>
      </c>
      <c r="AA2084" s="5" t="str">
        <f t="shared" si="128"/>
        <v>60+</v>
      </c>
      <c r="AB2084" s="5" t="str">
        <f t="shared" si="129"/>
        <v>Severe</v>
      </c>
      <c r="AC2084" s="5">
        <f t="shared" si="130"/>
        <v>0.66</v>
      </c>
      <c r="AD2084" s="5" t="str">
        <f t="shared" si="131"/>
        <v>Medium-haul</v>
      </c>
    </row>
    <row r="2085" spans="1:30" x14ac:dyDescent="0.3">
      <c r="A2085" s="1" t="s">
        <v>2774</v>
      </c>
      <c r="B2085" s="1" t="s">
        <v>2775</v>
      </c>
      <c r="C2085" s="1">
        <v>66</v>
      </c>
      <c r="D2085" s="1" t="s">
        <v>28</v>
      </c>
      <c r="E2085" s="1" t="s">
        <v>2667</v>
      </c>
      <c r="F2085" s="1" t="s">
        <v>48</v>
      </c>
      <c r="G2085" s="1" t="s">
        <v>232</v>
      </c>
      <c r="H2085" s="1" t="s">
        <v>233</v>
      </c>
      <c r="I2085" s="1" t="s">
        <v>63</v>
      </c>
      <c r="J2085" s="1">
        <v>3312</v>
      </c>
      <c r="K2085" s="3">
        <v>0.19921296296296295</v>
      </c>
      <c r="L2085" s="3">
        <v>0.35199074074074072</v>
      </c>
      <c r="M2085" s="7">
        <v>45659</v>
      </c>
      <c r="N2085" s="3">
        <v>0.2915740740740741</v>
      </c>
      <c r="O2085" s="3">
        <v>0.44435185185185183</v>
      </c>
      <c r="P2085" s="5">
        <v>133</v>
      </c>
      <c r="Q2085" s="5">
        <v>404.74</v>
      </c>
      <c r="R2085" s="1" t="s">
        <v>34</v>
      </c>
      <c r="S2085" s="1">
        <v>5</v>
      </c>
      <c r="T2085" s="1" t="s">
        <v>83</v>
      </c>
      <c r="U2085" s="5">
        <v>156.63</v>
      </c>
      <c r="V2085" s="5">
        <v>17579.956331588299</v>
      </c>
      <c r="W2085" s="1" t="s">
        <v>36</v>
      </c>
      <c r="X2085" s="1">
        <v>3.84</v>
      </c>
      <c r="Y2085" s="5">
        <v>39143.925000000003</v>
      </c>
      <c r="Z2085" s="5">
        <v>15560.8139999999</v>
      </c>
      <c r="AA2085" s="5" t="str">
        <f t="shared" si="128"/>
        <v>60+</v>
      </c>
      <c r="AB2085" s="5" t="str">
        <f t="shared" si="129"/>
        <v>Severe</v>
      </c>
      <c r="AC2085" s="5">
        <f t="shared" si="130"/>
        <v>0.4</v>
      </c>
      <c r="AD2085" s="5" t="str">
        <f t="shared" si="131"/>
        <v>Medium-haul</v>
      </c>
    </row>
    <row r="2086" spans="1:30" x14ac:dyDescent="0.3">
      <c r="A2086" s="1" t="s">
        <v>2802</v>
      </c>
      <c r="B2086" s="1" t="s">
        <v>2803</v>
      </c>
      <c r="C2086" s="1">
        <v>43</v>
      </c>
      <c r="D2086" s="1" t="s">
        <v>28</v>
      </c>
      <c r="E2086" s="1" t="s">
        <v>2667</v>
      </c>
      <c r="F2086" s="1" t="s">
        <v>48</v>
      </c>
      <c r="G2086" s="1" t="s">
        <v>232</v>
      </c>
      <c r="H2086" s="1" t="s">
        <v>233</v>
      </c>
      <c r="I2086" s="1" t="s">
        <v>63</v>
      </c>
      <c r="J2086" s="1">
        <v>3312</v>
      </c>
      <c r="K2086" s="3">
        <v>0.19921296296296295</v>
      </c>
      <c r="L2086" s="3">
        <v>0.35199074074074072</v>
      </c>
      <c r="M2086" s="7">
        <v>45666</v>
      </c>
      <c r="N2086" s="3">
        <v>0.2915740740740741</v>
      </c>
      <c r="O2086" s="3">
        <v>0.44435185185185183</v>
      </c>
      <c r="P2086" s="5">
        <v>133</v>
      </c>
      <c r="Q2086" s="5">
        <v>484.79</v>
      </c>
      <c r="R2086" s="1" t="s">
        <v>34</v>
      </c>
      <c r="S2086" s="1">
        <v>5</v>
      </c>
      <c r="T2086" s="1" t="s">
        <v>35</v>
      </c>
      <c r="U2086" s="5">
        <v>172.23</v>
      </c>
      <c r="V2086" s="5">
        <v>17565.639492704599</v>
      </c>
      <c r="W2086" s="1" t="s">
        <v>42</v>
      </c>
      <c r="X2086" s="1">
        <v>3.98</v>
      </c>
      <c r="Y2086" s="5">
        <v>39118.154999999999</v>
      </c>
      <c r="Z2086" s="5">
        <v>18636.606</v>
      </c>
      <c r="AA2086" s="5" t="str">
        <f t="shared" si="128"/>
        <v>40-49</v>
      </c>
      <c r="AB2086" s="5" t="str">
        <f t="shared" si="129"/>
        <v>Severe</v>
      </c>
      <c r="AC2086" s="5">
        <f t="shared" si="130"/>
        <v>0.48</v>
      </c>
      <c r="AD2086" s="5" t="str">
        <f t="shared" si="131"/>
        <v>Medium-haul</v>
      </c>
    </row>
    <row r="2087" spans="1:30" x14ac:dyDescent="0.3">
      <c r="A2087" s="1" t="s">
        <v>2804</v>
      </c>
      <c r="B2087" s="1" t="s">
        <v>2805</v>
      </c>
      <c r="C2087" s="1">
        <v>52</v>
      </c>
      <c r="D2087" s="1" t="s">
        <v>39</v>
      </c>
      <c r="E2087" s="1" t="s">
        <v>2667</v>
      </c>
      <c r="F2087" s="1" t="s">
        <v>30</v>
      </c>
      <c r="G2087" s="1" t="s">
        <v>244</v>
      </c>
      <c r="H2087" s="1" t="s">
        <v>76</v>
      </c>
      <c r="I2087" s="1" t="s">
        <v>75</v>
      </c>
      <c r="J2087" s="1">
        <v>9251</v>
      </c>
      <c r="K2087" s="3">
        <v>0.17449074074074075</v>
      </c>
      <c r="L2087" s="3">
        <v>0.60226851851851848</v>
      </c>
      <c r="M2087" s="7">
        <v>45661</v>
      </c>
      <c r="N2087" s="3">
        <v>0.19115740740740741</v>
      </c>
      <c r="O2087" s="3">
        <v>0.6189351851851852</v>
      </c>
      <c r="P2087" s="5">
        <v>24</v>
      </c>
      <c r="Q2087" s="5">
        <v>1462.91</v>
      </c>
      <c r="R2087" s="1" t="s">
        <v>34</v>
      </c>
      <c r="S2087" s="1">
        <v>5</v>
      </c>
      <c r="T2087" s="1" t="s">
        <v>45</v>
      </c>
      <c r="U2087" s="5">
        <v>191.79</v>
      </c>
      <c r="V2087" s="5">
        <v>46941.175893045402</v>
      </c>
      <c r="W2087" s="1" t="s">
        <v>36</v>
      </c>
      <c r="X2087" s="1">
        <v>3.97</v>
      </c>
      <c r="Y2087" s="5">
        <v>91994.115000000005</v>
      </c>
      <c r="Z2087" s="5">
        <v>56198.76</v>
      </c>
      <c r="AA2087" s="5" t="str">
        <f t="shared" si="128"/>
        <v>50-59</v>
      </c>
      <c r="AB2087" s="5" t="str">
        <f t="shared" si="129"/>
        <v>On-Time</v>
      </c>
      <c r="AC2087" s="5">
        <f t="shared" si="130"/>
        <v>0.61</v>
      </c>
      <c r="AD2087" s="5" t="str">
        <f t="shared" si="131"/>
        <v>Long-haul</v>
      </c>
    </row>
    <row r="2088" spans="1:30" x14ac:dyDescent="0.3">
      <c r="A2088" s="1" t="s">
        <v>2806</v>
      </c>
      <c r="B2088" s="1" t="s">
        <v>2807</v>
      </c>
      <c r="C2088" s="1">
        <v>20</v>
      </c>
      <c r="D2088" s="1" t="s">
        <v>28</v>
      </c>
      <c r="E2088" s="1" t="s">
        <v>2667</v>
      </c>
      <c r="F2088" s="1" t="s">
        <v>48</v>
      </c>
      <c r="G2088" s="1" t="s">
        <v>244</v>
      </c>
      <c r="H2088" s="1" t="s">
        <v>76</v>
      </c>
      <c r="I2088" s="1" t="s">
        <v>75</v>
      </c>
      <c r="J2088" s="1">
        <v>9251</v>
      </c>
      <c r="K2088" s="3">
        <v>0.17449074074074075</v>
      </c>
      <c r="L2088" s="3">
        <v>0.60226851851851848</v>
      </c>
      <c r="M2088" s="7">
        <v>45668</v>
      </c>
      <c r="N2088" s="3">
        <v>0.19115740740740741</v>
      </c>
      <c r="O2088" s="3">
        <v>0.6189351851851852</v>
      </c>
      <c r="P2088" s="5">
        <v>24</v>
      </c>
      <c r="Q2088" s="5">
        <v>578.01</v>
      </c>
      <c r="R2088" s="1" t="s">
        <v>56</v>
      </c>
      <c r="S2088" s="1">
        <v>5</v>
      </c>
      <c r="T2088" s="1" t="s">
        <v>83</v>
      </c>
      <c r="U2088" s="5">
        <v>79.78</v>
      </c>
      <c r="V2088" s="5">
        <v>47515.477949472799</v>
      </c>
      <c r="W2088" s="1" t="s">
        <v>42</v>
      </c>
      <c r="X2088" s="1">
        <v>3.08</v>
      </c>
      <c r="Y2088" s="5">
        <v>93027.854999999996</v>
      </c>
      <c r="Z2088" s="5">
        <v>22205.16</v>
      </c>
      <c r="AA2088" s="5" t="str">
        <f t="shared" si="128"/>
        <v>18-29</v>
      </c>
      <c r="AB2088" s="5" t="str">
        <f t="shared" si="129"/>
        <v>On-Time</v>
      </c>
      <c r="AC2088" s="5">
        <f t="shared" si="130"/>
        <v>0.24</v>
      </c>
      <c r="AD2088" s="5" t="str">
        <f t="shared" si="131"/>
        <v>Long-haul</v>
      </c>
    </row>
    <row r="2089" spans="1:30" x14ac:dyDescent="0.3">
      <c r="A2089" s="1" t="s">
        <v>2808</v>
      </c>
      <c r="B2089" s="1" t="s">
        <v>2809</v>
      </c>
      <c r="C2089" s="1">
        <v>20</v>
      </c>
      <c r="D2089" s="1" t="s">
        <v>28</v>
      </c>
      <c r="E2089" s="1" t="s">
        <v>2667</v>
      </c>
      <c r="F2089" s="1" t="s">
        <v>48</v>
      </c>
      <c r="G2089" s="1" t="s">
        <v>244</v>
      </c>
      <c r="H2089" s="1" t="s">
        <v>76</v>
      </c>
      <c r="I2089" s="1" t="s">
        <v>75</v>
      </c>
      <c r="J2089" s="1">
        <v>9251</v>
      </c>
      <c r="K2089" s="3">
        <v>0.17449074074074075</v>
      </c>
      <c r="L2089" s="3">
        <v>0.60226851851851848</v>
      </c>
      <c r="M2089" s="7">
        <v>45670</v>
      </c>
      <c r="N2089" s="3">
        <v>0.19115740740740741</v>
      </c>
      <c r="O2089" s="3">
        <v>0.6189351851851852</v>
      </c>
      <c r="P2089" s="5">
        <v>24</v>
      </c>
      <c r="Q2089" s="5">
        <v>985.89</v>
      </c>
      <c r="R2089" s="1" t="s">
        <v>34</v>
      </c>
      <c r="S2089" s="1">
        <v>5</v>
      </c>
      <c r="T2089" s="1" t="s">
        <v>83</v>
      </c>
      <c r="U2089" s="5">
        <v>22.25</v>
      </c>
      <c r="V2089" s="5">
        <v>47118.419925584902</v>
      </c>
      <c r="W2089" s="1" t="s">
        <v>36</v>
      </c>
      <c r="X2089" s="1">
        <v>3.75</v>
      </c>
      <c r="Y2089" s="5">
        <v>92313.15</v>
      </c>
      <c r="Z2089" s="5">
        <v>37860.845999999998</v>
      </c>
      <c r="AA2089" s="5" t="str">
        <f t="shared" si="128"/>
        <v>18-29</v>
      </c>
      <c r="AB2089" s="5" t="str">
        <f t="shared" si="129"/>
        <v>On-Time</v>
      </c>
      <c r="AC2089" s="5">
        <f t="shared" si="130"/>
        <v>0.41</v>
      </c>
      <c r="AD2089" s="5" t="str">
        <f t="shared" si="131"/>
        <v>Long-haul</v>
      </c>
    </row>
    <row r="2090" spans="1:30" x14ac:dyDescent="0.3">
      <c r="A2090" s="1" t="s">
        <v>2810</v>
      </c>
      <c r="B2090" s="1" t="s">
        <v>2811</v>
      </c>
      <c r="C2090" s="1">
        <v>21</v>
      </c>
      <c r="D2090" s="1" t="s">
        <v>39</v>
      </c>
      <c r="E2090" s="1" t="s">
        <v>2667</v>
      </c>
      <c r="F2090" s="1" t="s">
        <v>48</v>
      </c>
      <c r="G2090" s="1" t="s">
        <v>244</v>
      </c>
      <c r="H2090" s="1" t="s">
        <v>76</v>
      </c>
      <c r="I2090" s="1" t="s">
        <v>75</v>
      </c>
      <c r="J2090" s="1">
        <v>9251</v>
      </c>
      <c r="K2090" s="3">
        <v>0.17449074074074075</v>
      </c>
      <c r="L2090" s="3">
        <v>0.60226851851851848</v>
      </c>
      <c r="M2090" s="7">
        <v>45666</v>
      </c>
      <c r="N2090" s="3">
        <v>0.19115740740740741</v>
      </c>
      <c r="O2090" s="3">
        <v>0.6189351851851852</v>
      </c>
      <c r="P2090" s="5">
        <v>24</v>
      </c>
      <c r="Q2090" s="5">
        <v>1000.18</v>
      </c>
      <c r="R2090" s="1" t="s">
        <v>40</v>
      </c>
      <c r="S2090" s="1">
        <v>5</v>
      </c>
      <c r="T2090" s="1" t="s">
        <v>41</v>
      </c>
      <c r="U2090" s="5">
        <v>21.88</v>
      </c>
      <c r="V2090" s="5">
        <v>46914.802689691001</v>
      </c>
      <c r="W2090" s="1" t="s">
        <v>36</v>
      </c>
      <c r="X2090" s="1">
        <v>3.91</v>
      </c>
      <c r="Y2090" s="5">
        <v>91946.64</v>
      </c>
      <c r="Z2090" s="5">
        <v>38409.54</v>
      </c>
      <c r="AA2090" s="5" t="str">
        <f t="shared" si="128"/>
        <v>18-29</v>
      </c>
      <c r="AB2090" s="5" t="str">
        <f t="shared" si="129"/>
        <v>On-Time</v>
      </c>
      <c r="AC2090" s="5">
        <f t="shared" si="130"/>
        <v>0.42</v>
      </c>
      <c r="AD2090" s="5" t="str">
        <f t="shared" si="131"/>
        <v>Long-haul</v>
      </c>
    </row>
    <row r="2091" spans="1:30" x14ac:dyDescent="0.3">
      <c r="A2091" s="1" t="s">
        <v>2812</v>
      </c>
      <c r="B2091" s="1" t="s">
        <v>2813</v>
      </c>
      <c r="C2091" s="1">
        <v>30</v>
      </c>
      <c r="D2091" s="1" t="s">
        <v>28</v>
      </c>
      <c r="E2091" s="1" t="s">
        <v>2667</v>
      </c>
      <c r="F2091" s="1" t="s">
        <v>30</v>
      </c>
      <c r="G2091" s="1" t="s">
        <v>244</v>
      </c>
      <c r="H2091" s="1" t="s">
        <v>76</v>
      </c>
      <c r="I2091" s="1" t="s">
        <v>75</v>
      </c>
      <c r="J2091" s="1">
        <v>9251</v>
      </c>
      <c r="K2091" s="3">
        <v>0.17449074074074075</v>
      </c>
      <c r="L2091" s="3">
        <v>0.60226851851851848</v>
      </c>
      <c r="M2091" s="7">
        <v>45663</v>
      </c>
      <c r="N2091" s="3">
        <v>0.19115740740740741</v>
      </c>
      <c r="O2091" s="3">
        <v>0.6189351851851852</v>
      </c>
      <c r="P2091" s="5">
        <v>24</v>
      </c>
      <c r="Q2091" s="5">
        <v>1263.3499999999999</v>
      </c>
      <c r="R2091" s="1" t="s">
        <v>56</v>
      </c>
      <c r="S2091" s="1">
        <v>3</v>
      </c>
      <c r="T2091" s="1" t="s">
        <v>83</v>
      </c>
      <c r="U2091" s="5">
        <v>127.37</v>
      </c>
      <c r="V2091" s="5">
        <v>47543.661093868199</v>
      </c>
      <c r="W2091" s="1" t="s">
        <v>42</v>
      </c>
      <c r="X2091" s="1">
        <v>4.37</v>
      </c>
      <c r="Y2091" s="5">
        <v>93078.584999999905</v>
      </c>
      <c r="Z2091" s="5">
        <v>48527.921999999999</v>
      </c>
      <c r="AA2091" s="5" t="str">
        <f t="shared" si="128"/>
        <v>30-39</v>
      </c>
      <c r="AB2091" s="5" t="str">
        <f t="shared" si="129"/>
        <v>On-Time</v>
      </c>
      <c r="AC2091" s="5">
        <f t="shared" si="130"/>
        <v>0.52</v>
      </c>
      <c r="AD2091" s="5" t="str">
        <f t="shared" si="131"/>
        <v>Long-haul</v>
      </c>
    </row>
    <row r="2092" spans="1:30" x14ac:dyDescent="0.3">
      <c r="A2092" s="1" t="s">
        <v>2814</v>
      </c>
      <c r="B2092" s="1" t="s">
        <v>2815</v>
      </c>
      <c r="C2092" s="1">
        <v>33</v>
      </c>
      <c r="D2092" s="1" t="s">
        <v>39</v>
      </c>
      <c r="E2092" s="1" t="s">
        <v>2667</v>
      </c>
      <c r="F2092" s="1" t="s">
        <v>48</v>
      </c>
      <c r="G2092" s="1" t="s">
        <v>244</v>
      </c>
      <c r="H2092" s="1" t="s">
        <v>76</v>
      </c>
      <c r="I2092" s="1" t="s">
        <v>75</v>
      </c>
      <c r="J2092" s="1">
        <v>9251</v>
      </c>
      <c r="K2092" s="3">
        <v>0.17449074074074075</v>
      </c>
      <c r="L2092" s="3">
        <v>0.60226851851851848</v>
      </c>
      <c r="M2092" s="7">
        <v>45659</v>
      </c>
      <c r="N2092" s="3">
        <v>0.19115740740740741</v>
      </c>
      <c r="O2092" s="3">
        <v>0.6189351851851852</v>
      </c>
      <c r="P2092" s="5">
        <v>24</v>
      </c>
      <c r="Q2092" s="5">
        <v>186.69</v>
      </c>
      <c r="R2092" s="1" t="s">
        <v>34</v>
      </c>
      <c r="S2092" s="1">
        <v>3</v>
      </c>
      <c r="T2092" s="1" t="s">
        <v>49</v>
      </c>
      <c r="U2092" s="5">
        <v>143.34</v>
      </c>
      <c r="V2092" s="5">
        <v>47498.374700096399</v>
      </c>
      <c r="W2092" s="1" t="s">
        <v>42</v>
      </c>
      <c r="X2092" s="1">
        <v>3.74</v>
      </c>
      <c r="Y2092" s="5">
        <v>92997.074999999997</v>
      </c>
      <c r="Z2092" s="5">
        <v>7186.098</v>
      </c>
      <c r="AA2092" s="5" t="str">
        <f t="shared" si="128"/>
        <v>30-39</v>
      </c>
      <c r="AB2092" s="5" t="str">
        <f t="shared" si="129"/>
        <v>On-Time</v>
      </c>
      <c r="AC2092" s="5">
        <f t="shared" si="130"/>
        <v>0.08</v>
      </c>
      <c r="AD2092" s="5" t="str">
        <f t="shared" si="131"/>
        <v>Long-haul</v>
      </c>
    </row>
    <row r="2093" spans="1:30" x14ac:dyDescent="0.3">
      <c r="A2093" s="1" t="s">
        <v>2816</v>
      </c>
      <c r="B2093" s="1" t="s">
        <v>2817</v>
      </c>
      <c r="C2093" s="1">
        <v>22</v>
      </c>
      <c r="D2093" s="1" t="s">
        <v>28</v>
      </c>
      <c r="E2093" s="1" t="s">
        <v>2667</v>
      </c>
      <c r="F2093" s="1" t="s">
        <v>30</v>
      </c>
      <c r="G2093" s="1" t="s">
        <v>261</v>
      </c>
      <c r="H2093" s="1" t="s">
        <v>262</v>
      </c>
      <c r="I2093" s="1" t="s">
        <v>75</v>
      </c>
      <c r="J2093" s="1">
        <v>10648</v>
      </c>
      <c r="K2093" s="3">
        <v>0.92479166666666668</v>
      </c>
      <c r="L2093" s="3">
        <v>0.41715277777777776</v>
      </c>
      <c r="M2093" s="7">
        <v>45669</v>
      </c>
      <c r="N2093" s="3">
        <v>0.92618055555555556</v>
      </c>
      <c r="O2093" s="3">
        <v>0.41854166666666665</v>
      </c>
      <c r="P2093" s="5">
        <v>2</v>
      </c>
      <c r="Q2093" s="5">
        <v>106.64</v>
      </c>
      <c r="R2093" s="1" t="s">
        <v>40</v>
      </c>
      <c r="S2093" s="1">
        <v>5</v>
      </c>
      <c r="T2093" s="1" t="s">
        <v>83</v>
      </c>
      <c r="U2093" s="5">
        <v>47.39</v>
      </c>
      <c r="V2093" s="5">
        <v>54349.175906629003</v>
      </c>
      <c r="W2093" s="1" t="s">
        <v>36</v>
      </c>
      <c r="X2093" s="1">
        <v>3.51</v>
      </c>
      <c r="Y2093" s="5">
        <v>70219.009999999995</v>
      </c>
      <c r="Z2093" s="5">
        <v>6834.44</v>
      </c>
      <c r="AA2093" s="5" t="str">
        <f t="shared" si="128"/>
        <v>18-29</v>
      </c>
      <c r="AB2093" s="5" t="str">
        <f t="shared" si="129"/>
        <v>On-Time</v>
      </c>
      <c r="AC2093" s="5">
        <f t="shared" si="130"/>
        <v>0.1</v>
      </c>
      <c r="AD2093" s="5" t="str">
        <f t="shared" si="131"/>
        <v>Long-haul</v>
      </c>
    </row>
    <row r="2094" spans="1:30" x14ac:dyDescent="0.3">
      <c r="A2094" s="1" t="s">
        <v>2818</v>
      </c>
      <c r="B2094" s="1" t="s">
        <v>2819</v>
      </c>
      <c r="C2094" s="1">
        <v>54</v>
      </c>
      <c r="D2094" s="1" t="s">
        <v>28</v>
      </c>
      <c r="E2094" s="1" t="s">
        <v>2667</v>
      </c>
      <c r="F2094" s="1" t="s">
        <v>30</v>
      </c>
      <c r="G2094" s="1" t="s">
        <v>261</v>
      </c>
      <c r="H2094" s="1" t="s">
        <v>262</v>
      </c>
      <c r="I2094" s="1" t="s">
        <v>75</v>
      </c>
      <c r="J2094" s="1">
        <v>10648</v>
      </c>
      <c r="K2094" s="3">
        <v>0.92479166666666668</v>
      </c>
      <c r="L2094" s="3">
        <v>0.41715277777777776</v>
      </c>
      <c r="M2094" s="7">
        <v>45671</v>
      </c>
      <c r="N2094" s="3">
        <v>0.92618055555555556</v>
      </c>
      <c r="O2094" s="3">
        <v>0.41854166666666665</v>
      </c>
      <c r="P2094" s="5">
        <v>2</v>
      </c>
      <c r="Q2094" s="5">
        <v>893.13</v>
      </c>
      <c r="R2094" s="1" t="s">
        <v>56</v>
      </c>
      <c r="S2094" s="1">
        <v>5</v>
      </c>
      <c r="T2094" s="1" t="s">
        <v>49</v>
      </c>
      <c r="U2094" s="5">
        <v>51.55</v>
      </c>
      <c r="V2094" s="5">
        <v>54460.695184306802</v>
      </c>
      <c r="W2094" s="1" t="s">
        <v>36</v>
      </c>
      <c r="X2094" s="1">
        <v>4.8099999999999996</v>
      </c>
      <c r="Y2094" s="5">
        <v>70352.83</v>
      </c>
      <c r="Z2094" s="5">
        <v>57170.63</v>
      </c>
      <c r="AA2094" s="5" t="str">
        <f t="shared" si="128"/>
        <v>50-59</v>
      </c>
      <c r="AB2094" s="5" t="str">
        <f t="shared" si="129"/>
        <v>On-Time</v>
      </c>
      <c r="AC2094" s="5">
        <f t="shared" si="130"/>
        <v>0.81</v>
      </c>
      <c r="AD2094" s="5" t="str">
        <f t="shared" si="131"/>
        <v>Long-haul</v>
      </c>
    </row>
    <row r="2095" spans="1:30" x14ac:dyDescent="0.3">
      <c r="A2095" s="1" t="s">
        <v>2820</v>
      </c>
      <c r="B2095" s="1" t="s">
        <v>2821</v>
      </c>
      <c r="C2095" s="1">
        <v>68</v>
      </c>
      <c r="D2095" s="1" t="s">
        <v>28</v>
      </c>
      <c r="E2095" s="1" t="s">
        <v>2667</v>
      </c>
      <c r="F2095" s="1" t="s">
        <v>48</v>
      </c>
      <c r="G2095" s="1" t="s">
        <v>261</v>
      </c>
      <c r="H2095" s="1" t="s">
        <v>262</v>
      </c>
      <c r="I2095" s="1" t="s">
        <v>75</v>
      </c>
      <c r="J2095" s="1">
        <v>10648</v>
      </c>
      <c r="K2095" s="3">
        <v>0.92479166666666668</v>
      </c>
      <c r="L2095" s="3">
        <v>0.41715277777777776</v>
      </c>
      <c r="M2095" s="7">
        <v>45661</v>
      </c>
      <c r="N2095" s="3">
        <v>0.92618055555555556</v>
      </c>
      <c r="O2095" s="3">
        <v>0.41854166666666665</v>
      </c>
      <c r="P2095" s="5">
        <v>2</v>
      </c>
      <c r="Q2095" s="5">
        <v>873.27</v>
      </c>
      <c r="R2095" s="1" t="s">
        <v>34</v>
      </c>
      <c r="S2095" s="1">
        <v>5</v>
      </c>
      <c r="T2095" s="1" t="s">
        <v>35</v>
      </c>
      <c r="U2095" s="5">
        <v>178.79</v>
      </c>
      <c r="V2095" s="5">
        <v>54139.630846532098</v>
      </c>
      <c r="W2095" s="1" t="s">
        <v>42</v>
      </c>
      <c r="X2095" s="1">
        <v>3.53</v>
      </c>
      <c r="Y2095" s="5">
        <v>69967.56</v>
      </c>
      <c r="Z2095" s="5">
        <v>55925.04</v>
      </c>
      <c r="AA2095" s="5" t="str">
        <f t="shared" si="128"/>
        <v>60+</v>
      </c>
      <c r="AB2095" s="5" t="str">
        <f t="shared" si="129"/>
        <v>On-Time</v>
      </c>
      <c r="AC2095" s="5">
        <f t="shared" si="130"/>
        <v>0.8</v>
      </c>
      <c r="AD2095" s="5" t="str">
        <f t="shared" si="131"/>
        <v>Long-haul</v>
      </c>
    </row>
    <row r="2096" spans="1:30" x14ac:dyDescent="0.3">
      <c r="A2096" s="1" t="s">
        <v>2822</v>
      </c>
      <c r="B2096" s="1" t="s">
        <v>2823</v>
      </c>
      <c r="C2096" s="1">
        <v>50</v>
      </c>
      <c r="D2096" s="1" t="s">
        <v>39</v>
      </c>
      <c r="E2096" s="1" t="s">
        <v>2667</v>
      </c>
      <c r="F2096" s="1" t="s">
        <v>30</v>
      </c>
      <c r="G2096" s="1" t="s">
        <v>261</v>
      </c>
      <c r="H2096" s="1" t="s">
        <v>262</v>
      </c>
      <c r="I2096" s="1" t="s">
        <v>75</v>
      </c>
      <c r="J2096" s="1">
        <v>10648</v>
      </c>
      <c r="K2096" s="3">
        <v>0.92479166666666668</v>
      </c>
      <c r="L2096" s="3">
        <v>0.41715277777777776</v>
      </c>
      <c r="M2096" s="7">
        <v>45666</v>
      </c>
      <c r="N2096" s="3">
        <v>0.92618055555555556</v>
      </c>
      <c r="O2096" s="3">
        <v>0.41854166666666665</v>
      </c>
      <c r="P2096" s="5">
        <v>2</v>
      </c>
      <c r="Q2096" s="5">
        <v>1224.8399999999999</v>
      </c>
      <c r="R2096" s="1" t="s">
        <v>40</v>
      </c>
      <c r="S2096" s="1">
        <v>5</v>
      </c>
      <c r="T2096" s="1" t="s">
        <v>49</v>
      </c>
      <c r="U2096" s="5">
        <v>161.07</v>
      </c>
      <c r="V2096" s="5">
        <v>53779.963400537097</v>
      </c>
      <c r="W2096" s="1" t="s">
        <v>36</v>
      </c>
      <c r="X2096" s="1">
        <v>4.8600000000000003</v>
      </c>
      <c r="Y2096" s="5">
        <v>69535.960000000006</v>
      </c>
      <c r="Z2096" s="5">
        <v>78421.97</v>
      </c>
      <c r="AA2096" s="5" t="str">
        <f t="shared" si="128"/>
        <v>50-59</v>
      </c>
      <c r="AB2096" s="5" t="str">
        <f t="shared" si="129"/>
        <v>On-Time</v>
      </c>
      <c r="AC2096" s="5">
        <f t="shared" si="130"/>
        <v>1.1299999999999999</v>
      </c>
      <c r="AD2096" s="5" t="str">
        <f t="shared" si="131"/>
        <v>Long-haul</v>
      </c>
    </row>
    <row r="2097" spans="1:30" x14ac:dyDescent="0.3">
      <c r="A2097" s="1" t="s">
        <v>2824</v>
      </c>
      <c r="B2097" s="1" t="s">
        <v>2825</v>
      </c>
      <c r="C2097" s="1">
        <v>68</v>
      </c>
      <c r="D2097" s="1" t="s">
        <v>39</v>
      </c>
      <c r="E2097" s="1" t="s">
        <v>2667</v>
      </c>
      <c r="F2097" s="1" t="s">
        <v>48</v>
      </c>
      <c r="G2097" s="1" t="s">
        <v>261</v>
      </c>
      <c r="H2097" s="1" t="s">
        <v>262</v>
      </c>
      <c r="I2097" s="1" t="s">
        <v>75</v>
      </c>
      <c r="J2097" s="1">
        <v>10648</v>
      </c>
      <c r="K2097" s="3">
        <v>0.92479166666666668</v>
      </c>
      <c r="L2097" s="3">
        <v>0.41715277777777776</v>
      </c>
      <c r="M2097" s="7">
        <v>45669</v>
      </c>
      <c r="N2097" s="3">
        <v>0.92618055555555556</v>
      </c>
      <c r="O2097" s="3">
        <v>0.41854166666666665</v>
      </c>
      <c r="P2097" s="5">
        <v>2</v>
      </c>
      <c r="Q2097" s="5">
        <v>890.83</v>
      </c>
      <c r="R2097" s="1" t="s">
        <v>40</v>
      </c>
      <c r="S2097" s="1">
        <v>5</v>
      </c>
      <c r="T2097" s="1" t="s">
        <v>49</v>
      </c>
      <c r="U2097" s="5">
        <v>34.31</v>
      </c>
      <c r="V2097" s="5">
        <v>54686.011203485898</v>
      </c>
      <c r="W2097" s="1" t="s">
        <v>42</v>
      </c>
      <c r="X2097" s="1">
        <v>3.96</v>
      </c>
      <c r="Y2097" s="5">
        <v>70623.210000000006</v>
      </c>
      <c r="Z2097" s="5">
        <v>57019.98</v>
      </c>
      <c r="AA2097" s="5" t="str">
        <f t="shared" si="128"/>
        <v>60+</v>
      </c>
      <c r="AB2097" s="5" t="str">
        <f t="shared" si="129"/>
        <v>On-Time</v>
      </c>
      <c r="AC2097" s="5">
        <f t="shared" si="130"/>
        <v>0.81</v>
      </c>
      <c r="AD2097" s="5" t="str">
        <f t="shared" si="131"/>
        <v>Long-haul</v>
      </c>
    </row>
    <row r="2098" spans="1:30" x14ac:dyDescent="0.3">
      <c r="A2098" s="1" t="s">
        <v>2826</v>
      </c>
      <c r="B2098" s="1" t="s">
        <v>2827</v>
      </c>
      <c r="C2098" s="1">
        <v>63</v>
      </c>
      <c r="D2098" s="1" t="s">
        <v>39</v>
      </c>
      <c r="E2098" s="1" t="s">
        <v>2667</v>
      </c>
      <c r="F2098" s="1" t="s">
        <v>30</v>
      </c>
      <c r="G2098" s="1" t="s">
        <v>261</v>
      </c>
      <c r="H2098" s="1" t="s">
        <v>262</v>
      </c>
      <c r="I2098" s="1" t="s">
        <v>75</v>
      </c>
      <c r="J2098" s="1">
        <v>10648</v>
      </c>
      <c r="K2098" s="3">
        <v>0.92479166666666668</v>
      </c>
      <c r="L2098" s="3">
        <v>0.41715277777777776</v>
      </c>
      <c r="M2098" s="7">
        <v>45666</v>
      </c>
      <c r="N2098" s="3">
        <v>0.92618055555555556</v>
      </c>
      <c r="O2098" s="3">
        <v>0.41854166666666665</v>
      </c>
      <c r="P2098" s="5">
        <v>2</v>
      </c>
      <c r="Q2098" s="5">
        <v>462.04</v>
      </c>
      <c r="R2098" s="1" t="s">
        <v>40</v>
      </c>
      <c r="S2098" s="1">
        <v>5</v>
      </c>
      <c r="T2098" s="1" t="s">
        <v>49</v>
      </c>
      <c r="U2098" s="5">
        <v>75.069999999999993</v>
      </c>
      <c r="V2098" s="5">
        <v>53997.550341157003</v>
      </c>
      <c r="W2098" s="1" t="s">
        <v>42</v>
      </c>
      <c r="X2098" s="1">
        <v>3.07</v>
      </c>
      <c r="Y2098" s="5">
        <v>69797.06</v>
      </c>
      <c r="Z2098" s="5">
        <v>29585.57</v>
      </c>
      <c r="AA2098" s="5" t="str">
        <f t="shared" si="128"/>
        <v>60+</v>
      </c>
      <c r="AB2098" s="5" t="str">
        <f t="shared" si="129"/>
        <v>On-Time</v>
      </c>
      <c r="AC2098" s="5">
        <f t="shared" si="130"/>
        <v>0.42</v>
      </c>
      <c r="AD2098" s="5" t="str">
        <f t="shared" si="131"/>
        <v>Long-haul</v>
      </c>
    </row>
    <row r="2099" spans="1:30" x14ac:dyDescent="0.3">
      <c r="A2099" s="1" t="s">
        <v>2828</v>
      </c>
      <c r="B2099" s="1" t="s">
        <v>2829</v>
      </c>
      <c r="C2099" s="1">
        <v>62</v>
      </c>
      <c r="D2099" s="1" t="s">
        <v>28</v>
      </c>
      <c r="E2099" s="1" t="s">
        <v>2667</v>
      </c>
      <c r="F2099" s="1" t="s">
        <v>48</v>
      </c>
      <c r="G2099" s="1" t="s">
        <v>261</v>
      </c>
      <c r="H2099" s="1" t="s">
        <v>262</v>
      </c>
      <c r="I2099" s="1" t="s">
        <v>75</v>
      </c>
      <c r="J2099" s="1">
        <v>10648</v>
      </c>
      <c r="K2099" s="3">
        <v>0.92479166666666668</v>
      </c>
      <c r="L2099" s="3">
        <v>0.41715277777777776</v>
      </c>
      <c r="M2099" s="7">
        <v>45663</v>
      </c>
      <c r="N2099" s="3">
        <v>0.92618055555555556</v>
      </c>
      <c r="O2099" s="3">
        <v>0.41854166666666665</v>
      </c>
      <c r="P2099" s="5">
        <v>2</v>
      </c>
      <c r="Q2099" s="5">
        <v>1181.27</v>
      </c>
      <c r="R2099" s="1" t="s">
        <v>56</v>
      </c>
      <c r="S2099" s="1">
        <v>5</v>
      </c>
      <c r="T2099" s="1" t="s">
        <v>41</v>
      </c>
      <c r="U2099" s="5">
        <v>117.06</v>
      </c>
      <c r="V2099" s="5">
        <v>54021.633040795998</v>
      </c>
      <c r="W2099" s="1" t="s">
        <v>36</v>
      </c>
      <c r="X2099" s="1">
        <v>4.79</v>
      </c>
      <c r="Y2099" s="5">
        <v>69825.960000000006</v>
      </c>
      <c r="Z2099" s="5">
        <v>75624.69</v>
      </c>
      <c r="AA2099" s="5" t="str">
        <f t="shared" si="128"/>
        <v>60+</v>
      </c>
      <c r="AB2099" s="5" t="str">
        <f t="shared" si="129"/>
        <v>On-Time</v>
      </c>
      <c r="AC2099" s="5">
        <f t="shared" si="130"/>
        <v>1.08</v>
      </c>
      <c r="AD2099" s="5" t="str">
        <f t="shared" si="131"/>
        <v>Long-haul</v>
      </c>
    </row>
    <row r="2100" spans="1:30" x14ac:dyDescent="0.3">
      <c r="A2100" s="1" t="s">
        <v>2830</v>
      </c>
      <c r="B2100" s="1" t="s">
        <v>2831</v>
      </c>
      <c r="C2100" s="1">
        <v>53</v>
      </c>
      <c r="D2100" s="1" t="s">
        <v>28</v>
      </c>
      <c r="E2100" s="1" t="s">
        <v>2667</v>
      </c>
      <c r="F2100" s="1" t="s">
        <v>48</v>
      </c>
      <c r="G2100" s="1" t="s">
        <v>261</v>
      </c>
      <c r="H2100" s="1" t="s">
        <v>262</v>
      </c>
      <c r="I2100" s="1" t="s">
        <v>75</v>
      </c>
      <c r="J2100" s="1">
        <v>10648</v>
      </c>
      <c r="K2100" s="3">
        <v>0.92479166666666668</v>
      </c>
      <c r="L2100" s="3">
        <v>0.41715277777777776</v>
      </c>
      <c r="M2100" s="7">
        <v>45665</v>
      </c>
      <c r="N2100" s="3">
        <v>0.92618055555555556</v>
      </c>
      <c r="O2100" s="3">
        <v>0.41854166666666665</v>
      </c>
      <c r="P2100" s="5">
        <v>2</v>
      </c>
      <c r="Q2100" s="5">
        <v>651.36</v>
      </c>
      <c r="R2100" s="1" t="s">
        <v>56</v>
      </c>
      <c r="S2100" s="1">
        <v>5</v>
      </c>
      <c r="T2100" s="1" t="s">
        <v>49</v>
      </c>
      <c r="U2100" s="5">
        <v>167.74</v>
      </c>
      <c r="V2100" s="5">
        <v>54315.465090540398</v>
      </c>
      <c r="W2100" s="1" t="s">
        <v>42</v>
      </c>
      <c r="X2100" s="1">
        <v>4.4000000000000004</v>
      </c>
      <c r="Y2100" s="5">
        <v>70178.559999999998</v>
      </c>
      <c r="Z2100" s="5">
        <v>41720.589999999997</v>
      </c>
      <c r="AA2100" s="5" t="str">
        <f t="shared" si="128"/>
        <v>50-59</v>
      </c>
      <c r="AB2100" s="5" t="str">
        <f t="shared" si="129"/>
        <v>On-Time</v>
      </c>
      <c r="AC2100" s="5">
        <f t="shared" si="130"/>
        <v>0.59</v>
      </c>
      <c r="AD2100" s="5" t="str">
        <f t="shared" si="131"/>
        <v>Long-haul</v>
      </c>
    </row>
    <row r="2101" spans="1:30" x14ac:dyDescent="0.3">
      <c r="A2101" s="1" t="s">
        <v>2832</v>
      </c>
      <c r="B2101" s="1" t="s">
        <v>2833</v>
      </c>
      <c r="C2101" s="1">
        <v>62</v>
      </c>
      <c r="D2101" s="1" t="s">
        <v>39</v>
      </c>
      <c r="E2101" s="1" t="s">
        <v>2667</v>
      </c>
      <c r="F2101" s="1" t="s">
        <v>48</v>
      </c>
      <c r="G2101" s="1" t="s">
        <v>261</v>
      </c>
      <c r="H2101" s="1" t="s">
        <v>262</v>
      </c>
      <c r="I2101" s="1" t="s">
        <v>75</v>
      </c>
      <c r="J2101" s="1">
        <v>10648</v>
      </c>
      <c r="K2101" s="3">
        <v>0.92479166666666668</v>
      </c>
      <c r="L2101" s="3">
        <v>0.41715277777777776</v>
      </c>
      <c r="M2101" s="7">
        <v>45663</v>
      </c>
      <c r="N2101" s="3">
        <v>0.92618055555555556</v>
      </c>
      <c r="O2101" s="3">
        <v>0.41854166666666665</v>
      </c>
      <c r="P2101" s="5">
        <v>2</v>
      </c>
      <c r="Q2101" s="5">
        <v>689.43</v>
      </c>
      <c r="R2101" s="1" t="s">
        <v>40</v>
      </c>
      <c r="S2101" s="1">
        <v>5</v>
      </c>
      <c r="T2101" s="1" t="s">
        <v>83</v>
      </c>
      <c r="U2101" s="5">
        <v>69.36</v>
      </c>
      <c r="V2101" s="5">
        <v>53903.738797681603</v>
      </c>
      <c r="W2101" s="1" t="s">
        <v>42</v>
      </c>
      <c r="X2101" s="1">
        <v>3.82</v>
      </c>
      <c r="Y2101" s="5">
        <v>69684.490000000005</v>
      </c>
      <c r="Z2101" s="5">
        <v>44137.39</v>
      </c>
      <c r="AA2101" s="5" t="str">
        <f t="shared" si="128"/>
        <v>60+</v>
      </c>
      <c r="AB2101" s="5" t="str">
        <f t="shared" si="129"/>
        <v>On-Time</v>
      </c>
      <c r="AC2101" s="5">
        <f t="shared" si="130"/>
        <v>0.63</v>
      </c>
      <c r="AD2101" s="5" t="str">
        <f t="shared" si="131"/>
        <v>Long-haul</v>
      </c>
    </row>
    <row r="2102" spans="1:30" x14ac:dyDescent="0.3">
      <c r="A2102" s="1" t="s">
        <v>2834</v>
      </c>
      <c r="B2102" s="1" t="s">
        <v>2835</v>
      </c>
      <c r="C2102" s="1">
        <v>50</v>
      </c>
      <c r="D2102" s="1" t="s">
        <v>39</v>
      </c>
      <c r="E2102" s="1" t="s">
        <v>2667</v>
      </c>
      <c r="F2102" s="1" t="s">
        <v>30</v>
      </c>
      <c r="G2102" s="1" t="s">
        <v>261</v>
      </c>
      <c r="H2102" s="1" t="s">
        <v>262</v>
      </c>
      <c r="I2102" s="1" t="s">
        <v>75</v>
      </c>
      <c r="J2102" s="1">
        <v>10648</v>
      </c>
      <c r="K2102" s="3">
        <v>0.92479166666666668</v>
      </c>
      <c r="L2102" s="3">
        <v>0.41715277777777776</v>
      </c>
      <c r="M2102" s="7">
        <v>45671</v>
      </c>
      <c r="N2102" s="3">
        <v>0.92618055555555556</v>
      </c>
      <c r="O2102" s="3">
        <v>0.41854166666666665</v>
      </c>
      <c r="P2102" s="5">
        <v>2</v>
      </c>
      <c r="Q2102" s="5">
        <v>461.74</v>
      </c>
      <c r="R2102" s="1" t="s">
        <v>34</v>
      </c>
      <c r="S2102" s="1">
        <v>5</v>
      </c>
      <c r="T2102" s="1" t="s">
        <v>45</v>
      </c>
      <c r="U2102" s="5">
        <v>133.28</v>
      </c>
      <c r="V2102" s="5">
        <v>54620.327426643002</v>
      </c>
      <c r="W2102" s="1" t="s">
        <v>42</v>
      </c>
      <c r="X2102" s="1">
        <v>4.24</v>
      </c>
      <c r="Y2102" s="5">
        <v>70544.39</v>
      </c>
      <c r="Z2102" s="5">
        <v>29578.02</v>
      </c>
      <c r="AA2102" s="5" t="str">
        <f t="shared" si="128"/>
        <v>50-59</v>
      </c>
      <c r="AB2102" s="5" t="str">
        <f t="shared" si="129"/>
        <v>On-Time</v>
      </c>
      <c r="AC2102" s="5">
        <f t="shared" si="130"/>
        <v>0.42</v>
      </c>
      <c r="AD2102" s="5" t="str">
        <f t="shared" si="131"/>
        <v>Long-haul</v>
      </c>
    </row>
    <row r="2103" spans="1:30" x14ac:dyDescent="0.3">
      <c r="A2103" s="1" t="s">
        <v>2836</v>
      </c>
      <c r="B2103" s="1" t="s">
        <v>2837</v>
      </c>
      <c r="C2103" s="1">
        <v>34</v>
      </c>
      <c r="D2103" s="1" t="s">
        <v>28</v>
      </c>
      <c r="E2103" s="1" t="s">
        <v>2667</v>
      </c>
      <c r="F2103" s="1" t="s">
        <v>30</v>
      </c>
      <c r="G2103" s="1" t="s">
        <v>261</v>
      </c>
      <c r="H2103" s="1" t="s">
        <v>262</v>
      </c>
      <c r="I2103" s="1" t="s">
        <v>75</v>
      </c>
      <c r="J2103" s="1">
        <v>10648</v>
      </c>
      <c r="K2103" s="3">
        <v>0.92479166666666668</v>
      </c>
      <c r="L2103" s="3">
        <v>0.41715277777777776</v>
      </c>
      <c r="M2103" s="7">
        <v>45671</v>
      </c>
      <c r="N2103" s="3">
        <v>0.92618055555555556</v>
      </c>
      <c r="O2103" s="3">
        <v>0.41854166666666665</v>
      </c>
      <c r="P2103" s="5">
        <v>2</v>
      </c>
      <c r="Q2103" s="5">
        <v>662.46</v>
      </c>
      <c r="R2103" s="1" t="s">
        <v>56</v>
      </c>
      <c r="S2103" s="1">
        <v>3</v>
      </c>
      <c r="T2103" s="1" t="s">
        <v>41</v>
      </c>
      <c r="U2103" s="5">
        <v>65.150000000000006</v>
      </c>
      <c r="V2103" s="5">
        <v>54120.516922690098</v>
      </c>
      <c r="W2103" s="1" t="s">
        <v>42</v>
      </c>
      <c r="X2103" s="1">
        <v>4.5999999999999996</v>
      </c>
      <c r="Y2103" s="5">
        <v>69944.62</v>
      </c>
      <c r="Z2103" s="5">
        <v>42410.47</v>
      </c>
      <c r="AA2103" s="5" t="str">
        <f t="shared" si="128"/>
        <v>30-39</v>
      </c>
      <c r="AB2103" s="5" t="str">
        <f t="shared" si="129"/>
        <v>On-Time</v>
      </c>
      <c r="AC2103" s="5">
        <f t="shared" si="130"/>
        <v>0.61</v>
      </c>
      <c r="AD2103" s="5" t="str">
        <f t="shared" si="131"/>
        <v>Long-haul</v>
      </c>
    </row>
    <row r="2104" spans="1:30" x14ac:dyDescent="0.3">
      <c r="A2104" s="1" t="s">
        <v>2838</v>
      </c>
      <c r="B2104" s="1" t="s">
        <v>2839</v>
      </c>
      <c r="C2104" s="1">
        <v>51</v>
      </c>
      <c r="D2104" s="1" t="s">
        <v>28</v>
      </c>
      <c r="E2104" s="1" t="s">
        <v>2667</v>
      </c>
      <c r="F2104" s="1" t="s">
        <v>30</v>
      </c>
      <c r="G2104" s="1" t="s">
        <v>261</v>
      </c>
      <c r="H2104" s="1" t="s">
        <v>262</v>
      </c>
      <c r="I2104" s="1" t="s">
        <v>75</v>
      </c>
      <c r="J2104" s="1">
        <v>10648</v>
      </c>
      <c r="K2104" s="3">
        <v>0.92479166666666668</v>
      </c>
      <c r="L2104" s="3">
        <v>0.41715277777777776</v>
      </c>
      <c r="M2104" s="7">
        <v>45667</v>
      </c>
      <c r="N2104" s="3">
        <v>0.92618055555555556</v>
      </c>
      <c r="O2104" s="3">
        <v>0.41854166666666665</v>
      </c>
      <c r="P2104" s="5">
        <v>2</v>
      </c>
      <c r="Q2104" s="5">
        <v>826.18</v>
      </c>
      <c r="R2104" s="1" t="s">
        <v>40</v>
      </c>
      <c r="S2104" s="1">
        <v>5</v>
      </c>
      <c r="T2104" s="1" t="s">
        <v>45</v>
      </c>
      <c r="U2104" s="5">
        <v>19.23</v>
      </c>
      <c r="V2104" s="5">
        <v>53759.056023553501</v>
      </c>
      <c r="W2104" s="1" t="s">
        <v>42</v>
      </c>
      <c r="X2104" s="1">
        <v>4.09</v>
      </c>
      <c r="Y2104" s="5">
        <v>69510.87</v>
      </c>
      <c r="Z2104" s="5">
        <v>52879.37</v>
      </c>
      <c r="AA2104" s="5" t="str">
        <f t="shared" si="128"/>
        <v>50-59</v>
      </c>
      <c r="AB2104" s="5" t="str">
        <f t="shared" si="129"/>
        <v>On-Time</v>
      </c>
      <c r="AC2104" s="5">
        <f t="shared" si="130"/>
        <v>0.76</v>
      </c>
      <c r="AD2104" s="5" t="str">
        <f t="shared" si="131"/>
        <v>Long-haul</v>
      </c>
    </row>
    <row r="2105" spans="1:30" x14ac:dyDescent="0.3">
      <c r="A2105" s="1" t="s">
        <v>2840</v>
      </c>
      <c r="B2105" s="1" t="s">
        <v>2841</v>
      </c>
      <c r="C2105" s="1">
        <v>59</v>
      </c>
      <c r="D2105" s="1" t="s">
        <v>39</v>
      </c>
      <c r="E2105" s="1" t="s">
        <v>2667</v>
      </c>
      <c r="F2105" s="1" t="s">
        <v>30</v>
      </c>
      <c r="G2105" s="1" t="s">
        <v>261</v>
      </c>
      <c r="H2105" s="1" t="s">
        <v>262</v>
      </c>
      <c r="I2105" s="1" t="s">
        <v>75</v>
      </c>
      <c r="J2105" s="1">
        <v>10648</v>
      </c>
      <c r="K2105" s="3">
        <v>0.92479166666666668</v>
      </c>
      <c r="L2105" s="3">
        <v>0.41715277777777776</v>
      </c>
      <c r="M2105" s="7">
        <v>45672</v>
      </c>
      <c r="N2105" s="3">
        <v>0.92618055555555556</v>
      </c>
      <c r="O2105" s="3">
        <v>0.41854166666666665</v>
      </c>
      <c r="P2105" s="5">
        <v>2</v>
      </c>
      <c r="Q2105" s="5">
        <v>1458.65</v>
      </c>
      <c r="R2105" s="1" t="s">
        <v>40</v>
      </c>
      <c r="S2105" s="1">
        <v>5</v>
      </c>
      <c r="T2105" s="1" t="s">
        <v>35</v>
      </c>
      <c r="U2105" s="5">
        <v>186.9</v>
      </c>
      <c r="V2105" s="5">
        <v>54262.9301620244</v>
      </c>
      <c r="W2105" s="1" t="s">
        <v>36</v>
      </c>
      <c r="X2105" s="1">
        <v>4.41</v>
      </c>
      <c r="Y2105" s="5">
        <v>70115.520000000004</v>
      </c>
      <c r="Z2105" s="5">
        <v>93390.98</v>
      </c>
      <c r="AA2105" s="5" t="str">
        <f t="shared" si="128"/>
        <v>50-59</v>
      </c>
      <c r="AB2105" s="5" t="str">
        <f t="shared" si="129"/>
        <v>On-Time</v>
      </c>
      <c r="AC2105" s="5">
        <f t="shared" si="130"/>
        <v>1.33</v>
      </c>
      <c r="AD2105" s="5" t="str">
        <f t="shared" si="131"/>
        <v>Long-haul</v>
      </c>
    </row>
    <row r="2106" spans="1:30" x14ac:dyDescent="0.3">
      <c r="A2106" s="1" t="s">
        <v>2760</v>
      </c>
      <c r="B2106" s="1" t="s">
        <v>2761</v>
      </c>
      <c r="C2106" s="1">
        <v>45</v>
      </c>
      <c r="D2106" s="1" t="s">
        <v>39</v>
      </c>
      <c r="E2106" s="1" t="s">
        <v>2667</v>
      </c>
      <c r="F2106" s="1" t="s">
        <v>48</v>
      </c>
      <c r="G2106" s="1" t="s">
        <v>275</v>
      </c>
      <c r="H2106" s="1" t="s">
        <v>115</v>
      </c>
      <c r="I2106" s="1" t="s">
        <v>33</v>
      </c>
      <c r="J2106" s="1">
        <v>13817</v>
      </c>
      <c r="K2106" s="3">
        <v>0.91703703703703698</v>
      </c>
      <c r="L2106" s="3">
        <v>0.55662037037037038</v>
      </c>
      <c r="M2106" s="7">
        <v>45671</v>
      </c>
      <c r="N2106" s="3">
        <v>0.92120370370370375</v>
      </c>
      <c r="O2106" s="3">
        <v>0.56078703703703703</v>
      </c>
      <c r="P2106" s="5">
        <v>6</v>
      </c>
      <c r="Q2106" s="5">
        <v>1449.62</v>
      </c>
      <c r="R2106" s="1" t="s">
        <v>34</v>
      </c>
      <c r="S2106" s="1">
        <v>5</v>
      </c>
      <c r="T2106" s="1" t="s">
        <v>49</v>
      </c>
      <c r="U2106" s="5">
        <v>125.55</v>
      </c>
      <c r="V2106" s="5">
        <v>70256.170631999499</v>
      </c>
      <c r="W2106" s="1" t="s">
        <v>42</v>
      </c>
      <c r="X2106" s="1">
        <v>3.36</v>
      </c>
      <c r="Y2106" s="5">
        <v>89307.4</v>
      </c>
      <c r="Z2106" s="5">
        <v>92800.79</v>
      </c>
      <c r="AA2106" s="5" t="str">
        <f t="shared" si="128"/>
        <v>40-49</v>
      </c>
      <c r="AB2106" s="5" t="str">
        <f t="shared" si="129"/>
        <v>On-Time</v>
      </c>
      <c r="AC2106" s="5">
        <f t="shared" si="130"/>
        <v>1.04</v>
      </c>
      <c r="AD2106" s="5" t="str">
        <f t="shared" si="131"/>
        <v>Long-haul</v>
      </c>
    </row>
    <row r="2107" spans="1:30" x14ac:dyDescent="0.3">
      <c r="A2107" s="1" t="s">
        <v>2724</v>
      </c>
      <c r="B2107" s="1" t="s">
        <v>2725</v>
      </c>
      <c r="C2107" s="1">
        <v>48</v>
      </c>
      <c r="D2107" s="1" t="s">
        <v>39</v>
      </c>
      <c r="E2107" s="1" t="s">
        <v>2667</v>
      </c>
      <c r="F2107" s="1" t="s">
        <v>30</v>
      </c>
      <c r="G2107" s="1" t="s">
        <v>275</v>
      </c>
      <c r="H2107" s="1" t="s">
        <v>115</v>
      </c>
      <c r="I2107" s="1" t="s">
        <v>33</v>
      </c>
      <c r="J2107" s="1">
        <v>13817</v>
      </c>
      <c r="K2107" s="3">
        <v>0.91703703703703698</v>
      </c>
      <c r="L2107" s="3">
        <v>0.55662037037037038</v>
      </c>
      <c r="M2107" s="7">
        <v>45668</v>
      </c>
      <c r="N2107" s="3">
        <v>0.92120370370370375</v>
      </c>
      <c r="O2107" s="3">
        <v>0.56078703703703703</v>
      </c>
      <c r="P2107" s="5">
        <v>6</v>
      </c>
      <c r="Q2107" s="5">
        <v>135.13</v>
      </c>
      <c r="R2107" s="1" t="s">
        <v>40</v>
      </c>
      <c r="S2107" s="1">
        <v>5</v>
      </c>
      <c r="T2107" s="1" t="s">
        <v>41</v>
      </c>
      <c r="U2107" s="5">
        <v>36.130000000000003</v>
      </c>
      <c r="V2107" s="5">
        <v>69918.086792697795</v>
      </c>
      <c r="W2107" s="1" t="s">
        <v>36</v>
      </c>
      <c r="X2107" s="1">
        <v>3.11</v>
      </c>
      <c r="Y2107" s="5">
        <v>88901.7</v>
      </c>
      <c r="Z2107" s="5">
        <v>8655.5499999999993</v>
      </c>
      <c r="AA2107" s="5" t="str">
        <f t="shared" si="128"/>
        <v>40-49</v>
      </c>
      <c r="AB2107" s="5" t="str">
        <f t="shared" si="129"/>
        <v>On-Time</v>
      </c>
      <c r="AC2107" s="5">
        <f t="shared" si="130"/>
        <v>0.1</v>
      </c>
      <c r="AD2107" s="5" t="str">
        <f t="shared" si="131"/>
        <v>Long-haul</v>
      </c>
    </row>
    <row r="2108" spans="1:30" x14ac:dyDescent="0.3">
      <c r="A2108" s="1" t="s">
        <v>2842</v>
      </c>
      <c r="B2108" s="1" t="s">
        <v>2843</v>
      </c>
      <c r="C2108" s="1">
        <v>74</v>
      </c>
      <c r="D2108" s="1" t="s">
        <v>28</v>
      </c>
      <c r="E2108" s="1" t="s">
        <v>2667</v>
      </c>
      <c r="F2108" s="1" t="s">
        <v>30</v>
      </c>
      <c r="G2108" s="1" t="s">
        <v>275</v>
      </c>
      <c r="H2108" s="1" t="s">
        <v>115</v>
      </c>
      <c r="I2108" s="1" t="s">
        <v>33</v>
      </c>
      <c r="J2108" s="1">
        <v>13817</v>
      </c>
      <c r="K2108" s="3">
        <v>0.91703703703703698</v>
      </c>
      <c r="L2108" s="3">
        <v>0.55662037037037038</v>
      </c>
      <c r="M2108" s="7">
        <v>45662</v>
      </c>
      <c r="N2108" s="3">
        <v>0.92120370370370375</v>
      </c>
      <c r="O2108" s="3">
        <v>0.56078703703703703</v>
      </c>
      <c r="P2108" s="5">
        <v>6</v>
      </c>
      <c r="Q2108" s="5">
        <v>961.34</v>
      </c>
      <c r="R2108" s="1" t="s">
        <v>40</v>
      </c>
      <c r="S2108" s="1">
        <v>5</v>
      </c>
      <c r="T2108" s="1" t="s">
        <v>49</v>
      </c>
      <c r="U2108" s="5">
        <v>68.59</v>
      </c>
      <c r="V2108" s="5">
        <v>70224.804250668298</v>
      </c>
      <c r="W2108" s="1" t="s">
        <v>36</v>
      </c>
      <c r="X2108" s="1">
        <v>3.36</v>
      </c>
      <c r="Y2108" s="5">
        <v>89269.77</v>
      </c>
      <c r="Z2108" s="5">
        <v>61539.48</v>
      </c>
      <c r="AA2108" s="5" t="str">
        <f t="shared" si="128"/>
        <v>60+</v>
      </c>
      <c r="AB2108" s="5" t="str">
        <f t="shared" si="129"/>
        <v>On-Time</v>
      </c>
      <c r="AC2108" s="5">
        <f t="shared" si="130"/>
        <v>0.69</v>
      </c>
      <c r="AD2108" s="5" t="str">
        <f t="shared" si="131"/>
        <v>Long-haul</v>
      </c>
    </row>
    <row r="2109" spans="1:30" x14ac:dyDescent="0.3">
      <c r="A2109" s="1" t="s">
        <v>2844</v>
      </c>
      <c r="B2109" s="1" t="s">
        <v>2845</v>
      </c>
      <c r="C2109" s="1">
        <v>40</v>
      </c>
      <c r="D2109" s="1" t="s">
        <v>28</v>
      </c>
      <c r="E2109" s="1" t="s">
        <v>2667</v>
      </c>
      <c r="F2109" s="1" t="s">
        <v>30</v>
      </c>
      <c r="G2109" s="1" t="s">
        <v>275</v>
      </c>
      <c r="H2109" s="1" t="s">
        <v>115</v>
      </c>
      <c r="I2109" s="1" t="s">
        <v>33</v>
      </c>
      <c r="J2109" s="1">
        <v>13817</v>
      </c>
      <c r="K2109" s="3">
        <v>0.91703703703703698</v>
      </c>
      <c r="L2109" s="3">
        <v>0.55662037037037038</v>
      </c>
      <c r="M2109" s="7">
        <v>45672</v>
      </c>
      <c r="N2109" s="3">
        <v>0.92120370370370375</v>
      </c>
      <c r="O2109" s="3">
        <v>0.56078703703703703</v>
      </c>
      <c r="P2109" s="5">
        <v>6</v>
      </c>
      <c r="Q2109" s="5">
        <v>752.17</v>
      </c>
      <c r="R2109" s="1" t="s">
        <v>56</v>
      </c>
      <c r="S2109" s="1">
        <v>3</v>
      </c>
      <c r="T2109" s="1" t="s">
        <v>83</v>
      </c>
      <c r="U2109" s="5">
        <v>87.09</v>
      </c>
      <c r="V2109" s="5">
        <v>69689.991755022202</v>
      </c>
      <c r="W2109" s="1" t="s">
        <v>42</v>
      </c>
      <c r="X2109" s="1">
        <v>4.22</v>
      </c>
      <c r="Y2109" s="5">
        <v>88627.99</v>
      </c>
      <c r="Z2109" s="5">
        <v>48156.3</v>
      </c>
      <c r="AA2109" s="5" t="str">
        <f t="shared" si="128"/>
        <v>40-49</v>
      </c>
      <c r="AB2109" s="5" t="str">
        <f t="shared" si="129"/>
        <v>On-Time</v>
      </c>
      <c r="AC2109" s="5">
        <f t="shared" si="130"/>
        <v>0.54</v>
      </c>
      <c r="AD2109" s="5" t="str">
        <f t="shared" si="131"/>
        <v>Long-haul</v>
      </c>
    </row>
    <row r="2110" spans="1:30" x14ac:dyDescent="0.3">
      <c r="A2110" s="1" t="s">
        <v>2792</v>
      </c>
      <c r="B2110" s="1" t="s">
        <v>2793</v>
      </c>
      <c r="C2110" s="1">
        <v>25</v>
      </c>
      <c r="D2110" s="1" t="s">
        <v>39</v>
      </c>
      <c r="E2110" s="1" t="s">
        <v>2667</v>
      </c>
      <c r="F2110" s="1" t="s">
        <v>30</v>
      </c>
      <c r="G2110" s="1" t="s">
        <v>275</v>
      </c>
      <c r="H2110" s="1" t="s">
        <v>115</v>
      </c>
      <c r="I2110" s="1" t="s">
        <v>33</v>
      </c>
      <c r="J2110" s="1">
        <v>13817</v>
      </c>
      <c r="K2110" s="3">
        <v>0.91703703703703698</v>
      </c>
      <c r="L2110" s="3">
        <v>0.55662037037037038</v>
      </c>
      <c r="M2110" s="7">
        <v>45672</v>
      </c>
      <c r="N2110" s="3">
        <v>0.92120370370370375</v>
      </c>
      <c r="O2110" s="3">
        <v>0.56078703703703703</v>
      </c>
      <c r="P2110" s="5">
        <v>6</v>
      </c>
      <c r="Q2110" s="5">
        <v>283.97000000000003</v>
      </c>
      <c r="R2110" s="1" t="s">
        <v>34</v>
      </c>
      <c r="S2110" s="1">
        <v>5</v>
      </c>
      <c r="T2110" s="1" t="s">
        <v>45</v>
      </c>
      <c r="U2110" s="5">
        <v>173.1</v>
      </c>
      <c r="V2110" s="5">
        <v>70224.8986831121</v>
      </c>
      <c r="W2110" s="1" t="s">
        <v>36</v>
      </c>
      <c r="X2110" s="1">
        <v>4.47</v>
      </c>
      <c r="Y2110" s="5">
        <v>89269.88</v>
      </c>
      <c r="Z2110" s="5">
        <v>18208.7</v>
      </c>
      <c r="AA2110" s="5" t="str">
        <f t="shared" si="128"/>
        <v>18-29</v>
      </c>
      <c r="AB2110" s="5" t="str">
        <f t="shared" si="129"/>
        <v>On-Time</v>
      </c>
      <c r="AC2110" s="5">
        <f t="shared" si="130"/>
        <v>0.2</v>
      </c>
      <c r="AD2110" s="5" t="str">
        <f t="shared" si="131"/>
        <v>Long-haul</v>
      </c>
    </row>
    <row r="2111" spans="1:30" x14ac:dyDescent="0.3">
      <c r="A2111" s="1" t="s">
        <v>2846</v>
      </c>
      <c r="B2111" s="1" t="s">
        <v>2847</v>
      </c>
      <c r="C2111" s="1">
        <v>56</v>
      </c>
      <c r="D2111" s="1" t="s">
        <v>39</v>
      </c>
      <c r="E2111" s="1" t="s">
        <v>2667</v>
      </c>
      <c r="F2111" s="1" t="s">
        <v>48</v>
      </c>
      <c r="G2111" s="1" t="s">
        <v>275</v>
      </c>
      <c r="H2111" s="1" t="s">
        <v>115</v>
      </c>
      <c r="I2111" s="1" t="s">
        <v>33</v>
      </c>
      <c r="J2111" s="1">
        <v>13817</v>
      </c>
      <c r="K2111" s="3">
        <v>0.91703703703703698</v>
      </c>
      <c r="L2111" s="3">
        <v>0.55662037037037038</v>
      </c>
      <c r="M2111" s="7">
        <v>45663</v>
      </c>
      <c r="N2111" s="3">
        <v>0.92120370370370375</v>
      </c>
      <c r="O2111" s="3">
        <v>0.56078703703703703</v>
      </c>
      <c r="P2111" s="5">
        <v>6</v>
      </c>
      <c r="Q2111" s="5">
        <v>1062.56</v>
      </c>
      <c r="R2111" s="1" t="s">
        <v>40</v>
      </c>
      <c r="S2111" s="1">
        <v>5</v>
      </c>
      <c r="T2111" s="1" t="s">
        <v>35</v>
      </c>
      <c r="U2111" s="5">
        <v>185.01</v>
      </c>
      <c r="V2111" s="5">
        <v>70082.016164718894</v>
      </c>
      <c r="W2111" s="1" t="s">
        <v>36</v>
      </c>
      <c r="X2111" s="1">
        <v>3.38</v>
      </c>
      <c r="Y2111" s="5">
        <v>89098.42</v>
      </c>
      <c r="Z2111" s="5">
        <v>68040.84</v>
      </c>
      <c r="AA2111" s="5" t="str">
        <f t="shared" si="128"/>
        <v>50-59</v>
      </c>
      <c r="AB2111" s="5" t="str">
        <f t="shared" si="129"/>
        <v>On-Time</v>
      </c>
      <c r="AC2111" s="5">
        <f t="shared" si="130"/>
        <v>0.76</v>
      </c>
      <c r="AD2111" s="5" t="str">
        <f t="shared" si="131"/>
        <v>Long-haul</v>
      </c>
    </row>
    <row r="2112" spans="1:30" x14ac:dyDescent="0.3">
      <c r="A2112" s="1" t="s">
        <v>2848</v>
      </c>
      <c r="B2112" s="1" t="s">
        <v>2849</v>
      </c>
      <c r="C2112" s="1">
        <v>28</v>
      </c>
      <c r="D2112" s="1" t="s">
        <v>28</v>
      </c>
      <c r="E2112" s="1" t="s">
        <v>2667</v>
      </c>
      <c r="F2112" s="1" t="s">
        <v>30</v>
      </c>
      <c r="G2112" s="1" t="s">
        <v>286</v>
      </c>
      <c r="H2112" s="1" t="s">
        <v>76</v>
      </c>
      <c r="I2112" s="1" t="s">
        <v>175</v>
      </c>
      <c r="J2112" s="1">
        <v>11652</v>
      </c>
      <c r="K2112" s="3">
        <v>0.94499999999999995</v>
      </c>
      <c r="L2112" s="3">
        <v>0.48388888888888887</v>
      </c>
      <c r="M2112" s="7">
        <v>45664</v>
      </c>
      <c r="N2112" s="3">
        <v>0.95680555555555558</v>
      </c>
      <c r="O2112" s="3">
        <v>0.49569444444444444</v>
      </c>
      <c r="P2112" s="5">
        <v>17</v>
      </c>
      <c r="Q2112" s="5">
        <v>708.11</v>
      </c>
      <c r="R2112" s="1" t="s">
        <v>40</v>
      </c>
      <c r="S2112" s="1">
        <v>5</v>
      </c>
      <c r="T2112" s="1" t="s">
        <v>45</v>
      </c>
      <c r="U2112" s="5">
        <v>71.86</v>
      </c>
      <c r="V2112" s="5">
        <v>58921.596560728503</v>
      </c>
      <c r="W2112" s="1" t="s">
        <v>42</v>
      </c>
      <c r="X2112" s="1">
        <v>3.15</v>
      </c>
      <c r="Y2112" s="5">
        <v>113558.88</v>
      </c>
      <c r="Z2112" s="5">
        <v>27200.045999999998</v>
      </c>
      <c r="AA2112" s="5" t="str">
        <f t="shared" si="128"/>
        <v>18-29</v>
      </c>
      <c r="AB2112" s="5" t="str">
        <f t="shared" si="129"/>
        <v>On-Time</v>
      </c>
      <c r="AC2112" s="5">
        <f t="shared" si="130"/>
        <v>0.24</v>
      </c>
      <c r="AD2112" s="5" t="str">
        <f t="shared" si="131"/>
        <v>Long-haul</v>
      </c>
    </row>
    <row r="2113" spans="1:30" x14ac:dyDescent="0.3">
      <c r="A2113" s="1" t="s">
        <v>2850</v>
      </c>
      <c r="B2113" s="1" t="s">
        <v>2851</v>
      </c>
      <c r="C2113" s="1">
        <v>48</v>
      </c>
      <c r="D2113" s="1" t="s">
        <v>39</v>
      </c>
      <c r="E2113" s="1" t="s">
        <v>2667</v>
      </c>
      <c r="F2113" s="1" t="s">
        <v>30</v>
      </c>
      <c r="G2113" s="1" t="s">
        <v>286</v>
      </c>
      <c r="H2113" s="1" t="s">
        <v>76</v>
      </c>
      <c r="I2113" s="1" t="s">
        <v>175</v>
      </c>
      <c r="J2113" s="1">
        <v>11652</v>
      </c>
      <c r="K2113" s="3">
        <v>0.94499999999999995</v>
      </c>
      <c r="L2113" s="3">
        <v>0.48388888888888887</v>
      </c>
      <c r="M2113" s="7">
        <v>45659</v>
      </c>
      <c r="N2113" s="3">
        <v>0.95680555555555558</v>
      </c>
      <c r="O2113" s="3">
        <v>0.49569444444444444</v>
      </c>
      <c r="P2113" s="5">
        <v>17</v>
      </c>
      <c r="Q2113" s="5">
        <v>265.02999999999997</v>
      </c>
      <c r="R2113" s="1" t="s">
        <v>40</v>
      </c>
      <c r="S2113" s="1">
        <v>5</v>
      </c>
      <c r="T2113" s="1" t="s">
        <v>83</v>
      </c>
      <c r="U2113" s="5">
        <v>40.869999999999997</v>
      </c>
      <c r="V2113" s="5">
        <v>59090.271652032599</v>
      </c>
      <c r="W2113" s="1" t="s">
        <v>36</v>
      </c>
      <c r="X2113" s="1">
        <v>4.1500000000000004</v>
      </c>
      <c r="Y2113" s="5">
        <v>113862.495</v>
      </c>
      <c r="Z2113" s="5">
        <v>10182.054</v>
      </c>
      <c r="AA2113" s="5" t="str">
        <f t="shared" si="128"/>
        <v>40-49</v>
      </c>
      <c r="AB2113" s="5" t="str">
        <f t="shared" si="129"/>
        <v>On-Time</v>
      </c>
      <c r="AC2113" s="5">
        <f t="shared" si="130"/>
        <v>0.09</v>
      </c>
      <c r="AD2113" s="5" t="str">
        <f t="shared" si="131"/>
        <v>Long-haul</v>
      </c>
    </row>
    <row r="2114" spans="1:30" x14ac:dyDescent="0.3">
      <c r="A2114" s="1" t="s">
        <v>2852</v>
      </c>
      <c r="B2114" s="1" t="s">
        <v>2853</v>
      </c>
      <c r="C2114" s="1">
        <v>27</v>
      </c>
      <c r="D2114" s="1" t="s">
        <v>28</v>
      </c>
      <c r="E2114" s="1" t="s">
        <v>2667</v>
      </c>
      <c r="F2114" s="1" t="s">
        <v>48</v>
      </c>
      <c r="G2114" s="1" t="s">
        <v>286</v>
      </c>
      <c r="H2114" s="1" t="s">
        <v>76</v>
      </c>
      <c r="I2114" s="1" t="s">
        <v>175</v>
      </c>
      <c r="J2114" s="1">
        <v>11652</v>
      </c>
      <c r="K2114" s="3">
        <v>0.94499999999999995</v>
      </c>
      <c r="L2114" s="3">
        <v>0.48388888888888887</v>
      </c>
      <c r="M2114" s="7">
        <v>45663</v>
      </c>
      <c r="N2114" s="3">
        <v>0.95680555555555558</v>
      </c>
      <c r="O2114" s="3">
        <v>0.49569444444444444</v>
      </c>
      <c r="P2114" s="5">
        <v>17</v>
      </c>
      <c r="Q2114" s="5">
        <v>385.92</v>
      </c>
      <c r="R2114" s="1" t="s">
        <v>56</v>
      </c>
      <c r="S2114" s="1">
        <v>5</v>
      </c>
      <c r="T2114" s="1" t="s">
        <v>45</v>
      </c>
      <c r="U2114" s="5">
        <v>7.72</v>
      </c>
      <c r="V2114" s="5">
        <v>59461.003826001201</v>
      </c>
      <c r="W2114" s="1" t="s">
        <v>36</v>
      </c>
      <c r="X2114" s="1">
        <v>4.99</v>
      </c>
      <c r="Y2114" s="5">
        <v>114529.799999999</v>
      </c>
      <c r="Z2114" s="5">
        <v>14820.2519999999</v>
      </c>
      <c r="AA2114" s="5" t="str">
        <f t="shared" ref="AA2114:AA2177" si="132">IF(C2114&lt;=29,"18-29",IF(C2114&lt;=39,"30-39",IF(C2114&lt;=49,"40-49",IF(C2114&lt;=59,"50-59","60+"))))</f>
        <v>18-29</v>
      </c>
      <c r="AB2114" s="5" t="str">
        <f t="shared" ref="AB2114:AB2177" si="133">IF(P2114&lt;=30,"On-Time",IF(P2114&lt;=120,"Moderate","Severe"))</f>
        <v>On-Time</v>
      </c>
      <c r="AC2114" s="5">
        <f t="shared" ref="AC2114:AC2177" si="134">ROUND(Z2114/Y2114,2)</f>
        <v>0.13</v>
      </c>
      <c r="AD2114" s="5" t="str">
        <f t="shared" ref="AD2114:AD2177" si="135">IF(J2114&lt;=3000,"Short-haul",IF(J2114&lt;=7000,"Medium-haul","Long-haul"))</f>
        <v>Long-haul</v>
      </c>
    </row>
    <row r="2115" spans="1:30" x14ac:dyDescent="0.3">
      <c r="A2115" s="1" t="s">
        <v>2854</v>
      </c>
      <c r="B2115" s="1" t="s">
        <v>2855</v>
      </c>
      <c r="C2115" s="1">
        <v>34</v>
      </c>
      <c r="D2115" s="1" t="s">
        <v>28</v>
      </c>
      <c r="E2115" s="1" t="s">
        <v>2667</v>
      </c>
      <c r="F2115" s="1" t="s">
        <v>30</v>
      </c>
      <c r="G2115" s="1" t="s">
        <v>286</v>
      </c>
      <c r="H2115" s="1" t="s">
        <v>76</v>
      </c>
      <c r="I2115" s="1" t="s">
        <v>175</v>
      </c>
      <c r="J2115" s="1">
        <v>11652</v>
      </c>
      <c r="K2115" s="3">
        <v>0.94499999999999995</v>
      </c>
      <c r="L2115" s="3">
        <v>0.48388888888888887</v>
      </c>
      <c r="M2115" s="7">
        <v>45666</v>
      </c>
      <c r="N2115" s="3">
        <v>0.95680555555555558</v>
      </c>
      <c r="O2115" s="3">
        <v>0.49569444444444444</v>
      </c>
      <c r="P2115" s="5">
        <v>17</v>
      </c>
      <c r="Q2115" s="5">
        <v>1078.73</v>
      </c>
      <c r="R2115" s="1" t="s">
        <v>40</v>
      </c>
      <c r="S2115" s="1">
        <v>3</v>
      </c>
      <c r="T2115" s="1" t="s">
        <v>83</v>
      </c>
      <c r="U2115" s="5">
        <v>146.9</v>
      </c>
      <c r="V2115" s="5">
        <v>58906.344538529404</v>
      </c>
      <c r="W2115" s="1" t="s">
        <v>42</v>
      </c>
      <c r="X2115" s="1">
        <v>4.9400000000000004</v>
      </c>
      <c r="Y2115" s="5">
        <v>113531.41499999999</v>
      </c>
      <c r="Z2115" s="5">
        <v>41440.86</v>
      </c>
      <c r="AA2115" s="5" t="str">
        <f t="shared" si="132"/>
        <v>30-39</v>
      </c>
      <c r="AB2115" s="5" t="str">
        <f t="shared" si="133"/>
        <v>On-Time</v>
      </c>
      <c r="AC2115" s="5">
        <f t="shared" si="134"/>
        <v>0.37</v>
      </c>
      <c r="AD2115" s="5" t="str">
        <f t="shared" si="135"/>
        <v>Long-haul</v>
      </c>
    </row>
    <row r="2116" spans="1:30" x14ac:dyDescent="0.3">
      <c r="A2116" s="1" t="s">
        <v>2738</v>
      </c>
      <c r="B2116" s="1" t="s">
        <v>2739</v>
      </c>
      <c r="C2116" s="1">
        <v>35</v>
      </c>
      <c r="D2116" s="1" t="s">
        <v>28</v>
      </c>
      <c r="E2116" s="1" t="s">
        <v>2667</v>
      </c>
      <c r="F2116" s="1" t="s">
        <v>30</v>
      </c>
      <c r="G2116" s="1" t="s">
        <v>286</v>
      </c>
      <c r="H2116" s="1" t="s">
        <v>76</v>
      </c>
      <c r="I2116" s="1" t="s">
        <v>175</v>
      </c>
      <c r="J2116" s="1">
        <v>11652</v>
      </c>
      <c r="K2116" s="3">
        <v>0.94499999999999995</v>
      </c>
      <c r="L2116" s="3">
        <v>0.48388888888888887</v>
      </c>
      <c r="M2116" s="7">
        <v>45659</v>
      </c>
      <c r="N2116" s="3">
        <v>0.95680555555555558</v>
      </c>
      <c r="O2116" s="3">
        <v>0.49569444444444444</v>
      </c>
      <c r="P2116" s="5">
        <v>17</v>
      </c>
      <c r="Q2116" s="5">
        <v>910.72</v>
      </c>
      <c r="R2116" s="1" t="s">
        <v>56</v>
      </c>
      <c r="S2116" s="1">
        <v>3</v>
      </c>
      <c r="T2116" s="1" t="s">
        <v>45</v>
      </c>
      <c r="U2116" s="5">
        <v>76.739999999999995</v>
      </c>
      <c r="V2116" s="5">
        <v>58796.946430862597</v>
      </c>
      <c r="W2116" s="1" t="s">
        <v>42</v>
      </c>
      <c r="X2116" s="1">
        <v>3.23</v>
      </c>
      <c r="Y2116" s="5">
        <v>113334.51</v>
      </c>
      <c r="Z2116" s="5">
        <v>34980.858</v>
      </c>
      <c r="AA2116" s="5" t="str">
        <f t="shared" si="132"/>
        <v>30-39</v>
      </c>
      <c r="AB2116" s="5" t="str">
        <f t="shared" si="133"/>
        <v>On-Time</v>
      </c>
      <c r="AC2116" s="5">
        <f t="shared" si="134"/>
        <v>0.31</v>
      </c>
      <c r="AD2116" s="5" t="str">
        <f t="shared" si="135"/>
        <v>Long-haul</v>
      </c>
    </row>
    <row r="2117" spans="1:30" x14ac:dyDescent="0.3">
      <c r="A2117" s="1" t="s">
        <v>2856</v>
      </c>
      <c r="B2117" s="1" t="s">
        <v>811</v>
      </c>
      <c r="C2117" s="1">
        <v>52</v>
      </c>
      <c r="D2117" s="1" t="s">
        <v>39</v>
      </c>
      <c r="E2117" s="1" t="s">
        <v>2667</v>
      </c>
      <c r="F2117" s="1" t="s">
        <v>48</v>
      </c>
      <c r="G2117" s="1" t="s">
        <v>286</v>
      </c>
      <c r="H2117" s="1" t="s">
        <v>76</v>
      </c>
      <c r="I2117" s="1" t="s">
        <v>175</v>
      </c>
      <c r="J2117" s="1">
        <v>11652</v>
      </c>
      <c r="K2117" s="3">
        <v>0.94499999999999995</v>
      </c>
      <c r="L2117" s="3">
        <v>0.48388888888888887</v>
      </c>
      <c r="M2117" s="7">
        <v>45663</v>
      </c>
      <c r="N2117" s="3">
        <v>0.95680555555555558</v>
      </c>
      <c r="O2117" s="3">
        <v>0.49569444444444444</v>
      </c>
      <c r="P2117" s="5">
        <v>17</v>
      </c>
      <c r="Q2117" s="5">
        <v>750.82</v>
      </c>
      <c r="R2117" s="1" t="s">
        <v>40</v>
      </c>
      <c r="S2117" s="1">
        <v>5</v>
      </c>
      <c r="T2117" s="1" t="s">
        <v>41</v>
      </c>
      <c r="U2117" s="5">
        <v>197.29</v>
      </c>
      <c r="V2117" s="5">
        <v>59050.147171690602</v>
      </c>
      <c r="W2117" s="1" t="s">
        <v>36</v>
      </c>
      <c r="X2117" s="1">
        <v>3.5</v>
      </c>
      <c r="Y2117" s="5">
        <v>113790.269999999</v>
      </c>
      <c r="Z2117" s="5">
        <v>28855.164000000001</v>
      </c>
      <c r="AA2117" s="5" t="str">
        <f t="shared" si="132"/>
        <v>50-59</v>
      </c>
      <c r="AB2117" s="5" t="str">
        <f t="shared" si="133"/>
        <v>On-Time</v>
      </c>
      <c r="AC2117" s="5">
        <f t="shared" si="134"/>
        <v>0.25</v>
      </c>
      <c r="AD2117" s="5" t="str">
        <f t="shared" si="135"/>
        <v>Long-haul</v>
      </c>
    </row>
    <row r="2118" spans="1:30" x14ac:dyDescent="0.3">
      <c r="A2118" s="1" t="s">
        <v>2857</v>
      </c>
      <c r="B2118" s="1" t="s">
        <v>2858</v>
      </c>
      <c r="C2118" s="1">
        <v>60</v>
      </c>
      <c r="D2118" s="1" t="s">
        <v>39</v>
      </c>
      <c r="E2118" s="1" t="s">
        <v>2667</v>
      </c>
      <c r="F2118" s="1" t="s">
        <v>48</v>
      </c>
      <c r="G2118" s="1" t="s">
        <v>286</v>
      </c>
      <c r="H2118" s="1" t="s">
        <v>76</v>
      </c>
      <c r="I2118" s="1" t="s">
        <v>175</v>
      </c>
      <c r="J2118" s="1">
        <v>11652</v>
      </c>
      <c r="K2118" s="3">
        <v>0.94499999999999995</v>
      </c>
      <c r="L2118" s="3">
        <v>0.48388888888888887</v>
      </c>
      <c r="M2118" s="7">
        <v>45663</v>
      </c>
      <c r="N2118" s="3">
        <v>0.95680555555555558</v>
      </c>
      <c r="O2118" s="3">
        <v>0.49569444444444444</v>
      </c>
      <c r="P2118" s="5">
        <v>17</v>
      </c>
      <c r="Q2118" s="5">
        <v>322.82</v>
      </c>
      <c r="R2118" s="1" t="s">
        <v>40</v>
      </c>
      <c r="S2118" s="1">
        <v>5</v>
      </c>
      <c r="T2118" s="1" t="s">
        <v>41</v>
      </c>
      <c r="U2118" s="5">
        <v>18.68</v>
      </c>
      <c r="V2118" s="5">
        <v>58966.797151354302</v>
      </c>
      <c r="W2118" s="1" t="s">
        <v>36</v>
      </c>
      <c r="X2118" s="1">
        <v>3.69</v>
      </c>
      <c r="Y2118" s="5">
        <v>113640.24</v>
      </c>
      <c r="Z2118" s="5">
        <v>12398.531999999999</v>
      </c>
      <c r="AA2118" s="5" t="str">
        <f t="shared" si="132"/>
        <v>60+</v>
      </c>
      <c r="AB2118" s="5" t="str">
        <f t="shared" si="133"/>
        <v>On-Time</v>
      </c>
      <c r="AC2118" s="5">
        <f t="shared" si="134"/>
        <v>0.11</v>
      </c>
      <c r="AD2118" s="5" t="str">
        <f t="shared" si="135"/>
        <v>Long-haul</v>
      </c>
    </row>
    <row r="2119" spans="1:30" x14ac:dyDescent="0.3">
      <c r="A2119" s="1" t="s">
        <v>2859</v>
      </c>
      <c r="B2119" s="1" t="s">
        <v>2860</v>
      </c>
      <c r="C2119" s="1">
        <v>24</v>
      </c>
      <c r="D2119" s="1" t="s">
        <v>39</v>
      </c>
      <c r="E2119" s="1" t="s">
        <v>2667</v>
      </c>
      <c r="F2119" s="1" t="s">
        <v>48</v>
      </c>
      <c r="G2119" s="1" t="s">
        <v>286</v>
      </c>
      <c r="H2119" s="1" t="s">
        <v>76</v>
      </c>
      <c r="I2119" s="1" t="s">
        <v>175</v>
      </c>
      <c r="J2119" s="1">
        <v>11652</v>
      </c>
      <c r="K2119" s="3">
        <v>0.94499999999999995</v>
      </c>
      <c r="L2119" s="3">
        <v>0.48388888888888887</v>
      </c>
      <c r="M2119" s="7">
        <v>45670</v>
      </c>
      <c r="N2119" s="3">
        <v>0.95680555555555558</v>
      </c>
      <c r="O2119" s="3">
        <v>0.49569444444444444</v>
      </c>
      <c r="P2119" s="5">
        <v>17</v>
      </c>
      <c r="Q2119" s="5">
        <v>1014.32</v>
      </c>
      <c r="R2119" s="1" t="s">
        <v>40</v>
      </c>
      <c r="S2119" s="1">
        <v>5</v>
      </c>
      <c r="T2119" s="1" t="s">
        <v>35</v>
      </c>
      <c r="U2119" s="5">
        <v>65.75</v>
      </c>
      <c r="V2119" s="5">
        <v>59425.489307325501</v>
      </c>
      <c r="W2119" s="1" t="s">
        <v>42</v>
      </c>
      <c r="X2119" s="1">
        <v>3.06</v>
      </c>
      <c r="Y2119" s="5">
        <v>114465.88499999999</v>
      </c>
      <c r="Z2119" s="5">
        <v>38957.777999999998</v>
      </c>
      <c r="AA2119" s="5" t="str">
        <f t="shared" si="132"/>
        <v>18-29</v>
      </c>
      <c r="AB2119" s="5" t="str">
        <f t="shared" si="133"/>
        <v>On-Time</v>
      </c>
      <c r="AC2119" s="5">
        <f t="shared" si="134"/>
        <v>0.34</v>
      </c>
      <c r="AD2119" s="5" t="str">
        <f t="shared" si="135"/>
        <v>Long-haul</v>
      </c>
    </row>
    <row r="2120" spans="1:30" x14ac:dyDescent="0.3">
      <c r="A2120" s="1" t="s">
        <v>2861</v>
      </c>
      <c r="B2120" s="1" t="s">
        <v>2862</v>
      </c>
      <c r="C2120" s="1">
        <v>68</v>
      </c>
      <c r="D2120" s="1" t="s">
        <v>39</v>
      </c>
      <c r="E2120" s="1" t="s">
        <v>2667</v>
      </c>
      <c r="F2120" s="1" t="s">
        <v>30</v>
      </c>
      <c r="G2120" s="1" t="s">
        <v>286</v>
      </c>
      <c r="H2120" s="1" t="s">
        <v>76</v>
      </c>
      <c r="I2120" s="1" t="s">
        <v>175</v>
      </c>
      <c r="J2120" s="1">
        <v>11652</v>
      </c>
      <c r="K2120" s="3">
        <v>0.94499999999999995</v>
      </c>
      <c r="L2120" s="3">
        <v>0.48388888888888887</v>
      </c>
      <c r="M2120" s="7">
        <v>45664</v>
      </c>
      <c r="N2120" s="3">
        <v>0.95680555555555558</v>
      </c>
      <c r="O2120" s="3">
        <v>0.49569444444444444</v>
      </c>
      <c r="P2120" s="5">
        <v>17</v>
      </c>
      <c r="Q2120" s="5">
        <v>1164.6600000000001</v>
      </c>
      <c r="R2120" s="1" t="s">
        <v>56</v>
      </c>
      <c r="S2120" s="1">
        <v>5</v>
      </c>
      <c r="T2120" s="1" t="s">
        <v>35</v>
      </c>
      <c r="U2120" s="5">
        <v>178.61</v>
      </c>
      <c r="V2120" s="5">
        <v>59224.578042012799</v>
      </c>
      <c r="W2120" s="1" t="s">
        <v>36</v>
      </c>
      <c r="X2120" s="1">
        <v>4.26</v>
      </c>
      <c r="Y2120" s="5">
        <v>114104.235</v>
      </c>
      <c r="Z2120" s="5">
        <v>44744.375999999997</v>
      </c>
      <c r="AA2120" s="5" t="str">
        <f t="shared" si="132"/>
        <v>60+</v>
      </c>
      <c r="AB2120" s="5" t="str">
        <f t="shared" si="133"/>
        <v>On-Time</v>
      </c>
      <c r="AC2120" s="5">
        <f t="shared" si="134"/>
        <v>0.39</v>
      </c>
      <c r="AD2120" s="5" t="str">
        <f t="shared" si="135"/>
        <v>Long-haul</v>
      </c>
    </row>
    <row r="2121" spans="1:30" x14ac:dyDescent="0.3">
      <c r="A2121" s="1" t="s">
        <v>2863</v>
      </c>
      <c r="B2121" s="1" t="s">
        <v>2864</v>
      </c>
      <c r="C2121" s="1">
        <v>40</v>
      </c>
      <c r="D2121" s="1" t="s">
        <v>39</v>
      </c>
      <c r="E2121" s="1" t="s">
        <v>2667</v>
      </c>
      <c r="F2121" s="1" t="s">
        <v>48</v>
      </c>
      <c r="G2121" s="1" t="s">
        <v>307</v>
      </c>
      <c r="H2121" s="1" t="s">
        <v>308</v>
      </c>
      <c r="I2121" s="1" t="s">
        <v>33</v>
      </c>
      <c r="J2121" s="1">
        <v>14406</v>
      </c>
      <c r="K2121" s="3">
        <v>0.40773148148148147</v>
      </c>
      <c r="L2121" s="3">
        <v>7.4398148148148144E-2</v>
      </c>
      <c r="M2121" s="7">
        <v>45661</v>
      </c>
      <c r="N2121" s="3">
        <v>0.40773148148148147</v>
      </c>
      <c r="O2121" s="3">
        <v>7.4398148148148144E-2</v>
      </c>
      <c r="P2121" s="5">
        <v>0</v>
      </c>
      <c r="Q2121" s="5">
        <v>1488.62</v>
      </c>
      <c r="R2121" s="1" t="s">
        <v>56</v>
      </c>
      <c r="S2121" s="1">
        <v>3</v>
      </c>
      <c r="T2121" s="1" t="s">
        <v>45</v>
      </c>
      <c r="U2121" s="5">
        <v>85.39</v>
      </c>
      <c r="V2121" s="5">
        <v>73520.724548516198</v>
      </c>
      <c r="W2121" s="1" t="s">
        <v>42</v>
      </c>
      <c r="X2121" s="1">
        <v>4.17</v>
      </c>
      <c r="Y2121" s="5">
        <v>93224.87</v>
      </c>
      <c r="Z2121" s="5">
        <v>95288.76</v>
      </c>
      <c r="AA2121" s="5" t="str">
        <f t="shared" si="132"/>
        <v>40-49</v>
      </c>
      <c r="AB2121" s="5" t="str">
        <f t="shared" si="133"/>
        <v>On-Time</v>
      </c>
      <c r="AC2121" s="5">
        <f t="shared" si="134"/>
        <v>1.02</v>
      </c>
      <c r="AD2121" s="5" t="str">
        <f t="shared" si="135"/>
        <v>Long-haul</v>
      </c>
    </row>
    <row r="2122" spans="1:30" x14ac:dyDescent="0.3">
      <c r="A2122" s="1" t="s">
        <v>2865</v>
      </c>
      <c r="B2122" s="1" t="s">
        <v>2866</v>
      </c>
      <c r="C2122" s="1">
        <v>69</v>
      </c>
      <c r="D2122" s="1" t="s">
        <v>39</v>
      </c>
      <c r="E2122" s="1" t="s">
        <v>2667</v>
      </c>
      <c r="F2122" s="1" t="s">
        <v>48</v>
      </c>
      <c r="G2122" s="1" t="s">
        <v>307</v>
      </c>
      <c r="H2122" s="1" t="s">
        <v>308</v>
      </c>
      <c r="I2122" s="1" t="s">
        <v>33</v>
      </c>
      <c r="J2122" s="1">
        <v>14406</v>
      </c>
      <c r="K2122" s="3">
        <v>0.40773148148148147</v>
      </c>
      <c r="L2122" s="3">
        <v>7.4398148148148144E-2</v>
      </c>
      <c r="M2122" s="7">
        <v>45659</v>
      </c>
      <c r="N2122" s="3">
        <v>0.40773148148148147</v>
      </c>
      <c r="O2122" s="3">
        <v>7.4398148148148144E-2</v>
      </c>
      <c r="P2122" s="5">
        <v>0</v>
      </c>
      <c r="Q2122" s="5">
        <v>1161.02</v>
      </c>
      <c r="R2122" s="1" t="s">
        <v>40</v>
      </c>
      <c r="S2122" s="1">
        <v>5</v>
      </c>
      <c r="T2122" s="1" t="s">
        <v>49</v>
      </c>
      <c r="U2122" s="5">
        <v>129.71</v>
      </c>
      <c r="V2122" s="5">
        <v>73018.918375844602</v>
      </c>
      <c r="W2122" s="1" t="s">
        <v>42</v>
      </c>
      <c r="X2122" s="1">
        <v>3.12</v>
      </c>
      <c r="Y2122" s="5">
        <v>92622.7</v>
      </c>
      <c r="Z2122" s="5">
        <v>74331.22</v>
      </c>
      <c r="AA2122" s="5" t="str">
        <f t="shared" si="132"/>
        <v>60+</v>
      </c>
      <c r="AB2122" s="5" t="str">
        <f t="shared" si="133"/>
        <v>On-Time</v>
      </c>
      <c r="AC2122" s="5">
        <f t="shared" si="134"/>
        <v>0.8</v>
      </c>
      <c r="AD2122" s="5" t="str">
        <f t="shared" si="135"/>
        <v>Long-haul</v>
      </c>
    </row>
    <row r="2123" spans="1:30" x14ac:dyDescent="0.3">
      <c r="A2123" s="1" t="s">
        <v>2867</v>
      </c>
      <c r="B2123" s="1" t="s">
        <v>2868</v>
      </c>
      <c r="C2123" s="1">
        <v>46</v>
      </c>
      <c r="D2123" s="1" t="s">
        <v>39</v>
      </c>
      <c r="E2123" s="1" t="s">
        <v>2667</v>
      </c>
      <c r="F2123" s="1" t="s">
        <v>48</v>
      </c>
      <c r="G2123" s="1" t="s">
        <v>307</v>
      </c>
      <c r="H2123" s="1" t="s">
        <v>308</v>
      </c>
      <c r="I2123" s="1" t="s">
        <v>33</v>
      </c>
      <c r="J2123" s="1">
        <v>14406</v>
      </c>
      <c r="K2123" s="3">
        <v>0.40773148148148147</v>
      </c>
      <c r="L2123" s="3">
        <v>7.4398148148148144E-2</v>
      </c>
      <c r="M2123" s="7">
        <v>45662</v>
      </c>
      <c r="N2123" s="3">
        <v>0.40773148148148147</v>
      </c>
      <c r="O2123" s="3">
        <v>7.4398148148148144E-2</v>
      </c>
      <c r="P2123" s="5">
        <v>0</v>
      </c>
      <c r="Q2123" s="5">
        <v>763.9</v>
      </c>
      <c r="R2123" s="1" t="s">
        <v>40</v>
      </c>
      <c r="S2123" s="1">
        <v>5</v>
      </c>
      <c r="T2123" s="1" t="s">
        <v>41</v>
      </c>
      <c r="U2123" s="5">
        <v>174.15</v>
      </c>
      <c r="V2123" s="5">
        <v>72954.382974916502</v>
      </c>
      <c r="W2123" s="1" t="s">
        <v>36</v>
      </c>
      <c r="X2123" s="1">
        <v>3.13</v>
      </c>
      <c r="Y2123" s="5">
        <v>92545.26</v>
      </c>
      <c r="Z2123" s="5">
        <v>48924.43</v>
      </c>
      <c r="AA2123" s="5" t="str">
        <f t="shared" si="132"/>
        <v>40-49</v>
      </c>
      <c r="AB2123" s="5" t="str">
        <f t="shared" si="133"/>
        <v>On-Time</v>
      </c>
      <c r="AC2123" s="5">
        <f t="shared" si="134"/>
        <v>0.53</v>
      </c>
      <c r="AD2123" s="5" t="str">
        <f t="shared" si="135"/>
        <v>Long-haul</v>
      </c>
    </row>
    <row r="2124" spans="1:30" x14ac:dyDescent="0.3">
      <c r="A2124" s="1" t="s">
        <v>2846</v>
      </c>
      <c r="B2124" s="1" t="s">
        <v>2847</v>
      </c>
      <c r="C2124" s="1">
        <v>56</v>
      </c>
      <c r="D2124" s="1" t="s">
        <v>39</v>
      </c>
      <c r="E2124" s="1" t="s">
        <v>2667</v>
      </c>
      <c r="F2124" s="1" t="s">
        <v>48</v>
      </c>
      <c r="G2124" s="1" t="s">
        <v>307</v>
      </c>
      <c r="H2124" s="1" t="s">
        <v>308</v>
      </c>
      <c r="I2124" s="1" t="s">
        <v>33</v>
      </c>
      <c r="J2124" s="1">
        <v>14406</v>
      </c>
      <c r="K2124" s="3">
        <v>0.40773148148148147</v>
      </c>
      <c r="L2124" s="3">
        <v>7.4398148148148144E-2</v>
      </c>
      <c r="M2124" s="7">
        <v>45659</v>
      </c>
      <c r="N2124" s="3">
        <v>0.40773148148148147</v>
      </c>
      <c r="O2124" s="3">
        <v>7.4398148148148144E-2</v>
      </c>
      <c r="P2124" s="5">
        <v>0</v>
      </c>
      <c r="Q2124" s="5">
        <v>796.45</v>
      </c>
      <c r="R2124" s="1" t="s">
        <v>56</v>
      </c>
      <c r="S2124" s="1">
        <v>5</v>
      </c>
      <c r="T2124" s="1" t="s">
        <v>45</v>
      </c>
      <c r="U2124" s="5">
        <v>181.68</v>
      </c>
      <c r="V2124" s="5">
        <v>73063.012542184297</v>
      </c>
      <c r="W2124" s="1" t="s">
        <v>36</v>
      </c>
      <c r="X2124" s="1">
        <v>4.45</v>
      </c>
      <c r="Y2124" s="5">
        <v>92675.62</v>
      </c>
      <c r="Z2124" s="5">
        <v>51009.14</v>
      </c>
      <c r="AA2124" s="5" t="str">
        <f t="shared" si="132"/>
        <v>50-59</v>
      </c>
      <c r="AB2124" s="5" t="str">
        <f t="shared" si="133"/>
        <v>On-Time</v>
      </c>
      <c r="AC2124" s="5">
        <f t="shared" si="134"/>
        <v>0.55000000000000004</v>
      </c>
      <c r="AD2124" s="5" t="str">
        <f t="shared" si="135"/>
        <v>Long-haul</v>
      </c>
    </row>
    <row r="2125" spans="1:30" x14ac:dyDescent="0.3">
      <c r="A2125" s="1" t="s">
        <v>2869</v>
      </c>
      <c r="B2125" s="1" t="s">
        <v>2870</v>
      </c>
      <c r="C2125" s="1">
        <v>37</v>
      </c>
      <c r="D2125" s="1" t="s">
        <v>28</v>
      </c>
      <c r="E2125" s="1" t="s">
        <v>2667</v>
      </c>
      <c r="F2125" s="1" t="s">
        <v>48</v>
      </c>
      <c r="G2125" s="1" t="s">
        <v>307</v>
      </c>
      <c r="H2125" s="1" t="s">
        <v>308</v>
      </c>
      <c r="I2125" s="1" t="s">
        <v>33</v>
      </c>
      <c r="J2125" s="1">
        <v>14406</v>
      </c>
      <c r="K2125" s="3">
        <v>0.40773148148148147</v>
      </c>
      <c r="L2125" s="3">
        <v>7.4398148148148144E-2</v>
      </c>
      <c r="M2125" s="7">
        <v>45659</v>
      </c>
      <c r="N2125" s="3">
        <v>0.40773148148148147</v>
      </c>
      <c r="O2125" s="3">
        <v>7.4398148148148144E-2</v>
      </c>
      <c r="P2125" s="5">
        <v>0</v>
      </c>
      <c r="Q2125" s="5">
        <v>1191.07</v>
      </c>
      <c r="R2125" s="1" t="s">
        <v>34</v>
      </c>
      <c r="S2125" s="1">
        <v>3</v>
      </c>
      <c r="T2125" s="1" t="s">
        <v>83</v>
      </c>
      <c r="U2125" s="5">
        <v>7.02</v>
      </c>
      <c r="V2125" s="5">
        <v>72551.259587100707</v>
      </c>
      <c r="W2125" s="1" t="s">
        <v>42</v>
      </c>
      <c r="X2125" s="1">
        <v>4.6900000000000004</v>
      </c>
      <c r="Y2125" s="5">
        <v>92061.51</v>
      </c>
      <c r="Z2125" s="5">
        <v>76229.88</v>
      </c>
      <c r="AA2125" s="5" t="str">
        <f t="shared" si="132"/>
        <v>30-39</v>
      </c>
      <c r="AB2125" s="5" t="str">
        <f t="shared" si="133"/>
        <v>On-Time</v>
      </c>
      <c r="AC2125" s="5">
        <f t="shared" si="134"/>
        <v>0.83</v>
      </c>
      <c r="AD2125" s="5" t="str">
        <f t="shared" si="135"/>
        <v>Long-haul</v>
      </c>
    </row>
    <row r="2126" spans="1:30" x14ac:dyDescent="0.3">
      <c r="A2126" s="1" t="s">
        <v>2871</v>
      </c>
      <c r="B2126" s="1" t="s">
        <v>2872</v>
      </c>
      <c r="C2126" s="1">
        <v>35</v>
      </c>
      <c r="D2126" s="1" t="s">
        <v>39</v>
      </c>
      <c r="E2126" s="1" t="s">
        <v>2667</v>
      </c>
      <c r="F2126" s="1" t="s">
        <v>30</v>
      </c>
      <c r="G2126" s="1" t="s">
        <v>327</v>
      </c>
      <c r="H2126" s="1" t="s">
        <v>175</v>
      </c>
      <c r="I2126" s="1" t="s">
        <v>262</v>
      </c>
      <c r="J2126" s="1">
        <v>3625</v>
      </c>
      <c r="K2126" s="3">
        <v>0.10141203703703704</v>
      </c>
      <c r="L2126" s="3">
        <v>0.26877314814814812</v>
      </c>
      <c r="M2126" s="7">
        <v>45668</v>
      </c>
      <c r="N2126" s="3">
        <v>0.15627314814814816</v>
      </c>
      <c r="O2126" s="3">
        <v>0.32363425925925926</v>
      </c>
      <c r="P2126" s="5">
        <v>79</v>
      </c>
      <c r="Q2126" s="5">
        <v>962.97</v>
      </c>
      <c r="R2126" s="1" t="s">
        <v>34</v>
      </c>
      <c r="S2126" s="1">
        <v>3</v>
      </c>
      <c r="T2126" s="1" t="s">
        <v>83</v>
      </c>
      <c r="U2126" s="5">
        <v>7.8</v>
      </c>
      <c r="V2126" s="5">
        <v>19392.352987674301</v>
      </c>
      <c r="W2126" s="1" t="s">
        <v>36</v>
      </c>
      <c r="X2126" s="1">
        <v>3.38</v>
      </c>
      <c r="Y2126" s="5">
        <v>28270.82</v>
      </c>
      <c r="Z2126" s="5">
        <v>61631.64</v>
      </c>
      <c r="AA2126" s="5" t="str">
        <f t="shared" si="132"/>
        <v>30-39</v>
      </c>
      <c r="AB2126" s="5" t="str">
        <f t="shared" si="133"/>
        <v>Moderate</v>
      </c>
      <c r="AC2126" s="5">
        <f t="shared" si="134"/>
        <v>2.1800000000000002</v>
      </c>
      <c r="AD2126" s="5" t="str">
        <f t="shared" si="135"/>
        <v>Medium-haul</v>
      </c>
    </row>
    <row r="2127" spans="1:30" x14ac:dyDescent="0.3">
      <c r="A2127" s="1" t="s">
        <v>2873</v>
      </c>
      <c r="B2127" s="1" t="s">
        <v>2874</v>
      </c>
      <c r="C2127" s="1">
        <v>58</v>
      </c>
      <c r="D2127" s="1" t="s">
        <v>28</v>
      </c>
      <c r="E2127" s="1" t="s">
        <v>2667</v>
      </c>
      <c r="F2127" s="1" t="s">
        <v>48</v>
      </c>
      <c r="G2127" s="1" t="s">
        <v>327</v>
      </c>
      <c r="H2127" s="1" t="s">
        <v>175</v>
      </c>
      <c r="I2127" s="1" t="s">
        <v>262</v>
      </c>
      <c r="J2127" s="1">
        <v>3625</v>
      </c>
      <c r="K2127" s="3">
        <v>0.10141203703703704</v>
      </c>
      <c r="L2127" s="3">
        <v>0.26877314814814812</v>
      </c>
      <c r="M2127" s="7">
        <v>45665</v>
      </c>
      <c r="N2127" s="3">
        <v>0.15627314814814816</v>
      </c>
      <c r="O2127" s="3">
        <v>0.32363425925925926</v>
      </c>
      <c r="P2127" s="5">
        <v>79</v>
      </c>
      <c r="Q2127" s="5">
        <v>1073.03</v>
      </c>
      <c r="R2127" s="1" t="s">
        <v>56</v>
      </c>
      <c r="S2127" s="1">
        <v>5</v>
      </c>
      <c r="T2127" s="1" t="s">
        <v>49</v>
      </c>
      <c r="U2127" s="5">
        <v>22.29</v>
      </c>
      <c r="V2127" s="5">
        <v>18635.047499878001</v>
      </c>
      <c r="W2127" s="1" t="s">
        <v>36</v>
      </c>
      <c r="X2127" s="1">
        <v>3.1</v>
      </c>
      <c r="Y2127" s="5">
        <v>27362.06</v>
      </c>
      <c r="Z2127" s="5">
        <v>68678.38</v>
      </c>
      <c r="AA2127" s="5" t="str">
        <f t="shared" si="132"/>
        <v>50-59</v>
      </c>
      <c r="AB2127" s="5" t="str">
        <f t="shared" si="133"/>
        <v>Moderate</v>
      </c>
      <c r="AC2127" s="5">
        <f t="shared" si="134"/>
        <v>2.5099999999999998</v>
      </c>
      <c r="AD2127" s="5" t="str">
        <f t="shared" si="135"/>
        <v>Medium-haul</v>
      </c>
    </row>
    <row r="2128" spans="1:30" x14ac:dyDescent="0.3">
      <c r="A2128" s="1" t="s">
        <v>2875</v>
      </c>
      <c r="B2128" s="1" t="s">
        <v>2876</v>
      </c>
      <c r="C2128" s="1">
        <v>62</v>
      </c>
      <c r="D2128" s="1" t="s">
        <v>39</v>
      </c>
      <c r="E2128" s="1" t="s">
        <v>2667</v>
      </c>
      <c r="F2128" s="1" t="s">
        <v>30</v>
      </c>
      <c r="G2128" s="1" t="s">
        <v>327</v>
      </c>
      <c r="H2128" s="1" t="s">
        <v>175</v>
      </c>
      <c r="I2128" s="1" t="s">
        <v>262</v>
      </c>
      <c r="J2128" s="1">
        <v>3625</v>
      </c>
      <c r="K2128" s="3">
        <v>0.10141203703703704</v>
      </c>
      <c r="L2128" s="3">
        <v>0.26877314814814812</v>
      </c>
      <c r="M2128" s="7">
        <v>45671</v>
      </c>
      <c r="N2128" s="3">
        <v>0.15627314814814816</v>
      </c>
      <c r="O2128" s="3">
        <v>0.32363425925925926</v>
      </c>
      <c r="P2128" s="5">
        <v>79</v>
      </c>
      <c r="Q2128" s="5">
        <v>1318.32</v>
      </c>
      <c r="R2128" s="1" t="s">
        <v>56</v>
      </c>
      <c r="S2128" s="1">
        <v>5</v>
      </c>
      <c r="T2128" s="1" t="s">
        <v>49</v>
      </c>
      <c r="U2128" s="5">
        <v>127.24</v>
      </c>
      <c r="V2128" s="5">
        <v>18667.1197605997</v>
      </c>
      <c r="W2128" s="1" t="s">
        <v>42</v>
      </c>
      <c r="X2128" s="1">
        <v>4.6399999999999997</v>
      </c>
      <c r="Y2128" s="5">
        <v>27400.54</v>
      </c>
      <c r="Z2128" s="5">
        <v>84397.93</v>
      </c>
      <c r="AA2128" s="5" t="str">
        <f t="shared" si="132"/>
        <v>60+</v>
      </c>
      <c r="AB2128" s="5" t="str">
        <f t="shared" si="133"/>
        <v>Moderate</v>
      </c>
      <c r="AC2128" s="5">
        <f t="shared" si="134"/>
        <v>3.08</v>
      </c>
      <c r="AD2128" s="5" t="str">
        <f t="shared" si="135"/>
        <v>Medium-haul</v>
      </c>
    </row>
    <row r="2129" spans="1:30" x14ac:dyDescent="0.3">
      <c r="A2129" s="1" t="s">
        <v>2842</v>
      </c>
      <c r="B2129" s="1" t="s">
        <v>2843</v>
      </c>
      <c r="C2129" s="1">
        <v>74</v>
      </c>
      <c r="D2129" s="1" t="s">
        <v>28</v>
      </c>
      <c r="E2129" s="1" t="s">
        <v>2667</v>
      </c>
      <c r="F2129" s="1" t="s">
        <v>30</v>
      </c>
      <c r="G2129" s="1" t="s">
        <v>327</v>
      </c>
      <c r="H2129" s="1" t="s">
        <v>175</v>
      </c>
      <c r="I2129" s="1" t="s">
        <v>262</v>
      </c>
      <c r="J2129" s="1">
        <v>3625</v>
      </c>
      <c r="K2129" s="3">
        <v>0.10141203703703704</v>
      </c>
      <c r="L2129" s="3">
        <v>0.26877314814814812</v>
      </c>
      <c r="M2129" s="7">
        <v>45671</v>
      </c>
      <c r="N2129" s="3">
        <v>0.15627314814814816</v>
      </c>
      <c r="O2129" s="3">
        <v>0.32363425925925926</v>
      </c>
      <c r="P2129" s="5">
        <v>79</v>
      </c>
      <c r="Q2129" s="5">
        <v>1092.97</v>
      </c>
      <c r="R2129" s="1" t="s">
        <v>40</v>
      </c>
      <c r="S2129" s="1">
        <v>5</v>
      </c>
      <c r="T2129" s="1" t="s">
        <v>45</v>
      </c>
      <c r="U2129" s="5">
        <v>182.18</v>
      </c>
      <c r="V2129" s="5">
        <v>19550.5734855433</v>
      </c>
      <c r="W2129" s="1" t="s">
        <v>42</v>
      </c>
      <c r="X2129" s="1">
        <v>4.8099999999999996</v>
      </c>
      <c r="Y2129" s="5">
        <v>28460.69</v>
      </c>
      <c r="Z2129" s="5">
        <v>69986.52</v>
      </c>
      <c r="AA2129" s="5" t="str">
        <f t="shared" si="132"/>
        <v>60+</v>
      </c>
      <c r="AB2129" s="5" t="str">
        <f t="shared" si="133"/>
        <v>Moderate</v>
      </c>
      <c r="AC2129" s="5">
        <f t="shared" si="134"/>
        <v>2.46</v>
      </c>
      <c r="AD2129" s="5" t="str">
        <f t="shared" si="135"/>
        <v>Medium-haul</v>
      </c>
    </row>
    <row r="2130" spans="1:30" x14ac:dyDescent="0.3">
      <c r="A2130" s="1" t="s">
        <v>2877</v>
      </c>
      <c r="B2130" s="1" t="s">
        <v>2878</v>
      </c>
      <c r="C2130" s="1">
        <v>74</v>
      </c>
      <c r="D2130" s="1" t="s">
        <v>39</v>
      </c>
      <c r="E2130" s="1" t="s">
        <v>2667</v>
      </c>
      <c r="F2130" s="1" t="s">
        <v>48</v>
      </c>
      <c r="G2130" s="1" t="s">
        <v>327</v>
      </c>
      <c r="H2130" s="1" t="s">
        <v>175</v>
      </c>
      <c r="I2130" s="1" t="s">
        <v>262</v>
      </c>
      <c r="J2130" s="1">
        <v>3625</v>
      </c>
      <c r="K2130" s="3">
        <v>0.10141203703703704</v>
      </c>
      <c r="L2130" s="3">
        <v>0.26877314814814812</v>
      </c>
      <c r="M2130" s="7">
        <v>45671</v>
      </c>
      <c r="N2130" s="3">
        <v>0.15627314814814816</v>
      </c>
      <c r="O2130" s="3">
        <v>0.32363425925925926</v>
      </c>
      <c r="P2130" s="5">
        <v>79</v>
      </c>
      <c r="Q2130" s="5">
        <v>441.95</v>
      </c>
      <c r="R2130" s="1" t="s">
        <v>56</v>
      </c>
      <c r="S2130" s="1">
        <v>5</v>
      </c>
      <c r="T2130" s="1" t="s">
        <v>35</v>
      </c>
      <c r="U2130" s="5">
        <v>2.38</v>
      </c>
      <c r="V2130" s="5">
        <v>19440.472683234799</v>
      </c>
      <c r="W2130" s="1" t="s">
        <v>42</v>
      </c>
      <c r="X2130" s="1">
        <v>4.7699999999999996</v>
      </c>
      <c r="Y2130" s="5">
        <v>28328.57</v>
      </c>
      <c r="Z2130" s="5">
        <v>28285.279999999999</v>
      </c>
      <c r="AA2130" s="5" t="str">
        <f t="shared" si="132"/>
        <v>60+</v>
      </c>
      <c r="AB2130" s="5" t="str">
        <f t="shared" si="133"/>
        <v>Moderate</v>
      </c>
      <c r="AC2130" s="5">
        <f t="shared" si="134"/>
        <v>1</v>
      </c>
      <c r="AD2130" s="5" t="str">
        <f t="shared" si="135"/>
        <v>Medium-haul</v>
      </c>
    </row>
    <row r="2131" spans="1:30" x14ac:dyDescent="0.3">
      <c r="A2131" s="1" t="s">
        <v>2879</v>
      </c>
      <c r="B2131" s="1" t="s">
        <v>2880</v>
      </c>
      <c r="C2131" s="1">
        <v>51</v>
      </c>
      <c r="D2131" s="1" t="s">
        <v>39</v>
      </c>
      <c r="E2131" s="1" t="s">
        <v>2667</v>
      </c>
      <c r="F2131" s="1" t="s">
        <v>48</v>
      </c>
      <c r="G2131" s="1" t="s">
        <v>327</v>
      </c>
      <c r="H2131" s="1" t="s">
        <v>175</v>
      </c>
      <c r="I2131" s="1" t="s">
        <v>262</v>
      </c>
      <c r="J2131" s="1">
        <v>3625</v>
      </c>
      <c r="K2131" s="3">
        <v>0.10141203703703704</v>
      </c>
      <c r="L2131" s="3">
        <v>0.26877314814814812</v>
      </c>
      <c r="M2131" s="7">
        <v>45665</v>
      </c>
      <c r="N2131" s="3">
        <v>0.15627314814814816</v>
      </c>
      <c r="O2131" s="3">
        <v>0.32363425925925926</v>
      </c>
      <c r="P2131" s="5">
        <v>79</v>
      </c>
      <c r="Q2131" s="5">
        <v>768.42</v>
      </c>
      <c r="R2131" s="1" t="s">
        <v>40</v>
      </c>
      <c r="S2131" s="1">
        <v>5</v>
      </c>
      <c r="T2131" s="1" t="s">
        <v>49</v>
      </c>
      <c r="U2131" s="5">
        <v>9.08</v>
      </c>
      <c r="V2131" s="5">
        <v>19552.203930351199</v>
      </c>
      <c r="W2131" s="1" t="s">
        <v>36</v>
      </c>
      <c r="X2131" s="1">
        <v>3.29</v>
      </c>
      <c r="Y2131" s="5">
        <v>28462.639999999999</v>
      </c>
      <c r="Z2131" s="5">
        <v>49180.7</v>
      </c>
      <c r="AA2131" s="5" t="str">
        <f t="shared" si="132"/>
        <v>50-59</v>
      </c>
      <c r="AB2131" s="5" t="str">
        <f t="shared" si="133"/>
        <v>Moderate</v>
      </c>
      <c r="AC2131" s="5">
        <f t="shared" si="134"/>
        <v>1.73</v>
      </c>
      <c r="AD2131" s="5" t="str">
        <f t="shared" si="135"/>
        <v>Medium-haul</v>
      </c>
    </row>
    <row r="2132" spans="1:30" x14ac:dyDescent="0.3">
      <c r="A2132" s="1" t="s">
        <v>2881</v>
      </c>
      <c r="B2132" s="1" t="s">
        <v>2882</v>
      </c>
      <c r="C2132" s="1">
        <v>47</v>
      </c>
      <c r="D2132" s="1" t="s">
        <v>28</v>
      </c>
      <c r="E2132" s="1" t="s">
        <v>2667</v>
      </c>
      <c r="F2132" s="1" t="s">
        <v>30</v>
      </c>
      <c r="G2132" s="1" t="s">
        <v>336</v>
      </c>
      <c r="H2132" s="1" t="s">
        <v>337</v>
      </c>
      <c r="I2132" s="1" t="s">
        <v>175</v>
      </c>
      <c r="J2132" s="1">
        <v>4648</v>
      </c>
      <c r="K2132" s="3">
        <v>0.70817129629629627</v>
      </c>
      <c r="L2132" s="3">
        <v>0.92275462962962962</v>
      </c>
      <c r="M2132" s="7">
        <v>45667</v>
      </c>
      <c r="N2132" s="3">
        <v>0.81233796296296301</v>
      </c>
      <c r="O2132" s="3">
        <v>2.6921296296296297E-2</v>
      </c>
      <c r="P2132" s="5">
        <v>150</v>
      </c>
      <c r="Q2132" s="5">
        <v>901.97</v>
      </c>
      <c r="R2132" s="1" t="s">
        <v>56</v>
      </c>
      <c r="S2132" s="1">
        <v>5</v>
      </c>
      <c r="T2132" s="1" t="s">
        <v>83</v>
      </c>
      <c r="U2132" s="5">
        <v>86.63</v>
      </c>
      <c r="V2132" s="5">
        <v>24372.013531927201</v>
      </c>
      <c r="W2132" s="1" t="s">
        <v>42</v>
      </c>
      <c r="X2132" s="1">
        <v>3.46</v>
      </c>
      <c r="Y2132" s="5">
        <v>34246.42</v>
      </c>
      <c r="Z2132" s="5">
        <v>57743.41</v>
      </c>
      <c r="AA2132" s="5" t="str">
        <f t="shared" si="132"/>
        <v>40-49</v>
      </c>
      <c r="AB2132" s="5" t="str">
        <f t="shared" si="133"/>
        <v>Severe</v>
      </c>
      <c r="AC2132" s="5">
        <f t="shared" si="134"/>
        <v>1.69</v>
      </c>
      <c r="AD2132" s="5" t="str">
        <f t="shared" si="135"/>
        <v>Medium-haul</v>
      </c>
    </row>
    <row r="2133" spans="1:30" x14ac:dyDescent="0.3">
      <c r="A2133" s="1" t="s">
        <v>2883</v>
      </c>
      <c r="B2133" s="1" t="s">
        <v>2884</v>
      </c>
      <c r="C2133" s="1">
        <v>47</v>
      </c>
      <c r="D2133" s="1" t="s">
        <v>39</v>
      </c>
      <c r="E2133" s="1" t="s">
        <v>2667</v>
      </c>
      <c r="F2133" s="1" t="s">
        <v>30</v>
      </c>
      <c r="G2133" s="1" t="s">
        <v>336</v>
      </c>
      <c r="H2133" s="1" t="s">
        <v>337</v>
      </c>
      <c r="I2133" s="1" t="s">
        <v>175</v>
      </c>
      <c r="J2133" s="1">
        <v>4648</v>
      </c>
      <c r="K2133" s="3">
        <v>0.70817129629629627</v>
      </c>
      <c r="L2133" s="3">
        <v>0.92275462962962962</v>
      </c>
      <c r="M2133" s="7">
        <v>45670</v>
      </c>
      <c r="N2133" s="3">
        <v>0.81233796296296301</v>
      </c>
      <c r="O2133" s="3">
        <v>2.6921296296296297E-2</v>
      </c>
      <c r="P2133" s="5">
        <v>150</v>
      </c>
      <c r="Q2133" s="5">
        <v>589.01</v>
      </c>
      <c r="R2133" s="1" t="s">
        <v>40</v>
      </c>
      <c r="S2133" s="1">
        <v>5</v>
      </c>
      <c r="T2133" s="1" t="s">
        <v>45</v>
      </c>
      <c r="U2133" s="5">
        <v>20.010000000000002</v>
      </c>
      <c r="V2133" s="5">
        <v>24166.0164275889</v>
      </c>
      <c r="W2133" s="1" t="s">
        <v>36</v>
      </c>
      <c r="X2133" s="1">
        <v>4.0599999999999996</v>
      </c>
      <c r="Y2133" s="5">
        <v>33999.22</v>
      </c>
      <c r="Z2133" s="5">
        <v>37700.639999999999</v>
      </c>
      <c r="AA2133" s="5" t="str">
        <f t="shared" si="132"/>
        <v>40-49</v>
      </c>
      <c r="AB2133" s="5" t="str">
        <f t="shared" si="133"/>
        <v>Severe</v>
      </c>
      <c r="AC2133" s="5">
        <f t="shared" si="134"/>
        <v>1.1100000000000001</v>
      </c>
      <c r="AD2133" s="5" t="str">
        <f t="shared" si="135"/>
        <v>Medium-haul</v>
      </c>
    </row>
    <row r="2134" spans="1:30" x14ac:dyDescent="0.3">
      <c r="A2134" s="1" t="s">
        <v>2885</v>
      </c>
      <c r="B2134" s="1" t="s">
        <v>2886</v>
      </c>
      <c r="C2134" s="1">
        <v>42</v>
      </c>
      <c r="D2134" s="1" t="s">
        <v>28</v>
      </c>
      <c r="E2134" s="1" t="s">
        <v>2667</v>
      </c>
      <c r="F2134" s="1" t="s">
        <v>30</v>
      </c>
      <c r="G2134" s="1" t="s">
        <v>336</v>
      </c>
      <c r="H2134" s="1" t="s">
        <v>337</v>
      </c>
      <c r="I2134" s="1" t="s">
        <v>175</v>
      </c>
      <c r="J2134" s="1">
        <v>4648</v>
      </c>
      <c r="K2134" s="3">
        <v>0.70817129629629627</v>
      </c>
      <c r="L2134" s="3">
        <v>0.92275462962962962</v>
      </c>
      <c r="M2134" s="7">
        <v>45671</v>
      </c>
      <c r="N2134" s="3">
        <v>0.81233796296296301</v>
      </c>
      <c r="O2134" s="3">
        <v>2.6921296296296297E-2</v>
      </c>
      <c r="P2134" s="5">
        <v>150</v>
      </c>
      <c r="Q2134" s="5">
        <v>1300.8699999999999</v>
      </c>
      <c r="R2134" s="1" t="s">
        <v>34</v>
      </c>
      <c r="S2134" s="1">
        <v>5</v>
      </c>
      <c r="T2134" s="1" t="s">
        <v>49</v>
      </c>
      <c r="U2134" s="5">
        <v>30.99</v>
      </c>
      <c r="V2134" s="5">
        <v>24470.125164931698</v>
      </c>
      <c r="W2134" s="1" t="s">
        <v>36</v>
      </c>
      <c r="X2134" s="1">
        <v>4.21</v>
      </c>
      <c r="Y2134" s="5">
        <v>34364.15</v>
      </c>
      <c r="Z2134" s="5">
        <v>83261.88</v>
      </c>
      <c r="AA2134" s="5" t="str">
        <f t="shared" si="132"/>
        <v>40-49</v>
      </c>
      <c r="AB2134" s="5" t="str">
        <f t="shared" si="133"/>
        <v>Severe</v>
      </c>
      <c r="AC2134" s="5">
        <f t="shared" si="134"/>
        <v>2.42</v>
      </c>
      <c r="AD2134" s="5" t="str">
        <f t="shared" si="135"/>
        <v>Medium-haul</v>
      </c>
    </row>
    <row r="2135" spans="1:30" x14ac:dyDescent="0.3">
      <c r="A2135" s="1" t="s">
        <v>2887</v>
      </c>
      <c r="B2135" s="1" t="s">
        <v>2888</v>
      </c>
      <c r="C2135" s="1">
        <v>73</v>
      </c>
      <c r="D2135" s="1" t="s">
        <v>28</v>
      </c>
      <c r="E2135" s="1" t="s">
        <v>2667</v>
      </c>
      <c r="F2135" s="1" t="s">
        <v>30</v>
      </c>
      <c r="G2135" s="1" t="s">
        <v>336</v>
      </c>
      <c r="H2135" s="1" t="s">
        <v>337</v>
      </c>
      <c r="I2135" s="1" t="s">
        <v>175</v>
      </c>
      <c r="J2135" s="1">
        <v>4648</v>
      </c>
      <c r="K2135" s="3">
        <v>0.70817129629629627</v>
      </c>
      <c r="L2135" s="3">
        <v>0.92275462962962962</v>
      </c>
      <c r="M2135" s="7">
        <v>45669</v>
      </c>
      <c r="N2135" s="3">
        <v>0.81233796296296301</v>
      </c>
      <c r="O2135" s="3">
        <v>2.6921296296296297E-2</v>
      </c>
      <c r="P2135" s="5">
        <v>150</v>
      </c>
      <c r="Q2135" s="5">
        <v>659.82</v>
      </c>
      <c r="R2135" s="1" t="s">
        <v>40</v>
      </c>
      <c r="S2135" s="1">
        <v>5</v>
      </c>
      <c r="T2135" s="1" t="s">
        <v>35</v>
      </c>
      <c r="U2135" s="5">
        <v>135.63</v>
      </c>
      <c r="V2135" s="5">
        <v>23875.532423849199</v>
      </c>
      <c r="W2135" s="1" t="s">
        <v>36</v>
      </c>
      <c r="X2135" s="1">
        <v>4.3499999999999996</v>
      </c>
      <c r="Y2135" s="5">
        <v>33650.639999999999</v>
      </c>
      <c r="Z2135" s="5">
        <v>42255.61</v>
      </c>
      <c r="AA2135" s="5" t="str">
        <f t="shared" si="132"/>
        <v>60+</v>
      </c>
      <c r="AB2135" s="5" t="str">
        <f t="shared" si="133"/>
        <v>Severe</v>
      </c>
      <c r="AC2135" s="5">
        <f t="shared" si="134"/>
        <v>1.26</v>
      </c>
      <c r="AD2135" s="5" t="str">
        <f t="shared" si="135"/>
        <v>Medium-haul</v>
      </c>
    </row>
    <row r="2136" spans="1:30" x14ac:dyDescent="0.3">
      <c r="A2136" s="1" t="s">
        <v>2889</v>
      </c>
      <c r="B2136" s="1" t="s">
        <v>2890</v>
      </c>
      <c r="C2136" s="1">
        <v>72</v>
      </c>
      <c r="D2136" s="1" t="s">
        <v>28</v>
      </c>
      <c r="E2136" s="1" t="s">
        <v>2667</v>
      </c>
      <c r="F2136" s="1" t="s">
        <v>30</v>
      </c>
      <c r="G2136" s="1" t="s">
        <v>336</v>
      </c>
      <c r="H2136" s="1" t="s">
        <v>337</v>
      </c>
      <c r="I2136" s="1" t="s">
        <v>175</v>
      </c>
      <c r="J2136" s="1">
        <v>4648</v>
      </c>
      <c r="K2136" s="3">
        <v>0.70817129629629627</v>
      </c>
      <c r="L2136" s="3">
        <v>0.92275462962962962</v>
      </c>
      <c r="M2136" s="7">
        <v>45667</v>
      </c>
      <c r="N2136" s="3">
        <v>0.81233796296296301</v>
      </c>
      <c r="O2136" s="3">
        <v>2.6921296296296297E-2</v>
      </c>
      <c r="P2136" s="5">
        <v>150</v>
      </c>
      <c r="Q2136" s="5">
        <v>1483.01</v>
      </c>
      <c r="R2136" s="1" t="s">
        <v>56</v>
      </c>
      <c r="S2136" s="1">
        <v>5</v>
      </c>
      <c r="T2136" s="1" t="s">
        <v>35</v>
      </c>
      <c r="U2136" s="5">
        <v>167.21</v>
      </c>
      <c r="V2136" s="5">
        <v>24701.805262770598</v>
      </c>
      <c r="W2136" s="1" t="s">
        <v>42</v>
      </c>
      <c r="X2136" s="1">
        <v>3.71</v>
      </c>
      <c r="Y2136" s="5">
        <v>34642.17</v>
      </c>
      <c r="Z2136" s="5">
        <v>94946.08</v>
      </c>
      <c r="AA2136" s="5" t="str">
        <f t="shared" si="132"/>
        <v>60+</v>
      </c>
      <c r="AB2136" s="5" t="str">
        <f t="shared" si="133"/>
        <v>Severe</v>
      </c>
      <c r="AC2136" s="5">
        <f t="shared" si="134"/>
        <v>2.74</v>
      </c>
      <c r="AD2136" s="5" t="str">
        <f t="shared" si="135"/>
        <v>Medium-haul</v>
      </c>
    </row>
    <row r="2137" spans="1:30" x14ac:dyDescent="0.3">
      <c r="A2137" s="1" t="s">
        <v>2891</v>
      </c>
      <c r="B2137" s="1" t="s">
        <v>2892</v>
      </c>
      <c r="C2137" s="1">
        <v>42</v>
      </c>
      <c r="D2137" s="1" t="s">
        <v>28</v>
      </c>
      <c r="E2137" s="1" t="s">
        <v>2667</v>
      </c>
      <c r="F2137" s="1" t="s">
        <v>30</v>
      </c>
      <c r="G2137" s="1" t="s">
        <v>352</v>
      </c>
      <c r="H2137" s="1" t="s">
        <v>217</v>
      </c>
      <c r="I2137" s="1" t="s">
        <v>32</v>
      </c>
      <c r="J2137" s="1">
        <v>3765</v>
      </c>
      <c r="K2137" s="3">
        <v>0.88836805555555554</v>
      </c>
      <c r="L2137" s="3">
        <v>6.267361111111111E-2</v>
      </c>
      <c r="M2137" s="7">
        <v>45659</v>
      </c>
      <c r="N2137" s="3">
        <v>0.8911458333333333</v>
      </c>
      <c r="O2137" s="3">
        <v>6.5451388888888892E-2</v>
      </c>
      <c r="P2137" s="5">
        <v>4</v>
      </c>
      <c r="Q2137" s="5">
        <v>1094.5999999999999</v>
      </c>
      <c r="R2137" s="1" t="s">
        <v>34</v>
      </c>
      <c r="S2137" s="1">
        <v>5</v>
      </c>
      <c r="T2137" s="1" t="s">
        <v>83</v>
      </c>
      <c r="U2137" s="5">
        <v>39.340000000000003</v>
      </c>
      <c r="V2137" s="5">
        <v>20323.483698667202</v>
      </c>
      <c r="W2137" s="1" t="s">
        <v>42</v>
      </c>
      <c r="X2137" s="1">
        <v>3.41</v>
      </c>
      <c r="Y2137" s="5">
        <v>29388.18</v>
      </c>
      <c r="Z2137" s="5">
        <v>70062.27</v>
      </c>
      <c r="AA2137" s="5" t="str">
        <f t="shared" si="132"/>
        <v>40-49</v>
      </c>
      <c r="AB2137" s="5" t="str">
        <f t="shared" si="133"/>
        <v>On-Time</v>
      </c>
      <c r="AC2137" s="5">
        <f t="shared" si="134"/>
        <v>2.38</v>
      </c>
      <c r="AD2137" s="5" t="str">
        <f t="shared" si="135"/>
        <v>Medium-haul</v>
      </c>
    </row>
    <row r="2138" spans="1:30" x14ac:dyDescent="0.3">
      <c r="A2138" s="1" t="s">
        <v>2893</v>
      </c>
      <c r="B2138" s="1" t="s">
        <v>2894</v>
      </c>
      <c r="C2138" s="1">
        <v>69</v>
      </c>
      <c r="D2138" s="1" t="s">
        <v>28</v>
      </c>
      <c r="E2138" s="1" t="s">
        <v>2667</v>
      </c>
      <c r="F2138" s="1" t="s">
        <v>30</v>
      </c>
      <c r="G2138" s="1" t="s">
        <v>352</v>
      </c>
      <c r="H2138" s="1" t="s">
        <v>217</v>
      </c>
      <c r="I2138" s="1" t="s">
        <v>32</v>
      </c>
      <c r="J2138" s="1">
        <v>3765</v>
      </c>
      <c r="K2138" s="3">
        <v>0.88836805555555554</v>
      </c>
      <c r="L2138" s="3">
        <v>6.267361111111111E-2</v>
      </c>
      <c r="M2138" s="7">
        <v>45665</v>
      </c>
      <c r="N2138" s="3">
        <v>0.8911458333333333</v>
      </c>
      <c r="O2138" s="3">
        <v>6.5451388888888892E-2</v>
      </c>
      <c r="P2138" s="5">
        <v>4</v>
      </c>
      <c r="Q2138" s="5">
        <v>257.51</v>
      </c>
      <c r="R2138" s="1" t="s">
        <v>34</v>
      </c>
      <c r="S2138" s="1">
        <v>5</v>
      </c>
      <c r="T2138" s="1" t="s">
        <v>45</v>
      </c>
      <c r="U2138" s="5">
        <v>16.82</v>
      </c>
      <c r="V2138" s="5">
        <v>20210.966220152299</v>
      </c>
      <c r="W2138" s="1" t="s">
        <v>42</v>
      </c>
      <c r="X2138" s="1">
        <v>4.91</v>
      </c>
      <c r="Y2138" s="5">
        <v>29253.16</v>
      </c>
      <c r="Z2138" s="5">
        <v>16484</v>
      </c>
      <c r="AA2138" s="5" t="str">
        <f t="shared" si="132"/>
        <v>60+</v>
      </c>
      <c r="AB2138" s="5" t="str">
        <f t="shared" si="133"/>
        <v>On-Time</v>
      </c>
      <c r="AC2138" s="5">
        <f t="shared" si="134"/>
        <v>0.56000000000000005</v>
      </c>
      <c r="AD2138" s="5" t="str">
        <f t="shared" si="135"/>
        <v>Medium-haul</v>
      </c>
    </row>
    <row r="2139" spans="1:30" x14ac:dyDescent="0.3">
      <c r="A2139" s="1" t="s">
        <v>2895</v>
      </c>
      <c r="B2139" s="1" t="s">
        <v>2413</v>
      </c>
      <c r="C2139" s="1">
        <v>45</v>
      </c>
      <c r="D2139" s="1" t="s">
        <v>28</v>
      </c>
      <c r="E2139" s="1" t="s">
        <v>2667</v>
      </c>
      <c r="F2139" s="1" t="s">
        <v>30</v>
      </c>
      <c r="G2139" s="1" t="s">
        <v>352</v>
      </c>
      <c r="H2139" s="1" t="s">
        <v>217</v>
      </c>
      <c r="I2139" s="1" t="s">
        <v>32</v>
      </c>
      <c r="J2139" s="1">
        <v>3765</v>
      </c>
      <c r="K2139" s="3">
        <v>0.88836805555555554</v>
      </c>
      <c r="L2139" s="3">
        <v>6.267361111111111E-2</v>
      </c>
      <c r="M2139" s="7">
        <v>45663</v>
      </c>
      <c r="N2139" s="3">
        <v>0.8911458333333333</v>
      </c>
      <c r="O2139" s="3">
        <v>6.5451388888888892E-2</v>
      </c>
      <c r="P2139" s="5">
        <v>4</v>
      </c>
      <c r="Q2139" s="5">
        <v>1340.51</v>
      </c>
      <c r="R2139" s="1" t="s">
        <v>34</v>
      </c>
      <c r="S2139" s="1">
        <v>5</v>
      </c>
      <c r="T2139" s="1" t="s">
        <v>45</v>
      </c>
      <c r="U2139" s="5">
        <v>61.29</v>
      </c>
      <c r="V2139" s="5">
        <v>19472.276036993499</v>
      </c>
      <c r="W2139" s="1" t="s">
        <v>42</v>
      </c>
      <c r="X2139" s="1">
        <v>4.95</v>
      </c>
      <c r="Y2139" s="5">
        <v>28366.73</v>
      </c>
      <c r="Z2139" s="5">
        <v>85804.9</v>
      </c>
      <c r="AA2139" s="5" t="str">
        <f t="shared" si="132"/>
        <v>40-49</v>
      </c>
      <c r="AB2139" s="5" t="str">
        <f t="shared" si="133"/>
        <v>On-Time</v>
      </c>
      <c r="AC2139" s="5">
        <f t="shared" si="134"/>
        <v>3.02</v>
      </c>
      <c r="AD2139" s="5" t="str">
        <f t="shared" si="135"/>
        <v>Medium-haul</v>
      </c>
    </row>
    <row r="2140" spans="1:30" x14ac:dyDescent="0.3">
      <c r="A2140" s="1" t="s">
        <v>2838</v>
      </c>
      <c r="B2140" s="1" t="s">
        <v>2839</v>
      </c>
      <c r="C2140" s="1">
        <v>51</v>
      </c>
      <c r="D2140" s="1" t="s">
        <v>28</v>
      </c>
      <c r="E2140" s="1" t="s">
        <v>2667</v>
      </c>
      <c r="F2140" s="1" t="s">
        <v>30</v>
      </c>
      <c r="G2140" s="1" t="s">
        <v>352</v>
      </c>
      <c r="H2140" s="1" t="s">
        <v>217</v>
      </c>
      <c r="I2140" s="1" t="s">
        <v>32</v>
      </c>
      <c r="J2140" s="1">
        <v>3765</v>
      </c>
      <c r="K2140" s="3">
        <v>0.88836805555555554</v>
      </c>
      <c r="L2140" s="3">
        <v>6.267361111111111E-2</v>
      </c>
      <c r="M2140" s="7">
        <v>45664</v>
      </c>
      <c r="N2140" s="3">
        <v>0.8911458333333333</v>
      </c>
      <c r="O2140" s="3">
        <v>6.5451388888888892E-2</v>
      </c>
      <c r="P2140" s="5">
        <v>4</v>
      </c>
      <c r="Q2140" s="5">
        <v>824.08</v>
      </c>
      <c r="R2140" s="1" t="s">
        <v>34</v>
      </c>
      <c r="S2140" s="1">
        <v>5</v>
      </c>
      <c r="T2140" s="1" t="s">
        <v>45</v>
      </c>
      <c r="U2140" s="5">
        <v>7.6</v>
      </c>
      <c r="V2140" s="5">
        <v>19751.392477416801</v>
      </c>
      <c r="W2140" s="1" t="s">
        <v>36</v>
      </c>
      <c r="X2140" s="1">
        <v>3.63</v>
      </c>
      <c r="Y2140" s="5">
        <v>28701.67</v>
      </c>
      <c r="Z2140" s="5">
        <v>52742.64</v>
      </c>
      <c r="AA2140" s="5" t="str">
        <f t="shared" si="132"/>
        <v>50-59</v>
      </c>
      <c r="AB2140" s="5" t="str">
        <f t="shared" si="133"/>
        <v>On-Time</v>
      </c>
      <c r="AC2140" s="5">
        <f t="shared" si="134"/>
        <v>1.84</v>
      </c>
      <c r="AD2140" s="5" t="str">
        <f t="shared" si="135"/>
        <v>Medium-haul</v>
      </c>
    </row>
    <row r="2141" spans="1:30" x14ac:dyDescent="0.3">
      <c r="A2141" s="1" t="s">
        <v>2758</v>
      </c>
      <c r="B2141" s="1" t="s">
        <v>2759</v>
      </c>
      <c r="C2141" s="1">
        <v>20</v>
      </c>
      <c r="D2141" s="1" t="s">
        <v>39</v>
      </c>
      <c r="E2141" s="1" t="s">
        <v>2667</v>
      </c>
      <c r="F2141" s="1" t="s">
        <v>48</v>
      </c>
      <c r="G2141" s="1" t="s">
        <v>352</v>
      </c>
      <c r="H2141" s="1" t="s">
        <v>217</v>
      </c>
      <c r="I2141" s="1" t="s">
        <v>32</v>
      </c>
      <c r="J2141" s="1">
        <v>3765</v>
      </c>
      <c r="K2141" s="3">
        <v>0.88836805555555554</v>
      </c>
      <c r="L2141" s="3">
        <v>6.267361111111111E-2</v>
      </c>
      <c r="M2141" s="7">
        <v>45669</v>
      </c>
      <c r="N2141" s="3">
        <v>0.8911458333333333</v>
      </c>
      <c r="O2141" s="3">
        <v>6.5451388888888892E-2</v>
      </c>
      <c r="P2141" s="5">
        <v>4</v>
      </c>
      <c r="Q2141" s="5">
        <v>101.95</v>
      </c>
      <c r="R2141" s="1" t="s">
        <v>56</v>
      </c>
      <c r="S2141" s="1">
        <v>5</v>
      </c>
      <c r="T2141" s="1" t="s">
        <v>35</v>
      </c>
      <c r="U2141" s="5">
        <v>62.96</v>
      </c>
      <c r="V2141" s="5">
        <v>20202.101725827299</v>
      </c>
      <c r="W2141" s="1" t="s">
        <v>42</v>
      </c>
      <c r="X2141" s="1">
        <v>3.36</v>
      </c>
      <c r="Y2141" s="5">
        <v>29242.52</v>
      </c>
      <c r="Z2141" s="5">
        <v>6537.39</v>
      </c>
      <c r="AA2141" s="5" t="str">
        <f t="shared" si="132"/>
        <v>18-29</v>
      </c>
      <c r="AB2141" s="5" t="str">
        <f t="shared" si="133"/>
        <v>On-Time</v>
      </c>
      <c r="AC2141" s="5">
        <f t="shared" si="134"/>
        <v>0.22</v>
      </c>
      <c r="AD2141" s="5" t="str">
        <f t="shared" si="135"/>
        <v>Medium-haul</v>
      </c>
    </row>
    <row r="2142" spans="1:30" x14ac:dyDescent="0.3">
      <c r="A2142" s="1" t="s">
        <v>2896</v>
      </c>
      <c r="B2142" s="1" t="s">
        <v>2897</v>
      </c>
      <c r="C2142" s="1">
        <v>45</v>
      </c>
      <c r="D2142" s="1" t="s">
        <v>39</v>
      </c>
      <c r="E2142" s="1" t="s">
        <v>2667</v>
      </c>
      <c r="F2142" s="1" t="s">
        <v>30</v>
      </c>
      <c r="G2142" s="1" t="s">
        <v>352</v>
      </c>
      <c r="H2142" s="1" t="s">
        <v>217</v>
      </c>
      <c r="I2142" s="1" t="s">
        <v>32</v>
      </c>
      <c r="J2142" s="1">
        <v>3765</v>
      </c>
      <c r="K2142" s="3">
        <v>0.88836805555555554</v>
      </c>
      <c r="L2142" s="3">
        <v>6.267361111111111E-2</v>
      </c>
      <c r="M2142" s="7">
        <v>45662</v>
      </c>
      <c r="N2142" s="3">
        <v>0.8911458333333333</v>
      </c>
      <c r="O2142" s="3">
        <v>6.5451388888888892E-2</v>
      </c>
      <c r="P2142" s="5">
        <v>4</v>
      </c>
      <c r="Q2142" s="5">
        <v>1235.21</v>
      </c>
      <c r="R2142" s="1" t="s">
        <v>56</v>
      </c>
      <c r="S2142" s="1">
        <v>5</v>
      </c>
      <c r="T2142" s="1" t="s">
        <v>41</v>
      </c>
      <c r="U2142" s="5">
        <v>39.89</v>
      </c>
      <c r="V2142" s="5">
        <v>19700.9255952284</v>
      </c>
      <c r="W2142" s="1" t="s">
        <v>36</v>
      </c>
      <c r="X2142" s="1">
        <v>4.16</v>
      </c>
      <c r="Y2142" s="5">
        <v>28641.11</v>
      </c>
      <c r="Z2142" s="5">
        <v>79061.42</v>
      </c>
      <c r="AA2142" s="5" t="str">
        <f t="shared" si="132"/>
        <v>40-49</v>
      </c>
      <c r="AB2142" s="5" t="str">
        <f t="shared" si="133"/>
        <v>On-Time</v>
      </c>
      <c r="AC2142" s="5">
        <f t="shared" si="134"/>
        <v>2.76</v>
      </c>
      <c r="AD2142" s="5" t="str">
        <f t="shared" si="135"/>
        <v>Medium-haul</v>
      </c>
    </row>
    <row r="2143" spans="1:30" x14ac:dyDescent="0.3">
      <c r="A2143" s="1" t="s">
        <v>2898</v>
      </c>
      <c r="B2143" s="1" t="s">
        <v>2899</v>
      </c>
      <c r="C2143" s="1">
        <v>68</v>
      </c>
      <c r="D2143" s="1" t="s">
        <v>28</v>
      </c>
      <c r="E2143" s="1" t="s">
        <v>2667</v>
      </c>
      <c r="F2143" s="1" t="s">
        <v>48</v>
      </c>
      <c r="G2143" s="1" t="s">
        <v>352</v>
      </c>
      <c r="H2143" s="1" t="s">
        <v>217</v>
      </c>
      <c r="I2143" s="1" t="s">
        <v>32</v>
      </c>
      <c r="J2143" s="1">
        <v>3765</v>
      </c>
      <c r="K2143" s="3">
        <v>0.88836805555555554</v>
      </c>
      <c r="L2143" s="3">
        <v>6.267361111111111E-2</v>
      </c>
      <c r="M2143" s="7">
        <v>45658</v>
      </c>
      <c r="N2143" s="3">
        <v>0.8911458333333333</v>
      </c>
      <c r="O2143" s="3">
        <v>6.5451388888888892E-2</v>
      </c>
      <c r="P2143" s="5">
        <v>4</v>
      </c>
      <c r="Q2143" s="5">
        <v>946.5</v>
      </c>
      <c r="R2143" s="1" t="s">
        <v>34</v>
      </c>
      <c r="S2143" s="1">
        <v>5</v>
      </c>
      <c r="T2143" s="1" t="s">
        <v>45</v>
      </c>
      <c r="U2143" s="5">
        <v>13.9</v>
      </c>
      <c r="V2143" s="5">
        <v>19485.483207507099</v>
      </c>
      <c r="W2143" s="1" t="s">
        <v>36</v>
      </c>
      <c r="X2143" s="1">
        <v>3.9</v>
      </c>
      <c r="Y2143" s="5">
        <v>28382.58</v>
      </c>
      <c r="Z2143" s="5">
        <v>60578.78</v>
      </c>
      <c r="AA2143" s="5" t="str">
        <f t="shared" si="132"/>
        <v>60+</v>
      </c>
      <c r="AB2143" s="5" t="str">
        <f t="shared" si="133"/>
        <v>On-Time</v>
      </c>
      <c r="AC2143" s="5">
        <f t="shared" si="134"/>
        <v>2.13</v>
      </c>
      <c r="AD2143" s="5" t="str">
        <f t="shared" si="135"/>
        <v>Medium-haul</v>
      </c>
    </row>
    <row r="2144" spans="1:30" x14ac:dyDescent="0.3">
      <c r="A2144" s="1" t="s">
        <v>2836</v>
      </c>
      <c r="B2144" s="1" t="s">
        <v>2837</v>
      </c>
      <c r="C2144" s="1">
        <v>34</v>
      </c>
      <c r="D2144" s="1" t="s">
        <v>28</v>
      </c>
      <c r="E2144" s="1" t="s">
        <v>2667</v>
      </c>
      <c r="F2144" s="1" t="s">
        <v>30</v>
      </c>
      <c r="G2144" s="1" t="s">
        <v>352</v>
      </c>
      <c r="H2144" s="1" t="s">
        <v>217</v>
      </c>
      <c r="I2144" s="1" t="s">
        <v>32</v>
      </c>
      <c r="J2144" s="1">
        <v>3765</v>
      </c>
      <c r="K2144" s="3">
        <v>0.88836805555555554</v>
      </c>
      <c r="L2144" s="3">
        <v>6.267361111111111E-2</v>
      </c>
      <c r="M2144" s="7">
        <v>45661</v>
      </c>
      <c r="N2144" s="3">
        <v>0.8911458333333333</v>
      </c>
      <c r="O2144" s="3">
        <v>6.5451388888888892E-2</v>
      </c>
      <c r="P2144" s="5">
        <v>4</v>
      </c>
      <c r="Q2144" s="5">
        <v>858.93</v>
      </c>
      <c r="R2144" s="1" t="s">
        <v>56</v>
      </c>
      <c r="S2144" s="1">
        <v>3</v>
      </c>
      <c r="T2144" s="1" t="s">
        <v>41</v>
      </c>
      <c r="U2144" s="5">
        <v>108.76</v>
      </c>
      <c r="V2144" s="5">
        <v>19430.8396419073</v>
      </c>
      <c r="W2144" s="1" t="s">
        <v>36</v>
      </c>
      <c r="X2144" s="1">
        <v>4.21</v>
      </c>
      <c r="Y2144" s="5">
        <v>28317.01</v>
      </c>
      <c r="Z2144" s="5">
        <v>54993.27</v>
      </c>
      <c r="AA2144" s="5" t="str">
        <f t="shared" si="132"/>
        <v>30-39</v>
      </c>
      <c r="AB2144" s="5" t="str">
        <f t="shared" si="133"/>
        <v>On-Time</v>
      </c>
      <c r="AC2144" s="5">
        <f t="shared" si="134"/>
        <v>1.94</v>
      </c>
      <c r="AD2144" s="5" t="str">
        <f t="shared" si="135"/>
        <v>Medium-haul</v>
      </c>
    </row>
    <row r="2145" spans="1:30" x14ac:dyDescent="0.3">
      <c r="A2145" s="1" t="s">
        <v>2900</v>
      </c>
      <c r="B2145" s="1" t="s">
        <v>2901</v>
      </c>
      <c r="C2145" s="1">
        <v>23</v>
      </c>
      <c r="D2145" s="1" t="s">
        <v>39</v>
      </c>
      <c r="E2145" s="1" t="s">
        <v>2667</v>
      </c>
      <c r="F2145" s="1" t="s">
        <v>30</v>
      </c>
      <c r="G2145" s="1" t="s">
        <v>352</v>
      </c>
      <c r="H2145" s="1" t="s">
        <v>217</v>
      </c>
      <c r="I2145" s="1" t="s">
        <v>32</v>
      </c>
      <c r="J2145" s="1">
        <v>3765</v>
      </c>
      <c r="K2145" s="3">
        <v>0.88836805555555554</v>
      </c>
      <c r="L2145" s="3">
        <v>6.267361111111111E-2</v>
      </c>
      <c r="M2145" s="7">
        <v>45660</v>
      </c>
      <c r="N2145" s="3">
        <v>0.8911458333333333</v>
      </c>
      <c r="O2145" s="3">
        <v>6.5451388888888892E-2</v>
      </c>
      <c r="P2145" s="5">
        <v>4</v>
      </c>
      <c r="Q2145" s="5">
        <v>643.91</v>
      </c>
      <c r="R2145" s="1" t="s">
        <v>34</v>
      </c>
      <c r="S2145" s="1">
        <v>5</v>
      </c>
      <c r="T2145" s="1" t="s">
        <v>83</v>
      </c>
      <c r="U2145" s="5">
        <v>28.6</v>
      </c>
      <c r="V2145" s="5">
        <v>19874.4533774394</v>
      </c>
      <c r="W2145" s="1" t="s">
        <v>42</v>
      </c>
      <c r="X2145" s="1">
        <v>4.7</v>
      </c>
      <c r="Y2145" s="5">
        <v>28849.34</v>
      </c>
      <c r="Z2145" s="5">
        <v>41215.96</v>
      </c>
      <c r="AA2145" s="5" t="str">
        <f t="shared" si="132"/>
        <v>18-29</v>
      </c>
      <c r="AB2145" s="5" t="str">
        <f t="shared" si="133"/>
        <v>On-Time</v>
      </c>
      <c r="AC2145" s="5">
        <f t="shared" si="134"/>
        <v>1.43</v>
      </c>
      <c r="AD2145" s="5" t="str">
        <f t="shared" si="135"/>
        <v>Medium-haul</v>
      </c>
    </row>
    <row r="2146" spans="1:30" x14ac:dyDescent="0.3">
      <c r="A2146" s="1" t="s">
        <v>2902</v>
      </c>
      <c r="B2146" s="1" t="s">
        <v>2903</v>
      </c>
      <c r="C2146" s="1">
        <v>66</v>
      </c>
      <c r="D2146" s="1" t="s">
        <v>28</v>
      </c>
      <c r="E2146" s="1" t="s">
        <v>2667</v>
      </c>
      <c r="F2146" s="1" t="s">
        <v>48</v>
      </c>
      <c r="G2146" s="1" t="s">
        <v>373</v>
      </c>
      <c r="H2146" s="1" t="s">
        <v>156</v>
      </c>
      <c r="I2146" s="1" t="s">
        <v>337</v>
      </c>
      <c r="J2146" s="1">
        <v>7175</v>
      </c>
      <c r="K2146" s="3">
        <v>0.68959490740740736</v>
      </c>
      <c r="L2146" s="3">
        <v>2.1539351851851851E-2</v>
      </c>
      <c r="M2146" s="7">
        <v>45665</v>
      </c>
      <c r="N2146" s="3">
        <v>0.79584490740740743</v>
      </c>
      <c r="O2146" s="3">
        <v>0.12778935185185186</v>
      </c>
      <c r="P2146" s="5">
        <v>153</v>
      </c>
      <c r="Q2146" s="5">
        <v>89.22</v>
      </c>
      <c r="R2146" s="1" t="s">
        <v>40</v>
      </c>
      <c r="S2146" s="1">
        <v>5</v>
      </c>
      <c r="T2146" s="1" t="s">
        <v>49</v>
      </c>
      <c r="U2146" s="5">
        <v>137.25</v>
      </c>
      <c r="V2146" s="5">
        <v>36856.290930067902</v>
      </c>
      <c r="W2146" s="1" t="s">
        <v>42</v>
      </c>
      <c r="X2146" s="1">
        <v>3.52</v>
      </c>
      <c r="Y2146" s="5">
        <v>49227.55</v>
      </c>
      <c r="Z2146" s="5">
        <v>5737.53</v>
      </c>
      <c r="AA2146" s="5" t="str">
        <f t="shared" si="132"/>
        <v>60+</v>
      </c>
      <c r="AB2146" s="5" t="str">
        <f t="shared" si="133"/>
        <v>Severe</v>
      </c>
      <c r="AC2146" s="5">
        <f t="shared" si="134"/>
        <v>0.12</v>
      </c>
      <c r="AD2146" s="5" t="str">
        <f t="shared" si="135"/>
        <v>Long-haul</v>
      </c>
    </row>
    <row r="2147" spans="1:30" x14ac:dyDescent="0.3">
      <c r="A2147" s="1" t="s">
        <v>2904</v>
      </c>
      <c r="B2147" s="1" t="s">
        <v>2905</v>
      </c>
      <c r="C2147" s="1">
        <v>19</v>
      </c>
      <c r="D2147" s="1" t="s">
        <v>28</v>
      </c>
      <c r="E2147" s="1" t="s">
        <v>2667</v>
      </c>
      <c r="F2147" s="1" t="s">
        <v>30</v>
      </c>
      <c r="G2147" s="1" t="s">
        <v>373</v>
      </c>
      <c r="H2147" s="1" t="s">
        <v>156</v>
      </c>
      <c r="I2147" s="1" t="s">
        <v>337</v>
      </c>
      <c r="J2147" s="1">
        <v>7175</v>
      </c>
      <c r="K2147" s="3">
        <v>0.68959490740740736</v>
      </c>
      <c r="L2147" s="3">
        <v>2.1539351851851851E-2</v>
      </c>
      <c r="M2147" s="7">
        <v>45665</v>
      </c>
      <c r="N2147" s="3">
        <v>0.79584490740740743</v>
      </c>
      <c r="O2147" s="3">
        <v>0.12778935185185186</v>
      </c>
      <c r="P2147" s="5">
        <v>153</v>
      </c>
      <c r="Q2147" s="5">
        <v>1460.55</v>
      </c>
      <c r="R2147" s="1" t="s">
        <v>56</v>
      </c>
      <c r="S2147" s="1">
        <v>5</v>
      </c>
      <c r="T2147" s="1" t="s">
        <v>83</v>
      </c>
      <c r="U2147" s="5">
        <v>124.9</v>
      </c>
      <c r="V2147" s="5">
        <v>36432.148981326798</v>
      </c>
      <c r="W2147" s="1" t="s">
        <v>42</v>
      </c>
      <c r="X2147" s="1">
        <v>3.95</v>
      </c>
      <c r="Y2147" s="5">
        <v>48718.58</v>
      </c>
      <c r="Z2147" s="5">
        <v>93500.18</v>
      </c>
      <c r="AA2147" s="5" t="str">
        <f t="shared" si="132"/>
        <v>18-29</v>
      </c>
      <c r="AB2147" s="5" t="str">
        <f t="shared" si="133"/>
        <v>Severe</v>
      </c>
      <c r="AC2147" s="5">
        <f t="shared" si="134"/>
        <v>1.92</v>
      </c>
      <c r="AD2147" s="5" t="str">
        <f t="shared" si="135"/>
        <v>Long-haul</v>
      </c>
    </row>
    <row r="2148" spans="1:30" x14ac:dyDescent="0.3">
      <c r="A2148" s="1" t="s">
        <v>2906</v>
      </c>
      <c r="B2148" s="1" t="s">
        <v>2907</v>
      </c>
      <c r="C2148" s="1">
        <v>69</v>
      </c>
      <c r="D2148" s="1" t="s">
        <v>39</v>
      </c>
      <c r="E2148" s="1" t="s">
        <v>2667</v>
      </c>
      <c r="F2148" s="1" t="s">
        <v>48</v>
      </c>
      <c r="G2148" s="1" t="s">
        <v>373</v>
      </c>
      <c r="H2148" s="1" t="s">
        <v>156</v>
      </c>
      <c r="I2148" s="1" t="s">
        <v>337</v>
      </c>
      <c r="J2148" s="1">
        <v>7175</v>
      </c>
      <c r="K2148" s="3">
        <v>0.68959490740740736</v>
      </c>
      <c r="L2148" s="3">
        <v>2.1539351851851851E-2</v>
      </c>
      <c r="M2148" s="7">
        <v>45663</v>
      </c>
      <c r="N2148" s="3">
        <v>0.79584490740740743</v>
      </c>
      <c r="O2148" s="3">
        <v>0.12778935185185186</v>
      </c>
      <c r="P2148" s="5">
        <v>153</v>
      </c>
      <c r="Q2148" s="5">
        <v>1408.2</v>
      </c>
      <c r="R2148" s="1" t="s">
        <v>40</v>
      </c>
      <c r="S2148" s="1">
        <v>5</v>
      </c>
      <c r="T2148" s="1" t="s">
        <v>83</v>
      </c>
      <c r="U2148" s="5">
        <v>71.13</v>
      </c>
      <c r="V2148" s="5">
        <v>36449.666526012101</v>
      </c>
      <c r="W2148" s="1" t="s">
        <v>42</v>
      </c>
      <c r="X2148" s="1">
        <v>3.9</v>
      </c>
      <c r="Y2148" s="5">
        <v>48739.6</v>
      </c>
      <c r="Z2148" s="5">
        <v>90139.03</v>
      </c>
      <c r="AA2148" s="5" t="str">
        <f t="shared" si="132"/>
        <v>60+</v>
      </c>
      <c r="AB2148" s="5" t="str">
        <f t="shared" si="133"/>
        <v>Severe</v>
      </c>
      <c r="AC2148" s="5">
        <f t="shared" si="134"/>
        <v>1.85</v>
      </c>
      <c r="AD2148" s="5" t="str">
        <f t="shared" si="135"/>
        <v>Long-haul</v>
      </c>
    </row>
    <row r="2149" spans="1:30" x14ac:dyDescent="0.3">
      <c r="A2149" s="1" t="s">
        <v>2756</v>
      </c>
      <c r="B2149" s="1" t="s">
        <v>2757</v>
      </c>
      <c r="C2149" s="1">
        <v>54</v>
      </c>
      <c r="D2149" s="1" t="s">
        <v>39</v>
      </c>
      <c r="E2149" s="1" t="s">
        <v>2667</v>
      </c>
      <c r="F2149" s="1" t="s">
        <v>48</v>
      </c>
      <c r="G2149" s="1" t="s">
        <v>373</v>
      </c>
      <c r="H2149" s="1" t="s">
        <v>156</v>
      </c>
      <c r="I2149" s="1" t="s">
        <v>337</v>
      </c>
      <c r="J2149" s="1">
        <v>7175</v>
      </c>
      <c r="K2149" s="3">
        <v>0.68959490740740736</v>
      </c>
      <c r="L2149" s="3">
        <v>2.1539351851851851E-2</v>
      </c>
      <c r="M2149" s="7">
        <v>45662</v>
      </c>
      <c r="N2149" s="3">
        <v>0.79584490740740743</v>
      </c>
      <c r="O2149" s="3">
        <v>0.12778935185185186</v>
      </c>
      <c r="P2149" s="5">
        <v>153</v>
      </c>
      <c r="Q2149" s="5">
        <v>978.55</v>
      </c>
      <c r="R2149" s="1" t="s">
        <v>56</v>
      </c>
      <c r="S2149" s="1">
        <v>5</v>
      </c>
      <c r="T2149" s="1" t="s">
        <v>35</v>
      </c>
      <c r="U2149" s="5">
        <v>128.47</v>
      </c>
      <c r="V2149" s="5">
        <v>37016.648514111497</v>
      </c>
      <c r="W2149" s="1" t="s">
        <v>36</v>
      </c>
      <c r="X2149" s="1">
        <v>3.13</v>
      </c>
      <c r="Y2149" s="5">
        <v>49419.98</v>
      </c>
      <c r="Z2149" s="5">
        <v>62652.89</v>
      </c>
      <c r="AA2149" s="5" t="str">
        <f t="shared" si="132"/>
        <v>50-59</v>
      </c>
      <c r="AB2149" s="5" t="str">
        <f t="shared" si="133"/>
        <v>Severe</v>
      </c>
      <c r="AC2149" s="5">
        <f t="shared" si="134"/>
        <v>1.27</v>
      </c>
      <c r="AD2149" s="5" t="str">
        <f t="shared" si="135"/>
        <v>Long-haul</v>
      </c>
    </row>
    <row r="2150" spans="1:30" x14ac:dyDescent="0.3">
      <c r="A2150" s="1" t="s">
        <v>2908</v>
      </c>
      <c r="B2150" s="1" t="s">
        <v>2909</v>
      </c>
      <c r="C2150" s="1">
        <v>66</v>
      </c>
      <c r="D2150" s="1" t="s">
        <v>28</v>
      </c>
      <c r="E2150" s="1" t="s">
        <v>2667</v>
      </c>
      <c r="F2150" s="1" t="s">
        <v>30</v>
      </c>
      <c r="G2150" s="1" t="s">
        <v>373</v>
      </c>
      <c r="H2150" s="1" t="s">
        <v>156</v>
      </c>
      <c r="I2150" s="1" t="s">
        <v>337</v>
      </c>
      <c r="J2150" s="1">
        <v>7175</v>
      </c>
      <c r="K2150" s="3">
        <v>0.68959490740740736</v>
      </c>
      <c r="L2150" s="3">
        <v>2.1539351851851851E-2</v>
      </c>
      <c r="M2150" s="7">
        <v>45658</v>
      </c>
      <c r="N2150" s="3">
        <v>0.79584490740740743</v>
      </c>
      <c r="O2150" s="3">
        <v>0.12778935185185186</v>
      </c>
      <c r="P2150" s="5">
        <v>153</v>
      </c>
      <c r="Q2150" s="5">
        <v>1211.8599999999999</v>
      </c>
      <c r="R2150" s="1" t="s">
        <v>34</v>
      </c>
      <c r="S2150" s="1">
        <v>5</v>
      </c>
      <c r="T2150" s="1" t="s">
        <v>83</v>
      </c>
      <c r="U2150" s="5">
        <v>57.16</v>
      </c>
      <c r="V2150" s="5">
        <v>37285.404079623499</v>
      </c>
      <c r="W2150" s="1" t="s">
        <v>42</v>
      </c>
      <c r="X2150" s="1">
        <v>4.38</v>
      </c>
      <c r="Y2150" s="5">
        <v>49742.48</v>
      </c>
      <c r="Z2150" s="5">
        <v>77570.47</v>
      </c>
      <c r="AA2150" s="5" t="str">
        <f t="shared" si="132"/>
        <v>60+</v>
      </c>
      <c r="AB2150" s="5" t="str">
        <f t="shared" si="133"/>
        <v>Severe</v>
      </c>
      <c r="AC2150" s="5">
        <f t="shared" si="134"/>
        <v>1.56</v>
      </c>
      <c r="AD2150" s="5" t="str">
        <f t="shared" si="135"/>
        <v>Long-haul</v>
      </c>
    </row>
    <row r="2151" spans="1:30" x14ac:dyDescent="0.3">
      <c r="A2151" s="1" t="s">
        <v>2852</v>
      </c>
      <c r="B2151" s="1" t="s">
        <v>2853</v>
      </c>
      <c r="C2151" s="1">
        <v>27</v>
      </c>
      <c r="D2151" s="1" t="s">
        <v>28</v>
      </c>
      <c r="E2151" s="1" t="s">
        <v>2667</v>
      </c>
      <c r="F2151" s="1" t="s">
        <v>48</v>
      </c>
      <c r="G2151" s="1" t="s">
        <v>373</v>
      </c>
      <c r="H2151" s="1" t="s">
        <v>156</v>
      </c>
      <c r="I2151" s="1" t="s">
        <v>337</v>
      </c>
      <c r="J2151" s="1">
        <v>7175</v>
      </c>
      <c r="K2151" s="3">
        <v>0.68959490740740736</v>
      </c>
      <c r="L2151" s="3">
        <v>2.1539351851851851E-2</v>
      </c>
      <c r="M2151" s="7">
        <v>45659</v>
      </c>
      <c r="N2151" s="3">
        <v>0.79584490740740743</v>
      </c>
      <c r="O2151" s="3">
        <v>0.12778935185185186</v>
      </c>
      <c r="P2151" s="5">
        <v>153</v>
      </c>
      <c r="Q2151" s="5">
        <v>787.11</v>
      </c>
      <c r="R2151" s="1" t="s">
        <v>56</v>
      </c>
      <c r="S2151" s="1">
        <v>5</v>
      </c>
      <c r="T2151" s="1" t="s">
        <v>41</v>
      </c>
      <c r="U2151" s="5">
        <v>162.97999999999999</v>
      </c>
      <c r="V2151" s="5">
        <v>36395.635786637999</v>
      </c>
      <c r="W2151" s="1" t="s">
        <v>42</v>
      </c>
      <c r="X2151" s="1">
        <v>3.28</v>
      </c>
      <c r="Y2151" s="5">
        <v>48674.76</v>
      </c>
      <c r="Z2151" s="5">
        <v>50407.64</v>
      </c>
      <c r="AA2151" s="5" t="str">
        <f t="shared" si="132"/>
        <v>18-29</v>
      </c>
      <c r="AB2151" s="5" t="str">
        <f t="shared" si="133"/>
        <v>Severe</v>
      </c>
      <c r="AC2151" s="5">
        <f t="shared" si="134"/>
        <v>1.04</v>
      </c>
      <c r="AD2151" s="5" t="str">
        <f t="shared" si="135"/>
        <v>Long-haul</v>
      </c>
    </row>
    <row r="2152" spans="1:30" x14ac:dyDescent="0.3">
      <c r="A2152" s="1" t="s">
        <v>2857</v>
      </c>
      <c r="B2152" s="1" t="s">
        <v>2858</v>
      </c>
      <c r="C2152" s="1">
        <v>60</v>
      </c>
      <c r="D2152" s="1" t="s">
        <v>39</v>
      </c>
      <c r="E2152" s="1" t="s">
        <v>2667</v>
      </c>
      <c r="F2152" s="1" t="s">
        <v>48</v>
      </c>
      <c r="G2152" s="1" t="s">
        <v>373</v>
      </c>
      <c r="H2152" s="1" t="s">
        <v>156</v>
      </c>
      <c r="I2152" s="1" t="s">
        <v>337</v>
      </c>
      <c r="J2152" s="1">
        <v>7175</v>
      </c>
      <c r="K2152" s="3">
        <v>0.68959490740740736</v>
      </c>
      <c r="L2152" s="3">
        <v>2.1539351851851851E-2</v>
      </c>
      <c r="M2152" s="7">
        <v>45658</v>
      </c>
      <c r="N2152" s="3">
        <v>0.79584490740740743</v>
      </c>
      <c r="O2152" s="3">
        <v>0.12778935185185186</v>
      </c>
      <c r="P2152" s="5">
        <v>153</v>
      </c>
      <c r="Q2152" s="5">
        <v>380.06</v>
      </c>
      <c r="R2152" s="1" t="s">
        <v>56</v>
      </c>
      <c r="S2152" s="1">
        <v>5</v>
      </c>
      <c r="T2152" s="1" t="s">
        <v>49</v>
      </c>
      <c r="U2152" s="5">
        <v>15.67</v>
      </c>
      <c r="V2152" s="5">
        <v>36855.081372079701</v>
      </c>
      <c r="W2152" s="1" t="s">
        <v>36</v>
      </c>
      <c r="X2152" s="1">
        <v>4.88</v>
      </c>
      <c r="Y2152" s="5">
        <v>49226.1</v>
      </c>
      <c r="Z2152" s="5">
        <v>24326.97</v>
      </c>
      <c r="AA2152" s="5" t="str">
        <f t="shared" si="132"/>
        <v>60+</v>
      </c>
      <c r="AB2152" s="5" t="str">
        <f t="shared" si="133"/>
        <v>Severe</v>
      </c>
      <c r="AC2152" s="5">
        <f t="shared" si="134"/>
        <v>0.49</v>
      </c>
      <c r="AD2152" s="5" t="str">
        <f t="shared" si="135"/>
        <v>Long-haul</v>
      </c>
    </row>
    <row r="2153" spans="1:30" x14ac:dyDescent="0.3">
      <c r="A2153" s="1" t="s">
        <v>2910</v>
      </c>
      <c r="B2153" s="1" t="s">
        <v>2911</v>
      </c>
      <c r="C2153" s="1">
        <v>55</v>
      </c>
      <c r="D2153" s="1" t="s">
        <v>39</v>
      </c>
      <c r="E2153" s="1" t="s">
        <v>2667</v>
      </c>
      <c r="F2153" s="1" t="s">
        <v>48</v>
      </c>
      <c r="G2153" s="1" t="s">
        <v>373</v>
      </c>
      <c r="H2153" s="1" t="s">
        <v>156</v>
      </c>
      <c r="I2153" s="1" t="s">
        <v>337</v>
      </c>
      <c r="J2153" s="1">
        <v>7175</v>
      </c>
      <c r="K2153" s="3">
        <v>0.68959490740740736</v>
      </c>
      <c r="L2153" s="3">
        <v>2.1539351851851851E-2</v>
      </c>
      <c r="M2153" s="7">
        <v>45671</v>
      </c>
      <c r="N2153" s="3">
        <v>0.79584490740740743</v>
      </c>
      <c r="O2153" s="3">
        <v>0.12778935185185186</v>
      </c>
      <c r="P2153" s="5">
        <v>153</v>
      </c>
      <c r="Q2153" s="5">
        <v>297.52999999999997</v>
      </c>
      <c r="R2153" s="1" t="s">
        <v>40</v>
      </c>
      <c r="S2153" s="1">
        <v>5</v>
      </c>
      <c r="T2153" s="1" t="s">
        <v>49</v>
      </c>
      <c r="U2153" s="5">
        <v>57.53</v>
      </c>
      <c r="V2153" s="5">
        <v>37029.1355224656</v>
      </c>
      <c r="W2153" s="1" t="s">
        <v>36</v>
      </c>
      <c r="X2153" s="1">
        <v>4.6100000000000003</v>
      </c>
      <c r="Y2153" s="5">
        <v>49434.96</v>
      </c>
      <c r="Z2153" s="5">
        <v>19053.43</v>
      </c>
      <c r="AA2153" s="5" t="str">
        <f t="shared" si="132"/>
        <v>50-59</v>
      </c>
      <c r="AB2153" s="5" t="str">
        <f t="shared" si="133"/>
        <v>Severe</v>
      </c>
      <c r="AC2153" s="5">
        <f t="shared" si="134"/>
        <v>0.39</v>
      </c>
      <c r="AD2153" s="5" t="str">
        <f t="shared" si="135"/>
        <v>Long-haul</v>
      </c>
    </row>
    <row r="2154" spans="1:30" x14ac:dyDescent="0.3">
      <c r="A2154" s="1" t="s">
        <v>2912</v>
      </c>
      <c r="B2154" s="1" t="s">
        <v>2913</v>
      </c>
      <c r="C2154" s="1">
        <v>45</v>
      </c>
      <c r="D2154" s="1" t="s">
        <v>39</v>
      </c>
      <c r="E2154" s="1" t="s">
        <v>2667</v>
      </c>
      <c r="F2154" s="1" t="s">
        <v>30</v>
      </c>
      <c r="G2154" s="1" t="s">
        <v>373</v>
      </c>
      <c r="H2154" s="1" t="s">
        <v>156</v>
      </c>
      <c r="I2154" s="1" t="s">
        <v>337</v>
      </c>
      <c r="J2154" s="1">
        <v>7175</v>
      </c>
      <c r="K2154" s="3">
        <v>0.68959490740740736</v>
      </c>
      <c r="L2154" s="3">
        <v>2.1539351851851851E-2</v>
      </c>
      <c r="M2154" s="7">
        <v>45666</v>
      </c>
      <c r="N2154" s="3">
        <v>0.79584490740740743</v>
      </c>
      <c r="O2154" s="3">
        <v>0.12778935185185186</v>
      </c>
      <c r="P2154" s="5">
        <v>153</v>
      </c>
      <c r="Q2154" s="5">
        <v>1284.18</v>
      </c>
      <c r="R2154" s="1" t="s">
        <v>40</v>
      </c>
      <c r="S2154" s="1">
        <v>5</v>
      </c>
      <c r="T2154" s="1" t="s">
        <v>45</v>
      </c>
      <c r="U2154" s="5">
        <v>54.42</v>
      </c>
      <c r="V2154" s="5">
        <v>37291.667283793999</v>
      </c>
      <c r="W2154" s="1" t="s">
        <v>42</v>
      </c>
      <c r="X2154" s="1">
        <v>3.49</v>
      </c>
      <c r="Y2154" s="5">
        <v>49750</v>
      </c>
      <c r="Z2154" s="5">
        <v>82198.399999999994</v>
      </c>
      <c r="AA2154" s="5" t="str">
        <f t="shared" si="132"/>
        <v>40-49</v>
      </c>
      <c r="AB2154" s="5" t="str">
        <f t="shared" si="133"/>
        <v>Severe</v>
      </c>
      <c r="AC2154" s="5">
        <f t="shared" si="134"/>
        <v>1.65</v>
      </c>
      <c r="AD2154" s="5" t="str">
        <f t="shared" si="135"/>
        <v>Long-haul</v>
      </c>
    </row>
    <row r="2155" spans="1:30" x14ac:dyDescent="0.3">
      <c r="A2155" s="1" t="s">
        <v>2846</v>
      </c>
      <c r="B2155" s="1" t="s">
        <v>2847</v>
      </c>
      <c r="C2155" s="1">
        <v>56</v>
      </c>
      <c r="D2155" s="1" t="s">
        <v>39</v>
      </c>
      <c r="E2155" s="1" t="s">
        <v>2667</v>
      </c>
      <c r="F2155" s="1" t="s">
        <v>48</v>
      </c>
      <c r="G2155" s="1" t="s">
        <v>373</v>
      </c>
      <c r="H2155" s="1" t="s">
        <v>156</v>
      </c>
      <c r="I2155" s="1" t="s">
        <v>337</v>
      </c>
      <c r="J2155" s="1">
        <v>7175</v>
      </c>
      <c r="K2155" s="3">
        <v>0.68959490740740736</v>
      </c>
      <c r="L2155" s="3">
        <v>2.1539351851851851E-2</v>
      </c>
      <c r="M2155" s="7">
        <v>45667</v>
      </c>
      <c r="N2155" s="3">
        <v>0.79584490740740743</v>
      </c>
      <c r="O2155" s="3">
        <v>0.12778935185185186</v>
      </c>
      <c r="P2155" s="5">
        <v>153</v>
      </c>
      <c r="Q2155" s="5">
        <v>876.28</v>
      </c>
      <c r="R2155" s="1" t="s">
        <v>40</v>
      </c>
      <c r="S2155" s="1">
        <v>5</v>
      </c>
      <c r="T2155" s="1" t="s">
        <v>41</v>
      </c>
      <c r="U2155" s="5">
        <v>11.99</v>
      </c>
      <c r="V2155" s="5">
        <v>36410.962108736298</v>
      </c>
      <c r="W2155" s="1" t="s">
        <v>42</v>
      </c>
      <c r="X2155" s="1">
        <v>4.4000000000000004</v>
      </c>
      <c r="Y2155" s="5">
        <v>48693.15</v>
      </c>
      <c r="Z2155" s="5">
        <v>56084.32</v>
      </c>
      <c r="AA2155" s="5" t="str">
        <f t="shared" si="132"/>
        <v>50-59</v>
      </c>
      <c r="AB2155" s="5" t="str">
        <f t="shared" si="133"/>
        <v>Severe</v>
      </c>
      <c r="AC2155" s="5">
        <f t="shared" si="134"/>
        <v>1.1499999999999999</v>
      </c>
      <c r="AD2155" s="5" t="str">
        <f t="shared" si="135"/>
        <v>Long-haul</v>
      </c>
    </row>
    <row r="2156" spans="1:30" x14ac:dyDescent="0.3">
      <c r="A2156" s="1" t="s">
        <v>2914</v>
      </c>
      <c r="B2156" s="1" t="s">
        <v>2915</v>
      </c>
      <c r="C2156" s="1">
        <v>62</v>
      </c>
      <c r="D2156" s="1" t="s">
        <v>39</v>
      </c>
      <c r="E2156" s="1" t="s">
        <v>2667</v>
      </c>
      <c r="F2156" s="1" t="s">
        <v>30</v>
      </c>
      <c r="G2156" s="1" t="s">
        <v>384</v>
      </c>
      <c r="H2156" s="1" t="s">
        <v>385</v>
      </c>
      <c r="I2156" s="1" t="s">
        <v>155</v>
      </c>
      <c r="J2156" s="1">
        <v>14015</v>
      </c>
      <c r="K2156" s="3">
        <v>0.82975694444444448</v>
      </c>
      <c r="L2156" s="3">
        <v>0.47836805555555556</v>
      </c>
      <c r="M2156" s="7">
        <v>45667</v>
      </c>
      <c r="N2156" s="3">
        <v>0.87142361111111111</v>
      </c>
      <c r="O2156" s="3">
        <v>0.52003472222222225</v>
      </c>
      <c r="P2156" s="5">
        <v>60</v>
      </c>
      <c r="Q2156" s="5">
        <v>661.24</v>
      </c>
      <c r="R2156" s="1" t="s">
        <v>34</v>
      </c>
      <c r="S2156" s="1">
        <v>5</v>
      </c>
      <c r="T2156" s="1" t="s">
        <v>83</v>
      </c>
      <c r="U2156" s="5">
        <v>109.55</v>
      </c>
      <c r="V2156" s="5">
        <v>70905.641892246</v>
      </c>
      <c r="W2156" s="1" t="s">
        <v>36</v>
      </c>
      <c r="X2156" s="1">
        <v>4.1100000000000003</v>
      </c>
      <c r="Y2156" s="5">
        <v>90086.77</v>
      </c>
      <c r="Z2156" s="5">
        <v>42341.27</v>
      </c>
      <c r="AA2156" s="5" t="str">
        <f t="shared" si="132"/>
        <v>60+</v>
      </c>
      <c r="AB2156" s="5" t="str">
        <f t="shared" si="133"/>
        <v>Moderate</v>
      </c>
      <c r="AC2156" s="5">
        <f t="shared" si="134"/>
        <v>0.47</v>
      </c>
      <c r="AD2156" s="5" t="str">
        <f t="shared" si="135"/>
        <v>Long-haul</v>
      </c>
    </row>
    <row r="2157" spans="1:30" x14ac:dyDescent="0.3">
      <c r="A2157" s="1" t="s">
        <v>2756</v>
      </c>
      <c r="B2157" s="1" t="s">
        <v>2757</v>
      </c>
      <c r="C2157" s="1">
        <v>54</v>
      </c>
      <c r="D2157" s="1" t="s">
        <v>39</v>
      </c>
      <c r="E2157" s="1" t="s">
        <v>2667</v>
      </c>
      <c r="F2157" s="1" t="s">
        <v>48</v>
      </c>
      <c r="G2157" s="1" t="s">
        <v>384</v>
      </c>
      <c r="H2157" s="1" t="s">
        <v>385</v>
      </c>
      <c r="I2157" s="1" t="s">
        <v>155</v>
      </c>
      <c r="J2157" s="1">
        <v>14015</v>
      </c>
      <c r="K2157" s="3">
        <v>0.82975694444444448</v>
      </c>
      <c r="L2157" s="3">
        <v>0.47836805555555556</v>
      </c>
      <c r="M2157" s="7">
        <v>45661</v>
      </c>
      <c r="N2157" s="3">
        <v>0.87142361111111111</v>
      </c>
      <c r="O2157" s="3">
        <v>0.52003472222222225</v>
      </c>
      <c r="P2157" s="5">
        <v>60</v>
      </c>
      <c r="Q2157" s="5">
        <v>156.63999999999999</v>
      </c>
      <c r="R2157" s="1" t="s">
        <v>40</v>
      </c>
      <c r="S2157" s="1">
        <v>5</v>
      </c>
      <c r="T2157" s="1" t="s">
        <v>83</v>
      </c>
      <c r="U2157" s="5">
        <v>108.39</v>
      </c>
      <c r="V2157" s="5">
        <v>70994.253413013605</v>
      </c>
      <c r="W2157" s="1" t="s">
        <v>36</v>
      </c>
      <c r="X2157" s="1">
        <v>3.13</v>
      </c>
      <c r="Y2157" s="5">
        <v>90193.1</v>
      </c>
      <c r="Z2157" s="5">
        <v>10046.64</v>
      </c>
      <c r="AA2157" s="5" t="str">
        <f t="shared" si="132"/>
        <v>50-59</v>
      </c>
      <c r="AB2157" s="5" t="str">
        <f t="shared" si="133"/>
        <v>Moderate</v>
      </c>
      <c r="AC2157" s="5">
        <f t="shared" si="134"/>
        <v>0.11</v>
      </c>
      <c r="AD2157" s="5" t="str">
        <f t="shared" si="135"/>
        <v>Long-haul</v>
      </c>
    </row>
    <row r="2158" spans="1:30" x14ac:dyDescent="0.3">
      <c r="A2158" s="1" t="s">
        <v>2916</v>
      </c>
      <c r="B2158" s="1" t="s">
        <v>2917</v>
      </c>
      <c r="C2158" s="1">
        <v>25</v>
      </c>
      <c r="D2158" s="1" t="s">
        <v>28</v>
      </c>
      <c r="E2158" s="1" t="s">
        <v>2667</v>
      </c>
      <c r="F2158" s="1" t="s">
        <v>48</v>
      </c>
      <c r="G2158" s="1" t="s">
        <v>384</v>
      </c>
      <c r="H2158" s="1" t="s">
        <v>385</v>
      </c>
      <c r="I2158" s="1" t="s">
        <v>155</v>
      </c>
      <c r="J2158" s="1">
        <v>14015</v>
      </c>
      <c r="K2158" s="3">
        <v>0.82975694444444448</v>
      </c>
      <c r="L2158" s="3">
        <v>0.47836805555555556</v>
      </c>
      <c r="M2158" s="7">
        <v>45670</v>
      </c>
      <c r="N2158" s="3">
        <v>0.87142361111111111</v>
      </c>
      <c r="O2158" s="3">
        <v>0.52003472222222225</v>
      </c>
      <c r="P2158" s="5">
        <v>60</v>
      </c>
      <c r="Q2158" s="5">
        <v>1453.03</v>
      </c>
      <c r="R2158" s="1" t="s">
        <v>56</v>
      </c>
      <c r="S2158" s="1">
        <v>5</v>
      </c>
      <c r="T2158" s="1" t="s">
        <v>35</v>
      </c>
      <c r="U2158" s="5">
        <v>115.37</v>
      </c>
      <c r="V2158" s="5">
        <v>71450.887990750707</v>
      </c>
      <c r="W2158" s="1" t="s">
        <v>42</v>
      </c>
      <c r="X2158" s="1">
        <v>4.22</v>
      </c>
      <c r="Y2158" s="5">
        <v>90741.07</v>
      </c>
      <c r="Z2158" s="5">
        <v>93016.99</v>
      </c>
      <c r="AA2158" s="5" t="str">
        <f t="shared" si="132"/>
        <v>18-29</v>
      </c>
      <c r="AB2158" s="5" t="str">
        <f t="shared" si="133"/>
        <v>Moderate</v>
      </c>
      <c r="AC2158" s="5">
        <f t="shared" si="134"/>
        <v>1.03</v>
      </c>
      <c r="AD2158" s="5" t="str">
        <f t="shared" si="135"/>
        <v>Long-haul</v>
      </c>
    </row>
    <row r="2159" spans="1:30" x14ac:dyDescent="0.3">
      <c r="A2159" s="1" t="s">
        <v>2918</v>
      </c>
      <c r="B2159" s="1" t="s">
        <v>2919</v>
      </c>
      <c r="C2159" s="1">
        <v>53</v>
      </c>
      <c r="D2159" s="1" t="s">
        <v>39</v>
      </c>
      <c r="E2159" s="1" t="s">
        <v>2667</v>
      </c>
      <c r="F2159" s="1" t="s">
        <v>30</v>
      </c>
      <c r="G2159" s="1" t="s">
        <v>384</v>
      </c>
      <c r="H2159" s="1" t="s">
        <v>385</v>
      </c>
      <c r="I2159" s="1" t="s">
        <v>155</v>
      </c>
      <c r="J2159" s="1">
        <v>14015</v>
      </c>
      <c r="K2159" s="3">
        <v>0.82975694444444448</v>
      </c>
      <c r="L2159" s="3">
        <v>0.47836805555555556</v>
      </c>
      <c r="M2159" s="7">
        <v>45663</v>
      </c>
      <c r="N2159" s="3">
        <v>0.87142361111111111</v>
      </c>
      <c r="O2159" s="3">
        <v>0.52003472222222225</v>
      </c>
      <c r="P2159" s="5">
        <v>60</v>
      </c>
      <c r="Q2159" s="5">
        <v>645.79999999999995</v>
      </c>
      <c r="R2159" s="1" t="s">
        <v>34</v>
      </c>
      <c r="S2159" s="1">
        <v>5</v>
      </c>
      <c r="T2159" s="1" t="s">
        <v>35</v>
      </c>
      <c r="U2159" s="5">
        <v>100.25</v>
      </c>
      <c r="V2159" s="5">
        <v>71259.663023884204</v>
      </c>
      <c r="W2159" s="1" t="s">
        <v>36</v>
      </c>
      <c r="X2159" s="1">
        <v>4.8499999999999996</v>
      </c>
      <c r="Y2159" s="5">
        <v>90511.6</v>
      </c>
      <c r="Z2159" s="5">
        <v>41351.25</v>
      </c>
      <c r="AA2159" s="5" t="str">
        <f t="shared" si="132"/>
        <v>50-59</v>
      </c>
      <c r="AB2159" s="5" t="str">
        <f t="shared" si="133"/>
        <v>Moderate</v>
      </c>
      <c r="AC2159" s="5">
        <f t="shared" si="134"/>
        <v>0.46</v>
      </c>
      <c r="AD2159" s="5" t="str">
        <f t="shared" si="135"/>
        <v>Long-haul</v>
      </c>
    </row>
    <row r="2160" spans="1:30" x14ac:dyDescent="0.3">
      <c r="A2160" s="1" t="s">
        <v>2920</v>
      </c>
      <c r="B2160" s="1" t="s">
        <v>2921</v>
      </c>
      <c r="C2160" s="1">
        <v>51</v>
      </c>
      <c r="D2160" s="1" t="s">
        <v>39</v>
      </c>
      <c r="E2160" s="1" t="s">
        <v>2667</v>
      </c>
      <c r="F2160" s="1" t="s">
        <v>30</v>
      </c>
      <c r="G2160" s="1" t="s">
        <v>384</v>
      </c>
      <c r="H2160" s="1" t="s">
        <v>385</v>
      </c>
      <c r="I2160" s="1" t="s">
        <v>155</v>
      </c>
      <c r="J2160" s="1">
        <v>14015</v>
      </c>
      <c r="K2160" s="3">
        <v>0.82975694444444448</v>
      </c>
      <c r="L2160" s="3">
        <v>0.47836805555555556</v>
      </c>
      <c r="M2160" s="7">
        <v>45663</v>
      </c>
      <c r="N2160" s="3">
        <v>0.87142361111111111</v>
      </c>
      <c r="O2160" s="3">
        <v>0.52003472222222225</v>
      </c>
      <c r="P2160" s="5">
        <v>60</v>
      </c>
      <c r="Q2160" s="5">
        <v>1318.78</v>
      </c>
      <c r="R2160" s="1" t="s">
        <v>40</v>
      </c>
      <c r="S2160" s="1">
        <v>5</v>
      </c>
      <c r="T2160" s="1" t="s">
        <v>35</v>
      </c>
      <c r="U2160" s="5">
        <v>49.57</v>
      </c>
      <c r="V2160" s="5">
        <v>70960.366400812898</v>
      </c>
      <c r="W2160" s="1" t="s">
        <v>36</v>
      </c>
      <c r="X2160" s="1">
        <v>3.53</v>
      </c>
      <c r="Y2160" s="5">
        <v>90152.44</v>
      </c>
      <c r="Z2160" s="5">
        <v>84411.83</v>
      </c>
      <c r="AA2160" s="5" t="str">
        <f t="shared" si="132"/>
        <v>50-59</v>
      </c>
      <c r="AB2160" s="5" t="str">
        <f t="shared" si="133"/>
        <v>Moderate</v>
      </c>
      <c r="AC2160" s="5">
        <f t="shared" si="134"/>
        <v>0.94</v>
      </c>
      <c r="AD2160" s="5" t="str">
        <f t="shared" si="135"/>
        <v>Long-haul</v>
      </c>
    </row>
    <row r="2161" spans="1:30" x14ac:dyDescent="0.3">
      <c r="A2161" s="1" t="s">
        <v>2922</v>
      </c>
      <c r="B2161" s="1" t="s">
        <v>2923</v>
      </c>
      <c r="C2161" s="1">
        <v>20</v>
      </c>
      <c r="D2161" s="1" t="s">
        <v>28</v>
      </c>
      <c r="E2161" s="1" t="s">
        <v>2667</v>
      </c>
      <c r="F2161" s="1" t="s">
        <v>48</v>
      </c>
      <c r="G2161" s="1" t="s">
        <v>384</v>
      </c>
      <c r="H2161" s="1" t="s">
        <v>385</v>
      </c>
      <c r="I2161" s="1" t="s">
        <v>155</v>
      </c>
      <c r="J2161" s="1">
        <v>14015</v>
      </c>
      <c r="K2161" s="3">
        <v>0.82975694444444448</v>
      </c>
      <c r="L2161" s="3">
        <v>0.47836805555555556</v>
      </c>
      <c r="M2161" s="7">
        <v>45664</v>
      </c>
      <c r="N2161" s="3">
        <v>0.87142361111111111</v>
      </c>
      <c r="O2161" s="3">
        <v>0.52003472222222225</v>
      </c>
      <c r="P2161" s="5">
        <v>60</v>
      </c>
      <c r="Q2161" s="5">
        <v>1424.16</v>
      </c>
      <c r="R2161" s="1" t="s">
        <v>40</v>
      </c>
      <c r="S2161" s="1">
        <v>5</v>
      </c>
      <c r="T2161" s="1" t="s">
        <v>83</v>
      </c>
      <c r="U2161" s="5">
        <v>192.57</v>
      </c>
      <c r="V2161" s="5">
        <v>70597.638568759503</v>
      </c>
      <c r="W2161" s="1" t="s">
        <v>42</v>
      </c>
      <c r="X2161" s="1">
        <v>4.2</v>
      </c>
      <c r="Y2161" s="5">
        <v>89717.17</v>
      </c>
      <c r="Z2161" s="5">
        <v>91184.75</v>
      </c>
      <c r="AA2161" s="5" t="str">
        <f t="shared" si="132"/>
        <v>18-29</v>
      </c>
      <c r="AB2161" s="5" t="str">
        <f t="shared" si="133"/>
        <v>Moderate</v>
      </c>
      <c r="AC2161" s="5">
        <f t="shared" si="134"/>
        <v>1.02</v>
      </c>
      <c r="AD2161" s="5" t="str">
        <f t="shared" si="135"/>
        <v>Long-haul</v>
      </c>
    </row>
    <row r="2162" spans="1:30" x14ac:dyDescent="0.3">
      <c r="A2162" s="1" t="s">
        <v>2924</v>
      </c>
      <c r="B2162" s="1" t="s">
        <v>2925</v>
      </c>
      <c r="C2162" s="1">
        <v>32</v>
      </c>
      <c r="D2162" s="1" t="s">
        <v>28</v>
      </c>
      <c r="E2162" s="1" t="s">
        <v>2667</v>
      </c>
      <c r="F2162" s="1" t="s">
        <v>48</v>
      </c>
      <c r="G2162" s="1" t="s">
        <v>384</v>
      </c>
      <c r="H2162" s="1" t="s">
        <v>385</v>
      </c>
      <c r="I2162" s="1" t="s">
        <v>155</v>
      </c>
      <c r="J2162" s="1">
        <v>14015</v>
      </c>
      <c r="K2162" s="3">
        <v>0.82975694444444448</v>
      </c>
      <c r="L2162" s="3">
        <v>0.47836805555555556</v>
      </c>
      <c r="M2162" s="7">
        <v>45665</v>
      </c>
      <c r="N2162" s="3">
        <v>0.87142361111111111</v>
      </c>
      <c r="O2162" s="3">
        <v>0.52003472222222225</v>
      </c>
      <c r="P2162" s="5">
        <v>60</v>
      </c>
      <c r="Q2162" s="5">
        <v>851.46</v>
      </c>
      <c r="R2162" s="1" t="s">
        <v>34</v>
      </c>
      <c r="S2162" s="1">
        <v>3</v>
      </c>
      <c r="T2162" s="1" t="s">
        <v>35</v>
      </c>
      <c r="U2162" s="5">
        <v>174.89</v>
      </c>
      <c r="V2162" s="5">
        <v>71294.229838417596</v>
      </c>
      <c r="W2162" s="1" t="s">
        <v>36</v>
      </c>
      <c r="X2162" s="1">
        <v>4.49</v>
      </c>
      <c r="Y2162" s="5">
        <v>90553.08</v>
      </c>
      <c r="Z2162" s="5">
        <v>54528.42</v>
      </c>
      <c r="AA2162" s="5" t="str">
        <f t="shared" si="132"/>
        <v>30-39</v>
      </c>
      <c r="AB2162" s="5" t="str">
        <f t="shared" si="133"/>
        <v>Moderate</v>
      </c>
      <c r="AC2162" s="5">
        <f t="shared" si="134"/>
        <v>0.6</v>
      </c>
      <c r="AD2162" s="5" t="str">
        <f t="shared" si="135"/>
        <v>Long-haul</v>
      </c>
    </row>
    <row r="2163" spans="1:30" x14ac:dyDescent="0.3">
      <c r="A2163" s="1" t="s">
        <v>2926</v>
      </c>
      <c r="B2163" s="1" t="s">
        <v>2927</v>
      </c>
      <c r="C2163" s="1">
        <v>19</v>
      </c>
      <c r="D2163" s="1" t="s">
        <v>39</v>
      </c>
      <c r="E2163" s="1" t="s">
        <v>2667</v>
      </c>
      <c r="F2163" s="1" t="s">
        <v>30</v>
      </c>
      <c r="G2163" s="1" t="s">
        <v>384</v>
      </c>
      <c r="H2163" s="1" t="s">
        <v>385</v>
      </c>
      <c r="I2163" s="1" t="s">
        <v>155</v>
      </c>
      <c r="J2163" s="1">
        <v>14015</v>
      </c>
      <c r="K2163" s="3">
        <v>0.82975694444444448</v>
      </c>
      <c r="L2163" s="3">
        <v>0.47836805555555556</v>
      </c>
      <c r="M2163" s="7">
        <v>45667</v>
      </c>
      <c r="N2163" s="3">
        <v>0.87142361111111111</v>
      </c>
      <c r="O2163" s="3">
        <v>0.52003472222222225</v>
      </c>
      <c r="P2163" s="5">
        <v>60</v>
      </c>
      <c r="Q2163" s="5">
        <v>1384.72</v>
      </c>
      <c r="R2163" s="1" t="s">
        <v>40</v>
      </c>
      <c r="S2163" s="1">
        <v>5</v>
      </c>
      <c r="T2163" s="1" t="s">
        <v>45</v>
      </c>
      <c r="U2163" s="5">
        <v>132.29</v>
      </c>
      <c r="V2163" s="5">
        <v>71511.206423779804</v>
      </c>
      <c r="W2163" s="1" t="s">
        <v>42</v>
      </c>
      <c r="X2163" s="1">
        <v>3.81</v>
      </c>
      <c r="Y2163" s="5">
        <v>90813.45</v>
      </c>
      <c r="Z2163" s="5">
        <v>88648.54</v>
      </c>
      <c r="AA2163" s="5" t="str">
        <f t="shared" si="132"/>
        <v>18-29</v>
      </c>
      <c r="AB2163" s="5" t="str">
        <f t="shared" si="133"/>
        <v>Moderate</v>
      </c>
      <c r="AC2163" s="5">
        <f t="shared" si="134"/>
        <v>0.98</v>
      </c>
      <c r="AD2163" s="5" t="str">
        <f t="shared" si="135"/>
        <v>Long-haul</v>
      </c>
    </row>
    <row r="2164" spans="1:30" x14ac:dyDescent="0.3">
      <c r="A2164" s="1" t="s">
        <v>2928</v>
      </c>
      <c r="B2164" s="1" t="s">
        <v>2929</v>
      </c>
      <c r="C2164" s="1">
        <v>24</v>
      </c>
      <c r="D2164" s="1" t="s">
        <v>39</v>
      </c>
      <c r="E2164" s="1" t="s">
        <v>2667</v>
      </c>
      <c r="F2164" s="1" t="s">
        <v>30</v>
      </c>
      <c r="G2164" s="1" t="s">
        <v>406</v>
      </c>
      <c r="H2164" s="1" t="s">
        <v>262</v>
      </c>
      <c r="I2164" s="1" t="s">
        <v>407</v>
      </c>
      <c r="J2164" s="1">
        <v>723</v>
      </c>
      <c r="K2164" s="3">
        <v>0.99890046296296298</v>
      </c>
      <c r="L2164" s="3">
        <v>3.2233796296296295E-2</v>
      </c>
      <c r="M2164" s="7">
        <v>45666</v>
      </c>
      <c r="N2164" s="3">
        <v>1.3483796296296296E-2</v>
      </c>
      <c r="O2164" s="3">
        <v>4.6817129629629632E-2</v>
      </c>
      <c r="P2164" s="5">
        <v>21</v>
      </c>
      <c r="Q2164" s="5">
        <v>719.18</v>
      </c>
      <c r="R2164" s="1" t="s">
        <v>56</v>
      </c>
      <c r="S2164" s="1">
        <v>5</v>
      </c>
      <c r="T2164" s="1" t="s">
        <v>41</v>
      </c>
      <c r="U2164" s="5">
        <v>72.849999999999994</v>
      </c>
      <c r="V2164" s="5">
        <v>5057.0927238301301</v>
      </c>
      <c r="W2164" s="1" t="s">
        <v>36</v>
      </c>
      <c r="X2164" s="1">
        <v>3.44</v>
      </c>
      <c r="Y2164" s="5">
        <v>11068.51</v>
      </c>
      <c r="Z2164" s="5">
        <v>46042.09</v>
      </c>
      <c r="AA2164" s="5" t="str">
        <f t="shared" si="132"/>
        <v>18-29</v>
      </c>
      <c r="AB2164" s="5" t="str">
        <f t="shared" si="133"/>
        <v>On-Time</v>
      </c>
      <c r="AC2164" s="5">
        <f t="shared" si="134"/>
        <v>4.16</v>
      </c>
      <c r="AD2164" s="5" t="str">
        <f t="shared" si="135"/>
        <v>Short-haul</v>
      </c>
    </row>
    <row r="2165" spans="1:30" x14ac:dyDescent="0.3">
      <c r="A2165" s="1" t="s">
        <v>2930</v>
      </c>
      <c r="B2165" s="1" t="s">
        <v>2931</v>
      </c>
      <c r="C2165" s="1">
        <v>54</v>
      </c>
      <c r="D2165" s="1" t="s">
        <v>39</v>
      </c>
      <c r="E2165" s="1" t="s">
        <v>2667</v>
      </c>
      <c r="F2165" s="1" t="s">
        <v>48</v>
      </c>
      <c r="G2165" s="1" t="s">
        <v>406</v>
      </c>
      <c r="H2165" s="1" t="s">
        <v>262</v>
      </c>
      <c r="I2165" s="1" t="s">
        <v>407</v>
      </c>
      <c r="J2165" s="1">
        <v>723</v>
      </c>
      <c r="K2165" s="3">
        <v>0.99890046296296298</v>
      </c>
      <c r="L2165" s="3">
        <v>3.2233796296296295E-2</v>
      </c>
      <c r="M2165" s="7">
        <v>45669</v>
      </c>
      <c r="N2165" s="3">
        <v>1.3483796296296296E-2</v>
      </c>
      <c r="O2165" s="3">
        <v>4.6817129629629632E-2</v>
      </c>
      <c r="P2165" s="5">
        <v>21</v>
      </c>
      <c r="Q2165" s="5">
        <v>1439.23</v>
      </c>
      <c r="R2165" s="1" t="s">
        <v>34</v>
      </c>
      <c r="S2165" s="1">
        <v>5</v>
      </c>
      <c r="T2165" s="1" t="s">
        <v>83</v>
      </c>
      <c r="U2165" s="5">
        <v>47.69</v>
      </c>
      <c r="V2165" s="5">
        <v>4572.9827802502696</v>
      </c>
      <c r="W2165" s="1" t="s">
        <v>42</v>
      </c>
      <c r="X2165" s="1">
        <v>4.7699999999999996</v>
      </c>
      <c r="Y2165" s="5">
        <v>10487.58</v>
      </c>
      <c r="Z2165" s="5">
        <v>92120.26</v>
      </c>
      <c r="AA2165" s="5" t="str">
        <f t="shared" si="132"/>
        <v>50-59</v>
      </c>
      <c r="AB2165" s="5" t="str">
        <f t="shared" si="133"/>
        <v>On-Time</v>
      </c>
      <c r="AC2165" s="5">
        <f t="shared" si="134"/>
        <v>8.7799999999999994</v>
      </c>
      <c r="AD2165" s="5" t="str">
        <f t="shared" si="135"/>
        <v>Short-haul</v>
      </c>
    </row>
    <row r="2166" spans="1:30" x14ac:dyDescent="0.3">
      <c r="A2166" s="1" t="s">
        <v>2932</v>
      </c>
      <c r="B2166" s="1" t="s">
        <v>2933</v>
      </c>
      <c r="C2166" s="1">
        <v>68</v>
      </c>
      <c r="D2166" s="1" t="s">
        <v>28</v>
      </c>
      <c r="E2166" s="1" t="s">
        <v>2667</v>
      </c>
      <c r="F2166" s="1" t="s">
        <v>30</v>
      </c>
      <c r="G2166" s="1" t="s">
        <v>406</v>
      </c>
      <c r="H2166" s="1" t="s">
        <v>262</v>
      </c>
      <c r="I2166" s="1" t="s">
        <v>407</v>
      </c>
      <c r="J2166" s="1">
        <v>723</v>
      </c>
      <c r="K2166" s="3">
        <v>0.99890046296296298</v>
      </c>
      <c r="L2166" s="3">
        <v>3.2233796296296295E-2</v>
      </c>
      <c r="M2166" s="7">
        <v>45672</v>
      </c>
      <c r="N2166" s="3">
        <v>1.3483796296296296E-2</v>
      </c>
      <c r="O2166" s="3">
        <v>4.6817129629629632E-2</v>
      </c>
      <c r="P2166" s="5">
        <v>21</v>
      </c>
      <c r="Q2166" s="5">
        <v>1348.62</v>
      </c>
      <c r="R2166" s="1" t="s">
        <v>34</v>
      </c>
      <c r="S2166" s="1">
        <v>5</v>
      </c>
      <c r="T2166" s="1" t="s">
        <v>49</v>
      </c>
      <c r="U2166" s="5">
        <v>150.63</v>
      </c>
      <c r="V2166" s="5">
        <v>4757.4387214213002</v>
      </c>
      <c r="W2166" s="1" t="s">
        <v>42</v>
      </c>
      <c r="X2166" s="1">
        <v>3.91</v>
      </c>
      <c r="Y2166" s="5">
        <v>10708.93</v>
      </c>
      <c r="Z2166" s="5">
        <v>86341.81</v>
      </c>
      <c r="AA2166" s="5" t="str">
        <f t="shared" si="132"/>
        <v>60+</v>
      </c>
      <c r="AB2166" s="5" t="str">
        <f t="shared" si="133"/>
        <v>On-Time</v>
      </c>
      <c r="AC2166" s="5">
        <f t="shared" si="134"/>
        <v>8.06</v>
      </c>
      <c r="AD2166" s="5" t="str">
        <f t="shared" si="135"/>
        <v>Short-haul</v>
      </c>
    </row>
    <row r="2167" spans="1:30" x14ac:dyDescent="0.3">
      <c r="A2167" s="1" t="s">
        <v>2934</v>
      </c>
      <c r="B2167" s="1" t="s">
        <v>2935</v>
      </c>
      <c r="C2167" s="1">
        <v>40</v>
      </c>
      <c r="D2167" s="1" t="s">
        <v>39</v>
      </c>
      <c r="E2167" s="1" t="s">
        <v>2667</v>
      </c>
      <c r="F2167" s="1" t="s">
        <v>30</v>
      </c>
      <c r="G2167" s="1" t="s">
        <v>406</v>
      </c>
      <c r="H2167" s="1" t="s">
        <v>262</v>
      </c>
      <c r="I2167" s="1" t="s">
        <v>407</v>
      </c>
      <c r="J2167" s="1">
        <v>723</v>
      </c>
      <c r="K2167" s="3">
        <v>0.99890046296296298</v>
      </c>
      <c r="L2167" s="3">
        <v>3.2233796296296295E-2</v>
      </c>
      <c r="M2167" s="7">
        <v>45658</v>
      </c>
      <c r="N2167" s="3">
        <v>1.3483796296296296E-2</v>
      </c>
      <c r="O2167" s="3">
        <v>4.6817129629629632E-2</v>
      </c>
      <c r="P2167" s="5">
        <v>21</v>
      </c>
      <c r="Q2167" s="5">
        <v>696.86</v>
      </c>
      <c r="R2167" s="1" t="s">
        <v>40</v>
      </c>
      <c r="S2167" s="1">
        <v>3</v>
      </c>
      <c r="T2167" s="1" t="s">
        <v>35</v>
      </c>
      <c r="U2167" s="5">
        <v>134.62</v>
      </c>
      <c r="V2167" s="5">
        <v>4176.8043092491398</v>
      </c>
      <c r="W2167" s="1" t="s">
        <v>36</v>
      </c>
      <c r="X2167" s="1">
        <v>4.6500000000000004</v>
      </c>
      <c r="Y2167" s="5">
        <v>10012.17</v>
      </c>
      <c r="Z2167" s="5">
        <v>44625.96</v>
      </c>
      <c r="AA2167" s="5" t="str">
        <f t="shared" si="132"/>
        <v>40-49</v>
      </c>
      <c r="AB2167" s="5" t="str">
        <f t="shared" si="133"/>
        <v>On-Time</v>
      </c>
      <c r="AC2167" s="5">
        <f t="shared" si="134"/>
        <v>4.46</v>
      </c>
      <c r="AD2167" s="5" t="str">
        <f t="shared" si="135"/>
        <v>Short-haul</v>
      </c>
    </row>
    <row r="2168" spans="1:30" x14ac:dyDescent="0.3">
      <c r="A2168" s="1" t="s">
        <v>2726</v>
      </c>
      <c r="B2168" s="1" t="s">
        <v>2727</v>
      </c>
      <c r="C2168" s="1">
        <v>66</v>
      </c>
      <c r="D2168" s="1" t="s">
        <v>39</v>
      </c>
      <c r="E2168" s="1" t="s">
        <v>2667</v>
      </c>
      <c r="F2168" s="1" t="s">
        <v>30</v>
      </c>
      <c r="G2168" s="1" t="s">
        <v>406</v>
      </c>
      <c r="H2168" s="1" t="s">
        <v>262</v>
      </c>
      <c r="I2168" s="1" t="s">
        <v>407</v>
      </c>
      <c r="J2168" s="1">
        <v>723</v>
      </c>
      <c r="K2168" s="3">
        <v>0.99890046296296298</v>
      </c>
      <c r="L2168" s="3">
        <v>3.2233796296296295E-2</v>
      </c>
      <c r="M2168" s="7">
        <v>45666</v>
      </c>
      <c r="N2168" s="3">
        <v>1.3483796296296296E-2</v>
      </c>
      <c r="O2168" s="3">
        <v>4.6817129629629632E-2</v>
      </c>
      <c r="P2168" s="5">
        <v>21</v>
      </c>
      <c r="Q2168" s="5">
        <v>969.2</v>
      </c>
      <c r="R2168" s="1" t="s">
        <v>56</v>
      </c>
      <c r="S2168" s="1">
        <v>5</v>
      </c>
      <c r="T2168" s="1" t="s">
        <v>83</v>
      </c>
      <c r="U2168" s="5">
        <v>121.54</v>
      </c>
      <c r="V2168" s="5">
        <v>4249.0405719361497</v>
      </c>
      <c r="W2168" s="1" t="s">
        <v>36</v>
      </c>
      <c r="X2168" s="1">
        <v>4.0199999999999996</v>
      </c>
      <c r="Y2168" s="5">
        <v>10098.85</v>
      </c>
      <c r="Z2168" s="5">
        <v>62053.11</v>
      </c>
      <c r="AA2168" s="5" t="str">
        <f t="shared" si="132"/>
        <v>60+</v>
      </c>
      <c r="AB2168" s="5" t="str">
        <f t="shared" si="133"/>
        <v>On-Time</v>
      </c>
      <c r="AC2168" s="5">
        <f t="shared" si="134"/>
        <v>6.14</v>
      </c>
      <c r="AD2168" s="5" t="str">
        <f t="shared" si="135"/>
        <v>Short-haul</v>
      </c>
    </row>
    <row r="2169" spans="1:30" x14ac:dyDescent="0.3">
      <c r="A2169" s="1" t="s">
        <v>2936</v>
      </c>
      <c r="B2169" s="1" t="s">
        <v>2937</v>
      </c>
      <c r="C2169" s="1">
        <v>68</v>
      </c>
      <c r="D2169" s="1" t="s">
        <v>39</v>
      </c>
      <c r="E2169" s="1" t="s">
        <v>2667</v>
      </c>
      <c r="F2169" s="1" t="s">
        <v>30</v>
      </c>
      <c r="G2169" s="1" t="s">
        <v>406</v>
      </c>
      <c r="H2169" s="1" t="s">
        <v>262</v>
      </c>
      <c r="I2169" s="1" t="s">
        <v>407</v>
      </c>
      <c r="J2169" s="1">
        <v>723</v>
      </c>
      <c r="K2169" s="3">
        <v>0.99890046296296298</v>
      </c>
      <c r="L2169" s="3">
        <v>3.2233796296296295E-2</v>
      </c>
      <c r="M2169" s="7">
        <v>45658</v>
      </c>
      <c r="N2169" s="3">
        <v>1.3483796296296296E-2</v>
      </c>
      <c r="O2169" s="3">
        <v>4.6817129629629632E-2</v>
      </c>
      <c r="P2169" s="5">
        <v>21</v>
      </c>
      <c r="Q2169" s="5">
        <v>1048.1300000000001</v>
      </c>
      <c r="R2169" s="1" t="s">
        <v>40</v>
      </c>
      <c r="S2169" s="1">
        <v>5</v>
      </c>
      <c r="T2169" s="1" t="s">
        <v>41</v>
      </c>
      <c r="U2169" s="5">
        <v>54</v>
      </c>
      <c r="V2169" s="5">
        <v>4282.6790996643003</v>
      </c>
      <c r="W2169" s="1" t="s">
        <v>36</v>
      </c>
      <c r="X2169" s="1">
        <v>4.2300000000000004</v>
      </c>
      <c r="Y2169" s="5">
        <v>10139.209999999999</v>
      </c>
      <c r="Z2169" s="5">
        <v>67091.12</v>
      </c>
      <c r="AA2169" s="5" t="str">
        <f t="shared" si="132"/>
        <v>60+</v>
      </c>
      <c r="AB2169" s="5" t="str">
        <f t="shared" si="133"/>
        <v>On-Time</v>
      </c>
      <c r="AC2169" s="5">
        <f t="shared" si="134"/>
        <v>6.62</v>
      </c>
      <c r="AD2169" s="5" t="str">
        <f t="shared" si="135"/>
        <v>Short-haul</v>
      </c>
    </row>
    <row r="2170" spans="1:30" x14ac:dyDescent="0.3">
      <c r="A2170" s="1" t="s">
        <v>2938</v>
      </c>
      <c r="B2170" s="1" t="s">
        <v>2939</v>
      </c>
      <c r="C2170" s="1">
        <v>28</v>
      </c>
      <c r="D2170" s="1" t="s">
        <v>28</v>
      </c>
      <c r="E2170" s="1" t="s">
        <v>2667</v>
      </c>
      <c r="F2170" s="1" t="s">
        <v>48</v>
      </c>
      <c r="G2170" s="1" t="s">
        <v>406</v>
      </c>
      <c r="H2170" s="1" t="s">
        <v>262</v>
      </c>
      <c r="I2170" s="1" t="s">
        <v>407</v>
      </c>
      <c r="J2170" s="1">
        <v>723</v>
      </c>
      <c r="K2170" s="3">
        <v>0.99890046296296298</v>
      </c>
      <c r="L2170" s="3">
        <v>3.2233796296296295E-2</v>
      </c>
      <c r="M2170" s="7">
        <v>45662</v>
      </c>
      <c r="N2170" s="3">
        <v>1.3483796296296296E-2</v>
      </c>
      <c r="O2170" s="3">
        <v>4.6817129629629632E-2</v>
      </c>
      <c r="P2170" s="5">
        <v>21</v>
      </c>
      <c r="Q2170" s="5">
        <v>1441.57</v>
      </c>
      <c r="R2170" s="1" t="s">
        <v>56</v>
      </c>
      <c r="S2170" s="1">
        <v>5</v>
      </c>
      <c r="T2170" s="1" t="s">
        <v>49</v>
      </c>
      <c r="U2170" s="5">
        <v>192.5</v>
      </c>
      <c r="V2170" s="5">
        <v>4895.5367025636697</v>
      </c>
      <c r="W2170" s="1" t="s">
        <v>42</v>
      </c>
      <c r="X2170" s="1">
        <v>3.66</v>
      </c>
      <c r="Y2170" s="5">
        <v>10874.64</v>
      </c>
      <c r="Z2170" s="5">
        <v>92298.98</v>
      </c>
      <c r="AA2170" s="5" t="str">
        <f t="shared" si="132"/>
        <v>18-29</v>
      </c>
      <c r="AB2170" s="5" t="str">
        <f t="shared" si="133"/>
        <v>On-Time</v>
      </c>
      <c r="AC2170" s="5">
        <f t="shared" si="134"/>
        <v>8.49</v>
      </c>
      <c r="AD2170" s="5" t="str">
        <f t="shared" si="135"/>
        <v>Short-haul</v>
      </c>
    </row>
    <row r="2171" spans="1:30" x14ac:dyDescent="0.3">
      <c r="A2171" s="1" t="s">
        <v>2869</v>
      </c>
      <c r="B2171" s="1" t="s">
        <v>2870</v>
      </c>
      <c r="C2171" s="1">
        <v>37</v>
      </c>
      <c r="D2171" s="1" t="s">
        <v>28</v>
      </c>
      <c r="E2171" s="1" t="s">
        <v>2667</v>
      </c>
      <c r="F2171" s="1" t="s">
        <v>48</v>
      </c>
      <c r="G2171" s="1" t="s">
        <v>424</v>
      </c>
      <c r="H2171" s="1" t="s">
        <v>115</v>
      </c>
      <c r="I2171" s="1" t="s">
        <v>175</v>
      </c>
      <c r="J2171" s="1">
        <v>2963</v>
      </c>
      <c r="K2171" s="3">
        <v>0.80759259259259264</v>
      </c>
      <c r="L2171" s="3">
        <v>0.94439814814814815</v>
      </c>
      <c r="M2171" s="7">
        <v>45668</v>
      </c>
      <c r="N2171" s="3">
        <v>0.89787037037037032</v>
      </c>
      <c r="O2171" s="3">
        <v>3.4675925925925923E-2</v>
      </c>
      <c r="P2171" s="5">
        <v>130</v>
      </c>
      <c r="Q2171" s="5">
        <v>722.88</v>
      </c>
      <c r="R2171" s="1" t="s">
        <v>40</v>
      </c>
      <c r="S2171" s="1">
        <v>3</v>
      </c>
      <c r="T2171" s="1" t="s">
        <v>45</v>
      </c>
      <c r="U2171" s="5">
        <v>127.81</v>
      </c>
      <c r="V2171" s="5">
        <v>15791.1474711269</v>
      </c>
      <c r="W2171" s="1" t="s">
        <v>36</v>
      </c>
      <c r="X2171" s="1">
        <v>3.01</v>
      </c>
      <c r="Y2171" s="5">
        <v>23949.38</v>
      </c>
      <c r="Z2171" s="5">
        <v>46289.88</v>
      </c>
      <c r="AA2171" s="5" t="str">
        <f t="shared" si="132"/>
        <v>30-39</v>
      </c>
      <c r="AB2171" s="5" t="str">
        <f t="shared" si="133"/>
        <v>Severe</v>
      </c>
      <c r="AC2171" s="5">
        <f t="shared" si="134"/>
        <v>1.93</v>
      </c>
      <c r="AD2171" s="5" t="str">
        <f t="shared" si="135"/>
        <v>Short-haul</v>
      </c>
    </row>
    <row r="2172" spans="1:30" x14ac:dyDescent="0.3">
      <c r="A2172" s="1" t="s">
        <v>2786</v>
      </c>
      <c r="B2172" s="1" t="s">
        <v>2787</v>
      </c>
      <c r="C2172" s="1">
        <v>25</v>
      </c>
      <c r="D2172" s="1" t="s">
        <v>28</v>
      </c>
      <c r="E2172" s="1" t="s">
        <v>2667</v>
      </c>
      <c r="F2172" s="1" t="s">
        <v>30</v>
      </c>
      <c r="G2172" s="1" t="s">
        <v>424</v>
      </c>
      <c r="H2172" s="1" t="s">
        <v>115</v>
      </c>
      <c r="I2172" s="1" t="s">
        <v>175</v>
      </c>
      <c r="J2172" s="1">
        <v>2963</v>
      </c>
      <c r="K2172" s="3">
        <v>0.80759259259259264</v>
      </c>
      <c r="L2172" s="3">
        <v>0.94439814814814815</v>
      </c>
      <c r="M2172" s="7">
        <v>45670</v>
      </c>
      <c r="N2172" s="3">
        <v>0.89787037037037032</v>
      </c>
      <c r="O2172" s="3">
        <v>3.4675925925925923E-2</v>
      </c>
      <c r="P2172" s="5">
        <v>130</v>
      </c>
      <c r="Q2172" s="5">
        <v>129.30000000000001</v>
      </c>
      <c r="R2172" s="1" t="s">
        <v>40</v>
      </c>
      <c r="S2172" s="1">
        <v>5</v>
      </c>
      <c r="T2172" s="1" t="s">
        <v>49</v>
      </c>
      <c r="U2172" s="5">
        <v>175.91</v>
      </c>
      <c r="V2172" s="5">
        <v>15351.8849356544</v>
      </c>
      <c r="W2172" s="1" t="s">
        <v>36</v>
      </c>
      <c r="X2172" s="1">
        <v>4.55</v>
      </c>
      <c r="Y2172" s="5">
        <v>23422.26</v>
      </c>
      <c r="Z2172" s="5">
        <v>8310.3799999999992</v>
      </c>
      <c r="AA2172" s="5" t="str">
        <f t="shared" si="132"/>
        <v>18-29</v>
      </c>
      <c r="AB2172" s="5" t="str">
        <f t="shared" si="133"/>
        <v>Severe</v>
      </c>
      <c r="AC2172" s="5">
        <f t="shared" si="134"/>
        <v>0.35</v>
      </c>
      <c r="AD2172" s="5" t="str">
        <f t="shared" si="135"/>
        <v>Short-haul</v>
      </c>
    </row>
    <row r="2173" spans="1:30" x14ac:dyDescent="0.3">
      <c r="A2173" s="1" t="s">
        <v>2712</v>
      </c>
      <c r="B2173" s="1" t="s">
        <v>2713</v>
      </c>
      <c r="C2173" s="1">
        <v>70</v>
      </c>
      <c r="D2173" s="1" t="s">
        <v>39</v>
      </c>
      <c r="E2173" s="1" t="s">
        <v>2667</v>
      </c>
      <c r="F2173" s="1" t="s">
        <v>30</v>
      </c>
      <c r="G2173" s="1" t="s">
        <v>437</v>
      </c>
      <c r="H2173" s="1" t="s">
        <v>32</v>
      </c>
      <c r="I2173" s="1" t="s">
        <v>262</v>
      </c>
      <c r="J2173" s="1">
        <v>5909</v>
      </c>
      <c r="K2173" s="3">
        <v>0.68765046296296295</v>
      </c>
      <c r="L2173" s="3">
        <v>0.96056712962962965</v>
      </c>
      <c r="M2173" s="7">
        <v>45666</v>
      </c>
      <c r="N2173" s="3">
        <v>0.80015046296296299</v>
      </c>
      <c r="O2173" s="3">
        <v>7.3067129629629635E-2</v>
      </c>
      <c r="P2173" s="5">
        <v>162</v>
      </c>
      <c r="Q2173" s="5">
        <v>1326.28</v>
      </c>
      <c r="R2173" s="1" t="s">
        <v>56</v>
      </c>
      <c r="S2173" s="1">
        <v>5</v>
      </c>
      <c r="T2173" s="1" t="s">
        <v>35</v>
      </c>
      <c r="U2173" s="5">
        <v>31.01</v>
      </c>
      <c r="V2173" s="5">
        <v>30711.688193686401</v>
      </c>
      <c r="W2173" s="1" t="s">
        <v>36</v>
      </c>
      <c r="X2173" s="1">
        <v>4.28</v>
      </c>
      <c r="Y2173" s="5">
        <v>41854.03</v>
      </c>
      <c r="Z2173" s="5">
        <v>84888.12</v>
      </c>
      <c r="AA2173" s="5" t="str">
        <f t="shared" si="132"/>
        <v>60+</v>
      </c>
      <c r="AB2173" s="5" t="str">
        <f t="shared" si="133"/>
        <v>Severe</v>
      </c>
      <c r="AC2173" s="5">
        <f t="shared" si="134"/>
        <v>2.0299999999999998</v>
      </c>
      <c r="AD2173" s="5" t="str">
        <f t="shared" si="135"/>
        <v>Medium-haul</v>
      </c>
    </row>
    <row r="2174" spans="1:30" x14ac:dyDescent="0.3">
      <c r="A2174" s="1" t="s">
        <v>2672</v>
      </c>
      <c r="B2174" s="1" t="s">
        <v>2673</v>
      </c>
      <c r="C2174" s="1">
        <v>20</v>
      </c>
      <c r="D2174" s="1" t="s">
        <v>28</v>
      </c>
      <c r="E2174" s="1" t="s">
        <v>2667</v>
      </c>
      <c r="F2174" s="1" t="s">
        <v>30</v>
      </c>
      <c r="G2174" s="1" t="s">
        <v>437</v>
      </c>
      <c r="H2174" s="1" t="s">
        <v>32</v>
      </c>
      <c r="I2174" s="1" t="s">
        <v>262</v>
      </c>
      <c r="J2174" s="1">
        <v>5909</v>
      </c>
      <c r="K2174" s="3">
        <v>0.68765046296296295</v>
      </c>
      <c r="L2174" s="3">
        <v>0.96056712962962965</v>
      </c>
      <c r="M2174" s="7">
        <v>45665</v>
      </c>
      <c r="N2174" s="3">
        <v>0.80015046296296299</v>
      </c>
      <c r="O2174" s="3">
        <v>7.3067129629629635E-2</v>
      </c>
      <c r="P2174" s="5">
        <v>162</v>
      </c>
      <c r="Q2174" s="5">
        <v>1348</v>
      </c>
      <c r="R2174" s="1" t="s">
        <v>56</v>
      </c>
      <c r="S2174" s="1">
        <v>5</v>
      </c>
      <c r="T2174" s="1" t="s">
        <v>49</v>
      </c>
      <c r="U2174" s="5">
        <v>35.65</v>
      </c>
      <c r="V2174" s="5">
        <v>30137.3486330056</v>
      </c>
      <c r="W2174" s="1" t="s">
        <v>42</v>
      </c>
      <c r="X2174" s="1">
        <v>3.26</v>
      </c>
      <c r="Y2174" s="5">
        <v>41164.82</v>
      </c>
      <c r="Z2174" s="5">
        <v>86279.13</v>
      </c>
      <c r="AA2174" s="5" t="str">
        <f t="shared" si="132"/>
        <v>18-29</v>
      </c>
      <c r="AB2174" s="5" t="str">
        <f t="shared" si="133"/>
        <v>Severe</v>
      </c>
      <c r="AC2174" s="5">
        <f t="shared" si="134"/>
        <v>2.1</v>
      </c>
      <c r="AD2174" s="5" t="str">
        <f t="shared" si="135"/>
        <v>Medium-haul</v>
      </c>
    </row>
    <row r="2175" spans="1:30" x14ac:dyDescent="0.3">
      <c r="A2175" s="1" t="s">
        <v>2938</v>
      </c>
      <c r="B2175" s="1" t="s">
        <v>2939</v>
      </c>
      <c r="C2175" s="1">
        <v>28</v>
      </c>
      <c r="D2175" s="1" t="s">
        <v>28</v>
      </c>
      <c r="E2175" s="1" t="s">
        <v>2667</v>
      </c>
      <c r="F2175" s="1" t="s">
        <v>48</v>
      </c>
      <c r="G2175" s="1" t="s">
        <v>437</v>
      </c>
      <c r="H2175" s="1" t="s">
        <v>32</v>
      </c>
      <c r="I2175" s="1" t="s">
        <v>262</v>
      </c>
      <c r="J2175" s="1">
        <v>5909</v>
      </c>
      <c r="K2175" s="3">
        <v>0.68765046296296295</v>
      </c>
      <c r="L2175" s="3">
        <v>0.96056712962962965</v>
      </c>
      <c r="M2175" s="7">
        <v>45672</v>
      </c>
      <c r="N2175" s="3">
        <v>0.80015046296296299</v>
      </c>
      <c r="O2175" s="3">
        <v>7.3067129629629635E-2</v>
      </c>
      <c r="P2175" s="5">
        <v>162</v>
      </c>
      <c r="Q2175" s="5">
        <v>1251.8599999999999</v>
      </c>
      <c r="R2175" s="1" t="s">
        <v>34</v>
      </c>
      <c r="S2175" s="1">
        <v>5</v>
      </c>
      <c r="T2175" s="1" t="s">
        <v>83</v>
      </c>
      <c r="U2175" s="5">
        <v>102.13</v>
      </c>
      <c r="V2175" s="5">
        <v>30192.131421706799</v>
      </c>
      <c r="W2175" s="1" t="s">
        <v>42</v>
      </c>
      <c r="X2175" s="1">
        <v>3.44</v>
      </c>
      <c r="Y2175" s="5">
        <v>41230.559999999998</v>
      </c>
      <c r="Z2175" s="5">
        <v>80139.47</v>
      </c>
      <c r="AA2175" s="5" t="str">
        <f t="shared" si="132"/>
        <v>18-29</v>
      </c>
      <c r="AB2175" s="5" t="str">
        <f t="shared" si="133"/>
        <v>Severe</v>
      </c>
      <c r="AC2175" s="5">
        <f t="shared" si="134"/>
        <v>1.94</v>
      </c>
      <c r="AD2175" s="5" t="str">
        <f t="shared" si="135"/>
        <v>Medium-haul</v>
      </c>
    </row>
    <row r="2176" spans="1:30" x14ac:dyDescent="0.3">
      <c r="A2176" s="1" t="s">
        <v>2940</v>
      </c>
      <c r="B2176" s="1" t="s">
        <v>2941</v>
      </c>
      <c r="C2176" s="1">
        <v>37</v>
      </c>
      <c r="D2176" s="1" t="s">
        <v>28</v>
      </c>
      <c r="E2176" s="1" t="s">
        <v>2667</v>
      </c>
      <c r="F2176" s="1" t="s">
        <v>30</v>
      </c>
      <c r="G2176" s="1" t="s">
        <v>437</v>
      </c>
      <c r="H2176" s="1" t="s">
        <v>32</v>
      </c>
      <c r="I2176" s="1" t="s">
        <v>262</v>
      </c>
      <c r="J2176" s="1">
        <v>5909</v>
      </c>
      <c r="K2176" s="3">
        <v>0.68765046296296295</v>
      </c>
      <c r="L2176" s="3">
        <v>0.96056712962962965</v>
      </c>
      <c r="M2176" s="7">
        <v>45670</v>
      </c>
      <c r="N2176" s="3">
        <v>0.80015046296296299</v>
      </c>
      <c r="O2176" s="3">
        <v>7.3067129629629635E-2</v>
      </c>
      <c r="P2176" s="5">
        <v>162</v>
      </c>
      <c r="Q2176" s="5">
        <v>715.32</v>
      </c>
      <c r="R2176" s="1" t="s">
        <v>34</v>
      </c>
      <c r="S2176" s="1">
        <v>3</v>
      </c>
      <c r="T2176" s="1" t="s">
        <v>83</v>
      </c>
      <c r="U2176" s="5">
        <v>119.37</v>
      </c>
      <c r="V2176" s="5">
        <v>30319.223714051099</v>
      </c>
      <c r="W2176" s="1" t="s">
        <v>36</v>
      </c>
      <c r="X2176" s="1">
        <v>4.22</v>
      </c>
      <c r="Y2176" s="5">
        <v>41383.07</v>
      </c>
      <c r="Z2176" s="5">
        <v>45804.35</v>
      </c>
      <c r="AA2176" s="5" t="str">
        <f t="shared" si="132"/>
        <v>30-39</v>
      </c>
      <c r="AB2176" s="5" t="str">
        <f t="shared" si="133"/>
        <v>Severe</v>
      </c>
      <c r="AC2176" s="5">
        <f t="shared" si="134"/>
        <v>1.1100000000000001</v>
      </c>
      <c r="AD2176" s="5" t="str">
        <f t="shared" si="135"/>
        <v>Medium-haul</v>
      </c>
    </row>
    <row r="2177" spans="1:30" x14ac:dyDescent="0.3">
      <c r="A2177" s="1" t="s">
        <v>2910</v>
      </c>
      <c r="B2177" s="1" t="s">
        <v>2911</v>
      </c>
      <c r="C2177" s="1">
        <v>55</v>
      </c>
      <c r="D2177" s="1" t="s">
        <v>39</v>
      </c>
      <c r="E2177" s="1" t="s">
        <v>2667</v>
      </c>
      <c r="F2177" s="1" t="s">
        <v>48</v>
      </c>
      <c r="G2177" s="1" t="s">
        <v>437</v>
      </c>
      <c r="H2177" s="1" t="s">
        <v>32</v>
      </c>
      <c r="I2177" s="1" t="s">
        <v>262</v>
      </c>
      <c r="J2177" s="1">
        <v>5909</v>
      </c>
      <c r="K2177" s="3">
        <v>0.68765046296296295</v>
      </c>
      <c r="L2177" s="3">
        <v>0.96056712962962965</v>
      </c>
      <c r="M2177" s="7">
        <v>45660</v>
      </c>
      <c r="N2177" s="3">
        <v>0.80015046296296299</v>
      </c>
      <c r="O2177" s="3">
        <v>7.3067129629629635E-2</v>
      </c>
      <c r="P2177" s="5">
        <v>162</v>
      </c>
      <c r="Q2177" s="5">
        <v>1075.5999999999999</v>
      </c>
      <c r="R2177" s="1" t="s">
        <v>56</v>
      </c>
      <c r="S2177" s="1">
        <v>5</v>
      </c>
      <c r="T2177" s="1" t="s">
        <v>83</v>
      </c>
      <c r="U2177" s="5">
        <v>174.54</v>
      </c>
      <c r="V2177" s="5">
        <v>31010.601739282101</v>
      </c>
      <c r="W2177" s="1" t="s">
        <v>36</v>
      </c>
      <c r="X2177" s="1">
        <v>4.0199999999999996</v>
      </c>
      <c r="Y2177" s="5">
        <v>42212.72</v>
      </c>
      <c r="Z2177" s="5">
        <v>68873.31</v>
      </c>
      <c r="AA2177" s="5" t="str">
        <f t="shared" si="132"/>
        <v>50-59</v>
      </c>
      <c r="AB2177" s="5" t="str">
        <f t="shared" si="133"/>
        <v>Severe</v>
      </c>
      <c r="AC2177" s="5">
        <f t="shared" si="134"/>
        <v>1.63</v>
      </c>
      <c r="AD2177" s="5" t="str">
        <f t="shared" si="135"/>
        <v>Medium-haul</v>
      </c>
    </row>
    <row r="2178" spans="1:30" x14ac:dyDescent="0.3">
      <c r="A2178" s="1" t="s">
        <v>2942</v>
      </c>
      <c r="B2178" s="1" t="s">
        <v>2943</v>
      </c>
      <c r="C2178" s="1">
        <v>72</v>
      </c>
      <c r="D2178" s="1" t="s">
        <v>39</v>
      </c>
      <c r="E2178" s="1" t="s">
        <v>2667</v>
      </c>
      <c r="F2178" s="1" t="s">
        <v>48</v>
      </c>
      <c r="G2178" s="1" t="s">
        <v>437</v>
      </c>
      <c r="H2178" s="1" t="s">
        <v>32</v>
      </c>
      <c r="I2178" s="1" t="s">
        <v>262</v>
      </c>
      <c r="J2178" s="1">
        <v>5909</v>
      </c>
      <c r="K2178" s="3">
        <v>0.68765046296296295</v>
      </c>
      <c r="L2178" s="3">
        <v>0.96056712962962965</v>
      </c>
      <c r="M2178" s="7">
        <v>45666</v>
      </c>
      <c r="N2178" s="3">
        <v>0.80015046296296299</v>
      </c>
      <c r="O2178" s="3">
        <v>7.3067129629629635E-2</v>
      </c>
      <c r="P2178" s="5">
        <v>162</v>
      </c>
      <c r="Q2178" s="5">
        <v>780.12</v>
      </c>
      <c r="R2178" s="1" t="s">
        <v>56</v>
      </c>
      <c r="S2178" s="1">
        <v>5</v>
      </c>
      <c r="T2178" s="1" t="s">
        <v>35</v>
      </c>
      <c r="U2178" s="5">
        <v>119.88</v>
      </c>
      <c r="V2178" s="5">
        <v>30120.029937158499</v>
      </c>
      <c r="W2178" s="1" t="s">
        <v>42</v>
      </c>
      <c r="X2178" s="1">
        <v>3.85</v>
      </c>
      <c r="Y2178" s="5">
        <v>41144.04</v>
      </c>
      <c r="Z2178" s="5">
        <v>49951.66</v>
      </c>
      <c r="AA2178" s="5" t="str">
        <f t="shared" ref="AA2178:AA2241" si="136">IF(C2178&lt;=29,"18-29",IF(C2178&lt;=39,"30-39",IF(C2178&lt;=49,"40-49",IF(C2178&lt;=59,"50-59","60+"))))</f>
        <v>60+</v>
      </c>
      <c r="AB2178" s="5" t="str">
        <f t="shared" ref="AB2178:AB2241" si="137">IF(P2178&lt;=30,"On-Time",IF(P2178&lt;=120,"Moderate","Severe"))</f>
        <v>Severe</v>
      </c>
      <c r="AC2178" s="5">
        <f t="shared" ref="AC2178:AC2241" si="138">ROUND(Z2178/Y2178,2)</f>
        <v>1.21</v>
      </c>
      <c r="AD2178" s="5" t="str">
        <f t="shared" ref="AD2178:AD2241" si="139">IF(J2178&lt;=3000,"Short-haul",IF(J2178&lt;=7000,"Medium-haul","Long-haul"))</f>
        <v>Medium-haul</v>
      </c>
    </row>
    <row r="2179" spans="1:30" x14ac:dyDescent="0.3">
      <c r="A2179" s="1" t="s">
        <v>2916</v>
      </c>
      <c r="B2179" s="1" t="s">
        <v>2917</v>
      </c>
      <c r="C2179" s="1">
        <v>25</v>
      </c>
      <c r="D2179" s="1" t="s">
        <v>28</v>
      </c>
      <c r="E2179" s="1" t="s">
        <v>2667</v>
      </c>
      <c r="F2179" s="1" t="s">
        <v>48</v>
      </c>
      <c r="G2179" s="1" t="s">
        <v>452</v>
      </c>
      <c r="H2179" s="1" t="s">
        <v>233</v>
      </c>
      <c r="I2179" s="1" t="s">
        <v>308</v>
      </c>
      <c r="J2179" s="1">
        <v>13746</v>
      </c>
      <c r="K2179" s="3">
        <v>0.63680555555555551</v>
      </c>
      <c r="L2179" s="3">
        <v>0.27291666666666664</v>
      </c>
      <c r="M2179" s="7">
        <v>45663</v>
      </c>
      <c r="N2179" s="3">
        <v>0.73333333333333328</v>
      </c>
      <c r="O2179" s="3">
        <v>0.36944444444444446</v>
      </c>
      <c r="P2179" s="5">
        <v>139</v>
      </c>
      <c r="Q2179" s="5">
        <v>666.85</v>
      </c>
      <c r="R2179" s="1" t="s">
        <v>56</v>
      </c>
      <c r="S2179" s="1">
        <v>5</v>
      </c>
      <c r="T2179" s="1" t="s">
        <v>45</v>
      </c>
      <c r="U2179" s="5">
        <v>134.56</v>
      </c>
      <c r="V2179" s="5">
        <v>69439.656461824707</v>
      </c>
      <c r="W2179" s="1" t="s">
        <v>42</v>
      </c>
      <c r="X2179" s="1">
        <v>3.56</v>
      </c>
      <c r="Y2179" s="5">
        <v>132491.38500000001</v>
      </c>
      <c r="Z2179" s="5">
        <v>25623.1859999999</v>
      </c>
      <c r="AA2179" s="5" t="str">
        <f t="shared" si="136"/>
        <v>18-29</v>
      </c>
      <c r="AB2179" s="5" t="str">
        <f t="shared" si="137"/>
        <v>Severe</v>
      </c>
      <c r="AC2179" s="5">
        <f t="shared" si="138"/>
        <v>0.19</v>
      </c>
      <c r="AD2179" s="5" t="str">
        <f t="shared" si="139"/>
        <v>Long-haul</v>
      </c>
    </row>
    <row r="2180" spans="1:30" x14ac:dyDescent="0.3">
      <c r="A2180" s="1" t="s">
        <v>2944</v>
      </c>
      <c r="B2180" s="1" t="s">
        <v>2945</v>
      </c>
      <c r="C2180" s="1">
        <v>35</v>
      </c>
      <c r="D2180" s="1" t="s">
        <v>39</v>
      </c>
      <c r="E2180" s="1" t="s">
        <v>2667</v>
      </c>
      <c r="F2180" s="1" t="s">
        <v>48</v>
      </c>
      <c r="G2180" s="1" t="s">
        <v>452</v>
      </c>
      <c r="H2180" s="1" t="s">
        <v>233</v>
      </c>
      <c r="I2180" s="1" t="s">
        <v>308</v>
      </c>
      <c r="J2180" s="1">
        <v>13746</v>
      </c>
      <c r="K2180" s="3">
        <v>0.63680555555555551</v>
      </c>
      <c r="L2180" s="3">
        <v>0.27291666666666664</v>
      </c>
      <c r="M2180" s="7">
        <v>45663</v>
      </c>
      <c r="N2180" s="3">
        <v>0.73333333333333328</v>
      </c>
      <c r="O2180" s="3">
        <v>0.36944444444444446</v>
      </c>
      <c r="P2180" s="5">
        <v>139</v>
      </c>
      <c r="Q2180" s="5">
        <v>726.17</v>
      </c>
      <c r="R2180" s="1" t="s">
        <v>40</v>
      </c>
      <c r="S2180" s="1">
        <v>3</v>
      </c>
      <c r="T2180" s="1" t="s">
        <v>45</v>
      </c>
      <c r="U2180" s="5">
        <v>115.27</v>
      </c>
      <c r="V2180" s="5">
        <v>69304.6474093344</v>
      </c>
      <c r="W2180" s="1" t="s">
        <v>42</v>
      </c>
      <c r="X2180" s="1">
        <v>4.4800000000000004</v>
      </c>
      <c r="Y2180" s="5">
        <v>132248.37</v>
      </c>
      <c r="Z2180" s="5">
        <v>27898.7579999999</v>
      </c>
      <c r="AA2180" s="5" t="str">
        <f t="shared" si="136"/>
        <v>30-39</v>
      </c>
      <c r="AB2180" s="5" t="str">
        <f t="shared" si="137"/>
        <v>Severe</v>
      </c>
      <c r="AC2180" s="5">
        <f t="shared" si="138"/>
        <v>0.21</v>
      </c>
      <c r="AD2180" s="5" t="str">
        <f t="shared" si="139"/>
        <v>Long-haul</v>
      </c>
    </row>
    <row r="2181" spans="1:30" x14ac:dyDescent="0.3">
      <c r="A2181" s="1" t="s">
        <v>2946</v>
      </c>
      <c r="B2181" s="1" t="s">
        <v>2947</v>
      </c>
      <c r="C2181" s="1">
        <v>52</v>
      </c>
      <c r="D2181" s="1" t="s">
        <v>39</v>
      </c>
      <c r="E2181" s="1" t="s">
        <v>2667</v>
      </c>
      <c r="F2181" s="1" t="s">
        <v>30</v>
      </c>
      <c r="G2181" s="1" t="s">
        <v>452</v>
      </c>
      <c r="H2181" s="1" t="s">
        <v>233</v>
      </c>
      <c r="I2181" s="1" t="s">
        <v>308</v>
      </c>
      <c r="J2181" s="1">
        <v>13746</v>
      </c>
      <c r="K2181" s="3">
        <v>0.63680555555555551</v>
      </c>
      <c r="L2181" s="3">
        <v>0.27291666666666664</v>
      </c>
      <c r="M2181" s="7">
        <v>45671</v>
      </c>
      <c r="N2181" s="3">
        <v>0.73333333333333328</v>
      </c>
      <c r="O2181" s="3">
        <v>0.36944444444444446</v>
      </c>
      <c r="P2181" s="5">
        <v>139</v>
      </c>
      <c r="Q2181" s="5">
        <v>714.5</v>
      </c>
      <c r="R2181" s="1" t="s">
        <v>34</v>
      </c>
      <c r="S2181" s="1">
        <v>5</v>
      </c>
      <c r="T2181" s="1" t="s">
        <v>45</v>
      </c>
      <c r="U2181" s="5">
        <v>140.81</v>
      </c>
      <c r="V2181" s="5">
        <v>69946.776847905305</v>
      </c>
      <c r="W2181" s="1" t="s">
        <v>36</v>
      </c>
      <c r="X2181" s="1">
        <v>4.5</v>
      </c>
      <c r="Y2181" s="5">
        <v>133404.19500000001</v>
      </c>
      <c r="Z2181" s="5">
        <v>27453.696</v>
      </c>
      <c r="AA2181" s="5" t="str">
        <f t="shared" si="136"/>
        <v>50-59</v>
      </c>
      <c r="AB2181" s="5" t="str">
        <f t="shared" si="137"/>
        <v>Severe</v>
      </c>
      <c r="AC2181" s="5">
        <f t="shared" si="138"/>
        <v>0.21</v>
      </c>
      <c r="AD2181" s="5" t="str">
        <f t="shared" si="139"/>
        <v>Long-haul</v>
      </c>
    </row>
    <row r="2182" spans="1:30" x14ac:dyDescent="0.3">
      <c r="A2182" s="1" t="s">
        <v>2948</v>
      </c>
      <c r="B2182" s="1" t="s">
        <v>2949</v>
      </c>
      <c r="C2182" s="1">
        <v>66</v>
      </c>
      <c r="D2182" s="1" t="s">
        <v>39</v>
      </c>
      <c r="E2182" s="1" t="s">
        <v>2667</v>
      </c>
      <c r="F2182" s="1" t="s">
        <v>48</v>
      </c>
      <c r="G2182" s="1" t="s">
        <v>452</v>
      </c>
      <c r="H2182" s="1" t="s">
        <v>233</v>
      </c>
      <c r="I2182" s="1" t="s">
        <v>308</v>
      </c>
      <c r="J2182" s="1">
        <v>13746</v>
      </c>
      <c r="K2182" s="3">
        <v>0.63680555555555551</v>
      </c>
      <c r="L2182" s="3">
        <v>0.27291666666666664</v>
      </c>
      <c r="M2182" s="7">
        <v>45666</v>
      </c>
      <c r="N2182" s="3">
        <v>0.73333333333333328</v>
      </c>
      <c r="O2182" s="3">
        <v>0.36944444444444446</v>
      </c>
      <c r="P2182" s="5">
        <v>139</v>
      </c>
      <c r="Q2182" s="5">
        <v>418.14</v>
      </c>
      <c r="R2182" s="1" t="s">
        <v>56</v>
      </c>
      <c r="S2182" s="1">
        <v>5</v>
      </c>
      <c r="T2182" s="1" t="s">
        <v>83</v>
      </c>
      <c r="U2182" s="5">
        <v>185.15</v>
      </c>
      <c r="V2182" s="5">
        <v>69551.033703091802</v>
      </c>
      <c r="W2182" s="1" t="s">
        <v>42</v>
      </c>
      <c r="X2182" s="1">
        <v>3.14</v>
      </c>
      <c r="Y2182" s="5">
        <v>132691.85999999999</v>
      </c>
      <c r="Z2182" s="5">
        <v>16078.794</v>
      </c>
      <c r="AA2182" s="5" t="str">
        <f t="shared" si="136"/>
        <v>60+</v>
      </c>
      <c r="AB2182" s="5" t="str">
        <f t="shared" si="137"/>
        <v>Severe</v>
      </c>
      <c r="AC2182" s="5">
        <f t="shared" si="138"/>
        <v>0.12</v>
      </c>
      <c r="AD2182" s="5" t="str">
        <f t="shared" si="139"/>
        <v>Long-haul</v>
      </c>
    </row>
    <row r="2183" spans="1:30" x14ac:dyDescent="0.3">
      <c r="A2183" s="1" t="s">
        <v>2950</v>
      </c>
      <c r="B2183" s="1" t="s">
        <v>2951</v>
      </c>
      <c r="C2183" s="1">
        <v>62</v>
      </c>
      <c r="D2183" s="1" t="s">
        <v>28</v>
      </c>
      <c r="E2183" s="1" t="s">
        <v>2667</v>
      </c>
      <c r="F2183" s="1" t="s">
        <v>48</v>
      </c>
      <c r="G2183" s="1" t="s">
        <v>452</v>
      </c>
      <c r="H2183" s="1" t="s">
        <v>233</v>
      </c>
      <c r="I2183" s="1" t="s">
        <v>308</v>
      </c>
      <c r="J2183" s="1">
        <v>13746</v>
      </c>
      <c r="K2183" s="3">
        <v>0.63680555555555551</v>
      </c>
      <c r="L2183" s="3">
        <v>0.27291666666666664</v>
      </c>
      <c r="M2183" s="7">
        <v>45660</v>
      </c>
      <c r="N2183" s="3">
        <v>0.73333333333333328</v>
      </c>
      <c r="O2183" s="3">
        <v>0.36944444444444446</v>
      </c>
      <c r="P2183" s="5">
        <v>139</v>
      </c>
      <c r="Q2183" s="5">
        <v>1310.4100000000001</v>
      </c>
      <c r="R2183" s="1" t="s">
        <v>56</v>
      </c>
      <c r="S2183" s="1">
        <v>5</v>
      </c>
      <c r="T2183" s="1" t="s">
        <v>49</v>
      </c>
      <c r="U2183" s="5">
        <v>197.89</v>
      </c>
      <c r="V2183" s="5">
        <v>70151.989523735901</v>
      </c>
      <c r="W2183" s="1" t="s">
        <v>36</v>
      </c>
      <c r="X2183" s="1">
        <v>4.26</v>
      </c>
      <c r="Y2183" s="5">
        <v>133773.58499999999</v>
      </c>
      <c r="Z2183" s="5">
        <v>50343.491999999998</v>
      </c>
      <c r="AA2183" s="5" t="str">
        <f t="shared" si="136"/>
        <v>60+</v>
      </c>
      <c r="AB2183" s="5" t="str">
        <f t="shared" si="137"/>
        <v>Severe</v>
      </c>
      <c r="AC2183" s="5">
        <f t="shared" si="138"/>
        <v>0.38</v>
      </c>
      <c r="AD2183" s="5" t="str">
        <f t="shared" si="139"/>
        <v>Long-haul</v>
      </c>
    </row>
    <row r="2184" spans="1:30" x14ac:dyDescent="0.3">
      <c r="A2184" s="1" t="s">
        <v>2952</v>
      </c>
      <c r="B2184" s="1" t="s">
        <v>2953</v>
      </c>
      <c r="C2184" s="1">
        <v>26</v>
      </c>
      <c r="D2184" s="1" t="s">
        <v>39</v>
      </c>
      <c r="E2184" s="1" t="s">
        <v>2667</v>
      </c>
      <c r="F2184" s="1" t="s">
        <v>30</v>
      </c>
      <c r="G2184" s="1" t="s">
        <v>452</v>
      </c>
      <c r="H2184" s="1" t="s">
        <v>233</v>
      </c>
      <c r="I2184" s="1" t="s">
        <v>308</v>
      </c>
      <c r="J2184" s="1">
        <v>13746</v>
      </c>
      <c r="K2184" s="3">
        <v>0.63680555555555551</v>
      </c>
      <c r="L2184" s="3">
        <v>0.27291666666666664</v>
      </c>
      <c r="M2184" s="7">
        <v>45672</v>
      </c>
      <c r="N2184" s="3">
        <v>0.73333333333333328</v>
      </c>
      <c r="O2184" s="3">
        <v>0.36944444444444446</v>
      </c>
      <c r="P2184" s="5">
        <v>139</v>
      </c>
      <c r="Q2184" s="5">
        <v>382.36</v>
      </c>
      <c r="R2184" s="1" t="s">
        <v>34</v>
      </c>
      <c r="S2184" s="1">
        <v>5</v>
      </c>
      <c r="T2184" s="1" t="s">
        <v>83</v>
      </c>
      <c r="U2184" s="5">
        <v>137.32</v>
      </c>
      <c r="V2184" s="5">
        <v>69404.666470792305</v>
      </c>
      <c r="W2184" s="1" t="s">
        <v>36</v>
      </c>
      <c r="X2184" s="1">
        <v>3.79</v>
      </c>
      <c r="Y2184" s="5">
        <v>132428.4</v>
      </c>
      <c r="Z2184" s="5">
        <v>14699.1</v>
      </c>
      <c r="AA2184" s="5" t="str">
        <f t="shared" si="136"/>
        <v>18-29</v>
      </c>
      <c r="AB2184" s="5" t="str">
        <f t="shared" si="137"/>
        <v>Severe</v>
      </c>
      <c r="AC2184" s="5">
        <f t="shared" si="138"/>
        <v>0.11</v>
      </c>
      <c r="AD2184" s="5" t="str">
        <f t="shared" si="139"/>
        <v>Long-haul</v>
      </c>
    </row>
    <row r="2185" spans="1:30" x14ac:dyDescent="0.3">
      <c r="A2185" s="1" t="s">
        <v>2954</v>
      </c>
      <c r="B2185" s="1" t="s">
        <v>2955</v>
      </c>
      <c r="C2185" s="1">
        <v>28</v>
      </c>
      <c r="D2185" s="1" t="s">
        <v>39</v>
      </c>
      <c r="E2185" s="1" t="s">
        <v>2667</v>
      </c>
      <c r="F2185" s="1" t="s">
        <v>30</v>
      </c>
      <c r="G2185" s="1" t="s">
        <v>452</v>
      </c>
      <c r="H2185" s="1" t="s">
        <v>233</v>
      </c>
      <c r="I2185" s="1" t="s">
        <v>308</v>
      </c>
      <c r="J2185" s="1">
        <v>13746</v>
      </c>
      <c r="K2185" s="3">
        <v>0.63680555555555551</v>
      </c>
      <c r="L2185" s="3">
        <v>0.27291666666666664</v>
      </c>
      <c r="M2185" s="7">
        <v>45664</v>
      </c>
      <c r="N2185" s="3">
        <v>0.73333333333333328</v>
      </c>
      <c r="O2185" s="3">
        <v>0.36944444444444446</v>
      </c>
      <c r="P2185" s="5">
        <v>139</v>
      </c>
      <c r="Q2185" s="5">
        <v>685.25</v>
      </c>
      <c r="R2185" s="1" t="s">
        <v>40</v>
      </c>
      <c r="S2185" s="1">
        <v>5</v>
      </c>
      <c r="T2185" s="1" t="s">
        <v>49</v>
      </c>
      <c r="U2185" s="5">
        <v>14.54</v>
      </c>
      <c r="V2185" s="5">
        <v>69704.052682939393</v>
      </c>
      <c r="W2185" s="1" t="s">
        <v>36</v>
      </c>
      <c r="X2185" s="1">
        <v>4.0599999999999996</v>
      </c>
      <c r="Y2185" s="5">
        <v>132967.29</v>
      </c>
      <c r="Z2185" s="5">
        <v>26315.346000000001</v>
      </c>
      <c r="AA2185" s="5" t="str">
        <f t="shared" si="136"/>
        <v>18-29</v>
      </c>
      <c r="AB2185" s="5" t="str">
        <f t="shared" si="137"/>
        <v>Severe</v>
      </c>
      <c r="AC2185" s="5">
        <f t="shared" si="138"/>
        <v>0.2</v>
      </c>
      <c r="AD2185" s="5" t="str">
        <f t="shared" si="139"/>
        <v>Long-haul</v>
      </c>
    </row>
    <row r="2186" spans="1:30" x14ac:dyDescent="0.3">
      <c r="A2186" s="1" t="s">
        <v>2956</v>
      </c>
      <c r="B2186" s="1" t="s">
        <v>2957</v>
      </c>
      <c r="C2186" s="1">
        <v>37</v>
      </c>
      <c r="D2186" s="1" t="s">
        <v>39</v>
      </c>
      <c r="E2186" s="1" t="s">
        <v>2667</v>
      </c>
      <c r="F2186" s="1" t="s">
        <v>30</v>
      </c>
      <c r="G2186" s="1" t="s">
        <v>452</v>
      </c>
      <c r="H2186" s="1" t="s">
        <v>233</v>
      </c>
      <c r="I2186" s="1" t="s">
        <v>308</v>
      </c>
      <c r="J2186" s="1">
        <v>13746</v>
      </c>
      <c r="K2186" s="3">
        <v>0.63680555555555551</v>
      </c>
      <c r="L2186" s="3">
        <v>0.27291666666666664</v>
      </c>
      <c r="M2186" s="7">
        <v>45671</v>
      </c>
      <c r="N2186" s="3">
        <v>0.73333333333333328</v>
      </c>
      <c r="O2186" s="3">
        <v>0.36944444444444446</v>
      </c>
      <c r="P2186" s="5">
        <v>139</v>
      </c>
      <c r="Q2186" s="5">
        <v>1477.6</v>
      </c>
      <c r="R2186" s="1" t="s">
        <v>34</v>
      </c>
      <c r="S2186" s="1">
        <v>3</v>
      </c>
      <c r="T2186" s="1" t="s">
        <v>49</v>
      </c>
      <c r="U2186" s="5">
        <v>43.75</v>
      </c>
      <c r="V2186" s="5">
        <v>69588.125935698496</v>
      </c>
      <c r="W2186" s="1" t="s">
        <v>36</v>
      </c>
      <c r="X2186" s="1">
        <v>4.0599999999999996</v>
      </c>
      <c r="Y2186" s="5">
        <v>132758.625</v>
      </c>
      <c r="Z2186" s="5">
        <v>56745.09</v>
      </c>
      <c r="AA2186" s="5" t="str">
        <f t="shared" si="136"/>
        <v>30-39</v>
      </c>
      <c r="AB2186" s="5" t="str">
        <f t="shared" si="137"/>
        <v>Severe</v>
      </c>
      <c r="AC2186" s="5">
        <f t="shared" si="138"/>
        <v>0.43</v>
      </c>
      <c r="AD2186" s="5" t="str">
        <f t="shared" si="139"/>
        <v>Long-haul</v>
      </c>
    </row>
    <row r="2187" spans="1:30" x14ac:dyDescent="0.3">
      <c r="A2187" s="1" t="s">
        <v>2690</v>
      </c>
      <c r="B2187" s="1" t="s">
        <v>2691</v>
      </c>
      <c r="C2187" s="1">
        <v>38</v>
      </c>
      <c r="D2187" s="1" t="s">
        <v>28</v>
      </c>
      <c r="E2187" s="1" t="s">
        <v>2667</v>
      </c>
      <c r="F2187" s="1" t="s">
        <v>30</v>
      </c>
      <c r="G2187" s="1" t="s">
        <v>452</v>
      </c>
      <c r="H2187" s="1" t="s">
        <v>233</v>
      </c>
      <c r="I2187" s="1" t="s">
        <v>308</v>
      </c>
      <c r="J2187" s="1">
        <v>13746</v>
      </c>
      <c r="K2187" s="3">
        <v>0.63680555555555551</v>
      </c>
      <c r="L2187" s="3">
        <v>0.27291666666666664</v>
      </c>
      <c r="M2187" s="7">
        <v>45667</v>
      </c>
      <c r="N2187" s="3">
        <v>0.73333333333333328</v>
      </c>
      <c r="O2187" s="3">
        <v>0.36944444444444446</v>
      </c>
      <c r="P2187" s="5">
        <v>139</v>
      </c>
      <c r="Q2187" s="5">
        <v>1113.69</v>
      </c>
      <c r="R2187" s="1" t="s">
        <v>56</v>
      </c>
      <c r="S2187" s="1">
        <v>3</v>
      </c>
      <c r="T2187" s="1" t="s">
        <v>35</v>
      </c>
      <c r="U2187" s="5">
        <v>97.2</v>
      </c>
      <c r="V2187" s="5">
        <v>69332.967928983999</v>
      </c>
      <c r="W2187" s="1" t="s">
        <v>42</v>
      </c>
      <c r="X2187" s="1">
        <v>3.88</v>
      </c>
      <c r="Y2187" s="5">
        <v>132299.34</v>
      </c>
      <c r="Z2187" s="5">
        <v>42777.36</v>
      </c>
      <c r="AA2187" s="5" t="str">
        <f t="shared" si="136"/>
        <v>30-39</v>
      </c>
      <c r="AB2187" s="5" t="str">
        <f t="shared" si="137"/>
        <v>Severe</v>
      </c>
      <c r="AC2187" s="5">
        <f t="shared" si="138"/>
        <v>0.32</v>
      </c>
      <c r="AD2187" s="5" t="str">
        <f t="shared" si="139"/>
        <v>Long-haul</v>
      </c>
    </row>
    <row r="2188" spans="1:30" x14ac:dyDescent="0.3">
      <c r="A2188" s="1" t="s">
        <v>2958</v>
      </c>
      <c r="B2188" s="1" t="s">
        <v>2959</v>
      </c>
      <c r="C2188" s="1">
        <v>48</v>
      </c>
      <c r="D2188" s="1" t="s">
        <v>39</v>
      </c>
      <c r="E2188" s="1" t="s">
        <v>2667</v>
      </c>
      <c r="F2188" s="1" t="s">
        <v>30</v>
      </c>
      <c r="G2188" s="1" t="s">
        <v>452</v>
      </c>
      <c r="H2188" s="1" t="s">
        <v>233</v>
      </c>
      <c r="I2188" s="1" t="s">
        <v>308</v>
      </c>
      <c r="J2188" s="1">
        <v>13746</v>
      </c>
      <c r="K2188" s="3">
        <v>0.63680555555555551</v>
      </c>
      <c r="L2188" s="3">
        <v>0.27291666666666664</v>
      </c>
      <c r="M2188" s="7">
        <v>45672</v>
      </c>
      <c r="N2188" s="3">
        <v>0.73333333333333328</v>
      </c>
      <c r="O2188" s="3">
        <v>0.36944444444444446</v>
      </c>
      <c r="P2188" s="5">
        <v>139</v>
      </c>
      <c r="Q2188" s="5">
        <v>896.17</v>
      </c>
      <c r="R2188" s="1" t="s">
        <v>40</v>
      </c>
      <c r="S2188" s="1">
        <v>5</v>
      </c>
      <c r="T2188" s="1" t="s">
        <v>83</v>
      </c>
      <c r="U2188" s="5">
        <v>29.12</v>
      </c>
      <c r="V2188" s="5">
        <v>69706.659215103893</v>
      </c>
      <c r="W2188" s="1" t="s">
        <v>42</v>
      </c>
      <c r="X2188" s="1">
        <v>4.72</v>
      </c>
      <c r="Y2188" s="5">
        <v>132971.98499999999</v>
      </c>
      <c r="Z2188" s="5">
        <v>34416.42</v>
      </c>
      <c r="AA2188" s="5" t="str">
        <f t="shared" si="136"/>
        <v>40-49</v>
      </c>
      <c r="AB2188" s="5" t="str">
        <f t="shared" si="137"/>
        <v>Severe</v>
      </c>
      <c r="AC2188" s="5">
        <f t="shared" si="138"/>
        <v>0.26</v>
      </c>
      <c r="AD2188" s="5" t="str">
        <f t="shared" si="139"/>
        <v>Long-haul</v>
      </c>
    </row>
    <row r="2189" spans="1:30" x14ac:dyDescent="0.3">
      <c r="A2189" s="1" t="s">
        <v>2960</v>
      </c>
      <c r="B2189" s="1" t="s">
        <v>2961</v>
      </c>
      <c r="C2189" s="1">
        <v>74</v>
      </c>
      <c r="D2189" s="1" t="s">
        <v>28</v>
      </c>
      <c r="E2189" s="1" t="s">
        <v>2667</v>
      </c>
      <c r="F2189" s="1" t="s">
        <v>48</v>
      </c>
      <c r="G2189" s="1" t="s">
        <v>461</v>
      </c>
      <c r="H2189" s="1" t="s">
        <v>262</v>
      </c>
      <c r="I2189" s="1" t="s">
        <v>174</v>
      </c>
      <c r="J2189" s="1">
        <v>1919</v>
      </c>
      <c r="K2189" s="3">
        <v>0.6821180555555556</v>
      </c>
      <c r="L2189" s="3">
        <v>0.77031249999999996</v>
      </c>
      <c r="M2189" s="7">
        <v>45665</v>
      </c>
      <c r="N2189" s="3">
        <v>0.74739583333333337</v>
      </c>
      <c r="O2189" s="3">
        <v>0.83559027777777772</v>
      </c>
      <c r="P2189" s="5">
        <v>94</v>
      </c>
      <c r="Q2189" s="5">
        <v>727.07</v>
      </c>
      <c r="R2189" s="1" t="s">
        <v>34</v>
      </c>
      <c r="S2189" s="1">
        <v>5</v>
      </c>
      <c r="T2189" s="1" t="s">
        <v>83</v>
      </c>
      <c r="U2189" s="5">
        <v>97.95</v>
      </c>
      <c r="V2189" s="5">
        <v>10193.3172997575</v>
      </c>
      <c r="W2189" s="1" t="s">
        <v>42</v>
      </c>
      <c r="X2189" s="1">
        <v>4.12</v>
      </c>
      <c r="Y2189" s="5">
        <v>17231.98</v>
      </c>
      <c r="Z2189" s="5">
        <v>46552.07</v>
      </c>
      <c r="AA2189" s="5" t="str">
        <f t="shared" si="136"/>
        <v>60+</v>
      </c>
      <c r="AB2189" s="5" t="str">
        <f t="shared" si="137"/>
        <v>Moderate</v>
      </c>
      <c r="AC2189" s="5">
        <f t="shared" si="138"/>
        <v>2.7</v>
      </c>
      <c r="AD2189" s="5" t="str">
        <f t="shared" si="139"/>
        <v>Short-haul</v>
      </c>
    </row>
    <row r="2190" spans="1:30" x14ac:dyDescent="0.3">
      <c r="A2190" s="1" t="s">
        <v>2962</v>
      </c>
      <c r="B2190" s="1" t="s">
        <v>2963</v>
      </c>
      <c r="C2190" s="1">
        <v>26</v>
      </c>
      <c r="D2190" s="1" t="s">
        <v>28</v>
      </c>
      <c r="E2190" s="1" t="s">
        <v>2667</v>
      </c>
      <c r="F2190" s="1" t="s">
        <v>30</v>
      </c>
      <c r="G2190" s="1" t="s">
        <v>461</v>
      </c>
      <c r="H2190" s="1" t="s">
        <v>262</v>
      </c>
      <c r="I2190" s="1" t="s">
        <v>174</v>
      </c>
      <c r="J2190" s="1">
        <v>1919</v>
      </c>
      <c r="K2190" s="3">
        <v>0.6821180555555556</v>
      </c>
      <c r="L2190" s="3">
        <v>0.77031249999999996</v>
      </c>
      <c r="M2190" s="7">
        <v>45665</v>
      </c>
      <c r="N2190" s="3">
        <v>0.74739583333333337</v>
      </c>
      <c r="O2190" s="3">
        <v>0.83559027777777772</v>
      </c>
      <c r="P2190" s="5">
        <v>94</v>
      </c>
      <c r="Q2190" s="5">
        <v>922.87</v>
      </c>
      <c r="R2190" s="1" t="s">
        <v>40</v>
      </c>
      <c r="S2190" s="1">
        <v>5</v>
      </c>
      <c r="T2190" s="1" t="s">
        <v>45</v>
      </c>
      <c r="U2190" s="5">
        <v>160.58000000000001</v>
      </c>
      <c r="V2190" s="5">
        <v>10589.461416342099</v>
      </c>
      <c r="W2190" s="1" t="s">
        <v>36</v>
      </c>
      <c r="X2190" s="1">
        <v>3.04</v>
      </c>
      <c r="Y2190" s="5">
        <v>17707.349999999999</v>
      </c>
      <c r="Z2190" s="5">
        <v>59095.8</v>
      </c>
      <c r="AA2190" s="5" t="str">
        <f t="shared" si="136"/>
        <v>18-29</v>
      </c>
      <c r="AB2190" s="5" t="str">
        <f t="shared" si="137"/>
        <v>Moderate</v>
      </c>
      <c r="AC2190" s="5">
        <f t="shared" si="138"/>
        <v>3.34</v>
      </c>
      <c r="AD2190" s="5" t="str">
        <f t="shared" si="139"/>
        <v>Short-haul</v>
      </c>
    </row>
    <row r="2191" spans="1:30" x14ac:dyDescent="0.3">
      <c r="A2191" s="1" t="s">
        <v>2708</v>
      </c>
      <c r="B2191" s="1" t="s">
        <v>2709</v>
      </c>
      <c r="C2191" s="1">
        <v>63</v>
      </c>
      <c r="D2191" s="1" t="s">
        <v>28</v>
      </c>
      <c r="E2191" s="1" t="s">
        <v>2667</v>
      </c>
      <c r="F2191" s="1" t="s">
        <v>48</v>
      </c>
      <c r="G2191" s="1" t="s">
        <v>461</v>
      </c>
      <c r="H2191" s="1" t="s">
        <v>262</v>
      </c>
      <c r="I2191" s="1" t="s">
        <v>174</v>
      </c>
      <c r="J2191" s="1">
        <v>1919</v>
      </c>
      <c r="K2191" s="3">
        <v>0.6821180555555556</v>
      </c>
      <c r="L2191" s="3">
        <v>0.77031249999999996</v>
      </c>
      <c r="M2191" s="7">
        <v>45659</v>
      </c>
      <c r="N2191" s="3">
        <v>0.74739583333333337</v>
      </c>
      <c r="O2191" s="3">
        <v>0.83559027777777772</v>
      </c>
      <c r="P2191" s="5">
        <v>94</v>
      </c>
      <c r="Q2191" s="5">
        <v>315.75</v>
      </c>
      <c r="R2191" s="1" t="s">
        <v>56</v>
      </c>
      <c r="S2191" s="1">
        <v>5</v>
      </c>
      <c r="T2191" s="1" t="s">
        <v>45</v>
      </c>
      <c r="U2191" s="5">
        <v>54.55</v>
      </c>
      <c r="V2191" s="5">
        <v>10614.590657209599</v>
      </c>
      <c r="W2191" s="1" t="s">
        <v>42</v>
      </c>
      <c r="X2191" s="1">
        <v>4.4400000000000004</v>
      </c>
      <c r="Y2191" s="5">
        <v>17737.509999999998</v>
      </c>
      <c r="Z2191" s="5">
        <v>20218.91</v>
      </c>
      <c r="AA2191" s="5" t="str">
        <f t="shared" si="136"/>
        <v>60+</v>
      </c>
      <c r="AB2191" s="5" t="str">
        <f t="shared" si="137"/>
        <v>Moderate</v>
      </c>
      <c r="AC2191" s="5">
        <f t="shared" si="138"/>
        <v>1.1399999999999999</v>
      </c>
      <c r="AD2191" s="5" t="str">
        <f t="shared" si="139"/>
        <v>Short-haul</v>
      </c>
    </row>
    <row r="2192" spans="1:30" x14ac:dyDescent="0.3">
      <c r="A2192" s="1" t="s">
        <v>2846</v>
      </c>
      <c r="B2192" s="1" t="s">
        <v>2847</v>
      </c>
      <c r="C2192" s="1">
        <v>56</v>
      </c>
      <c r="D2192" s="1" t="s">
        <v>39</v>
      </c>
      <c r="E2192" s="1" t="s">
        <v>2667</v>
      </c>
      <c r="F2192" s="1" t="s">
        <v>48</v>
      </c>
      <c r="G2192" s="1" t="s">
        <v>461</v>
      </c>
      <c r="H2192" s="1" t="s">
        <v>262</v>
      </c>
      <c r="I2192" s="1" t="s">
        <v>174</v>
      </c>
      <c r="J2192" s="1">
        <v>1919</v>
      </c>
      <c r="K2192" s="3">
        <v>0.6821180555555556</v>
      </c>
      <c r="L2192" s="3">
        <v>0.77031249999999996</v>
      </c>
      <c r="M2192" s="7">
        <v>45665</v>
      </c>
      <c r="N2192" s="3">
        <v>0.74739583333333337</v>
      </c>
      <c r="O2192" s="3">
        <v>0.83559027777777772</v>
      </c>
      <c r="P2192" s="5">
        <v>94</v>
      </c>
      <c r="Q2192" s="5">
        <v>815.65</v>
      </c>
      <c r="R2192" s="1" t="s">
        <v>56</v>
      </c>
      <c r="S2192" s="1">
        <v>5</v>
      </c>
      <c r="T2192" s="1" t="s">
        <v>35</v>
      </c>
      <c r="U2192" s="5">
        <v>51.28</v>
      </c>
      <c r="V2192" s="5">
        <v>10893.279206192599</v>
      </c>
      <c r="W2192" s="1" t="s">
        <v>36</v>
      </c>
      <c r="X2192" s="1">
        <v>3.36</v>
      </c>
      <c r="Y2192" s="5">
        <v>18071.939999999999</v>
      </c>
      <c r="Z2192" s="5">
        <v>52211.86</v>
      </c>
      <c r="AA2192" s="5" t="str">
        <f t="shared" si="136"/>
        <v>50-59</v>
      </c>
      <c r="AB2192" s="5" t="str">
        <f t="shared" si="137"/>
        <v>Moderate</v>
      </c>
      <c r="AC2192" s="5">
        <f t="shared" si="138"/>
        <v>2.89</v>
      </c>
      <c r="AD2192" s="5" t="str">
        <f t="shared" si="139"/>
        <v>Short-haul</v>
      </c>
    </row>
    <row r="2193" spans="1:30" x14ac:dyDescent="0.3">
      <c r="A2193" s="1" t="s">
        <v>2964</v>
      </c>
      <c r="B2193" s="1" t="s">
        <v>2965</v>
      </c>
      <c r="C2193" s="1">
        <v>32</v>
      </c>
      <c r="D2193" s="1" t="s">
        <v>39</v>
      </c>
      <c r="E2193" s="1" t="s">
        <v>2667</v>
      </c>
      <c r="F2193" s="1" t="s">
        <v>48</v>
      </c>
      <c r="G2193" s="1" t="s">
        <v>461</v>
      </c>
      <c r="H2193" s="1" t="s">
        <v>262</v>
      </c>
      <c r="I2193" s="1" t="s">
        <v>174</v>
      </c>
      <c r="J2193" s="1">
        <v>1919</v>
      </c>
      <c r="K2193" s="3">
        <v>0.6821180555555556</v>
      </c>
      <c r="L2193" s="3">
        <v>0.77031249999999996</v>
      </c>
      <c r="M2193" s="7">
        <v>45662</v>
      </c>
      <c r="N2193" s="3">
        <v>0.74739583333333337</v>
      </c>
      <c r="O2193" s="3">
        <v>0.83559027777777772</v>
      </c>
      <c r="P2193" s="5">
        <v>94</v>
      </c>
      <c r="Q2193" s="5">
        <v>1106.54</v>
      </c>
      <c r="R2193" s="1" t="s">
        <v>34</v>
      </c>
      <c r="S2193" s="1">
        <v>3</v>
      </c>
      <c r="T2193" s="1" t="s">
        <v>49</v>
      </c>
      <c r="U2193" s="5">
        <v>95.78</v>
      </c>
      <c r="V2193" s="5">
        <v>10191.4086822278</v>
      </c>
      <c r="W2193" s="1" t="s">
        <v>42</v>
      </c>
      <c r="X2193" s="1">
        <v>4.28</v>
      </c>
      <c r="Y2193" s="5">
        <v>17229.689999999999</v>
      </c>
      <c r="Z2193" s="5">
        <v>70837.72</v>
      </c>
      <c r="AA2193" s="5" t="str">
        <f t="shared" si="136"/>
        <v>30-39</v>
      </c>
      <c r="AB2193" s="5" t="str">
        <f t="shared" si="137"/>
        <v>Moderate</v>
      </c>
      <c r="AC2193" s="5">
        <f t="shared" si="138"/>
        <v>4.1100000000000003</v>
      </c>
      <c r="AD2193" s="5" t="str">
        <f t="shared" si="139"/>
        <v>Short-haul</v>
      </c>
    </row>
    <row r="2194" spans="1:30" x14ac:dyDescent="0.3">
      <c r="A2194" s="1" t="s">
        <v>2966</v>
      </c>
      <c r="B2194" s="1" t="s">
        <v>2967</v>
      </c>
      <c r="C2194" s="1">
        <v>55</v>
      </c>
      <c r="D2194" s="1" t="s">
        <v>28</v>
      </c>
      <c r="E2194" s="1" t="s">
        <v>2667</v>
      </c>
      <c r="F2194" s="1" t="s">
        <v>30</v>
      </c>
      <c r="G2194" s="1" t="s">
        <v>470</v>
      </c>
      <c r="H2194" s="1" t="s">
        <v>76</v>
      </c>
      <c r="I2194" s="1" t="s">
        <v>135</v>
      </c>
      <c r="J2194" s="1">
        <v>14469</v>
      </c>
      <c r="K2194" s="3">
        <v>0.2003587962962963</v>
      </c>
      <c r="L2194" s="3">
        <v>0.86980324074074078</v>
      </c>
      <c r="M2194" s="7">
        <v>45668</v>
      </c>
      <c r="N2194" s="3">
        <v>0.2691087962962963</v>
      </c>
      <c r="O2194" s="3">
        <v>0.93855324074074076</v>
      </c>
      <c r="P2194" s="5">
        <v>99</v>
      </c>
      <c r="Q2194" s="5">
        <v>1087.1300000000001</v>
      </c>
      <c r="R2194" s="1" t="s">
        <v>40</v>
      </c>
      <c r="S2194" s="1">
        <v>5</v>
      </c>
      <c r="T2194" s="1" t="s">
        <v>83</v>
      </c>
      <c r="U2194" s="5">
        <v>7.8</v>
      </c>
      <c r="V2194" s="5">
        <v>73704.465777647405</v>
      </c>
      <c r="W2194" s="1" t="s">
        <v>36</v>
      </c>
      <c r="X2194" s="1">
        <v>3.25</v>
      </c>
      <c r="Y2194" s="5">
        <v>140168.04</v>
      </c>
      <c r="Z2194" s="5">
        <v>41746.728000000003</v>
      </c>
      <c r="AA2194" s="5" t="str">
        <f t="shared" si="136"/>
        <v>50-59</v>
      </c>
      <c r="AB2194" s="5" t="str">
        <f t="shared" si="137"/>
        <v>Moderate</v>
      </c>
      <c r="AC2194" s="5">
        <f t="shared" si="138"/>
        <v>0.3</v>
      </c>
      <c r="AD2194" s="5" t="str">
        <f t="shared" si="139"/>
        <v>Long-haul</v>
      </c>
    </row>
    <row r="2195" spans="1:30" x14ac:dyDescent="0.3">
      <c r="A2195" s="1" t="s">
        <v>2906</v>
      </c>
      <c r="B2195" s="1" t="s">
        <v>2907</v>
      </c>
      <c r="C2195" s="1">
        <v>69</v>
      </c>
      <c r="D2195" s="1" t="s">
        <v>39</v>
      </c>
      <c r="E2195" s="1" t="s">
        <v>2667</v>
      </c>
      <c r="F2195" s="1" t="s">
        <v>48</v>
      </c>
      <c r="G2195" s="1" t="s">
        <v>470</v>
      </c>
      <c r="H2195" s="1" t="s">
        <v>76</v>
      </c>
      <c r="I2195" s="1" t="s">
        <v>135</v>
      </c>
      <c r="J2195" s="1">
        <v>14469</v>
      </c>
      <c r="K2195" s="3">
        <v>0.2003587962962963</v>
      </c>
      <c r="L2195" s="3">
        <v>0.86980324074074078</v>
      </c>
      <c r="M2195" s="7">
        <v>45668</v>
      </c>
      <c r="N2195" s="3">
        <v>0.2691087962962963</v>
      </c>
      <c r="O2195" s="3">
        <v>0.93855324074074076</v>
      </c>
      <c r="P2195" s="5">
        <v>99</v>
      </c>
      <c r="Q2195" s="5">
        <v>1072.19</v>
      </c>
      <c r="R2195" s="1" t="s">
        <v>40</v>
      </c>
      <c r="S2195" s="1">
        <v>5</v>
      </c>
      <c r="T2195" s="1" t="s">
        <v>35</v>
      </c>
      <c r="U2195" s="5">
        <v>119.63</v>
      </c>
      <c r="V2195" s="5">
        <v>72977.575052651693</v>
      </c>
      <c r="W2195" s="1" t="s">
        <v>36</v>
      </c>
      <c r="X2195" s="1">
        <v>3.23</v>
      </c>
      <c r="Y2195" s="5">
        <v>138859.63500000001</v>
      </c>
      <c r="Z2195" s="5">
        <v>41186.453999999998</v>
      </c>
      <c r="AA2195" s="5" t="str">
        <f t="shared" si="136"/>
        <v>60+</v>
      </c>
      <c r="AB2195" s="5" t="str">
        <f t="shared" si="137"/>
        <v>Moderate</v>
      </c>
      <c r="AC2195" s="5">
        <f t="shared" si="138"/>
        <v>0.3</v>
      </c>
      <c r="AD2195" s="5" t="str">
        <f t="shared" si="139"/>
        <v>Long-haul</v>
      </c>
    </row>
    <row r="2196" spans="1:30" x14ac:dyDescent="0.3">
      <c r="A2196" s="1" t="s">
        <v>2968</v>
      </c>
      <c r="B2196" s="1" t="s">
        <v>2969</v>
      </c>
      <c r="C2196" s="1">
        <v>19</v>
      </c>
      <c r="D2196" s="1" t="s">
        <v>39</v>
      </c>
      <c r="E2196" s="1" t="s">
        <v>2667</v>
      </c>
      <c r="F2196" s="1" t="s">
        <v>48</v>
      </c>
      <c r="G2196" s="1" t="s">
        <v>470</v>
      </c>
      <c r="H2196" s="1" t="s">
        <v>76</v>
      </c>
      <c r="I2196" s="1" t="s">
        <v>135</v>
      </c>
      <c r="J2196" s="1">
        <v>14469</v>
      </c>
      <c r="K2196" s="3">
        <v>0.2003587962962963</v>
      </c>
      <c r="L2196" s="3">
        <v>0.86980324074074078</v>
      </c>
      <c r="M2196" s="7">
        <v>45666</v>
      </c>
      <c r="N2196" s="3">
        <v>0.2691087962962963</v>
      </c>
      <c r="O2196" s="3">
        <v>0.93855324074074076</v>
      </c>
      <c r="P2196" s="5">
        <v>99</v>
      </c>
      <c r="Q2196" s="5">
        <v>1355.24</v>
      </c>
      <c r="R2196" s="1" t="s">
        <v>56</v>
      </c>
      <c r="S2196" s="1">
        <v>5</v>
      </c>
      <c r="T2196" s="1" t="s">
        <v>35</v>
      </c>
      <c r="U2196" s="5">
        <v>104.8</v>
      </c>
      <c r="V2196" s="5">
        <v>73774.8962023247</v>
      </c>
      <c r="W2196" s="1" t="s">
        <v>36</v>
      </c>
      <c r="X2196" s="1">
        <v>3.39</v>
      </c>
      <c r="Y2196" s="5">
        <v>140294.82</v>
      </c>
      <c r="Z2196" s="5">
        <v>52053.792000000001</v>
      </c>
      <c r="AA2196" s="5" t="str">
        <f t="shared" si="136"/>
        <v>18-29</v>
      </c>
      <c r="AB2196" s="5" t="str">
        <f t="shared" si="137"/>
        <v>Moderate</v>
      </c>
      <c r="AC2196" s="5">
        <f t="shared" si="138"/>
        <v>0.37</v>
      </c>
      <c r="AD2196" s="5" t="str">
        <f t="shared" si="139"/>
        <v>Long-haul</v>
      </c>
    </row>
    <row r="2197" spans="1:30" x14ac:dyDescent="0.3">
      <c r="A2197" s="1" t="s">
        <v>2970</v>
      </c>
      <c r="B2197" s="1" t="s">
        <v>2971</v>
      </c>
      <c r="C2197" s="1">
        <v>58</v>
      </c>
      <c r="D2197" s="1" t="s">
        <v>39</v>
      </c>
      <c r="E2197" s="1" t="s">
        <v>2667</v>
      </c>
      <c r="F2197" s="1" t="s">
        <v>48</v>
      </c>
      <c r="G2197" s="1" t="s">
        <v>470</v>
      </c>
      <c r="H2197" s="1" t="s">
        <v>76</v>
      </c>
      <c r="I2197" s="1" t="s">
        <v>135</v>
      </c>
      <c r="J2197" s="1">
        <v>14469</v>
      </c>
      <c r="K2197" s="3">
        <v>0.2003587962962963</v>
      </c>
      <c r="L2197" s="3">
        <v>0.86980324074074078</v>
      </c>
      <c r="M2197" s="7">
        <v>45672</v>
      </c>
      <c r="N2197" s="3">
        <v>0.2691087962962963</v>
      </c>
      <c r="O2197" s="3">
        <v>0.93855324074074076</v>
      </c>
      <c r="P2197" s="5">
        <v>99</v>
      </c>
      <c r="Q2197" s="5">
        <v>1367.52</v>
      </c>
      <c r="R2197" s="1" t="s">
        <v>34</v>
      </c>
      <c r="S2197" s="1">
        <v>5</v>
      </c>
      <c r="T2197" s="1" t="s">
        <v>41</v>
      </c>
      <c r="U2197" s="5">
        <v>126.55</v>
      </c>
      <c r="V2197" s="5">
        <v>73668.390881122104</v>
      </c>
      <c r="W2197" s="1" t="s">
        <v>36</v>
      </c>
      <c r="X2197" s="1">
        <v>4.51</v>
      </c>
      <c r="Y2197" s="5">
        <v>140103.10500000001</v>
      </c>
      <c r="Z2197" s="5">
        <v>52527.953999999998</v>
      </c>
      <c r="AA2197" s="5" t="str">
        <f t="shared" si="136"/>
        <v>50-59</v>
      </c>
      <c r="AB2197" s="5" t="str">
        <f t="shared" si="137"/>
        <v>Moderate</v>
      </c>
      <c r="AC2197" s="5">
        <f t="shared" si="138"/>
        <v>0.37</v>
      </c>
      <c r="AD2197" s="5" t="str">
        <f t="shared" si="139"/>
        <v>Long-haul</v>
      </c>
    </row>
    <row r="2198" spans="1:30" x14ac:dyDescent="0.3">
      <c r="A2198" s="1" t="s">
        <v>2972</v>
      </c>
      <c r="B2198" s="1" t="s">
        <v>2973</v>
      </c>
      <c r="C2198" s="1">
        <v>39</v>
      </c>
      <c r="D2198" s="1" t="s">
        <v>39</v>
      </c>
      <c r="E2198" s="1" t="s">
        <v>2667</v>
      </c>
      <c r="F2198" s="1" t="s">
        <v>30</v>
      </c>
      <c r="G2198" s="1" t="s">
        <v>470</v>
      </c>
      <c r="H2198" s="1" t="s">
        <v>76</v>
      </c>
      <c r="I2198" s="1" t="s">
        <v>135</v>
      </c>
      <c r="J2198" s="1">
        <v>14469</v>
      </c>
      <c r="K2198" s="3">
        <v>0.2003587962962963</v>
      </c>
      <c r="L2198" s="3">
        <v>0.86980324074074078</v>
      </c>
      <c r="M2198" s="7">
        <v>45671</v>
      </c>
      <c r="N2198" s="3">
        <v>0.2691087962962963</v>
      </c>
      <c r="O2198" s="3">
        <v>0.93855324074074076</v>
      </c>
      <c r="P2198" s="5">
        <v>99</v>
      </c>
      <c r="Q2198" s="5">
        <v>784.76</v>
      </c>
      <c r="R2198" s="1" t="s">
        <v>34</v>
      </c>
      <c r="S2198" s="1">
        <v>3</v>
      </c>
      <c r="T2198" s="1" t="s">
        <v>41</v>
      </c>
      <c r="U2198" s="5">
        <v>148.13</v>
      </c>
      <c r="V2198" s="5">
        <v>73470.340141029796</v>
      </c>
      <c r="W2198" s="1" t="s">
        <v>42</v>
      </c>
      <c r="X2198" s="1">
        <v>3.39</v>
      </c>
      <c r="Y2198" s="5">
        <v>139746.61499999999</v>
      </c>
      <c r="Z2198" s="5">
        <v>30152.5619999999</v>
      </c>
      <c r="AA2198" s="5" t="str">
        <f t="shared" si="136"/>
        <v>30-39</v>
      </c>
      <c r="AB2198" s="5" t="str">
        <f t="shared" si="137"/>
        <v>Moderate</v>
      </c>
      <c r="AC2198" s="5">
        <f t="shared" si="138"/>
        <v>0.22</v>
      </c>
      <c r="AD2198" s="5" t="str">
        <f t="shared" si="139"/>
        <v>Long-haul</v>
      </c>
    </row>
    <row r="2199" spans="1:30" x14ac:dyDescent="0.3">
      <c r="A2199" s="1" t="s">
        <v>2974</v>
      </c>
      <c r="B2199" s="1" t="s">
        <v>2975</v>
      </c>
      <c r="C2199" s="1">
        <v>22</v>
      </c>
      <c r="D2199" s="1" t="s">
        <v>28</v>
      </c>
      <c r="E2199" s="1" t="s">
        <v>2667</v>
      </c>
      <c r="F2199" s="1" t="s">
        <v>48</v>
      </c>
      <c r="G2199" s="1" t="s">
        <v>479</v>
      </c>
      <c r="H2199" s="1" t="s">
        <v>233</v>
      </c>
      <c r="I2199" s="1" t="s">
        <v>76</v>
      </c>
      <c r="J2199" s="1">
        <v>7101</v>
      </c>
      <c r="K2199" s="3">
        <v>0.65505787037037033</v>
      </c>
      <c r="L2199" s="3">
        <v>0.98353009259259261</v>
      </c>
      <c r="M2199" s="7">
        <v>45669</v>
      </c>
      <c r="N2199" s="3">
        <v>0.71130787037037035</v>
      </c>
      <c r="O2199" s="3">
        <v>3.9780092592592596E-2</v>
      </c>
      <c r="P2199" s="5">
        <v>81</v>
      </c>
      <c r="Q2199" s="5">
        <v>600.77</v>
      </c>
      <c r="R2199" s="1" t="s">
        <v>34</v>
      </c>
      <c r="S2199" s="1">
        <v>5</v>
      </c>
      <c r="T2199" s="1" t="s">
        <v>35</v>
      </c>
      <c r="U2199" s="5">
        <v>17.25</v>
      </c>
      <c r="V2199" s="5">
        <v>36972.739151699403</v>
      </c>
      <c r="W2199" s="1" t="s">
        <v>42</v>
      </c>
      <c r="X2199" s="1">
        <v>4.93</v>
      </c>
      <c r="Y2199" s="5">
        <v>74050.934999999998</v>
      </c>
      <c r="Z2199" s="5">
        <v>23071.637999999999</v>
      </c>
      <c r="AA2199" s="5" t="str">
        <f t="shared" si="136"/>
        <v>18-29</v>
      </c>
      <c r="AB2199" s="5" t="str">
        <f t="shared" si="137"/>
        <v>Moderate</v>
      </c>
      <c r="AC2199" s="5">
        <f t="shared" si="138"/>
        <v>0.31</v>
      </c>
      <c r="AD2199" s="5" t="str">
        <f t="shared" si="139"/>
        <v>Long-haul</v>
      </c>
    </row>
    <row r="2200" spans="1:30" x14ac:dyDescent="0.3">
      <c r="A2200" s="1" t="s">
        <v>2976</v>
      </c>
      <c r="B2200" s="1" t="s">
        <v>2977</v>
      </c>
      <c r="C2200" s="1">
        <v>52</v>
      </c>
      <c r="D2200" s="1" t="s">
        <v>28</v>
      </c>
      <c r="E2200" s="1" t="s">
        <v>2667</v>
      </c>
      <c r="F2200" s="1" t="s">
        <v>30</v>
      </c>
      <c r="G2200" s="1" t="s">
        <v>479</v>
      </c>
      <c r="H2200" s="1" t="s">
        <v>233</v>
      </c>
      <c r="I2200" s="1" t="s">
        <v>76</v>
      </c>
      <c r="J2200" s="1">
        <v>7101</v>
      </c>
      <c r="K2200" s="3">
        <v>0.65505787037037033</v>
      </c>
      <c r="L2200" s="3">
        <v>0.98353009259259261</v>
      </c>
      <c r="M2200" s="7">
        <v>45666</v>
      </c>
      <c r="N2200" s="3">
        <v>0.71130787037037035</v>
      </c>
      <c r="O2200" s="3">
        <v>3.9780092592592596E-2</v>
      </c>
      <c r="P2200" s="5">
        <v>81</v>
      </c>
      <c r="Q2200" s="5">
        <v>743.29</v>
      </c>
      <c r="R2200" s="1" t="s">
        <v>40</v>
      </c>
      <c r="S2200" s="1">
        <v>5</v>
      </c>
      <c r="T2200" s="1" t="s">
        <v>49</v>
      </c>
      <c r="U2200" s="5">
        <v>8.85</v>
      </c>
      <c r="V2200" s="5">
        <v>36319.524583087601</v>
      </c>
      <c r="W2200" s="1" t="s">
        <v>42</v>
      </c>
      <c r="X2200" s="1">
        <v>3.82</v>
      </c>
      <c r="Y2200" s="5">
        <v>72875.145000000004</v>
      </c>
      <c r="Z2200" s="5">
        <v>28543.398000000001</v>
      </c>
      <c r="AA2200" s="5" t="str">
        <f t="shared" si="136"/>
        <v>50-59</v>
      </c>
      <c r="AB2200" s="5" t="str">
        <f t="shared" si="137"/>
        <v>Moderate</v>
      </c>
      <c r="AC2200" s="5">
        <f t="shared" si="138"/>
        <v>0.39</v>
      </c>
      <c r="AD2200" s="5" t="str">
        <f t="shared" si="139"/>
        <v>Long-haul</v>
      </c>
    </row>
    <row r="2201" spans="1:30" x14ac:dyDescent="0.3">
      <c r="A2201" s="1" t="s">
        <v>2978</v>
      </c>
      <c r="B2201" s="1" t="s">
        <v>2979</v>
      </c>
      <c r="C2201" s="1">
        <v>19</v>
      </c>
      <c r="D2201" s="1" t="s">
        <v>28</v>
      </c>
      <c r="E2201" s="1" t="s">
        <v>2667</v>
      </c>
      <c r="F2201" s="1" t="s">
        <v>30</v>
      </c>
      <c r="G2201" s="1" t="s">
        <v>479</v>
      </c>
      <c r="H2201" s="1" t="s">
        <v>233</v>
      </c>
      <c r="I2201" s="1" t="s">
        <v>76</v>
      </c>
      <c r="J2201" s="1">
        <v>7101</v>
      </c>
      <c r="K2201" s="3">
        <v>0.65505787037037033</v>
      </c>
      <c r="L2201" s="3">
        <v>0.98353009259259261</v>
      </c>
      <c r="M2201" s="7">
        <v>45663</v>
      </c>
      <c r="N2201" s="3">
        <v>0.71130787037037035</v>
      </c>
      <c r="O2201" s="3">
        <v>3.9780092592592596E-2</v>
      </c>
      <c r="P2201" s="5">
        <v>81</v>
      </c>
      <c r="Q2201" s="5">
        <v>518.4</v>
      </c>
      <c r="R2201" s="1" t="s">
        <v>56</v>
      </c>
      <c r="S2201" s="1">
        <v>5</v>
      </c>
      <c r="T2201" s="1" t="s">
        <v>83</v>
      </c>
      <c r="U2201" s="5">
        <v>132.15</v>
      </c>
      <c r="V2201" s="5">
        <v>36267.0980479133</v>
      </c>
      <c r="W2201" s="1" t="s">
        <v>42</v>
      </c>
      <c r="X2201" s="1">
        <v>3.54</v>
      </c>
      <c r="Y2201" s="5">
        <v>72780.78</v>
      </c>
      <c r="Z2201" s="5">
        <v>19922.4179999999</v>
      </c>
      <c r="AA2201" s="5" t="str">
        <f t="shared" si="136"/>
        <v>18-29</v>
      </c>
      <c r="AB2201" s="5" t="str">
        <f t="shared" si="137"/>
        <v>Moderate</v>
      </c>
      <c r="AC2201" s="5">
        <f t="shared" si="138"/>
        <v>0.27</v>
      </c>
      <c r="AD2201" s="5" t="str">
        <f t="shared" si="139"/>
        <v>Long-haul</v>
      </c>
    </row>
    <row r="2202" spans="1:30" x14ac:dyDescent="0.3">
      <c r="A2202" s="1" t="s">
        <v>2980</v>
      </c>
      <c r="B2202" s="1" t="s">
        <v>2981</v>
      </c>
      <c r="C2202" s="1">
        <v>38</v>
      </c>
      <c r="D2202" s="1" t="s">
        <v>39</v>
      </c>
      <c r="E2202" s="1" t="s">
        <v>2667</v>
      </c>
      <c r="F2202" s="1" t="s">
        <v>48</v>
      </c>
      <c r="G2202" s="1" t="s">
        <v>479</v>
      </c>
      <c r="H2202" s="1" t="s">
        <v>233</v>
      </c>
      <c r="I2202" s="1" t="s">
        <v>76</v>
      </c>
      <c r="J2202" s="1">
        <v>7101</v>
      </c>
      <c r="K2202" s="3">
        <v>0.65505787037037033</v>
      </c>
      <c r="L2202" s="3">
        <v>0.98353009259259261</v>
      </c>
      <c r="M2202" s="7">
        <v>45660</v>
      </c>
      <c r="N2202" s="3">
        <v>0.71130787037037035</v>
      </c>
      <c r="O2202" s="3">
        <v>3.9780092592592596E-2</v>
      </c>
      <c r="P2202" s="5">
        <v>81</v>
      </c>
      <c r="Q2202" s="5">
        <v>219.55</v>
      </c>
      <c r="R2202" s="1" t="s">
        <v>40</v>
      </c>
      <c r="S2202" s="1">
        <v>3</v>
      </c>
      <c r="T2202" s="1" t="s">
        <v>83</v>
      </c>
      <c r="U2202" s="5">
        <v>139.4</v>
      </c>
      <c r="V2202" s="5">
        <v>36096.727096574199</v>
      </c>
      <c r="W2202" s="1" t="s">
        <v>42</v>
      </c>
      <c r="X2202" s="1">
        <v>3.56</v>
      </c>
      <c r="Y2202" s="5">
        <v>72474.104999999996</v>
      </c>
      <c r="Z2202" s="5">
        <v>8447.4480000000003</v>
      </c>
      <c r="AA2202" s="5" t="str">
        <f t="shared" si="136"/>
        <v>30-39</v>
      </c>
      <c r="AB2202" s="5" t="str">
        <f t="shared" si="137"/>
        <v>Moderate</v>
      </c>
      <c r="AC2202" s="5">
        <f t="shared" si="138"/>
        <v>0.12</v>
      </c>
      <c r="AD2202" s="5" t="str">
        <f t="shared" si="139"/>
        <v>Long-haul</v>
      </c>
    </row>
    <row r="2203" spans="1:30" x14ac:dyDescent="0.3">
      <c r="A2203" s="1" t="s">
        <v>2982</v>
      </c>
      <c r="B2203" s="1" t="s">
        <v>2983</v>
      </c>
      <c r="C2203" s="1">
        <v>18</v>
      </c>
      <c r="D2203" s="1" t="s">
        <v>39</v>
      </c>
      <c r="E2203" s="1" t="s">
        <v>2667</v>
      </c>
      <c r="F2203" s="1" t="s">
        <v>48</v>
      </c>
      <c r="G2203" s="1" t="s">
        <v>479</v>
      </c>
      <c r="H2203" s="1" t="s">
        <v>233</v>
      </c>
      <c r="I2203" s="1" t="s">
        <v>76</v>
      </c>
      <c r="J2203" s="1">
        <v>7101</v>
      </c>
      <c r="K2203" s="3">
        <v>0.65505787037037033</v>
      </c>
      <c r="L2203" s="3">
        <v>0.98353009259259261</v>
      </c>
      <c r="M2203" s="7">
        <v>45671</v>
      </c>
      <c r="N2203" s="3">
        <v>0.71130787037037035</v>
      </c>
      <c r="O2203" s="3">
        <v>3.9780092592592596E-2</v>
      </c>
      <c r="P2203" s="5">
        <v>81</v>
      </c>
      <c r="Q2203" s="5">
        <v>234.06</v>
      </c>
      <c r="R2203" s="1" t="s">
        <v>40</v>
      </c>
      <c r="S2203" s="1">
        <v>5</v>
      </c>
      <c r="T2203" s="1" t="s">
        <v>49</v>
      </c>
      <c r="U2203" s="5">
        <v>126.7</v>
      </c>
      <c r="V2203" s="5">
        <v>36108.510733891701</v>
      </c>
      <c r="W2203" s="1" t="s">
        <v>36</v>
      </c>
      <c r="X2203" s="1">
        <v>3.55</v>
      </c>
      <c r="Y2203" s="5">
        <v>72495.315000000002</v>
      </c>
      <c r="Z2203" s="5">
        <v>9003.1080000000002</v>
      </c>
      <c r="AA2203" s="5" t="str">
        <f t="shared" si="136"/>
        <v>18-29</v>
      </c>
      <c r="AB2203" s="5" t="str">
        <f t="shared" si="137"/>
        <v>Moderate</v>
      </c>
      <c r="AC2203" s="5">
        <f t="shared" si="138"/>
        <v>0.12</v>
      </c>
      <c r="AD2203" s="5" t="str">
        <f t="shared" si="139"/>
        <v>Long-haul</v>
      </c>
    </row>
    <row r="2204" spans="1:30" x14ac:dyDescent="0.3">
      <c r="A2204" s="1" t="s">
        <v>2984</v>
      </c>
      <c r="B2204" s="1" t="s">
        <v>2985</v>
      </c>
      <c r="C2204" s="1">
        <v>19</v>
      </c>
      <c r="D2204" s="1" t="s">
        <v>28</v>
      </c>
      <c r="E2204" s="1" t="s">
        <v>2667</v>
      </c>
      <c r="F2204" s="1" t="s">
        <v>48</v>
      </c>
      <c r="G2204" s="1" t="s">
        <v>485</v>
      </c>
      <c r="H2204" s="1" t="s">
        <v>217</v>
      </c>
      <c r="I2204" s="1" t="s">
        <v>91</v>
      </c>
      <c r="J2204" s="1">
        <v>4870</v>
      </c>
      <c r="K2204" s="3">
        <v>0.34583333333333333</v>
      </c>
      <c r="L2204" s="3">
        <v>0.5708333333333333</v>
      </c>
      <c r="M2204" s="7">
        <v>45666</v>
      </c>
      <c r="N2204" s="3">
        <v>0.46875</v>
      </c>
      <c r="O2204" s="3">
        <v>0.69374999999999998</v>
      </c>
      <c r="P2204" s="5">
        <v>177</v>
      </c>
      <c r="Q2204" s="5">
        <v>1467.53</v>
      </c>
      <c r="R2204" s="1" t="s">
        <v>40</v>
      </c>
      <c r="S2204" s="1">
        <v>5</v>
      </c>
      <c r="T2204" s="1" t="s">
        <v>45</v>
      </c>
      <c r="U2204" s="5">
        <v>81.650000000000006</v>
      </c>
      <c r="V2204" s="5">
        <v>25628.623888567101</v>
      </c>
      <c r="W2204" s="1" t="s">
        <v>36</v>
      </c>
      <c r="X2204" s="1">
        <v>4.2</v>
      </c>
      <c r="Y2204" s="5">
        <v>35754.35</v>
      </c>
      <c r="Z2204" s="5">
        <v>93938.25</v>
      </c>
      <c r="AA2204" s="5" t="str">
        <f t="shared" si="136"/>
        <v>18-29</v>
      </c>
      <c r="AB2204" s="5" t="str">
        <f t="shared" si="137"/>
        <v>Severe</v>
      </c>
      <c r="AC2204" s="5">
        <f t="shared" si="138"/>
        <v>2.63</v>
      </c>
      <c r="AD2204" s="5" t="str">
        <f t="shared" si="139"/>
        <v>Medium-haul</v>
      </c>
    </row>
    <row r="2205" spans="1:30" x14ac:dyDescent="0.3">
      <c r="A2205" s="1" t="s">
        <v>2732</v>
      </c>
      <c r="B2205" s="1" t="s">
        <v>2733</v>
      </c>
      <c r="C2205" s="1">
        <v>43</v>
      </c>
      <c r="D2205" s="1" t="s">
        <v>28</v>
      </c>
      <c r="E2205" s="1" t="s">
        <v>2667</v>
      </c>
      <c r="F2205" s="1" t="s">
        <v>30</v>
      </c>
      <c r="G2205" s="1" t="s">
        <v>485</v>
      </c>
      <c r="H2205" s="1" t="s">
        <v>217</v>
      </c>
      <c r="I2205" s="1" t="s">
        <v>91</v>
      </c>
      <c r="J2205" s="1">
        <v>4870</v>
      </c>
      <c r="K2205" s="3">
        <v>0.34583333333333333</v>
      </c>
      <c r="L2205" s="3">
        <v>0.5708333333333333</v>
      </c>
      <c r="M2205" s="7">
        <v>45668</v>
      </c>
      <c r="N2205" s="3">
        <v>0.46875</v>
      </c>
      <c r="O2205" s="3">
        <v>0.69374999999999998</v>
      </c>
      <c r="P2205" s="5">
        <v>177</v>
      </c>
      <c r="Q2205" s="5">
        <v>84.68</v>
      </c>
      <c r="R2205" s="1" t="s">
        <v>56</v>
      </c>
      <c r="S2205" s="1">
        <v>5</v>
      </c>
      <c r="T2205" s="1" t="s">
        <v>83</v>
      </c>
      <c r="U2205" s="5">
        <v>118.48</v>
      </c>
      <c r="V2205" s="5">
        <v>25620.365305954401</v>
      </c>
      <c r="W2205" s="1" t="s">
        <v>42</v>
      </c>
      <c r="X2205" s="1">
        <v>4.38</v>
      </c>
      <c r="Y2205" s="5">
        <v>35744.44</v>
      </c>
      <c r="Z2205" s="5">
        <v>5443.22</v>
      </c>
      <c r="AA2205" s="5" t="str">
        <f t="shared" si="136"/>
        <v>40-49</v>
      </c>
      <c r="AB2205" s="5" t="str">
        <f t="shared" si="137"/>
        <v>Severe</v>
      </c>
      <c r="AC2205" s="5">
        <f t="shared" si="138"/>
        <v>0.15</v>
      </c>
      <c r="AD2205" s="5" t="str">
        <f t="shared" si="139"/>
        <v>Medium-haul</v>
      </c>
    </row>
    <row r="2206" spans="1:30" x14ac:dyDescent="0.3">
      <c r="A2206" s="1" t="s">
        <v>2986</v>
      </c>
      <c r="B2206" s="1" t="s">
        <v>2987</v>
      </c>
      <c r="C2206" s="1">
        <v>46</v>
      </c>
      <c r="D2206" s="1" t="s">
        <v>39</v>
      </c>
      <c r="E2206" s="1" t="s">
        <v>2667</v>
      </c>
      <c r="F2206" s="1" t="s">
        <v>48</v>
      </c>
      <c r="G2206" s="1" t="s">
        <v>485</v>
      </c>
      <c r="H2206" s="1" t="s">
        <v>217</v>
      </c>
      <c r="I2206" s="1" t="s">
        <v>91</v>
      </c>
      <c r="J2206" s="1">
        <v>4870</v>
      </c>
      <c r="K2206" s="3">
        <v>0.34583333333333333</v>
      </c>
      <c r="L2206" s="3">
        <v>0.5708333333333333</v>
      </c>
      <c r="M2206" s="7">
        <v>45672</v>
      </c>
      <c r="N2206" s="3">
        <v>0.46875</v>
      </c>
      <c r="O2206" s="3">
        <v>0.69374999999999998</v>
      </c>
      <c r="P2206" s="5">
        <v>177</v>
      </c>
      <c r="Q2206" s="5">
        <v>915.46</v>
      </c>
      <c r="R2206" s="1" t="s">
        <v>40</v>
      </c>
      <c r="S2206" s="1">
        <v>5</v>
      </c>
      <c r="T2206" s="1" t="s">
        <v>83</v>
      </c>
      <c r="U2206" s="5">
        <v>189.28</v>
      </c>
      <c r="V2206" s="5">
        <v>25770.478808070198</v>
      </c>
      <c r="W2206" s="1" t="s">
        <v>36</v>
      </c>
      <c r="X2206" s="1">
        <v>4.16</v>
      </c>
      <c r="Y2206" s="5">
        <v>35924.57</v>
      </c>
      <c r="Z2206" s="5">
        <v>58627.3</v>
      </c>
      <c r="AA2206" s="5" t="str">
        <f t="shared" si="136"/>
        <v>40-49</v>
      </c>
      <c r="AB2206" s="5" t="str">
        <f t="shared" si="137"/>
        <v>Severe</v>
      </c>
      <c r="AC2206" s="5">
        <f t="shared" si="138"/>
        <v>1.63</v>
      </c>
      <c r="AD2206" s="5" t="str">
        <f t="shared" si="139"/>
        <v>Medium-haul</v>
      </c>
    </row>
    <row r="2207" spans="1:30" x14ac:dyDescent="0.3">
      <c r="A2207" s="1" t="s">
        <v>2988</v>
      </c>
      <c r="B2207" s="1" t="s">
        <v>2989</v>
      </c>
      <c r="C2207" s="1">
        <v>62</v>
      </c>
      <c r="D2207" s="1" t="s">
        <v>28</v>
      </c>
      <c r="E2207" s="1" t="s">
        <v>2667</v>
      </c>
      <c r="F2207" s="1" t="s">
        <v>48</v>
      </c>
      <c r="G2207" s="1" t="s">
        <v>485</v>
      </c>
      <c r="H2207" s="1" t="s">
        <v>217</v>
      </c>
      <c r="I2207" s="1" t="s">
        <v>91</v>
      </c>
      <c r="J2207" s="1">
        <v>4870</v>
      </c>
      <c r="K2207" s="3">
        <v>0.34583333333333333</v>
      </c>
      <c r="L2207" s="3">
        <v>0.5708333333333333</v>
      </c>
      <c r="M2207" s="7">
        <v>45660</v>
      </c>
      <c r="N2207" s="3">
        <v>0.46875</v>
      </c>
      <c r="O2207" s="3">
        <v>0.69374999999999998</v>
      </c>
      <c r="P2207" s="5">
        <v>177</v>
      </c>
      <c r="Q2207" s="5">
        <v>671.4</v>
      </c>
      <c r="R2207" s="1" t="s">
        <v>34</v>
      </c>
      <c r="S2207" s="1">
        <v>5</v>
      </c>
      <c r="T2207" s="1" t="s">
        <v>45</v>
      </c>
      <c r="U2207" s="5">
        <v>168.24</v>
      </c>
      <c r="V2207" s="5">
        <v>24937.323366917601</v>
      </c>
      <c r="W2207" s="1" t="s">
        <v>36</v>
      </c>
      <c r="X2207" s="1">
        <v>3.13</v>
      </c>
      <c r="Y2207" s="5">
        <v>34924.79</v>
      </c>
      <c r="Z2207" s="5">
        <v>43003.25</v>
      </c>
      <c r="AA2207" s="5" t="str">
        <f t="shared" si="136"/>
        <v>60+</v>
      </c>
      <c r="AB2207" s="5" t="str">
        <f t="shared" si="137"/>
        <v>Severe</v>
      </c>
      <c r="AC2207" s="5">
        <f t="shared" si="138"/>
        <v>1.23</v>
      </c>
      <c r="AD2207" s="5" t="str">
        <f t="shared" si="139"/>
        <v>Medium-haul</v>
      </c>
    </row>
    <row r="2208" spans="1:30" x14ac:dyDescent="0.3">
      <c r="A2208" s="1" t="s">
        <v>2752</v>
      </c>
      <c r="B2208" s="1" t="s">
        <v>2753</v>
      </c>
      <c r="C2208" s="1">
        <v>29</v>
      </c>
      <c r="D2208" s="1" t="s">
        <v>28</v>
      </c>
      <c r="E2208" s="1" t="s">
        <v>2667</v>
      </c>
      <c r="F2208" s="1" t="s">
        <v>48</v>
      </c>
      <c r="G2208" s="1" t="s">
        <v>485</v>
      </c>
      <c r="H2208" s="1" t="s">
        <v>217</v>
      </c>
      <c r="I2208" s="1" t="s">
        <v>91</v>
      </c>
      <c r="J2208" s="1">
        <v>4870</v>
      </c>
      <c r="K2208" s="3">
        <v>0.34583333333333333</v>
      </c>
      <c r="L2208" s="3">
        <v>0.5708333333333333</v>
      </c>
      <c r="M2208" s="7">
        <v>45667</v>
      </c>
      <c r="N2208" s="3">
        <v>0.46875</v>
      </c>
      <c r="O2208" s="3">
        <v>0.69374999999999998</v>
      </c>
      <c r="P2208" s="5">
        <v>177</v>
      </c>
      <c r="Q2208" s="5">
        <v>1423.97</v>
      </c>
      <c r="R2208" s="1" t="s">
        <v>34</v>
      </c>
      <c r="S2208" s="1">
        <v>5</v>
      </c>
      <c r="T2208" s="1" t="s">
        <v>41</v>
      </c>
      <c r="U2208" s="5">
        <v>84.45</v>
      </c>
      <c r="V2208" s="5">
        <v>25448.768268788201</v>
      </c>
      <c r="W2208" s="1" t="s">
        <v>36</v>
      </c>
      <c r="X2208" s="1">
        <v>3.06</v>
      </c>
      <c r="Y2208" s="5">
        <v>35538.519999999997</v>
      </c>
      <c r="Z2208" s="5">
        <v>91150.97</v>
      </c>
      <c r="AA2208" s="5" t="str">
        <f t="shared" si="136"/>
        <v>18-29</v>
      </c>
      <c r="AB2208" s="5" t="str">
        <f t="shared" si="137"/>
        <v>Severe</v>
      </c>
      <c r="AC2208" s="5">
        <f t="shared" si="138"/>
        <v>2.56</v>
      </c>
      <c r="AD2208" s="5" t="str">
        <f t="shared" si="139"/>
        <v>Medium-haul</v>
      </c>
    </row>
    <row r="2209" spans="1:30" x14ac:dyDescent="0.3">
      <c r="A2209" s="1" t="s">
        <v>2990</v>
      </c>
      <c r="B2209" s="1" t="s">
        <v>2991</v>
      </c>
      <c r="C2209" s="1">
        <v>41</v>
      </c>
      <c r="D2209" s="1" t="s">
        <v>28</v>
      </c>
      <c r="E2209" s="1" t="s">
        <v>2667</v>
      </c>
      <c r="F2209" s="1" t="s">
        <v>30</v>
      </c>
      <c r="G2209" s="1" t="s">
        <v>485</v>
      </c>
      <c r="H2209" s="1" t="s">
        <v>217</v>
      </c>
      <c r="I2209" s="1" t="s">
        <v>91</v>
      </c>
      <c r="J2209" s="1">
        <v>4870</v>
      </c>
      <c r="K2209" s="3">
        <v>0.34583333333333333</v>
      </c>
      <c r="L2209" s="3">
        <v>0.5708333333333333</v>
      </c>
      <c r="M2209" s="7">
        <v>45665</v>
      </c>
      <c r="N2209" s="3">
        <v>0.46875</v>
      </c>
      <c r="O2209" s="3">
        <v>0.69374999999999998</v>
      </c>
      <c r="P2209" s="5">
        <v>177</v>
      </c>
      <c r="Q2209" s="5">
        <v>1017.14</v>
      </c>
      <c r="R2209" s="1" t="s">
        <v>40</v>
      </c>
      <c r="S2209" s="1">
        <v>5</v>
      </c>
      <c r="T2209" s="1" t="s">
        <v>83</v>
      </c>
      <c r="U2209" s="5">
        <v>172.13</v>
      </c>
      <c r="V2209" s="5">
        <v>24921.093327468901</v>
      </c>
      <c r="W2209" s="1" t="s">
        <v>36</v>
      </c>
      <c r="X2209" s="1">
        <v>3.32</v>
      </c>
      <c r="Y2209" s="5">
        <v>34905.31</v>
      </c>
      <c r="Z2209" s="5">
        <v>65131.39</v>
      </c>
      <c r="AA2209" s="5" t="str">
        <f t="shared" si="136"/>
        <v>40-49</v>
      </c>
      <c r="AB2209" s="5" t="str">
        <f t="shared" si="137"/>
        <v>Severe</v>
      </c>
      <c r="AC2209" s="5">
        <f t="shared" si="138"/>
        <v>1.87</v>
      </c>
      <c r="AD2209" s="5" t="str">
        <f t="shared" si="139"/>
        <v>Medium-haul</v>
      </c>
    </row>
    <row r="2210" spans="1:30" x14ac:dyDescent="0.3">
      <c r="A2210" s="1" t="s">
        <v>2992</v>
      </c>
      <c r="B2210" s="1" t="s">
        <v>2993</v>
      </c>
      <c r="C2210" s="1">
        <v>34</v>
      </c>
      <c r="D2210" s="1" t="s">
        <v>28</v>
      </c>
      <c r="E2210" s="1" t="s">
        <v>2667</v>
      </c>
      <c r="F2210" s="1" t="s">
        <v>48</v>
      </c>
      <c r="G2210" s="1" t="s">
        <v>485</v>
      </c>
      <c r="H2210" s="1" t="s">
        <v>217</v>
      </c>
      <c r="I2210" s="1" t="s">
        <v>91</v>
      </c>
      <c r="J2210" s="1">
        <v>4870</v>
      </c>
      <c r="K2210" s="3">
        <v>0.34583333333333333</v>
      </c>
      <c r="L2210" s="3">
        <v>0.5708333333333333</v>
      </c>
      <c r="M2210" s="7">
        <v>45664</v>
      </c>
      <c r="N2210" s="3">
        <v>0.46875</v>
      </c>
      <c r="O2210" s="3">
        <v>0.69374999999999998</v>
      </c>
      <c r="P2210" s="5">
        <v>177</v>
      </c>
      <c r="Q2210" s="5">
        <v>1142.83</v>
      </c>
      <c r="R2210" s="1" t="s">
        <v>34</v>
      </c>
      <c r="S2210" s="1">
        <v>3</v>
      </c>
      <c r="T2210" s="1" t="s">
        <v>35</v>
      </c>
      <c r="U2210" s="5">
        <v>107.9</v>
      </c>
      <c r="V2210" s="5">
        <v>25026.1782638896</v>
      </c>
      <c r="W2210" s="1" t="s">
        <v>36</v>
      </c>
      <c r="X2210" s="1">
        <v>3.97</v>
      </c>
      <c r="Y2210" s="5">
        <v>35031.410000000003</v>
      </c>
      <c r="Z2210" s="5">
        <v>73162.7</v>
      </c>
      <c r="AA2210" s="5" t="str">
        <f t="shared" si="136"/>
        <v>30-39</v>
      </c>
      <c r="AB2210" s="5" t="str">
        <f t="shared" si="137"/>
        <v>Severe</v>
      </c>
      <c r="AC2210" s="5">
        <f t="shared" si="138"/>
        <v>2.09</v>
      </c>
      <c r="AD2210" s="5" t="str">
        <f t="shared" si="139"/>
        <v>Medium-haul</v>
      </c>
    </row>
    <row r="2211" spans="1:30" x14ac:dyDescent="0.3">
      <c r="A2211" s="1" t="s">
        <v>2696</v>
      </c>
      <c r="B2211" s="1" t="s">
        <v>2697</v>
      </c>
      <c r="C2211" s="1">
        <v>58</v>
      </c>
      <c r="D2211" s="1" t="s">
        <v>28</v>
      </c>
      <c r="E2211" s="1" t="s">
        <v>2667</v>
      </c>
      <c r="F2211" s="1" t="s">
        <v>30</v>
      </c>
      <c r="G2211" s="1" t="s">
        <v>485</v>
      </c>
      <c r="H2211" s="1" t="s">
        <v>217</v>
      </c>
      <c r="I2211" s="1" t="s">
        <v>91</v>
      </c>
      <c r="J2211" s="1">
        <v>4870</v>
      </c>
      <c r="K2211" s="3">
        <v>0.34583333333333333</v>
      </c>
      <c r="L2211" s="3">
        <v>0.5708333333333333</v>
      </c>
      <c r="M2211" s="7">
        <v>45672</v>
      </c>
      <c r="N2211" s="3">
        <v>0.46875</v>
      </c>
      <c r="O2211" s="3">
        <v>0.69374999999999998</v>
      </c>
      <c r="P2211" s="5">
        <v>177</v>
      </c>
      <c r="Q2211" s="5">
        <v>612.70000000000005</v>
      </c>
      <c r="R2211" s="1" t="s">
        <v>56</v>
      </c>
      <c r="S2211" s="1">
        <v>5</v>
      </c>
      <c r="T2211" s="1" t="s">
        <v>83</v>
      </c>
      <c r="U2211" s="5">
        <v>119.95</v>
      </c>
      <c r="V2211" s="5">
        <v>25598.768346573401</v>
      </c>
      <c r="W2211" s="1" t="s">
        <v>36</v>
      </c>
      <c r="X2211" s="1">
        <v>4.1100000000000003</v>
      </c>
      <c r="Y2211" s="5">
        <v>35718.519999999997</v>
      </c>
      <c r="Z2211" s="5">
        <v>39236.79</v>
      </c>
      <c r="AA2211" s="5" t="str">
        <f t="shared" si="136"/>
        <v>50-59</v>
      </c>
      <c r="AB2211" s="5" t="str">
        <f t="shared" si="137"/>
        <v>Severe</v>
      </c>
      <c r="AC2211" s="5">
        <f t="shared" si="138"/>
        <v>1.1000000000000001</v>
      </c>
      <c r="AD2211" s="5" t="str">
        <f t="shared" si="139"/>
        <v>Medium-haul</v>
      </c>
    </row>
    <row r="2212" spans="1:30" x14ac:dyDescent="0.3">
      <c r="A2212" s="1" t="s">
        <v>2822</v>
      </c>
      <c r="B2212" s="1" t="s">
        <v>2823</v>
      </c>
      <c r="C2212" s="1">
        <v>50</v>
      </c>
      <c r="D2212" s="1" t="s">
        <v>39</v>
      </c>
      <c r="E2212" s="1" t="s">
        <v>2667</v>
      </c>
      <c r="F2212" s="1" t="s">
        <v>30</v>
      </c>
      <c r="G2212" s="1" t="s">
        <v>504</v>
      </c>
      <c r="H2212" s="1" t="s">
        <v>337</v>
      </c>
      <c r="I2212" s="1" t="s">
        <v>308</v>
      </c>
      <c r="J2212" s="1">
        <v>13175</v>
      </c>
      <c r="K2212" s="3">
        <v>0.68254629629629626</v>
      </c>
      <c r="L2212" s="3">
        <v>0.29226851851851854</v>
      </c>
      <c r="M2212" s="7">
        <v>45667</v>
      </c>
      <c r="N2212" s="3">
        <v>0.76518518518518519</v>
      </c>
      <c r="O2212" s="3">
        <v>0.37490740740740741</v>
      </c>
      <c r="P2212" s="5">
        <v>119</v>
      </c>
      <c r="Q2212" s="5">
        <v>1387.84</v>
      </c>
      <c r="R2212" s="1" t="s">
        <v>34</v>
      </c>
      <c r="S2212" s="1">
        <v>5</v>
      </c>
      <c r="T2212" s="1" t="s">
        <v>41</v>
      </c>
      <c r="U2212" s="5">
        <v>127.54</v>
      </c>
      <c r="V2212" s="5">
        <v>66769.027199614997</v>
      </c>
      <c r="W2212" s="1" t="s">
        <v>42</v>
      </c>
      <c r="X2212" s="1">
        <v>4.93</v>
      </c>
      <c r="Y2212" s="5">
        <v>85122.83</v>
      </c>
      <c r="Z2212" s="5">
        <v>88847.27</v>
      </c>
      <c r="AA2212" s="5" t="str">
        <f t="shared" si="136"/>
        <v>50-59</v>
      </c>
      <c r="AB2212" s="5" t="str">
        <f t="shared" si="137"/>
        <v>Moderate</v>
      </c>
      <c r="AC2212" s="5">
        <f t="shared" si="138"/>
        <v>1.04</v>
      </c>
      <c r="AD2212" s="5" t="str">
        <f t="shared" si="139"/>
        <v>Long-haul</v>
      </c>
    </row>
    <row r="2213" spans="1:30" x14ac:dyDescent="0.3">
      <c r="A2213" s="2" t="s">
        <v>2750</v>
      </c>
      <c r="B2213" s="1" t="s">
        <v>2751</v>
      </c>
      <c r="C2213" s="1">
        <v>28</v>
      </c>
      <c r="D2213" s="1" t="s">
        <v>39</v>
      </c>
      <c r="E2213" s="1" t="s">
        <v>2667</v>
      </c>
      <c r="F2213" s="1" t="s">
        <v>30</v>
      </c>
      <c r="G2213" s="1" t="s">
        <v>504</v>
      </c>
      <c r="H2213" s="1" t="s">
        <v>337</v>
      </c>
      <c r="I2213" s="1" t="s">
        <v>308</v>
      </c>
      <c r="J2213" s="1">
        <v>13175</v>
      </c>
      <c r="K2213" s="3">
        <v>0.68254629629629626</v>
      </c>
      <c r="L2213" s="3">
        <v>0.29226851851851854</v>
      </c>
      <c r="M2213" s="7">
        <v>45671</v>
      </c>
      <c r="N2213" s="3">
        <v>0.76518518518518519</v>
      </c>
      <c r="O2213" s="3">
        <v>0.37490740740740741</v>
      </c>
      <c r="P2213" s="5">
        <v>119</v>
      </c>
      <c r="Q2213" s="5">
        <v>384.28</v>
      </c>
      <c r="R2213" s="1" t="s">
        <v>56</v>
      </c>
      <c r="S2213" s="1">
        <v>5</v>
      </c>
      <c r="T2213" s="1" t="s">
        <v>45</v>
      </c>
      <c r="U2213" s="5">
        <v>159.62</v>
      </c>
      <c r="V2213" s="5">
        <v>66727.991421040002</v>
      </c>
      <c r="W2213" s="1" t="s">
        <v>42</v>
      </c>
      <c r="X2213" s="1">
        <v>4.34</v>
      </c>
      <c r="Y2213" s="5">
        <v>85073.59</v>
      </c>
      <c r="Z2213" s="5">
        <v>24625.84</v>
      </c>
      <c r="AA2213" s="5" t="str">
        <f t="shared" si="136"/>
        <v>18-29</v>
      </c>
      <c r="AB2213" s="5" t="str">
        <f t="shared" si="137"/>
        <v>Moderate</v>
      </c>
      <c r="AC2213" s="5">
        <f t="shared" si="138"/>
        <v>0.28999999999999998</v>
      </c>
      <c r="AD2213" s="5" t="str">
        <f t="shared" si="139"/>
        <v>Long-haul</v>
      </c>
    </row>
    <row r="2214" spans="1:30" x14ac:dyDescent="0.3">
      <c r="A2214" s="1" t="s">
        <v>2994</v>
      </c>
      <c r="B2214" s="1" t="s">
        <v>2995</v>
      </c>
      <c r="C2214" s="1">
        <v>63</v>
      </c>
      <c r="D2214" s="1" t="s">
        <v>28</v>
      </c>
      <c r="E2214" s="1" t="s">
        <v>2667</v>
      </c>
      <c r="F2214" s="1" t="s">
        <v>48</v>
      </c>
      <c r="G2214" s="1" t="s">
        <v>504</v>
      </c>
      <c r="H2214" s="1" t="s">
        <v>337</v>
      </c>
      <c r="I2214" s="1" t="s">
        <v>308</v>
      </c>
      <c r="J2214" s="1">
        <v>13175</v>
      </c>
      <c r="K2214" s="3">
        <v>0.68254629629629626</v>
      </c>
      <c r="L2214" s="3">
        <v>0.29226851851851854</v>
      </c>
      <c r="M2214" s="7">
        <v>45665</v>
      </c>
      <c r="N2214" s="3">
        <v>0.76518518518518519</v>
      </c>
      <c r="O2214" s="3">
        <v>0.37490740740740741</v>
      </c>
      <c r="P2214" s="5">
        <v>119</v>
      </c>
      <c r="Q2214" s="5">
        <v>579.69000000000005</v>
      </c>
      <c r="R2214" s="1" t="s">
        <v>40</v>
      </c>
      <c r="S2214" s="1">
        <v>5</v>
      </c>
      <c r="T2214" s="1" t="s">
        <v>45</v>
      </c>
      <c r="U2214" s="5">
        <v>90.35</v>
      </c>
      <c r="V2214" s="5">
        <v>66825.000435088499</v>
      </c>
      <c r="W2214" s="1" t="s">
        <v>36</v>
      </c>
      <c r="X2214" s="1">
        <v>3.89</v>
      </c>
      <c r="Y2214" s="5">
        <v>85190</v>
      </c>
      <c r="Z2214" s="5">
        <v>37118.230000000003</v>
      </c>
      <c r="AA2214" s="5" t="str">
        <f t="shared" si="136"/>
        <v>60+</v>
      </c>
      <c r="AB2214" s="5" t="str">
        <f t="shared" si="137"/>
        <v>Moderate</v>
      </c>
      <c r="AC2214" s="5">
        <f t="shared" si="138"/>
        <v>0.44</v>
      </c>
      <c r="AD2214" s="5" t="str">
        <f t="shared" si="139"/>
        <v>Long-haul</v>
      </c>
    </row>
    <row r="2215" spans="1:30" x14ac:dyDescent="0.3">
      <c r="A2215" s="1" t="s">
        <v>2914</v>
      </c>
      <c r="B2215" s="1" t="s">
        <v>2915</v>
      </c>
      <c r="C2215" s="1">
        <v>62</v>
      </c>
      <c r="D2215" s="1" t="s">
        <v>39</v>
      </c>
      <c r="E2215" s="1" t="s">
        <v>2667</v>
      </c>
      <c r="F2215" s="1" t="s">
        <v>30</v>
      </c>
      <c r="G2215" s="1" t="s">
        <v>504</v>
      </c>
      <c r="H2215" s="1" t="s">
        <v>337</v>
      </c>
      <c r="I2215" s="1" t="s">
        <v>308</v>
      </c>
      <c r="J2215" s="1">
        <v>13175</v>
      </c>
      <c r="K2215" s="3">
        <v>0.68254629629629626</v>
      </c>
      <c r="L2215" s="3">
        <v>0.29226851851851854</v>
      </c>
      <c r="M2215" s="7">
        <v>45663</v>
      </c>
      <c r="N2215" s="3">
        <v>0.76518518518518519</v>
      </c>
      <c r="O2215" s="3">
        <v>0.37490740740740741</v>
      </c>
      <c r="P2215" s="5">
        <v>119</v>
      </c>
      <c r="Q2215" s="5">
        <v>1251.1400000000001</v>
      </c>
      <c r="R2215" s="1" t="s">
        <v>40</v>
      </c>
      <c r="S2215" s="1">
        <v>5</v>
      </c>
      <c r="T2215" s="1" t="s">
        <v>45</v>
      </c>
      <c r="U2215" s="5">
        <v>78.5</v>
      </c>
      <c r="V2215" s="5">
        <v>67105.875787907498</v>
      </c>
      <c r="W2215" s="1" t="s">
        <v>42</v>
      </c>
      <c r="X2215" s="1">
        <v>4</v>
      </c>
      <c r="Y2215" s="5">
        <v>85527.05</v>
      </c>
      <c r="Z2215" s="5">
        <v>80088.66</v>
      </c>
      <c r="AA2215" s="5" t="str">
        <f t="shared" si="136"/>
        <v>60+</v>
      </c>
      <c r="AB2215" s="5" t="str">
        <f t="shared" si="137"/>
        <v>Moderate</v>
      </c>
      <c r="AC2215" s="5">
        <f t="shared" si="138"/>
        <v>0.94</v>
      </c>
      <c r="AD2215" s="5" t="str">
        <f t="shared" si="139"/>
        <v>Long-haul</v>
      </c>
    </row>
    <row r="2216" spans="1:30" x14ac:dyDescent="0.3">
      <c r="A2216" s="1" t="s">
        <v>2996</v>
      </c>
      <c r="B2216" s="1" t="s">
        <v>2997</v>
      </c>
      <c r="C2216" s="1">
        <v>63</v>
      </c>
      <c r="D2216" s="1" t="s">
        <v>39</v>
      </c>
      <c r="E2216" s="1" t="s">
        <v>2667</v>
      </c>
      <c r="F2216" s="1" t="s">
        <v>30</v>
      </c>
      <c r="G2216" s="1" t="s">
        <v>504</v>
      </c>
      <c r="H2216" s="1" t="s">
        <v>337</v>
      </c>
      <c r="I2216" s="1" t="s">
        <v>308</v>
      </c>
      <c r="J2216" s="1">
        <v>13175</v>
      </c>
      <c r="K2216" s="3">
        <v>0.68254629629629626</v>
      </c>
      <c r="L2216" s="3">
        <v>0.29226851851851854</v>
      </c>
      <c r="M2216" s="7">
        <v>45661</v>
      </c>
      <c r="N2216" s="3">
        <v>0.76518518518518519</v>
      </c>
      <c r="O2216" s="3">
        <v>0.37490740740740741</v>
      </c>
      <c r="P2216" s="5">
        <v>119</v>
      </c>
      <c r="Q2216" s="5">
        <v>194.9</v>
      </c>
      <c r="R2216" s="1" t="s">
        <v>40</v>
      </c>
      <c r="S2216" s="1">
        <v>5</v>
      </c>
      <c r="T2216" s="1" t="s">
        <v>83</v>
      </c>
      <c r="U2216" s="5">
        <v>4.5199999999999996</v>
      </c>
      <c r="V2216" s="5">
        <v>67113.367741258902</v>
      </c>
      <c r="W2216" s="1" t="s">
        <v>42</v>
      </c>
      <c r="X2216" s="1">
        <v>3.15</v>
      </c>
      <c r="Y2216" s="5">
        <v>85536.04</v>
      </c>
      <c r="Z2216" s="5">
        <v>12474.5</v>
      </c>
      <c r="AA2216" s="5" t="str">
        <f t="shared" si="136"/>
        <v>60+</v>
      </c>
      <c r="AB2216" s="5" t="str">
        <f t="shared" si="137"/>
        <v>Moderate</v>
      </c>
      <c r="AC2216" s="5">
        <f t="shared" si="138"/>
        <v>0.15</v>
      </c>
      <c r="AD2216" s="5" t="str">
        <f t="shared" si="139"/>
        <v>Long-haul</v>
      </c>
    </row>
    <row r="2217" spans="1:30" x14ac:dyDescent="0.3">
      <c r="A2217" s="1" t="s">
        <v>2998</v>
      </c>
      <c r="B2217" s="1" t="s">
        <v>2999</v>
      </c>
      <c r="C2217" s="1">
        <v>49</v>
      </c>
      <c r="D2217" s="1" t="s">
        <v>28</v>
      </c>
      <c r="E2217" s="1" t="s">
        <v>2667</v>
      </c>
      <c r="F2217" s="1" t="s">
        <v>30</v>
      </c>
      <c r="G2217" s="1" t="s">
        <v>504</v>
      </c>
      <c r="H2217" s="1" t="s">
        <v>337</v>
      </c>
      <c r="I2217" s="1" t="s">
        <v>308</v>
      </c>
      <c r="J2217" s="1">
        <v>13175</v>
      </c>
      <c r="K2217" s="3">
        <v>0.68254629629629626</v>
      </c>
      <c r="L2217" s="3">
        <v>0.29226851851851854</v>
      </c>
      <c r="M2217" s="7">
        <v>45666</v>
      </c>
      <c r="N2217" s="3">
        <v>0.76518518518518519</v>
      </c>
      <c r="O2217" s="3">
        <v>0.37490740740740741</v>
      </c>
      <c r="P2217" s="5">
        <v>119</v>
      </c>
      <c r="Q2217" s="5">
        <v>254.44</v>
      </c>
      <c r="R2217" s="1" t="s">
        <v>34</v>
      </c>
      <c r="S2217" s="1">
        <v>5</v>
      </c>
      <c r="T2217" s="1" t="s">
        <v>49</v>
      </c>
      <c r="U2217" s="5">
        <v>76.739999999999995</v>
      </c>
      <c r="V2217" s="5">
        <v>66754.208245983798</v>
      </c>
      <c r="W2217" s="1" t="s">
        <v>42</v>
      </c>
      <c r="X2217" s="1">
        <v>4.62</v>
      </c>
      <c r="Y2217" s="5">
        <v>85105.05</v>
      </c>
      <c r="Z2217" s="5">
        <v>16299.51</v>
      </c>
      <c r="AA2217" s="5" t="str">
        <f t="shared" si="136"/>
        <v>40-49</v>
      </c>
      <c r="AB2217" s="5" t="str">
        <f t="shared" si="137"/>
        <v>Moderate</v>
      </c>
      <c r="AC2217" s="5">
        <f t="shared" si="138"/>
        <v>0.19</v>
      </c>
      <c r="AD2217" s="5" t="str">
        <f t="shared" si="139"/>
        <v>Long-haul</v>
      </c>
    </row>
    <row r="2218" spans="1:30" x14ac:dyDescent="0.3">
      <c r="A2218" s="1" t="s">
        <v>3000</v>
      </c>
      <c r="B2218" s="1" t="s">
        <v>3001</v>
      </c>
      <c r="C2218" s="1">
        <v>39</v>
      </c>
      <c r="D2218" s="1" t="s">
        <v>28</v>
      </c>
      <c r="E2218" s="1" t="s">
        <v>2667</v>
      </c>
      <c r="F2218" s="1" t="s">
        <v>48</v>
      </c>
      <c r="G2218" s="1" t="s">
        <v>504</v>
      </c>
      <c r="H2218" s="1" t="s">
        <v>337</v>
      </c>
      <c r="I2218" s="1" t="s">
        <v>308</v>
      </c>
      <c r="J2218" s="1">
        <v>13175</v>
      </c>
      <c r="K2218" s="3">
        <v>0.68254629629629626</v>
      </c>
      <c r="L2218" s="3">
        <v>0.29226851851851854</v>
      </c>
      <c r="M2218" s="7">
        <v>45659</v>
      </c>
      <c r="N2218" s="3">
        <v>0.76518518518518519</v>
      </c>
      <c r="O2218" s="3">
        <v>0.37490740740740741</v>
      </c>
      <c r="P2218" s="5">
        <v>119</v>
      </c>
      <c r="Q2218" s="5">
        <v>845.96</v>
      </c>
      <c r="R2218" s="1" t="s">
        <v>40</v>
      </c>
      <c r="S2218" s="1">
        <v>3</v>
      </c>
      <c r="T2218" s="1" t="s">
        <v>41</v>
      </c>
      <c r="U2218" s="5">
        <v>32.270000000000003</v>
      </c>
      <c r="V2218" s="5">
        <v>66571.077272893701</v>
      </c>
      <c r="W2218" s="1" t="s">
        <v>36</v>
      </c>
      <c r="X2218" s="1">
        <v>3.96</v>
      </c>
      <c r="Y2218" s="5">
        <v>84885.29</v>
      </c>
      <c r="Z2218" s="5">
        <v>54147.89</v>
      </c>
      <c r="AA2218" s="5" t="str">
        <f t="shared" si="136"/>
        <v>30-39</v>
      </c>
      <c r="AB2218" s="5" t="str">
        <f t="shared" si="137"/>
        <v>Moderate</v>
      </c>
      <c r="AC2218" s="5">
        <f t="shared" si="138"/>
        <v>0.64</v>
      </c>
      <c r="AD2218" s="5" t="str">
        <f t="shared" si="139"/>
        <v>Long-haul</v>
      </c>
    </row>
    <row r="2219" spans="1:30" x14ac:dyDescent="0.3">
      <c r="A2219" s="1" t="s">
        <v>3002</v>
      </c>
      <c r="B2219" s="1" t="s">
        <v>3003</v>
      </c>
      <c r="C2219" s="1">
        <v>32</v>
      </c>
      <c r="D2219" s="1" t="s">
        <v>28</v>
      </c>
      <c r="E2219" s="1" t="s">
        <v>2667</v>
      </c>
      <c r="F2219" s="1" t="s">
        <v>48</v>
      </c>
      <c r="G2219" s="1" t="s">
        <v>504</v>
      </c>
      <c r="H2219" s="1" t="s">
        <v>337</v>
      </c>
      <c r="I2219" s="1" t="s">
        <v>308</v>
      </c>
      <c r="J2219" s="1">
        <v>13175</v>
      </c>
      <c r="K2219" s="3">
        <v>0.68254629629629626</v>
      </c>
      <c r="L2219" s="3">
        <v>0.29226851851851854</v>
      </c>
      <c r="M2219" s="7">
        <v>45670</v>
      </c>
      <c r="N2219" s="3">
        <v>0.76518518518518519</v>
      </c>
      <c r="O2219" s="3">
        <v>0.37490740740740741</v>
      </c>
      <c r="P2219" s="5">
        <v>119</v>
      </c>
      <c r="Q2219" s="5">
        <v>1048.4000000000001</v>
      </c>
      <c r="R2219" s="1" t="s">
        <v>34</v>
      </c>
      <c r="S2219" s="1">
        <v>3</v>
      </c>
      <c r="T2219" s="1" t="s">
        <v>35</v>
      </c>
      <c r="U2219" s="5">
        <v>172.27</v>
      </c>
      <c r="V2219" s="5">
        <v>66983.936227539394</v>
      </c>
      <c r="W2219" s="1" t="s">
        <v>42</v>
      </c>
      <c r="X2219" s="1">
        <v>4.84</v>
      </c>
      <c r="Y2219" s="5">
        <v>85380.72</v>
      </c>
      <c r="Z2219" s="5">
        <v>67132.05</v>
      </c>
      <c r="AA2219" s="5" t="str">
        <f t="shared" si="136"/>
        <v>30-39</v>
      </c>
      <c r="AB2219" s="5" t="str">
        <f t="shared" si="137"/>
        <v>Moderate</v>
      </c>
      <c r="AC2219" s="5">
        <f t="shared" si="138"/>
        <v>0.79</v>
      </c>
      <c r="AD2219" s="5" t="str">
        <f t="shared" si="139"/>
        <v>Long-haul</v>
      </c>
    </row>
    <row r="2220" spans="1:30" x14ac:dyDescent="0.3">
      <c r="A2220" s="1" t="s">
        <v>3004</v>
      </c>
      <c r="B2220" s="1" t="s">
        <v>3005</v>
      </c>
      <c r="C2220" s="1">
        <v>28</v>
      </c>
      <c r="D2220" s="1" t="s">
        <v>28</v>
      </c>
      <c r="E2220" s="1" t="s">
        <v>2667</v>
      </c>
      <c r="F2220" s="1" t="s">
        <v>48</v>
      </c>
      <c r="G2220" s="1" t="s">
        <v>504</v>
      </c>
      <c r="H2220" s="1" t="s">
        <v>337</v>
      </c>
      <c r="I2220" s="1" t="s">
        <v>308</v>
      </c>
      <c r="J2220" s="1">
        <v>13175</v>
      </c>
      <c r="K2220" s="3">
        <v>0.68254629629629626</v>
      </c>
      <c r="L2220" s="3">
        <v>0.29226851851851854</v>
      </c>
      <c r="M2220" s="7">
        <v>45662</v>
      </c>
      <c r="N2220" s="3">
        <v>0.76518518518518519</v>
      </c>
      <c r="O2220" s="3">
        <v>0.37490740740740741</v>
      </c>
      <c r="P2220" s="5">
        <v>119</v>
      </c>
      <c r="Q2220" s="5">
        <v>1171.45</v>
      </c>
      <c r="R2220" s="1" t="s">
        <v>40</v>
      </c>
      <c r="S2220" s="1">
        <v>5</v>
      </c>
      <c r="T2220" s="1" t="s">
        <v>83</v>
      </c>
      <c r="U2220" s="5">
        <v>162.32</v>
      </c>
      <c r="V2220" s="5">
        <v>66451.902650868404</v>
      </c>
      <c r="W2220" s="1" t="s">
        <v>42</v>
      </c>
      <c r="X2220" s="1">
        <v>5</v>
      </c>
      <c r="Y2220" s="5">
        <v>84742.28</v>
      </c>
      <c r="Z2220" s="5">
        <v>75005.259999999995</v>
      </c>
      <c r="AA2220" s="5" t="str">
        <f t="shared" si="136"/>
        <v>18-29</v>
      </c>
      <c r="AB2220" s="5" t="str">
        <f t="shared" si="137"/>
        <v>Moderate</v>
      </c>
      <c r="AC2220" s="5">
        <f t="shared" si="138"/>
        <v>0.89</v>
      </c>
      <c r="AD2220" s="5" t="str">
        <f t="shared" si="139"/>
        <v>Long-haul</v>
      </c>
    </row>
    <row r="2221" spans="1:30" x14ac:dyDescent="0.3">
      <c r="A2221" s="1" t="s">
        <v>3006</v>
      </c>
      <c r="B2221" s="1" t="s">
        <v>3007</v>
      </c>
      <c r="C2221" s="1">
        <v>70</v>
      </c>
      <c r="D2221" s="1" t="s">
        <v>39</v>
      </c>
      <c r="E2221" s="1" t="s">
        <v>2667</v>
      </c>
      <c r="F2221" s="1" t="s">
        <v>48</v>
      </c>
      <c r="G2221" s="1" t="s">
        <v>513</v>
      </c>
      <c r="H2221" s="1" t="s">
        <v>308</v>
      </c>
      <c r="I2221" s="1" t="s">
        <v>385</v>
      </c>
      <c r="J2221" s="1">
        <v>4998</v>
      </c>
      <c r="K2221" s="3">
        <v>0.94207175925925923</v>
      </c>
      <c r="L2221" s="3">
        <v>0.17332175925925927</v>
      </c>
      <c r="M2221" s="7">
        <v>45672</v>
      </c>
      <c r="N2221" s="3">
        <v>4.6932870370370368E-2</v>
      </c>
      <c r="O2221" s="3">
        <v>0.27818287037037037</v>
      </c>
      <c r="P2221" s="5">
        <v>226.5</v>
      </c>
      <c r="Q2221" s="5">
        <v>845.22</v>
      </c>
      <c r="R2221" s="1" t="s">
        <v>40</v>
      </c>
      <c r="S2221" s="1">
        <v>5</v>
      </c>
      <c r="T2221" s="1" t="s">
        <v>41</v>
      </c>
      <c r="U2221" s="5">
        <v>153.55000000000001</v>
      </c>
      <c r="V2221" s="5">
        <v>25607.935587077802</v>
      </c>
      <c r="W2221" s="1" t="s">
        <v>36</v>
      </c>
      <c r="X2221" s="1">
        <v>3.77</v>
      </c>
      <c r="Y2221" s="5">
        <v>35729.519999999997</v>
      </c>
      <c r="Z2221" s="5">
        <v>54124.79</v>
      </c>
      <c r="AA2221" s="5" t="str">
        <f t="shared" si="136"/>
        <v>60+</v>
      </c>
      <c r="AB2221" s="5" t="str">
        <f t="shared" si="137"/>
        <v>Severe</v>
      </c>
      <c r="AC2221" s="5">
        <f t="shared" si="138"/>
        <v>1.51</v>
      </c>
      <c r="AD2221" s="5" t="str">
        <f t="shared" si="139"/>
        <v>Medium-haul</v>
      </c>
    </row>
    <row r="2222" spans="1:30" x14ac:dyDescent="0.3">
      <c r="A2222" s="1" t="s">
        <v>3008</v>
      </c>
      <c r="B2222" s="1" t="s">
        <v>3009</v>
      </c>
      <c r="C2222" s="1">
        <v>21</v>
      </c>
      <c r="D2222" s="1" t="s">
        <v>39</v>
      </c>
      <c r="E2222" s="1" t="s">
        <v>2667</v>
      </c>
      <c r="F2222" s="1" t="s">
        <v>48</v>
      </c>
      <c r="G2222" s="1" t="s">
        <v>513</v>
      </c>
      <c r="H2222" s="1" t="s">
        <v>308</v>
      </c>
      <c r="I2222" s="1" t="s">
        <v>385</v>
      </c>
      <c r="J2222" s="1">
        <v>4998</v>
      </c>
      <c r="K2222" s="3">
        <v>0.94207175925925923</v>
      </c>
      <c r="L2222" s="3">
        <v>0.17332175925925927</v>
      </c>
      <c r="M2222" s="7">
        <v>45660</v>
      </c>
      <c r="N2222" s="3">
        <v>4.6932870370370368E-2</v>
      </c>
      <c r="O2222" s="3">
        <v>0.27818287037037037</v>
      </c>
      <c r="P2222" s="5">
        <v>226.5</v>
      </c>
      <c r="Q2222" s="5">
        <v>1237.8</v>
      </c>
      <c r="R2222" s="1" t="s">
        <v>56</v>
      </c>
      <c r="S2222" s="1">
        <v>5</v>
      </c>
      <c r="T2222" s="1" t="s">
        <v>49</v>
      </c>
      <c r="U2222" s="5">
        <v>192.08</v>
      </c>
      <c r="V2222" s="5">
        <v>25883.6771101347</v>
      </c>
      <c r="W2222" s="1" t="s">
        <v>42</v>
      </c>
      <c r="X2222" s="1">
        <v>4.63</v>
      </c>
      <c r="Y2222" s="5">
        <v>36060.410000000003</v>
      </c>
      <c r="Z2222" s="5">
        <v>79257.62</v>
      </c>
      <c r="AA2222" s="5" t="str">
        <f t="shared" si="136"/>
        <v>18-29</v>
      </c>
      <c r="AB2222" s="5" t="str">
        <f t="shared" si="137"/>
        <v>Severe</v>
      </c>
      <c r="AC2222" s="5">
        <f t="shared" si="138"/>
        <v>2.2000000000000002</v>
      </c>
      <c r="AD2222" s="5" t="str">
        <f t="shared" si="139"/>
        <v>Medium-haul</v>
      </c>
    </row>
    <row r="2223" spans="1:30" x14ac:dyDescent="0.3">
      <c r="A2223" s="1" t="s">
        <v>2938</v>
      </c>
      <c r="B2223" s="1" t="s">
        <v>2939</v>
      </c>
      <c r="C2223" s="1">
        <v>28</v>
      </c>
      <c r="D2223" s="1" t="s">
        <v>28</v>
      </c>
      <c r="E2223" s="1" t="s">
        <v>2667</v>
      </c>
      <c r="F2223" s="1" t="s">
        <v>48</v>
      </c>
      <c r="G2223" s="1" t="s">
        <v>513</v>
      </c>
      <c r="H2223" s="1" t="s">
        <v>308</v>
      </c>
      <c r="I2223" s="1" t="s">
        <v>385</v>
      </c>
      <c r="J2223" s="1">
        <v>4998</v>
      </c>
      <c r="K2223" s="3">
        <v>0.94207175925925923</v>
      </c>
      <c r="L2223" s="3">
        <v>0.17332175925925927</v>
      </c>
      <c r="M2223" s="7">
        <v>45664</v>
      </c>
      <c r="N2223" s="3">
        <v>4.6932870370370368E-2</v>
      </c>
      <c r="O2223" s="3">
        <v>0.27818287037037037</v>
      </c>
      <c r="P2223" s="5">
        <v>226.5</v>
      </c>
      <c r="Q2223" s="5">
        <v>643.12</v>
      </c>
      <c r="R2223" s="1" t="s">
        <v>56</v>
      </c>
      <c r="S2223" s="1">
        <v>5</v>
      </c>
      <c r="T2223" s="1" t="s">
        <v>41</v>
      </c>
      <c r="U2223" s="5">
        <v>76.81</v>
      </c>
      <c r="V2223" s="5">
        <v>25636.192025671298</v>
      </c>
      <c r="W2223" s="1" t="s">
        <v>42</v>
      </c>
      <c r="X2223" s="1">
        <v>3.55</v>
      </c>
      <c r="Y2223" s="5">
        <v>35763.43</v>
      </c>
      <c r="Z2223" s="5">
        <v>41175.040000000001</v>
      </c>
      <c r="AA2223" s="5" t="str">
        <f t="shared" si="136"/>
        <v>18-29</v>
      </c>
      <c r="AB2223" s="5" t="str">
        <f t="shared" si="137"/>
        <v>Severe</v>
      </c>
      <c r="AC2223" s="5">
        <f t="shared" si="138"/>
        <v>1.1499999999999999</v>
      </c>
      <c r="AD2223" s="5" t="str">
        <f t="shared" si="139"/>
        <v>Medium-haul</v>
      </c>
    </row>
    <row r="2224" spans="1:30" x14ac:dyDescent="0.3">
      <c r="A2224" s="1" t="s">
        <v>3010</v>
      </c>
      <c r="B2224" s="1" t="s">
        <v>3011</v>
      </c>
      <c r="C2224" s="1">
        <v>21</v>
      </c>
      <c r="D2224" s="1" t="s">
        <v>39</v>
      </c>
      <c r="E2224" s="1" t="s">
        <v>2667</v>
      </c>
      <c r="F2224" s="1" t="s">
        <v>30</v>
      </c>
      <c r="G2224" s="1" t="s">
        <v>513</v>
      </c>
      <c r="H2224" s="1" t="s">
        <v>308</v>
      </c>
      <c r="I2224" s="1" t="s">
        <v>385</v>
      </c>
      <c r="J2224" s="1">
        <v>4998</v>
      </c>
      <c r="K2224" s="3">
        <v>0.94207175925925923</v>
      </c>
      <c r="L2224" s="3">
        <v>0.17332175925925927</v>
      </c>
      <c r="M2224" s="7">
        <v>45660</v>
      </c>
      <c r="N2224" s="3">
        <v>4.6932870370370368E-2</v>
      </c>
      <c r="O2224" s="3">
        <v>0.27818287037037037</v>
      </c>
      <c r="P2224" s="5">
        <v>226.5</v>
      </c>
      <c r="Q2224" s="5">
        <v>657.19</v>
      </c>
      <c r="R2224" s="1" t="s">
        <v>40</v>
      </c>
      <c r="S2224" s="1">
        <v>5</v>
      </c>
      <c r="T2224" s="1" t="s">
        <v>35</v>
      </c>
      <c r="U2224" s="5">
        <v>35.31</v>
      </c>
      <c r="V2224" s="5">
        <v>26073.3479513846</v>
      </c>
      <c r="W2224" s="1" t="s">
        <v>42</v>
      </c>
      <c r="X2224" s="1">
        <v>4.96</v>
      </c>
      <c r="Y2224" s="5">
        <v>36288.019999999997</v>
      </c>
      <c r="Z2224" s="5">
        <v>42067.22</v>
      </c>
      <c r="AA2224" s="5" t="str">
        <f t="shared" si="136"/>
        <v>18-29</v>
      </c>
      <c r="AB2224" s="5" t="str">
        <f t="shared" si="137"/>
        <v>Severe</v>
      </c>
      <c r="AC2224" s="5">
        <f t="shared" si="138"/>
        <v>1.1599999999999999</v>
      </c>
      <c r="AD2224" s="5" t="str">
        <f t="shared" si="139"/>
        <v>Medium-haul</v>
      </c>
    </row>
    <row r="2225" spans="1:30" x14ac:dyDescent="0.3">
      <c r="A2225" s="1" t="s">
        <v>3012</v>
      </c>
      <c r="B2225" s="1" t="s">
        <v>3013</v>
      </c>
      <c r="C2225" s="1">
        <v>33</v>
      </c>
      <c r="D2225" s="1" t="s">
        <v>28</v>
      </c>
      <c r="E2225" s="1" t="s">
        <v>2667</v>
      </c>
      <c r="F2225" s="1" t="s">
        <v>48</v>
      </c>
      <c r="G2225" s="1" t="s">
        <v>513</v>
      </c>
      <c r="H2225" s="1" t="s">
        <v>308</v>
      </c>
      <c r="I2225" s="1" t="s">
        <v>385</v>
      </c>
      <c r="J2225" s="1">
        <v>4998</v>
      </c>
      <c r="K2225" s="3">
        <v>0.94207175925925923</v>
      </c>
      <c r="L2225" s="3">
        <v>0.17332175925925927</v>
      </c>
      <c r="M2225" s="7">
        <v>45662</v>
      </c>
      <c r="N2225" s="3">
        <v>4.6932870370370368E-2</v>
      </c>
      <c r="O2225" s="3">
        <v>0.27818287037037037</v>
      </c>
      <c r="P2225" s="5">
        <v>226.5</v>
      </c>
      <c r="Q2225" s="5">
        <v>363.41</v>
      </c>
      <c r="R2225" s="1" t="s">
        <v>56</v>
      </c>
      <c r="S2225" s="1">
        <v>3</v>
      </c>
      <c r="T2225" s="1" t="s">
        <v>45</v>
      </c>
      <c r="U2225" s="5">
        <v>27.77</v>
      </c>
      <c r="V2225" s="5">
        <v>26203.508053427198</v>
      </c>
      <c r="W2225" s="1" t="s">
        <v>42</v>
      </c>
      <c r="X2225" s="1">
        <v>5</v>
      </c>
      <c r="Y2225" s="5">
        <v>36444.21</v>
      </c>
      <c r="Z2225" s="5">
        <v>23263.79</v>
      </c>
      <c r="AA2225" s="5" t="str">
        <f t="shared" si="136"/>
        <v>30-39</v>
      </c>
      <c r="AB2225" s="5" t="str">
        <f t="shared" si="137"/>
        <v>Severe</v>
      </c>
      <c r="AC2225" s="5">
        <f t="shared" si="138"/>
        <v>0.64</v>
      </c>
      <c r="AD2225" s="5" t="str">
        <f t="shared" si="139"/>
        <v>Medium-haul</v>
      </c>
    </row>
    <row r="2226" spans="1:30" x14ac:dyDescent="0.3">
      <c r="A2226" s="1" t="s">
        <v>3014</v>
      </c>
      <c r="B2226" s="1" t="s">
        <v>3015</v>
      </c>
      <c r="C2226" s="1">
        <v>35</v>
      </c>
      <c r="D2226" s="1" t="s">
        <v>28</v>
      </c>
      <c r="E2226" s="1" t="s">
        <v>2667</v>
      </c>
      <c r="F2226" s="1" t="s">
        <v>30</v>
      </c>
      <c r="G2226" s="1" t="s">
        <v>513</v>
      </c>
      <c r="H2226" s="1" t="s">
        <v>308</v>
      </c>
      <c r="I2226" s="1" t="s">
        <v>385</v>
      </c>
      <c r="J2226" s="1">
        <v>4998</v>
      </c>
      <c r="K2226" s="3">
        <v>0.94207175925925923</v>
      </c>
      <c r="L2226" s="3">
        <v>0.17332175925925927</v>
      </c>
      <c r="M2226" s="7">
        <v>45665</v>
      </c>
      <c r="N2226" s="3">
        <v>4.6932870370370368E-2</v>
      </c>
      <c r="O2226" s="3">
        <v>0.27818287037037037</v>
      </c>
      <c r="P2226" s="5">
        <v>226.5</v>
      </c>
      <c r="Q2226" s="5">
        <v>274.3</v>
      </c>
      <c r="R2226" s="1" t="s">
        <v>34</v>
      </c>
      <c r="S2226" s="1">
        <v>3</v>
      </c>
      <c r="T2226" s="1" t="s">
        <v>83</v>
      </c>
      <c r="U2226" s="5">
        <v>142.28</v>
      </c>
      <c r="V2226" s="5">
        <v>25940.431604400601</v>
      </c>
      <c r="W2226" s="1" t="s">
        <v>42</v>
      </c>
      <c r="X2226" s="1">
        <v>3.62</v>
      </c>
      <c r="Y2226" s="5">
        <v>36128.519999999997</v>
      </c>
      <c r="Z2226" s="5">
        <v>17583.66</v>
      </c>
      <c r="AA2226" s="5" t="str">
        <f t="shared" si="136"/>
        <v>30-39</v>
      </c>
      <c r="AB2226" s="5" t="str">
        <f t="shared" si="137"/>
        <v>Severe</v>
      </c>
      <c r="AC2226" s="5">
        <f t="shared" si="138"/>
        <v>0.49</v>
      </c>
      <c r="AD2226" s="5" t="str">
        <f t="shared" si="139"/>
        <v>Medium-haul</v>
      </c>
    </row>
    <row r="2227" spans="1:30" x14ac:dyDescent="0.3">
      <c r="A2227" s="1" t="s">
        <v>3016</v>
      </c>
      <c r="B2227" s="1" t="s">
        <v>97</v>
      </c>
      <c r="C2227" s="1">
        <v>69</v>
      </c>
      <c r="D2227" s="1" t="s">
        <v>28</v>
      </c>
      <c r="E2227" s="1" t="s">
        <v>2667</v>
      </c>
      <c r="F2227" s="1" t="s">
        <v>48</v>
      </c>
      <c r="G2227" s="1" t="s">
        <v>513</v>
      </c>
      <c r="H2227" s="1" t="s">
        <v>308</v>
      </c>
      <c r="I2227" s="1" t="s">
        <v>385</v>
      </c>
      <c r="J2227" s="1">
        <v>4998</v>
      </c>
      <c r="K2227" s="3">
        <v>0.94207175925925923</v>
      </c>
      <c r="L2227" s="3">
        <v>0.17332175925925927</v>
      </c>
      <c r="M2227" s="7">
        <v>45659</v>
      </c>
      <c r="N2227" s="3">
        <v>4.6932870370370368E-2</v>
      </c>
      <c r="O2227" s="3">
        <v>0.27818287037037037</v>
      </c>
      <c r="P2227" s="5">
        <v>226.5</v>
      </c>
      <c r="Q2227" s="5">
        <v>719.85</v>
      </c>
      <c r="R2227" s="1" t="s">
        <v>56</v>
      </c>
      <c r="S2227" s="1">
        <v>5</v>
      </c>
      <c r="T2227" s="1" t="s">
        <v>35</v>
      </c>
      <c r="U2227" s="5">
        <v>61.35</v>
      </c>
      <c r="V2227" s="5">
        <v>25787.665327556599</v>
      </c>
      <c r="W2227" s="1" t="s">
        <v>36</v>
      </c>
      <c r="X2227" s="1">
        <v>4.75</v>
      </c>
      <c r="Y2227" s="5">
        <v>35945.199999999997</v>
      </c>
      <c r="Z2227" s="5">
        <v>46082.67</v>
      </c>
      <c r="AA2227" s="5" t="str">
        <f t="shared" si="136"/>
        <v>60+</v>
      </c>
      <c r="AB2227" s="5" t="str">
        <f t="shared" si="137"/>
        <v>Severe</v>
      </c>
      <c r="AC2227" s="5">
        <f t="shared" si="138"/>
        <v>1.28</v>
      </c>
      <c r="AD2227" s="5" t="str">
        <f t="shared" si="139"/>
        <v>Medium-haul</v>
      </c>
    </row>
    <row r="2228" spans="1:30" x14ac:dyDescent="0.3">
      <c r="A2228" s="1" t="s">
        <v>3017</v>
      </c>
      <c r="B2228" s="1" t="s">
        <v>3018</v>
      </c>
      <c r="C2228" s="1">
        <v>49</v>
      </c>
      <c r="D2228" s="1" t="s">
        <v>39</v>
      </c>
      <c r="E2228" s="1" t="s">
        <v>2667</v>
      </c>
      <c r="F2228" s="1" t="s">
        <v>48</v>
      </c>
      <c r="G2228" s="1" t="s">
        <v>526</v>
      </c>
      <c r="H2228" s="1" t="s">
        <v>175</v>
      </c>
      <c r="I2228" s="1" t="s">
        <v>33</v>
      </c>
      <c r="J2228" s="1">
        <v>14251</v>
      </c>
      <c r="K2228" s="3">
        <v>0.56265046296296295</v>
      </c>
      <c r="L2228" s="3">
        <v>0.22237268518518519</v>
      </c>
      <c r="M2228" s="7">
        <v>45663</v>
      </c>
      <c r="N2228" s="3">
        <v>0.66681712962962958</v>
      </c>
      <c r="O2228" s="3">
        <v>0.32653935185185184</v>
      </c>
      <c r="P2228" s="5">
        <v>150</v>
      </c>
      <c r="Q2228" s="5">
        <v>825.14</v>
      </c>
      <c r="R2228" s="1" t="s">
        <v>34</v>
      </c>
      <c r="S2228" s="1">
        <v>5</v>
      </c>
      <c r="T2228" s="1" t="s">
        <v>41</v>
      </c>
      <c r="U2228" s="5">
        <v>191.62</v>
      </c>
      <c r="V2228" s="5">
        <v>71777.969570713598</v>
      </c>
      <c r="W2228" s="1" t="s">
        <v>42</v>
      </c>
      <c r="X2228" s="1">
        <v>4.75</v>
      </c>
      <c r="Y2228" s="5">
        <v>91133.56</v>
      </c>
      <c r="Z2228" s="5">
        <v>52847.28</v>
      </c>
      <c r="AA2228" s="5" t="str">
        <f t="shared" si="136"/>
        <v>40-49</v>
      </c>
      <c r="AB2228" s="5" t="str">
        <f t="shared" si="137"/>
        <v>Severe</v>
      </c>
      <c r="AC2228" s="5">
        <f t="shared" si="138"/>
        <v>0.57999999999999996</v>
      </c>
      <c r="AD2228" s="5" t="str">
        <f t="shared" si="139"/>
        <v>Long-haul</v>
      </c>
    </row>
    <row r="2229" spans="1:30" x14ac:dyDescent="0.3">
      <c r="A2229" s="1" t="s">
        <v>2684</v>
      </c>
      <c r="B2229" s="1" t="s">
        <v>2685</v>
      </c>
      <c r="C2229" s="1">
        <v>74</v>
      </c>
      <c r="D2229" s="1" t="s">
        <v>28</v>
      </c>
      <c r="E2229" s="1" t="s">
        <v>2667</v>
      </c>
      <c r="F2229" s="1" t="s">
        <v>30</v>
      </c>
      <c r="G2229" s="1" t="s">
        <v>526</v>
      </c>
      <c r="H2229" s="1" t="s">
        <v>175</v>
      </c>
      <c r="I2229" s="1" t="s">
        <v>33</v>
      </c>
      <c r="J2229" s="1">
        <v>14251</v>
      </c>
      <c r="K2229" s="3">
        <v>0.56265046296296295</v>
      </c>
      <c r="L2229" s="3">
        <v>0.22237268518518519</v>
      </c>
      <c r="M2229" s="7">
        <v>45663</v>
      </c>
      <c r="N2229" s="3">
        <v>0.66681712962962958</v>
      </c>
      <c r="O2229" s="3">
        <v>0.32653935185185184</v>
      </c>
      <c r="P2229" s="5">
        <v>150</v>
      </c>
      <c r="Q2229" s="5">
        <v>321.55</v>
      </c>
      <c r="R2229" s="1" t="s">
        <v>56</v>
      </c>
      <c r="S2229" s="1">
        <v>5</v>
      </c>
      <c r="T2229" s="1" t="s">
        <v>35</v>
      </c>
      <c r="U2229" s="5">
        <v>165.26</v>
      </c>
      <c r="V2229" s="5">
        <v>72034.001512442497</v>
      </c>
      <c r="W2229" s="1" t="s">
        <v>36</v>
      </c>
      <c r="X2229" s="1">
        <v>4.18</v>
      </c>
      <c r="Y2229" s="5">
        <v>91440.8</v>
      </c>
      <c r="Z2229" s="5">
        <v>20612.25</v>
      </c>
      <c r="AA2229" s="5" t="str">
        <f t="shared" si="136"/>
        <v>60+</v>
      </c>
      <c r="AB2229" s="5" t="str">
        <f t="shared" si="137"/>
        <v>Severe</v>
      </c>
      <c r="AC2229" s="5">
        <f t="shared" si="138"/>
        <v>0.23</v>
      </c>
      <c r="AD2229" s="5" t="str">
        <f t="shared" si="139"/>
        <v>Long-haul</v>
      </c>
    </row>
    <row r="2230" spans="1:30" x14ac:dyDescent="0.3">
      <c r="A2230" s="1" t="s">
        <v>2896</v>
      </c>
      <c r="B2230" s="1" t="s">
        <v>2897</v>
      </c>
      <c r="C2230" s="1">
        <v>45</v>
      </c>
      <c r="D2230" s="1" t="s">
        <v>39</v>
      </c>
      <c r="E2230" s="1" t="s">
        <v>2667</v>
      </c>
      <c r="F2230" s="1" t="s">
        <v>30</v>
      </c>
      <c r="G2230" s="1" t="s">
        <v>526</v>
      </c>
      <c r="H2230" s="1" t="s">
        <v>175</v>
      </c>
      <c r="I2230" s="1" t="s">
        <v>33</v>
      </c>
      <c r="J2230" s="1">
        <v>14251</v>
      </c>
      <c r="K2230" s="3">
        <v>0.56265046296296295</v>
      </c>
      <c r="L2230" s="3">
        <v>0.22237268518518519</v>
      </c>
      <c r="M2230" s="7">
        <v>45668</v>
      </c>
      <c r="N2230" s="3">
        <v>0.66681712962962958</v>
      </c>
      <c r="O2230" s="3">
        <v>0.32653935185185184</v>
      </c>
      <c r="P2230" s="5">
        <v>150</v>
      </c>
      <c r="Q2230" s="5">
        <v>818.14</v>
      </c>
      <c r="R2230" s="1" t="s">
        <v>56</v>
      </c>
      <c r="S2230" s="1">
        <v>5</v>
      </c>
      <c r="T2230" s="1" t="s">
        <v>49</v>
      </c>
      <c r="U2230" s="5">
        <v>171.91</v>
      </c>
      <c r="V2230" s="5">
        <v>72395.902440508406</v>
      </c>
      <c r="W2230" s="1" t="s">
        <v>42</v>
      </c>
      <c r="X2230" s="1">
        <v>3.64</v>
      </c>
      <c r="Y2230" s="5">
        <v>91875.08</v>
      </c>
      <c r="Z2230" s="5">
        <v>52395.34</v>
      </c>
      <c r="AA2230" s="5" t="str">
        <f t="shared" si="136"/>
        <v>40-49</v>
      </c>
      <c r="AB2230" s="5" t="str">
        <f t="shared" si="137"/>
        <v>Severe</v>
      </c>
      <c r="AC2230" s="5">
        <f t="shared" si="138"/>
        <v>0.56999999999999995</v>
      </c>
      <c r="AD2230" s="5" t="str">
        <f t="shared" si="139"/>
        <v>Long-haul</v>
      </c>
    </row>
    <row r="2231" spans="1:30" x14ac:dyDescent="0.3">
      <c r="A2231" s="1" t="s">
        <v>3019</v>
      </c>
      <c r="B2231" s="1" t="s">
        <v>3020</v>
      </c>
      <c r="C2231" s="1">
        <v>62</v>
      </c>
      <c r="D2231" s="1" t="s">
        <v>39</v>
      </c>
      <c r="E2231" s="1" t="s">
        <v>2667</v>
      </c>
      <c r="F2231" s="1" t="s">
        <v>48</v>
      </c>
      <c r="G2231" s="1" t="s">
        <v>526</v>
      </c>
      <c r="H2231" s="1" t="s">
        <v>175</v>
      </c>
      <c r="I2231" s="1" t="s">
        <v>33</v>
      </c>
      <c r="J2231" s="1">
        <v>14251</v>
      </c>
      <c r="K2231" s="3">
        <v>0.56265046296296295</v>
      </c>
      <c r="L2231" s="3">
        <v>0.22237268518518519</v>
      </c>
      <c r="M2231" s="7">
        <v>45672</v>
      </c>
      <c r="N2231" s="3">
        <v>0.66681712962962958</v>
      </c>
      <c r="O2231" s="3">
        <v>0.32653935185185184</v>
      </c>
      <c r="P2231" s="5">
        <v>150</v>
      </c>
      <c r="Q2231" s="5">
        <v>1118.72</v>
      </c>
      <c r="R2231" s="1" t="s">
        <v>56</v>
      </c>
      <c r="S2231" s="1">
        <v>5</v>
      </c>
      <c r="T2231" s="1" t="s">
        <v>49</v>
      </c>
      <c r="U2231" s="5">
        <v>154.5</v>
      </c>
      <c r="V2231" s="5">
        <v>71945.895862478996</v>
      </c>
      <c r="W2231" s="1" t="s">
        <v>36</v>
      </c>
      <c r="X2231" s="1">
        <v>4.07</v>
      </c>
      <c r="Y2231" s="5">
        <v>91335.08</v>
      </c>
      <c r="Z2231" s="5">
        <v>71628.98</v>
      </c>
      <c r="AA2231" s="5" t="str">
        <f t="shared" si="136"/>
        <v>60+</v>
      </c>
      <c r="AB2231" s="5" t="str">
        <f t="shared" si="137"/>
        <v>Severe</v>
      </c>
      <c r="AC2231" s="5">
        <f t="shared" si="138"/>
        <v>0.78</v>
      </c>
      <c r="AD2231" s="5" t="str">
        <f t="shared" si="139"/>
        <v>Long-haul</v>
      </c>
    </row>
    <row r="2232" spans="1:30" x14ac:dyDescent="0.3">
      <c r="A2232" s="1" t="s">
        <v>3021</v>
      </c>
      <c r="B2232" s="1" t="s">
        <v>3022</v>
      </c>
      <c r="C2232" s="1">
        <v>20</v>
      </c>
      <c r="D2232" s="1" t="s">
        <v>28</v>
      </c>
      <c r="E2232" s="1" t="s">
        <v>2667</v>
      </c>
      <c r="F2232" s="1" t="s">
        <v>48</v>
      </c>
      <c r="G2232" s="1" t="s">
        <v>526</v>
      </c>
      <c r="H2232" s="1" t="s">
        <v>175</v>
      </c>
      <c r="I2232" s="1" t="s">
        <v>33</v>
      </c>
      <c r="J2232" s="1">
        <v>14251</v>
      </c>
      <c r="K2232" s="3">
        <v>0.56265046296296295</v>
      </c>
      <c r="L2232" s="3">
        <v>0.22237268518518519</v>
      </c>
      <c r="M2232" s="7">
        <v>45667</v>
      </c>
      <c r="N2232" s="3">
        <v>0.66681712962962958</v>
      </c>
      <c r="O2232" s="3">
        <v>0.32653935185185184</v>
      </c>
      <c r="P2232" s="5">
        <v>150</v>
      </c>
      <c r="Q2232" s="5">
        <v>736.82</v>
      </c>
      <c r="R2232" s="1" t="s">
        <v>56</v>
      </c>
      <c r="S2232" s="1">
        <v>5</v>
      </c>
      <c r="T2232" s="1" t="s">
        <v>49</v>
      </c>
      <c r="U2232" s="5">
        <v>95.52</v>
      </c>
      <c r="V2232" s="5">
        <v>72003.933067270205</v>
      </c>
      <c r="W2232" s="1" t="s">
        <v>36</v>
      </c>
      <c r="X2232" s="1">
        <v>3.24</v>
      </c>
      <c r="Y2232" s="5">
        <v>91404.72</v>
      </c>
      <c r="Z2232" s="5">
        <v>47175.58</v>
      </c>
      <c r="AA2232" s="5" t="str">
        <f t="shared" si="136"/>
        <v>18-29</v>
      </c>
      <c r="AB2232" s="5" t="str">
        <f t="shared" si="137"/>
        <v>Severe</v>
      </c>
      <c r="AC2232" s="5">
        <f t="shared" si="138"/>
        <v>0.52</v>
      </c>
      <c r="AD2232" s="5" t="str">
        <f t="shared" si="139"/>
        <v>Long-haul</v>
      </c>
    </row>
    <row r="2233" spans="1:30" x14ac:dyDescent="0.3">
      <c r="A2233" s="1" t="s">
        <v>3023</v>
      </c>
      <c r="B2233" s="1" t="s">
        <v>3024</v>
      </c>
      <c r="C2233" s="1">
        <v>42</v>
      </c>
      <c r="D2233" s="1" t="s">
        <v>28</v>
      </c>
      <c r="E2233" s="1" t="s">
        <v>2667</v>
      </c>
      <c r="F2233" s="1" t="s">
        <v>48</v>
      </c>
      <c r="G2233" s="1" t="s">
        <v>526</v>
      </c>
      <c r="H2233" s="1" t="s">
        <v>175</v>
      </c>
      <c r="I2233" s="1" t="s">
        <v>33</v>
      </c>
      <c r="J2233" s="1">
        <v>14251</v>
      </c>
      <c r="K2233" s="3">
        <v>0.56265046296296295</v>
      </c>
      <c r="L2233" s="3">
        <v>0.22237268518518519</v>
      </c>
      <c r="M2233" s="7">
        <v>45660</v>
      </c>
      <c r="N2233" s="3">
        <v>0.66681712962962958</v>
      </c>
      <c r="O2233" s="3">
        <v>0.32653935185185184</v>
      </c>
      <c r="P2233" s="5">
        <v>150</v>
      </c>
      <c r="Q2233" s="5">
        <v>342.39</v>
      </c>
      <c r="R2233" s="1" t="s">
        <v>40</v>
      </c>
      <c r="S2233" s="1">
        <v>5</v>
      </c>
      <c r="T2233" s="1" t="s">
        <v>35</v>
      </c>
      <c r="U2233" s="5">
        <v>148.43</v>
      </c>
      <c r="V2233" s="5">
        <v>72252.846388429796</v>
      </c>
      <c r="W2233" s="1" t="s">
        <v>42</v>
      </c>
      <c r="X2233" s="1">
        <v>3.25</v>
      </c>
      <c r="Y2233" s="5">
        <v>91703.42</v>
      </c>
      <c r="Z2233" s="5">
        <v>21942.65</v>
      </c>
      <c r="AA2233" s="5" t="str">
        <f t="shared" si="136"/>
        <v>40-49</v>
      </c>
      <c r="AB2233" s="5" t="str">
        <f t="shared" si="137"/>
        <v>Severe</v>
      </c>
      <c r="AC2233" s="5">
        <f t="shared" si="138"/>
        <v>0.24</v>
      </c>
      <c r="AD2233" s="5" t="str">
        <f t="shared" si="139"/>
        <v>Long-haul</v>
      </c>
    </row>
    <row r="2234" spans="1:30" x14ac:dyDescent="0.3">
      <c r="A2234" s="1" t="s">
        <v>3025</v>
      </c>
      <c r="B2234" s="1" t="s">
        <v>3026</v>
      </c>
      <c r="C2234" s="1">
        <v>41</v>
      </c>
      <c r="D2234" s="1" t="s">
        <v>39</v>
      </c>
      <c r="E2234" s="1" t="s">
        <v>2667</v>
      </c>
      <c r="F2234" s="1" t="s">
        <v>48</v>
      </c>
      <c r="G2234" s="1" t="s">
        <v>526</v>
      </c>
      <c r="H2234" s="1" t="s">
        <v>175</v>
      </c>
      <c r="I2234" s="1" t="s">
        <v>33</v>
      </c>
      <c r="J2234" s="1">
        <v>14251</v>
      </c>
      <c r="K2234" s="3">
        <v>0.56265046296296295</v>
      </c>
      <c r="L2234" s="3">
        <v>0.22237268518518519</v>
      </c>
      <c r="M2234" s="7">
        <v>45664</v>
      </c>
      <c r="N2234" s="3">
        <v>0.66681712962962958</v>
      </c>
      <c r="O2234" s="3">
        <v>0.32653935185185184</v>
      </c>
      <c r="P2234" s="5">
        <v>150</v>
      </c>
      <c r="Q2234" s="5">
        <v>1264.8900000000001</v>
      </c>
      <c r="R2234" s="1" t="s">
        <v>40</v>
      </c>
      <c r="S2234" s="1">
        <v>5</v>
      </c>
      <c r="T2234" s="1" t="s">
        <v>45</v>
      </c>
      <c r="U2234" s="5">
        <v>7.18</v>
      </c>
      <c r="V2234" s="5">
        <v>72355.266133141995</v>
      </c>
      <c r="W2234" s="1" t="s">
        <v>36</v>
      </c>
      <c r="X2234" s="1">
        <v>3.22</v>
      </c>
      <c r="Y2234" s="5">
        <v>91826.32</v>
      </c>
      <c r="Z2234" s="5">
        <v>80954.399999999994</v>
      </c>
      <c r="AA2234" s="5" t="str">
        <f t="shared" si="136"/>
        <v>40-49</v>
      </c>
      <c r="AB2234" s="5" t="str">
        <f t="shared" si="137"/>
        <v>Severe</v>
      </c>
      <c r="AC2234" s="5">
        <f t="shared" si="138"/>
        <v>0.88</v>
      </c>
      <c r="AD2234" s="5" t="str">
        <f t="shared" si="139"/>
        <v>Long-haul</v>
      </c>
    </row>
    <row r="2235" spans="1:30" x14ac:dyDescent="0.3">
      <c r="A2235" s="1" t="s">
        <v>3027</v>
      </c>
      <c r="B2235" s="1" t="s">
        <v>3028</v>
      </c>
      <c r="C2235" s="1">
        <v>21</v>
      </c>
      <c r="D2235" s="1" t="s">
        <v>39</v>
      </c>
      <c r="E2235" s="1" t="s">
        <v>2667</v>
      </c>
      <c r="F2235" s="1" t="s">
        <v>48</v>
      </c>
      <c r="G2235" s="1" t="s">
        <v>526</v>
      </c>
      <c r="H2235" s="1" t="s">
        <v>175</v>
      </c>
      <c r="I2235" s="1" t="s">
        <v>33</v>
      </c>
      <c r="J2235" s="1">
        <v>14251</v>
      </c>
      <c r="K2235" s="3">
        <v>0.56265046296296295</v>
      </c>
      <c r="L2235" s="3">
        <v>0.22237268518518519</v>
      </c>
      <c r="M2235" s="7">
        <v>45659</v>
      </c>
      <c r="N2235" s="3">
        <v>0.66681712962962958</v>
      </c>
      <c r="O2235" s="3">
        <v>0.32653935185185184</v>
      </c>
      <c r="P2235" s="5">
        <v>150</v>
      </c>
      <c r="Q2235" s="5">
        <v>1423.4</v>
      </c>
      <c r="R2235" s="1" t="s">
        <v>40</v>
      </c>
      <c r="S2235" s="1">
        <v>5</v>
      </c>
      <c r="T2235" s="1" t="s">
        <v>45</v>
      </c>
      <c r="U2235" s="5">
        <v>44.69</v>
      </c>
      <c r="V2235" s="5">
        <v>72109.1194327415</v>
      </c>
      <c r="W2235" s="1" t="s">
        <v>36</v>
      </c>
      <c r="X2235" s="1">
        <v>3.08</v>
      </c>
      <c r="Y2235" s="5">
        <v>91530.94</v>
      </c>
      <c r="Z2235" s="5">
        <v>91106.54</v>
      </c>
      <c r="AA2235" s="5" t="str">
        <f t="shared" si="136"/>
        <v>18-29</v>
      </c>
      <c r="AB2235" s="5" t="str">
        <f t="shared" si="137"/>
        <v>Severe</v>
      </c>
      <c r="AC2235" s="5">
        <f t="shared" si="138"/>
        <v>1</v>
      </c>
      <c r="AD2235" s="5" t="str">
        <f t="shared" si="139"/>
        <v>Long-haul</v>
      </c>
    </row>
    <row r="2236" spans="1:30" x14ac:dyDescent="0.3">
      <c r="A2236" s="1" t="s">
        <v>2814</v>
      </c>
      <c r="B2236" s="1" t="s">
        <v>2815</v>
      </c>
      <c r="C2236" s="1">
        <v>33</v>
      </c>
      <c r="D2236" s="1" t="s">
        <v>39</v>
      </c>
      <c r="E2236" s="1" t="s">
        <v>2667</v>
      </c>
      <c r="F2236" s="1" t="s">
        <v>48</v>
      </c>
      <c r="G2236" s="1" t="s">
        <v>526</v>
      </c>
      <c r="H2236" s="1" t="s">
        <v>175</v>
      </c>
      <c r="I2236" s="1" t="s">
        <v>33</v>
      </c>
      <c r="J2236" s="1">
        <v>14251</v>
      </c>
      <c r="K2236" s="3">
        <v>0.56265046296296295</v>
      </c>
      <c r="L2236" s="3">
        <v>0.22237268518518519</v>
      </c>
      <c r="M2236" s="7">
        <v>45664</v>
      </c>
      <c r="N2236" s="3">
        <v>0.66681712962962958</v>
      </c>
      <c r="O2236" s="3">
        <v>0.32653935185185184</v>
      </c>
      <c r="P2236" s="5">
        <v>150</v>
      </c>
      <c r="Q2236" s="5">
        <v>179.29</v>
      </c>
      <c r="R2236" s="1" t="s">
        <v>34</v>
      </c>
      <c r="S2236" s="1">
        <v>3</v>
      </c>
      <c r="T2236" s="1" t="s">
        <v>35</v>
      </c>
      <c r="U2236" s="5">
        <v>67.02</v>
      </c>
      <c r="V2236" s="5">
        <v>72477.920342391997</v>
      </c>
      <c r="W2236" s="1" t="s">
        <v>36</v>
      </c>
      <c r="X2236" s="1">
        <v>4.83</v>
      </c>
      <c r="Y2236" s="5">
        <v>91973.5</v>
      </c>
      <c r="Z2236" s="5">
        <v>11487.96</v>
      </c>
      <c r="AA2236" s="5" t="str">
        <f t="shared" si="136"/>
        <v>30-39</v>
      </c>
      <c r="AB2236" s="5" t="str">
        <f t="shared" si="137"/>
        <v>Severe</v>
      </c>
      <c r="AC2236" s="5">
        <f t="shared" si="138"/>
        <v>0.12</v>
      </c>
      <c r="AD2236" s="5" t="str">
        <f t="shared" si="139"/>
        <v>Long-haul</v>
      </c>
    </row>
    <row r="2237" spans="1:30" x14ac:dyDescent="0.3">
      <c r="A2237" s="1" t="s">
        <v>2668</v>
      </c>
      <c r="B2237" s="1" t="s">
        <v>2669</v>
      </c>
      <c r="C2237" s="1">
        <v>36</v>
      </c>
      <c r="D2237" s="1" t="s">
        <v>28</v>
      </c>
      <c r="E2237" s="1" t="s">
        <v>2667</v>
      </c>
      <c r="F2237" s="1" t="s">
        <v>30</v>
      </c>
      <c r="G2237" s="1" t="s">
        <v>541</v>
      </c>
      <c r="H2237" s="1" t="s">
        <v>91</v>
      </c>
      <c r="I2237" s="1" t="s">
        <v>75</v>
      </c>
      <c r="J2237" s="1">
        <v>5970</v>
      </c>
      <c r="K2237" s="3">
        <v>0.33739583333333334</v>
      </c>
      <c r="L2237" s="3">
        <v>0.61378472222222225</v>
      </c>
      <c r="M2237" s="7">
        <v>45671</v>
      </c>
      <c r="N2237" s="3">
        <v>0.42072916666666665</v>
      </c>
      <c r="O2237" s="3">
        <v>0.6971180555555555</v>
      </c>
      <c r="P2237" s="5">
        <v>180</v>
      </c>
      <c r="Q2237" s="5">
        <v>532.73</v>
      </c>
      <c r="R2237" s="1" t="s">
        <v>34</v>
      </c>
      <c r="S2237" s="1">
        <v>3</v>
      </c>
      <c r="T2237" s="1" t="s">
        <v>49</v>
      </c>
      <c r="U2237" s="5">
        <v>62.54</v>
      </c>
      <c r="V2237" s="5">
        <v>30584.063796918399</v>
      </c>
      <c r="W2237" s="1" t="s">
        <v>42</v>
      </c>
      <c r="X2237" s="1">
        <v>3.42</v>
      </c>
      <c r="Y2237" s="5">
        <v>41700.879999999997</v>
      </c>
      <c r="Z2237" s="5">
        <v>34107.230000000003</v>
      </c>
      <c r="AA2237" s="5" t="str">
        <f t="shared" si="136"/>
        <v>30-39</v>
      </c>
      <c r="AB2237" s="5" t="str">
        <f t="shared" si="137"/>
        <v>Severe</v>
      </c>
      <c r="AC2237" s="5">
        <f t="shared" si="138"/>
        <v>0.82</v>
      </c>
      <c r="AD2237" s="5" t="str">
        <f t="shared" si="139"/>
        <v>Medium-haul</v>
      </c>
    </row>
    <row r="2238" spans="1:30" x14ac:dyDescent="0.3">
      <c r="A2238" s="1" t="s">
        <v>2863</v>
      </c>
      <c r="B2238" s="1" t="s">
        <v>2864</v>
      </c>
      <c r="C2238" s="1">
        <v>40</v>
      </c>
      <c r="D2238" s="1" t="s">
        <v>39</v>
      </c>
      <c r="E2238" s="1" t="s">
        <v>2667</v>
      </c>
      <c r="F2238" s="1" t="s">
        <v>48</v>
      </c>
      <c r="G2238" s="1" t="s">
        <v>541</v>
      </c>
      <c r="H2238" s="1" t="s">
        <v>91</v>
      </c>
      <c r="I2238" s="1" t="s">
        <v>75</v>
      </c>
      <c r="J2238" s="1">
        <v>5970</v>
      </c>
      <c r="K2238" s="3">
        <v>0.33739583333333334</v>
      </c>
      <c r="L2238" s="3">
        <v>0.61378472222222225</v>
      </c>
      <c r="M2238" s="7">
        <v>45662</v>
      </c>
      <c r="N2238" s="3">
        <v>0.42072916666666665</v>
      </c>
      <c r="O2238" s="3">
        <v>0.6971180555555555</v>
      </c>
      <c r="P2238" s="5">
        <v>180</v>
      </c>
      <c r="Q2238" s="5">
        <v>659.13</v>
      </c>
      <c r="R2238" s="1" t="s">
        <v>34</v>
      </c>
      <c r="S2238" s="1">
        <v>3</v>
      </c>
      <c r="T2238" s="1" t="s">
        <v>45</v>
      </c>
      <c r="U2238" s="5">
        <v>178.05</v>
      </c>
      <c r="V2238" s="5">
        <v>31348.346246982699</v>
      </c>
      <c r="W2238" s="1" t="s">
        <v>36</v>
      </c>
      <c r="X2238" s="1">
        <v>4.29</v>
      </c>
      <c r="Y2238" s="5">
        <v>42618.02</v>
      </c>
      <c r="Z2238" s="5">
        <v>42219.93</v>
      </c>
      <c r="AA2238" s="5" t="str">
        <f t="shared" si="136"/>
        <v>40-49</v>
      </c>
      <c r="AB2238" s="5" t="str">
        <f t="shared" si="137"/>
        <v>Severe</v>
      </c>
      <c r="AC2238" s="5">
        <f t="shared" si="138"/>
        <v>0.99</v>
      </c>
      <c r="AD2238" s="5" t="str">
        <f t="shared" si="139"/>
        <v>Medium-haul</v>
      </c>
    </row>
    <row r="2239" spans="1:30" x14ac:dyDescent="0.3">
      <c r="A2239" s="1" t="s">
        <v>3029</v>
      </c>
      <c r="B2239" s="1" t="s">
        <v>3030</v>
      </c>
      <c r="C2239" s="1">
        <v>34</v>
      </c>
      <c r="D2239" s="1" t="s">
        <v>28</v>
      </c>
      <c r="E2239" s="1" t="s">
        <v>2667</v>
      </c>
      <c r="F2239" s="1" t="s">
        <v>30</v>
      </c>
      <c r="G2239" s="1" t="s">
        <v>541</v>
      </c>
      <c r="H2239" s="1" t="s">
        <v>91</v>
      </c>
      <c r="I2239" s="1" t="s">
        <v>75</v>
      </c>
      <c r="J2239" s="1">
        <v>5970</v>
      </c>
      <c r="K2239" s="3">
        <v>0.33739583333333334</v>
      </c>
      <c r="L2239" s="3">
        <v>0.61378472222222225</v>
      </c>
      <c r="M2239" s="7">
        <v>45669</v>
      </c>
      <c r="N2239" s="3">
        <v>0.42072916666666665</v>
      </c>
      <c r="O2239" s="3">
        <v>0.6971180555555555</v>
      </c>
      <c r="P2239" s="5">
        <v>180</v>
      </c>
      <c r="Q2239" s="5">
        <v>428.45</v>
      </c>
      <c r="R2239" s="1" t="s">
        <v>40</v>
      </c>
      <c r="S2239" s="1">
        <v>3</v>
      </c>
      <c r="T2239" s="1" t="s">
        <v>49</v>
      </c>
      <c r="U2239" s="5">
        <v>49.7</v>
      </c>
      <c r="V2239" s="5">
        <v>30875.979562399199</v>
      </c>
      <c r="W2239" s="1" t="s">
        <v>42</v>
      </c>
      <c r="X2239" s="1">
        <v>4.75</v>
      </c>
      <c r="Y2239" s="5">
        <v>42051.18</v>
      </c>
      <c r="Z2239" s="5">
        <v>27430.74</v>
      </c>
      <c r="AA2239" s="5" t="str">
        <f t="shared" si="136"/>
        <v>30-39</v>
      </c>
      <c r="AB2239" s="5" t="str">
        <f t="shared" si="137"/>
        <v>Severe</v>
      </c>
      <c r="AC2239" s="5">
        <f t="shared" si="138"/>
        <v>0.65</v>
      </c>
      <c r="AD2239" s="5" t="str">
        <f t="shared" si="139"/>
        <v>Medium-haul</v>
      </c>
    </row>
    <row r="2240" spans="1:30" x14ac:dyDescent="0.3">
      <c r="A2240" s="1" t="s">
        <v>2732</v>
      </c>
      <c r="B2240" s="1" t="s">
        <v>2733</v>
      </c>
      <c r="C2240" s="1">
        <v>43</v>
      </c>
      <c r="D2240" s="1" t="s">
        <v>28</v>
      </c>
      <c r="E2240" s="1" t="s">
        <v>2667</v>
      </c>
      <c r="F2240" s="1" t="s">
        <v>30</v>
      </c>
      <c r="G2240" s="1" t="s">
        <v>541</v>
      </c>
      <c r="H2240" s="1" t="s">
        <v>91</v>
      </c>
      <c r="I2240" s="1" t="s">
        <v>75</v>
      </c>
      <c r="J2240" s="1">
        <v>5970</v>
      </c>
      <c r="K2240" s="3">
        <v>0.33739583333333334</v>
      </c>
      <c r="L2240" s="3">
        <v>0.61378472222222225</v>
      </c>
      <c r="M2240" s="7">
        <v>45664</v>
      </c>
      <c r="N2240" s="3">
        <v>0.42072916666666665</v>
      </c>
      <c r="O2240" s="3">
        <v>0.6971180555555555</v>
      </c>
      <c r="P2240" s="5">
        <v>180</v>
      </c>
      <c r="Q2240" s="5">
        <v>583.67999999999995</v>
      </c>
      <c r="R2240" s="1" t="s">
        <v>40</v>
      </c>
      <c r="S2240" s="1">
        <v>5</v>
      </c>
      <c r="T2240" s="1" t="s">
        <v>83</v>
      </c>
      <c r="U2240" s="5">
        <v>142.35</v>
      </c>
      <c r="V2240" s="5">
        <v>30466.456871992301</v>
      </c>
      <c r="W2240" s="1" t="s">
        <v>36</v>
      </c>
      <c r="X2240" s="1">
        <v>3.91</v>
      </c>
      <c r="Y2240" s="5">
        <v>41559.75</v>
      </c>
      <c r="Z2240" s="5">
        <v>37383.99</v>
      </c>
      <c r="AA2240" s="5" t="str">
        <f t="shared" si="136"/>
        <v>40-49</v>
      </c>
      <c r="AB2240" s="5" t="str">
        <f t="shared" si="137"/>
        <v>Severe</v>
      </c>
      <c r="AC2240" s="5">
        <f t="shared" si="138"/>
        <v>0.9</v>
      </c>
      <c r="AD2240" s="5" t="str">
        <f t="shared" si="139"/>
        <v>Medium-haul</v>
      </c>
    </row>
    <row r="2241" spans="1:30" x14ac:dyDescent="0.3">
      <c r="A2241" s="1" t="s">
        <v>3031</v>
      </c>
      <c r="B2241" s="1" t="s">
        <v>3032</v>
      </c>
      <c r="C2241" s="1">
        <v>30</v>
      </c>
      <c r="D2241" s="1" t="s">
        <v>28</v>
      </c>
      <c r="E2241" s="1" t="s">
        <v>2667</v>
      </c>
      <c r="F2241" s="1" t="s">
        <v>30</v>
      </c>
      <c r="G2241" s="1" t="s">
        <v>541</v>
      </c>
      <c r="H2241" s="1" t="s">
        <v>91</v>
      </c>
      <c r="I2241" s="1" t="s">
        <v>75</v>
      </c>
      <c r="J2241" s="1">
        <v>5970</v>
      </c>
      <c r="K2241" s="3">
        <v>0.33739583333333334</v>
      </c>
      <c r="L2241" s="3">
        <v>0.61378472222222225</v>
      </c>
      <c r="M2241" s="7">
        <v>45668</v>
      </c>
      <c r="N2241" s="3">
        <v>0.42072916666666665</v>
      </c>
      <c r="O2241" s="3">
        <v>0.6971180555555555</v>
      </c>
      <c r="P2241" s="5">
        <v>180</v>
      </c>
      <c r="Q2241" s="5">
        <v>128.16999999999999</v>
      </c>
      <c r="R2241" s="1" t="s">
        <v>34</v>
      </c>
      <c r="S2241" s="1">
        <v>3</v>
      </c>
      <c r="T2241" s="1" t="s">
        <v>41</v>
      </c>
      <c r="U2241" s="5">
        <v>32.74</v>
      </c>
      <c r="V2241" s="5">
        <v>30815.109226329299</v>
      </c>
      <c r="W2241" s="1" t="s">
        <v>36</v>
      </c>
      <c r="X2241" s="1">
        <v>4.1100000000000003</v>
      </c>
      <c r="Y2241" s="5">
        <v>41978.13</v>
      </c>
      <c r="Z2241" s="5">
        <v>8209.43</v>
      </c>
      <c r="AA2241" s="5" t="str">
        <f t="shared" si="136"/>
        <v>30-39</v>
      </c>
      <c r="AB2241" s="5" t="str">
        <f t="shared" si="137"/>
        <v>Severe</v>
      </c>
      <c r="AC2241" s="5">
        <f t="shared" si="138"/>
        <v>0.2</v>
      </c>
      <c r="AD2241" s="5" t="str">
        <f t="shared" si="139"/>
        <v>Medium-haul</v>
      </c>
    </row>
    <row r="2242" spans="1:30" x14ac:dyDescent="0.3">
      <c r="A2242" s="1" t="s">
        <v>2980</v>
      </c>
      <c r="B2242" s="1" t="s">
        <v>2981</v>
      </c>
      <c r="C2242" s="1">
        <v>38</v>
      </c>
      <c r="D2242" s="1" t="s">
        <v>39</v>
      </c>
      <c r="E2242" s="1" t="s">
        <v>2667</v>
      </c>
      <c r="F2242" s="1" t="s">
        <v>48</v>
      </c>
      <c r="G2242" s="1" t="s">
        <v>541</v>
      </c>
      <c r="H2242" s="1" t="s">
        <v>91</v>
      </c>
      <c r="I2242" s="1" t="s">
        <v>75</v>
      </c>
      <c r="J2242" s="1">
        <v>5970</v>
      </c>
      <c r="K2242" s="3">
        <v>0.33739583333333334</v>
      </c>
      <c r="L2242" s="3">
        <v>0.61378472222222225</v>
      </c>
      <c r="M2242" s="7">
        <v>45664</v>
      </c>
      <c r="N2242" s="3">
        <v>0.42072916666666665</v>
      </c>
      <c r="O2242" s="3">
        <v>0.6971180555555555</v>
      </c>
      <c r="P2242" s="5">
        <v>180</v>
      </c>
      <c r="Q2242" s="5">
        <v>1209.54</v>
      </c>
      <c r="R2242" s="1" t="s">
        <v>34</v>
      </c>
      <c r="S2242" s="1">
        <v>3</v>
      </c>
      <c r="T2242" s="1" t="s">
        <v>41</v>
      </c>
      <c r="U2242" s="5">
        <v>189.35</v>
      </c>
      <c r="V2242" s="5">
        <v>30505.860014752299</v>
      </c>
      <c r="W2242" s="1" t="s">
        <v>42</v>
      </c>
      <c r="X2242" s="1">
        <v>4.8600000000000003</v>
      </c>
      <c r="Y2242" s="5">
        <v>41607.03</v>
      </c>
      <c r="Z2242" s="5">
        <v>77448.429999999993</v>
      </c>
      <c r="AA2242" s="5" t="str">
        <f t="shared" ref="AA2242:AA2305" si="140">IF(C2242&lt;=29,"18-29",IF(C2242&lt;=39,"30-39",IF(C2242&lt;=49,"40-49",IF(C2242&lt;=59,"50-59","60+"))))</f>
        <v>30-39</v>
      </c>
      <c r="AB2242" s="5" t="str">
        <f t="shared" ref="AB2242:AB2305" si="141">IF(P2242&lt;=30,"On-Time",IF(P2242&lt;=120,"Moderate","Severe"))</f>
        <v>Severe</v>
      </c>
      <c r="AC2242" s="5">
        <f t="shared" ref="AC2242:AC2305" si="142">ROUND(Z2242/Y2242,2)</f>
        <v>1.86</v>
      </c>
      <c r="AD2242" s="5" t="str">
        <f t="shared" ref="AD2242:AD2305" si="143">IF(J2242&lt;=3000,"Short-haul",IF(J2242&lt;=7000,"Medium-haul","Long-haul"))</f>
        <v>Medium-haul</v>
      </c>
    </row>
    <row r="2243" spans="1:30" x14ac:dyDescent="0.3">
      <c r="A2243" s="1" t="s">
        <v>2846</v>
      </c>
      <c r="B2243" s="1" t="s">
        <v>2847</v>
      </c>
      <c r="C2243" s="1">
        <v>56</v>
      </c>
      <c r="D2243" s="1" t="s">
        <v>39</v>
      </c>
      <c r="E2243" s="1" t="s">
        <v>2667</v>
      </c>
      <c r="F2243" s="1" t="s">
        <v>48</v>
      </c>
      <c r="G2243" s="1" t="s">
        <v>541</v>
      </c>
      <c r="H2243" s="1" t="s">
        <v>91</v>
      </c>
      <c r="I2243" s="1" t="s">
        <v>75</v>
      </c>
      <c r="J2243" s="1">
        <v>5970</v>
      </c>
      <c r="K2243" s="3">
        <v>0.33739583333333334</v>
      </c>
      <c r="L2243" s="3">
        <v>0.61378472222222225</v>
      </c>
      <c r="M2243" s="7">
        <v>45659</v>
      </c>
      <c r="N2243" s="3">
        <v>0.42072916666666665</v>
      </c>
      <c r="O2243" s="3">
        <v>0.6971180555555555</v>
      </c>
      <c r="P2243" s="5">
        <v>180</v>
      </c>
      <c r="Q2243" s="5">
        <v>1306.27</v>
      </c>
      <c r="R2243" s="1" t="s">
        <v>34</v>
      </c>
      <c r="S2243" s="1">
        <v>5</v>
      </c>
      <c r="T2243" s="1" t="s">
        <v>49</v>
      </c>
      <c r="U2243" s="5">
        <v>98.44</v>
      </c>
      <c r="V2243" s="5">
        <v>30448.732568478601</v>
      </c>
      <c r="W2243" s="1" t="s">
        <v>42</v>
      </c>
      <c r="X2243" s="1">
        <v>3.13</v>
      </c>
      <c r="Y2243" s="5">
        <v>41538.480000000003</v>
      </c>
      <c r="Z2243" s="5">
        <v>83620.97</v>
      </c>
      <c r="AA2243" s="5" t="str">
        <f t="shared" si="140"/>
        <v>50-59</v>
      </c>
      <c r="AB2243" s="5" t="str">
        <f t="shared" si="141"/>
        <v>Severe</v>
      </c>
      <c r="AC2243" s="5">
        <f t="shared" si="142"/>
        <v>2.0099999999999998</v>
      </c>
      <c r="AD2243" s="5" t="str">
        <f t="shared" si="143"/>
        <v>Medium-haul</v>
      </c>
    </row>
    <row r="2244" spans="1:30" x14ac:dyDescent="0.3">
      <c r="A2244" s="1" t="s">
        <v>2914</v>
      </c>
      <c r="B2244" s="1" t="s">
        <v>2915</v>
      </c>
      <c r="C2244" s="1">
        <v>62</v>
      </c>
      <c r="D2244" s="1" t="s">
        <v>39</v>
      </c>
      <c r="E2244" s="1" t="s">
        <v>2667</v>
      </c>
      <c r="F2244" s="1" t="s">
        <v>30</v>
      </c>
      <c r="G2244" s="1" t="s">
        <v>541</v>
      </c>
      <c r="H2244" s="1" t="s">
        <v>91</v>
      </c>
      <c r="I2244" s="1" t="s">
        <v>75</v>
      </c>
      <c r="J2244" s="1">
        <v>5970</v>
      </c>
      <c r="K2244" s="3">
        <v>0.33739583333333334</v>
      </c>
      <c r="L2244" s="3">
        <v>0.61378472222222225</v>
      </c>
      <c r="M2244" s="7">
        <v>45665</v>
      </c>
      <c r="N2244" s="3">
        <v>0.42072916666666665</v>
      </c>
      <c r="O2244" s="3">
        <v>0.6971180555555555</v>
      </c>
      <c r="P2244" s="5">
        <v>180</v>
      </c>
      <c r="Q2244" s="5">
        <v>349.22</v>
      </c>
      <c r="R2244" s="1" t="s">
        <v>40</v>
      </c>
      <c r="S2244" s="1">
        <v>5</v>
      </c>
      <c r="T2244" s="1" t="s">
        <v>41</v>
      </c>
      <c r="U2244" s="5">
        <v>125.25</v>
      </c>
      <c r="V2244" s="5">
        <v>30736.599256510999</v>
      </c>
      <c r="W2244" s="1" t="s">
        <v>42</v>
      </c>
      <c r="X2244" s="1">
        <v>4.1399999999999997</v>
      </c>
      <c r="Y2244" s="5">
        <v>41883.919999999998</v>
      </c>
      <c r="Z2244" s="5">
        <v>22375.13</v>
      </c>
      <c r="AA2244" s="5" t="str">
        <f t="shared" si="140"/>
        <v>60+</v>
      </c>
      <c r="AB2244" s="5" t="str">
        <f t="shared" si="141"/>
        <v>Severe</v>
      </c>
      <c r="AC2244" s="5">
        <f t="shared" si="142"/>
        <v>0.53</v>
      </c>
      <c r="AD2244" s="5" t="str">
        <f t="shared" si="143"/>
        <v>Medium-haul</v>
      </c>
    </row>
    <row r="2245" spans="1:30" x14ac:dyDescent="0.3">
      <c r="A2245" s="1" t="s">
        <v>3033</v>
      </c>
      <c r="B2245" s="1" t="s">
        <v>3034</v>
      </c>
      <c r="C2245" s="1">
        <v>68</v>
      </c>
      <c r="D2245" s="1" t="s">
        <v>39</v>
      </c>
      <c r="E2245" s="1" t="s">
        <v>2667</v>
      </c>
      <c r="F2245" s="1" t="s">
        <v>30</v>
      </c>
      <c r="G2245" s="1" t="s">
        <v>546</v>
      </c>
      <c r="H2245" s="1" t="s">
        <v>135</v>
      </c>
      <c r="I2245" s="1" t="s">
        <v>308</v>
      </c>
      <c r="J2245" s="1">
        <v>1215</v>
      </c>
      <c r="K2245" s="3">
        <v>0.43312499999999998</v>
      </c>
      <c r="L2245" s="3">
        <v>0.489375</v>
      </c>
      <c r="M2245" s="7">
        <v>45664</v>
      </c>
      <c r="N2245" s="3">
        <v>0.55326388888888889</v>
      </c>
      <c r="O2245" s="3">
        <v>0.60951388888888891</v>
      </c>
      <c r="P2245" s="5">
        <v>173</v>
      </c>
      <c r="Q2245" s="5">
        <v>1056.9100000000001</v>
      </c>
      <c r="R2245" s="1" t="s">
        <v>40</v>
      </c>
      <c r="S2245" s="1">
        <v>5</v>
      </c>
      <c r="T2245" s="1" t="s">
        <v>49</v>
      </c>
      <c r="U2245" s="5">
        <v>38.65</v>
      </c>
      <c r="V2245" s="5">
        <v>7336.2265187869098</v>
      </c>
      <c r="W2245" s="1" t="s">
        <v>42</v>
      </c>
      <c r="X2245" s="1">
        <v>3.66</v>
      </c>
      <c r="Y2245" s="5">
        <v>13803.47</v>
      </c>
      <c r="Z2245" s="5">
        <v>67649.97</v>
      </c>
      <c r="AA2245" s="5" t="str">
        <f t="shared" si="140"/>
        <v>60+</v>
      </c>
      <c r="AB2245" s="5" t="str">
        <f t="shared" si="141"/>
        <v>Severe</v>
      </c>
      <c r="AC2245" s="5">
        <f t="shared" si="142"/>
        <v>4.9000000000000004</v>
      </c>
      <c r="AD2245" s="5" t="str">
        <f t="shared" si="143"/>
        <v>Short-haul</v>
      </c>
    </row>
    <row r="2246" spans="1:30" x14ac:dyDescent="0.3">
      <c r="A2246" s="1" t="s">
        <v>3035</v>
      </c>
      <c r="B2246" s="1" t="s">
        <v>3036</v>
      </c>
      <c r="C2246" s="1">
        <v>42</v>
      </c>
      <c r="D2246" s="1" t="s">
        <v>39</v>
      </c>
      <c r="E2246" s="1" t="s">
        <v>2667</v>
      </c>
      <c r="F2246" s="1" t="s">
        <v>30</v>
      </c>
      <c r="G2246" s="1" t="s">
        <v>546</v>
      </c>
      <c r="H2246" s="1" t="s">
        <v>135</v>
      </c>
      <c r="I2246" s="1" t="s">
        <v>308</v>
      </c>
      <c r="J2246" s="1">
        <v>1215</v>
      </c>
      <c r="K2246" s="3">
        <v>0.43312499999999998</v>
      </c>
      <c r="L2246" s="3">
        <v>0.489375</v>
      </c>
      <c r="M2246" s="7">
        <v>45663</v>
      </c>
      <c r="N2246" s="3">
        <v>0.55326388888888889</v>
      </c>
      <c r="O2246" s="3">
        <v>0.60951388888888891</v>
      </c>
      <c r="P2246" s="5">
        <v>173</v>
      </c>
      <c r="Q2246" s="5">
        <v>1040.81</v>
      </c>
      <c r="R2246" s="1" t="s">
        <v>40</v>
      </c>
      <c r="S2246" s="1">
        <v>5</v>
      </c>
      <c r="T2246" s="1" t="s">
        <v>83</v>
      </c>
      <c r="U2246" s="5">
        <v>143.86000000000001</v>
      </c>
      <c r="V2246" s="5">
        <v>6791.4487195779702</v>
      </c>
      <c r="W2246" s="1" t="s">
        <v>36</v>
      </c>
      <c r="X2246" s="1">
        <v>4.71</v>
      </c>
      <c r="Y2246" s="5">
        <v>13149.74</v>
      </c>
      <c r="Z2246" s="5">
        <v>66640.61</v>
      </c>
      <c r="AA2246" s="5" t="str">
        <f t="shared" si="140"/>
        <v>40-49</v>
      </c>
      <c r="AB2246" s="5" t="str">
        <f t="shared" si="141"/>
        <v>Severe</v>
      </c>
      <c r="AC2246" s="5">
        <f t="shared" si="142"/>
        <v>5.07</v>
      </c>
      <c r="AD2246" s="5" t="str">
        <f t="shared" si="143"/>
        <v>Short-haul</v>
      </c>
    </row>
    <row r="2247" spans="1:30" x14ac:dyDescent="0.3">
      <c r="A2247" s="1" t="s">
        <v>3037</v>
      </c>
      <c r="B2247" s="1" t="s">
        <v>3038</v>
      </c>
      <c r="C2247" s="1">
        <v>39</v>
      </c>
      <c r="D2247" s="1" t="s">
        <v>39</v>
      </c>
      <c r="E2247" s="1" t="s">
        <v>2667</v>
      </c>
      <c r="F2247" s="1" t="s">
        <v>48</v>
      </c>
      <c r="G2247" s="1" t="s">
        <v>546</v>
      </c>
      <c r="H2247" s="1" t="s">
        <v>135</v>
      </c>
      <c r="I2247" s="1" t="s">
        <v>308</v>
      </c>
      <c r="J2247" s="1">
        <v>1215</v>
      </c>
      <c r="K2247" s="3">
        <v>0.43312499999999998</v>
      </c>
      <c r="L2247" s="3">
        <v>0.489375</v>
      </c>
      <c r="M2247" s="7">
        <v>45664</v>
      </c>
      <c r="N2247" s="3">
        <v>0.55326388888888889</v>
      </c>
      <c r="O2247" s="3">
        <v>0.60951388888888891</v>
      </c>
      <c r="P2247" s="5">
        <v>173</v>
      </c>
      <c r="Q2247" s="5">
        <v>1475.77</v>
      </c>
      <c r="R2247" s="1" t="s">
        <v>56</v>
      </c>
      <c r="S2247" s="1">
        <v>3</v>
      </c>
      <c r="T2247" s="1" t="s">
        <v>41</v>
      </c>
      <c r="U2247" s="5">
        <v>192.56</v>
      </c>
      <c r="V2247" s="5">
        <v>7418.9708472154998</v>
      </c>
      <c r="W2247" s="1" t="s">
        <v>42</v>
      </c>
      <c r="X2247" s="1">
        <v>3.46</v>
      </c>
      <c r="Y2247" s="5">
        <v>13902.77</v>
      </c>
      <c r="Z2247" s="5">
        <v>94487.79</v>
      </c>
      <c r="AA2247" s="5" t="str">
        <f t="shared" si="140"/>
        <v>30-39</v>
      </c>
      <c r="AB2247" s="5" t="str">
        <f t="shared" si="141"/>
        <v>Severe</v>
      </c>
      <c r="AC2247" s="5">
        <f t="shared" si="142"/>
        <v>6.8</v>
      </c>
      <c r="AD2247" s="5" t="str">
        <f t="shared" si="143"/>
        <v>Short-haul</v>
      </c>
    </row>
    <row r="2248" spans="1:30" x14ac:dyDescent="0.3">
      <c r="A2248" s="1" t="s">
        <v>3039</v>
      </c>
      <c r="B2248" s="1" t="s">
        <v>3040</v>
      </c>
      <c r="C2248" s="1">
        <v>65</v>
      </c>
      <c r="D2248" s="1" t="s">
        <v>39</v>
      </c>
      <c r="E2248" s="1" t="s">
        <v>2667</v>
      </c>
      <c r="F2248" s="1" t="s">
        <v>48</v>
      </c>
      <c r="G2248" s="1" t="s">
        <v>546</v>
      </c>
      <c r="H2248" s="1" t="s">
        <v>135</v>
      </c>
      <c r="I2248" s="1" t="s">
        <v>308</v>
      </c>
      <c r="J2248" s="1">
        <v>1215</v>
      </c>
      <c r="K2248" s="3">
        <v>0.43312499999999998</v>
      </c>
      <c r="L2248" s="3">
        <v>0.489375</v>
      </c>
      <c r="M2248" s="7">
        <v>45660</v>
      </c>
      <c r="N2248" s="3">
        <v>0.55326388888888889</v>
      </c>
      <c r="O2248" s="3">
        <v>0.60951388888888891</v>
      </c>
      <c r="P2248" s="5">
        <v>173</v>
      </c>
      <c r="Q2248" s="5">
        <v>1077.96</v>
      </c>
      <c r="R2248" s="1" t="s">
        <v>34</v>
      </c>
      <c r="S2248" s="1">
        <v>5</v>
      </c>
      <c r="T2248" s="1" t="s">
        <v>45</v>
      </c>
      <c r="U2248" s="5">
        <v>157.74</v>
      </c>
      <c r="V2248" s="5">
        <v>7353.0410387912898</v>
      </c>
      <c r="W2248" s="1" t="s">
        <v>36</v>
      </c>
      <c r="X2248" s="1">
        <v>4.33</v>
      </c>
      <c r="Y2248" s="5">
        <v>13823.65</v>
      </c>
      <c r="Z2248" s="5">
        <v>69020.990000000005</v>
      </c>
      <c r="AA2248" s="5" t="str">
        <f t="shared" si="140"/>
        <v>60+</v>
      </c>
      <c r="AB2248" s="5" t="str">
        <f t="shared" si="141"/>
        <v>Severe</v>
      </c>
      <c r="AC2248" s="5">
        <f t="shared" si="142"/>
        <v>4.99</v>
      </c>
      <c r="AD2248" s="5" t="str">
        <f t="shared" si="143"/>
        <v>Short-haul</v>
      </c>
    </row>
    <row r="2249" spans="1:30" x14ac:dyDescent="0.3">
      <c r="A2249" s="1" t="s">
        <v>3041</v>
      </c>
      <c r="B2249" s="1" t="s">
        <v>3042</v>
      </c>
      <c r="C2249" s="1">
        <v>52</v>
      </c>
      <c r="D2249" s="1" t="s">
        <v>39</v>
      </c>
      <c r="E2249" s="1" t="s">
        <v>2667</v>
      </c>
      <c r="F2249" s="1" t="s">
        <v>30</v>
      </c>
      <c r="G2249" s="1" t="s">
        <v>546</v>
      </c>
      <c r="H2249" s="1" t="s">
        <v>135</v>
      </c>
      <c r="I2249" s="1" t="s">
        <v>308</v>
      </c>
      <c r="J2249" s="1">
        <v>1215</v>
      </c>
      <c r="K2249" s="3">
        <v>0.43312499999999998</v>
      </c>
      <c r="L2249" s="3">
        <v>0.489375</v>
      </c>
      <c r="M2249" s="7">
        <v>45669</v>
      </c>
      <c r="N2249" s="3">
        <v>0.55326388888888889</v>
      </c>
      <c r="O2249" s="3">
        <v>0.60951388888888891</v>
      </c>
      <c r="P2249" s="5">
        <v>173</v>
      </c>
      <c r="Q2249" s="5">
        <v>985.78</v>
      </c>
      <c r="R2249" s="1" t="s">
        <v>34</v>
      </c>
      <c r="S2249" s="1">
        <v>5</v>
      </c>
      <c r="T2249" s="1" t="s">
        <v>49</v>
      </c>
      <c r="U2249" s="5">
        <v>15.55</v>
      </c>
      <c r="V2249" s="5">
        <v>6779.9842498625603</v>
      </c>
      <c r="W2249" s="1" t="s">
        <v>36</v>
      </c>
      <c r="X2249" s="1">
        <v>3.85</v>
      </c>
      <c r="Y2249" s="5">
        <v>13135.98</v>
      </c>
      <c r="Z2249" s="5">
        <v>63093.03</v>
      </c>
      <c r="AA2249" s="5" t="str">
        <f t="shared" si="140"/>
        <v>50-59</v>
      </c>
      <c r="AB2249" s="5" t="str">
        <f t="shared" si="141"/>
        <v>Severe</v>
      </c>
      <c r="AC2249" s="5">
        <f t="shared" si="142"/>
        <v>4.8</v>
      </c>
      <c r="AD2249" s="5" t="str">
        <f t="shared" si="143"/>
        <v>Short-haul</v>
      </c>
    </row>
    <row r="2250" spans="1:30" x14ac:dyDescent="0.3">
      <c r="A2250" s="1" t="s">
        <v>3043</v>
      </c>
      <c r="B2250" s="1" t="s">
        <v>3044</v>
      </c>
      <c r="C2250" s="1">
        <v>67</v>
      </c>
      <c r="D2250" s="1" t="s">
        <v>39</v>
      </c>
      <c r="E2250" s="1" t="s">
        <v>2667</v>
      </c>
      <c r="F2250" s="1" t="s">
        <v>30</v>
      </c>
      <c r="G2250" s="1" t="s">
        <v>546</v>
      </c>
      <c r="H2250" s="1" t="s">
        <v>135</v>
      </c>
      <c r="I2250" s="1" t="s">
        <v>308</v>
      </c>
      <c r="J2250" s="1">
        <v>1215</v>
      </c>
      <c r="K2250" s="3">
        <v>0.43312499999999998</v>
      </c>
      <c r="L2250" s="3">
        <v>0.489375</v>
      </c>
      <c r="M2250" s="7">
        <v>45663</v>
      </c>
      <c r="N2250" s="3">
        <v>0.55326388888888889</v>
      </c>
      <c r="O2250" s="3">
        <v>0.60951388888888891</v>
      </c>
      <c r="P2250" s="5">
        <v>173</v>
      </c>
      <c r="Q2250" s="5">
        <v>309.33999999999997</v>
      </c>
      <c r="R2250" s="1" t="s">
        <v>56</v>
      </c>
      <c r="S2250" s="1">
        <v>5</v>
      </c>
      <c r="T2250" s="1" t="s">
        <v>41</v>
      </c>
      <c r="U2250" s="5">
        <v>159.93</v>
      </c>
      <c r="V2250" s="5">
        <v>6745.6978288022701</v>
      </c>
      <c r="W2250" s="1" t="s">
        <v>36</v>
      </c>
      <c r="X2250" s="1">
        <v>3.49</v>
      </c>
      <c r="Y2250" s="5">
        <v>13094.84</v>
      </c>
      <c r="Z2250" s="5">
        <v>19829.75</v>
      </c>
      <c r="AA2250" s="5" t="str">
        <f t="shared" si="140"/>
        <v>60+</v>
      </c>
      <c r="AB2250" s="5" t="str">
        <f t="shared" si="141"/>
        <v>Severe</v>
      </c>
      <c r="AC2250" s="5">
        <f t="shared" si="142"/>
        <v>1.51</v>
      </c>
      <c r="AD2250" s="5" t="str">
        <f t="shared" si="143"/>
        <v>Short-haul</v>
      </c>
    </row>
    <row r="2251" spans="1:30" x14ac:dyDescent="0.3">
      <c r="A2251" s="1" t="s">
        <v>2702</v>
      </c>
      <c r="B2251" s="1" t="s">
        <v>2703</v>
      </c>
      <c r="C2251" s="1">
        <v>65</v>
      </c>
      <c r="D2251" s="1" t="s">
        <v>39</v>
      </c>
      <c r="E2251" s="1" t="s">
        <v>2667</v>
      </c>
      <c r="F2251" s="1" t="s">
        <v>48</v>
      </c>
      <c r="G2251" s="1" t="s">
        <v>546</v>
      </c>
      <c r="H2251" s="1" t="s">
        <v>135</v>
      </c>
      <c r="I2251" s="1" t="s">
        <v>308</v>
      </c>
      <c r="J2251" s="1">
        <v>1215</v>
      </c>
      <c r="K2251" s="3">
        <v>0.43312499999999998</v>
      </c>
      <c r="L2251" s="3">
        <v>0.489375</v>
      </c>
      <c r="M2251" s="7">
        <v>45669</v>
      </c>
      <c r="N2251" s="3">
        <v>0.55326388888888889</v>
      </c>
      <c r="O2251" s="3">
        <v>0.60951388888888891</v>
      </c>
      <c r="P2251" s="5">
        <v>173</v>
      </c>
      <c r="Q2251" s="5">
        <v>1453.06</v>
      </c>
      <c r="R2251" s="1" t="s">
        <v>40</v>
      </c>
      <c r="S2251" s="1">
        <v>5</v>
      </c>
      <c r="T2251" s="1" t="s">
        <v>45</v>
      </c>
      <c r="U2251" s="5">
        <v>179.9</v>
      </c>
      <c r="V2251" s="5">
        <v>7119.9771916055097</v>
      </c>
      <c r="W2251" s="1" t="s">
        <v>42</v>
      </c>
      <c r="X2251" s="1">
        <v>3.21</v>
      </c>
      <c r="Y2251" s="5">
        <v>13543.97</v>
      </c>
      <c r="Z2251" s="5">
        <v>93031.82</v>
      </c>
      <c r="AA2251" s="5" t="str">
        <f t="shared" si="140"/>
        <v>60+</v>
      </c>
      <c r="AB2251" s="5" t="str">
        <f t="shared" si="141"/>
        <v>Severe</v>
      </c>
      <c r="AC2251" s="5">
        <f t="shared" si="142"/>
        <v>6.87</v>
      </c>
      <c r="AD2251" s="5" t="str">
        <f t="shared" si="143"/>
        <v>Short-haul</v>
      </c>
    </row>
    <row r="2252" spans="1:30" x14ac:dyDescent="0.3">
      <c r="A2252" s="1" t="s">
        <v>3045</v>
      </c>
      <c r="B2252" s="1" t="s">
        <v>3046</v>
      </c>
      <c r="C2252" s="1">
        <v>41</v>
      </c>
      <c r="D2252" s="1" t="s">
        <v>39</v>
      </c>
      <c r="E2252" s="1" t="s">
        <v>2667</v>
      </c>
      <c r="F2252" s="1" t="s">
        <v>30</v>
      </c>
      <c r="G2252" s="1" t="s">
        <v>551</v>
      </c>
      <c r="H2252" s="1" t="s">
        <v>385</v>
      </c>
      <c r="I2252" s="1" t="s">
        <v>174</v>
      </c>
      <c r="J2252" s="1">
        <v>2001</v>
      </c>
      <c r="K2252" s="3">
        <v>0.3878125</v>
      </c>
      <c r="L2252" s="3">
        <v>0.48017361111111112</v>
      </c>
      <c r="M2252" s="7">
        <v>45662</v>
      </c>
      <c r="N2252" s="3">
        <v>0.50309027777777782</v>
      </c>
      <c r="O2252" s="3">
        <v>0.59545138888888893</v>
      </c>
      <c r="P2252" s="5">
        <v>166</v>
      </c>
      <c r="Q2252" s="5">
        <v>930.55</v>
      </c>
      <c r="R2252" s="1" t="s">
        <v>40</v>
      </c>
      <c r="S2252" s="1">
        <v>5</v>
      </c>
      <c r="T2252" s="1" t="s">
        <v>83</v>
      </c>
      <c r="U2252" s="5">
        <v>148.63999999999999</v>
      </c>
      <c r="V2252" s="5">
        <v>11434.6545684677</v>
      </c>
      <c r="W2252" s="1" t="s">
        <v>36</v>
      </c>
      <c r="X2252" s="1">
        <v>4.32</v>
      </c>
      <c r="Y2252" s="5">
        <v>18721.59</v>
      </c>
      <c r="Z2252" s="5">
        <v>59584.93</v>
      </c>
      <c r="AA2252" s="5" t="str">
        <f t="shared" si="140"/>
        <v>40-49</v>
      </c>
      <c r="AB2252" s="5" t="str">
        <f t="shared" si="141"/>
        <v>Severe</v>
      </c>
      <c r="AC2252" s="5">
        <f t="shared" si="142"/>
        <v>3.18</v>
      </c>
      <c r="AD2252" s="5" t="str">
        <f t="shared" si="143"/>
        <v>Short-haul</v>
      </c>
    </row>
    <row r="2253" spans="1:30" x14ac:dyDescent="0.3">
      <c r="A2253" s="1" t="s">
        <v>3047</v>
      </c>
      <c r="B2253" s="1" t="s">
        <v>3048</v>
      </c>
      <c r="C2253" s="1">
        <v>73</v>
      </c>
      <c r="D2253" s="1" t="s">
        <v>39</v>
      </c>
      <c r="E2253" s="1" t="s">
        <v>2667</v>
      </c>
      <c r="F2253" s="1" t="s">
        <v>30</v>
      </c>
      <c r="G2253" s="1" t="s">
        <v>551</v>
      </c>
      <c r="H2253" s="1" t="s">
        <v>385</v>
      </c>
      <c r="I2253" s="1" t="s">
        <v>174</v>
      </c>
      <c r="J2253" s="1">
        <v>2001</v>
      </c>
      <c r="K2253" s="3">
        <v>0.3878125</v>
      </c>
      <c r="L2253" s="3">
        <v>0.48017361111111112</v>
      </c>
      <c r="M2253" s="7">
        <v>45671</v>
      </c>
      <c r="N2253" s="3">
        <v>0.50309027777777782</v>
      </c>
      <c r="O2253" s="3">
        <v>0.59545138888888893</v>
      </c>
      <c r="P2253" s="5">
        <v>166</v>
      </c>
      <c r="Q2253" s="5">
        <v>537.59</v>
      </c>
      <c r="R2253" s="1" t="s">
        <v>40</v>
      </c>
      <c r="S2253" s="1">
        <v>5</v>
      </c>
      <c r="T2253" s="1" t="s">
        <v>35</v>
      </c>
      <c r="U2253" s="5">
        <v>64.88</v>
      </c>
      <c r="V2253" s="5">
        <v>10913.794549480201</v>
      </c>
      <c r="W2253" s="1" t="s">
        <v>36</v>
      </c>
      <c r="X2253" s="1">
        <v>4.8899999999999997</v>
      </c>
      <c r="Y2253" s="5">
        <v>18096.55</v>
      </c>
      <c r="Z2253" s="5">
        <v>34418.74</v>
      </c>
      <c r="AA2253" s="5" t="str">
        <f t="shared" si="140"/>
        <v>60+</v>
      </c>
      <c r="AB2253" s="5" t="str">
        <f t="shared" si="141"/>
        <v>Severe</v>
      </c>
      <c r="AC2253" s="5">
        <f t="shared" si="142"/>
        <v>1.9</v>
      </c>
      <c r="AD2253" s="5" t="str">
        <f t="shared" si="143"/>
        <v>Short-haul</v>
      </c>
    </row>
    <row r="2254" spans="1:30" x14ac:dyDescent="0.3">
      <c r="A2254" s="1" t="s">
        <v>2692</v>
      </c>
      <c r="B2254" s="1" t="s">
        <v>2693</v>
      </c>
      <c r="C2254" s="1">
        <v>39</v>
      </c>
      <c r="D2254" s="1" t="s">
        <v>28</v>
      </c>
      <c r="E2254" s="1" t="s">
        <v>2667</v>
      </c>
      <c r="F2254" s="1" t="s">
        <v>30</v>
      </c>
      <c r="G2254" s="1" t="s">
        <v>558</v>
      </c>
      <c r="H2254" s="1" t="s">
        <v>262</v>
      </c>
      <c r="I2254" s="1" t="s">
        <v>115</v>
      </c>
      <c r="J2254" s="1">
        <v>11334</v>
      </c>
      <c r="K2254" s="3">
        <v>8.773148148148148E-2</v>
      </c>
      <c r="L2254" s="3">
        <v>0.61203703703703705</v>
      </c>
      <c r="M2254" s="7">
        <v>45668</v>
      </c>
      <c r="N2254" s="3">
        <v>0.14467592592592593</v>
      </c>
      <c r="O2254" s="3">
        <v>0.66898148148148151</v>
      </c>
      <c r="P2254" s="5">
        <v>82</v>
      </c>
      <c r="Q2254" s="5">
        <v>786.27</v>
      </c>
      <c r="R2254" s="1" t="s">
        <v>56</v>
      </c>
      <c r="S2254" s="1">
        <v>3</v>
      </c>
      <c r="T2254" s="1" t="s">
        <v>49</v>
      </c>
      <c r="U2254" s="5">
        <v>158.99</v>
      </c>
      <c r="V2254" s="5">
        <v>58068.162120798901</v>
      </c>
      <c r="W2254" s="1" t="s">
        <v>36</v>
      </c>
      <c r="X2254" s="1">
        <v>3.81</v>
      </c>
      <c r="Y2254" s="5">
        <v>74681.789999999994</v>
      </c>
      <c r="Z2254" s="5">
        <v>50353.08</v>
      </c>
      <c r="AA2254" s="5" t="str">
        <f t="shared" si="140"/>
        <v>30-39</v>
      </c>
      <c r="AB2254" s="5" t="str">
        <f t="shared" si="141"/>
        <v>Moderate</v>
      </c>
      <c r="AC2254" s="5">
        <f t="shared" si="142"/>
        <v>0.67</v>
      </c>
      <c r="AD2254" s="5" t="str">
        <f t="shared" si="143"/>
        <v>Long-haul</v>
      </c>
    </row>
    <row r="2255" spans="1:30" x14ac:dyDescent="0.3">
      <c r="A2255" s="1" t="s">
        <v>3049</v>
      </c>
      <c r="B2255" s="1" t="s">
        <v>3050</v>
      </c>
      <c r="C2255" s="1">
        <v>69</v>
      </c>
      <c r="D2255" s="1" t="s">
        <v>39</v>
      </c>
      <c r="E2255" s="1" t="s">
        <v>2667</v>
      </c>
      <c r="F2255" s="1" t="s">
        <v>48</v>
      </c>
      <c r="G2255" s="1" t="s">
        <v>558</v>
      </c>
      <c r="H2255" s="1" t="s">
        <v>262</v>
      </c>
      <c r="I2255" s="1" t="s">
        <v>115</v>
      </c>
      <c r="J2255" s="1">
        <v>11334</v>
      </c>
      <c r="K2255" s="3">
        <v>8.773148148148148E-2</v>
      </c>
      <c r="L2255" s="3">
        <v>0.61203703703703705</v>
      </c>
      <c r="M2255" s="7">
        <v>45665</v>
      </c>
      <c r="N2255" s="3">
        <v>0.14467592592592593</v>
      </c>
      <c r="O2255" s="3">
        <v>0.66898148148148151</v>
      </c>
      <c r="P2255" s="5">
        <v>82</v>
      </c>
      <c r="Q2255" s="5">
        <v>239.09</v>
      </c>
      <c r="R2255" s="1" t="s">
        <v>40</v>
      </c>
      <c r="S2255" s="1">
        <v>5</v>
      </c>
      <c r="T2255" s="1" t="s">
        <v>83</v>
      </c>
      <c r="U2255" s="5">
        <v>60.84</v>
      </c>
      <c r="V2255" s="5">
        <v>57375.466259291403</v>
      </c>
      <c r="W2255" s="1" t="s">
        <v>42</v>
      </c>
      <c r="X2255" s="1">
        <v>3.73</v>
      </c>
      <c r="Y2255" s="5">
        <v>73850.559999999998</v>
      </c>
      <c r="Z2255" s="5">
        <v>15313.93</v>
      </c>
      <c r="AA2255" s="5" t="str">
        <f t="shared" si="140"/>
        <v>60+</v>
      </c>
      <c r="AB2255" s="5" t="str">
        <f t="shared" si="141"/>
        <v>Moderate</v>
      </c>
      <c r="AC2255" s="5">
        <f t="shared" si="142"/>
        <v>0.21</v>
      </c>
      <c r="AD2255" s="5" t="str">
        <f t="shared" si="143"/>
        <v>Long-haul</v>
      </c>
    </row>
    <row r="2256" spans="1:30" x14ac:dyDescent="0.3">
      <c r="A2256" s="1" t="s">
        <v>2966</v>
      </c>
      <c r="B2256" s="1" t="s">
        <v>2967</v>
      </c>
      <c r="C2256" s="1">
        <v>55</v>
      </c>
      <c r="D2256" s="1" t="s">
        <v>28</v>
      </c>
      <c r="E2256" s="1" t="s">
        <v>2667</v>
      </c>
      <c r="F2256" s="1" t="s">
        <v>30</v>
      </c>
      <c r="G2256" s="1" t="s">
        <v>558</v>
      </c>
      <c r="H2256" s="1" t="s">
        <v>262</v>
      </c>
      <c r="I2256" s="1" t="s">
        <v>115</v>
      </c>
      <c r="J2256" s="1">
        <v>11334</v>
      </c>
      <c r="K2256" s="3">
        <v>8.773148148148148E-2</v>
      </c>
      <c r="L2256" s="3">
        <v>0.61203703703703705</v>
      </c>
      <c r="M2256" s="7">
        <v>45672</v>
      </c>
      <c r="N2256" s="3">
        <v>0.14467592592592593</v>
      </c>
      <c r="O2256" s="3">
        <v>0.66898148148148151</v>
      </c>
      <c r="P2256" s="5">
        <v>82</v>
      </c>
      <c r="Q2256" s="5">
        <v>1244.9000000000001</v>
      </c>
      <c r="R2256" s="1" t="s">
        <v>56</v>
      </c>
      <c r="S2256" s="1">
        <v>5</v>
      </c>
      <c r="T2256" s="1" t="s">
        <v>83</v>
      </c>
      <c r="U2256" s="5">
        <v>154.12</v>
      </c>
      <c r="V2256" s="5">
        <v>57691.866721462597</v>
      </c>
      <c r="W2256" s="1" t="s">
        <v>42</v>
      </c>
      <c r="X2256" s="1">
        <v>3.53</v>
      </c>
      <c r="Y2256" s="5">
        <v>74230.240000000005</v>
      </c>
      <c r="Z2256" s="5">
        <v>79704.42</v>
      </c>
      <c r="AA2256" s="5" t="str">
        <f t="shared" si="140"/>
        <v>50-59</v>
      </c>
      <c r="AB2256" s="5" t="str">
        <f t="shared" si="141"/>
        <v>Moderate</v>
      </c>
      <c r="AC2256" s="5">
        <f t="shared" si="142"/>
        <v>1.07</v>
      </c>
      <c r="AD2256" s="5" t="str">
        <f t="shared" si="143"/>
        <v>Long-haul</v>
      </c>
    </row>
    <row r="2257" spans="1:30" x14ac:dyDescent="0.3">
      <c r="A2257" s="1" t="s">
        <v>3051</v>
      </c>
      <c r="B2257" s="1" t="s">
        <v>3052</v>
      </c>
      <c r="C2257" s="1">
        <v>33</v>
      </c>
      <c r="D2257" s="1" t="s">
        <v>28</v>
      </c>
      <c r="E2257" s="1" t="s">
        <v>2667</v>
      </c>
      <c r="F2257" s="1" t="s">
        <v>48</v>
      </c>
      <c r="G2257" s="1" t="s">
        <v>558</v>
      </c>
      <c r="H2257" s="1" t="s">
        <v>262</v>
      </c>
      <c r="I2257" s="1" t="s">
        <v>115</v>
      </c>
      <c r="J2257" s="1">
        <v>11334</v>
      </c>
      <c r="K2257" s="3">
        <v>8.773148148148148E-2</v>
      </c>
      <c r="L2257" s="3">
        <v>0.61203703703703705</v>
      </c>
      <c r="M2257" s="7">
        <v>45658</v>
      </c>
      <c r="N2257" s="3">
        <v>0.14467592592592593</v>
      </c>
      <c r="O2257" s="3">
        <v>0.66898148148148151</v>
      </c>
      <c r="P2257" s="5">
        <v>82</v>
      </c>
      <c r="Q2257" s="5">
        <v>991.33</v>
      </c>
      <c r="R2257" s="1" t="s">
        <v>34</v>
      </c>
      <c r="S2257" s="1">
        <v>3</v>
      </c>
      <c r="T2257" s="1" t="s">
        <v>41</v>
      </c>
      <c r="U2257" s="5">
        <v>55.62</v>
      </c>
      <c r="V2257" s="5">
        <v>57391.589303989997</v>
      </c>
      <c r="W2257" s="1" t="s">
        <v>36</v>
      </c>
      <c r="X2257" s="1">
        <v>4.7300000000000004</v>
      </c>
      <c r="Y2257" s="5">
        <v>73869.91</v>
      </c>
      <c r="Z2257" s="5">
        <v>63456.24</v>
      </c>
      <c r="AA2257" s="5" t="str">
        <f t="shared" si="140"/>
        <v>30-39</v>
      </c>
      <c r="AB2257" s="5" t="str">
        <f t="shared" si="141"/>
        <v>Moderate</v>
      </c>
      <c r="AC2257" s="5">
        <f t="shared" si="142"/>
        <v>0.86</v>
      </c>
      <c r="AD2257" s="5" t="str">
        <f t="shared" si="143"/>
        <v>Long-haul</v>
      </c>
    </row>
    <row r="2258" spans="1:30" x14ac:dyDescent="0.3">
      <c r="A2258" s="1" t="s">
        <v>3053</v>
      </c>
      <c r="B2258" s="1" t="s">
        <v>3054</v>
      </c>
      <c r="C2258" s="1">
        <v>49</v>
      </c>
      <c r="D2258" s="1" t="s">
        <v>39</v>
      </c>
      <c r="E2258" s="1" t="s">
        <v>2667</v>
      </c>
      <c r="F2258" s="1" t="s">
        <v>30</v>
      </c>
      <c r="G2258" s="1" t="s">
        <v>558</v>
      </c>
      <c r="H2258" s="1" t="s">
        <v>262</v>
      </c>
      <c r="I2258" s="1" t="s">
        <v>115</v>
      </c>
      <c r="J2258" s="1">
        <v>11334</v>
      </c>
      <c r="K2258" s="3">
        <v>8.773148148148148E-2</v>
      </c>
      <c r="L2258" s="3">
        <v>0.61203703703703705</v>
      </c>
      <c r="M2258" s="7">
        <v>45664</v>
      </c>
      <c r="N2258" s="3">
        <v>0.14467592592592593</v>
      </c>
      <c r="O2258" s="3">
        <v>0.66898148148148151</v>
      </c>
      <c r="P2258" s="5">
        <v>82</v>
      </c>
      <c r="Q2258" s="5">
        <v>806.84</v>
      </c>
      <c r="R2258" s="1" t="s">
        <v>40</v>
      </c>
      <c r="S2258" s="1">
        <v>5</v>
      </c>
      <c r="T2258" s="1" t="s">
        <v>83</v>
      </c>
      <c r="U2258" s="5">
        <v>80.849999999999994</v>
      </c>
      <c r="V2258" s="5">
        <v>57196.0360139084</v>
      </c>
      <c r="W2258" s="1" t="s">
        <v>42</v>
      </c>
      <c r="X2258" s="1">
        <v>3.06</v>
      </c>
      <c r="Y2258" s="5">
        <v>73635.240000000005</v>
      </c>
      <c r="Z2258" s="5">
        <v>51653.93</v>
      </c>
      <c r="AA2258" s="5" t="str">
        <f t="shared" si="140"/>
        <v>40-49</v>
      </c>
      <c r="AB2258" s="5" t="str">
        <f t="shared" si="141"/>
        <v>Moderate</v>
      </c>
      <c r="AC2258" s="5">
        <f t="shared" si="142"/>
        <v>0.7</v>
      </c>
      <c r="AD2258" s="5" t="str">
        <f t="shared" si="143"/>
        <v>Long-haul</v>
      </c>
    </row>
    <row r="2259" spans="1:30" x14ac:dyDescent="0.3">
      <c r="A2259" s="1" t="s">
        <v>3055</v>
      </c>
      <c r="B2259" s="1" t="s">
        <v>3056</v>
      </c>
      <c r="C2259" s="1">
        <v>52</v>
      </c>
      <c r="D2259" s="1" t="s">
        <v>39</v>
      </c>
      <c r="E2259" s="1" t="s">
        <v>2667</v>
      </c>
      <c r="F2259" s="1" t="s">
        <v>30</v>
      </c>
      <c r="G2259" s="1" t="s">
        <v>558</v>
      </c>
      <c r="H2259" s="1" t="s">
        <v>262</v>
      </c>
      <c r="I2259" s="1" t="s">
        <v>115</v>
      </c>
      <c r="J2259" s="1">
        <v>11334</v>
      </c>
      <c r="K2259" s="3">
        <v>8.773148148148148E-2</v>
      </c>
      <c r="L2259" s="3">
        <v>0.61203703703703705</v>
      </c>
      <c r="M2259" s="7">
        <v>45662</v>
      </c>
      <c r="N2259" s="3">
        <v>0.14467592592592593</v>
      </c>
      <c r="O2259" s="3">
        <v>0.66898148148148151</v>
      </c>
      <c r="P2259" s="5">
        <v>82</v>
      </c>
      <c r="Q2259" s="5">
        <v>802.63</v>
      </c>
      <c r="R2259" s="1" t="s">
        <v>56</v>
      </c>
      <c r="S2259" s="1">
        <v>5</v>
      </c>
      <c r="T2259" s="1" t="s">
        <v>41</v>
      </c>
      <c r="U2259" s="5">
        <v>77.430000000000007</v>
      </c>
      <c r="V2259" s="5">
        <v>57578.261655427101</v>
      </c>
      <c r="W2259" s="1" t="s">
        <v>42</v>
      </c>
      <c r="X2259" s="1">
        <v>4.4400000000000004</v>
      </c>
      <c r="Y2259" s="5">
        <v>74093.91</v>
      </c>
      <c r="Z2259" s="5">
        <v>51383.81</v>
      </c>
      <c r="AA2259" s="5" t="str">
        <f t="shared" si="140"/>
        <v>50-59</v>
      </c>
      <c r="AB2259" s="5" t="str">
        <f t="shared" si="141"/>
        <v>Moderate</v>
      </c>
      <c r="AC2259" s="5">
        <f t="shared" si="142"/>
        <v>0.69</v>
      </c>
      <c r="AD2259" s="5" t="str">
        <f t="shared" si="143"/>
        <v>Long-haul</v>
      </c>
    </row>
    <row r="2260" spans="1:30" x14ac:dyDescent="0.3">
      <c r="A2260" s="1" t="s">
        <v>3057</v>
      </c>
      <c r="B2260" s="1" t="s">
        <v>3058</v>
      </c>
      <c r="C2260" s="1">
        <v>35</v>
      </c>
      <c r="D2260" s="1" t="s">
        <v>28</v>
      </c>
      <c r="E2260" s="1" t="s">
        <v>2667</v>
      </c>
      <c r="F2260" s="1" t="s">
        <v>48</v>
      </c>
      <c r="G2260" s="1" t="s">
        <v>558</v>
      </c>
      <c r="H2260" s="1" t="s">
        <v>262</v>
      </c>
      <c r="I2260" s="1" t="s">
        <v>115</v>
      </c>
      <c r="J2260" s="1">
        <v>11334</v>
      </c>
      <c r="K2260" s="3">
        <v>8.773148148148148E-2</v>
      </c>
      <c r="L2260" s="3">
        <v>0.61203703703703705</v>
      </c>
      <c r="M2260" s="7">
        <v>45665</v>
      </c>
      <c r="N2260" s="3">
        <v>0.14467592592592593</v>
      </c>
      <c r="O2260" s="3">
        <v>0.66898148148148151</v>
      </c>
      <c r="P2260" s="5">
        <v>82</v>
      </c>
      <c r="Q2260" s="5">
        <v>572.83000000000004</v>
      </c>
      <c r="R2260" s="1" t="s">
        <v>34</v>
      </c>
      <c r="S2260" s="1">
        <v>3</v>
      </c>
      <c r="T2260" s="1" t="s">
        <v>41</v>
      </c>
      <c r="U2260" s="5">
        <v>157.76</v>
      </c>
      <c r="V2260" s="5">
        <v>57648.9451119804</v>
      </c>
      <c r="W2260" s="1" t="s">
        <v>42</v>
      </c>
      <c r="X2260" s="1">
        <v>3.12</v>
      </c>
      <c r="Y2260" s="5">
        <v>74178.73</v>
      </c>
      <c r="Z2260" s="5">
        <v>36692.67</v>
      </c>
      <c r="AA2260" s="5" t="str">
        <f t="shared" si="140"/>
        <v>30-39</v>
      </c>
      <c r="AB2260" s="5" t="str">
        <f t="shared" si="141"/>
        <v>Moderate</v>
      </c>
      <c r="AC2260" s="5">
        <f t="shared" si="142"/>
        <v>0.49</v>
      </c>
      <c r="AD2260" s="5" t="str">
        <f t="shared" si="143"/>
        <v>Long-haul</v>
      </c>
    </row>
    <row r="2261" spans="1:30" x14ac:dyDescent="0.3">
      <c r="A2261" s="1" t="s">
        <v>3059</v>
      </c>
      <c r="B2261" s="1" t="s">
        <v>3060</v>
      </c>
      <c r="C2261" s="1">
        <v>49</v>
      </c>
      <c r="D2261" s="1" t="s">
        <v>39</v>
      </c>
      <c r="E2261" s="1" t="s">
        <v>2667</v>
      </c>
      <c r="F2261" s="1" t="s">
        <v>30</v>
      </c>
      <c r="G2261" s="1" t="s">
        <v>558</v>
      </c>
      <c r="H2261" s="1" t="s">
        <v>262</v>
      </c>
      <c r="I2261" s="1" t="s">
        <v>115</v>
      </c>
      <c r="J2261" s="1">
        <v>11334</v>
      </c>
      <c r="K2261" s="3">
        <v>8.773148148148148E-2</v>
      </c>
      <c r="L2261" s="3">
        <v>0.61203703703703705</v>
      </c>
      <c r="M2261" s="7">
        <v>45659</v>
      </c>
      <c r="N2261" s="3">
        <v>0.14467592592592593</v>
      </c>
      <c r="O2261" s="3">
        <v>0.66898148148148151</v>
      </c>
      <c r="P2261" s="5">
        <v>82</v>
      </c>
      <c r="Q2261" s="5">
        <v>1052.3</v>
      </c>
      <c r="R2261" s="1" t="s">
        <v>34</v>
      </c>
      <c r="S2261" s="1">
        <v>5</v>
      </c>
      <c r="T2261" s="1" t="s">
        <v>41</v>
      </c>
      <c r="U2261" s="5">
        <v>66.930000000000007</v>
      </c>
      <c r="V2261" s="5">
        <v>57696.314376317903</v>
      </c>
      <c r="W2261" s="1" t="s">
        <v>42</v>
      </c>
      <c r="X2261" s="1">
        <v>3.87</v>
      </c>
      <c r="Y2261" s="5">
        <v>74235.58</v>
      </c>
      <c r="Z2261" s="5">
        <v>67360.59</v>
      </c>
      <c r="AA2261" s="5" t="str">
        <f t="shared" si="140"/>
        <v>40-49</v>
      </c>
      <c r="AB2261" s="5" t="str">
        <f t="shared" si="141"/>
        <v>Moderate</v>
      </c>
      <c r="AC2261" s="5">
        <f t="shared" si="142"/>
        <v>0.91</v>
      </c>
      <c r="AD2261" s="5" t="str">
        <f t="shared" si="143"/>
        <v>Long-haul</v>
      </c>
    </row>
    <row r="2262" spans="1:30" x14ac:dyDescent="0.3">
      <c r="A2262" s="1" t="s">
        <v>2772</v>
      </c>
      <c r="B2262" s="1" t="s">
        <v>2773</v>
      </c>
      <c r="C2262" s="1">
        <v>64</v>
      </c>
      <c r="D2262" s="1" t="s">
        <v>39</v>
      </c>
      <c r="E2262" s="1" t="s">
        <v>2667</v>
      </c>
      <c r="F2262" s="1" t="s">
        <v>30</v>
      </c>
      <c r="G2262" s="1" t="s">
        <v>565</v>
      </c>
      <c r="H2262" s="1" t="s">
        <v>217</v>
      </c>
      <c r="I2262" s="1" t="s">
        <v>155</v>
      </c>
      <c r="J2262" s="1">
        <v>9317</v>
      </c>
      <c r="K2262" s="3">
        <v>0.80907407407407406</v>
      </c>
      <c r="L2262" s="3">
        <v>0.24032407407407408</v>
      </c>
      <c r="M2262" s="7">
        <v>45668</v>
      </c>
      <c r="N2262" s="3">
        <v>0.84796296296296292</v>
      </c>
      <c r="O2262" s="3">
        <v>0.27921296296296294</v>
      </c>
      <c r="P2262" s="5">
        <v>56</v>
      </c>
      <c r="Q2262" s="5">
        <v>134.47999999999999</v>
      </c>
      <c r="R2262" s="1" t="s">
        <v>34</v>
      </c>
      <c r="S2262" s="1">
        <v>5</v>
      </c>
      <c r="T2262" s="1" t="s">
        <v>45</v>
      </c>
      <c r="U2262" s="5">
        <v>25.43</v>
      </c>
      <c r="V2262" s="5">
        <v>47113.753436707302</v>
      </c>
      <c r="W2262" s="1" t="s">
        <v>42</v>
      </c>
      <c r="X2262" s="1">
        <v>3.06</v>
      </c>
      <c r="Y2262" s="5">
        <v>61536.5</v>
      </c>
      <c r="Z2262" s="5">
        <v>8611.81</v>
      </c>
      <c r="AA2262" s="5" t="str">
        <f t="shared" si="140"/>
        <v>60+</v>
      </c>
      <c r="AB2262" s="5" t="str">
        <f t="shared" si="141"/>
        <v>Moderate</v>
      </c>
      <c r="AC2262" s="5">
        <f t="shared" si="142"/>
        <v>0.14000000000000001</v>
      </c>
      <c r="AD2262" s="5" t="str">
        <f t="shared" si="143"/>
        <v>Long-haul</v>
      </c>
    </row>
    <row r="2263" spans="1:30" x14ac:dyDescent="0.3">
      <c r="A2263" s="1" t="s">
        <v>3061</v>
      </c>
      <c r="B2263" s="1" t="s">
        <v>3062</v>
      </c>
      <c r="C2263" s="1">
        <v>21</v>
      </c>
      <c r="D2263" s="1" t="s">
        <v>39</v>
      </c>
      <c r="E2263" s="1" t="s">
        <v>2667</v>
      </c>
      <c r="F2263" s="1" t="s">
        <v>30</v>
      </c>
      <c r="G2263" s="1" t="s">
        <v>565</v>
      </c>
      <c r="H2263" s="1" t="s">
        <v>217</v>
      </c>
      <c r="I2263" s="1" t="s">
        <v>155</v>
      </c>
      <c r="J2263" s="1">
        <v>9317</v>
      </c>
      <c r="K2263" s="3">
        <v>0.80907407407407406</v>
      </c>
      <c r="L2263" s="3">
        <v>0.24032407407407408</v>
      </c>
      <c r="M2263" s="7">
        <v>45669</v>
      </c>
      <c r="N2263" s="3">
        <v>0.84796296296296292</v>
      </c>
      <c r="O2263" s="3">
        <v>0.27921296296296294</v>
      </c>
      <c r="P2263" s="5">
        <v>56</v>
      </c>
      <c r="Q2263" s="5">
        <v>704.86</v>
      </c>
      <c r="R2263" s="1" t="s">
        <v>40</v>
      </c>
      <c r="S2263" s="1">
        <v>5</v>
      </c>
      <c r="T2263" s="1" t="s">
        <v>35</v>
      </c>
      <c r="U2263" s="5">
        <v>100.59</v>
      </c>
      <c r="V2263" s="5">
        <v>47558.7309524554</v>
      </c>
      <c r="W2263" s="1" t="s">
        <v>36</v>
      </c>
      <c r="X2263" s="1">
        <v>3.37</v>
      </c>
      <c r="Y2263" s="5">
        <v>62070.48</v>
      </c>
      <c r="Z2263" s="5">
        <v>45131.16</v>
      </c>
      <c r="AA2263" s="5" t="str">
        <f t="shared" si="140"/>
        <v>18-29</v>
      </c>
      <c r="AB2263" s="5" t="str">
        <f t="shared" si="141"/>
        <v>Moderate</v>
      </c>
      <c r="AC2263" s="5">
        <f t="shared" si="142"/>
        <v>0.73</v>
      </c>
      <c r="AD2263" s="5" t="str">
        <f t="shared" si="143"/>
        <v>Long-haul</v>
      </c>
    </row>
    <row r="2264" spans="1:30" x14ac:dyDescent="0.3">
      <c r="A2264" s="1" t="s">
        <v>2974</v>
      </c>
      <c r="B2264" s="1" t="s">
        <v>2975</v>
      </c>
      <c r="C2264" s="1">
        <v>22</v>
      </c>
      <c r="D2264" s="1" t="s">
        <v>28</v>
      </c>
      <c r="E2264" s="1" t="s">
        <v>2667</v>
      </c>
      <c r="F2264" s="1" t="s">
        <v>48</v>
      </c>
      <c r="G2264" s="1" t="s">
        <v>565</v>
      </c>
      <c r="H2264" s="1" t="s">
        <v>217</v>
      </c>
      <c r="I2264" s="1" t="s">
        <v>155</v>
      </c>
      <c r="J2264" s="1">
        <v>9317</v>
      </c>
      <c r="K2264" s="3">
        <v>0.80907407407407406</v>
      </c>
      <c r="L2264" s="3">
        <v>0.24032407407407408</v>
      </c>
      <c r="M2264" s="7">
        <v>45659</v>
      </c>
      <c r="N2264" s="3">
        <v>0.84796296296296292</v>
      </c>
      <c r="O2264" s="3">
        <v>0.27921296296296294</v>
      </c>
      <c r="P2264" s="5">
        <v>56</v>
      </c>
      <c r="Q2264" s="5">
        <v>261.37</v>
      </c>
      <c r="R2264" s="1" t="s">
        <v>40</v>
      </c>
      <c r="S2264" s="1">
        <v>5</v>
      </c>
      <c r="T2264" s="1" t="s">
        <v>83</v>
      </c>
      <c r="U2264" s="5">
        <v>172.7</v>
      </c>
      <c r="V2264" s="5">
        <v>47694.049065270898</v>
      </c>
      <c r="W2264" s="1" t="s">
        <v>42</v>
      </c>
      <c r="X2264" s="1">
        <v>3.74</v>
      </c>
      <c r="Y2264" s="5">
        <v>62232.86</v>
      </c>
      <c r="Z2264" s="5">
        <v>16762.22</v>
      </c>
      <c r="AA2264" s="5" t="str">
        <f t="shared" si="140"/>
        <v>18-29</v>
      </c>
      <c r="AB2264" s="5" t="str">
        <f t="shared" si="141"/>
        <v>Moderate</v>
      </c>
      <c r="AC2264" s="5">
        <f t="shared" si="142"/>
        <v>0.27</v>
      </c>
      <c r="AD2264" s="5" t="str">
        <f t="shared" si="143"/>
        <v>Long-haul</v>
      </c>
    </row>
    <row r="2265" spans="1:30" x14ac:dyDescent="0.3">
      <c r="A2265" s="1" t="s">
        <v>3041</v>
      </c>
      <c r="B2265" s="1" t="s">
        <v>3042</v>
      </c>
      <c r="C2265" s="1">
        <v>52</v>
      </c>
      <c r="D2265" s="1" t="s">
        <v>39</v>
      </c>
      <c r="E2265" s="1" t="s">
        <v>2667</v>
      </c>
      <c r="F2265" s="1" t="s">
        <v>30</v>
      </c>
      <c r="G2265" s="1" t="s">
        <v>565</v>
      </c>
      <c r="H2265" s="1" t="s">
        <v>217</v>
      </c>
      <c r="I2265" s="1" t="s">
        <v>155</v>
      </c>
      <c r="J2265" s="1">
        <v>9317</v>
      </c>
      <c r="K2265" s="3">
        <v>0.80907407407407406</v>
      </c>
      <c r="L2265" s="3">
        <v>0.24032407407407408</v>
      </c>
      <c r="M2265" s="7">
        <v>45660</v>
      </c>
      <c r="N2265" s="3">
        <v>0.84796296296296292</v>
      </c>
      <c r="O2265" s="3">
        <v>0.27921296296296294</v>
      </c>
      <c r="P2265" s="5">
        <v>56</v>
      </c>
      <c r="Q2265" s="5">
        <v>776.78</v>
      </c>
      <c r="R2265" s="1" t="s">
        <v>40</v>
      </c>
      <c r="S2265" s="1">
        <v>5</v>
      </c>
      <c r="T2265" s="1" t="s">
        <v>45</v>
      </c>
      <c r="U2265" s="5">
        <v>103.78</v>
      </c>
      <c r="V2265" s="5">
        <v>47981.534933900002</v>
      </c>
      <c r="W2265" s="1" t="s">
        <v>36</v>
      </c>
      <c r="X2265" s="1">
        <v>4.05</v>
      </c>
      <c r="Y2265" s="5">
        <v>62577.84</v>
      </c>
      <c r="Z2265" s="5">
        <v>49734.68</v>
      </c>
      <c r="AA2265" s="5" t="str">
        <f t="shared" si="140"/>
        <v>50-59</v>
      </c>
      <c r="AB2265" s="5" t="str">
        <f t="shared" si="141"/>
        <v>Moderate</v>
      </c>
      <c r="AC2265" s="5">
        <f t="shared" si="142"/>
        <v>0.79</v>
      </c>
      <c r="AD2265" s="5" t="str">
        <f t="shared" si="143"/>
        <v>Long-haul</v>
      </c>
    </row>
    <row r="2266" spans="1:30" x14ac:dyDescent="0.3">
      <c r="A2266" s="1" t="s">
        <v>3053</v>
      </c>
      <c r="B2266" s="1" t="s">
        <v>3054</v>
      </c>
      <c r="C2266" s="1">
        <v>49</v>
      </c>
      <c r="D2266" s="1" t="s">
        <v>39</v>
      </c>
      <c r="E2266" s="1" t="s">
        <v>2667</v>
      </c>
      <c r="F2266" s="1" t="s">
        <v>30</v>
      </c>
      <c r="G2266" s="1" t="s">
        <v>565</v>
      </c>
      <c r="H2266" s="1" t="s">
        <v>217</v>
      </c>
      <c r="I2266" s="1" t="s">
        <v>155</v>
      </c>
      <c r="J2266" s="1">
        <v>9317</v>
      </c>
      <c r="K2266" s="3">
        <v>0.80907407407407406</v>
      </c>
      <c r="L2266" s="3">
        <v>0.24032407407407408</v>
      </c>
      <c r="M2266" s="7">
        <v>45662</v>
      </c>
      <c r="N2266" s="3">
        <v>0.84796296296296292</v>
      </c>
      <c r="O2266" s="3">
        <v>0.27921296296296294</v>
      </c>
      <c r="P2266" s="5">
        <v>56</v>
      </c>
      <c r="Q2266" s="5">
        <v>1415.87</v>
      </c>
      <c r="R2266" s="1" t="s">
        <v>40</v>
      </c>
      <c r="S2266" s="1">
        <v>5</v>
      </c>
      <c r="T2266" s="1" t="s">
        <v>41</v>
      </c>
      <c r="U2266" s="5">
        <v>162.4</v>
      </c>
      <c r="V2266" s="5">
        <v>47165.845430757399</v>
      </c>
      <c r="W2266" s="1" t="s">
        <v>36</v>
      </c>
      <c r="X2266" s="1">
        <v>3.84</v>
      </c>
      <c r="Y2266" s="5">
        <v>61599.01</v>
      </c>
      <c r="Z2266" s="5">
        <v>90648.16</v>
      </c>
      <c r="AA2266" s="5" t="str">
        <f t="shared" si="140"/>
        <v>40-49</v>
      </c>
      <c r="AB2266" s="5" t="str">
        <f t="shared" si="141"/>
        <v>Moderate</v>
      </c>
      <c r="AC2266" s="5">
        <f t="shared" si="142"/>
        <v>1.47</v>
      </c>
      <c r="AD2266" s="5" t="str">
        <f t="shared" si="143"/>
        <v>Long-haul</v>
      </c>
    </row>
    <row r="2267" spans="1:30" x14ac:dyDescent="0.3">
      <c r="A2267" s="1" t="s">
        <v>3063</v>
      </c>
      <c r="B2267" s="1" t="s">
        <v>3064</v>
      </c>
      <c r="C2267" s="1">
        <v>56</v>
      </c>
      <c r="D2267" s="1" t="s">
        <v>28</v>
      </c>
      <c r="E2267" s="1" t="s">
        <v>2667</v>
      </c>
      <c r="F2267" s="1" t="s">
        <v>30</v>
      </c>
      <c r="G2267" s="1" t="s">
        <v>565</v>
      </c>
      <c r="H2267" s="1" t="s">
        <v>217</v>
      </c>
      <c r="I2267" s="1" t="s">
        <v>155</v>
      </c>
      <c r="J2267" s="1">
        <v>9317</v>
      </c>
      <c r="K2267" s="3">
        <v>0.80907407407407406</v>
      </c>
      <c r="L2267" s="3">
        <v>0.24032407407407408</v>
      </c>
      <c r="M2267" s="7">
        <v>45661</v>
      </c>
      <c r="N2267" s="3">
        <v>0.84796296296296292</v>
      </c>
      <c r="O2267" s="3">
        <v>0.27921296296296294</v>
      </c>
      <c r="P2267" s="5">
        <v>56</v>
      </c>
      <c r="Q2267" s="5">
        <v>1393.55</v>
      </c>
      <c r="R2267" s="1" t="s">
        <v>34</v>
      </c>
      <c r="S2267" s="1">
        <v>5</v>
      </c>
      <c r="T2267" s="1" t="s">
        <v>49</v>
      </c>
      <c r="U2267" s="5">
        <v>115.33</v>
      </c>
      <c r="V2267" s="5">
        <v>47639.370055958701</v>
      </c>
      <c r="W2267" s="1" t="s">
        <v>42</v>
      </c>
      <c r="X2267" s="1">
        <v>3.77</v>
      </c>
      <c r="Y2267" s="5">
        <v>62167.24</v>
      </c>
      <c r="Z2267" s="5">
        <v>89210.27</v>
      </c>
      <c r="AA2267" s="5" t="str">
        <f t="shared" si="140"/>
        <v>50-59</v>
      </c>
      <c r="AB2267" s="5" t="str">
        <f t="shared" si="141"/>
        <v>Moderate</v>
      </c>
      <c r="AC2267" s="5">
        <f t="shared" si="142"/>
        <v>1.44</v>
      </c>
      <c r="AD2267" s="5" t="str">
        <f t="shared" si="143"/>
        <v>Long-haul</v>
      </c>
    </row>
    <row r="2268" spans="1:30" x14ac:dyDescent="0.3">
      <c r="A2268" s="1" t="s">
        <v>3065</v>
      </c>
      <c r="B2268" s="1" t="s">
        <v>3066</v>
      </c>
      <c r="C2268" s="1">
        <v>65</v>
      </c>
      <c r="D2268" s="1" t="s">
        <v>39</v>
      </c>
      <c r="E2268" s="1" t="s">
        <v>2667</v>
      </c>
      <c r="F2268" s="1" t="s">
        <v>30</v>
      </c>
      <c r="G2268" s="1" t="s">
        <v>565</v>
      </c>
      <c r="H2268" s="1" t="s">
        <v>217</v>
      </c>
      <c r="I2268" s="1" t="s">
        <v>155</v>
      </c>
      <c r="J2268" s="1">
        <v>9317</v>
      </c>
      <c r="K2268" s="3">
        <v>0.80907407407407406</v>
      </c>
      <c r="L2268" s="3">
        <v>0.24032407407407408</v>
      </c>
      <c r="M2268" s="7">
        <v>45671</v>
      </c>
      <c r="N2268" s="3">
        <v>0.84796296296296292</v>
      </c>
      <c r="O2268" s="3">
        <v>0.27921296296296294</v>
      </c>
      <c r="P2268" s="5">
        <v>56</v>
      </c>
      <c r="Q2268" s="5">
        <v>521.57000000000005</v>
      </c>
      <c r="R2268" s="1" t="s">
        <v>40</v>
      </c>
      <c r="S2268" s="1">
        <v>5</v>
      </c>
      <c r="T2268" s="1" t="s">
        <v>35</v>
      </c>
      <c r="U2268" s="5">
        <v>12</v>
      </c>
      <c r="V2268" s="5">
        <v>47693.897335111797</v>
      </c>
      <c r="W2268" s="1" t="s">
        <v>36</v>
      </c>
      <c r="X2268" s="1">
        <v>4.95</v>
      </c>
      <c r="Y2268" s="5">
        <v>62232.68</v>
      </c>
      <c r="Z2268" s="5">
        <v>33382.879999999997</v>
      </c>
      <c r="AA2268" s="5" t="str">
        <f t="shared" si="140"/>
        <v>60+</v>
      </c>
      <c r="AB2268" s="5" t="str">
        <f t="shared" si="141"/>
        <v>Moderate</v>
      </c>
      <c r="AC2268" s="5">
        <f t="shared" si="142"/>
        <v>0.54</v>
      </c>
      <c r="AD2268" s="5" t="str">
        <f t="shared" si="143"/>
        <v>Long-haul</v>
      </c>
    </row>
    <row r="2269" spans="1:30" x14ac:dyDescent="0.3">
      <c r="A2269" s="1" t="s">
        <v>3067</v>
      </c>
      <c r="B2269" s="1" t="s">
        <v>3068</v>
      </c>
      <c r="C2269" s="1">
        <v>60</v>
      </c>
      <c r="D2269" s="1" t="s">
        <v>28</v>
      </c>
      <c r="E2269" s="1" t="s">
        <v>2667</v>
      </c>
      <c r="F2269" s="1" t="s">
        <v>48</v>
      </c>
      <c r="G2269" s="1" t="s">
        <v>565</v>
      </c>
      <c r="H2269" s="1" t="s">
        <v>217</v>
      </c>
      <c r="I2269" s="1" t="s">
        <v>155</v>
      </c>
      <c r="J2269" s="1">
        <v>9317</v>
      </c>
      <c r="K2269" s="3">
        <v>0.80907407407407406</v>
      </c>
      <c r="L2269" s="3">
        <v>0.24032407407407408</v>
      </c>
      <c r="M2269" s="7">
        <v>45658</v>
      </c>
      <c r="N2269" s="3">
        <v>0.84796296296296292</v>
      </c>
      <c r="O2269" s="3">
        <v>0.27921296296296294</v>
      </c>
      <c r="P2269" s="5">
        <v>56</v>
      </c>
      <c r="Q2269" s="5">
        <v>1454.07</v>
      </c>
      <c r="R2269" s="1" t="s">
        <v>56</v>
      </c>
      <c r="S2269" s="1">
        <v>5</v>
      </c>
      <c r="T2269" s="1" t="s">
        <v>35</v>
      </c>
      <c r="U2269" s="5">
        <v>188.06</v>
      </c>
      <c r="V2269" s="5">
        <v>47273.711578086703</v>
      </c>
      <c r="W2269" s="1" t="s">
        <v>42</v>
      </c>
      <c r="X2269" s="1">
        <v>3.86</v>
      </c>
      <c r="Y2269" s="5">
        <v>61728.45</v>
      </c>
      <c r="Z2269" s="5">
        <v>93098.09</v>
      </c>
      <c r="AA2269" s="5" t="str">
        <f t="shared" si="140"/>
        <v>60+</v>
      </c>
      <c r="AB2269" s="5" t="str">
        <f t="shared" si="141"/>
        <v>Moderate</v>
      </c>
      <c r="AC2269" s="5">
        <f t="shared" si="142"/>
        <v>1.51</v>
      </c>
      <c r="AD2269" s="5" t="str">
        <f t="shared" si="143"/>
        <v>Long-haul</v>
      </c>
    </row>
    <row r="2270" spans="1:30" x14ac:dyDescent="0.3">
      <c r="A2270" s="1" t="s">
        <v>3069</v>
      </c>
      <c r="B2270" s="1" t="s">
        <v>3070</v>
      </c>
      <c r="C2270" s="1">
        <v>72</v>
      </c>
      <c r="D2270" s="1" t="s">
        <v>28</v>
      </c>
      <c r="E2270" s="1" t="s">
        <v>2667</v>
      </c>
      <c r="F2270" s="1" t="s">
        <v>30</v>
      </c>
      <c r="G2270" s="1" t="s">
        <v>565</v>
      </c>
      <c r="H2270" s="1" t="s">
        <v>217</v>
      </c>
      <c r="I2270" s="1" t="s">
        <v>155</v>
      </c>
      <c r="J2270" s="1">
        <v>9317</v>
      </c>
      <c r="K2270" s="3">
        <v>0.80907407407407406</v>
      </c>
      <c r="L2270" s="3">
        <v>0.24032407407407408</v>
      </c>
      <c r="M2270" s="7">
        <v>45660</v>
      </c>
      <c r="N2270" s="3">
        <v>0.84796296296296292</v>
      </c>
      <c r="O2270" s="3">
        <v>0.27921296296296294</v>
      </c>
      <c r="P2270" s="5">
        <v>56</v>
      </c>
      <c r="Q2270" s="5">
        <v>810.28</v>
      </c>
      <c r="R2270" s="1" t="s">
        <v>56</v>
      </c>
      <c r="S2270" s="1">
        <v>5</v>
      </c>
      <c r="T2270" s="1" t="s">
        <v>49</v>
      </c>
      <c r="U2270" s="5">
        <v>82.56</v>
      </c>
      <c r="V2270" s="5">
        <v>47643.520289341097</v>
      </c>
      <c r="W2270" s="1" t="s">
        <v>42</v>
      </c>
      <c r="X2270" s="1">
        <v>4.59</v>
      </c>
      <c r="Y2270" s="5">
        <v>62172.22</v>
      </c>
      <c r="Z2270" s="5">
        <v>51874.43</v>
      </c>
      <c r="AA2270" s="5" t="str">
        <f t="shared" si="140"/>
        <v>60+</v>
      </c>
      <c r="AB2270" s="5" t="str">
        <f t="shared" si="141"/>
        <v>Moderate</v>
      </c>
      <c r="AC2270" s="5">
        <f t="shared" si="142"/>
        <v>0.83</v>
      </c>
      <c r="AD2270" s="5" t="str">
        <f t="shared" si="143"/>
        <v>Long-haul</v>
      </c>
    </row>
    <row r="2271" spans="1:30" x14ac:dyDescent="0.3">
      <c r="A2271" s="1" t="s">
        <v>3071</v>
      </c>
      <c r="B2271" s="1" t="s">
        <v>3072</v>
      </c>
      <c r="C2271" s="1">
        <v>55</v>
      </c>
      <c r="D2271" s="1" t="s">
        <v>39</v>
      </c>
      <c r="E2271" s="1" t="s">
        <v>2667</v>
      </c>
      <c r="F2271" s="1" t="s">
        <v>48</v>
      </c>
      <c r="G2271" s="1" t="s">
        <v>565</v>
      </c>
      <c r="H2271" s="1" t="s">
        <v>217</v>
      </c>
      <c r="I2271" s="1" t="s">
        <v>155</v>
      </c>
      <c r="J2271" s="1">
        <v>9317</v>
      </c>
      <c r="K2271" s="3">
        <v>0.80907407407407406</v>
      </c>
      <c r="L2271" s="3">
        <v>0.24032407407407408</v>
      </c>
      <c r="M2271" s="7">
        <v>45658</v>
      </c>
      <c r="N2271" s="3">
        <v>0.84796296296296292</v>
      </c>
      <c r="O2271" s="3">
        <v>0.27921296296296294</v>
      </c>
      <c r="P2271" s="5">
        <v>56</v>
      </c>
      <c r="Q2271" s="5">
        <v>1251.8699999999999</v>
      </c>
      <c r="R2271" s="1" t="s">
        <v>56</v>
      </c>
      <c r="S2271" s="1">
        <v>5</v>
      </c>
      <c r="T2271" s="1" t="s">
        <v>45</v>
      </c>
      <c r="U2271" s="5">
        <v>192.57</v>
      </c>
      <c r="V2271" s="5">
        <v>47426.506728531502</v>
      </c>
      <c r="W2271" s="1" t="s">
        <v>42</v>
      </c>
      <c r="X2271" s="1">
        <v>4.2300000000000004</v>
      </c>
      <c r="Y2271" s="5">
        <v>61911.81</v>
      </c>
      <c r="Z2271" s="5">
        <v>80158.19</v>
      </c>
      <c r="AA2271" s="5" t="str">
        <f t="shared" si="140"/>
        <v>50-59</v>
      </c>
      <c r="AB2271" s="5" t="str">
        <f t="shared" si="141"/>
        <v>Moderate</v>
      </c>
      <c r="AC2271" s="5">
        <f t="shared" si="142"/>
        <v>1.29</v>
      </c>
      <c r="AD2271" s="5" t="str">
        <f t="shared" si="143"/>
        <v>Long-haul</v>
      </c>
    </row>
    <row r="2272" spans="1:30" x14ac:dyDescent="0.3">
      <c r="A2272" s="1" t="s">
        <v>3073</v>
      </c>
      <c r="B2272" s="1" t="s">
        <v>3074</v>
      </c>
      <c r="C2272" s="1">
        <v>52</v>
      </c>
      <c r="D2272" s="1" t="s">
        <v>28</v>
      </c>
      <c r="E2272" s="1" t="s">
        <v>2667</v>
      </c>
      <c r="F2272" s="1" t="s">
        <v>30</v>
      </c>
      <c r="G2272" s="1" t="s">
        <v>565</v>
      </c>
      <c r="H2272" s="1" t="s">
        <v>217</v>
      </c>
      <c r="I2272" s="1" t="s">
        <v>155</v>
      </c>
      <c r="J2272" s="1">
        <v>9317</v>
      </c>
      <c r="K2272" s="3">
        <v>0.80907407407407406</v>
      </c>
      <c r="L2272" s="3">
        <v>0.24032407407407408</v>
      </c>
      <c r="M2272" s="7">
        <v>45670</v>
      </c>
      <c r="N2272" s="3">
        <v>0.84796296296296292</v>
      </c>
      <c r="O2272" s="3">
        <v>0.27921296296296294</v>
      </c>
      <c r="P2272" s="5">
        <v>56</v>
      </c>
      <c r="Q2272" s="5">
        <v>126.54</v>
      </c>
      <c r="R2272" s="1" t="s">
        <v>34</v>
      </c>
      <c r="S2272" s="1">
        <v>5</v>
      </c>
      <c r="T2272" s="1" t="s">
        <v>35</v>
      </c>
      <c r="U2272" s="5">
        <v>74.260000000000005</v>
      </c>
      <c r="V2272" s="5">
        <v>47709.279825083097</v>
      </c>
      <c r="W2272" s="1" t="s">
        <v>36</v>
      </c>
      <c r="X2272" s="1">
        <v>3.03</v>
      </c>
      <c r="Y2272" s="5">
        <v>62251.14</v>
      </c>
      <c r="Z2272" s="5">
        <v>8113.41</v>
      </c>
      <c r="AA2272" s="5" t="str">
        <f t="shared" si="140"/>
        <v>50-59</v>
      </c>
      <c r="AB2272" s="5" t="str">
        <f t="shared" si="141"/>
        <v>Moderate</v>
      </c>
      <c r="AC2272" s="5">
        <f t="shared" si="142"/>
        <v>0.13</v>
      </c>
      <c r="AD2272" s="5" t="str">
        <f t="shared" si="143"/>
        <v>Long-haul</v>
      </c>
    </row>
    <row r="2273" spans="1:30" x14ac:dyDescent="0.3">
      <c r="A2273" s="1" t="s">
        <v>3075</v>
      </c>
      <c r="B2273" s="1" t="s">
        <v>3076</v>
      </c>
      <c r="C2273" s="1">
        <v>34</v>
      </c>
      <c r="D2273" s="1" t="s">
        <v>28</v>
      </c>
      <c r="E2273" s="1" t="s">
        <v>2667</v>
      </c>
      <c r="F2273" s="1" t="s">
        <v>30</v>
      </c>
      <c r="G2273" s="1" t="s">
        <v>565</v>
      </c>
      <c r="H2273" s="1" t="s">
        <v>217</v>
      </c>
      <c r="I2273" s="1" t="s">
        <v>155</v>
      </c>
      <c r="J2273" s="1">
        <v>9317</v>
      </c>
      <c r="K2273" s="3">
        <v>0.80907407407407406</v>
      </c>
      <c r="L2273" s="3">
        <v>0.24032407407407408</v>
      </c>
      <c r="M2273" s="7">
        <v>45658</v>
      </c>
      <c r="N2273" s="3">
        <v>0.84796296296296292</v>
      </c>
      <c r="O2273" s="3">
        <v>0.27921296296296294</v>
      </c>
      <c r="P2273" s="5">
        <v>56</v>
      </c>
      <c r="Q2273" s="5">
        <v>719.51</v>
      </c>
      <c r="R2273" s="1" t="s">
        <v>40</v>
      </c>
      <c r="S2273" s="1">
        <v>3</v>
      </c>
      <c r="T2273" s="1" t="s">
        <v>35</v>
      </c>
      <c r="U2273" s="5">
        <v>79.91</v>
      </c>
      <c r="V2273" s="5">
        <v>47485.209266006001</v>
      </c>
      <c r="W2273" s="1" t="s">
        <v>42</v>
      </c>
      <c r="X2273" s="1">
        <v>3.71</v>
      </c>
      <c r="Y2273" s="5">
        <v>61982.25</v>
      </c>
      <c r="Z2273" s="5">
        <v>46064.62</v>
      </c>
      <c r="AA2273" s="5" t="str">
        <f t="shared" si="140"/>
        <v>30-39</v>
      </c>
      <c r="AB2273" s="5" t="str">
        <f t="shared" si="141"/>
        <v>Moderate</v>
      </c>
      <c r="AC2273" s="5">
        <f t="shared" si="142"/>
        <v>0.74</v>
      </c>
      <c r="AD2273" s="5" t="str">
        <f t="shared" si="143"/>
        <v>Long-haul</v>
      </c>
    </row>
    <row r="2274" spans="1:30" x14ac:dyDescent="0.3">
      <c r="A2274" s="1" t="s">
        <v>3077</v>
      </c>
      <c r="B2274" s="1" t="s">
        <v>3078</v>
      </c>
      <c r="C2274" s="1">
        <v>44</v>
      </c>
      <c r="D2274" s="1" t="s">
        <v>39</v>
      </c>
      <c r="E2274" s="1" t="s">
        <v>2667</v>
      </c>
      <c r="F2274" s="1" t="s">
        <v>48</v>
      </c>
      <c r="G2274" s="1" t="s">
        <v>565</v>
      </c>
      <c r="H2274" s="1" t="s">
        <v>217</v>
      </c>
      <c r="I2274" s="1" t="s">
        <v>155</v>
      </c>
      <c r="J2274" s="1">
        <v>9317</v>
      </c>
      <c r="K2274" s="3">
        <v>0.80907407407407406</v>
      </c>
      <c r="L2274" s="3">
        <v>0.24032407407407408</v>
      </c>
      <c r="M2274" s="7">
        <v>45668</v>
      </c>
      <c r="N2274" s="3">
        <v>0.84796296296296292</v>
      </c>
      <c r="O2274" s="3">
        <v>0.27921296296296294</v>
      </c>
      <c r="P2274" s="5">
        <v>56</v>
      </c>
      <c r="Q2274" s="5">
        <v>1386.02</v>
      </c>
      <c r="R2274" s="1" t="s">
        <v>56</v>
      </c>
      <c r="S2274" s="1">
        <v>5</v>
      </c>
      <c r="T2274" s="1" t="s">
        <v>35</v>
      </c>
      <c r="U2274" s="5">
        <v>153.86000000000001</v>
      </c>
      <c r="V2274" s="5">
        <v>47362.075941771298</v>
      </c>
      <c r="W2274" s="1" t="s">
        <v>36</v>
      </c>
      <c r="X2274" s="1">
        <v>4.4400000000000004</v>
      </c>
      <c r="Y2274" s="5">
        <v>61834.49</v>
      </c>
      <c r="Z2274" s="5">
        <v>88736.05</v>
      </c>
      <c r="AA2274" s="5" t="str">
        <f t="shared" si="140"/>
        <v>40-49</v>
      </c>
      <c r="AB2274" s="5" t="str">
        <f t="shared" si="141"/>
        <v>Moderate</v>
      </c>
      <c r="AC2274" s="5">
        <f t="shared" si="142"/>
        <v>1.44</v>
      </c>
      <c r="AD2274" s="5" t="str">
        <f t="shared" si="143"/>
        <v>Long-haul</v>
      </c>
    </row>
    <row r="2275" spans="1:30" x14ac:dyDescent="0.3">
      <c r="A2275" s="1" t="s">
        <v>2748</v>
      </c>
      <c r="B2275" s="1" t="s">
        <v>2749</v>
      </c>
      <c r="C2275" s="1">
        <v>28</v>
      </c>
      <c r="D2275" s="1" t="s">
        <v>39</v>
      </c>
      <c r="E2275" s="1" t="s">
        <v>2667</v>
      </c>
      <c r="F2275" s="1" t="s">
        <v>48</v>
      </c>
      <c r="G2275" s="1" t="s">
        <v>565</v>
      </c>
      <c r="H2275" s="1" t="s">
        <v>217</v>
      </c>
      <c r="I2275" s="1" t="s">
        <v>155</v>
      </c>
      <c r="J2275" s="1">
        <v>9317</v>
      </c>
      <c r="K2275" s="3">
        <v>0.80907407407407406</v>
      </c>
      <c r="L2275" s="3">
        <v>0.24032407407407408</v>
      </c>
      <c r="M2275" s="7">
        <v>45668</v>
      </c>
      <c r="N2275" s="3">
        <v>0.84796296296296292</v>
      </c>
      <c r="O2275" s="3">
        <v>0.27921296296296294</v>
      </c>
      <c r="P2275" s="5">
        <v>56</v>
      </c>
      <c r="Q2275" s="5">
        <v>97.37</v>
      </c>
      <c r="R2275" s="1" t="s">
        <v>40</v>
      </c>
      <c r="S2275" s="1">
        <v>5</v>
      </c>
      <c r="T2275" s="1" t="s">
        <v>41</v>
      </c>
      <c r="U2275" s="5">
        <v>109.75</v>
      </c>
      <c r="V2275" s="5">
        <v>47928.380246312699</v>
      </c>
      <c r="W2275" s="1" t="s">
        <v>42</v>
      </c>
      <c r="X2275" s="1">
        <v>3.18</v>
      </c>
      <c r="Y2275" s="5">
        <v>62514.06</v>
      </c>
      <c r="Z2275" s="5">
        <v>6253.63</v>
      </c>
      <c r="AA2275" s="5" t="str">
        <f t="shared" si="140"/>
        <v>18-29</v>
      </c>
      <c r="AB2275" s="5" t="str">
        <f t="shared" si="141"/>
        <v>Moderate</v>
      </c>
      <c r="AC2275" s="5">
        <f t="shared" si="142"/>
        <v>0.1</v>
      </c>
      <c r="AD2275" s="5" t="str">
        <f t="shared" si="143"/>
        <v>Long-haul</v>
      </c>
    </row>
    <row r="2276" spans="1:30" x14ac:dyDescent="0.3">
      <c r="A2276" s="1" t="s">
        <v>3079</v>
      </c>
      <c r="B2276" s="1" t="s">
        <v>3080</v>
      </c>
      <c r="C2276" s="1">
        <v>63</v>
      </c>
      <c r="D2276" s="1" t="s">
        <v>39</v>
      </c>
      <c r="E2276" s="1" t="s">
        <v>2667</v>
      </c>
      <c r="F2276" s="1" t="s">
        <v>30</v>
      </c>
      <c r="G2276" s="1" t="s">
        <v>565</v>
      </c>
      <c r="H2276" s="1" t="s">
        <v>217</v>
      </c>
      <c r="I2276" s="1" t="s">
        <v>155</v>
      </c>
      <c r="J2276" s="1">
        <v>9317</v>
      </c>
      <c r="K2276" s="3">
        <v>0.80907407407407406</v>
      </c>
      <c r="L2276" s="3">
        <v>0.24032407407407408</v>
      </c>
      <c r="M2276" s="7">
        <v>45659</v>
      </c>
      <c r="N2276" s="3">
        <v>0.84796296296296292</v>
      </c>
      <c r="O2276" s="3">
        <v>0.27921296296296294</v>
      </c>
      <c r="P2276" s="5">
        <v>56</v>
      </c>
      <c r="Q2276" s="5">
        <v>238.38</v>
      </c>
      <c r="R2276" s="1" t="s">
        <v>34</v>
      </c>
      <c r="S2276" s="1">
        <v>5</v>
      </c>
      <c r="T2276" s="1" t="s">
        <v>45</v>
      </c>
      <c r="U2276" s="5">
        <v>6.73</v>
      </c>
      <c r="V2276" s="5">
        <v>47140.472067874201</v>
      </c>
      <c r="W2276" s="1" t="s">
        <v>36</v>
      </c>
      <c r="X2276" s="1">
        <v>3.38</v>
      </c>
      <c r="Y2276" s="5">
        <v>61568.57</v>
      </c>
      <c r="Z2276" s="5">
        <v>15257.67</v>
      </c>
      <c r="AA2276" s="5" t="str">
        <f t="shared" si="140"/>
        <v>60+</v>
      </c>
      <c r="AB2276" s="5" t="str">
        <f t="shared" si="141"/>
        <v>Moderate</v>
      </c>
      <c r="AC2276" s="5">
        <f t="shared" si="142"/>
        <v>0.25</v>
      </c>
      <c r="AD2276" s="5" t="str">
        <f t="shared" si="143"/>
        <v>Long-haul</v>
      </c>
    </row>
    <row r="2277" spans="1:30" x14ac:dyDescent="0.3">
      <c r="A2277" s="1" t="s">
        <v>3081</v>
      </c>
      <c r="B2277" s="1" t="s">
        <v>3082</v>
      </c>
      <c r="C2277" s="1">
        <v>32</v>
      </c>
      <c r="D2277" s="1" t="s">
        <v>39</v>
      </c>
      <c r="E2277" s="1" t="s">
        <v>2667</v>
      </c>
      <c r="F2277" s="1" t="s">
        <v>30</v>
      </c>
      <c r="G2277" s="1" t="s">
        <v>565</v>
      </c>
      <c r="H2277" s="1" t="s">
        <v>217</v>
      </c>
      <c r="I2277" s="1" t="s">
        <v>155</v>
      </c>
      <c r="J2277" s="1">
        <v>9317</v>
      </c>
      <c r="K2277" s="3">
        <v>0.80907407407407406</v>
      </c>
      <c r="L2277" s="3">
        <v>0.24032407407407408</v>
      </c>
      <c r="M2277" s="7">
        <v>45672</v>
      </c>
      <c r="N2277" s="3">
        <v>0.84796296296296292</v>
      </c>
      <c r="O2277" s="3">
        <v>0.27921296296296294</v>
      </c>
      <c r="P2277" s="5">
        <v>56</v>
      </c>
      <c r="Q2277" s="5">
        <v>1400.73</v>
      </c>
      <c r="R2277" s="1" t="s">
        <v>40</v>
      </c>
      <c r="S2277" s="1">
        <v>3</v>
      </c>
      <c r="T2277" s="1" t="s">
        <v>49</v>
      </c>
      <c r="U2277" s="5">
        <v>102.4</v>
      </c>
      <c r="V2277" s="5">
        <v>47688.078426748398</v>
      </c>
      <c r="W2277" s="1" t="s">
        <v>42</v>
      </c>
      <c r="X2277" s="1">
        <v>3.6</v>
      </c>
      <c r="Y2277" s="5">
        <v>62225.69</v>
      </c>
      <c r="Z2277" s="5">
        <v>89667.199999999997</v>
      </c>
      <c r="AA2277" s="5" t="str">
        <f t="shared" si="140"/>
        <v>30-39</v>
      </c>
      <c r="AB2277" s="5" t="str">
        <f t="shared" si="141"/>
        <v>Moderate</v>
      </c>
      <c r="AC2277" s="5">
        <f t="shared" si="142"/>
        <v>1.44</v>
      </c>
      <c r="AD2277" s="5" t="str">
        <f t="shared" si="143"/>
        <v>Long-haul</v>
      </c>
    </row>
    <row r="2278" spans="1:30" x14ac:dyDescent="0.3">
      <c r="A2278" s="1" t="s">
        <v>2706</v>
      </c>
      <c r="B2278" s="1" t="s">
        <v>2707</v>
      </c>
      <c r="C2278" s="1">
        <v>29</v>
      </c>
      <c r="D2278" s="1" t="s">
        <v>39</v>
      </c>
      <c r="E2278" s="1" t="s">
        <v>2667</v>
      </c>
      <c r="F2278" s="1" t="s">
        <v>48</v>
      </c>
      <c r="G2278" s="1" t="s">
        <v>570</v>
      </c>
      <c r="H2278" s="1" t="s">
        <v>262</v>
      </c>
      <c r="I2278" s="1" t="s">
        <v>175</v>
      </c>
      <c r="J2278" s="1">
        <v>5518</v>
      </c>
      <c r="K2278" s="3">
        <v>0.25896990740740738</v>
      </c>
      <c r="L2278" s="3">
        <v>0.51383101851851853</v>
      </c>
      <c r="M2278" s="7">
        <v>45662</v>
      </c>
      <c r="N2278" s="3">
        <v>0.31938657407407406</v>
      </c>
      <c r="O2278" s="3">
        <v>0.57424768518518521</v>
      </c>
      <c r="P2278" s="5">
        <v>87</v>
      </c>
      <c r="Q2278" s="5">
        <v>1469.68</v>
      </c>
      <c r="R2278" s="1" t="s">
        <v>56</v>
      </c>
      <c r="S2278" s="1">
        <v>5</v>
      </c>
      <c r="T2278" s="1" t="s">
        <v>45</v>
      </c>
      <c r="U2278" s="5">
        <v>42.11</v>
      </c>
      <c r="V2278" s="5">
        <v>28337.907348838999</v>
      </c>
      <c r="W2278" s="1" t="s">
        <v>42</v>
      </c>
      <c r="X2278" s="1">
        <v>3.43</v>
      </c>
      <c r="Y2278" s="5">
        <v>39005.49</v>
      </c>
      <c r="Z2278" s="5">
        <v>94067.94</v>
      </c>
      <c r="AA2278" s="5" t="str">
        <f t="shared" si="140"/>
        <v>18-29</v>
      </c>
      <c r="AB2278" s="5" t="str">
        <f t="shared" si="141"/>
        <v>Moderate</v>
      </c>
      <c r="AC2278" s="5">
        <f t="shared" si="142"/>
        <v>2.41</v>
      </c>
      <c r="AD2278" s="5" t="str">
        <f t="shared" si="143"/>
        <v>Medium-haul</v>
      </c>
    </row>
    <row r="2279" spans="1:30" x14ac:dyDescent="0.3">
      <c r="A2279" s="1" t="s">
        <v>2754</v>
      </c>
      <c r="B2279" s="1" t="s">
        <v>2755</v>
      </c>
      <c r="C2279" s="1">
        <v>21</v>
      </c>
      <c r="D2279" s="1" t="s">
        <v>39</v>
      </c>
      <c r="E2279" s="1" t="s">
        <v>2667</v>
      </c>
      <c r="F2279" s="1" t="s">
        <v>48</v>
      </c>
      <c r="G2279" s="1" t="s">
        <v>570</v>
      </c>
      <c r="H2279" s="1" t="s">
        <v>262</v>
      </c>
      <c r="I2279" s="1" t="s">
        <v>175</v>
      </c>
      <c r="J2279" s="1">
        <v>5518</v>
      </c>
      <c r="K2279" s="3">
        <v>0.25896990740740738</v>
      </c>
      <c r="L2279" s="3">
        <v>0.51383101851851853</v>
      </c>
      <c r="M2279" s="7">
        <v>45658</v>
      </c>
      <c r="N2279" s="3">
        <v>0.31938657407407406</v>
      </c>
      <c r="O2279" s="3">
        <v>0.57424768518518521</v>
      </c>
      <c r="P2279" s="5">
        <v>87</v>
      </c>
      <c r="Q2279" s="5">
        <v>1037.99</v>
      </c>
      <c r="R2279" s="1" t="s">
        <v>56</v>
      </c>
      <c r="S2279" s="1">
        <v>5</v>
      </c>
      <c r="T2279" s="1" t="s">
        <v>49</v>
      </c>
      <c r="U2279" s="5">
        <v>21.97</v>
      </c>
      <c r="V2279" s="5">
        <v>28994.801525387498</v>
      </c>
      <c r="W2279" s="1" t="s">
        <v>42</v>
      </c>
      <c r="X2279" s="1">
        <v>3.96</v>
      </c>
      <c r="Y2279" s="5">
        <v>39793.760000000002</v>
      </c>
      <c r="Z2279" s="5">
        <v>66435.75</v>
      </c>
      <c r="AA2279" s="5" t="str">
        <f t="shared" si="140"/>
        <v>18-29</v>
      </c>
      <c r="AB2279" s="5" t="str">
        <f t="shared" si="141"/>
        <v>Moderate</v>
      </c>
      <c r="AC2279" s="5">
        <f t="shared" si="142"/>
        <v>1.67</v>
      </c>
      <c r="AD2279" s="5" t="str">
        <f t="shared" si="143"/>
        <v>Medium-haul</v>
      </c>
    </row>
    <row r="2280" spans="1:30" x14ac:dyDescent="0.3">
      <c r="A2280" s="1" t="s">
        <v>3075</v>
      </c>
      <c r="B2280" s="1" t="s">
        <v>3076</v>
      </c>
      <c r="C2280" s="1">
        <v>34</v>
      </c>
      <c r="D2280" s="1" t="s">
        <v>28</v>
      </c>
      <c r="E2280" s="1" t="s">
        <v>2667</v>
      </c>
      <c r="F2280" s="1" t="s">
        <v>30</v>
      </c>
      <c r="G2280" s="1" t="s">
        <v>570</v>
      </c>
      <c r="H2280" s="1" t="s">
        <v>262</v>
      </c>
      <c r="I2280" s="1" t="s">
        <v>175</v>
      </c>
      <c r="J2280" s="1">
        <v>5518</v>
      </c>
      <c r="K2280" s="3">
        <v>0.25896990740740738</v>
      </c>
      <c r="L2280" s="3">
        <v>0.51383101851851853</v>
      </c>
      <c r="M2280" s="7">
        <v>45659</v>
      </c>
      <c r="N2280" s="3">
        <v>0.31938657407407406</v>
      </c>
      <c r="O2280" s="3">
        <v>0.57424768518518521</v>
      </c>
      <c r="P2280" s="5">
        <v>87</v>
      </c>
      <c r="Q2280" s="5">
        <v>492.18</v>
      </c>
      <c r="R2280" s="1" t="s">
        <v>56</v>
      </c>
      <c r="S2280" s="1">
        <v>3</v>
      </c>
      <c r="T2280" s="1" t="s">
        <v>49</v>
      </c>
      <c r="U2280" s="5">
        <v>122.01</v>
      </c>
      <c r="V2280" s="5">
        <v>28265.256015331099</v>
      </c>
      <c r="W2280" s="1" t="s">
        <v>42</v>
      </c>
      <c r="X2280" s="1">
        <v>3.88</v>
      </c>
      <c r="Y2280" s="5">
        <v>38918.31</v>
      </c>
      <c r="Z2280" s="5">
        <v>31523.919999999998</v>
      </c>
      <c r="AA2280" s="5" t="str">
        <f t="shared" si="140"/>
        <v>30-39</v>
      </c>
      <c r="AB2280" s="5" t="str">
        <f t="shared" si="141"/>
        <v>Moderate</v>
      </c>
      <c r="AC2280" s="5">
        <f t="shared" si="142"/>
        <v>0.81</v>
      </c>
      <c r="AD2280" s="5" t="str">
        <f t="shared" si="143"/>
        <v>Medium-haul</v>
      </c>
    </row>
    <row r="2281" spans="1:30" x14ac:dyDescent="0.3">
      <c r="A2281" s="1" t="s">
        <v>2966</v>
      </c>
      <c r="B2281" s="1" t="s">
        <v>2967</v>
      </c>
      <c r="C2281" s="1">
        <v>55</v>
      </c>
      <c r="D2281" s="1" t="s">
        <v>28</v>
      </c>
      <c r="E2281" s="1" t="s">
        <v>2667</v>
      </c>
      <c r="F2281" s="1" t="s">
        <v>30</v>
      </c>
      <c r="G2281" s="1" t="s">
        <v>570</v>
      </c>
      <c r="H2281" s="1" t="s">
        <v>262</v>
      </c>
      <c r="I2281" s="1" t="s">
        <v>175</v>
      </c>
      <c r="J2281" s="1">
        <v>5518</v>
      </c>
      <c r="K2281" s="3">
        <v>0.25896990740740738</v>
      </c>
      <c r="L2281" s="3">
        <v>0.51383101851851853</v>
      </c>
      <c r="M2281" s="7">
        <v>45670</v>
      </c>
      <c r="N2281" s="3">
        <v>0.31938657407407406</v>
      </c>
      <c r="O2281" s="3">
        <v>0.57424768518518521</v>
      </c>
      <c r="P2281" s="5">
        <v>87</v>
      </c>
      <c r="Q2281" s="5">
        <v>328.95</v>
      </c>
      <c r="R2281" s="1" t="s">
        <v>34</v>
      </c>
      <c r="S2281" s="1">
        <v>5</v>
      </c>
      <c r="T2281" s="1" t="s">
        <v>83</v>
      </c>
      <c r="U2281" s="5">
        <v>51.36</v>
      </c>
      <c r="V2281" s="5">
        <v>28634.771582991601</v>
      </c>
      <c r="W2281" s="1" t="s">
        <v>42</v>
      </c>
      <c r="X2281" s="1">
        <v>4.18</v>
      </c>
      <c r="Y2281" s="5">
        <v>39361.730000000003</v>
      </c>
      <c r="Z2281" s="5">
        <v>21063.07</v>
      </c>
      <c r="AA2281" s="5" t="str">
        <f t="shared" si="140"/>
        <v>50-59</v>
      </c>
      <c r="AB2281" s="5" t="str">
        <f t="shared" si="141"/>
        <v>Moderate</v>
      </c>
      <c r="AC2281" s="5">
        <f t="shared" si="142"/>
        <v>0.54</v>
      </c>
      <c r="AD2281" s="5" t="str">
        <f t="shared" si="143"/>
        <v>Medium-haul</v>
      </c>
    </row>
    <row r="2282" spans="1:30" x14ac:dyDescent="0.3">
      <c r="A2282" s="1" t="s">
        <v>3083</v>
      </c>
      <c r="B2282" s="1" t="s">
        <v>3084</v>
      </c>
      <c r="C2282" s="1">
        <v>53</v>
      </c>
      <c r="D2282" s="1" t="s">
        <v>39</v>
      </c>
      <c r="E2282" s="1" t="s">
        <v>2667</v>
      </c>
      <c r="F2282" s="1" t="s">
        <v>48</v>
      </c>
      <c r="G2282" s="1" t="s">
        <v>570</v>
      </c>
      <c r="H2282" s="1" t="s">
        <v>262</v>
      </c>
      <c r="I2282" s="1" t="s">
        <v>175</v>
      </c>
      <c r="J2282" s="1">
        <v>5518</v>
      </c>
      <c r="K2282" s="3">
        <v>0.25896990740740738</v>
      </c>
      <c r="L2282" s="3">
        <v>0.51383101851851853</v>
      </c>
      <c r="M2282" s="7">
        <v>45666</v>
      </c>
      <c r="N2282" s="3">
        <v>0.31938657407407406</v>
      </c>
      <c r="O2282" s="3">
        <v>0.57424768518518521</v>
      </c>
      <c r="P2282" s="5">
        <v>87</v>
      </c>
      <c r="Q2282" s="5">
        <v>1424.64</v>
      </c>
      <c r="R2282" s="1" t="s">
        <v>34</v>
      </c>
      <c r="S2282" s="1">
        <v>5</v>
      </c>
      <c r="T2282" s="1" t="s">
        <v>83</v>
      </c>
      <c r="U2282" s="5">
        <v>151.33000000000001</v>
      </c>
      <c r="V2282" s="5">
        <v>28728.159461061899</v>
      </c>
      <c r="W2282" s="1" t="s">
        <v>42</v>
      </c>
      <c r="X2282" s="1">
        <v>3.57</v>
      </c>
      <c r="Y2282" s="5">
        <v>39473.79</v>
      </c>
      <c r="Z2282" s="5">
        <v>91207.23</v>
      </c>
      <c r="AA2282" s="5" t="str">
        <f t="shared" si="140"/>
        <v>50-59</v>
      </c>
      <c r="AB2282" s="5" t="str">
        <f t="shared" si="141"/>
        <v>Moderate</v>
      </c>
      <c r="AC2282" s="5">
        <f t="shared" si="142"/>
        <v>2.31</v>
      </c>
      <c r="AD2282" s="5" t="str">
        <f t="shared" si="143"/>
        <v>Medium-haul</v>
      </c>
    </row>
    <row r="2283" spans="1:30" x14ac:dyDescent="0.3">
      <c r="A2283" s="1" t="s">
        <v>3085</v>
      </c>
      <c r="B2283" s="1" t="s">
        <v>3086</v>
      </c>
      <c r="C2283" s="1">
        <v>47</v>
      </c>
      <c r="D2283" s="1" t="s">
        <v>28</v>
      </c>
      <c r="E2283" s="1" t="s">
        <v>2667</v>
      </c>
      <c r="F2283" s="1" t="s">
        <v>30</v>
      </c>
      <c r="G2283" s="1" t="s">
        <v>787</v>
      </c>
      <c r="H2283" s="1" t="s">
        <v>385</v>
      </c>
      <c r="I2283" s="1" t="s">
        <v>337</v>
      </c>
      <c r="J2283" s="1">
        <v>11762</v>
      </c>
      <c r="K2283" s="3">
        <v>0.26141203703703703</v>
      </c>
      <c r="L2283" s="3">
        <v>0.80585648148148148</v>
      </c>
      <c r="M2283" s="7">
        <v>45662</v>
      </c>
      <c r="N2283" s="3">
        <v>0.37877314814814816</v>
      </c>
      <c r="O2283" s="3">
        <v>0.92321759259259262</v>
      </c>
      <c r="P2283" s="5">
        <v>169</v>
      </c>
      <c r="Q2283" s="5">
        <v>947.77</v>
      </c>
      <c r="R2283" s="1" t="s">
        <v>34</v>
      </c>
      <c r="S2283" s="1">
        <v>5</v>
      </c>
      <c r="T2283" s="1" t="s">
        <v>49</v>
      </c>
      <c r="U2283" s="5">
        <v>99.67</v>
      </c>
      <c r="V2283" s="5">
        <v>60270.690963302899</v>
      </c>
      <c r="W2283" s="1" t="s">
        <v>36</v>
      </c>
      <c r="X2283" s="1">
        <v>3.58</v>
      </c>
      <c r="Y2283" s="5">
        <v>77324.83</v>
      </c>
      <c r="Z2283" s="5">
        <v>60677.21</v>
      </c>
      <c r="AA2283" s="5" t="str">
        <f t="shared" si="140"/>
        <v>40-49</v>
      </c>
      <c r="AB2283" s="5" t="str">
        <f t="shared" si="141"/>
        <v>Severe</v>
      </c>
      <c r="AC2283" s="5">
        <f t="shared" si="142"/>
        <v>0.78</v>
      </c>
      <c r="AD2283" s="5" t="str">
        <f t="shared" si="143"/>
        <v>Long-haul</v>
      </c>
    </row>
    <row r="2284" spans="1:30" x14ac:dyDescent="0.3">
      <c r="A2284" s="1" t="s">
        <v>3087</v>
      </c>
      <c r="B2284" s="1" t="s">
        <v>3088</v>
      </c>
      <c r="C2284" s="1">
        <v>60</v>
      </c>
      <c r="D2284" s="1" t="s">
        <v>39</v>
      </c>
      <c r="E2284" s="1" t="s">
        <v>2667</v>
      </c>
      <c r="F2284" s="1" t="s">
        <v>30</v>
      </c>
      <c r="G2284" s="1" t="s">
        <v>787</v>
      </c>
      <c r="H2284" s="1" t="s">
        <v>385</v>
      </c>
      <c r="I2284" s="1" t="s">
        <v>337</v>
      </c>
      <c r="J2284" s="1">
        <v>11762</v>
      </c>
      <c r="K2284" s="3">
        <v>0.26141203703703703</v>
      </c>
      <c r="L2284" s="3">
        <v>0.80585648148148148</v>
      </c>
      <c r="M2284" s="7">
        <v>45663</v>
      </c>
      <c r="N2284" s="3">
        <v>0.37877314814814816</v>
      </c>
      <c r="O2284" s="3">
        <v>0.92321759259259262</v>
      </c>
      <c r="P2284" s="5">
        <v>169</v>
      </c>
      <c r="Q2284" s="5">
        <v>388.75</v>
      </c>
      <c r="R2284" s="1" t="s">
        <v>34</v>
      </c>
      <c r="S2284" s="1">
        <v>5</v>
      </c>
      <c r="T2284" s="1" t="s">
        <v>41</v>
      </c>
      <c r="U2284" s="5">
        <v>47.8</v>
      </c>
      <c r="V2284" s="5">
        <v>60036.499358143701</v>
      </c>
      <c r="W2284" s="1" t="s">
        <v>42</v>
      </c>
      <c r="X2284" s="1">
        <v>4.5999999999999996</v>
      </c>
      <c r="Y2284" s="5">
        <v>77043.8</v>
      </c>
      <c r="Z2284" s="5">
        <v>24889.56</v>
      </c>
      <c r="AA2284" s="5" t="str">
        <f t="shared" si="140"/>
        <v>60+</v>
      </c>
      <c r="AB2284" s="5" t="str">
        <f t="shared" si="141"/>
        <v>Severe</v>
      </c>
      <c r="AC2284" s="5">
        <f t="shared" si="142"/>
        <v>0.32</v>
      </c>
      <c r="AD2284" s="5" t="str">
        <f t="shared" si="143"/>
        <v>Long-haul</v>
      </c>
    </row>
    <row r="2285" spans="1:30" x14ac:dyDescent="0.3">
      <c r="A2285" s="1" t="s">
        <v>2946</v>
      </c>
      <c r="B2285" s="1" t="s">
        <v>2947</v>
      </c>
      <c r="C2285" s="1">
        <v>52</v>
      </c>
      <c r="D2285" s="1" t="s">
        <v>39</v>
      </c>
      <c r="E2285" s="1" t="s">
        <v>2667</v>
      </c>
      <c r="F2285" s="1" t="s">
        <v>30</v>
      </c>
      <c r="G2285" s="1" t="s">
        <v>787</v>
      </c>
      <c r="H2285" s="1" t="s">
        <v>385</v>
      </c>
      <c r="I2285" s="1" t="s">
        <v>337</v>
      </c>
      <c r="J2285" s="1">
        <v>11762</v>
      </c>
      <c r="K2285" s="3">
        <v>0.26141203703703703</v>
      </c>
      <c r="L2285" s="3">
        <v>0.80585648148148148</v>
      </c>
      <c r="M2285" s="7">
        <v>45665</v>
      </c>
      <c r="N2285" s="3">
        <v>0.37877314814814816</v>
      </c>
      <c r="O2285" s="3">
        <v>0.92321759259259262</v>
      </c>
      <c r="P2285" s="5">
        <v>169</v>
      </c>
      <c r="Q2285" s="5">
        <v>715.01</v>
      </c>
      <c r="R2285" s="1" t="s">
        <v>40</v>
      </c>
      <c r="S2285" s="1">
        <v>5</v>
      </c>
      <c r="T2285" s="1" t="s">
        <v>83</v>
      </c>
      <c r="U2285" s="5">
        <v>82.32</v>
      </c>
      <c r="V2285" s="5">
        <v>59652.6472325094</v>
      </c>
      <c r="W2285" s="1" t="s">
        <v>42</v>
      </c>
      <c r="X2285" s="1">
        <v>4.95</v>
      </c>
      <c r="Y2285" s="5">
        <v>76583.179999999993</v>
      </c>
      <c r="Z2285" s="5">
        <v>45777.1</v>
      </c>
      <c r="AA2285" s="5" t="str">
        <f t="shared" si="140"/>
        <v>50-59</v>
      </c>
      <c r="AB2285" s="5" t="str">
        <f t="shared" si="141"/>
        <v>Severe</v>
      </c>
      <c r="AC2285" s="5">
        <f t="shared" si="142"/>
        <v>0.6</v>
      </c>
      <c r="AD2285" s="5" t="str">
        <f t="shared" si="143"/>
        <v>Long-haul</v>
      </c>
    </row>
    <row r="2286" spans="1:30" x14ac:dyDescent="0.3">
      <c r="A2286" s="1" t="s">
        <v>2816</v>
      </c>
      <c r="B2286" s="1" t="s">
        <v>2817</v>
      </c>
      <c r="C2286" s="1">
        <v>22</v>
      </c>
      <c r="D2286" s="1" t="s">
        <v>28</v>
      </c>
      <c r="E2286" s="1" t="s">
        <v>2667</v>
      </c>
      <c r="F2286" s="1" t="s">
        <v>30</v>
      </c>
      <c r="G2286" s="1" t="s">
        <v>787</v>
      </c>
      <c r="H2286" s="1" t="s">
        <v>385</v>
      </c>
      <c r="I2286" s="1" t="s">
        <v>337</v>
      </c>
      <c r="J2286" s="1">
        <v>11762</v>
      </c>
      <c r="K2286" s="3">
        <v>0.26141203703703703</v>
      </c>
      <c r="L2286" s="3">
        <v>0.80585648148148148</v>
      </c>
      <c r="M2286" s="7">
        <v>45667</v>
      </c>
      <c r="N2286" s="3">
        <v>0.37877314814814816</v>
      </c>
      <c r="O2286" s="3">
        <v>0.92321759259259262</v>
      </c>
      <c r="P2286" s="5">
        <v>169</v>
      </c>
      <c r="Q2286" s="5">
        <v>772.21</v>
      </c>
      <c r="R2286" s="1" t="s">
        <v>34</v>
      </c>
      <c r="S2286" s="1">
        <v>5</v>
      </c>
      <c r="T2286" s="1" t="s">
        <v>41</v>
      </c>
      <c r="U2286" s="5">
        <v>118.24</v>
      </c>
      <c r="V2286" s="5">
        <v>59976.065617856897</v>
      </c>
      <c r="W2286" s="1" t="s">
        <v>36</v>
      </c>
      <c r="X2286" s="1">
        <v>3.34</v>
      </c>
      <c r="Y2286" s="5">
        <v>76971.28</v>
      </c>
      <c r="Z2286" s="5">
        <v>49445.09</v>
      </c>
      <c r="AA2286" s="5" t="str">
        <f t="shared" si="140"/>
        <v>18-29</v>
      </c>
      <c r="AB2286" s="5" t="str">
        <f t="shared" si="141"/>
        <v>Severe</v>
      </c>
      <c r="AC2286" s="5">
        <f t="shared" si="142"/>
        <v>0.64</v>
      </c>
      <c r="AD2286" s="5" t="str">
        <f t="shared" si="143"/>
        <v>Long-haul</v>
      </c>
    </row>
    <row r="2287" spans="1:30" x14ac:dyDescent="0.3">
      <c r="A2287" s="1" t="s">
        <v>3089</v>
      </c>
      <c r="B2287" s="1" t="s">
        <v>3090</v>
      </c>
      <c r="C2287" s="1">
        <v>38</v>
      </c>
      <c r="D2287" s="1" t="s">
        <v>39</v>
      </c>
      <c r="E2287" s="1" t="s">
        <v>2667</v>
      </c>
      <c r="F2287" s="1" t="s">
        <v>48</v>
      </c>
      <c r="G2287" s="1" t="s">
        <v>787</v>
      </c>
      <c r="H2287" s="1" t="s">
        <v>385</v>
      </c>
      <c r="I2287" s="1" t="s">
        <v>337</v>
      </c>
      <c r="J2287" s="1">
        <v>11762</v>
      </c>
      <c r="K2287" s="3">
        <v>0.26141203703703703</v>
      </c>
      <c r="L2287" s="3">
        <v>0.80585648148148148</v>
      </c>
      <c r="M2287" s="7">
        <v>45669</v>
      </c>
      <c r="N2287" s="3">
        <v>0.37877314814814816</v>
      </c>
      <c r="O2287" s="3">
        <v>0.92321759259259262</v>
      </c>
      <c r="P2287" s="5">
        <v>169</v>
      </c>
      <c r="Q2287" s="5">
        <v>951.29</v>
      </c>
      <c r="R2287" s="1" t="s">
        <v>40</v>
      </c>
      <c r="S2287" s="1">
        <v>3</v>
      </c>
      <c r="T2287" s="1" t="s">
        <v>45</v>
      </c>
      <c r="U2287" s="5">
        <v>155.13999999999999</v>
      </c>
      <c r="V2287" s="5">
        <v>59692.885109247698</v>
      </c>
      <c r="W2287" s="1" t="s">
        <v>36</v>
      </c>
      <c r="X2287" s="1">
        <v>4.7300000000000004</v>
      </c>
      <c r="Y2287" s="5">
        <v>76631.460000000006</v>
      </c>
      <c r="Z2287" s="5">
        <v>60913.59</v>
      </c>
      <c r="AA2287" s="5" t="str">
        <f t="shared" si="140"/>
        <v>30-39</v>
      </c>
      <c r="AB2287" s="5" t="str">
        <f t="shared" si="141"/>
        <v>Severe</v>
      </c>
      <c r="AC2287" s="5">
        <f t="shared" si="142"/>
        <v>0.79</v>
      </c>
      <c r="AD2287" s="5" t="str">
        <f t="shared" si="143"/>
        <v>Long-haul</v>
      </c>
    </row>
    <row r="2288" spans="1:30" x14ac:dyDescent="0.3">
      <c r="A2288" s="1" t="s">
        <v>3091</v>
      </c>
      <c r="B2288" s="1" t="s">
        <v>3092</v>
      </c>
      <c r="C2288" s="1">
        <v>63</v>
      </c>
      <c r="D2288" s="1" t="s">
        <v>28</v>
      </c>
      <c r="E2288" s="1" t="s">
        <v>2667</v>
      </c>
      <c r="F2288" s="1" t="s">
        <v>30</v>
      </c>
      <c r="G2288" s="1" t="s">
        <v>787</v>
      </c>
      <c r="H2288" s="1" t="s">
        <v>385</v>
      </c>
      <c r="I2288" s="1" t="s">
        <v>337</v>
      </c>
      <c r="J2288" s="1">
        <v>11762</v>
      </c>
      <c r="K2288" s="3">
        <v>0.26141203703703703</v>
      </c>
      <c r="L2288" s="3">
        <v>0.80585648148148148</v>
      </c>
      <c r="M2288" s="7">
        <v>45663</v>
      </c>
      <c r="N2288" s="3">
        <v>0.37877314814814816</v>
      </c>
      <c r="O2288" s="3">
        <v>0.92321759259259262</v>
      </c>
      <c r="P2288" s="5">
        <v>169</v>
      </c>
      <c r="Q2288" s="5">
        <v>257.74</v>
      </c>
      <c r="R2288" s="1" t="s">
        <v>34</v>
      </c>
      <c r="S2288" s="1">
        <v>5</v>
      </c>
      <c r="T2288" s="1" t="s">
        <v>49</v>
      </c>
      <c r="U2288" s="5">
        <v>94.08</v>
      </c>
      <c r="V2288" s="5">
        <v>59346.779321898597</v>
      </c>
      <c r="W2288" s="1" t="s">
        <v>42</v>
      </c>
      <c r="X2288" s="1">
        <v>3.73</v>
      </c>
      <c r="Y2288" s="5">
        <v>76216.14</v>
      </c>
      <c r="Z2288" s="5">
        <v>16514.18</v>
      </c>
      <c r="AA2288" s="5" t="str">
        <f t="shared" si="140"/>
        <v>60+</v>
      </c>
      <c r="AB2288" s="5" t="str">
        <f t="shared" si="141"/>
        <v>Severe</v>
      </c>
      <c r="AC2288" s="5">
        <f t="shared" si="142"/>
        <v>0.22</v>
      </c>
      <c r="AD2288" s="5" t="str">
        <f t="shared" si="143"/>
        <v>Long-haul</v>
      </c>
    </row>
    <row r="2289" spans="1:30" x14ac:dyDescent="0.3">
      <c r="A2289" s="1" t="s">
        <v>2812</v>
      </c>
      <c r="B2289" s="1" t="s">
        <v>2813</v>
      </c>
      <c r="C2289" s="1">
        <v>30</v>
      </c>
      <c r="D2289" s="1" t="s">
        <v>28</v>
      </c>
      <c r="E2289" s="1" t="s">
        <v>2667</v>
      </c>
      <c r="F2289" s="1" t="s">
        <v>30</v>
      </c>
      <c r="G2289" s="1" t="s">
        <v>787</v>
      </c>
      <c r="H2289" s="1" t="s">
        <v>385</v>
      </c>
      <c r="I2289" s="1" t="s">
        <v>337</v>
      </c>
      <c r="J2289" s="1">
        <v>11762</v>
      </c>
      <c r="K2289" s="3">
        <v>0.26141203703703703</v>
      </c>
      <c r="L2289" s="3">
        <v>0.80585648148148148</v>
      </c>
      <c r="M2289" s="7">
        <v>45661</v>
      </c>
      <c r="N2289" s="3">
        <v>0.37877314814814816</v>
      </c>
      <c r="O2289" s="3">
        <v>0.92321759259259262</v>
      </c>
      <c r="P2289" s="5">
        <v>169</v>
      </c>
      <c r="Q2289" s="5">
        <v>151.06</v>
      </c>
      <c r="R2289" s="1" t="s">
        <v>34</v>
      </c>
      <c r="S2289" s="1">
        <v>3</v>
      </c>
      <c r="T2289" s="1" t="s">
        <v>41</v>
      </c>
      <c r="U2289" s="5">
        <v>107.23</v>
      </c>
      <c r="V2289" s="5">
        <v>59620.558391292398</v>
      </c>
      <c r="W2289" s="1" t="s">
        <v>36</v>
      </c>
      <c r="X2289" s="1">
        <v>3.83</v>
      </c>
      <c r="Y2289" s="5">
        <v>76544.67</v>
      </c>
      <c r="Z2289" s="5">
        <v>9689.2900000000009</v>
      </c>
      <c r="AA2289" s="5" t="str">
        <f t="shared" si="140"/>
        <v>30-39</v>
      </c>
      <c r="AB2289" s="5" t="str">
        <f t="shared" si="141"/>
        <v>Severe</v>
      </c>
      <c r="AC2289" s="5">
        <f t="shared" si="142"/>
        <v>0.13</v>
      </c>
      <c r="AD2289" s="5" t="str">
        <f t="shared" si="143"/>
        <v>Long-haul</v>
      </c>
    </row>
    <row r="2290" spans="1:30" x14ac:dyDescent="0.3">
      <c r="A2290" s="1" t="s">
        <v>2930</v>
      </c>
      <c r="B2290" s="1" t="s">
        <v>2931</v>
      </c>
      <c r="C2290" s="1">
        <v>54</v>
      </c>
      <c r="D2290" s="1" t="s">
        <v>39</v>
      </c>
      <c r="E2290" s="1" t="s">
        <v>2667</v>
      </c>
      <c r="F2290" s="1" t="s">
        <v>48</v>
      </c>
      <c r="G2290" s="1" t="s">
        <v>794</v>
      </c>
      <c r="H2290" s="1" t="s">
        <v>217</v>
      </c>
      <c r="I2290" s="1" t="s">
        <v>75</v>
      </c>
      <c r="J2290" s="1">
        <v>13200</v>
      </c>
      <c r="K2290" s="3">
        <v>0.1146412037037037</v>
      </c>
      <c r="L2290" s="3">
        <v>0.72575231481481484</v>
      </c>
      <c r="M2290" s="7">
        <v>45669</v>
      </c>
      <c r="N2290" s="3">
        <v>0.16116898148148148</v>
      </c>
      <c r="O2290" s="3">
        <v>0.77228009259259256</v>
      </c>
      <c r="P2290" s="5">
        <v>67</v>
      </c>
      <c r="Q2290" s="5">
        <v>558.88</v>
      </c>
      <c r="R2290" s="1" t="s">
        <v>56</v>
      </c>
      <c r="S2290" s="1">
        <v>5</v>
      </c>
      <c r="T2290" s="1" t="s">
        <v>45</v>
      </c>
      <c r="U2290" s="5">
        <v>118.84</v>
      </c>
      <c r="V2290" s="5">
        <v>67244.371714336303</v>
      </c>
      <c r="W2290" s="1" t="s">
        <v>42</v>
      </c>
      <c r="X2290" s="1">
        <v>3.05</v>
      </c>
      <c r="Y2290" s="5">
        <v>85693.25</v>
      </c>
      <c r="Z2290" s="5">
        <v>35792.089999999997</v>
      </c>
      <c r="AA2290" s="5" t="str">
        <f t="shared" si="140"/>
        <v>50-59</v>
      </c>
      <c r="AB2290" s="5" t="str">
        <f t="shared" si="141"/>
        <v>Moderate</v>
      </c>
      <c r="AC2290" s="5">
        <f t="shared" si="142"/>
        <v>0.42</v>
      </c>
      <c r="AD2290" s="5" t="str">
        <f t="shared" si="143"/>
        <v>Long-haul</v>
      </c>
    </row>
    <row r="2291" spans="1:30" x14ac:dyDescent="0.3">
      <c r="A2291" s="1" t="s">
        <v>3093</v>
      </c>
      <c r="B2291" s="1" t="s">
        <v>3094</v>
      </c>
      <c r="C2291" s="1">
        <v>58</v>
      </c>
      <c r="D2291" s="1" t="s">
        <v>39</v>
      </c>
      <c r="E2291" s="1" t="s">
        <v>2667</v>
      </c>
      <c r="F2291" s="1" t="s">
        <v>48</v>
      </c>
      <c r="G2291" s="1" t="s">
        <v>794</v>
      </c>
      <c r="H2291" s="1" t="s">
        <v>217</v>
      </c>
      <c r="I2291" s="1" t="s">
        <v>75</v>
      </c>
      <c r="J2291" s="1">
        <v>13200</v>
      </c>
      <c r="K2291" s="3">
        <v>0.1146412037037037</v>
      </c>
      <c r="L2291" s="3">
        <v>0.72575231481481484</v>
      </c>
      <c r="M2291" s="7">
        <v>45669</v>
      </c>
      <c r="N2291" s="3">
        <v>0.16116898148148148</v>
      </c>
      <c r="O2291" s="3">
        <v>0.77228009259259256</v>
      </c>
      <c r="P2291" s="5">
        <v>67</v>
      </c>
      <c r="Q2291" s="5">
        <v>1144.83</v>
      </c>
      <c r="R2291" s="1" t="s">
        <v>34</v>
      </c>
      <c r="S2291" s="1">
        <v>5</v>
      </c>
      <c r="T2291" s="1" t="s">
        <v>35</v>
      </c>
      <c r="U2291" s="5">
        <v>166.12</v>
      </c>
      <c r="V2291" s="5">
        <v>66586.0222739811</v>
      </c>
      <c r="W2291" s="1" t="s">
        <v>42</v>
      </c>
      <c r="X2291" s="1">
        <v>3.81</v>
      </c>
      <c r="Y2291" s="5">
        <v>84903.23</v>
      </c>
      <c r="Z2291" s="5">
        <v>73302.34</v>
      </c>
      <c r="AA2291" s="5" t="str">
        <f t="shared" si="140"/>
        <v>50-59</v>
      </c>
      <c r="AB2291" s="5" t="str">
        <f t="shared" si="141"/>
        <v>Moderate</v>
      </c>
      <c r="AC2291" s="5">
        <f t="shared" si="142"/>
        <v>0.86</v>
      </c>
      <c r="AD2291" s="5" t="str">
        <f t="shared" si="143"/>
        <v>Long-haul</v>
      </c>
    </row>
    <row r="2292" spans="1:30" x14ac:dyDescent="0.3">
      <c r="A2292" s="1" t="s">
        <v>2896</v>
      </c>
      <c r="B2292" s="1" t="s">
        <v>2897</v>
      </c>
      <c r="C2292" s="1">
        <v>45</v>
      </c>
      <c r="D2292" s="1" t="s">
        <v>39</v>
      </c>
      <c r="E2292" s="1" t="s">
        <v>2667</v>
      </c>
      <c r="F2292" s="1" t="s">
        <v>30</v>
      </c>
      <c r="G2292" s="1" t="s">
        <v>794</v>
      </c>
      <c r="H2292" s="1" t="s">
        <v>217</v>
      </c>
      <c r="I2292" s="1" t="s">
        <v>75</v>
      </c>
      <c r="J2292" s="1">
        <v>13200</v>
      </c>
      <c r="K2292" s="3">
        <v>0.1146412037037037</v>
      </c>
      <c r="L2292" s="3">
        <v>0.72575231481481484</v>
      </c>
      <c r="M2292" s="7">
        <v>45663</v>
      </c>
      <c r="N2292" s="3">
        <v>0.16116898148148148</v>
      </c>
      <c r="O2292" s="3">
        <v>0.77228009259259256</v>
      </c>
      <c r="P2292" s="5">
        <v>67</v>
      </c>
      <c r="Q2292" s="5">
        <v>618.70000000000005</v>
      </c>
      <c r="R2292" s="1" t="s">
        <v>34</v>
      </c>
      <c r="S2292" s="1">
        <v>5</v>
      </c>
      <c r="T2292" s="1" t="s">
        <v>83</v>
      </c>
      <c r="U2292" s="5">
        <v>117.21</v>
      </c>
      <c r="V2292" s="5">
        <v>67236.663730589004</v>
      </c>
      <c r="W2292" s="1" t="s">
        <v>36</v>
      </c>
      <c r="X2292" s="1">
        <v>3.59</v>
      </c>
      <c r="Y2292" s="5">
        <v>85684</v>
      </c>
      <c r="Z2292" s="5">
        <v>39620.239999999998</v>
      </c>
      <c r="AA2292" s="5" t="str">
        <f t="shared" si="140"/>
        <v>40-49</v>
      </c>
      <c r="AB2292" s="5" t="str">
        <f t="shared" si="141"/>
        <v>Moderate</v>
      </c>
      <c r="AC2292" s="5">
        <f t="shared" si="142"/>
        <v>0.46</v>
      </c>
      <c r="AD2292" s="5" t="str">
        <f t="shared" si="143"/>
        <v>Long-haul</v>
      </c>
    </row>
    <row r="2293" spans="1:30" x14ac:dyDescent="0.3">
      <c r="A2293" s="1" t="s">
        <v>2700</v>
      </c>
      <c r="B2293" s="1" t="s">
        <v>2701</v>
      </c>
      <c r="C2293" s="1">
        <v>44</v>
      </c>
      <c r="D2293" s="1" t="s">
        <v>28</v>
      </c>
      <c r="E2293" s="1" t="s">
        <v>2667</v>
      </c>
      <c r="F2293" s="1" t="s">
        <v>30</v>
      </c>
      <c r="G2293" s="1" t="s">
        <v>794</v>
      </c>
      <c r="H2293" s="1" t="s">
        <v>217</v>
      </c>
      <c r="I2293" s="1" t="s">
        <v>75</v>
      </c>
      <c r="J2293" s="1">
        <v>13200</v>
      </c>
      <c r="K2293" s="3">
        <v>0.1146412037037037</v>
      </c>
      <c r="L2293" s="3">
        <v>0.72575231481481484</v>
      </c>
      <c r="M2293" s="7">
        <v>45660</v>
      </c>
      <c r="N2293" s="3">
        <v>0.16116898148148148</v>
      </c>
      <c r="O2293" s="3">
        <v>0.77228009259259256</v>
      </c>
      <c r="P2293" s="5">
        <v>67</v>
      </c>
      <c r="Q2293" s="5">
        <v>1197.58</v>
      </c>
      <c r="R2293" s="1" t="s">
        <v>56</v>
      </c>
      <c r="S2293" s="1">
        <v>5</v>
      </c>
      <c r="T2293" s="1" t="s">
        <v>35</v>
      </c>
      <c r="U2293" s="5">
        <v>44.45</v>
      </c>
      <c r="V2293" s="5">
        <v>67077.572273779297</v>
      </c>
      <c r="W2293" s="1" t="s">
        <v>36</v>
      </c>
      <c r="X2293" s="1">
        <v>3.72</v>
      </c>
      <c r="Y2293" s="5">
        <v>85493.09</v>
      </c>
      <c r="Z2293" s="5">
        <v>76654.009999999995</v>
      </c>
      <c r="AA2293" s="5" t="str">
        <f t="shared" si="140"/>
        <v>40-49</v>
      </c>
      <c r="AB2293" s="5" t="str">
        <f t="shared" si="141"/>
        <v>Moderate</v>
      </c>
      <c r="AC2293" s="5">
        <f t="shared" si="142"/>
        <v>0.9</v>
      </c>
      <c r="AD2293" s="5" t="str">
        <f t="shared" si="143"/>
        <v>Long-haul</v>
      </c>
    </row>
    <row r="2294" spans="1:30" x14ac:dyDescent="0.3">
      <c r="A2294" s="1" t="s">
        <v>3043</v>
      </c>
      <c r="B2294" s="1" t="s">
        <v>3044</v>
      </c>
      <c r="C2294" s="1">
        <v>67</v>
      </c>
      <c r="D2294" s="1" t="s">
        <v>39</v>
      </c>
      <c r="E2294" s="1" t="s">
        <v>2667</v>
      </c>
      <c r="F2294" s="1" t="s">
        <v>30</v>
      </c>
      <c r="G2294" s="1" t="s">
        <v>794</v>
      </c>
      <c r="H2294" s="1" t="s">
        <v>217</v>
      </c>
      <c r="I2294" s="1" t="s">
        <v>75</v>
      </c>
      <c r="J2294" s="1">
        <v>13200</v>
      </c>
      <c r="K2294" s="3">
        <v>0.1146412037037037</v>
      </c>
      <c r="L2294" s="3">
        <v>0.72575231481481484</v>
      </c>
      <c r="M2294" s="7">
        <v>45665</v>
      </c>
      <c r="N2294" s="3">
        <v>0.16116898148148148</v>
      </c>
      <c r="O2294" s="3">
        <v>0.77228009259259256</v>
      </c>
      <c r="P2294" s="5">
        <v>67</v>
      </c>
      <c r="Q2294" s="5">
        <v>276.14</v>
      </c>
      <c r="R2294" s="1" t="s">
        <v>40</v>
      </c>
      <c r="S2294" s="1">
        <v>5</v>
      </c>
      <c r="T2294" s="1" t="s">
        <v>45</v>
      </c>
      <c r="U2294" s="5">
        <v>170.19</v>
      </c>
      <c r="V2294" s="5">
        <v>66881.035780178107</v>
      </c>
      <c r="W2294" s="1" t="s">
        <v>36</v>
      </c>
      <c r="X2294" s="1">
        <v>3.24</v>
      </c>
      <c r="Y2294" s="5">
        <v>85257.24</v>
      </c>
      <c r="Z2294" s="5">
        <v>17707</v>
      </c>
      <c r="AA2294" s="5" t="str">
        <f t="shared" si="140"/>
        <v>60+</v>
      </c>
      <c r="AB2294" s="5" t="str">
        <f t="shared" si="141"/>
        <v>Moderate</v>
      </c>
      <c r="AC2294" s="5">
        <f t="shared" si="142"/>
        <v>0.21</v>
      </c>
      <c r="AD2294" s="5" t="str">
        <f t="shared" si="143"/>
        <v>Long-haul</v>
      </c>
    </row>
    <row r="2295" spans="1:30" x14ac:dyDescent="0.3">
      <c r="A2295" s="1" t="s">
        <v>2879</v>
      </c>
      <c r="B2295" s="1" t="s">
        <v>2880</v>
      </c>
      <c r="C2295" s="1">
        <v>51</v>
      </c>
      <c r="D2295" s="1" t="s">
        <v>39</v>
      </c>
      <c r="E2295" s="1" t="s">
        <v>2667</v>
      </c>
      <c r="F2295" s="1" t="s">
        <v>48</v>
      </c>
      <c r="G2295" s="1" t="s">
        <v>794</v>
      </c>
      <c r="H2295" s="1" t="s">
        <v>217</v>
      </c>
      <c r="I2295" s="1" t="s">
        <v>75</v>
      </c>
      <c r="J2295" s="1">
        <v>13200</v>
      </c>
      <c r="K2295" s="3">
        <v>0.1146412037037037</v>
      </c>
      <c r="L2295" s="3">
        <v>0.72575231481481484</v>
      </c>
      <c r="M2295" s="7">
        <v>45671</v>
      </c>
      <c r="N2295" s="3">
        <v>0.16116898148148148</v>
      </c>
      <c r="O2295" s="3">
        <v>0.77228009259259256</v>
      </c>
      <c r="P2295" s="5">
        <v>67</v>
      </c>
      <c r="Q2295" s="5">
        <v>1027.32</v>
      </c>
      <c r="R2295" s="1" t="s">
        <v>40</v>
      </c>
      <c r="S2295" s="1">
        <v>5</v>
      </c>
      <c r="T2295" s="1" t="s">
        <v>45</v>
      </c>
      <c r="U2295" s="5">
        <v>47.13</v>
      </c>
      <c r="V2295" s="5">
        <v>66514.835662591402</v>
      </c>
      <c r="W2295" s="1" t="s">
        <v>42</v>
      </c>
      <c r="X2295" s="1">
        <v>4.99</v>
      </c>
      <c r="Y2295" s="5">
        <v>84817.8</v>
      </c>
      <c r="Z2295" s="5">
        <v>65757.91</v>
      </c>
      <c r="AA2295" s="5" t="str">
        <f t="shared" si="140"/>
        <v>50-59</v>
      </c>
      <c r="AB2295" s="5" t="str">
        <f t="shared" si="141"/>
        <v>Moderate</v>
      </c>
      <c r="AC2295" s="5">
        <f t="shared" si="142"/>
        <v>0.78</v>
      </c>
      <c r="AD2295" s="5" t="str">
        <f t="shared" si="143"/>
        <v>Long-haul</v>
      </c>
    </row>
    <row r="2296" spans="1:30" x14ac:dyDescent="0.3">
      <c r="A2296" s="1" t="s">
        <v>3095</v>
      </c>
      <c r="B2296" s="1" t="s">
        <v>3096</v>
      </c>
      <c r="C2296" s="1">
        <v>49</v>
      </c>
      <c r="D2296" s="1" t="s">
        <v>28</v>
      </c>
      <c r="E2296" s="1" t="s">
        <v>2667</v>
      </c>
      <c r="F2296" s="1" t="s">
        <v>48</v>
      </c>
      <c r="G2296" s="1" t="s">
        <v>794</v>
      </c>
      <c r="H2296" s="1" t="s">
        <v>217</v>
      </c>
      <c r="I2296" s="1" t="s">
        <v>75</v>
      </c>
      <c r="J2296" s="1">
        <v>13200</v>
      </c>
      <c r="K2296" s="3">
        <v>0.1146412037037037</v>
      </c>
      <c r="L2296" s="3">
        <v>0.72575231481481484</v>
      </c>
      <c r="M2296" s="7">
        <v>45669</v>
      </c>
      <c r="N2296" s="3">
        <v>0.16116898148148148</v>
      </c>
      <c r="O2296" s="3">
        <v>0.77228009259259256</v>
      </c>
      <c r="P2296" s="5">
        <v>67</v>
      </c>
      <c r="Q2296" s="5">
        <v>484.23</v>
      </c>
      <c r="R2296" s="1" t="s">
        <v>56</v>
      </c>
      <c r="S2296" s="1">
        <v>5</v>
      </c>
      <c r="T2296" s="1" t="s">
        <v>35</v>
      </c>
      <c r="U2296" s="5">
        <v>188.35</v>
      </c>
      <c r="V2296" s="5">
        <v>66629.999570293294</v>
      </c>
      <c r="W2296" s="1" t="s">
        <v>36</v>
      </c>
      <c r="X2296" s="1">
        <v>3.2</v>
      </c>
      <c r="Y2296" s="5">
        <v>84956</v>
      </c>
      <c r="Z2296" s="5">
        <v>31028.39</v>
      </c>
      <c r="AA2296" s="5" t="str">
        <f t="shared" si="140"/>
        <v>40-49</v>
      </c>
      <c r="AB2296" s="5" t="str">
        <f t="shared" si="141"/>
        <v>Moderate</v>
      </c>
      <c r="AC2296" s="5">
        <f t="shared" si="142"/>
        <v>0.37</v>
      </c>
      <c r="AD2296" s="5" t="str">
        <f t="shared" si="143"/>
        <v>Long-haul</v>
      </c>
    </row>
    <row r="2297" spans="1:30" x14ac:dyDescent="0.3">
      <c r="A2297" s="1" t="s">
        <v>3097</v>
      </c>
      <c r="B2297" s="1" t="s">
        <v>3098</v>
      </c>
      <c r="C2297" s="1">
        <v>49</v>
      </c>
      <c r="D2297" s="1" t="s">
        <v>39</v>
      </c>
      <c r="E2297" s="1" t="s">
        <v>2667</v>
      </c>
      <c r="F2297" s="1" t="s">
        <v>48</v>
      </c>
      <c r="G2297" s="1" t="s">
        <v>794</v>
      </c>
      <c r="H2297" s="1" t="s">
        <v>217</v>
      </c>
      <c r="I2297" s="1" t="s">
        <v>75</v>
      </c>
      <c r="J2297" s="1">
        <v>13200</v>
      </c>
      <c r="K2297" s="3">
        <v>0.1146412037037037</v>
      </c>
      <c r="L2297" s="3">
        <v>0.72575231481481484</v>
      </c>
      <c r="M2297" s="7">
        <v>45660</v>
      </c>
      <c r="N2297" s="3">
        <v>0.16116898148148148</v>
      </c>
      <c r="O2297" s="3">
        <v>0.77228009259259256</v>
      </c>
      <c r="P2297" s="5">
        <v>67</v>
      </c>
      <c r="Q2297" s="5">
        <v>1356.23</v>
      </c>
      <c r="R2297" s="1" t="s">
        <v>56</v>
      </c>
      <c r="S2297" s="1">
        <v>5</v>
      </c>
      <c r="T2297" s="1" t="s">
        <v>49</v>
      </c>
      <c r="U2297" s="5">
        <v>152.52000000000001</v>
      </c>
      <c r="V2297" s="5">
        <v>67068.959254613001</v>
      </c>
      <c r="W2297" s="1" t="s">
        <v>36</v>
      </c>
      <c r="X2297" s="1">
        <v>3.85</v>
      </c>
      <c r="Y2297" s="5">
        <v>85482.75</v>
      </c>
      <c r="Z2297" s="5">
        <v>86829.22</v>
      </c>
      <c r="AA2297" s="5" t="str">
        <f t="shared" si="140"/>
        <v>40-49</v>
      </c>
      <c r="AB2297" s="5" t="str">
        <f t="shared" si="141"/>
        <v>Moderate</v>
      </c>
      <c r="AC2297" s="5">
        <f t="shared" si="142"/>
        <v>1.02</v>
      </c>
      <c r="AD2297" s="5" t="str">
        <f t="shared" si="143"/>
        <v>Long-haul</v>
      </c>
    </row>
    <row r="2298" spans="1:30" x14ac:dyDescent="0.3">
      <c r="A2298" s="1" t="s">
        <v>2960</v>
      </c>
      <c r="B2298" s="1" t="s">
        <v>2961</v>
      </c>
      <c r="C2298" s="1">
        <v>74</v>
      </c>
      <c r="D2298" s="1" t="s">
        <v>28</v>
      </c>
      <c r="E2298" s="1" t="s">
        <v>2667</v>
      </c>
      <c r="F2298" s="1" t="s">
        <v>48</v>
      </c>
      <c r="G2298" s="1" t="s">
        <v>794</v>
      </c>
      <c r="H2298" s="1" t="s">
        <v>217</v>
      </c>
      <c r="I2298" s="1" t="s">
        <v>75</v>
      </c>
      <c r="J2298" s="1">
        <v>13200</v>
      </c>
      <c r="K2298" s="3">
        <v>0.1146412037037037</v>
      </c>
      <c r="L2298" s="3">
        <v>0.72575231481481484</v>
      </c>
      <c r="M2298" s="7">
        <v>45668</v>
      </c>
      <c r="N2298" s="3">
        <v>0.16116898148148148</v>
      </c>
      <c r="O2298" s="3">
        <v>0.77228009259259256</v>
      </c>
      <c r="P2298" s="5">
        <v>67</v>
      </c>
      <c r="Q2298" s="5">
        <v>130.66999999999999</v>
      </c>
      <c r="R2298" s="1" t="s">
        <v>40</v>
      </c>
      <c r="S2298" s="1">
        <v>5</v>
      </c>
      <c r="T2298" s="1" t="s">
        <v>83</v>
      </c>
      <c r="U2298" s="5">
        <v>131.18</v>
      </c>
      <c r="V2298" s="5">
        <v>66520.397795744502</v>
      </c>
      <c r="W2298" s="1" t="s">
        <v>36</v>
      </c>
      <c r="X2298" s="1">
        <v>4</v>
      </c>
      <c r="Y2298" s="5">
        <v>84824.48</v>
      </c>
      <c r="Z2298" s="5">
        <v>8389.1200000000008</v>
      </c>
      <c r="AA2298" s="5" t="str">
        <f t="shared" si="140"/>
        <v>60+</v>
      </c>
      <c r="AB2298" s="5" t="str">
        <f t="shared" si="141"/>
        <v>Moderate</v>
      </c>
      <c r="AC2298" s="5">
        <f t="shared" si="142"/>
        <v>0.1</v>
      </c>
      <c r="AD2298" s="5" t="str">
        <f t="shared" si="143"/>
        <v>Long-haul</v>
      </c>
    </row>
    <row r="2299" spans="1:30" x14ac:dyDescent="0.3">
      <c r="A2299" s="1" t="s">
        <v>2916</v>
      </c>
      <c r="B2299" s="1" t="s">
        <v>2917</v>
      </c>
      <c r="C2299" s="1">
        <v>25</v>
      </c>
      <c r="D2299" s="1" t="s">
        <v>28</v>
      </c>
      <c r="E2299" s="1" t="s">
        <v>2667</v>
      </c>
      <c r="F2299" s="1" t="s">
        <v>48</v>
      </c>
      <c r="G2299" s="1" t="s">
        <v>579</v>
      </c>
      <c r="H2299" s="1" t="s">
        <v>175</v>
      </c>
      <c r="I2299" s="1" t="s">
        <v>32</v>
      </c>
      <c r="J2299" s="1">
        <v>3105</v>
      </c>
      <c r="K2299" s="3">
        <v>0.91783564814814811</v>
      </c>
      <c r="L2299" s="3">
        <v>6.1585648148148146E-2</v>
      </c>
      <c r="M2299" s="7">
        <v>45670</v>
      </c>
      <c r="N2299" s="3">
        <v>0.95950231481481485</v>
      </c>
      <c r="O2299" s="3">
        <v>0.10325231481481481</v>
      </c>
      <c r="P2299" s="5">
        <v>60</v>
      </c>
      <c r="Q2299" s="5">
        <v>792.33</v>
      </c>
      <c r="R2299" s="1" t="s">
        <v>34</v>
      </c>
      <c r="S2299" s="1">
        <v>5</v>
      </c>
      <c r="T2299" s="1" t="s">
        <v>35</v>
      </c>
      <c r="U2299" s="5">
        <v>3.59</v>
      </c>
      <c r="V2299" s="5">
        <v>16713.5849879417</v>
      </c>
      <c r="W2299" s="1" t="s">
        <v>36</v>
      </c>
      <c r="X2299" s="1">
        <v>4.24</v>
      </c>
      <c r="Y2299" s="5">
        <v>25056.3</v>
      </c>
      <c r="Z2299" s="5">
        <v>50709.84</v>
      </c>
      <c r="AA2299" s="5" t="str">
        <f t="shared" si="140"/>
        <v>18-29</v>
      </c>
      <c r="AB2299" s="5" t="str">
        <f t="shared" si="141"/>
        <v>Moderate</v>
      </c>
      <c r="AC2299" s="5">
        <f t="shared" si="142"/>
        <v>2.02</v>
      </c>
      <c r="AD2299" s="5" t="str">
        <f t="shared" si="143"/>
        <v>Medium-haul</v>
      </c>
    </row>
    <row r="2300" spans="1:30" x14ac:dyDescent="0.3">
      <c r="A2300" s="1" t="s">
        <v>3099</v>
      </c>
      <c r="B2300" s="1" t="s">
        <v>3100</v>
      </c>
      <c r="C2300" s="1">
        <v>38</v>
      </c>
      <c r="D2300" s="1" t="s">
        <v>28</v>
      </c>
      <c r="E2300" s="1" t="s">
        <v>2667</v>
      </c>
      <c r="F2300" s="1" t="s">
        <v>48</v>
      </c>
      <c r="G2300" s="1" t="s">
        <v>579</v>
      </c>
      <c r="H2300" s="1" t="s">
        <v>175</v>
      </c>
      <c r="I2300" s="1" t="s">
        <v>32</v>
      </c>
      <c r="J2300" s="1">
        <v>3105</v>
      </c>
      <c r="K2300" s="3">
        <v>0.91783564814814811</v>
      </c>
      <c r="L2300" s="3">
        <v>6.1585648148148146E-2</v>
      </c>
      <c r="M2300" s="7">
        <v>45666</v>
      </c>
      <c r="N2300" s="3">
        <v>0.95950231481481485</v>
      </c>
      <c r="O2300" s="3">
        <v>0.10325231481481481</v>
      </c>
      <c r="P2300" s="5">
        <v>60</v>
      </c>
      <c r="Q2300" s="5">
        <v>657.95</v>
      </c>
      <c r="R2300" s="1" t="s">
        <v>34</v>
      </c>
      <c r="S2300" s="1">
        <v>3</v>
      </c>
      <c r="T2300" s="1" t="s">
        <v>41</v>
      </c>
      <c r="U2300" s="5">
        <v>182.36</v>
      </c>
      <c r="V2300" s="5">
        <v>16440.561484235699</v>
      </c>
      <c r="W2300" s="1" t="s">
        <v>36</v>
      </c>
      <c r="X2300" s="1">
        <v>3.71</v>
      </c>
      <c r="Y2300" s="5">
        <v>24728.67</v>
      </c>
      <c r="Z2300" s="5">
        <v>42145.27</v>
      </c>
      <c r="AA2300" s="5" t="str">
        <f t="shared" si="140"/>
        <v>30-39</v>
      </c>
      <c r="AB2300" s="5" t="str">
        <f t="shared" si="141"/>
        <v>Moderate</v>
      </c>
      <c r="AC2300" s="5">
        <f t="shared" si="142"/>
        <v>1.7</v>
      </c>
      <c r="AD2300" s="5" t="str">
        <f t="shared" si="143"/>
        <v>Medium-haul</v>
      </c>
    </row>
    <row r="2301" spans="1:30" x14ac:dyDescent="0.3">
      <c r="A2301" s="1" t="s">
        <v>2806</v>
      </c>
      <c r="B2301" s="1" t="s">
        <v>2807</v>
      </c>
      <c r="C2301" s="1">
        <v>20</v>
      </c>
      <c r="D2301" s="1" t="s">
        <v>28</v>
      </c>
      <c r="E2301" s="1" t="s">
        <v>2667</v>
      </c>
      <c r="F2301" s="1" t="s">
        <v>48</v>
      </c>
      <c r="G2301" s="1" t="s">
        <v>579</v>
      </c>
      <c r="H2301" s="1" t="s">
        <v>175</v>
      </c>
      <c r="I2301" s="1" t="s">
        <v>32</v>
      </c>
      <c r="J2301" s="1">
        <v>3105</v>
      </c>
      <c r="K2301" s="3">
        <v>0.91783564814814811</v>
      </c>
      <c r="L2301" s="3">
        <v>6.1585648148148146E-2</v>
      </c>
      <c r="M2301" s="7">
        <v>45668</v>
      </c>
      <c r="N2301" s="3">
        <v>0.95950231481481485</v>
      </c>
      <c r="O2301" s="3">
        <v>0.10325231481481481</v>
      </c>
      <c r="P2301" s="5">
        <v>60</v>
      </c>
      <c r="Q2301" s="5">
        <v>1238.1099999999999</v>
      </c>
      <c r="R2301" s="1" t="s">
        <v>56</v>
      </c>
      <c r="S2301" s="1">
        <v>5</v>
      </c>
      <c r="T2301" s="1" t="s">
        <v>83</v>
      </c>
      <c r="U2301" s="5">
        <v>78.180000000000007</v>
      </c>
      <c r="V2301" s="5">
        <v>16348.643531735601</v>
      </c>
      <c r="W2301" s="1" t="s">
        <v>42</v>
      </c>
      <c r="X2301" s="1">
        <v>3.1</v>
      </c>
      <c r="Y2301" s="5">
        <v>24618.37</v>
      </c>
      <c r="Z2301" s="5">
        <v>79254.679999999993</v>
      </c>
      <c r="AA2301" s="5" t="str">
        <f t="shared" si="140"/>
        <v>18-29</v>
      </c>
      <c r="AB2301" s="5" t="str">
        <f t="shared" si="141"/>
        <v>Moderate</v>
      </c>
      <c r="AC2301" s="5">
        <f t="shared" si="142"/>
        <v>3.22</v>
      </c>
      <c r="AD2301" s="5" t="str">
        <f t="shared" si="143"/>
        <v>Medium-haul</v>
      </c>
    </row>
    <row r="2302" spans="1:30" x14ac:dyDescent="0.3">
      <c r="A2302" s="1" t="s">
        <v>3101</v>
      </c>
      <c r="B2302" s="1" t="s">
        <v>3102</v>
      </c>
      <c r="C2302" s="1">
        <v>22</v>
      </c>
      <c r="D2302" s="1" t="s">
        <v>39</v>
      </c>
      <c r="E2302" s="1" t="s">
        <v>2667</v>
      </c>
      <c r="F2302" s="1" t="s">
        <v>30</v>
      </c>
      <c r="G2302" s="1" t="s">
        <v>579</v>
      </c>
      <c r="H2302" s="1" t="s">
        <v>175</v>
      </c>
      <c r="I2302" s="1" t="s">
        <v>32</v>
      </c>
      <c r="J2302" s="1">
        <v>3105</v>
      </c>
      <c r="K2302" s="3">
        <v>0.91783564814814811</v>
      </c>
      <c r="L2302" s="3">
        <v>6.1585648148148146E-2</v>
      </c>
      <c r="M2302" s="7">
        <v>45667</v>
      </c>
      <c r="N2302" s="3">
        <v>0.95950231481481485</v>
      </c>
      <c r="O2302" s="3">
        <v>0.10325231481481481</v>
      </c>
      <c r="P2302" s="5">
        <v>60</v>
      </c>
      <c r="Q2302" s="5">
        <v>114.09</v>
      </c>
      <c r="R2302" s="1" t="s">
        <v>40</v>
      </c>
      <c r="S2302" s="1">
        <v>5</v>
      </c>
      <c r="T2302" s="1" t="s">
        <v>45</v>
      </c>
      <c r="U2302" s="5">
        <v>104.92</v>
      </c>
      <c r="V2302" s="5">
        <v>16177.409208455199</v>
      </c>
      <c r="W2302" s="1" t="s">
        <v>42</v>
      </c>
      <c r="X2302" s="1">
        <v>3.72</v>
      </c>
      <c r="Y2302" s="5">
        <v>24412.89</v>
      </c>
      <c r="Z2302" s="5">
        <v>7322.74</v>
      </c>
      <c r="AA2302" s="5" t="str">
        <f t="shared" si="140"/>
        <v>18-29</v>
      </c>
      <c r="AB2302" s="5" t="str">
        <f t="shared" si="141"/>
        <v>Moderate</v>
      </c>
      <c r="AC2302" s="5">
        <f t="shared" si="142"/>
        <v>0.3</v>
      </c>
      <c r="AD2302" s="5" t="str">
        <f t="shared" si="143"/>
        <v>Medium-haul</v>
      </c>
    </row>
    <row r="2303" spans="1:30" x14ac:dyDescent="0.3">
      <c r="A2303" s="1" t="s">
        <v>3077</v>
      </c>
      <c r="B2303" s="1" t="s">
        <v>3078</v>
      </c>
      <c r="C2303" s="1">
        <v>44</v>
      </c>
      <c r="D2303" s="1" t="s">
        <v>39</v>
      </c>
      <c r="E2303" s="1" t="s">
        <v>2667</v>
      </c>
      <c r="F2303" s="1" t="s">
        <v>48</v>
      </c>
      <c r="G2303" s="1" t="s">
        <v>579</v>
      </c>
      <c r="H2303" s="1" t="s">
        <v>175</v>
      </c>
      <c r="I2303" s="1" t="s">
        <v>32</v>
      </c>
      <c r="J2303" s="1">
        <v>3105</v>
      </c>
      <c r="K2303" s="3">
        <v>0.91783564814814811</v>
      </c>
      <c r="L2303" s="3">
        <v>6.1585648148148146E-2</v>
      </c>
      <c r="M2303" s="7">
        <v>45660</v>
      </c>
      <c r="N2303" s="3">
        <v>0.95950231481481485</v>
      </c>
      <c r="O2303" s="3">
        <v>0.10325231481481481</v>
      </c>
      <c r="P2303" s="5">
        <v>60</v>
      </c>
      <c r="Q2303" s="5">
        <v>364.43</v>
      </c>
      <c r="R2303" s="1" t="s">
        <v>56</v>
      </c>
      <c r="S2303" s="1">
        <v>5</v>
      </c>
      <c r="T2303" s="1" t="s">
        <v>41</v>
      </c>
      <c r="U2303" s="5">
        <v>152.33000000000001</v>
      </c>
      <c r="V2303" s="5">
        <v>16830.814562385702</v>
      </c>
      <c r="W2303" s="1" t="s">
        <v>42</v>
      </c>
      <c r="X2303" s="1">
        <v>4.18</v>
      </c>
      <c r="Y2303" s="5">
        <v>25196.98</v>
      </c>
      <c r="Z2303" s="5">
        <v>23353.99</v>
      </c>
      <c r="AA2303" s="5" t="str">
        <f t="shared" si="140"/>
        <v>40-49</v>
      </c>
      <c r="AB2303" s="5" t="str">
        <f t="shared" si="141"/>
        <v>Moderate</v>
      </c>
      <c r="AC2303" s="5">
        <f t="shared" si="142"/>
        <v>0.93</v>
      </c>
      <c r="AD2303" s="5" t="str">
        <f t="shared" si="143"/>
        <v>Medium-haul</v>
      </c>
    </row>
    <row r="2304" spans="1:30" x14ac:dyDescent="0.3">
      <c r="A2304" s="1" t="s">
        <v>2754</v>
      </c>
      <c r="B2304" s="1" t="s">
        <v>2755</v>
      </c>
      <c r="C2304" s="1">
        <v>21</v>
      </c>
      <c r="D2304" s="1" t="s">
        <v>39</v>
      </c>
      <c r="E2304" s="1" t="s">
        <v>2667</v>
      </c>
      <c r="F2304" s="1" t="s">
        <v>48</v>
      </c>
      <c r="G2304" s="1" t="s">
        <v>588</v>
      </c>
      <c r="H2304" s="1" t="s">
        <v>337</v>
      </c>
      <c r="I2304" s="1" t="s">
        <v>75</v>
      </c>
      <c r="J2304" s="1">
        <v>347</v>
      </c>
      <c r="K2304" s="3">
        <v>0.56776620370370368</v>
      </c>
      <c r="L2304" s="3">
        <v>0.58373842592592595</v>
      </c>
      <c r="M2304" s="7">
        <v>45660</v>
      </c>
      <c r="N2304" s="3">
        <v>0.60179398148148144</v>
      </c>
      <c r="O2304" s="3">
        <v>0.61776620370370372</v>
      </c>
      <c r="P2304" s="5">
        <v>49</v>
      </c>
      <c r="Q2304" s="5">
        <v>713.46</v>
      </c>
      <c r="R2304" s="1" t="s">
        <v>34</v>
      </c>
      <c r="S2304" s="1">
        <v>5</v>
      </c>
      <c r="T2304" s="1" t="s">
        <v>83</v>
      </c>
      <c r="U2304" s="5">
        <v>59.97</v>
      </c>
      <c r="V2304" s="5">
        <v>3158.30298146308</v>
      </c>
      <c r="W2304" s="1" t="s">
        <v>42</v>
      </c>
      <c r="X2304" s="1">
        <v>4.0999999999999996</v>
      </c>
      <c r="Y2304" s="5">
        <v>8789.9599999999991</v>
      </c>
      <c r="Z2304" s="5">
        <v>45673.43</v>
      </c>
      <c r="AA2304" s="5" t="str">
        <f t="shared" si="140"/>
        <v>18-29</v>
      </c>
      <c r="AB2304" s="5" t="str">
        <f t="shared" si="141"/>
        <v>Moderate</v>
      </c>
      <c r="AC2304" s="5">
        <f t="shared" si="142"/>
        <v>5.2</v>
      </c>
      <c r="AD2304" s="5" t="str">
        <f t="shared" si="143"/>
        <v>Short-haul</v>
      </c>
    </row>
    <row r="2305" spans="1:30" x14ac:dyDescent="0.3">
      <c r="A2305" s="1" t="s">
        <v>2900</v>
      </c>
      <c r="B2305" s="1" t="s">
        <v>2901</v>
      </c>
      <c r="C2305" s="1">
        <v>23</v>
      </c>
      <c r="D2305" s="1" t="s">
        <v>39</v>
      </c>
      <c r="E2305" s="1" t="s">
        <v>2667</v>
      </c>
      <c r="F2305" s="1" t="s">
        <v>30</v>
      </c>
      <c r="G2305" s="1" t="s">
        <v>588</v>
      </c>
      <c r="H2305" s="1" t="s">
        <v>337</v>
      </c>
      <c r="I2305" s="1" t="s">
        <v>75</v>
      </c>
      <c r="J2305" s="1">
        <v>347</v>
      </c>
      <c r="K2305" s="3">
        <v>0.56776620370370368</v>
      </c>
      <c r="L2305" s="3">
        <v>0.58373842592592595</v>
      </c>
      <c r="M2305" s="7">
        <v>45671</v>
      </c>
      <c r="N2305" s="3">
        <v>0.60179398148148144</v>
      </c>
      <c r="O2305" s="3">
        <v>0.61776620370370372</v>
      </c>
      <c r="P2305" s="5">
        <v>49</v>
      </c>
      <c r="Q2305" s="5">
        <v>722.73</v>
      </c>
      <c r="R2305" s="1" t="s">
        <v>40</v>
      </c>
      <c r="S2305" s="1">
        <v>5</v>
      </c>
      <c r="T2305" s="1" t="s">
        <v>45</v>
      </c>
      <c r="U2305" s="5">
        <v>184.38</v>
      </c>
      <c r="V2305" s="5">
        <v>2497.1576956226399</v>
      </c>
      <c r="W2305" s="1" t="s">
        <v>36</v>
      </c>
      <c r="X2305" s="1">
        <v>3.82</v>
      </c>
      <c r="Y2305" s="5">
        <v>7996.59</v>
      </c>
      <c r="Z2305" s="5">
        <v>46291.6</v>
      </c>
      <c r="AA2305" s="5" t="str">
        <f t="shared" si="140"/>
        <v>18-29</v>
      </c>
      <c r="AB2305" s="5" t="str">
        <f t="shared" si="141"/>
        <v>Moderate</v>
      </c>
      <c r="AC2305" s="5">
        <f t="shared" si="142"/>
        <v>5.79</v>
      </c>
      <c r="AD2305" s="5" t="str">
        <f t="shared" si="143"/>
        <v>Short-haul</v>
      </c>
    </row>
    <row r="2306" spans="1:30" x14ac:dyDescent="0.3">
      <c r="A2306" s="1" t="s">
        <v>3103</v>
      </c>
      <c r="B2306" s="1" t="s">
        <v>3104</v>
      </c>
      <c r="C2306" s="1">
        <v>42</v>
      </c>
      <c r="D2306" s="1" t="s">
        <v>28</v>
      </c>
      <c r="E2306" s="1" t="s">
        <v>2667</v>
      </c>
      <c r="F2306" s="1" t="s">
        <v>30</v>
      </c>
      <c r="G2306" s="1" t="s">
        <v>588</v>
      </c>
      <c r="H2306" s="1" t="s">
        <v>337</v>
      </c>
      <c r="I2306" s="1" t="s">
        <v>75</v>
      </c>
      <c r="J2306" s="1">
        <v>347</v>
      </c>
      <c r="K2306" s="3">
        <v>0.56776620370370368</v>
      </c>
      <c r="L2306" s="3">
        <v>0.58373842592592595</v>
      </c>
      <c r="M2306" s="7">
        <v>45664</v>
      </c>
      <c r="N2306" s="3">
        <v>0.60179398148148144</v>
      </c>
      <c r="O2306" s="3">
        <v>0.61776620370370372</v>
      </c>
      <c r="P2306" s="5">
        <v>49</v>
      </c>
      <c r="Q2306" s="5">
        <v>150.34</v>
      </c>
      <c r="R2306" s="1" t="s">
        <v>56</v>
      </c>
      <c r="S2306" s="1">
        <v>5</v>
      </c>
      <c r="T2306" s="1" t="s">
        <v>49</v>
      </c>
      <c r="U2306" s="5">
        <v>186.07</v>
      </c>
      <c r="V2306" s="5">
        <v>2879.2444615214299</v>
      </c>
      <c r="W2306" s="1" t="s">
        <v>42</v>
      </c>
      <c r="X2306" s="1">
        <v>4.21</v>
      </c>
      <c r="Y2306" s="5">
        <v>8455.09</v>
      </c>
      <c r="Z2306" s="5">
        <v>9658.9699999999993</v>
      </c>
      <c r="AA2306" s="5" t="str">
        <f t="shared" ref="AA2306:AA2369" si="144">IF(C2306&lt;=29,"18-29",IF(C2306&lt;=39,"30-39",IF(C2306&lt;=49,"40-49",IF(C2306&lt;=59,"50-59","60+"))))</f>
        <v>40-49</v>
      </c>
      <c r="AB2306" s="5" t="str">
        <f t="shared" ref="AB2306:AB2369" si="145">IF(P2306&lt;=30,"On-Time",IF(P2306&lt;=120,"Moderate","Severe"))</f>
        <v>Moderate</v>
      </c>
      <c r="AC2306" s="5">
        <f t="shared" ref="AC2306:AC2369" si="146">ROUND(Z2306/Y2306,2)</f>
        <v>1.1399999999999999</v>
      </c>
      <c r="AD2306" s="5" t="str">
        <f t="shared" ref="AD2306:AD2369" si="147">IF(J2306&lt;=3000,"Short-haul",IF(J2306&lt;=7000,"Medium-haul","Long-haul"))</f>
        <v>Short-haul</v>
      </c>
    </row>
    <row r="2307" spans="1:30" x14ac:dyDescent="0.3">
      <c r="A2307" s="1" t="s">
        <v>3105</v>
      </c>
      <c r="B2307" s="1" t="s">
        <v>1587</v>
      </c>
      <c r="C2307" s="1">
        <v>19</v>
      </c>
      <c r="D2307" s="1" t="s">
        <v>39</v>
      </c>
      <c r="E2307" s="1" t="s">
        <v>2667</v>
      </c>
      <c r="F2307" s="1" t="s">
        <v>48</v>
      </c>
      <c r="G2307" s="1" t="s">
        <v>588</v>
      </c>
      <c r="H2307" s="1" t="s">
        <v>337</v>
      </c>
      <c r="I2307" s="1" t="s">
        <v>75</v>
      </c>
      <c r="J2307" s="1">
        <v>347</v>
      </c>
      <c r="K2307" s="3">
        <v>0.56776620370370368</v>
      </c>
      <c r="L2307" s="3">
        <v>0.58373842592592595</v>
      </c>
      <c r="M2307" s="7">
        <v>45665</v>
      </c>
      <c r="N2307" s="3">
        <v>0.60179398148148144</v>
      </c>
      <c r="O2307" s="3">
        <v>0.61776620370370372</v>
      </c>
      <c r="P2307" s="5">
        <v>49</v>
      </c>
      <c r="Q2307" s="5">
        <v>477.54</v>
      </c>
      <c r="R2307" s="1" t="s">
        <v>34</v>
      </c>
      <c r="S2307" s="1">
        <v>5</v>
      </c>
      <c r="T2307" s="1" t="s">
        <v>41</v>
      </c>
      <c r="U2307" s="5">
        <v>139.19999999999999</v>
      </c>
      <c r="V2307" s="5">
        <v>2957.2884648660302</v>
      </c>
      <c r="W2307" s="1" t="s">
        <v>42</v>
      </c>
      <c r="X2307" s="1">
        <v>3.87</v>
      </c>
      <c r="Y2307" s="5">
        <v>8548.75</v>
      </c>
      <c r="Z2307" s="5">
        <v>30590.400000000001</v>
      </c>
      <c r="AA2307" s="5" t="str">
        <f t="shared" si="144"/>
        <v>18-29</v>
      </c>
      <c r="AB2307" s="5" t="str">
        <f t="shared" si="145"/>
        <v>Moderate</v>
      </c>
      <c r="AC2307" s="5">
        <f t="shared" si="146"/>
        <v>3.58</v>
      </c>
      <c r="AD2307" s="5" t="str">
        <f t="shared" si="147"/>
        <v>Short-haul</v>
      </c>
    </row>
    <row r="2308" spans="1:30" x14ac:dyDescent="0.3">
      <c r="A2308" s="1" t="s">
        <v>3106</v>
      </c>
      <c r="B2308" s="1" t="s">
        <v>3107</v>
      </c>
      <c r="C2308" s="1">
        <v>61</v>
      </c>
      <c r="D2308" s="1" t="s">
        <v>39</v>
      </c>
      <c r="E2308" s="1" t="s">
        <v>2667</v>
      </c>
      <c r="F2308" s="1" t="s">
        <v>48</v>
      </c>
      <c r="G2308" s="1" t="s">
        <v>588</v>
      </c>
      <c r="H2308" s="1" t="s">
        <v>337</v>
      </c>
      <c r="I2308" s="1" t="s">
        <v>75</v>
      </c>
      <c r="J2308" s="1">
        <v>347</v>
      </c>
      <c r="K2308" s="3">
        <v>0.56776620370370368</v>
      </c>
      <c r="L2308" s="3">
        <v>0.58373842592592595</v>
      </c>
      <c r="M2308" s="7">
        <v>45661</v>
      </c>
      <c r="N2308" s="3">
        <v>0.60179398148148144</v>
      </c>
      <c r="O2308" s="3">
        <v>0.61776620370370372</v>
      </c>
      <c r="P2308" s="5">
        <v>49</v>
      </c>
      <c r="Q2308" s="5">
        <v>870.63</v>
      </c>
      <c r="R2308" s="1" t="s">
        <v>40</v>
      </c>
      <c r="S2308" s="1">
        <v>5</v>
      </c>
      <c r="T2308" s="1" t="s">
        <v>35</v>
      </c>
      <c r="U2308" s="5">
        <v>44.43</v>
      </c>
      <c r="V2308" s="5">
        <v>2840.9994644892799</v>
      </c>
      <c r="W2308" s="1" t="s">
        <v>42</v>
      </c>
      <c r="X2308" s="1">
        <v>4.2</v>
      </c>
      <c r="Y2308" s="5">
        <v>8409.2000000000007</v>
      </c>
      <c r="Z2308" s="5">
        <v>55729.21</v>
      </c>
      <c r="AA2308" s="5" t="str">
        <f t="shared" si="144"/>
        <v>60+</v>
      </c>
      <c r="AB2308" s="5" t="str">
        <f t="shared" si="145"/>
        <v>Moderate</v>
      </c>
      <c r="AC2308" s="5">
        <f t="shared" si="146"/>
        <v>6.63</v>
      </c>
      <c r="AD2308" s="5" t="str">
        <f t="shared" si="147"/>
        <v>Short-haul</v>
      </c>
    </row>
    <row r="2309" spans="1:30" x14ac:dyDescent="0.3">
      <c r="A2309" s="1" t="s">
        <v>3097</v>
      </c>
      <c r="B2309" s="1" t="s">
        <v>3098</v>
      </c>
      <c r="C2309" s="1">
        <v>49</v>
      </c>
      <c r="D2309" s="1" t="s">
        <v>39</v>
      </c>
      <c r="E2309" s="1" t="s">
        <v>2667</v>
      </c>
      <c r="F2309" s="1" t="s">
        <v>48</v>
      </c>
      <c r="G2309" s="1" t="s">
        <v>588</v>
      </c>
      <c r="H2309" s="1" t="s">
        <v>337</v>
      </c>
      <c r="I2309" s="1" t="s">
        <v>75</v>
      </c>
      <c r="J2309" s="1">
        <v>347</v>
      </c>
      <c r="K2309" s="3">
        <v>0.56776620370370368</v>
      </c>
      <c r="L2309" s="3">
        <v>0.58373842592592595</v>
      </c>
      <c r="M2309" s="7">
        <v>45668</v>
      </c>
      <c r="N2309" s="3">
        <v>0.60179398148148144</v>
      </c>
      <c r="O2309" s="3">
        <v>0.61776620370370372</v>
      </c>
      <c r="P2309" s="5">
        <v>49</v>
      </c>
      <c r="Q2309" s="5">
        <v>493.93</v>
      </c>
      <c r="R2309" s="1" t="s">
        <v>40</v>
      </c>
      <c r="S2309" s="1">
        <v>5</v>
      </c>
      <c r="T2309" s="1" t="s">
        <v>45</v>
      </c>
      <c r="U2309" s="5">
        <v>42.15</v>
      </c>
      <c r="V2309" s="5">
        <v>3083.3639051581899</v>
      </c>
      <c r="W2309" s="1" t="s">
        <v>36</v>
      </c>
      <c r="X2309" s="1">
        <v>3.68</v>
      </c>
      <c r="Y2309" s="5">
        <v>8700.0400000000009</v>
      </c>
      <c r="Z2309" s="5">
        <v>31619.95</v>
      </c>
      <c r="AA2309" s="5" t="str">
        <f t="shared" si="144"/>
        <v>40-49</v>
      </c>
      <c r="AB2309" s="5" t="str">
        <f t="shared" si="145"/>
        <v>Moderate</v>
      </c>
      <c r="AC2309" s="5">
        <f t="shared" si="146"/>
        <v>3.63</v>
      </c>
      <c r="AD2309" s="5" t="str">
        <f t="shared" si="147"/>
        <v>Short-haul</v>
      </c>
    </row>
    <row r="2310" spans="1:30" x14ac:dyDescent="0.3">
      <c r="A2310" s="1" t="s">
        <v>3108</v>
      </c>
      <c r="B2310" s="1" t="s">
        <v>3109</v>
      </c>
      <c r="C2310" s="1">
        <v>34</v>
      </c>
      <c r="D2310" s="1" t="s">
        <v>28</v>
      </c>
      <c r="E2310" s="1" t="s">
        <v>2667</v>
      </c>
      <c r="F2310" s="1" t="s">
        <v>48</v>
      </c>
      <c r="G2310" s="1" t="s">
        <v>589</v>
      </c>
      <c r="H2310" s="1" t="s">
        <v>337</v>
      </c>
      <c r="I2310" s="1" t="s">
        <v>262</v>
      </c>
      <c r="J2310" s="1">
        <v>3594</v>
      </c>
      <c r="K2310" s="3">
        <v>0.18997685185185184</v>
      </c>
      <c r="L2310" s="3">
        <v>0.35594907407407406</v>
      </c>
      <c r="M2310" s="7">
        <v>45661</v>
      </c>
      <c r="N2310" s="3">
        <v>0.22817129629629629</v>
      </c>
      <c r="O2310" s="3">
        <v>0.39414351851851853</v>
      </c>
      <c r="P2310" s="5">
        <v>55</v>
      </c>
      <c r="Q2310" s="5">
        <v>1126.8900000000001</v>
      </c>
      <c r="R2310" s="1" t="s">
        <v>56</v>
      </c>
      <c r="S2310" s="1">
        <v>3</v>
      </c>
      <c r="T2310" s="1" t="s">
        <v>83</v>
      </c>
      <c r="U2310" s="5">
        <v>163.65</v>
      </c>
      <c r="V2310" s="5">
        <v>18800.491793456</v>
      </c>
      <c r="W2310" s="1" t="s">
        <v>36</v>
      </c>
      <c r="X2310" s="1">
        <v>3.58</v>
      </c>
      <c r="Y2310" s="5">
        <v>27560.59</v>
      </c>
      <c r="Z2310" s="5">
        <v>72153.69</v>
      </c>
      <c r="AA2310" s="5" t="str">
        <f t="shared" si="144"/>
        <v>30-39</v>
      </c>
      <c r="AB2310" s="5" t="str">
        <f t="shared" si="145"/>
        <v>Moderate</v>
      </c>
      <c r="AC2310" s="5">
        <f t="shared" si="146"/>
        <v>2.62</v>
      </c>
      <c r="AD2310" s="5" t="str">
        <f t="shared" si="147"/>
        <v>Medium-haul</v>
      </c>
    </row>
    <row r="2311" spans="1:30" x14ac:dyDescent="0.3">
      <c r="A2311" s="1" t="s">
        <v>3110</v>
      </c>
      <c r="B2311" s="1" t="s">
        <v>3111</v>
      </c>
      <c r="C2311" s="1">
        <v>75</v>
      </c>
      <c r="D2311" s="1" t="s">
        <v>28</v>
      </c>
      <c r="E2311" s="1" t="s">
        <v>2667</v>
      </c>
      <c r="F2311" s="1" t="s">
        <v>30</v>
      </c>
      <c r="G2311" s="1" t="s">
        <v>589</v>
      </c>
      <c r="H2311" s="1" t="s">
        <v>337</v>
      </c>
      <c r="I2311" s="1" t="s">
        <v>262</v>
      </c>
      <c r="J2311" s="1">
        <v>3594</v>
      </c>
      <c r="K2311" s="3">
        <v>0.18997685185185184</v>
      </c>
      <c r="L2311" s="3">
        <v>0.35594907407407406</v>
      </c>
      <c r="M2311" s="7">
        <v>45667</v>
      </c>
      <c r="N2311" s="3">
        <v>0.22817129629629629</v>
      </c>
      <c r="O2311" s="3">
        <v>0.39414351851851853</v>
      </c>
      <c r="P2311" s="5">
        <v>55</v>
      </c>
      <c r="Q2311" s="5">
        <v>648.84</v>
      </c>
      <c r="R2311" s="1" t="s">
        <v>40</v>
      </c>
      <c r="S2311" s="1">
        <v>5</v>
      </c>
      <c r="T2311" s="1" t="s">
        <v>49</v>
      </c>
      <c r="U2311" s="5">
        <v>194.06</v>
      </c>
      <c r="V2311" s="5">
        <v>18634.783569359399</v>
      </c>
      <c r="W2311" s="1" t="s">
        <v>42</v>
      </c>
      <c r="X2311" s="1">
        <v>4.9400000000000004</v>
      </c>
      <c r="Y2311" s="5">
        <v>27361.74</v>
      </c>
      <c r="Z2311" s="5">
        <v>41564.57</v>
      </c>
      <c r="AA2311" s="5" t="str">
        <f t="shared" si="144"/>
        <v>60+</v>
      </c>
      <c r="AB2311" s="5" t="str">
        <f t="shared" si="145"/>
        <v>Moderate</v>
      </c>
      <c r="AC2311" s="5">
        <f t="shared" si="146"/>
        <v>1.52</v>
      </c>
      <c r="AD2311" s="5" t="str">
        <f t="shared" si="147"/>
        <v>Medium-haul</v>
      </c>
    </row>
    <row r="2312" spans="1:30" x14ac:dyDescent="0.3">
      <c r="A2312" s="1" t="s">
        <v>2881</v>
      </c>
      <c r="B2312" s="1" t="s">
        <v>2882</v>
      </c>
      <c r="C2312" s="1">
        <v>47</v>
      </c>
      <c r="D2312" s="1" t="s">
        <v>28</v>
      </c>
      <c r="E2312" s="1" t="s">
        <v>2667</v>
      </c>
      <c r="F2312" s="1" t="s">
        <v>30</v>
      </c>
      <c r="G2312" s="1" t="s">
        <v>589</v>
      </c>
      <c r="H2312" s="1" t="s">
        <v>337</v>
      </c>
      <c r="I2312" s="1" t="s">
        <v>262</v>
      </c>
      <c r="J2312" s="1">
        <v>3594</v>
      </c>
      <c r="K2312" s="3">
        <v>0.18997685185185184</v>
      </c>
      <c r="L2312" s="3">
        <v>0.35594907407407406</v>
      </c>
      <c r="M2312" s="7">
        <v>45672</v>
      </c>
      <c r="N2312" s="3">
        <v>0.22817129629629629</v>
      </c>
      <c r="O2312" s="3">
        <v>0.39414351851851853</v>
      </c>
      <c r="P2312" s="5">
        <v>55</v>
      </c>
      <c r="Q2312" s="5">
        <v>1334.79</v>
      </c>
      <c r="R2312" s="1" t="s">
        <v>34</v>
      </c>
      <c r="S2312" s="1">
        <v>5</v>
      </c>
      <c r="T2312" s="1" t="s">
        <v>49</v>
      </c>
      <c r="U2312" s="5">
        <v>8.6199999999999992</v>
      </c>
      <c r="V2312" s="5">
        <v>18873.847291490099</v>
      </c>
      <c r="W2312" s="1" t="s">
        <v>42</v>
      </c>
      <c r="X2312" s="1">
        <v>4.22</v>
      </c>
      <c r="Y2312" s="5">
        <v>27648.62</v>
      </c>
      <c r="Z2312" s="5">
        <v>85428.28</v>
      </c>
      <c r="AA2312" s="5" t="str">
        <f t="shared" si="144"/>
        <v>40-49</v>
      </c>
      <c r="AB2312" s="5" t="str">
        <f t="shared" si="145"/>
        <v>Moderate</v>
      </c>
      <c r="AC2312" s="5">
        <f t="shared" si="146"/>
        <v>3.09</v>
      </c>
      <c r="AD2312" s="5" t="str">
        <f t="shared" si="147"/>
        <v>Medium-haul</v>
      </c>
    </row>
    <row r="2313" spans="1:30" x14ac:dyDescent="0.3">
      <c r="A2313" s="1" t="s">
        <v>3112</v>
      </c>
      <c r="B2313" s="1" t="s">
        <v>3113</v>
      </c>
      <c r="C2313" s="1">
        <v>28</v>
      </c>
      <c r="D2313" s="1" t="s">
        <v>28</v>
      </c>
      <c r="E2313" s="1" t="s">
        <v>2667</v>
      </c>
      <c r="F2313" s="1" t="s">
        <v>30</v>
      </c>
      <c r="G2313" s="1" t="s">
        <v>589</v>
      </c>
      <c r="H2313" s="1" t="s">
        <v>337</v>
      </c>
      <c r="I2313" s="1" t="s">
        <v>262</v>
      </c>
      <c r="J2313" s="1">
        <v>3594</v>
      </c>
      <c r="K2313" s="3">
        <v>0.18997685185185184</v>
      </c>
      <c r="L2313" s="3">
        <v>0.35594907407407406</v>
      </c>
      <c r="M2313" s="7">
        <v>45662</v>
      </c>
      <c r="N2313" s="3">
        <v>0.22817129629629629</v>
      </c>
      <c r="O2313" s="3">
        <v>0.39414351851851853</v>
      </c>
      <c r="P2313" s="5">
        <v>55</v>
      </c>
      <c r="Q2313" s="5">
        <v>1106.33</v>
      </c>
      <c r="R2313" s="1" t="s">
        <v>34</v>
      </c>
      <c r="S2313" s="1">
        <v>5</v>
      </c>
      <c r="T2313" s="1" t="s">
        <v>83</v>
      </c>
      <c r="U2313" s="5">
        <v>27.12</v>
      </c>
      <c r="V2313" s="5">
        <v>19326.235226437999</v>
      </c>
      <c r="W2313" s="1" t="s">
        <v>42</v>
      </c>
      <c r="X2313" s="1">
        <v>4.84</v>
      </c>
      <c r="Y2313" s="5">
        <v>28191.48</v>
      </c>
      <c r="Z2313" s="5">
        <v>70810.539999999994</v>
      </c>
      <c r="AA2313" s="5" t="str">
        <f t="shared" si="144"/>
        <v>18-29</v>
      </c>
      <c r="AB2313" s="5" t="str">
        <f t="shared" si="145"/>
        <v>Moderate</v>
      </c>
      <c r="AC2313" s="5">
        <f t="shared" si="146"/>
        <v>2.5099999999999998</v>
      </c>
      <c r="AD2313" s="5" t="str">
        <f t="shared" si="147"/>
        <v>Medium-haul</v>
      </c>
    </row>
    <row r="2314" spans="1:30" x14ac:dyDescent="0.3">
      <c r="A2314" s="1" t="s">
        <v>2760</v>
      </c>
      <c r="B2314" s="1" t="s">
        <v>2761</v>
      </c>
      <c r="C2314" s="1">
        <v>45</v>
      </c>
      <c r="D2314" s="1" t="s">
        <v>39</v>
      </c>
      <c r="E2314" s="1" t="s">
        <v>2667</v>
      </c>
      <c r="F2314" s="1" t="s">
        <v>48</v>
      </c>
      <c r="G2314" s="1" t="s">
        <v>589</v>
      </c>
      <c r="H2314" s="1" t="s">
        <v>337</v>
      </c>
      <c r="I2314" s="1" t="s">
        <v>262</v>
      </c>
      <c r="J2314" s="1">
        <v>3594</v>
      </c>
      <c r="K2314" s="3">
        <v>0.18997685185185184</v>
      </c>
      <c r="L2314" s="3">
        <v>0.35594907407407406</v>
      </c>
      <c r="M2314" s="7">
        <v>45663</v>
      </c>
      <c r="N2314" s="3">
        <v>0.22817129629629629</v>
      </c>
      <c r="O2314" s="3">
        <v>0.39414351851851853</v>
      </c>
      <c r="P2314" s="5">
        <v>55</v>
      </c>
      <c r="Q2314" s="5">
        <v>644.25</v>
      </c>
      <c r="R2314" s="1" t="s">
        <v>40</v>
      </c>
      <c r="S2314" s="1">
        <v>5</v>
      </c>
      <c r="T2314" s="1" t="s">
        <v>83</v>
      </c>
      <c r="U2314" s="5">
        <v>119.62</v>
      </c>
      <c r="V2314" s="5">
        <v>18948.0127652585</v>
      </c>
      <c r="W2314" s="1" t="s">
        <v>36</v>
      </c>
      <c r="X2314" s="1">
        <v>4.87</v>
      </c>
      <c r="Y2314" s="5">
        <v>27737.62</v>
      </c>
      <c r="Z2314" s="5">
        <v>41255.919999999998</v>
      </c>
      <c r="AA2314" s="5" t="str">
        <f t="shared" si="144"/>
        <v>40-49</v>
      </c>
      <c r="AB2314" s="5" t="str">
        <f t="shared" si="145"/>
        <v>Moderate</v>
      </c>
      <c r="AC2314" s="5">
        <f t="shared" si="146"/>
        <v>1.49</v>
      </c>
      <c r="AD2314" s="5" t="str">
        <f t="shared" si="147"/>
        <v>Medium-haul</v>
      </c>
    </row>
    <row r="2315" spans="1:30" x14ac:dyDescent="0.3">
      <c r="A2315" s="1" t="s">
        <v>3067</v>
      </c>
      <c r="B2315" s="1" t="s">
        <v>3068</v>
      </c>
      <c r="C2315" s="1">
        <v>60</v>
      </c>
      <c r="D2315" s="1" t="s">
        <v>28</v>
      </c>
      <c r="E2315" s="1" t="s">
        <v>2667</v>
      </c>
      <c r="F2315" s="1" t="s">
        <v>48</v>
      </c>
      <c r="G2315" s="1" t="s">
        <v>589</v>
      </c>
      <c r="H2315" s="1" t="s">
        <v>337</v>
      </c>
      <c r="I2315" s="1" t="s">
        <v>262</v>
      </c>
      <c r="J2315" s="1">
        <v>3594</v>
      </c>
      <c r="K2315" s="3">
        <v>0.18997685185185184</v>
      </c>
      <c r="L2315" s="3">
        <v>0.35594907407407406</v>
      </c>
      <c r="M2315" s="7">
        <v>45667</v>
      </c>
      <c r="N2315" s="3">
        <v>0.22817129629629629</v>
      </c>
      <c r="O2315" s="3">
        <v>0.39414351851851853</v>
      </c>
      <c r="P2315" s="5">
        <v>55</v>
      </c>
      <c r="Q2315" s="5">
        <v>779.32</v>
      </c>
      <c r="R2315" s="1" t="s">
        <v>34</v>
      </c>
      <c r="S2315" s="1">
        <v>5</v>
      </c>
      <c r="T2315" s="1" t="s">
        <v>41</v>
      </c>
      <c r="U2315" s="5">
        <v>63.1</v>
      </c>
      <c r="V2315" s="5">
        <v>18900.365640767901</v>
      </c>
      <c r="W2315" s="1" t="s">
        <v>36</v>
      </c>
      <c r="X2315" s="1">
        <v>3</v>
      </c>
      <c r="Y2315" s="5">
        <v>27680.44</v>
      </c>
      <c r="Z2315" s="5">
        <v>49889.1</v>
      </c>
      <c r="AA2315" s="5" t="str">
        <f t="shared" si="144"/>
        <v>60+</v>
      </c>
      <c r="AB2315" s="5" t="str">
        <f t="shared" si="145"/>
        <v>Moderate</v>
      </c>
      <c r="AC2315" s="5">
        <f t="shared" si="146"/>
        <v>1.8</v>
      </c>
      <c r="AD2315" s="5" t="str">
        <f t="shared" si="147"/>
        <v>Medium-haul</v>
      </c>
    </row>
    <row r="2316" spans="1:30" x14ac:dyDescent="0.3">
      <c r="A2316" s="1" t="s">
        <v>3114</v>
      </c>
      <c r="B2316" s="1" t="s">
        <v>3115</v>
      </c>
      <c r="C2316" s="1">
        <v>48</v>
      </c>
      <c r="D2316" s="1" t="s">
        <v>28</v>
      </c>
      <c r="E2316" s="1" t="s">
        <v>2667</v>
      </c>
      <c r="F2316" s="1" t="s">
        <v>30</v>
      </c>
      <c r="G2316" s="1" t="s">
        <v>589</v>
      </c>
      <c r="H2316" s="1" t="s">
        <v>337</v>
      </c>
      <c r="I2316" s="1" t="s">
        <v>262</v>
      </c>
      <c r="J2316" s="1">
        <v>3594</v>
      </c>
      <c r="K2316" s="3">
        <v>0.18997685185185184</v>
      </c>
      <c r="L2316" s="3">
        <v>0.35594907407407406</v>
      </c>
      <c r="M2316" s="7">
        <v>45665</v>
      </c>
      <c r="N2316" s="3">
        <v>0.22817129629629629</v>
      </c>
      <c r="O2316" s="3">
        <v>0.39414351851851853</v>
      </c>
      <c r="P2316" s="5">
        <v>55</v>
      </c>
      <c r="Q2316" s="5">
        <v>946.51</v>
      </c>
      <c r="R2316" s="1" t="s">
        <v>34</v>
      </c>
      <c r="S2316" s="1">
        <v>5</v>
      </c>
      <c r="T2316" s="1" t="s">
        <v>83</v>
      </c>
      <c r="U2316" s="5">
        <v>194.06</v>
      </c>
      <c r="V2316" s="5">
        <v>19007.4934270823</v>
      </c>
      <c r="W2316" s="1" t="s">
        <v>36</v>
      </c>
      <c r="X2316" s="1">
        <v>3.78</v>
      </c>
      <c r="Y2316" s="5">
        <v>27808.99</v>
      </c>
      <c r="Z2316" s="5">
        <v>60615.45</v>
      </c>
      <c r="AA2316" s="5" t="str">
        <f t="shared" si="144"/>
        <v>40-49</v>
      </c>
      <c r="AB2316" s="5" t="str">
        <f t="shared" si="145"/>
        <v>Moderate</v>
      </c>
      <c r="AC2316" s="5">
        <f t="shared" si="146"/>
        <v>2.1800000000000002</v>
      </c>
      <c r="AD2316" s="5" t="str">
        <f t="shared" si="147"/>
        <v>Medium-haul</v>
      </c>
    </row>
    <row r="2317" spans="1:30" x14ac:dyDescent="0.3">
      <c r="A2317" s="1" t="s">
        <v>2968</v>
      </c>
      <c r="B2317" s="1" t="s">
        <v>2969</v>
      </c>
      <c r="C2317" s="1">
        <v>19</v>
      </c>
      <c r="D2317" s="1" t="s">
        <v>39</v>
      </c>
      <c r="E2317" s="1" t="s">
        <v>2667</v>
      </c>
      <c r="F2317" s="1" t="s">
        <v>48</v>
      </c>
      <c r="G2317" s="1" t="s">
        <v>589</v>
      </c>
      <c r="H2317" s="1" t="s">
        <v>337</v>
      </c>
      <c r="I2317" s="1" t="s">
        <v>262</v>
      </c>
      <c r="J2317" s="1">
        <v>3594</v>
      </c>
      <c r="K2317" s="3">
        <v>0.18997685185185184</v>
      </c>
      <c r="L2317" s="3">
        <v>0.35594907407407406</v>
      </c>
      <c r="M2317" s="7">
        <v>45671</v>
      </c>
      <c r="N2317" s="3">
        <v>0.22817129629629629</v>
      </c>
      <c r="O2317" s="3">
        <v>0.39414351851851853</v>
      </c>
      <c r="P2317" s="5">
        <v>55</v>
      </c>
      <c r="Q2317" s="5">
        <v>452.91</v>
      </c>
      <c r="R2317" s="1" t="s">
        <v>40</v>
      </c>
      <c r="S2317" s="1">
        <v>5</v>
      </c>
      <c r="T2317" s="1" t="s">
        <v>83</v>
      </c>
      <c r="U2317" s="5">
        <v>74.11</v>
      </c>
      <c r="V2317" s="5">
        <v>19217.0634778938</v>
      </c>
      <c r="W2317" s="1" t="s">
        <v>36</v>
      </c>
      <c r="X2317" s="1">
        <v>4.43</v>
      </c>
      <c r="Y2317" s="5">
        <v>28060.48</v>
      </c>
      <c r="Z2317" s="5">
        <v>29001.06</v>
      </c>
      <c r="AA2317" s="5" t="str">
        <f t="shared" si="144"/>
        <v>18-29</v>
      </c>
      <c r="AB2317" s="5" t="str">
        <f t="shared" si="145"/>
        <v>Moderate</v>
      </c>
      <c r="AC2317" s="5">
        <f t="shared" si="146"/>
        <v>1.03</v>
      </c>
      <c r="AD2317" s="5" t="str">
        <f t="shared" si="147"/>
        <v>Medium-haul</v>
      </c>
    </row>
    <row r="2318" spans="1:30" x14ac:dyDescent="0.3">
      <c r="A2318" s="1" t="s">
        <v>3116</v>
      </c>
      <c r="B2318" s="1" t="s">
        <v>3117</v>
      </c>
      <c r="C2318" s="1">
        <v>42</v>
      </c>
      <c r="D2318" s="1" t="s">
        <v>28</v>
      </c>
      <c r="E2318" s="1" t="s">
        <v>2667</v>
      </c>
      <c r="F2318" s="1" t="s">
        <v>30</v>
      </c>
      <c r="G2318" s="1" t="s">
        <v>589</v>
      </c>
      <c r="H2318" s="1" t="s">
        <v>337</v>
      </c>
      <c r="I2318" s="1" t="s">
        <v>262</v>
      </c>
      <c r="J2318" s="1">
        <v>3594</v>
      </c>
      <c r="K2318" s="3">
        <v>0.18997685185185184</v>
      </c>
      <c r="L2318" s="3">
        <v>0.35594907407407406</v>
      </c>
      <c r="M2318" s="7">
        <v>45672</v>
      </c>
      <c r="N2318" s="3">
        <v>0.22817129629629629</v>
      </c>
      <c r="O2318" s="3">
        <v>0.39414351851851853</v>
      </c>
      <c r="P2318" s="5">
        <v>55</v>
      </c>
      <c r="Q2318" s="5">
        <v>171.86</v>
      </c>
      <c r="R2318" s="1" t="s">
        <v>34</v>
      </c>
      <c r="S2318" s="1">
        <v>5</v>
      </c>
      <c r="T2318" s="1" t="s">
        <v>41</v>
      </c>
      <c r="U2318" s="5">
        <v>112.77</v>
      </c>
      <c r="V2318" s="5">
        <v>18861.270001304201</v>
      </c>
      <c r="W2318" s="1" t="s">
        <v>42</v>
      </c>
      <c r="X2318" s="1">
        <v>4.59</v>
      </c>
      <c r="Y2318" s="5">
        <v>27633.52</v>
      </c>
      <c r="Z2318" s="5">
        <v>11021.59</v>
      </c>
      <c r="AA2318" s="5" t="str">
        <f t="shared" si="144"/>
        <v>40-49</v>
      </c>
      <c r="AB2318" s="5" t="str">
        <f t="shared" si="145"/>
        <v>Moderate</v>
      </c>
      <c r="AC2318" s="5">
        <f t="shared" si="146"/>
        <v>0.4</v>
      </c>
      <c r="AD2318" s="5" t="str">
        <f t="shared" si="147"/>
        <v>Medium-haul</v>
      </c>
    </row>
    <row r="2319" spans="1:30" x14ac:dyDescent="0.3">
      <c r="A2319" s="1" t="s">
        <v>3118</v>
      </c>
      <c r="B2319" s="1" t="s">
        <v>3119</v>
      </c>
      <c r="C2319" s="1">
        <v>55</v>
      </c>
      <c r="D2319" s="1" t="s">
        <v>28</v>
      </c>
      <c r="E2319" s="1" t="s">
        <v>2667</v>
      </c>
      <c r="F2319" s="1" t="s">
        <v>48</v>
      </c>
      <c r="G2319" s="1" t="s">
        <v>589</v>
      </c>
      <c r="H2319" s="1" t="s">
        <v>337</v>
      </c>
      <c r="I2319" s="1" t="s">
        <v>262</v>
      </c>
      <c r="J2319" s="1">
        <v>3594</v>
      </c>
      <c r="K2319" s="3">
        <v>0.18997685185185184</v>
      </c>
      <c r="L2319" s="3">
        <v>0.35594907407407406</v>
      </c>
      <c r="M2319" s="7">
        <v>45659</v>
      </c>
      <c r="N2319" s="3">
        <v>0.22817129629629629</v>
      </c>
      <c r="O2319" s="3">
        <v>0.39414351851851853</v>
      </c>
      <c r="P2319" s="5">
        <v>55</v>
      </c>
      <c r="Q2319" s="5">
        <v>583.91</v>
      </c>
      <c r="R2319" s="1" t="s">
        <v>56</v>
      </c>
      <c r="S2319" s="1">
        <v>5</v>
      </c>
      <c r="T2319" s="1" t="s">
        <v>45</v>
      </c>
      <c r="U2319" s="5">
        <v>155.9</v>
      </c>
      <c r="V2319" s="5">
        <v>18474.020545155199</v>
      </c>
      <c r="W2319" s="1" t="s">
        <v>36</v>
      </c>
      <c r="X2319" s="1">
        <v>3.94</v>
      </c>
      <c r="Y2319" s="5">
        <v>27168.82</v>
      </c>
      <c r="Z2319" s="5">
        <v>37401.42</v>
      </c>
      <c r="AA2319" s="5" t="str">
        <f t="shared" si="144"/>
        <v>50-59</v>
      </c>
      <c r="AB2319" s="5" t="str">
        <f t="shared" si="145"/>
        <v>Moderate</v>
      </c>
      <c r="AC2319" s="5">
        <f t="shared" si="146"/>
        <v>1.38</v>
      </c>
      <c r="AD2319" s="5" t="str">
        <f t="shared" si="147"/>
        <v>Medium-haul</v>
      </c>
    </row>
    <row r="2320" spans="1:30" x14ac:dyDescent="0.3">
      <c r="A2320" s="1" t="s">
        <v>2891</v>
      </c>
      <c r="B2320" s="1" t="s">
        <v>2892</v>
      </c>
      <c r="C2320" s="1">
        <v>42</v>
      </c>
      <c r="D2320" s="1" t="s">
        <v>28</v>
      </c>
      <c r="E2320" s="1" t="s">
        <v>2667</v>
      </c>
      <c r="F2320" s="1" t="s">
        <v>30</v>
      </c>
      <c r="G2320" s="1" t="s">
        <v>602</v>
      </c>
      <c r="H2320" s="1" t="s">
        <v>262</v>
      </c>
      <c r="I2320" s="1" t="s">
        <v>217</v>
      </c>
      <c r="J2320" s="1">
        <v>3239</v>
      </c>
      <c r="K2320" s="3">
        <v>9.6747685185185187E-2</v>
      </c>
      <c r="L2320" s="3">
        <v>0.24605324074074075</v>
      </c>
      <c r="M2320" s="7">
        <v>45670</v>
      </c>
      <c r="N2320" s="3">
        <v>0.16410879629629629</v>
      </c>
      <c r="O2320" s="3">
        <v>0.31341435185185185</v>
      </c>
      <c r="P2320" s="5">
        <v>97</v>
      </c>
      <c r="Q2320" s="5">
        <v>481.12</v>
      </c>
      <c r="R2320" s="1" t="s">
        <v>56</v>
      </c>
      <c r="S2320" s="1">
        <v>5</v>
      </c>
      <c r="T2320" s="1" t="s">
        <v>35</v>
      </c>
      <c r="U2320" s="5">
        <v>184.97</v>
      </c>
      <c r="V2320" s="5">
        <v>17623.801980821201</v>
      </c>
      <c r="W2320" s="1" t="s">
        <v>42</v>
      </c>
      <c r="X2320" s="1">
        <v>4.3099999999999996</v>
      </c>
      <c r="Y2320" s="5">
        <v>26148.560000000001</v>
      </c>
      <c r="Z2320" s="5">
        <v>30828.67</v>
      </c>
      <c r="AA2320" s="5" t="str">
        <f t="shared" si="144"/>
        <v>40-49</v>
      </c>
      <c r="AB2320" s="5" t="str">
        <f t="shared" si="145"/>
        <v>Moderate</v>
      </c>
      <c r="AC2320" s="5">
        <f t="shared" si="146"/>
        <v>1.18</v>
      </c>
      <c r="AD2320" s="5" t="str">
        <f t="shared" si="147"/>
        <v>Medium-haul</v>
      </c>
    </row>
    <row r="2321" spans="1:30" x14ac:dyDescent="0.3">
      <c r="A2321" s="1" t="s">
        <v>3065</v>
      </c>
      <c r="B2321" s="1" t="s">
        <v>3066</v>
      </c>
      <c r="C2321" s="1">
        <v>65</v>
      </c>
      <c r="D2321" s="1" t="s">
        <v>39</v>
      </c>
      <c r="E2321" s="1" t="s">
        <v>2667</v>
      </c>
      <c r="F2321" s="1" t="s">
        <v>30</v>
      </c>
      <c r="G2321" s="1" t="s">
        <v>602</v>
      </c>
      <c r="H2321" s="1" t="s">
        <v>262</v>
      </c>
      <c r="I2321" s="1" t="s">
        <v>217</v>
      </c>
      <c r="J2321" s="1">
        <v>3239</v>
      </c>
      <c r="K2321" s="3">
        <v>9.6747685185185187E-2</v>
      </c>
      <c r="L2321" s="3">
        <v>0.24605324074074075</v>
      </c>
      <c r="M2321" s="7">
        <v>45672</v>
      </c>
      <c r="N2321" s="3">
        <v>0.16410879629629629</v>
      </c>
      <c r="O2321" s="3">
        <v>0.31341435185185185</v>
      </c>
      <c r="P2321" s="5">
        <v>97</v>
      </c>
      <c r="Q2321" s="5">
        <v>1226.1600000000001</v>
      </c>
      <c r="R2321" s="1" t="s">
        <v>40</v>
      </c>
      <c r="S2321" s="1">
        <v>5</v>
      </c>
      <c r="T2321" s="1" t="s">
        <v>41</v>
      </c>
      <c r="U2321" s="5">
        <v>167.91</v>
      </c>
      <c r="V2321" s="5">
        <v>17567.9031093003</v>
      </c>
      <c r="W2321" s="1" t="s">
        <v>36</v>
      </c>
      <c r="X2321" s="1">
        <v>4.28</v>
      </c>
      <c r="Y2321" s="5">
        <v>26081.48</v>
      </c>
      <c r="Z2321" s="5">
        <v>78507.820000000007</v>
      </c>
      <c r="AA2321" s="5" t="str">
        <f t="shared" si="144"/>
        <v>60+</v>
      </c>
      <c r="AB2321" s="5" t="str">
        <f t="shared" si="145"/>
        <v>Moderate</v>
      </c>
      <c r="AC2321" s="5">
        <f t="shared" si="146"/>
        <v>3.01</v>
      </c>
      <c r="AD2321" s="5" t="str">
        <f t="shared" si="147"/>
        <v>Medium-haul</v>
      </c>
    </row>
    <row r="2322" spans="1:30" x14ac:dyDescent="0.3">
      <c r="A2322" s="1" t="s">
        <v>3120</v>
      </c>
      <c r="B2322" s="1" t="s">
        <v>3121</v>
      </c>
      <c r="C2322" s="1">
        <v>59</v>
      </c>
      <c r="D2322" s="1" t="s">
        <v>28</v>
      </c>
      <c r="E2322" s="1" t="s">
        <v>2667</v>
      </c>
      <c r="F2322" s="1" t="s">
        <v>30</v>
      </c>
      <c r="G2322" s="1" t="s">
        <v>602</v>
      </c>
      <c r="H2322" s="1" t="s">
        <v>262</v>
      </c>
      <c r="I2322" s="1" t="s">
        <v>217</v>
      </c>
      <c r="J2322" s="1">
        <v>3239</v>
      </c>
      <c r="K2322" s="3">
        <v>9.6747685185185187E-2</v>
      </c>
      <c r="L2322" s="3">
        <v>0.24605324074074075</v>
      </c>
      <c r="M2322" s="7">
        <v>45663</v>
      </c>
      <c r="N2322" s="3">
        <v>0.16410879629629629</v>
      </c>
      <c r="O2322" s="3">
        <v>0.31341435185185185</v>
      </c>
      <c r="P2322" s="5">
        <v>97</v>
      </c>
      <c r="Q2322" s="5">
        <v>1426.65</v>
      </c>
      <c r="R2322" s="1" t="s">
        <v>34</v>
      </c>
      <c r="S2322" s="1">
        <v>5</v>
      </c>
      <c r="T2322" s="1" t="s">
        <v>45</v>
      </c>
      <c r="U2322" s="5">
        <v>182.99</v>
      </c>
      <c r="V2322" s="5">
        <v>16817.663287501498</v>
      </c>
      <c r="W2322" s="1" t="s">
        <v>42</v>
      </c>
      <c r="X2322" s="1">
        <v>4.42</v>
      </c>
      <c r="Y2322" s="5">
        <v>25181.200000000001</v>
      </c>
      <c r="Z2322" s="5">
        <v>91342.2</v>
      </c>
      <c r="AA2322" s="5" t="str">
        <f t="shared" si="144"/>
        <v>50-59</v>
      </c>
      <c r="AB2322" s="5" t="str">
        <f t="shared" si="145"/>
        <v>Moderate</v>
      </c>
      <c r="AC2322" s="5">
        <f t="shared" si="146"/>
        <v>3.63</v>
      </c>
      <c r="AD2322" s="5" t="str">
        <f t="shared" si="147"/>
        <v>Medium-haul</v>
      </c>
    </row>
    <row r="2323" spans="1:30" x14ac:dyDescent="0.3">
      <c r="A2323" s="1" t="s">
        <v>3008</v>
      </c>
      <c r="B2323" s="1" t="s">
        <v>3009</v>
      </c>
      <c r="C2323" s="1">
        <v>21</v>
      </c>
      <c r="D2323" s="1" t="s">
        <v>39</v>
      </c>
      <c r="E2323" s="1" t="s">
        <v>2667</v>
      </c>
      <c r="F2323" s="1" t="s">
        <v>48</v>
      </c>
      <c r="G2323" s="1" t="s">
        <v>602</v>
      </c>
      <c r="H2323" s="1" t="s">
        <v>262</v>
      </c>
      <c r="I2323" s="1" t="s">
        <v>217</v>
      </c>
      <c r="J2323" s="1">
        <v>3239</v>
      </c>
      <c r="K2323" s="3">
        <v>9.6747685185185187E-2</v>
      </c>
      <c r="L2323" s="3">
        <v>0.24605324074074075</v>
      </c>
      <c r="M2323" s="7">
        <v>45662</v>
      </c>
      <c r="N2323" s="3">
        <v>0.16410879629629629</v>
      </c>
      <c r="O2323" s="3">
        <v>0.31341435185185185</v>
      </c>
      <c r="P2323" s="5">
        <v>97</v>
      </c>
      <c r="Q2323" s="5">
        <v>1004.43</v>
      </c>
      <c r="R2323" s="1" t="s">
        <v>34</v>
      </c>
      <c r="S2323" s="1">
        <v>5</v>
      </c>
      <c r="T2323" s="1" t="s">
        <v>83</v>
      </c>
      <c r="U2323" s="5">
        <v>3.59</v>
      </c>
      <c r="V2323" s="5">
        <v>17151.478778791301</v>
      </c>
      <c r="W2323" s="1" t="s">
        <v>36</v>
      </c>
      <c r="X2323" s="1">
        <v>3.5</v>
      </c>
      <c r="Y2323" s="5">
        <v>25581.77</v>
      </c>
      <c r="Z2323" s="5">
        <v>64284.24</v>
      </c>
      <c r="AA2323" s="5" t="str">
        <f t="shared" si="144"/>
        <v>18-29</v>
      </c>
      <c r="AB2323" s="5" t="str">
        <f t="shared" si="145"/>
        <v>Moderate</v>
      </c>
      <c r="AC2323" s="5">
        <f t="shared" si="146"/>
        <v>2.5099999999999998</v>
      </c>
      <c r="AD2323" s="5" t="str">
        <f t="shared" si="147"/>
        <v>Medium-haul</v>
      </c>
    </row>
    <row r="2324" spans="1:30" x14ac:dyDescent="0.3">
      <c r="A2324" s="1" t="s">
        <v>3077</v>
      </c>
      <c r="B2324" s="1" t="s">
        <v>3078</v>
      </c>
      <c r="C2324" s="1">
        <v>44</v>
      </c>
      <c r="D2324" s="1" t="s">
        <v>39</v>
      </c>
      <c r="E2324" s="1" t="s">
        <v>2667</v>
      </c>
      <c r="F2324" s="1" t="s">
        <v>48</v>
      </c>
      <c r="G2324" s="1" t="s">
        <v>602</v>
      </c>
      <c r="H2324" s="1" t="s">
        <v>262</v>
      </c>
      <c r="I2324" s="1" t="s">
        <v>217</v>
      </c>
      <c r="J2324" s="1">
        <v>3239</v>
      </c>
      <c r="K2324" s="3">
        <v>9.6747685185185187E-2</v>
      </c>
      <c r="L2324" s="3">
        <v>0.24605324074074075</v>
      </c>
      <c r="M2324" s="7">
        <v>45662</v>
      </c>
      <c r="N2324" s="3">
        <v>0.16410879629629629</v>
      </c>
      <c r="O2324" s="3">
        <v>0.31341435185185185</v>
      </c>
      <c r="P2324" s="5">
        <v>97</v>
      </c>
      <c r="Q2324" s="5">
        <v>997.33</v>
      </c>
      <c r="R2324" s="1" t="s">
        <v>40</v>
      </c>
      <c r="S2324" s="1">
        <v>5</v>
      </c>
      <c r="T2324" s="1" t="s">
        <v>45</v>
      </c>
      <c r="U2324" s="5">
        <v>77.47</v>
      </c>
      <c r="V2324" s="5">
        <v>17079.452009585599</v>
      </c>
      <c r="W2324" s="1" t="s">
        <v>42</v>
      </c>
      <c r="X2324" s="1">
        <v>4.8</v>
      </c>
      <c r="Y2324" s="5">
        <v>25495.34</v>
      </c>
      <c r="Z2324" s="5">
        <v>63844.61</v>
      </c>
      <c r="AA2324" s="5" t="str">
        <f t="shared" si="144"/>
        <v>40-49</v>
      </c>
      <c r="AB2324" s="5" t="str">
        <f t="shared" si="145"/>
        <v>Moderate</v>
      </c>
      <c r="AC2324" s="5">
        <f t="shared" si="146"/>
        <v>2.5</v>
      </c>
      <c r="AD2324" s="5" t="str">
        <f t="shared" si="147"/>
        <v>Medium-haul</v>
      </c>
    </row>
    <row r="2325" spans="1:30" x14ac:dyDescent="0.3">
      <c r="A2325" s="1" t="s">
        <v>3122</v>
      </c>
      <c r="B2325" s="1" t="s">
        <v>3123</v>
      </c>
      <c r="C2325" s="1">
        <v>32</v>
      </c>
      <c r="D2325" s="1" t="s">
        <v>39</v>
      </c>
      <c r="E2325" s="1" t="s">
        <v>2667</v>
      </c>
      <c r="F2325" s="1" t="s">
        <v>48</v>
      </c>
      <c r="G2325" s="1" t="s">
        <v>602</v>
      </c>
      <c r="H2325" s="1" t="s">
        <v>262</v>
      </c>
      <c r="I2325" s="1" t="s">
        <v>217</v>
      </c>
      <c r="J2325" s="1">
        <v>3239</v>
      </c>
      <c r="K2325" s="3">
        <v>9.6747685185185187E-2</v>
      </c>
      <c r="L2325" s="3">
        <v>0.24605324074074075</v>
      </c>
      <c r="M2325" s="7">
        <v>45672</v>
      </c>
      <c r="N2325" s="3">
        <v>0.16410879629629629</v>
      </c>
      <c r="O2325" s="3">
        <v>0.31341435185185185</v>
      </c>
      <c r="P2325" s="5">
        <v>97</v>
      </c>
      <c r="Q2325" s="5">
        <v>989.28</v>
      </c>
      <c r="R2325" s="1" t="s">
        <v>34</v>
      </c>
      <c r="S2325" s="1">
        <v>3</v>
      </c>
      <c r="T2325" s="1" t="s">
        <v>83</v>
      </c>
      <c r="U2325" s="5">
        <v>83.51</v>
      </c>
      <c r="V2325" s="5">
        <v>17375.280433296899</v>
      </c>
      <c r="W2325" s="1" t="s">
        <v>36</v>
      </c>
      <c r="X2325" s="1">
        <v>3.51</v>
      </c>
      <c r="Y2325" s="5">
        <v>25850.34</v>
      </c>
      <c r="Z2325" s="5">
        <v>63330.62</v>
      </c>
      <c r="AA2325" s="5" t="str">
        <f t="shared" si="144"/>
        <v>30-39</v>
      </c>
      <c r="AB2325" s="5" t="str">
        <f t="shared" si="145"/>
        <v>Moderate</v>
      </c>
      <c r="AC2325" s="5">
        <f t="shared" si="146"/>
        <v>2.4500000000000002</v>
      </c>
      <c r="AD2325" s="5" t="str">
        <f t="shared" si="147"/>
        <v>Medium-haul</v>
      </c>
    </row>
    <row r="2326" spans="1:30" x14ac:dyDescent="0.3">
      <c r="A2326" s="1" t="s">
        <v>2950</v>
      </c>
      <c r="B2326" s="1" t="s">
        <v>2951</v>
      </c>
      <c r="C2326" s="1">
        <v>62</v>
      </c>
      <c r="D2326" s="1" t="s">
        <v>28</v>
      </c>
      <c r="E2326" s="1" t="s">
        <v>2667</v>
      </c>
      <c r="F2326" s="1" t="s">
        <v>48</v>
      </c>
      <c r="G2326" s="1" t="s">
        <v>602</v>
      </c>
      <c r="H2326" s="1" t="s">
        <v>262</v>
      </c>
      <c r="I2326" s="1" t="s">
        <v>217</v>
      </c>
      <c r="J2326" s="1">
        <v>3239</v>
      </c>
      <c r="K2326" s="3">
        <v>9.6747685185185187E-2</v>
      </c>
      <c r="L2326" s="3">
        <v>0.24605324074074075</v>
      </c>
      <c r="M2326" s="7">
        <v>45665</v>
      </c>
      <c r="N2326" s="3">
        <v>0.16410879629629629</v>
      </c>
      <c r="O2326" s="3">
        <v>0.31341435185185185</v>
      </c>
      <c r="P2326" s="5">
        <v>97</v>
      </c>
      <c r="Q2326" s="5">
        <v>1382.78</v>
      </c>
      <c r="R2326" s="1" t="s">
        <v>34</v>
      </c>
      <c r="S2326" s="1">
        <v>5</v>
      </c>
      <c r="T2326" s="1" t="s">
        <v>45</v>
      </c>
      <c r="U2326" s="5">
        <v>1.66</v>
      </c>
      <c r="V2326" s="5">
        <v>16745.170299371301</v>
      </c>
      <c r="W2326" s="1" t="s">
        <v>42</v>
      </c>
      <c r="X2326" s="1">
        <v>3.52</v>
      </c>
      <c r="Y2326" s="5">
        <v>25094.2</v>
      </c>
      <c r="Z2326" s="5">
        <v>88498.25</v>
      </c>
      <c r="AA2326" s="5" t="str">
        <f t="shared" si="144"/>
        <v>60+</v>
      </c>
      <c r="AB2326" s="5" t="str">
        <f t="shared" si="145"/>
        <v>Moderate</v>
      </c>
      <c r="AC2326" s="5">
        <f t="shared" si="146"/>
        <v>3.53</v>
      </c>
      <c r="AD2326" s="5" t="str">
        <f t="shared" si="147"/>
        <v>Medium-haul</v>
      </c>
    </row>
    <row r="2327" spans="1:30" x14ac:dyDescent="0.3">
      <c r="A2327" s="1" t="s">
        <v>3124</v>
      </c>
      <c r="B2327" s="1" t="s">
        <v>3125</v>
      </c>
      <c r="C2327" s="1">
        <v>51</v>
      </c>
      <c r="D2327" s="1" t="s">
        <v>39</v>
      </c>
      <c r="E2327" s="1" t="s">
        <v>2667</v>
      </c>
      <c r="F2327" s="1" t="s">
        <v>48</v>
      </c>
      <c r="G2327" s="1" t="s">
        <v>602</v>
      </c>
      <c r="H2327" s="1" t="s">
        <v>262</v>
      </c>
      <c r="I2327" s="1" t="s">
        <v>217</v>
      </c>
      <c r="J2327" s="1">
        <v>3239</v>
      </c>
      <c r="K2327" s="3">
        <v>9.6747685185185187E-2</v>
      </c>
      <c r="L2327" s="3">
        <v>0.24605324074074075</v>
      </c>
      <c r="M2327" s="7">
        <v>45667</v>
      </c>
      <c r="N2327" s="3">
        <v>0.16410879629629629</v>
      </c>
      <c r="O2327" s="3">
        <v>0.31341435185185185</v>
      </c>
      <c r="P2327" s="5">
        <v>97</v>
      </c>
      <c r="Q2327" s="5">
        <v>87.14</v>
      </c>
      <c r="R2327" s="1" t="s">
        <v>40</v>
      </c>
      <c r="S2327" s="1">
        <v>5</v>
      </c>
      <c r="T2327" s="1" t="s">
        <v>45</v>
      </c>
      <c r="U2327" s="5">
        <v>20.67</v>
      </c>
      <c r="V2327" s="5">
        <v>16770.399111991199</v>
      </c>
      <c r="W2327" s="1" t="s">
        <v>42</v>
      </c>
      <c r="X2327" s="1">
        <v>3.16</v>
      </c>
      <c r="Y2327" s="5">
        <v>25124.48</v>
      </c>
      <c r="Z2327" s="5">
        <v>5581.09</v>
      </c>
      <c r="AA2327" s="5" t="str">
        <f t="shared" si="144"/>
        <v>50-59</v>
      </c>
      <c r="AB2327" s="5" t="str">
        <f t="shared" si="145"/>
        <v>Moderate</v>
      </c>
      <c r="AC2327" s="5">
        <f t="shared" si="146"/>
        <v>0.22</v>
      </c>
      <c r="AD2327" s="5" t="str">
        <f t="shared" si="147"/>
        <v>Medium-haul</v>
      </c>
    </row>
    <row r="2328" spans="1:30" x14ac:dyDescent="0.3">
      <c r="A2328" s="1" t="s">
        <v>3126</v>
      </c>
      <c r="B2328" s="1" t="s">
        <v>3127</v>
      </c>
      <c r="C2328" s="1">
        <v>60</v>
      </c>
      <c r="D2328" s="1" t="s">
        <v>28</v>
      </c>
      <c r="E2328" s="1" t="s">
        <v>2667</v>
      </c>
      <c r="F2328" s="1" t="s">
        <v>48</v>
      </c>
      <c r="G2328" s="1" t="s">
        <v>615</v>
      </c>
      <c r="H2328" s="1" t="s">
        <v>32</v>
      </c>
      <c r="I2328" s="1" t="s">
        <v>91</v>
      </c>
      <c r="J2328" s="1">
        <v>2142</v>
      </c>
      <c r="K2328" s="3">
        <v>0.87881944444444449</v>
      </c>
      <c r="L2328" s="3">
        <v>0.97743055555555558</v>
      </c>
      <c r="M2328" s="7">
        <v>45667</v>
      </c>
      <c r="N2328" s="3">
        <v>0.94062500000000004</v>
      </c>
      <c r="O2328" s="3">
        <v>3.923611111111111E-2</v>
      </c>
      <c r="P2328" s="5">
        <v>89</v>
      </c>
      <c r="Q2328" s="5">
        <v>707.06</v>
      </c>
      <c r="R2328" s="1" t="s">
        <v>34</v>
      </c>
      <c r="S2328" s="1">
        <v>5</v>
      </c>
      <c r="T2328" s="1" t="s">
        <v>41</v>
      </c>
      <c r="U2328" s="5">
        <v>100.77</v>
      </c>
      <c r="V2328" s="5">
        <v>11876.838331798799</v>
      </c>
      <c r="W2328" s="1" t="s">
        <v>36</v>
      </c>
      <c r="X2328" s="1">
        <v>3.33</v>
      </c>
      <c r="Y2328" s="5">
        <v>19252.21</v>
      </c>
      <c r="Z2328" s="5">
        <v>45271.99</v>
      </c>
      <c r="AA2328" s="5" t="str">
        <f t="shared" si="144"/>
        <v>60+</v>
      </c>
      <c r="AB2328" s="5" t="str">
        <f t="shared" si="145"/>
        <v>Moderate</v>
      </c>
      <c r="AC2328" s="5">
        <f t="shared" si="146"/>
        <v>2.35</v>
      </c>
      <c r="AD2328" s="5" t="str">
        <f t="shared" si="147"/>
        <v>Short-haul</v>
      </c>
    </row>
    <row r="2329" spans="1:30" x14ac:dyDescent="0.3">
      <c r="A2329" s="1" t="s">
        <v>3128</v>
      </c>
      <c r="B2329" s="1" t="s">
        <v>3129</v>
      </c>
      <c r="C2329" s="1">
        <v>19</v>
      </c>
      <c r="D2329" s="1" t="s">
        <v>28</v>
      </c>
      <c r="E2329" s="1" t="s">
        <v>2667</v>
      </c>
      <c r="F2329" s="1" t="s">
        <v>30</v>
      </c>
      <c r="G2329" s="1" t="s">
        <v>615</v>
      </c>
      <c r="H2329" s="1" t="s">
        <v>32</v>
      </c>
      <c r="I2329" s="1" t="s">
        <v>91</v>
      </c>
      <c r="J2329" s="1">
        <v>2142</v>
      </c>
      <c r="K2329" s="3">
        <v>0.87881944444444449</v>
      </c>
      <c r="L2329" s="3">
        <v>0.97743055555555558</v>
      </c>
      <c r="M2329" s="7">
        <v>45667</v>
      </c>
      <c r="N2329" s="3">
        <v>0.94062500000000004</v>
      </c>
      <c r="O2329" s="3">
        <v>3.923611111111111E-2</v>
      </c>
      <c r="P2329" s="5">
        <v>89</v>
      </c>
      <c r="Q2329" s="5">
        <v>232.58</v>
      </c>
      <c r="R2329" s="1" t="s">
        <v>56</v>
      </c>
      <c r="S2329" s="1">
        <v>5</v>
      </c>
      <c r="T2329" s="1" t="s">
        <v>35</v>
      </c>
      <c r="U2329" s="5">
        <v>90.03</v>
      </c>
      <c r="V2329" s="5">
        <v>11367.4591174997</v>
      </c>
      <c r="W2329" s="1" t="s">
        <v>42</v>
      </c>
      <c r="X2329" s="1">
        <v>4.5999999999999996</v>
      </c>
      <c r="Y2329" s="5">
        <v>18640.95</v>
      </c>
      <c r="Z2329" s="5">
        <v>14903.13</v>
      </c>
      <c r="AA2329" s="5" t="str">
        <f t="shared" si="144"/>
        <v>18-29</v>
      </c>
      <c r="AB2329" s="5" t="str">
        <f t="shared" si="145"/>
        <v>Moderate</v>
      </c>
      <c r="AC2329" s="5">
        <f t="shared" si="146"/>
        <v>0.8</v>
      </c>
      <c r="AD2329" s="5" t="str">
        <f t="shared" si="147"/>
        <v>Short-haul</v>
      </c>
    </row>
    <row r="2330" spans="1:30" x14ac:dyDescent="0.3">
      <c r="A2330" s="1" t="s">
        <v>3130</v>
      </c>
      <c r="B2330" s="1" t="s">
        <v>3131</v>
      </c>
      <c r="C2330" s="1">
        <v>62</v>
      </c>
      <c r="D2330" s="1" t="s">
        <v>39</v>
      </c>
      <c r="E2330" s="1" t="s">
        <v>2667</v>
      </c>
      <c r="F2330" s="1" t="s">
        <v>30</v>
      </c>
      <c r="G2330" s="1" t="s">
        <v>615</v>
      </c>
      <c r="H2330" s="1" t="s">
        <v>32</v>
      </c>
      <c r="I2330" s="1" t="s">
        <v>91</v>
      </c>
      <c r="J2330" s="1">
        <v>2142</v>
      </c>
      <c r="K2330" s="3">
        <v>0.87881944444444449</v>
      </c>
      <c r="L2330" s="3">
        <v>0.97743055555555558</v>
      </c>
      <c r="M2330" s="7">
        <v>45667</v>
      </c>
      <c r="N2330" s="3">
        <v>0.94062500000000004</v>
      </c>
      <c r="O2330" s="3">
        <v>3.923611111111111E-2</v>
      </c>
      <c r="P2330" s="5">
        <v>89</v>
      </c>
      <c r="Q2330" s="5">
        <v>425.21</v>
      </c>
      <c r="R2330" s="1" t="s">
        <v>34</v>
      </c>
      <c r="S2330" s="1">
        <v>5</v>
      </c>
      <c r="T2330" s="1" t="s">
        <v>41</v>
      </c>
      <c r="U2330" s="5">
        <v>21.29</v>
      </c>
      <c r="V2330" s="5">
        <v>11429.847647844101</v>
      </c>
      <c r="W2330" s="1" t="s">
        <v>36</v>
      </c>
      <c r="X2330" s="1">
        <v>4.8899999999999997</v>
      </c>
      <c r="Y2330" s="5">
        <v>18715.82</v>
      </c>
      <c r="Z2330" s="5">
        <v>27217.7</v>
      </c>
      <c r="AA2330" s="5" t="str">
        <f t="shared" si="144"/>
        <v>60+</v>
      </c>
      <c r="AB2330" s="5" t="str">
        <f t="shared" si="145"/>
        <v>Moderate</v>
      </c>
      <c r="AC2330" s="5">
        <f t="shared" si="146"/>
        <v>1.45</v>
      </c>
      <c r="AD2330" s="5" t="str">
        <f t="shared" si="147"/>
        <v>Short-haul</v>
      </c>
    </row>
    <row r="2331" spans="1:30" x14ac:dyDescent="0.3">
      <c r="A2331" s="1" t="s">
        <v>2680</v>
      </c>
      <c r="B2331" s="1" t="s">
        <v>2681</v>
      </c>
      <c r="C2331" s="1">
        <v>57</v>
      </c>
      <c r="D2331" s="1" t="s">
        <v>39</v>
      </c>
      <c r="E2331" s="1" t="s">
        <v>2667</v>
      </c>
      <c r="F2331" s="1" t="s">
        <v>48</v>
      </c>
      <c r="G2331" s="1" t="s">
        <v>615</v>
      </c>
      <c r="H2331" s="1" t="s">
        <v>32</v>
      </c>
      <c r="I2331" s="1" t="s">
        <v>91</v>
      </c>
      <c r="J2331" s="1">
        <v>2142</v>
      </c>
      <c r="K2331" s="3">
        <v>0.87881944444444449</v>
      </c>
      <c r="L2331" s="3">
        <v>0.97743055555555558</v>
      </c>
      <c r="M2331" s="7">
        <v>45666</v>
      </c>
      <c r="N2331" s="3">
        <v>0.94062500000000004</v>
      </c>
      <c r="O2331" s="3">
        <v>3.923611111111111E-2</v>
      </c>
      <c r="P2331" s="5">
        <v>89</v>
      </c>
      <c r="Q2331" s="5">
        <v>409.05</v>
      </c>
      <c r="R2331" s="1" t="s">
        <v>56</v>
      </c>
      <c r="S2331" s="1">
        <v>5</v>
      </c>
      <c r="T2331" s="1" t="s">
        <v>45</v>
      </c>
      <c r="U2331" s="5">
        <v>114.35</v>
      </c>
      <c r="V2331" s="5">
        <v>11703.162247623901</v>
      </c>
      <c r="W2331" s="1" t="s">
        <v>36</v>
      </c>
      <c r="X2331" s="1">
        <v>4.7300000000000004</v>
      </c>
      <c r="Y2331" s="5">
        <v>19043.79</v>
      </c>
      <c r="Z2331" s="5">
        <v>26202.07</v>
      </c>
      <c r="AA2331" s="5" t="str">
        <f t="shared" si="144"/>
        <v>50-59</v>
      </c>
      <c r="AB2331" s="5" t="str">
        <f t="shared" si="145"/>
        <v>Moderate</v>
      </c>
      <c r="AC2331" s="5">
        <f t="shared" si="146"/>
        <v>1.38</v>
      </c>
      <c r="AD2331" s="5" t="str">
        <f t="shared" si="147"/>
        <v>Short-haul</v>
      </c>
    </row>
    <row r="2332" spans="1:30" x14ac:dyDescent="0.3">
      <c r="A2332" s="1" t="s">
        <v>3132</v>
      </c>
      <c r="B2332" s="1" t="s">
        <v>3133</v>
      </c>
      <c r="C2332" s="1">
        <v>63</v>
      </c>
      <c r="D2332" s="1" t="s">
        <v>39</v>
      </c>
      <c r="E2332" s="1" t="s">
        <v>2667</v>
      </c>
      <c r="F2332" s="1" t="s">
        <v>30</v>
      </c>
      <c r="G2332" s="1" t="s">
        <v>615</v>
      </c>
      <c r="H2332" s="1" t="s">
        <v>32</v>
      </c>
      <c r="I2332" s="1" t="s">
        <v>91</v>
      </c>
      <c r="J2332" s="1">
        <v>2142</v>
      </c>
      <c r="K2332" s="3">
        <v>0.87881944444444449</v>
      </c>
      <c r="L2332" s="3">
        <v>0.97743055555555558</v>
      </c>
      <c r="M2332" s="7">
        <v>45665</v>
      </c>
      <c r="N2332" s="3">
        <v>0.94062500000000004</v>
      </c>
      <c r="O2332" s="3">
        <v>3.923611111111111E-2</v>
      </c>
      <c r="P2332" s="5">
        <v>89</v>
      </c>
      <c r="Q2332" s="5">
        <v>294.52</v>
      </c>
      <c r="R2332" s="1" t="s">
        <v>40</v>
      </c>
      <c r="S2332" s="1">
        <v>5</v>
      </c>
      <c r="T2332" s="1" t="s">
        <v>83</v>
      </c>
      <c r="U2332" s="5">
        <v>87.39</v>
      </c>
      <c r="V2332" s="5">
        <v>11417.613312998799</v>
      </c>
      <c r="W2332" s="1" t="s">
        <v>42</v>
      </c>
      <c r="X2332" s="1">
        <v>4.9000000000000004</v>
      </c>
      <c r="Y2332" s="5">
        <v>18701.14</v>
      </c>
      <c r="Z2332" s="5">
        <v>18866.759999999998</v>
      </c>
      <c r="AA2332" s="5" t="str">
        <f t="shared" si="144"/>
        <v>60+</v>
      </c>
      <c r="AB2332" s="5" t="str">
        <f t="shared" si="145"/>
        <v>Moderate</v>
      </c>
      <c r="AC2332" s="5">
        <f t="shared" si="146"/>
        <v>1.01</v>
      </c>
      <c r="AD2332" s="5" t="str">
        <f t="shared" si="147"/>
        <v>Short-haul</v>
      </c>
    </row>
    <row r="2333" spans="1:30" x14ac:dyDescent="0.3">
      <c r="A2333" s="1" t="s">
        <v>2822</v>
      </c>
      <c r="B2333" s="1" t="s">
        <v>2823</v>
      </c>
      <c r="C2333" s="1">
        <v>50</v>
      </c>
      <c r="D2333" s="1" t="s">
        <v>39</v>
      </c>
      <c r="E2333" s="1" t="s">
        <v>2667</v>
      </c>
      <c r="F2333" s="1" t="s">
        <v>30</v>
      </c>
      <c r="G2333" s="1" t="s">
        <v>615</v>
      </c>
      <c r="H2333" s="1" t="s">
        <v>32</v>
      </c>
      <c r="I2333" s="1" t="s">
        <v>91</v>
      </c>
      <c r="J2333" s="1">
        <v>2142</v>
      </c>
      <c r="K2333" s="3">
        <v>0.87881944444444449</v>
      </c>
      <c r="L2333" s="3">
        <v>0.97743055555555558</v>
      </c>
      <c r="M2333" s="7">
        <v>45661</v>
      </c>
      <c r="N2333" s="3">
        <v>0.94062500000000004</v>
      </c>
      <c r="O2333" s="3">
        <v>3.923611111111111E-2</v>
      </c>
      <c r="P2333" s="5">
        <v>89</v>
      </c>
      <c r="Q2333" s="5">
        <v>422.17</v>
      </c>
      <c r="R2333" s="1" t="s">
        <v>56</v>
      </c>
      <c r="S2333" s="1">
        <v>5</v>
      </c>
      <c r="T2333" s="1" t="s">
        <v>41</v>
      </c>
      <c r="U2333" s="5">
        <v>137.51</v>
      </c>
      <c r="V2333" s="5">
        <v>12157.851952281701</v>
      </c>
      <c r="W2333" s="1" t="s">
        <v>42</v>
      </c>
      <c r="X2333" s="1">
        <v>4</v>
      </c>
      <c r="Y2333" s="5">
        <v>19589.419999999998</v>
      </c>
      <c r="Z2333" s="5">
        <v>27046.38</v>
      </c>
      <c r="AA2333" s="5" t="str">
        <f t="shared" si="144"/>
        <v>50-59</v>
      </c>
      <c r="AB2333" s="5" t="str">
        <f t="shared" si="145"/>
        <v>Moderate</v>
      </c>
      <c r="AC2333" s="5">
        <f t="shared" si="146"/>
        <v>1.38</v>
      </c>
      <c r="AD2333" s="5" t="str">
        <f t="shared" si="147"/>
        <v>Short-haul</v>
      </c>
    </row>
    <row r="2334" spans="1:30" x14ac:dyDescent="0.3">
      <c r="A2334" s="1" t="s">
        <v>3134</v>
      </c>
      <c r="B2334" s="1" t="s">
        <v>3135</v>
      </c>
      <c r="C2334" s="1">
        <v>48</v>
      </c>
      <c r="D2334" s="1" t="s">
        <v>28</v>
      </c>
      <c r="E2334" s="1" t="s">
        <v>2667</v>
      </c>
      <c r="F2334" s="1" t="s">
        <v>30</v>
      </c>
      <c r="G2334" s="1" t="s">
        <v>615</v>
      </c>
      <c r="H2334" s="1" t="s">
        <v>32</v>
      </c>
      <c r="I2334" s="1" t="s">
        <v>91</v>
      </c>
      <c r="J2334" s="1">
        <v>2142</v>
      </c>
      <c r="K2334" s="3">
        <v>0.87881944444444449</v>
      </c>
      <c r="L2334" s="3">
        <v>0.97743055555555558</v>
      </c>
      <c r="M2334" s="7">
        <v>45665</v>
      </c>
      <c r="N2334" s="3">
        <v>0.94062500000000004</v>
      </c>
      <c r="O2334" s="3">
        <v>3.923611111111111E-2</v>
      </c>
      <c r="P2334" s="5">
        <v>89</v>
      </c>
      <c r="Q2334" s="5">
        <v>402.83</v>
      </c>
      <c r="R2334" s="1" t="s">
        <v>56</v>
      </c>
      <c r="S2334" s="1">
        <v>5</v>
      </c>
      <c r="T2334" s="1" t="s">
        <v>45</v>
      </c>
      <c r="U2334" s="5">
        <v>16.38</v>
      </c>
      <c r="V2334" s="5">
        <v>11457.112462282301</v>
      </c>
      <c r="W2334" s="1" t="s">
        <v>42</v>
      </c>
      <c r="X2334" s="1">
        <v>3.14</v>
      </c>
      <c r="Y2334" s="5">
        <v>18748.53</v>
      </c>
      <c r="Z2334" s="5">
        <v>25784.400000000001</v>
      </c>
      <c r="AA2334" s="5" t="str">
        <f t="shared" si="144"/>
        <v>40-49</v>
      </c>
      <c r="AB2334" s="5" t="str">
        <f t="shared" si="145"/>
        <v>Moderate</v>
      </c>
      <c r="AC2334" s="5">
        <f t="shared" si="146"/>
        <v>1.38</v>
      </c>
      <c r="AD2334" s="5" t="str">
        <f t="shared" si="147"/>
        <v>Short-haul</v>
      </c>
    </row>
    <row r="2335" spans="1:30" x14ac:dyDescent="0.3">
      <c r="A2335" s="1" t="s">
        <v>3136</v>
      </c>
      <c r="B2335" s="1" t="s">
        <v>3137</v>
      </c>
      <c r="C2335" s="1">
        <v>20</v>
      </c>
      <c r="D2335" s="1" t="s">
        <v>28</v>
      </c>
      <c r="E2335" s="1" t="s">
        <v>2667</v>
      </c>
      <c r="F2335" s="1" t="s">
        <v>30</v>
      </c>
      <c r="G2335" s="1" t="s">
        <v>615</v>
      </c>
      <c r="H2335" s="1" t="s">
        <v>32</v>
      </c>
      <c r="I2335" s="1" t="s">
        <v>91</v>
      </c>
      <c r="J2335" s="1">
        <v>2142</v>
      </c>
      <c r="K2335" s="3">
        <v>0.87881944444444449</v>
      </c>
      <c r="L2335" s="3">
        <v>0.97743055555555558</v>
      </c>
      <c r="M2335" s="7">
        <v>45667</v>
      </c>
      <c r="N2335" s="3">
        <v>0.94062500000000004</v>
      </c>
      <c r="O2335" s="3">
        <v>3.923611111111111E-2</v>
      </c>
      <c r="P2335" s="5">
        <v>89</v>
      </c>
      <c r="Q2335" s="5">
        <v>1180.3900000000001</v>
      </c>
      <c r="R2335" s="1" t="s">
        <v>56</v>
      </c>
      <c r="S2335" s="1">
        <v>5</v>
      </c>
      <c r="T2335" s="1" t="s">
        <v>35</v>
      </c>
      <c r="U2335" s="5">
        <v>44.96</v>
      </c>
      <c r="V2335" s="5">
        <v>11763.010075795701</v>
      </c>
      <c r="W2335" s="1" t="s">
        <v>36</v>
      </c>
      <c r="X2335" s="1">
        <v>3.25</v>
      </c>
      <c r="Y2335" s="5">
        <v>19115.61</v>
      </c>
      <c r="Z2335" s="5">
        <v>75553.95</v>
      </c>
      <c r="AA2335" s="5" t="str">
        <f t="shared" si="144"/>
        <v>18-29</v>
      </c>
      <c r="AB2335" s="5" t="str">
        <f t="shared" si="145"/>
        <v>Moderate</v>
      </c>
      <c r="AC2335" s="5">
        <f t="shared" si="146"/>
        <v>3.95</v>
      </c>
      <c r="AD2335" s="5" t="str">
        <f t="shared" si="147"/>
        <v>Short-haul</v>
      </c>
    </row>
    <row r="2336" spans="1:30" x14ac:dyDescent="0.3">
      <c r="A2336" s="1" t="s">
        <v>3091</v>
      </c>
      <c r="B2336" s="1" t="s">
        <v>3092</v>
      </c>
      <c r="C2336" s="1">
        <v>63</v>
      </c>
      <c r="D2336" s="1" t="s">
        <v>28</v>
      </c>
      <c r="E2336" s="1" t="s">
        <v>2667</v>
      </c>
      <c r="F2336" s="1" t="s">
        <v>30</v>
      </c>
      <c r="G2336" s="1" t="s">
        <v>615</v>
      </c>
      <c r="H2336" s="1" t="s">
        <v>32</v>
      </c>
      <c r="I2336" s="1" t="s">
        <v>91</v>
      </c>
      <c r="J2336" s="1">
        <v>2142</v>
      </c>
      <c r="K2336" s="3">
        <v>0.87881944444444449</v>
      </c>
      <c r="L2336" s="3">
        <v>0.97743055555555558</v>
      </c>
      <c r="M2336" s="7">
        <v>45658</v>
      </c>
      <c r="N2336" s="3">
        <v>0.94062500000000004</v>
      </c>
      <c r="O2336" s="3">
        <v>3.923611111111111E-2</v>
      </c>
      <c r="P2336" s="5">
        <v>89</v>
      </c>
      <c r="Q2336" s="5">
        <v>1182.23</v>
      </c>
      <c r="R2336" s="1" t="s">
        <v>40</v>
      </c>
      <c r="S2336" s="1">
        <v>5</v>
      </c>
      <c r="T2336" s="1" t="s">
        <v>45</v>
      </c>
      <c r="U2336" s="5">
        <v>175.91</v>
      </c>
      <c r="V2336" s="5">
        <v>11896.9353482438</v>
      </c>
      <c r="W2336" s="1" t="s">
        <v>36</v>
      </c>
      <c r="X2336" s="1">
        <v>3.99</v>
      </c>
      <c r="Y2336" s="5">
        <v>19276.32</v>
      </c>
      <c r="Z2336" s="5">
        <v>75697.899999999994</v>
      </c>
      <c r="AA2336" s="5" t="str">
        <f t="shared" si="144"/>
        <v>60+</v>
      </c>
      <c r="AB2336" s="5" t="str">
        <f t="shared" si="145"/>
        <v>Moderate</v>
      </c>
      <c r="AC2336" s="5">
        <f t="shared" si="146"/>
        <v>3.93</v>
      </c>
      <c r="AD2336" s="5" t="str">
        <f t="shared" si="147"/>
        <v>Short-haul</v>
      </c>
    </row>
    <row r="2337" spans="1:30" x14ac:dyDescent="0.3">
      <c r="A2337" s="1" t="s">
        <v>3138</v>
      </c>
      <c r="B2337" s="1" t="s">
        <v>3139</v>
      </c>
      <c r="C2337" s="1">
        <v>74</v>
      </c>
      <c r="D2337" s="1" t="s">
        <v>39</v>
      </c>
      <c r="E2337" s="1" t="s">
        <v>2667</v>
      </c>
      <c r="F2337" s="1" t="s">
        <v>30</v>
      </c>
      <c r="G2337" s="1" t="s">
        <v>615</v>
      </c>
      <c r="H2337" s="1" t="s">
        <v>32</v>
      </c>
      <c r="I2337" s="1" t="s">
        <v>91</v>
      </c>
      <c r="J2337" s="1">
        <v>2142</v>
      </c>
      <c r="K2337" s="3">
        <v>0.87881944444444449</v>
      </c>
      <c r="L2337" s="3">
        <v>0.97743055555555558</v>
      </c>
      <c r="M2337" s="7">
        <v>45670</v>
      </c>
      <c r="N2337" s="3">
        <v>0.94062500000000004</v>
      </c>
      <c r="O2337" s="3">
        <v>3.923611111111111E-2</v>
      </c>
      <c r="P2337" s="5">
        <v>89</v>
      </c>
      <c r="Q2337" s="5">
        <v>251.42</v>
      </c>
      <c r="R2337" s="1" t="s">
        <v>34</v>
      </c>
      <c r="S2337" s="1">
        <v>5</v>
      </c>
      <c r="T2337" s="1" t="s">
        <v>83</v>
      </c>
      <c r="U2337" s="5">
        <v>24.41</v>
      </c>
      <c r="V2337" s="5">
        <v>11857.734792920401</v>
      </c>
      <c r="W2337" s="1" t="s">
        <v>36</v>
      </c>
      <c r="X2337" s="1">
        <v>4.09</v>
      </c>
      <c r="Y2337" s="5">
        <v>19229.28</v>
      </c>
      <c r="Z2337" s="5">
        <v>16095.76</v>
      </c>
      <c r="AA2337" s="5" t="str">
        <f t="shared" si="144"/>
        <v>60+</v>
      </c>
      <c r="AB2337" s="5" t="str">
        <f t="shared" si="145"/>
        <v>Moderate</v>
      </c>
      <c r="AC2337" s="5">
        <f t="shared" si="146"/>
        <v>0.84</v>
      </c>
      <c r="AD2337" s="5" t="str">
        <f t="shared" si="147"/>
        <v>Short-haul</v>
      </c>
    </row>
    <row r="2338" spans="1:30" x14ac:dyDescent="0.3">
      <c r="A2338" s="1" t="s">
        <v>3140</v>
      </c>
      <c r="B2338" s="1" t="s">
        <v>3141</v>
      </c>
      <c r="C2338" s="1">
        <v>44</v>
      </c>
      <c r="D2338" s="1" t="s">
        <v>39</v>
      </c>
      <c r="E2338" s="1" t="s">
        <v>2667</v>
      </c>
      <c r="F2338" s="1" t="s">
        <v>48</v>
      </c>
      <c r="G2338" s="1" t="s">
        <v>615</v>
      </c>
      <c r="H2338" s="1" t="s">
        <v>32</v>
      </c>
      <c r="I2338" s="1" t="s">
        <v>91</v>
      </c>
      <c r="J2338" s="1">
        <v>2142</v>
      </c>
      <c r="K2338" s="3">
        <v>0.87881944444444449</v>
      </c>
      <c r="L2338" s="3">
        <v>0.97743055555555558</v>
      </c>
      <c r="M2338" s="7">
        <v>45667</v>
      </c>
      <c r="N2338" s="3">
        <v>0.94062500000000004</v>
      </c>
      <c r="O2338" s="3">
        <v>3.923611111111111E-2</v>
      </c>
      <c r="P2338" s="5">
        <v>89</v>
      </c>
      <c r="Q2338" s="5">
        <v>917.55</v>
      </c>
      <c r="R2338" s="1" t="s">
        <v>40</v>
      </c>
      <c r="S2338" s="1">
        <v>5</v>
      </c>
      <c r="T2338" s="1" t="s">
        <v>41</v>
      </c>
      <c r="U2338" s="5">
        <v>175.59</v>
      </c>
      <c r="V2338" s="5">
        <v>11758.3822907542</v>
      </c>
      <c r="W2338" s="1" t="s">
        <v>36</v>
      </c>
      <c r="X2338" s="1">
        <v>3.02</v>
      </c>
      <c r="Y2338" s="5">
        <v>19110.060000000001</v>
      </c>
      <c r="Z2338" s="5">
        <v>58758.32</v>
      </c>
      <c r="AA2338" s="5" t="str">
        <f t="shared" si="144"/>
        <v>40-49</v>
      </c>
      <c r="AB2338" s="5" t="str">
        <f t="shared" si="145"/>
        <v>Moderate</v>
      </c>
      <c r="AC2338" s="5">
        <f t="shared" si="146"/>
        <v>3.07</v>
      </c>
      <c r="AD2338" s="5" t="str">
        <f t="shared" si="147"/>
        <v>Short-haul</v>
      </c>
    </row>
    <row r="2339" spans="1:30" x14ac:dyDescent="0.3">
      <c r="A2339" s="1" t="s">
        <v>2684</v>
      </c>
      <c r="B2339" s="1" t="s">
        <v>2685</v>
      </c>
      <c r="C2339" s="1">
        <v>74</v>
      </c>
      <c r="D2339" s="1" t="s">
        <v>28</v>
      </c>
      <c r="E2339" s="1" t="s">
        <v>2667</v>
      </c>
      <c r="F2339" s="1" t="s">
        <v>30</v>
      </c>
      <c r="G2339" s="1" t="s">
        <v>615</v>
      </c>
      <c r="H2339" s="1" t="s">
        <v>32</v>
      </c>
      <c r="I2339" s="1" t="s">
        <v>91</v>
      </c>
      <c r="J2339" s="1">
        <v>2142</v>
      </c>
      <c r="K2339" s="3">
        <v>0.87881944444444449</v>
      </c>
      <c r="L2339" s="3">
        <v>0.97743055555555558</v>
      </c>
      <c r="M2339" s="7">
        <v>45671</v>
      </c>
      <c r="N2339" s="3">
        <v>0.94062500000000004</v>
      </c>
      <c r="O2339" s="3">
        <v>3.923611111111111E-2</v>
      </c>
      <c r="P2339" s="5">
        <v>89</v>
      </c>
      <c r="Q2339" s="5">
        <v>1031.25</v>
      </c>
      <c r="R2339" s="1" t="s">
        <v>40</v>
      </c>
      <c r="S2339" s="1">
        <v>5</v>
      </c>
      <c r="T2339" s="1" t="s">
        <v>83</v>
      </c>
      <c r="U2339" s="5">
        <v>41.44</v>
      </c>
      <c r="V2339" s="5">
        <v>11536.685895061901</v>
      </c>
      <c r="W2339" s="1" t="s">
        <v>42</v>
      </c>
      <c r="X2339" s="1">
        <v>3.2</v>
      </c>
      <c r="Y2339" s="5">
        <v>18844.02</v>
      </c>
      <c r="Z2339" s="5">
        <v>66008.289999999994</v>
      </c>
      <c r="AA2339" s="5" t="str">
        <f t="shared" si="144"/>
        <v>60+</v>
      </c>
      <c r="AB2339" s="5" t="str">
        <f t="shared" si="145"/>
        <v>Moderate</v>
      </c>
      <c r="AC2339" s="5">
        <f t="shared" si="146"/>
        <v>3.5</v>
      </c>
      <c r="AD2339" s="5" t="str">
        <f t="shared" si="147"/>
        <v>Short-haul</v>
      </c>
    </row>
    <row r="2340" spans="1:30" x14ac:dyDescent="0.3">
      <c r="A2340" s="1" t="s">
        <v>2889</v>
      </c>
      <c r="B2340" s="1" t="s">
        <v>2890</v>
      </c>
      <c r="C2340" s="1">
        <v>72</v>
      </c>
      <c r="D2340" s="1" t="s">
        <v>28</v>
      </c>
      <c r="E2340" s="1" t="s">
        <v>2667</v>
      </c>
      <c r="F2340" s="1" t="s">
        <v>30</v>
      </c>
      <c r="G2340" s="1" t="s">
        <v>615</v>
      </c>
      <c r="H2340" s="1" t="s">
        <v>32</v>
      </c>
      <c r="I2340" s="1" t="s">
        <v>91</v>
      </c>
      <c r="J2340" s="1">
        <v>2142</v>
      </c>
      <c r="K2340" s="3">
        <v>0.87881944444444449</v>
      </c>
      <c r="L2340" s="3">
        <v>0.97743055555555558</v>
      </c>
      <c r="M2340" s="7">
        <v>45659</v>
      </c>
      <c r="N2340" s="3">
        <v>0.94062500000000004</v>
      </c>
      <c r="O2340" s="3">
        <v>3.923611111111111E-2</v>
      </c>
      <c r="P2340" s="5">
        <v>89</v>
      </c>
      <c r="Q2340" s="5">
        <v>1374.68</v>
      </c>
      <c r="R2340" s="1" t="s">
        <v>34</v>
      </c>
      <c r="S2340" s="1">
        <v>5</v>
      </c>
      <c r="T2340" s="1" t="s">
        <v>41</v>
      </c>
      <c r="U2340" s="5">
        <v>184.72</v>
      </c>
      <c r="V2340" s="5">
        <v>12084.126659379001</v>
      </c>
      <c r="W2340" s="1" t="s">
        <v>42</v>
      </c>
      <c r="X2340" s="1">
        <v>4.9800000000000004</v>
      </c>
      <c r="Y2340" s="5">
        <v>19500.95</v>
      </c>
      <c r="Z2340" s="5">
        <v>88016.46</v>
      </c>
      <c r="AA2340" s="5" t="str">
        <f t="shared" si="144"/>
        <v>60+</v>
      </c>
      <c r="AB2340" s="5" t="str">
        <f t="shared" si="145"/>
        <v>Moderate</v>
      </c>
      <c r="AC2340" s="5">
        <f t="shared" si="146"/>
        <v>4.51</v>
      </c>
      <c r="AD2340" s="5" t="str">
        <f t="shared" si="147"/>
        <v>Short-haul</v>
      </c>
    </row>
    <row r="2341" spans="1:30" x14ac:dyDescent="0.3">
      <c r="A2341" s="1" t="s">
        <v>3142</v>
      </c>
      <c r="B2341" s="1" t="s">
        <v>3143</v>
      </c>
      <c r="C2341" s="1">
        <v>73</v>
      </c>
      <c r="D2341" s="1" t="s">
        <v>28</v>
      </c>
      <c r="E2341" s="1" t="s">
        <v>2667</v>
      </c>
      <c r="F2341" s="1" t="s">
        <v>48</v>
      </c>
      <c r="G2341" s="1" t="s">
        <v>615</v>
      </c>
      <c r="H2341" s="1" t="s">
        <v>32</v>
      </c>
      <c r="I2341" s="1" t="s">
        <v>91</v>
      </c>
      <c r="J2341" s="1">
        <v>2142</v>
      </c>
      <c r="K2341" s="3">
        <v>0.87881944444444449</v>
      </c>
      <c r="L2341" s="3">
        <v>0.97743055555555558</v>
      </c>
      <c r="M2341" s="7">
        <v>45671</v>
      </c>
      <c r="N2341" s="3">
        <v>0.94062500000000004</v>
      </c>
      <c r="O2341" s="3">
        <v>3.923611111111111E-2</v>
      </c>
      <c r="P2341" s="5">
        <v>89</v>
      </c>
      <c r="Q2341" s="5">
        <v>435.47</v>
      </c>
      <c r="R2341" s="1" t="s">
        <v>56</v>
      </c>
      <c r="S2341" s="1">
        <v>5</v>
      </c>
      <c r="T2341" s="1" t="s">
        <v>41</v>
      </c>
      <c r="U2341" s="5">
        <v>140.65</v>
      </c>
      <c r="V2341" s="5">
        <v>11636.885658020499</v>
      </c>
      <c r="W2341" s="1" t="s">
        <v>42</v>
      </c>
      <c r="X2341" s="1">
        <v>4.76</v>
      </c>
      <c r="Y2341" s="5">
        <v>18964.259999999998</v>
      </c>
      <c r="Z2341" s="5">
        <v>27898.21</v>
      </c>
      <c r="AA2341" s="5" t="str">
        <f t="shared" si="144"/>
        <v>60+</v>
      </c>
      <c r="AB2341" s="5" t="str">
        <f t="shared" si="145"/>
        <v>Moderate</v>
      </c>
      <c r="AC2341" s="5">
        <f t="shared" si="146"/>
        <v>1.47</v>
      </c>
      <c r="AD2341" s="5" t="str">
        <f t="shared" si="147"/>
        <v>Short-haul</v>
      </c>
    </row>
    <row r="2342" spans="1:30" x14ac:dyDescent="0.3">
      <c r="A2342" s="1" t="s">
        <v>3144</v>
      </c>
      <c r="B2342" s="1" t="s">
        <v>3145</v>
      </c>
      <c r="C2342" s="1">
        <v>30</v>
      </c>
      <c r="D2342" s="1" t="s">
        <v>39</v>
      </c>
      <c r="E2342" s="1" t="s">
        <v>2667</v>
      </c>
      <c r="F2342" s="1" t="s">
        <v>48</v>
      </c>
      <c r="G2342" s="1" t="s">
        <v>628</v>
      </c>
      <c r="H2342" s="1" t="s">
        <v>75</v>
      </c>
      <c r="I2342" s="1" t="s">
        <v>385</v>
      </c>
      <c r="J2342" s="1">
        <v>10284</v>
      </c>
      <c r="K2342" s="3">
        <v>0.55234953703703704</v>
      </c>
      <c r="L2342" s="3">
        <v>2.8043981481481482E-2</v>
      </c>
      <c r="M2342" s="7">
        <v>45660</v>
      </c>
      <c r="N2342" s="3">
        <v>0.60859953703703706</v>
      </c>
      <c r="O2342" s="3">
        <v>8.4293981481481484E-2</v>
      </c>
      <c r="P2342" s="5">
        <v>81</v>
      </c>
      <c r="Q2342" s="5">
        <v>884.51</v>
      </c>
      <c r="R2342" s="1" t="s">
        <v>40</v>
      </c>
      <c r="S2342" s="1">
        <v>3</v>
      </c>
      <c r="T2342" s="1" t="s">
        <v>49</v>
      </c>
      <c r="U2342" s="5">
        <v>37.049999999999997</v>
      </c>
      <c r="V2342" s="5">
        <v>52622.102693104702</v>
      </c>
      <c r="W2342" s="1" t="s">
        <v>36</v>
      </c>
      <c r="X2342" s="1">
        <v>3.75</v>
      </c>
      <c r="Y2342" s="5">
        <v>68146.52</v>
      </c>
      <c r="Z2342" s="5">
        <v>56616.05</v>
      </c>
      <c r="AA2342" s="5" t="str">
        <f t="shared" si="144"/>
        <v>30-39</v>
      </c>
      <c r="AB2342" s="5" t="str">
        <f t="shared" si="145"/>
        <v>Moderate</v>
      </c>
      <c r="AC2342" s="5">
        <f t="shared" si="146"/>
        <v>0.83</v>
      </c>
      <c r="AD2342" s="5" t="str">
        <f t="shared" si="147"/>
        <v>Long-haul</v>
      </c>
    </row>
    <row r="2343" spans="1:30" x14ac:dyDescent="0.3">
      <c r="A2343" s="1" t="s">
        <v>3014</v>
      </c>
      <c r="B2343" s="1" t="s">
        <v>3015</v>
      </c>
      <c r="C2343" s="1">
        <v>35</v>
      </c>
      <c r="D2343" s="1" t="s">
        <v>28</v>
      </c>
      <c r="E2343" s="1" t="s">
        <v>2667</v>
      </c>
      <c r="F2343" s="1" t="s">
        <v>30</v>
      </c>
      <c r="G2343" s="1" t="s">
        <v>628</v>
      </c>
      <c r="H2343" s="1" t="s">
        <v>75</v>
      </c>
      <c r="I2343" s="1" t="s">
        <v>385</v>
      </c>
      <c r="J2343" s="1">
        <v>10284</v>
      </c>
      <c r="K2343" s="3">
        <v>0.55234953703703704</v>
      </c>
      <c r="L2343" s="3">
        <v>2.8043981481481482E-2</v>
      </c>
      <c r="M2343" s="7">
        <v>45672</v>
      </c>
      <c r="N2343" s="3">
        <v>0.60859953703703706</v>
      </c>
      <c r="O2343" s="3">
        <v>8.4293981481481484E-2</v>
      </c>
      <c r="P2343" s="5">
        <v>81</v>
      </c>
      <c r="Q2343" s="5">
        <v>1244.6500000000001</v>
      </c>
      <c r="R2343" s="1" t="s">
        <v>40</v>
      </c>
      <c r="S2343" s="1">
        <v>3</v>
      </c>
      <c r="T2343" s="1" t="s">
        <v>35</v>
      </c>
      <c r="U2343" s="5">
        <v>67.849999999999994</v>
      </c>
      <c r="V2343" s="5">
        <v>52715.023638103601</v>
      </c>
      <c r="W2343" s="1" t="s">
        <v>36</v>
      </c>
      <c r="X2343" s="1">
        <v>3.45</v>
      </c>
      <c r="Y2343" s="5">
        <v>68258.03</v>
      </c>
      <c r="Z2343" s="5">
        <v>79671.17</v>
      </c>
      <c r="AA2343" s="5" t="str">
        <f t="shared" si="144"/>
        <v>30-39</v>
      </c>
      <c r="AB2343" s="5" t="str">
        <f t="shared" si="145"/>
        <v>Moderate</v>
      </c>
      <c r="AC2343" s="5">
        <f t="shared" si="146"/>
        <v>1.17</v>
      </c>
      <c r="AD2343" s="5" t="str">
        <f t="shared" si="147"/>
        <v>Long-haul</v>
      </c>
    </row>
    <row r="2344" spans="1:30" x14ac:dyDescent="0.3">
      <c r="A2344" s="1" t="s">
        <v>3146</v>
      </c>
      <c r="B2344" s="1" t="s">
        <v>3147</v>
      </c>
      <c r="C2344" s="1">
        <v>69</v>
      </c>
      <c r="D2344" s="1" t="s">
        <v>28</v>
      </c>
      <c r="E2344" s="1" t="s">
        <v>2667</v>
      </c>
      <c r="F2344" s="1" t="s">
        <v>30</v>
      </c>
      <c r="G2344" s="1" t="s">
        <v>628</v>
      </c>
      <c r="H2344" s="1" t="s">
        <v>75</v>
      </c>
      <c r="I2344" s="1" t="s">
        <v>385</v>
      </c>
      <c r="J2344" s="1">
        <v>10284</v>
      </c>
      <c r="K2344" s="3">
        <v>0.55234953703703704</v>
      </c>
      <c r="L2344" s="3">
        <v>2.8043981481481482E-2</v>
      </c>
      <c r="M2344" s="7">
        <v>45663</v>
      </c>
      <c r="N2344" s="3">
        <v>0.60859953703703706</v>
      </c>
      <c r="O2344" s="3">
        <v>8.4293981481481484E-2</v>
      </c>
      <c r="P2344" s="5">
        <v>81</v>
      </c>
      <c r="Q2344" s="5">
        <v>1264.17</v>
      </c>
      <c r="R2344" s="1" t="s">
        <v>34</v>
      </c>
      <c r="S2344" s="1">
        <v>5</v>
      </c>
      <c r="T2344" s="1" t="s">
        <v>45</v>
      </c>
      <c r="U2344" s="5">
        <v>25.08</v>
      </c>
      <c r="V2344" s="5">
        <v>51926.456291163799</v>
      </c>
      <c r="W2344" s="1" t="s">
        <v>42</v>
      </c>
      <c r="X2344" s="1">
        <v>3.66</v>
      </c>
      <c r="Y2344" s="5">
        <v>67311.75</v>
      </c>
      <c r="Z2344" s="5">
        <v>80911.899999999994</v>
      </c>
      <c r="AA2344" s="5" t="str">
        <f t="shared" si="144"/>
        <v>60+</v>
      </c>
      <c r="AB2344" s="5" t="str">
        <f t="shared" si="145"/>
        <v>Moderate</v>
      </c>
      <c r="AC2344" s="5">
        <f t="shared" si="146"/>
        <v>1.2</v>
      </c>
      <c r="AD2344" s="5" t="str">
        <f t="shared" si="147"/>
        <v>Long-haul</v>
      </c>
    </row>
    <row r="2345" spans="1:30" x14ac:dyDescent="0.3">
      <c r="A2345" s="1" t="s">
        <v>3103</v>
      </c>
      <c r="B2345" s="1" t="s">
        <v>3104</v>
      </c>
      <c r="C2345" s="1">
        <v>42</v>
      </c>
      <c r="D2345" s="1" t="s">
        <v>28</v>
      </c>
      <c r="E2345" s="1" t="s">
        <v>2667</v>
      </c>
      <c r="F2345" s="1" t="s">
        <v>30</v>
      </c>
      <c r="G2345" s="1" t="s">
        <v>628</v>
      </c>
      <c r="H2345" s="1" t="s">
        <v>75</v>
      </c>
      <c r="I2345" s="1" t="s">
        <v>385</v>
      </c>
      <c r="J2345" s="1">
        <v>10284</v>
      </c>
      <c r="K2345" s="3">
        <v>0.55234953703703704</v>
      </c>
      <c r="L2345" s="3">
        <v>2.8043981481481482E-2</v>
      </c>
      <c r="M2345" s="7">
        <v>45663</v>
      </c>
      <c r="N2345" s="3">
        <v>0.60859953703703706</v>
      </c>
      <c r="O2345" s="3">
        <v>8.4293981481481484E-2</v>
      </c>
      <c r="P2345" s="5">
        <v>81</v>
      </c>
      <c r="Q2345" s="5">
        <v>625.5</v>
      </c>
      <c r="R2345" s="1" t="s">
        <v>34</v>
      </c>
      <c r="S2345" s="1">
        <v>5</v>
      </c>
      <c r="T2345" s="1" t="s">
        <v>41</v>
      </c>
      <c r="U2345" s="5">
        <v>94.01</v>
      </c>
      <c r="V2345" s="5">
        <v>52158.542802443502</v>
      </c>
      <c r="W2345" s="1" t="s">
        <v>36</v>
      </c>
      <c r="X2345" s="1">
        <v>4.46</v>
      </c>
      <c r="Y2345" s="5">
        <v>67590.25</v>
      </c>
      <c r="Z2345" s="5">
        <v>40050.800000000003</v>
      </c>
      <c r="AA2345" s="5" t="str">
        <f t="shared" si="144"/>
        <v>40-49</v>
      </c>
      <c r="AB2345" s="5" t="str">
        <f t="shared" si="145"/>
        <v>Moderate</v>
      </c>
      <c r="AC2345" s="5">
        <f t="shared" si="146"/>
        <v>0.59</v>
      </c>
      <c r="AD2345" s="5" t="str">
        <f t="shared" si="147"/>
        <v>Long-haul</v>
      </c>
    </row>
    <row r="2346" spans="1:30" x14ac:dyDescent="0.3">
      <c r="A2346" s="1" t="s">
        <v>3041</v>
      </c>
      <c r="B2346" s="1" t="s">
        <v>3042</v>
      </c>
      <c r="C2346" s="1">
        <v>52</v>
      </c>
      <c r="D2346" s="1" t="s">
        <v>39</v>
      </c>
      <c r="E2346" s="1" t="s">
        <v>2667</v>
      </c>
      <c r="F2346" s="1" t="s">
        <v>30</v>
      </c>
      <c r="G2346" s="1" t="s">
        <v>628</v>
      </c>
      <c r="H2346" s="1" t="s">
        <v>75</v>
      </c>
      <c r="I2346" s="1" t="s">
        <v>385</v>
      </c>
      <c r="J2346" s="1">
        <v>10284</v>
      </c>
      <c r="K2346" s="3">
        <v>0.55234953703703704</v>
      </c>
      <c r="L2346" s="3">
        <v>2.8043981481481482E-2</v>
      </c>
      <c r="M2346" s="7">
        <v>45660</v>
      </c>
      <c r="N2346" s="3">
        <v>0.60859953703703706</v>
      </c>
      <c r="O2346" s="3">
        <v>8.4293981481481484E-2</v>
      </c>
      <c r="P2346" s="5">
        <v>81</v>
      </c>
      <c r="Q2346" s="5">
        <v>134.63999999999999</v>
      </c>
      <c r="R2346" s="1" t="s">
        <v>56</v>
      </c>
      <c r="S2346" s="1">
        <v>5</v>
      </c>
      <c r="T2346" s="1" t="s">
        <v>35</v>
      </c>
      <c r="U2346" s="5">
        <v>34.07</v>
      </c>
      <c r="V2346" s="5">
        <v>52063.3443954092</v>
      </c>
      <c r="W2346" s="1" t="s">
        <v>36</v>
      </c>
      <c r="X2346" s="1">
        <v>3.24</v>
      </c>
      <c r="Y2346" s="5">
        <v>67476.009999999995</v>
      </c>
      <c r="Z2346" s="5">
        <v>8623.77</v>
      </c>
      <c r="AA2346" s="5" t="str">
        <f t="shared" si="144"/>
        <v>50-59</v>
      </c>
      <c r="AB2346" s="5" t="str">
        <f t="shared" si="145"/>
        <v>Moderate</v>
      </c>
      <c r="AC2346" s="5">
        <f t="shared" si="146"/>
        <v>0.13</v>
      </c>
      <c r="AD2346" s="5" t="str">
        <f t="shared" si="147"/>
        <v>Long-haul</v>
      </c>
    </row>
    <row r="2347" spans="1:30" x14ac:dyDescent="0.3">
      <c r="A2347" s="1" t="s">
        <v>2857</v>
      </c>
      <c r="B2347" s="1" t="s">
        <v>2858</v>
      </c>
      <c r="C2347" s="1">
        <v>60</v>
      </c>
      <c r="D2347" s="1" t="s">
        <v>39</v>
      </c>
      <c r="E2347" s="1" t="s">
        <v>2667</v>
      </c>
      <c r="F2347" s="1" t="s">
        <v>48</v>
      </c>
      <c r="G2347" s="1" t="s">
        <v>639</v>
      </c>
      <c r="H2347" s="1" t="s">
        <v>337</v>
      </c>
      <c r="I2347" s="1" t="s">
        <v>91</v>
      </c>
      <c r="J2347" s="1">
        <v>5417</v>
      </c>
      <c r="K2347" s="3">
        <v>0.29119212962962965</v>
      </c>
      <c r="L2347" s="3">
        <v>0.54188657407407403</v>
      </c>
      <c r="M2347" s="7">
        <v>45666</v>
      </c>
      <c r="N2347" s="3">
        <v>0.3981365740740741</v>
      </c>
      <c r="O2347" s="3">
        <v>0.64883101851851854</v>
      </c>
      <c r="P2347" s="5">
        <v>154</v>
      </c>
      <c r="Q2347" s="5">
        <v>942.2</v>
      </c>
      <c r="R2347" s="1" t="s">
        <v>40</v>
      </c>
      <c r="S2347" s="1">
        <v>5</v>
      </c>
      <c r="T2347" s="1" t="s">
        <v>45</v>
      </c>
      <c r="U2347" s="5">
        <v>60.92</v>
      </c>
      <c r="V2347" s="5">
        <v>28391.484759404</v>
      </c>
      <c r="W2347" s="1" t="s">
        <v>42</v>
      </c>
      <c r="X2347" s="1">
        <v>3.89</v>
      </c>
      <c r="Y2347" s="5">
        <v>39069.78</v>
      </c>
      <c r="Z2347" s="5">
        <v>60312.98</v>
      </c>
      <c r="AA2347" s="5" t="str">
        <f t="shared" si="144"/>
        <v>60+</v>
      </c>
      <c r="AB2347" s="5" t="str">
        <f t="shared" si="145"/>
        <v>Severe</v>
      </c>
      <c r="AC2347" s="5">
        <f t="shared" si="146"/>
        <v>1.54</v>
      </c>
      <c r="AD2347" s="5" t="str">
        <f t="shared" si="147"/>
        <v>Medium-haul</v>
      </c>
    </row>
    <row r="2348" spans="1:30" x14ac:dyDescent="0.3">
      <c r="A2348" s="1" t="s">
        <v>3148</v>
      </c>
      <c r="B2348" s="1" t="s">
        <v>3149</v>
      </c>
      <c r="C2348" s="1">
        <v>56</v>
      </c>
      <c r="D2348" s="1" t="s">
        <v>39</v>
      </c>
      <c r="E2348" s="1" t="s">
        <v>2667</v>
      </c>
      <c r="F2348" s="1" t="s">
        <v>30</v>
      </c>
      <c r="G2348" s="1" t="s">
        <v>639</v>
      </c>
      <c r="H2348" s="1" t="s">
        <v>337</v>
      </c>
      <c r="I2348" s="1" t="s">
        <v>91</v>
      </c>
      <c r="J2348" s="1">
        <v>5417</v>
      </c>
      <c r="K2348" s="3">
        <v>0.29119212962962965</v>
      </c>
      <c r="L2348" s="3">
        <v>0.54188657407407403</v>
      </c>
      <c r="M2348" s="7">
        <v>45661</v>
      </c>
      <c r="N2348" s="3">
        <v>0.3981365740740741</v>
      </c>
      <c r="O2348" s="3">
        <v>0.64883101851851854</v>
      </c>
      <c r="P2348" s="5">
        <v>154</v>
      </c>
      <c r="Q2348" s="5">
        <v>787.06</v>
      </c>
      <c r="R2348" s="1" t="s">
        <v>56</v>
      </c>
      <c r="S2348" s="1">
        <v>5</v>
      </c>
      <c r="T2348" s="1" t="s">
        <v>35</v>
      </c>
      <c r="U2348" s="5">
        <v>126.05</v>
      </c>
      <c r="V2348" s="5">
        <v>28213.651106162401</v>
      </c>
      <c r="W2348" s="1" t="s">
        <v>42</v>
      </c>
      <c r="X2348" s="1">
        <v>5</v>
      </c>
      <c r="Y2348" s="5">
        <v>38856.379999999997</v>
      </c>
      <c r="Z2348" s="5">
        <v>50397.05</v>
      </c>
      <c r="AA2348" s="5" t="str">
        <f t="shared" si="144"/>
        <v>50-59</v>
      </c>
      <c r="AB2348" s="5" t="str">
        <f t="shared" si="145"/>
        <v>Severe</v>
      </c>
      <c r="AC2348" s="5">
        <f t="shared" si="146"/>
        <v>1.3</v>
      </c>
      <c r="AD2348" s="5" t="str">
        <f t="shared" si="147"/>
        <v>Medium-haul</v>
      </c>
    </row>
    <row r="2349" spans="1:30" x14ac:dyDescent="0.3">
      <c r="A2349" s="1" t="s">
        <v>3150</v>
      </c>
      <c r="B2349" s="1" t="s">
        <v>3151</v>
      </c>
      <c r="C2349" s="1">
        <v>24</v>
      </c>
      <c r="D2349" s="1" t="s">
        <v>39</v>
      </c>
      <c r="E2349" s="1" t="s">
        <v>2667</v>
      </c>
      <c r="F2349" s="1" t="s">
        <v>30</v>
      </c>
      <c r="G2349" s="1" t="s">
        <v>639</v>
      </c>
      <c r="H2349" s="1" t="s">
        <v>337</v>
      </c>
      <c r="I2349" s="1" t="s">
        <v>91</v>
      </c>
      <c r="J2349" s="1">
        <v>5417</v>
      </c>
      <c r="K2349" s="3">
        <v>0.29119212962962965</v>
      </c>
      <c r="L2349" s="3">
        <v>0.54188657407407403</v>
      </c>
      <c r="M2349" s="7">
        <v>45661</v>
      </c>
      <c r="N2349" s="3">
        <v>0.3981365740740741</v>
      </c>
      <c r="O2349" s="3">
        <v>0.64883101851851854</v>
      </c>
      <c r="P2349" s="5">
        <v>154</v>
      </c>
      <c r="Q2349" s="5">
        <v>1026.5</v>
      </c>
      <c r="R2349" s="1" t="s">
        <v>40</v>
      </c>
      <c r="S2349" s="1">
        <v>5</v>
      </c>
      <c r="T2349" s="1" t="s">
        <v>35</v>
      </c>
      <c r="U2349" s="5">
        <v>38.090000000000003</v>
      </c>
      <c r="V2349" s="5">
        <v>27944.390755319298</v>
      </c>
      <c r="W2349" s="1" t="s">
        <v>36</v>
      </c>
      <c r="X2349" s="1">
        <v>3.84</v>
      </c>
      <c r="Y2349" s="5">
        <v>38533.269999999997</v>
      </c>
      <c r="Z2349" s="5">
        <v>65703.62</v>
      </c>
      <c r="AA2349" s="5" t="str">
        <f t="shared" si="144"/>
        <v>18-29</v>
      </c>
      <c r="AB2349" s="5" t="str">
        <f t="shared" si="145"/>
        <v>Severe</v>
      </c>
      <c r="AC2349" s="5">
        <f t="shared" si="146"/>
        <v>1.71</v>
      </c>
      <c r="AD2349" s="5" t="str">
        <f t="shared" si="147"/>
        <v>Medium-haul</v>
      </c>
    </row>
    <row r="2350" spans="1:30" x14ac:dyDescent="0.3">
      <c r="A2350" s="1" t="s">
        <v>3152</v>
      </c>
      <c r="B2350" s="1" t="s">
        <v>3153</v>
      </c>
      <c r="C2350" s="1">
        <v>69</v>
      </c>
      <c r="D2350" s="1" t="s">
        <v>39</v>
      </c>
      <c r="E2350" s="1" t="s">
        <v>2667</v>
      </c>
      <c r="F2350" s="1" t="s">
        <v>48</v>
      </c>
      <c r="G2350" s="1" t="s">
        <v>639</v>
      </c>
      <c r="H2350" s="1" t="s">
        <v>337</v>
      </c>
      <c r="I2350" s="1" t="s">
        <v>91</v>
      </c>
      <c r="J2350" s="1">
        <v>5417</v>
      </c>
      <c r="K2350" s="3">
        <v>0.29119212962962965</v>
      </c>
      <c r="L2350" s="3">
        <v>0.54188657407407403</v>
      </c>
      <c r="M2350" s="7">
        <v>45668</v>
      </c>
      <c r="N2350" s="3">
        <v>0.3981365740740741</v>
      </c>
      <c r="O2350" s="3">
        <v>0.64883101851851854</v>
      </c>
      <c r="P2350" s="5">
        <v>154</v>
      </c>
      <c r="Q2350" s="5">
        <v>1124.82</v>
      </c>
      <c r="R2350" s="1" t="s">
        <v>56</v>
      </c>
      <c r="S2350" s="1">
        <v>5</v>
      </c>
      <c r="T2350" s="1" t="s">
        <v>45</v>
      </c>
      <c r="U2350" s="5">
        <v>73.97</v>
      </c>
      <c r="V2350" s="5">
        <v>27670.591481750002</v>
      </c>
      <c r="W2350" s="1" t="s">
        <v>36</v>
      </c>
      <c r="X2350" s="1">
        <v>3.06</v>
      </c>
      <c r="Y2350" s="5">
        <v>38204.71</v>
      </c>
      <c r="Z2350" s="5">
        <v>72003.27</v>
      </c>
      <c r="AA2350" s="5" t="str">
        <f t="shared" si="144"/>
        <v>60+</v>
      </c>
      <c r="AB2350" s="5" t="str">
        <f t="shared" si="145"/>
        <v>Severe</v>
      </c>
      <c r="AC2350" s="5">
        <f t="shared" si="146"/>
        <v>1.88</v>
      </c>
      <c r="AD2350" s="5" t="str">
        <f t="shared" si="147"/>
        <v>Medium-haul</v>
      </c>
    </row>
    <row r="2351" spans="1:30" x14ac:dyDescent="0.3">
      <c r="A2351" s="1" t="s">
        <v>3154</v>
      </c>
      <c r="B2351" s="1" t="s">
        <v>3155</v>
      </c>
      <c r="C2351" s="1">
        <v>72</v>
      </c>
      <c r="D2351" s="1" t="s">
        <v>39</v>
      </c>
      <c r="E2351" s="1" t="s">
        <v>2667</v>
      </c>
      <c r="F2351" s="1" t="s">
        <v>48</v>
      </c>
      <c r="G2351" s="1" t="s">
        <v>639</v>
      </c>
      <c r="H2351" s="1" t="s">
        <v>337</v>
      </c>
      <c r="I2351" s="1" t="s">
        <v>91</v>
      </c>
      <c r="J2351" s="1">
        <v>5417</v>
      </c>
      <c r="K2351" s="3">
        <v>0.29119212962962965</v>
      </c>
      <c r="L2351" s="3">
        <v>0.54188657407407403</v>
      </c>
      <c r="M2351" s="7">
        <v>45662</v>
      </c>
      <c r="N2351" s="3">
        <v>0.3981365740740741</v>
      </c>
      <c r="O2351" s="3">
        <v>0.64883101851851854</v>
      </c>
      <c r="P2351" s="5">
        <v>154</v>
      </c>
      <c r="Q2351" s="5">
        <v>428.63</v>
      </c>
      <c r="R2351" s="1" t="s">
        <v>40</v>
      </c>
      <c r="S2351" s="1">
        <v>5</v>
      </c>
      <c r="T2351" s="1" t="s">
        <v>83</v>
      </c>
      <c r="U2351" s="5">
        <v>96.44</v>
      </c>
      <c r="V2351" s="5">
        <v>27872.712140573502</v>
      </c>
      <c r="W2351" s="1" t="s">
        <v>36</v>
      </c>
      <c r="X2351" s="1">
        <v>4.1500000000000004</v>
      </c>
      <c r="Y2351" s="5">
        <v>38447.25</v>
      </c>
      <c r="Z2351" s="5">
        <v>27451.61</v>
      </c>
      <c r="AA2351" s="5" t="str">
        <f t="shared" si="144"/>
        <v>60+</v>
      </c>
      <c r="AB2351" s="5" t="str">
        <f t="shared" si="145"/>
        <v>Severe</v>
      </c>
      <c r="AC2351" s="5">
        <f t="shared" si="146"/>
        <v>0.71</v>
      </c>
      <c r="AD2351" s="5" t="str">
        <f t="shared" si="147"/>
        <v>Medium-haul</v>
      </c>
    </row>
    <row r="2352" spans="1:30" x14ac:dyDescent="0.3">
      <c r="A2352" s="1" t="s">
        <v>2820</v>
      </c>
      <c r="B2352" s="1" t="s">
        <v>2821</v>
      </c>
      <c r="C2352" s="1">
        <v>68</v>
      </c>
      <c r="D2352" s="1" t="s">
        <v>28</v>
      </c>
      <c r="E2352" s="1" t="s">
        <v>2667</v>
      </c>
      <c r="F2352" s="1" t="s">
        <v>48</v>
      </c>
      <c r="G2352" s="1" t="s">
        <v>639</v>
      </c>
      <c r="H2352" s="1" t="s">
        <v>337</v>
      </c>
      <c r="I2352" s="1" t="s">
        <v>91</v>
      </c>
      <c r="J2352" s="1">
        <v>5417</v>
      </c>
      <c r="K2352" s="3">
        <v>0.29119212962962965</v>
      </c>
      <c r="L2352" s="3">
        <v>0.54188657407407403</v>
      </c>
      <c r="M2352" s="7">
        <v>45663</v>
      </c>
      <c r="N2352" s="3">
        <v>0.3981365740740741</v>
      </c>
      <c r="O2352" s="3">
        <v>0.64883101851851854</v>
      </c>
      <c r="P2352" s="5">
        <v>154</v>
      </c>
      <c r="Q2352" s="5">
        <v>1359.79</v>
      </c>
      <c r="R2352" s="1" t="s">
        <v>40</v>
      </c>
      <c r="S2352" s="1">
        <v>5</v>
      </c>
      <c r="T2352" s="1" t="s">
        <v>45</v>
      </c>
      <c r="U2352" s="5">
        <v>135.76</v>
      </c>
      <c r="V2352" s="5">
        <v>27676.358656975699</v>
      </c>
      <c r="W2352" s="1" t="s">
        <v>42</v>
      </c>
      <c r="X2352" s="1">
        <v>3.01</v>
      </c>
      <c r="Y2352" s="5">
        <v>38211.629999999997</v>
      </c>
      <c r="Z2352" s="5">
        <v>87053.71</v>
      </c>
      <c r="AA2352" s="5" t="str">
        <f t="shared" si="144"/>
        <v>60+</v>
      </c>
      <c r="AB2352" s="5" t="str">
        <f t="shared" si="145"/>
        <v>Severe</v>
      </c>
      <c r="AC2352" s="5">
        <f t="shared" si="146"/>
        <v>2.2799999999999998</v>
      </c>
      <c r="AD2352" s="5" t="str">
        <f t="shared" si="147"/>
        <v>Medium-haul</v>
      </c>
    </row>
    <row r="2353" spans="1:30" x14ac:dyDescent="0.3">
      <c r="A2353" s="1" t="s">
        <v>2806</v>
      </c>
      <c r="B2353" s="1" t="s">
        <v>2807</v>
      </c>
      <c r="C2353" s="1">
        <v>20</v>
      </c>
      <c r="D2353" s="1" t="s">
        <v>28</v>
      </c>
      <c r="E2353" s="1" t="s">
        <v>2667</v>
      </c>
      <c r="F2353" s="1" t="s">
        <v>48</v>
      </c>
      <c r="G2353" s="1" t="s">
        <v>639</v>
      </c>
      <c r="H2353" s="1" t="s">
        <v>337</v>
      </c>
      <c r="I2353" s="1" t="s">
        <v>91</v>
      </c>
      <c r="J2353" s="1">
        <v>5417</v>
      </c>
      <c r="K2353" s="3">
        <v>0.29119212962962965</v>
      </c>
      <c r="L2353" s="3">
        <v>0.54188657407407403</v>
      </c>
      <c r="M2353" s="7">
        <v>45670</v>
      </c>
      <c r="N2353" s="3">
        <v>0.3981365740740741</v>
      </c>
      <c r="O2353" s="3">
        <v>0.64883101851851854</v>
      </c>
      <c r="P2353" s="5">
        <v>154</v>
      </c>
      <c r="Q2353" s="5">
        <v>812.86</v>
      </c>
      <c r="R2353" s="1" t="s">
        <v>40</v>
      </c>
      <c r="S2353" s="1">
        <v>5</v>
      </c>
      <c r="T2353" s="1" t="s">
        <v>49</v>
      </c>
      <c r="U2353" s="5">
        <v>171.47</v>
      </c>
      <c r="V2353" s="5">
        <v>27611.441669424901</v>
      </c>
      <c r="W2353" s="1" t="s">
        <v>42</v>
      </c>
      <c r="X2353" s="1">
        <v>4.79</v>
      </c>
      <c r="Y2353" s="5">
        <v>38133.730000000003</v>
      </c>
      <c r="Z2353" s="5">
        <v>52057.33</v>
      </c>
      <c r="AA2353" s="5" t="str">
        <f t="shared" si="144"/>
        <v>18-29</v>
      </c>
      <c r="AB2353" s="5" t="str">
        <f t="shared" si="145"/>
        <v>Severe</v>
      </c>
      <c r="AC2353" s="5">
        <f t="shared" si="146"/>
        <v>1.37</v>
      </c>
      <c r="AD2353" s="5" t="str">
        <f t="shared" si="147"/>
        <v>Medium-haul</v>
      </c>
    </row>
    <row r="2354" spans="1:30" x14ac:dyDescent="0.3">
      <c r="A2354" s="1" t="s">
        <v>3156</v>
      </c>
      <c r="B2354" s="1" t="s">
        <v>3157</v>
      </c>
      <c r="C2354" s="1">
        <v>60</v>
      </c>
      <c r="D2354" s="1" t="s">
        <v>39</v>
      </c>
      <c r="E2354" s="1" t="s">
        <v>2667</v>
      </c>
      <c r="F2354" s="1" t="s">
        <v>48</v>
      </c>
      <c r="G2354" s="1" t="s">
        <v>639</v>
      </c>
      <c r="H2354" s="1" t="s">
        <v>337</v>
      </c>
      <c r="I2354" s="1" t="s">
        <v>91</v>
      </c>
      <c r="J2354" s="1">
        <v>5417</v>
      </c>
      <c r="K2354" s="3">
        <v>0.29119212962962965</v>
      </c>
      <c r="L2354" s="3">
        <v>0.54188657407407403</v>
      </c>
      <c r="M2354" s="7">
        <v>45664</v>
      </c>
      <c r="N2354" s="3">
        <v>0.3981365740740741</v>
      </c>
      <c r="O2354" s="3">
        <v>0.64883101851851854</v>
      </c>
      <c r="P2354" s="5">
        <v>154</v>
      </c>
      <c r="Q2354" s="5">
        <v>526.26</v>
      </c>
      <c r="R2354" s="1" t="s">
        <v>34</v>
      </c>
      <c r="S2354" s="1">
        <v>5</v>
      </c>
      <c r="T2354" s="1" t="s">
        <v>41</v>
      </c>
      <c r="U2354" s="5">
        <v>9.77</v>
      </c>
      <c r="V2354" s="5">
        <v>27659.539845047901</v>
      </c>
      <c r="W2354" s="1" t="s">
        <v>42</v>
      </c>
      <c r="X2354" s="1">
        <v>3.51</v>
      </c>
      <c r="Y2354" s="5">
        <v>38191.449999999997</v>
      </c>
      <c r="Z2354" s="5">
        <v>33682.589999999997</v>
      </c>
      <c r="AA2354" s="5" t="str">
        <f t="shared" si="144"/>
        <v>60+</v>
      </c>
      <c r="AB2354" s="5" t="str">
        <f t="shared" si="145"/>
        <v>Severe</v>
      </c>
      <c r="AC2354" s="5">
        <f t="shared" si="146"/>
        <v>0.88</v>
      </c>
      <c r="AD2354" s="5" t="str">
        <f t="shared" si="147"/>
        <v>Medium-haul</v>
      </c>
    </row>
    <row r="2355" spans="1:30" x14ac:dyDescent="0.3">
      <c r="A2355" s="1" t="s">
        <v>3158</v>
      </c>
      <c r="B2355" s="1" t="s">
        <v>3159</v>
      </c>
      <c r="C2355" s="1">
        <v>37</v>
      </c>
      <c r="D2355" s="1" t="s">
        <v>28</v>
      </c>
      <c r="E2355" s="1" t="s">
        <v>2667</v>
      </c>
      <c r="F2355" s="1" t="s">
        <v>30</v>
      </c>
      <c r="G2355" s="1" t="s">
        <v>639</v>
      </c>
      <c r="H2355" s="1" t="s">
        <v>337</v>
      </c>
      <c r="I2355" s="1" t="s">
        <v>91</v>
      </c>
      <c r="J2355" s="1">
        <v>5417</v>
      </c>
      <c r="K2355" s="3">
        <v>0.29119212962962965</v>
      </c>
      <c r="L2355" s="3">
        <v>0.54188657407407403</v>
      </c>
      <c r="M2355" s="7">
        <v>45668</v>
      </c>
      <c r="N2355" s="3">
        <v>0.3981365740740741</v>
      </c>
      <c r="O2355" s="3">
        <v>0.64883101851851854</v>
      </c>
      <c r="P2355" s="5">
        <v>154</v>
      </c>
      <c r="Q2355" s="5">
        <v>903.74</v>
      </c>
      <c r="R2355" s="1" t="s">
        <v>56</v>
      </c>
      <c r="S2355" s="1">
        <v>3</v>
      </c>
      <c r="T2355" s="1" t="s">
        <v>35</v>
      </c>
      <c r="U2355" s="5">
        <v>8.6</v>
      </c>
      <c r="V2355" s="5">
        <v>28084.259700513801</v>
      </c>
      <c r="W2355" s="1" t="s">
        <v>36</v>
      </c>
      <c r="X2355" s="1">
        <v>3.99</v>
      </c>
      <c r="Y2355" s="5">
        <v>38701.11</v>
      </c>
      <c r="Z2355" s="5">
        <v>57841.08</v>
      </c>
      <c r="AA2355" s="5" t="str">
        <f t="shared" si="144"/>
        <v>30-39</v>
      </c>
      <c r="AB2355" s="5" t="str">
        <f t="shared" si="145"/>
        <v>Severe</v>
      </c>
      <c r="AC2355" s="5">
        <f t="shared" si="146"/>
        <v>1.49</v>
      </c>
      <c r="AD2355" s="5" t="str">
        <f t="shared" si="147"/>
        <v>Medium-haul</v>
      </c>
    </row>
    <row r="2356" spans="1:30" x14ac:dyDescent="0.3">
      <c r="A2356" s="1" t="s">
        <v>2938</v>
      </c>
      <c r="B2356" s="1" t="s">
        <v>2939</v>
      </c>
      <c r="C2356" s="1">
        <v>28</v>
      </c>
      <c r="D2356" s="1" t="s">
        <v>28</v>
      </c>
      <c r="E2356" s="1" t="s">
        <v>2667</v>
      </c>
      <c r="F2356" s="1" t="s">
        <v>48</v>
      </c>
      <c r="G2356" s="1" t="s">
        <v>639</v>
      </c>
      <c r="H2356" s="1" t="s">
        <v>337</v>
      </c>
      <c r="I2356" s="1" t="s">
        <v>91</v>
      </c>
      <c r="J2356" s="1">
        <v>5417</v>
      </c>
      <c r="K2356" s="3">
        <v>0.29119212962962965</v>
      </c>
      <c r="L2356" s="3">
        <v>0.54188657407407403</v>
      </c>
      <c r="M2356" s="7">
        <v>45671</v>
      </c>
      <c r="N2356" s="3">
        <v>0.3981365740740741</v>
      </c>
      <c r="O2356" s="3">
        <v>0.64883101851851854</v>
      </c>
      <c r="P2356" s="5">
        <v>154</v>
      </c>
      <c r="Q2356" s="5">
        <v>81.680000000000007</v>
      </c>
      <c r="R2356" s="1" t="s">
        <v>56</v>
      </c>
      <c r="S2356" s="1">
        <v>5</v>
      </c>
      <c r="T2356" s="1" t="s">
        <v>41</v>
      </c>
      <c r="U2356" s="5">
        <v>164.99</v>
      </c>
      <c r="V2356" s="5">
        <v>27781.844248429901</v>
      </c>
      <c r="W2356" s="1" t="s">
        <v>36</v>
      </c>
      <c r="X2356" s="1">
        <v>3.12</v>
      </c>
      <c r="Y2356" s="5">
        <v>38338.21</v>
      </c>
      <c r="Z2356" s="5">
        <v>5260.52</v>
      </c>
      <c r="AA2356" s="5" t="str">
        <f t="shared" si="144"/>
        <v>18-29</v>
      </c>
      <c r="AB2356" s="5" t="str">
        <f t="shared" si="145"/>
        <v>Severe</v>
      </c>
      <c r="AC2356" s="5">
        <f t="shared" si="146"/>
        <v>0.14000000000000001</v>
      </c>
      <c r="AD2356" s="5" t="str">
        <f t="shared" si="147"/>
        <v>Medium-haul</v>
      </c>
    </row>
    <row r="2357" spans="1:30" x14ac:dyDescent="0.3">
      <c r="A2357" s="1" t="s">
        <v>2854</v>
      </c>
      <c r="B2357" s="1" t="s">
        <v>2855</v>
      </c>
      <c r="C2357" s="1">
        <v>34</v>
      </c>
      <c r="D2357" s="1" t="s">
        <v>28</v>
      </c>
      <c r="E2357" s="1" t="s">
        <v>2667</v>
      </c>
      <c r="F2357" s="1" t="s">
        <v>30</v>
      </c>
      <c r="G2357" s="1" t="s">
        <v>639</v>
      </c>
      <c r="H2357" s="1" t="s">
        <v>337</v>
      </c>
      <c r="I2357" s="1" t="s">
        <v>91</v>
      </c>
      <c r="J2357" s="1">
        <v>5417</v>
      </c>
      <c r="K2357" s="3">
        <v>0.29119212962962965</v>
      </c>
      <c r="L2357" s="3">
        <v>0.54188657407407403</v>
      </c>
      <c r="M2357" s="7">
        <v>45665</v>
      </c>
      <c r="N2357" s="3">
        <v>0.3981365740740741</v>
      </c>
      <c r="O2357" s="3">
        <v>0.64883101851851854</v>
      </c>
      <c r="P2357" s="5">
        <v>154</v>
      </c>
      <c r="Q2357" s="5">
        <v>431.4</v>
      </c>
      <c r="R2357" s="1" t="s">
        <v>34</v>
      </c>
      <c r="S2357" s="1">
        <v>3</v>
      </c>
      <c r="T2357" s="1" t="s">
        <v>49</v>
      </c>
      <c r="U2357" s="5">
        <v>84.83</v>
      </c>
      <c r="V2357" s="5">
        <v>27862.839117585201</v>
      </c>
      <c r="W2357" s="1" t="s">
        <v>36</v>
      </c>
      <c r="X2357" s="1">
        <v>4.5</v>
      </c>
      <c r="Y2357" s="5">
        <v>38435.410000000003</v>
      </c>
      <c r="Z2357" s="5">
        <v>27626.57</v>
      </c>
      <c r="AA2357" s="5" t="str">
        <f t="shared" si="144"/>
        <v>30-39</v>
      </c>
      <c r="AB2357" s="5" t="str">
        <f t="shared" si="145"/>
        <v>Severe</v>
      </c>
      <c r="AC2357" s="5">
        <f t="shared" si="146"/>
        <v>0.72</v>
      </c>
      <c r="AD2357" s="5" t="str">
        <f t="shared" si="147"/>
        <v>Medium-haul</v>
      </c>
    </row>
    <row r="2358" spans="1:30" x14ac:dyDescent="0.3">
      <c r="A2358" s="1" t="s">
        <v>2724</v>
      </c>
      <c r="B2358" s="1" t="s">
        <v>2725</v>
      </c>
      <c r="C2358" s="1">
        <v>48</v>
      </c>
      <c r="D2358" s="1" t="s">
        <v>39</v>
      </c>
      <c r="E2358" s="1" t="s">
        <v>2667</v>
      </c>
      <c r="F2358" s="1" t="s">
        <v>30</v>
      </c>
      <c r="G2358" s="1" t="s">
        <v>639</v>
      </c>
      <c r="H2358" s="1" t="s">
        <v>337</v>
      </c>
      <c r="I2358" s="1" t="s">
        <v>91</v>
      </c>
      <c r="J2358" s="1">
        <v>5417</v>
      </c>
      <c r="K2358" s="3">
        <v>0.29119212962962965</v>
      </c>
      <c r="L2358" s="3">
        <v>0.54188657407407403</v>
      </c>
      <c r="M2358" s="7">
        <v>45665</v>
      </c>
      <c r="N2358" s="3">
        <v>0.3981365740740741</v>
      </c>
      <c r="O2358" s="3">
        <v>0.64883101851851854</v>
      </c>
      <c r="P2358" s="5">
        <v>154</v>
      </c>
      <c r="Q2358" s="5">
        <v>639.6</v>
      </c>
      <c r="R2358" s="1" t="s">
        <v>40</v>
      </c>
      <c r="S2358" s="1">
        <v>5</v>
      </c>
      <c r="T2358" s="1" t="s">
        <v>49</v>
      </c>
      <c r="U2358" s="5">
        <v>179.09</v>
      </c>
      <c r="V2358" s="5">
        <v>27649.012605552402</v>
      </c>
      <c r="W2358" s="1" t="s">
        <v>36</v>
      </c>
      <c r="X2358" s="1">
        <v>4.63</v>
      </c>
      <c r="Y2358" s="5">
        <v>38178.82</v>
      </c>
      <c r="Z2358" s="5">
        <v>40970.22</v>
      </c>
      <c r="AA2358" s="5" t="str">
        <f t="shared" si="144"/>
        <v>40-49</v>
      </c>
      <c r="AB2358" s="5" t="str">
        <f t="shared" si="145"/>
        <v>Severe</v>
      </c>
      <c r="AC2358" s="5">
        <f t="shared" si="146"/>
        <v>1.07</v>
      </c>
      <c r="AD2358" s="5" t="str">
        <f t="shared" si="147"/>
        <v>Medium-haul</v>
      </c>
    </row>
    <row r="2359" spans="1:30" x14ac:dyDescent="0.3">
      <c r="A2359" s="1" t="s">
        <v>2844</v>
      </c>
      <c r="B2359" s="1" t="s">
        <v>2845</v>
      </c>
      <c r="C2359" s="1">
        <v>40</v>
      </c>
      <c r="D2359" s="1" t="s">
        <v>28</v>
      </c>
      <c r="E2359" s="1" t="s">
        <v>2667</v>
      </c>
      <c r="F2359" s="1" t="s">
        <v>30</v>
      </c>
      <c r="G2359" s="1" t="s">
        <v>644</v>
      </c>
      <c r="H2359" s="1" t="s">
        <v>308</v>
      </c>
      <c r="I2359" s="1" t="s">
        <v>155</v>
      </c>
      <c r="J2359" s="1">
        <v>8777</v>
      </c>
      <c r="K2359" s="3">
        <v>0.64475694444444442</v>
      </c>
      <c r="L2359" s="3">
        <v>5.1006944444444445E-2</v>
      </c>
      <c r="M2359" s="7">
        <v>45671</v>
      </c>
      <c r="N2359" s="3">
        <v>0.6822569444444444</v>
      </c>
      <c r="O2359" s="3">
        <v>8.8506944444444444E-2</v>
      </c>
      <c r="P2359" s="5">
        <v>81</v>
      </c>
      <c r="Q2359" s="5">
        <v>889.61</v>
      </c>
      <c r="R2359" s="1" t="s">
        <v>34</v>
      </c>
      <c r="S2359" s="1">
        <v>3</v>
      </c>
      <c r="T2359" s="1" t="s">
        <v>41</v>
      </c>
      <c r="U2359" s="5">
        <v>22.05</v>
      </c>
      <c r="V2359" s="5">
        <v>44581.383295619496</v>
      </c>
      <c r="W2359" s="1" t="s">
        <v>36</v>
      </c>
      <c r="X2359" s="1">
        <v>3.08</v>
      </c>
      <c r="Y2359" s="5">
        <v>58497.66</v>
      </c>
      <c r="Z2359" s="5">
        <v>56939.45</v>
      </c>
      <c r="AA2359" s="5" t="str">
        <f t="shared" si="144"/>
        <v>40-49</v>
      </c>
      <c r="AB2359" s="5" t="str">
        <f t="shared" si="145"/>
        <v>Moderate</v>
      </c>
      <c r="AC2359" s="5">
        <f t="shared" si="146"/>
        <v>0.97</v>
      </c>
      <c r="AD2359" s="5" t="str">
        <f t="shared" si="147"/>
        <v>Long-haul</v>
      </c>
    </row>
    <row r="2360" spans="1:30" x14ac:dyDescent="0.3">
      <c r="A2360" s="1" t="s">
        <v>3065</v>
      </c>
      <c r="B2360" s="1" t="s">
        <v>3066</v>
      </c>
      <c r="C2360" s="1">
        <v>65</v>
      </c>
      <c r="D2360" s="1" t="s">
        <v>39</v>
      </c>
      <c r="E2360" s="1" t="s">
        <v>2667</v>
      </c>
      <c r="F2360" s="1" t="s">
        <v>30</v>
      </c>
      <c r="G2360" s="1" t="s">
        <v>644</v>
      </c>
      <c r="H2360" s="1" t="s">
        <v>308</v>
      </c>
      <c r="I2360" s="1" t="s">
        <v>155</v>
      </c>
      <c r="J2360" s="1">
        <v>8777</v>
      </c>
      <c r="K2360" s="3">
        <v>0.64475694444444442</v>
      </c>
      <c r="L2360" s="3">
        <v>5.1006944444444445E-2</v>
      </c>
      <c r="M2360" s="7">
        <v>45672</v>
      </c>
      <c r="N2360" s="3">
        <v>0.6822569444444444</v>
      </c>
      <c r="O2360" s="3">
        <v>8.8506944444444444E-2</v>
      </c>
      <c r="P2360" s="5">
        <v>81</v>
      </c>
      <c r="Q2360" s="5">
        <v>830.8</v>
      </c>
      <c r="R2360" s="1" t="s">
        <v>56</v>
      </c>
      <c r="S2360" s="1">
        <v>5</v>
      </c>
      <c r="T2360" s="1" t="s">
        <v>49</v>
      </c>
      <c r="U2360" s="5">
        <v>139.24</v>
      </c>
      <c r="V2360" s="5">
        <v>45368.964248960998</v>
      </c>
      <c r="W2360" s="1" t="s">
        <v>42</v>
      </c>
      <c r="X2360" s="1">
        <v>3.14</v>
      </c>
      <c r="Y2360" s="5">
        <v>59442.76</v>
      </c>
      <c r="Z2360" s="5">
        <v>53199.05</v>
      </c>
      <c r="AA2360" s="5" t="str">
        <f t="shared" si="144"/>
        <v>60+</v>
      </c>
      <c r="AB2360" s="5" t="str">
        <f t="shared" si="145"/>
        <v>Moderate</v>
      </c>
      <c r="AC2360" s="5">
        <f t="shared" si="146"/>
        <v>0.89</v>
      </c>
      <c r="AD2360" s="5" t="str">
        <f t="shared" si="147"/>
        <v>Long-haul</v>
      </c>
    </row>
    <row r="2361" spans="1:30" x14ac:dyDescent="0.3">
      <c r="A2361" s="1" t="s">
        <v>3160</v>
      </c>
      <c r="B2361" s="1" t="s">
        <v>3161</v>
      </c>
      <c r="C2361" s="1">
        <v>40</v>
      </c>
      <c r="D2361" s="1" t="s">
        <v>28</v>
      </c>
      <c r="E2361" s="1" t="s">
        <v>2667</v>
      </c>
      <c r="F2361" s="1" t="s">
        <v>48</v>
      </c>
      <c r="G2361" s="1" t="s">
        <v>644</v>
      </c>
      <c r="H2361" s="1" t="s">
        <v>308</v>
      </c>
      <c r="I2361" s="1" t="s">
        <v>155</v>
      </c>
      <c r="J2361" s="1">
        <v>8777</v>
      </c>
      <c r="K2361" s="3">
        <v>0.64475694444444442</v>
      </c>
      <c r="L2361" s="3">
        <v>5.1006944444444445E-2</v>
      </c>
      <c r="M2361" s="7">
        <v>45671</v>
      </c>
      <c r="N2361" s="3">
        <v>0.6822569444444444</v>
      </c>
      <c r="O2361" s="3">
        <v>8.8506944444444444E-2</v>
      </c>
      <c r="P2361" s="5">
        <v>81</v>
      </c>
      <c r="Q2361" s="5">
        <v>1322.73</v>
      </c>
      <c r="R2361" s="1" t="s">
        <v>56</v>
      </c>
      <c r="S2361" s="1">
        <v>3</v>
      </c>
      <c r="T2361" s="1" t="s">
        <v>49</v>
      </c>
      <c r="U2361" s="5">
        <v>70.81</v>
      </c>
      <c r="V2361" s="5">
        <v>45185.225618769902</v>
      </c>
      <c r="W2361" s="1" t="s">
        <v>42</v>
      </c>
      <c r="X2361" s="1">
        <v>4.09</v>
      </c>
      <c r="Y2361" s="5">
        <v>59222.27</v>
      </c>
      <c r="Z2361" s="5">
        <v>84668.88</v>
      </c>
      <c r="AA2361" s="5" t="str">
        <f t="shared" si="144"/>
        <v>40-49</v>
      </c>
      <c r="AB2361" s="5" t="str">
        <f t="shared" si="145"/>
        <v>Moderate</v>
      </c>
      <c r="AC2361" s="5">
        <f t="shared" si="146"/>
        <v>1.43</v>
      </c>
      <c r="AD2361" s="5" t="str">
        <f t="shared" si="147"/>
        <v>Long-haul</v>
      </c>
    </row>
    <row r="2362" spans="1:30" x14ac:dyDescent="0.3">
      <c r="A2362" s="1" t="s">
        <v>3162</v>
      </c>
      <c r="B2362" s="1" t="s">
        <v>3163</v>
      </c>
      <c r="C2362" s="1">
        <v>37</v>
      </c>
      <c r="D2362" s="1" t="s">
        <v>28</v>
      </c>
      <c r="E2362" s="1" t="s">
        <v>2667</v>
      </c>
      <c r="F2362" s="1" t="s">
        <v>48</v>
      </c>
      <c r="G2362" s="1" t="s">
        <v>644</v>
      </c>
      <c r="H2362" s="1" t="s">
        <v>308</v>
      </c>
      <c r="I2362" s="1" t="s">
        <v>155</v>
      </c>
      <c r="J2362" s="1">
        <v>8777</v>
      </c>
      <c r="K2362" s="3">
        <v>0.64475694444444442</v>
      </c>
      <c r="L2362" s="3">
        <v>5.1006944444444445E-2</v>
      </c>
      <c r="M2362" s="7">
        <v>45658</v>
      </c>
      <c r="N2362" s="3">
        <v>0.6822569444444444</v>
      </c>
      <c r="O2362" s="3">
        <v>8.8506944444444444E-2</v>
      </c>
      <c r="P2362" s="5">
        <v>81</v>
      </c>
      <c r="Q2362" s="5">
        <v>319.33999999999997</v>
      </c>
      <c r="R2362" s="1" t="s">
        <v>40</v>
      </c>
      <c r="S2362" s="1">
        <v>3</v>
      </c>
      <c r="T2362" s="1" t="s">
        <v>41</v>
      </c>
      <c r="U2362" s="5">
        <v>88.43</v>
      </c>
      <c r="V2362" s="5">
        <v>45219.118489414999</v>
      </c>
      <c r="W2362" s="1" t="s">
        <v>42</v>
      </c>
      <c r="X2362" s="1">
        <v>4.6900000000000004</v>
      </c>
      <c r="Y2362" s="5">
        <v>59262.94</v>
      </c>
      <c r="Z2362" s="5">
        <v>20455.45</v>
      </c>
      <c r="AA2362" s="5" t="str">
        <f t="shared" si="144"/>
        <v>30-39</v>
      </c>
      <c r="AB2362" s="5" t="str">
        <f t="shared" si="145"/>
        <v>Moderate</v>
      </c>
      <c r="AC2362" s="5">
        <f t="shared" si="146"/>
        <v>0.35</v>
      </c>
      <c r="AD2362" s="5" t="str">
        <f t="shared" si="147"/>
        <v>Long-haul</v>
      </c>
    </row>
    <row r="2363" spans="1:30" x14ac:dyDescent="0.3">
      <c r="A2363" s="1" t="s">
        <v>2820</v>
      </c>
      <c r="B2363" s="1" t="s">
        <v>2821</v>
      </c>
      <c r="C2363" s="1">
        <v>68</v>
      </c>
      <c r="D2363" s="1" t="s">
        <v>28</v>
      </c>
      <c r="E2363" s="1" t="s">
        <v>2667</v>
      </c>
      <c r="F2363" s="1" t="s">
        <v>48</v>
      </c>
      <c r="G2363" s="1" t="s">
        <v>644</v>
      </c>
      <c r="H2363" s="1" t="s">
        <v>308</v>
      </c>
      <c r="I2363" s="1" t="s">
        <v>155</v>
      </c>
      <c r="J2363" s="1">
        <v>8777</v>
      </c>
      <c r="K2363" s="3">
        <v>0.64475694444444442</v>
      </c>
      <c r="L2363" s="3">
        <v>5.1006944444444445E-2</v>
      </c>
      <c r="M2363" s="7">
        <v>45662</v>
      </c>
      <c r="N2363" s="3">
        <v>0.6822569444444444</v>
      </c>
      <c r="O2363" s="3">
        <v>8.8506944444444444E-2</v>
      </c>
      <c r="P2363" s="5">
        <v>81</v>
      </c>
      <c r="Q2363" s="5">
        <v>1361.5</v>
      </c>
      <c r="R2363" s="1" t="s">
        <v>56</v>
      </c>
      <c r="S2363" s="1">
        <v>5</v>
      </c>
      <c r="T2363" s="1" t="s">
        <v>41</v>
      </c>
      <c r="U2363" s="5">
        <v>29.46</v>
      </c>
      <c r="V2363" s="5">
        <v>44960.965986610099</v>
      </c>
      <c r="W2363" s="1" t="s">
        <v>36</v>
      </c>
      <c r="X2363" s="1">
        <v>4.9800000000000004</v>
      </c>
      <c r="Y2363" s="5">
        <v>58953.16</v>
      </c>
      <c r="Z2363" s="5">
        <v>87141.89</v>
      </c>
      <c r="AA2363" s="5" t="str">
        <f t="shared" si="144"/>
        <v>60+</v>
      </c>
      <c r="AB2363" s="5" t="str">
        <f t="shared" si="145"/>
        <v>Moderate</v>
      </c>
      <c r="AC2363" s="5">
        <f t="shared" si="146"/>
        <v>1.48</v>
      </c>
      <c r="AD2363" s="5" t="str">
        <f t="shared" si="147"/>
        <v>Long-haul</v>
      </c>
    </row>
    <row r="2364" spans="1:30" x14ac:dyDescent="0.3">
      <c r="A2364" s="1" t="s">
        <v>3164</v>
      </c>
      <c r="B2364" s="1" t="s">
        <v>3165</v>
      </c>
      <c r="C2364" s="1">
        <v>25</v>
      </c>
      <c r="D2364" s="1" t="s">
        <v>28</v>
      </c>
      <c r="E2364" s="1" t="s">
        <v>2667</v>
      </c>
      <c r="F2364" s="1" t="s">
        <v>48</v>
      </c>
      <c r="G2364" s="1" t="s">
        <v>644</v>
      </c>
      <c r="H2364" s="1" t="s">
        <v>308</v>
      </c>
      <c r="I2364" s="1" t="s">
        <v>155</v>
      </c>
      <c r="J2364" s="1">
        <v>8777</v>
      </c>
      <c r="K2364" s="3">
        <v>0.64475694444444442</v>
      </c>
      <c r="L2364" s="3">
        <v>5.1006944444444445E-2</v>
      </c>
      <c r="M2364" s="7">
        <v>45658</v>
      </c>
      <c r="N2364" s="3">
        <v>0.6822569444444444</v>
      </c>
      <c r="O2364" s="3">
        <v>8.8506944444444444E-2</v>
      </c>
      <c r="P2364" s="5">
        <v>81</v>
      </c>
      <c r="Q2364" s="5">
        <v>457.73</v>
      </c>
      <c r="R2364" s="1" t="s">
        <v>56</v>
      </c>
      <c r="S2364" s="1">
        <v>5</v>
      </c>
      <c r="T2364" s="1" t="s">
        <v>83</v>
      </c>
      <c r="U2364" s="5">
        <v>196.76</v>
      </c>
      <c r="V2364" s="5">
        <v>44941.350164384799</v>
      </c>
      <c r="W2364" s="1" t="s">
        <v>42</v>
      </c>
      <c r="X2364" s="1">
        <v>4.59</v>
      </c>
      <c r="Y2364" s="5">
        <v>58929.62</v>
      </c>
      <c r="Z2364" s="5">
        <v>29334.07</v>
      </c>
      <c r="AA2364" s="5" t="str">
        <f t="shared" si="144"/>
        <v>18-29</v>
      </c>
      <c r="AB2364" s="5" t="str">
        <f t="shared" si="145"/>
        <v>Moderate</v>
      </c>
      <c r="AC2364" s="5">
        <f t="shared" si="146"/>
        <v>0.5</v>
      </c>
      <c r="AD2364" s="5" t="str">
        <f t="shared" si="147"/>
        <v>Long-haul</v>
      </c>
    </row>
    <row r="2365" spans="1:30" x14ac:dyDescent="0.3">
      <c r="A2365" s="1" t="s">
        <v>3166</v>
      </c>
      <c r="B2365" s="1" t="s">
        <v>3167</v>
      </c>
      <c r="C2365" s="1">
        <v>51</v>
      </c>
      <c r="D2365" s="1" t="s">
        <v>39</v>
      </c>
      <c r="E2365" s="1" t="s">
        <v>2667</v>
      </c>
      <c r="F2365" s="1" t="s">
        <v>30</v>
      </c>
      <c r="G2365" s="1" t="s">
        <v>644</v>
      </c>
      <c r="H2365" s="1" t="s">
        <v>308</v>
      </c>
      <c r="I2365" s="1" t="s">
        <v>155</v>
      </c>
      <c r="J2365" s="1">
        <v>8777</v>
      </c>
      <c r="K2365" s="3">
        <v>0.64475694444444442</v>
      </c>
      <c r="L2365" s="3">
        <v>5.1006944444444445E-2</v>
      </c>
      <c r="M2365" s="7">
        <v>45665</v>
      </c>
      <c r="N2365" s="3">
        <v>0.6822569444444444</v>
      </c>
      <c r="O2365" s="3">
        <v>8.8506944444444444E-2</v>
      </c>
      <c r="P2365" s="5">
        <v>81</v>
      </c>
      <c r="Q2365" s="5">
        <v>883.03</v>
      </c>
      <c r="R2365" s="1" t="s">
        <v>34</v>
      </c>
      <c r="S2365" s="1">
        <v>5</v>
      </c>
      <c r="T2365" s="1" t="s">
        <v>35</v>
      </c>
      <c r="U2365" s="5">
        <v>32.799999999999997</v>
      </c>
      <c r="V2365" s="5">
        <v>45091.147524595399</v>
      </c>
      <c r="W2365" s="1" t="s">
        <v>36</v>
      </c>
      <c r="X2365" s="1">
        <v>3.05</v>
      </c>
      <c r="Y2365" s="5">
        <v>59109.38</v>
      </c>
      <c r="Z2365" s="5">
        <v>56520.480000000003</v>
      </c>
      <c r="AA2365" s="5" t="str">
        <f t="shared" si="144"/>
        <v>50-59</v>
      </c>
      <c r="AB2365" s="5" t="str">
        <f t="shared" si="145"/>
        <v>Moderate</v>
      </c>
      <c r="AC2365" s="5">
        <f t="shared" si="146"/>
        <v>0.96</v>
      </c>
      <c r="AD2365" s="5" t="str">
        <f t="shared" si="147"/>
        <v>Long-haul</v>
      </c>
    </row>
    <row r="2366" spans="1:30" x14ac:dyDescent="0.3">
      <c r="A2366" s="1" t="s">
        <v>3168</v>
      </c>
      <c r="B2366" s="1" t="s">
        <v>3169</v>
      </c>
      <c r="C2366" s="1">
        <v>52</v>
      </c>
      <c r="D2366" s="1" t="s">
        <v>39</v>
      </c>
      <c r="E2366" s="1" t="s">
        <v>2667</v>
      </c>
      <c r="F2366" s="1" t="s">
        <v>30</v>
      </c>
      <c r="G2366" s="1" t="s">
        <v>644</v>
      </c>
      <c r="H2366" s="1" t="s">
        <v>308</v>
      </c>
      <c r="I2366" s="1" t="s">
        <v>155</v>
      </c>
      <c r="J2366" s="1">
        <v>8777</v>
      </c>
      <c r="K2366" s="3">
        <v>0.64475694444444442</v>
      </c>
      <c r="L2366" s="3">
        <v>5.1006944444444445E-2</v>
      </c>
      <c r="M2366" s="7">
        <v>45659</v>
      </c>
      <c r="N2366" s="3">
        <v>0.6822569444444444</v>
      </c>
      <c r="O2366" s="3">
        <v>8.8506944444444444E-2</v>
      </c>
      <c r="P2366" s="5">
        <v>81</v>
      </c>
      <c r="Q2366" s="5">
        <v>145.56</v>
      </c>
      <c r="R2366" s="1" t="s">
        <v>40</v>
      </c>
      <c r="S2366" s="1">
        <v>5</v>
      </c>
      <c r="T2366" s="1" t="s">
        <v>45</v>
      </c>
      <c r="U2366" s="5">
        <v>170.13</v>
      </c>
      <c r="V2366" s="5">
        <v>44539.788635414297</v>
      </c>
      <c r="W2366" s="1" t="s">
        <v>42</v>
      </c>
      <c r="X2366" s="1">
        <v>4.04</v>
      </c>
      <c r="Y2366" s="5">
        <v>58447.75</v>
      </c>
      <c r="Z2366" s="5">
        <v>9349.8700000000008</v>
      </c>
      <c r="AA2366" s="5" t="str">
        <f t="shared" si="144"/>
        <v>50-59</v>
      </c>
      <c r="AB2366" s="5" t="str">
        <f t="shared" si="145"/>
        <v>Moderate</v>
      </c>
      <c r="AC2366" s="5">
        <f t="shared" si="146"/>
        <v>0.16</v>
      </c>
      <c r="AD2366" s="5" t="str">
        <f t="shared" si="147"/>
        <v>Long-haul</v>
      </c>
    </row>
    <row r="2367" spans="1:30" x14ac:dyDescent="0.3">
      <c r="A2367" s="1" t="s">
        <v>3138</v>
      </c>
      <c r="B2367" s="1" t="s">
        <v>3139</v>
      </c>
      <c r="C2367" s="1">
        <v>74</v>
      </c>
      <c r="D2367" s="1" t="s">
        <v>39</v>
      </c>
      <c r="E2367" s="1" t="s">
        <v>2667</v>
      </c>
      <c r="F2367" s="1" t="s">
        <v>30</v>
      </c>
      <c r="G2367" s="1" t="s">
        <v>653</v>
      </c>
      <c r="H2367" s="1" t="s">
        <v>407</v>
      </c>
      <c r="I2367" s="1" t="s">
        <v>174</v>
      </c>
      <c r="J2367" s="1">
        <v>5397</v>
      </c>
      <c r="K2367" s="3">
        <v>0.62945601851851851</v>
      </c>
      <c r="L2367" s="3">
        <v>0.87876157407407407</v>
      </c>
      <c r="M2367" s="7">
        <v>45662</v>
      </c>
      <c r="N2367" s="3">
        <v>0.63848379629629626</v>
      </c>
      <c r="O2367" s="3">
        <v>0.88778935185185182</v>
      </c>
      <c r="P2367" s="5">
        <v>13</v>
      </c>
      <c r="Q2367" s="5">
        <v>1327.8</v>
      </c>
      <c r="R2367" s="1" t="s">
        <v>34</v>
      </c>
      <c r="S2367" s="1">
        <v>5</v>
      </c>
      <c r="T2367" s="1" t="s">
        <v>35</v>
      </c>
      <c r="U2367" s="5">
        <v>41.25</v>
      </c>
      <c r="V2367" s="5">
        <v>28188.944165679201</v>
      </c>
      <c r="W2367" s="1" t="s">
        <v>42</v>
      </c>
      <c r="X2367" s="1">
        <v>4.38</v>
      </c>
      <c r="Y2367" s="5">
        <v>38826.730000000003</v>
      </c>
      <c r="Z2367" s="5">
        <v>84987.45</v>
      </c>
      <c r="AA2367" s="5" t="str">
        <f t="shared" si="144"/>
        <v>60+</v>
      </c>
      <c r="AB2367" s="5" t="str">
        <f t="shared" si="145"/>
        <v>On-Time</v>
      </c>
      <c r="AC2367" s="5">
        <f t="shared" si="146"/>
        <v>2.19</v>
      </c>
      <c r="AD2367" s="5" t="str">
        <f t="shared" si="147"/>
        <v>Medium-haul</v>
      </c>
    </row>
    <row r="2368" spans="1:30" x14ac:dyDescent="0.3">
      <c r="A2368" s="1" t="s">
        <v>3170</v>
      </c>
      <c r="B2368" s="1" t="s">
        <v>3171</v>
      </c>
      <c r="C2368" s="1">
        <v>49</v>
      </c>
      <c r="D2368" s="1" t="s">
        <v>39</v>
      </c>
      <c r="E2368" s="1" t="s">
        <v>2667</v>
      </c>
      <c r="F2368" s="1" t="s">
        <v>48</v>
      </c>
      <c r="G2368" s="1" t="s">
        <v>653</v>
      </c>
      <c r="H2368" s="1" t="s">
        <v>407</v>
      </c>
      <c r="I2368" s="1" t="s">
        <v>174</v>
      </c>
      <c r="J2368" s="1">
        <v>5397</v>
      </c>
      <c r="K2368" s="3">
        <v>0.62945601851851851</v>
      </c>
      <c r="L2368" s="3">
        <v>0.87876157407407407</v>
      </c>
      <c r="M2368" s="7">
        <v>45662</v>
      </c>
      <c r="N2368" s="3">
        <v>0.63848379629629626</v>
      </c>
      <c r="O2368" s="3">
        <v>0.88778935185185182</v>
      </c>
      <c r="P2368" s="5">
        <v>13</v>
      </c>
      <c r="Q2368" s="5">
        <v>522.86</v>
      </c>
      <c r="R2368" s="1" t="s">
        <v>56</v>
      </c>
      <c r="S2368" s="1">
        <v>5</v>
      </c>
      <c r="T2368" s="1" t="s">
        <v>49</v>
      </c>
      <c r="U2368" s="5">
        <v>100.4</v>
      </c>
      <c r="V2368" s="5">
        <v>27820.936859707101</v>
      </c>
      <c r="W2368" s="1" t="s">
        <v>36</v>
      </c>
      <c r="X2368" s="1">
        <v>3.01</v>
      </c>
      <c r="Y2368" s="5">
        <v>38385.120000000003</v>
      </c>
      <c r="Z2368" s="5">
        <v>33483.120000000003</v>
      </c>
      <c r="AA2368" s="5" t="str">
        <f t="shared" si="144"/>
        <v>40-49</v>
      </c>
      <c r="AB2368" s="5" t="str">
        <f t="shared" si="145"/>
        <v>On-Time</v>
      </c>
      <c r="AC2368" s="5">
        <f t="shared" si="146"/>
        <v>0.87</v>
      </c>
      <c r="AD2368" s="5" t="str">
        <f t="shared" si="147"/>
        <v>Medium-haul</v>
      </c>
    </row>
    <row r="2369" spans="1:30" x14ac:dyDescent="0.3">
      <c r="A2369" s="1" t="s">
        <v>2688</v>
      </c>
      <c r="B2369" s="1" t="s">
        <v>2689</v>
      </c>
      <c r="C2369" s="1">
        <v>22</v>
      </c>
      <c r="D2369" s="1" t="s">
        <v>28</v>
      </c>
      <c r="E2369" s="1" t="s">
        <v>2667</v>
      </c>
      <c r="F2369" s="1" t="s">
        <v>48</v>
      </c>
      <c r="G2369" s="1" t="s">
        <v>653</v>
      </c>
      <c r="H2369" s="1" t="s">
        <v>407</v>
      </c>
      <c r="I2369" s="1" t="s">
        <v>174</v>
      </c>
      <c r="J2369" s="1">
        <v>5397</v>
      </c>
      <c r="K2369" s="3">
        <v>0.62945601851851851</v>
      </c>
      <c r="L2369" s="3">
        <v>0.87876157407407407</v>
      </c>
      <c r="M2369" s="7">
        <v>45669</v>
      </c>
      <c r="N2369" s="3">
        <v>0.63848379629629626</v>
      </c>
      <c r="O2369" s="3">
        <v>0.88778935185185182</v>
      </c>
      <c r="P2369" s="5">
        <v>13</v>
      </c>
      <c r="Q2369" s="5">
        <v>1492.28</v>
      </c>
      <c r="R2369" s="1" t="s">
        <v>34</v>
      </c>
      <c r="S2369" s="1">
        <v>5</v>
      </c>
      <c r="T2369" s="1" t="s">
        <v>49</v>
      </c>
      <c r="U2369" s="5">
        <v>65.92</v>
      </c>
      <c r="V2369" s="5">
        <v>27486.093512724899</v>
      </c>
      <c r="W2369" s="1" t="s">
        <v>36</v>
      </c>
      <c r="X2369" s="1">
        <v>4.8899999999999997</v>
      </c>
      <c r="Y2369" s="5">
        <v>37983.31</v>
      </c>
      <c r="Z2369" s="5">
        <v>95519.1</v>
      </c>
      <c r="AA2369" s="5" t="str">
        <f t="shared" si="144"/>
        <v>18-29</v>
      </c>
      <c r="AB2369" s="5" t="str">
        <f t="shared" si="145"/>
        <v>On-Time</v>
      </c>
      <c r="AC2369" s="5">
        <f t="shared" si="146"/>
        <v>2.5099999999999998</v>
      </c>
      <c r="AD2369" s="5" t="str">
        <f t="shared" si="147"/>
        <v>Medium-haul</v>
      </c>
    </row>
    <row r="2370" spans="1:30" x14ac:dyDescent="0.3">
      <c r="A2370" s="1" t="s">
        <v>3172</v>
      </c>
      <c r="B2370" s="1" t="s">
        <v>3173</v>
      </c>
      <c r="C2370" s="1">
        <v>73</v>
      </c>
      <c r="D2370" s="1" t="s">
        <v>28</v>
      </c>
      <c r="E2370" s="1" t="s">
        <v>2667</v>
      </c>
      <c r="F2370" s="1" t="s">
        <v>48</v>
      </c>
      <c r="G2370" s="1" t="s">
        <v>653</v>
      </c>
      <c r="H2370" s="1" t="s">
        <v>407</v>
      </c>
      <c r="I2370" s="1" t="s">
        <v>174</v>
      </c>
      <c r="J2370" s="1">
        <v>5397</v>
      </c>
      <c r="K2370" s="3">
        <v>0.62945601851851851</v>
      </c>
      <c r="L2370" s="3">
        <v>0.87876157407407407</v>
      </c>
      <c r="M2370" s="7">
        <v>45670</v>
      </c>
      <c r="N2370" s="3">
        <v>0.63848379629629626</v>
      </c>
      <c r="O2370" s="3">
        <v>0.88778935185185182</v>
      </c>
      <c r="P2370" s="5">
        <v>13</v>
      </c>
      <c r="Q2370" s="5">
        <v>872.64</v>
      </c>
      <c r="R2370" s="1" t="s">
        <v>40</v>
      </c>
      <c r="S2370" s="1">
        <v>5</v>
      </c>
      <c r="T2370" s="1" t="s">
        <v>83</v>
      </c>
      <c r="U2370" s="5">
        <v>179.86</v>
      </c>
      <c r="V2370" s="5">
        <v>28061.238687630299</v>
      </c>
      <c r="W2370" s="1" t="s">
        <v>36</v>
      </c>
      <c r="X2370" s="1">
        <v>4.22</v>
      </c>
      <c r="Y2370" s="5">
        <v>38673.49</v>
      </c>
      <c r="Z2370" s="5">
        <v>55884.93</v>
      </c>
      <c r="AA2370" s="5" t="str">
        <f t="shared" ref="AA2370:AA2433" si="148">IF(C2370&lt;=29,"18-29",IF(C2370&lt;=39,"30-39",IF(C2370&lt;=49,"40-49",IF(C2370&lt;=59,"50-59","60+"))))</f>
        <v>60+</v>
      </c>
      <c r="AB2370" s="5" t="str">
        <f t="shared" ref="AB2370:AB2433" si="149">IF(P2370&lt;=30,"On-Time",IF(P2370&lt;=120,"Moderate","Severe"))</f>
        <v>On-Time</v>
      </c>
      <c r="AC2370" s="5">
        <f t="shared" ref="AC2370:AC2433" si="150">ROUND(Z2370/Y2370,2)</f>
        <v>1.45</v>
      </c>
      <c r="AD2370" s="5" t="str">
        <f t="shared" ref="AD2370:AD2433" si="151">IF(J2370&lt;=3000,"Short-haul",IF(J2370&lt;=7000,"Medium-haul","Long-haul"))</f>
        <v>Medium-haul</v>
      </c>
    </row>
    <row r="2371" spans="1:30" x14ac:dyDescent="0.3">
      <c r="A2371" s="1" t="s">
        <v>3174</v>
      </c>
      <c r="B2371" s="1" t="s">
        <v>3175</v>
      </c>
      <c r="C2371" s="1">
        <v>61</v>
      </c>
      <c r="D2371" s="1" t="s">
        <v>28</v>
      </c>
      <c r="E2371" s="1" t="s">
        <v>2667</v>
      </c>
      <c r="F2371" s="1" t="s">
        <v>48</v>
      </c>
      <c r="G2371" s="1" t="s">
        <v>653</v>
      </c>
      <c r="H2371" s="1" t="s">
        <v>407</v>
      </c>
      <c r="I2371" s="1" t="s">
        <v>174</v>
      </c>
      <c r="J2371" s="1">
        <v>5397</v>
      </c>
      <c r="K2371" s="3">
        <v>0.62945601851851851</v>
      </c>
      <c r="L2371" s="3">
        <v>0.87876157407407407</v>
      </c>
      <c r="M2371" s="7">
        <v>45672</v>
      </c>
      <c r="N2371" s="3">
        <v>0.63848379629629626</v>
      </c>
      <c r="O2371" s="3">
        <v>0.88778935185185182</v>
      </c>
      <c r="P2371" s="5">
        <v>13</v>
      </c>
      <c r="Q2371" s="5">
        <v>339.42</v>
      </c>
      <c r="R2371" s="1" t="s">
        <v>56</v>
      </c>
      <c r="S2371" s="1">
        <v>5</v>
      </c>
      <c r="T2371" s="1" t="s">
        <v>45</v>
      </c>
      <c r="U2371" s="5">
        <v>119.77</v>
      </c>
      <c r="V2371" s="5">
        <v>28049.820295337599</v>
      </c>
      <c r="W2371" s="1" t="s">
        <v>42</v>
      </c>
      <c r="X2371" s="1">
        <v>3.68</v>
      </c>
      <c r="Y2371" s="5">
        <v>38659.78</v>
      </c>
      <c r="Z2371" s="5">
        <v>21746.83</v>
      </c>
      <c r="AA2371" s="5" t="str">
        <f t="shared" si="148"/>
        <v>60+</v>
      </c>
      <c r="AB2371" s="5" t="str">
        <f t="shared" si="149"/>
        <v>On-Time</v>
      </c>
      <c r="AC2371" s="5">
        <f t="shared" si="150"/>
        <v>0.56000000000000005</v>
      </c>
      <c r="AD2371" s="5" t="str">
        <f t="shared" si="151"/>
        <v>Medium-haul</v>
      </c>
    </row>
    <row r="2372" spans="1:30" x14ac:dyDescent="0.3">
      <c r="A2372" s="1" t="s">
        <v>3176</v>
      </c>
      <c r="B2372" s="1" t="s">
        <v>3177</v>
      </c>
      <c r="C2372" s="1">
        <v>48</v>
      </c>
      <c r="D2372" s="1" t="s">
        <v>39</v>
      </c>
      <c r="E2372" s="1" t="s">
        <v>2667</v>
      </c>
      <c r="F2372" s="1" t="s">
        <v>30</v>
      </c>
      <c r="G2372" s="1" t="s">
        <v>653</v>
      </c>
      <c r="H2372" s="1" t="s">
        <v>407</v>
      </c>
      <c r="I2372" s="1" t="s">
        <v>174</v>
      </c>
      <c r="J2372" s="1">
        <v>5397</v>
      </c>
      <c r="K2372" s="3">
        <v>0.62945601851851851</v>
      </c>
      <c r="L2372" s="3">
        <v>0.87876157407407407</v>
      </c>
      <c r="M2372" s="7">
        <v>45663</v>
      </c>
      <c r="N2372" s="3">
        <v>0.63848379629629626</v>
      </c>
      <c r="O2372" s="3">
        <v>0.88778935185185182</v>
      </c>
      <c r="P2372" s="5">
        <v>13</v>
      </c>
      <c r="Q2372" s="5">
        <v>853.68</v>
      </c>
      <c r="R2372" s="1" t="s">
        <v>56</v>
      </c>
      <c r="S2372" s="1">
        <v>5</v>
      </c>
      <c r="T2372" s="1" t="s">
        <v>83</v>
      </c>
      <c r="U2372" s="5">
        <v>75.260000000000005</v>
      </c>
      <c r="V2372" s="5">
        <v>28431.562179951601</v>
      </c>
      <c r="W2372" s="1" t="s">
        <v>42</v>
      </c>
      <c r="X2372" s="1">
        <v>4.91</v>
      </c>
      <c r="Y2372" s="5">
        <v>39117.870000000003</v>
      </c>
      <c r="Z2372" s="5">
        <v>54650.57</v>
      </c>
      <c r="AA2372" s="5" t="str">
        <f t="shared" si="148"/>
        <v>40-49</v>
      </c>
      <c r="AB2372" s="5" t="str">
        <f t="shared" si="149"/>
        <v>On-Time</v>
      </c>
      <c r="AC2372" s="5">
        <f t="shared" si="150"/>
        <v>1.4</v>
      </c>
      <c r="AD2372" s="5" t="str">
        <f t="shared" si="151"/>
        <v>Medium-haul</v>
      </c>
    </row>
    <row r="2373" spans="1:30" x14ac:dyDescent="0.3">
      <c r="A2373" s="1" t="s">
        <v>3178</v>
      </c>
      <c r="B2373" s="1" t="s">
        <v>3179</v>
      </c>
      <c r="C2373" s="1">
        <v>45</v>
      </c>
      <c r="D2373" s="1" t="s">
        <v>39</v>
      </c>
      <c r="E2373" s="1" t="s">
        <v>2667</v>
      </c>
      <c r="F2373" s="1" t="s">
        <v>30</v>
      </c>
      <c r="G2373" s="1" t="s">
        <v>653</v>
      </c>
      <c r="H2373" s="1" t="s">
        <v>407</v>
      </c>
      <c r="I2373" s="1" t="s">
        <v>174</v>
      </c>
      <c r="J2373" s="1">
        <v>5397</v>
      </c>
      <c r="K2373" s="3">
        <v>0.62945601851851851</v>
      </c>
      <c r="L2373" s="3">
        <v>0.87876157407407407</v>
      </c>
      <c r="M2373" s="7">
        <v>45665</v>
      </c>
      <c r="N2373" s="3">
        <v>0.63848379629629626</v>
      </c>
      <c r="O2373" s="3">
        <v>0.88778935185185182</v>
      </c>
      <c r="P2373" s="5">
        <v>13</v>
      </c>
      <c r="Q2373" s="5">
        <v>93.51</v>
      </c>
      <c r="R2373" s="1" t="s">
        <v>34</v>
      </c>
      <c r="S2373" s="1">
        <v>5</v>
      </c>
      <c r="T2373" s="1" t="s">
        <v>49</v>
      </c>
      <c r="U2373" s="5">
        <v>36.76</v>
      </c>
      <c r="V2373" s="5">
        <v>28230.2247725907</v>
      </c>
      <c r="W2373" s="1" t="s">
        <v>42</v>
      </c>
      <c r="X2373" s="1">
        <v>4.2699999999999996</v>
      </c>
      <c r="Y2373" s="5">
        <v>38876.269999999997</v>
      </c>
      <c r="Z2373" s="5">
        <v>5991.99</v>
      </c>
      <c r="AA2373" s="5" t="str">
        <f t="shared" si="148"/>
        <v>40-49</v>
      </c>
      <c r="AB2373" s="5" t="str">
        <f t="shared" si="149"/>
        <v>On-Time</v>
      </c>
      <c r="AC2373" s="5">
        <f t="shared" si="150"/>
        <v>0.15</v>
      </c>
      <c r="AD2373" s="5" t="str">
        <f t="shared" si="151"/>
        <v>Medium-haul</v>
      </c>
    </row>
    <row r="2374" spans="1:30" x14ac:dyDescent="0.3">
      <c r="A2374" s="1" t="s">
        <v>3180</v>
      </c>
      <c r="B2374" s="1" t="s">
        <v>3181</v>
      </c>
      <c r="C2374" s="1">
        <v>63</v>
      </c>
      <c r="D2374" s="1" t="s">
        <v>28</v>
      </c>
      <c r="E2374" s="1" t="s">
        <v>2667</v>
      </c>
      <c r="F2374" s="1" t="s">
        <v>30</v>
      </c>
      <c r="G2374" s="1" t="s">
        <v>653</v>
      </c>
      <c r="H2374" s="1" t="s">
        <v>407</v>
      </c>
      <c r="I2374" s="1" t="s">
        <v>174</v>
      </c>
      <c r="J2374" s="1">
        <v>5397</v>
      </c>
      <c r="K2374" s="3">
        <v>0.62945601851851851</v>
      </c>
      <c r="L2374" s="3">
        <v>0.87876157407407407</v>
      </c>
      <c r="M2374" s="7">
        <v>45660</v>
      </c>
      <c r="N2374" s="3">
        <v>0.63848379629629626</v>
      </c>
      <c r="O2374" s="3">
        <v>0.88778935185185182</v>
      </c>
      <c r="P2374" s="5">
        <v>13</v>
      </c>
      <c r="Q2374" s="5">
        <v>1034.3499999999999</v>
      </c>
      <c r="R2374" s="1" t="s">
        <v>56</v>
      </c>
      <c r="S2374" s="1">
        <v>5</v>
      </c>
      <c r="T2374" s="1" t="s">
        <v>49</v>
      </c>
      <c r="U2374" s="5">
        <v>30.39</v>
      </c>
      <c r="V2374" s="5">
        <v>27900.1952900822</v>
      </c>
      <c r="W2374" s="1" t="s">
        <v>42</v>
      </c>
      <c r="X2374" s="1">
        <v>4.46</v>
      </c>
      <c r="Y2374" s="5">
        <v>38480.230000000003</v>
      </c>
      <c r="Z2374" s="5">
        <v>66204.479999999996</v>
      </c>
      <c r="AA2374" s="5" t="str">
        <f t="shared" si="148"/>
        <v>60+</v>
      </c>
      <c r="AB2374" s="5" t="str">
        <f t="shared" si="149"/>
        <v>On-Time</v>
      </c>
      <c r="AC2374" s="5">
        <f t="shared" si="150"/>
        <v>1.72</v>
      </c>
      <c r="AD2374" s="5" t="str">
        <f t="shared" si="151"/>
        <v>Medium-haul</v>
      </c>
    </row>
    <row r="2375" spans="1:30" x14ac:dyDescent="0.3">
      <c r="A2375" s="1" t="s">
        <v>2768</v>
      </c>
      <c r="B2375" s="1" t="s">
        <v>2769</v>
      </c>
      <c r="C2375" s="1">
        <v>28</v>
      </c>
      <c r="D2375" s="1" t="s">
        <v>28</v>
      </c>
      <c r="E2375" s="1" t="s">
        <v>2667</v>
      </c>
      <c r="F2375" s="1" t="s">
        <v>30</v>
      </c>
      <c r="G2375" s="1" t="s">
        <v>653</v>
      </c>
      <c r="H2375" s="1" t="s">
        <v>407</v>
      </c>
      <c r="I2375" s="1" t="s">
        <v>174</v>
      </c>
      <c r="J2375" s="1">
        <v>5397</v>
      </c>
      <c r="K2375" s="3">
        <v>0.62945601851851851</v>
      </c>
      <c r="L2375" s="3">
        <v>0.87876157407407407</v>
      </c>
      <c r="M2375" s="7">
        <v>45665</v>
      </c>
      <c r="N2375" s="3">
        <v>0.63848379629629626</v>
      </c>
      <c r="O2375" s="3">
        <v>0.88778935185185182</v>
      </c>
      <c r="P2375" s="5">
        <v>13</v>
      </c>
      <c r="Q2375" s="5">
        <v>371.28</v>
      </c>
      <c r="R2375" s="1" t="s">
        <v>56</v>
      </c>
      <c r="S2375" s="1">
        <v>5</v>
      </c>
      <c r="T2375" s="1" t="s">
        <v>41</v>
      </c>
      <c r="U2375" s="5">
        <v>166.51</v>
      </c>
      <c r="V2375" s="5">
        <v>28280.3451234313</v>
      </c>
      <c r="W2375" s="1" t="s">
        <v>42</v>
      </c>
      <c r="X2375" s="1">
        <v>3.83</v>
      </c>
      <c r="Y2375" s="5">
        <v>38936.410000000003</v>
      </c>
      <c r="Z2375" s="5">
        <v>23795.22</v>
      </c>
      <c r="AA2375" s="5" t="str">
        <f t="shared" si="148"/>
        <v>18-29</v>
      </c>
      <c r="AB2375" s="5" t="str">
        <f t="shared" si="149"/>
        <v>On-Time</v>
      </c>
      <c r="AC2375" s="5">
        <f t="shared" si="150"/>
        <v>0.61</v>
      </c>
      <c r="AD2375" s="5" t="str">
        <f t="shared" si="151"/>
        <v>Medium-haul</v>
      </c>
    </row>
    <row r="2376" spans="1:30" x14ac:dyDescent="0.3">
      <c r="A2376" s="1" t="s">
        <v>3136</v>
      </c>
      <c r="B2376" s="1" t="s">
        <v>3137</v>
      </c>
      <c r="C2376" s="1">
        <v>20</v>
      </c>
      <c r="D2376" s="1" t="s">
        <v>28</v>
      </c>
      <c r="E2376" s="1" t="s">
        <v>2667</v>
      </c>
      <c r="F2376" s="1" t="s">
        <v>30</v>
      </c>
      <c r="G2376" s="1" t="s">
        <v>666</v>
      </c>
      <c r="H2376" s="1" t="s">
        <v>115</v>
      </c>
      <c r="I2376" s="1" t="s">
        <v>174</v>
      </c>
      <c r="J2376" s="1">
        <v>13423</v>
      </c>
      <c r="K2376" s="3">
        <v>0.50684027777777774</v>
      </c>
      <c r="L2376" s="3">
        <v>0.12767361111111111</v>
      </c>
      <c r="M2376" s="7">
        <v>45669</v>
      </c>
      <c r="N2376" s="3">
        <v>0.51447916666666671</v>
      </c>
      <c r="O2376" s="3">
        <v>0.1353125</v>
      </c>
      <c r="P2376" s="5">
        <v>11</v>
      </c>
      <c r="Q2376" s="5">
        <v>537.97</v>
      </c>
      <c r="R2376" s="1" t="s">
        <v>34</v>
      </c>
      <c r="S2376" s="1">
        <v>5</v>
      </c>
      <c r="T2376" s="1" t="s">
        <v>35</v>
      </c>
      <c r="U2376" s="5">
        <v>60.05</v>
      </c>
      <c r="V2376" s="5">
        <v>67841.983905368004</v>
      </c>
      <c r="W2376" s="1" t="s">
        <v>36</v>
      </c>
      <c r="X2376" s="1">
        <v>4.51</v>
      </c>
      <c r="Y2376" s="5">
        <v>86410.38</v>
      </c>
      <c r="Z2376" s="5">
        <v>34442.089999999997</v>
      </c>
      <c r="AA2376" s="5" t="str">
        <f t="shared" si="148"/>
        <v>18-29</v>
      </c>
      <c r="AB2376" s="5" t="str">
        <f t="shared" si="149"/>
        <v>On-Time</v>
      </c>
      <c r="AC2376" s="5">
        <f t="shared" si="150"/>
        <v>0.4</v>
      </c>
      <c r="AD2376" s="5" t="str">
        <f t="shared" si="151"/>
        <v>Long-haul</v>
      </c>
    </row>
    <row r="2377" spans="1:30" x14ac:dyDescent="0.3">
      <c r="A2377" s="1" t="s">
        <v>3162</v>
      </c>
      <c r="B2377" s="1" t="s">
        <v>3163</v>
      </c>
      <c r="C2377" s="1">
        <v>37</v>
      </c>
      <c r="D2377" s="1" t="s">
        <v>28</v>
      </c>
      <c r="E2377" s="1" t="s">
        <v>2667</v>
      </c>
      <c r="F2377" s="1" t="s">
        <v>48</v>
      </c>
      <c r="G2377" s="1" t="s">
        <v>666</v>
      </c>
      <c r="H2377" s="1" t="s">
        <v>115</v>
      </c>
      <c r="I2377" s="1" t="s">
        <v>174</v>
      </c>
      <c r="J2377" s="1">
        <v>13423</v>
      </c>
      <c r="K2377" s="3">
        <v>0.50684027777777774</v>
      </c>
      <c r="L2377" s="3">
        <v>0.12767361111111111</v>
      </c>
      <c r="M2377" s="7">
        <v>45662</v>
      </c>
      <c r="N2377" s="3">
        <v>0.51447916666666671</v>
      </c>
      <c r="O2377" s="3">
        <v>0.1353125</v>
      </c>
      <c r="P2377" s="5">
        <v>11</v>
      </c>
      <c r="Q2377" s="5">
        <v>123.51</v>
      </c>
      <c r="R2377" s="1" t="s">
        <v>56</v>
      </c>
      <c r="S2377" s="1">
        <v>3</v>
      </c>
      <c r="T2377" s="1" t="s">
        <v>35</v>
      </c>
      <c r="U2377" s="5">
        <v>37.35</v>
      </c>
      <c r="V2377" s="5">
        <v>68078.500623125103</v>
      </c>
      <c r="W2377" s="1" t="s">
        <v>42</v>
      </c>
      <c r="X2377" s="1">
        <v>3.2</v>
      </c>
      <c r="Y2377" s="5">
        <v>86694.2</v>
      </c>
      <c r="Z2377" s="5">
        <v>7912.11</v>
      </c>
      <c r="AA2377" s="5" t="str">
        <f t="shared" si="148"/>
        <v>30-39</v>
      </c>
      <c r="AB2377" s="5" t="str">
        <f t="shared" si="149"/>
        <v>On-Time</v>
      </c>
      <c r="AC2377" s="5">
        <f t="shared" si="150"/>
        <v>0.09</v>
      </c>
      <c r="AD2377" s="5" t="str">
        <f t="shared" si="151"/>
        <v>Long-haul</v>
      </c>
    </row>
    <row r="2378" spans="1:30" x14ac:dyDescent="0.3">
      <c r="A2378" s="1" t="s">
        <v>3134</v>
      </c>
      <c r="B2378" s="1" t="s">
        <v>3135</v>
      </c>
      <c r="C2378" s="1">
        <v>48</v>
      </c>
      <c r="D2378" s="1" t="s">
        <v>28</v>
      </c>
      <c r="E2378" s="1" t="s">
        <v>2667</v>
      </c>
      <c r="F2378" s="1" t="s">
        <v>30</v>
      </c>
      <c r="G2378" s="1" t="s">
        <v>666</v>
      </c>
      <c r="H2378" s="1" t="s">
        <v>115</v>
      </c>
      <c r="I2378" s="1" t="s">
        <v>174</v>
      </c>
      <c r="J2378" s="1">
        <v>13423</v>
      </c>
      <c r="K2378" s="3">
        <v>0.50684027777777774</v>
      </c>
      <c r="L2378" s="3">
        <v>0.12767361111111111</v>
      </c>
      <c r="M2378" s="7">
        <v>45661</v>
      </c>
      <c r="N2378" s="3">
        <v>0.51447916666666671</v>
      </c>
      <c r="O2378" s="3">
        <v>0.1353125</v>
      </c>
      <c r="P2378" s="5">
        <v>11</v>
      </c>
      <c r="Q2378" s="5">
        <v>970.08</v>
      </c>
      <c r="R2378" s="1" t="s">
        <v>40</v>
      </c>
      <c r="S2378" s="1">
        <v>5</v>
      </c>
      <c r="T2378" s="1" t="s">
        <v>35</v>
      </c>
      <c r="U2378" s="5">
        <v>71.45</v>
      </c>
      <c r="V2378" s="5">
        <v>68300.587767370904</v>
      </c>
      <c r="W2378" s="1" t="s">
        <v>36</v>
      </c>
      <c r="X2378" s="1">
        <v>4.7699999999999996</v>
      </c>
      <c r="Y2378" s="5">
        <v>86960.71</v>
      </c>
      <c r="Z2378" s="5">
        <v>62099.41</v>
      </c>
      <c r="AA2378" s="5" t="str">
        <f t="shared" si="148"/>
        <v>40-49</v>
      </c>
      <c r="AB2378" s="5" t="str">
        <f t="shared" si="149"/>
        <v>On-Time</v>
      </c>
      <c r="AC2378" s="5">
        <f t="shared" si="150"/>
        <v>0.71</v>
      </c>
      <c r="AD2378" s="5" t="str">
        <f t="shared" si="151"/>
        <v>Long-haul</v>
      </c>
    </row>
    <row r="2379" spans="1:30" x14ac:dyDescent="0.3">
      <c r="A2379" s="1" t="s">
        <v>3182</v>
      </c>
      <c r="B2379" s="1" t="s">
        <v>3183</v>
      </c>
      <c r="C2379" s="1">
        <v>59</v>
      </c>
      <c r="D2379" s="1" t="s">
        <v>28</v>
      </c>
      <c r="E2379" s="1" t="s">
        <v>2667</v>
      </c>
      <c r="F2379" s="1" t="s">
        <v>30</v>
      </c>
      <c r="G2379" s="1" t="s">
        <v>666</v>
      </c>
      <c r="H2379" s="1" t="s">
        <v>115</v>
      </c>
      <c r="I2379" s="1" t="s">
        <v>174</v>
      </c>
      <c r="J2379" s="1">
        <v>13423</v>
      </c>
      <c r="K2379" s="3">
        <v>0.50684027777777774</v>
      </c>
      <c r="L2379" s="3">
        <v>0.12767361111111111</v>
      </c>
      <c r="M2379" s="7">
        <v>45670</v>
      </c>
      <c r="N2379" s="3">
        <v>0.51447916666666671</v>
      </c>
      <c r="O2379" s="3">
        <v>0.1353125</v>
      </c>
      <c r="P2379" s="5">
        <v>11</v>
      </c>
      <c r="Q2379" s="5">
        <v>561.07000000000005</v>
      </c>
      <c r="R2379" s="1" t="s">
        <v>40</v>
      </c>
      <c r="S2379" s="1">
        <v>5</v>
      </c>
      <c r="T2379" s="1" t="s">
        <v>83</v>
      </c>
      <c r="U2379" s="5">
        <v>87.23</v>
      </c>
      <c r="V2379" s="5">
        <v>68010.502542046204</v>
      </c>
      <c r="W2379" s="1" t="s">
        <v>42</v>
      </c>
      <c r="X2379" s="1">
        <v>4.16</v>
      </c>
      <c r="Y2379" s="5">
        <v>86612.6</v>
      </c>
      <c r="Z2379" s="5">
        <v>35925.93</v>
      </c>
      <c r="AA2379" s="5" t="str">
        <f t="shared" si="148"/>
        <v>50-59</v>
      </c>
      <c r="AB2379" s="5" t="str">
        <f t="shared" si="149"/>
        <v>On-Time</v>
      </c>
      <c r="AC2379" s="5">
        <f t="shared" si="150"/>
        <v>0.41</v>
      </c>
      <c r="AD2379" s="5" t="str">
        <f t="shared" si="151"/>
        <v>Long-haul</v>
      </c>
    </row>
    <row r="2380" spans="1:30" x14ac:dyDescent="0.3">
      <c r="A2380" s="1" t="s">
        <v>3184</v>
      </c>
      <c r="B2380" s="1" t="s">
        <v>3185</v>
      </c>
      <c r="C2380" s="1">
        <v>73</v>
      </c>
      <c r="D2380" s="1" t="s">
        <v>28</v>
      </c>
      <c r="E2380" s="1" t="s">
        <v>2667</v>
      </c>
      <c r="F2380" s="1" t="s">
        <v>30</v>
      </c>
      <c r="G2380" s="1" t="s">
        <v>666</v>
      </c>
      <c r="H2380" s="1" t="s">
        <v>115</v>
      </c>
      <c r="I2380" s="1" t="s">
        <v>174</v>
      </c>
      <c r="J2380" s="1">
        <v>13423</v>
      </c>
      <c r="K2380" s="3">
        <v>0.50684027777777774</v>
      </c>
      <c r="L2380" s="3">
        <v>0.12767361111111111</v>
      </c>
      <c r="M2380" s="7">
        <v>45660</v>
      </c>
      <c r="N2380" s="3">
        <v>0.51447916666666671</v>
      </c>
      <c r="O2380" s="3">
        <v>0.1353125</v>
      </c>
      <c r="P2380" s="5">
        <v>11</v>
      </c>
      <c r="Q2380" s="5">
        <v>1265.18</v>
      </c>
      <c r="R2380" s="1" t="s">
        <v>40</v>
      </c>
      <c r="S2380" s="1">
        <v>5</v>
      </c>
      <c r="T2380" s="1" t="s">
        <v>45</v>
      </c>
      <c r="U2380" s="5">
        <v>94.62</v>
      </c>
      <c r="V2380" s="5">
        <v>68148.948164079804</v>
      </c>
      <c r="W2380" s="1" t="s">
        <v>42</v>
      </c>
      <c r="X2380" s="1">
        <v>4.04</v>
      </c>
      <c r="Y2380" s="5">
        <v>86778.74</v>
      </c>
      <c r="Z2380" s="5">
        <v>80990.44</v>
      </c>
      <c r="AA2380" s="5" t="str">
        <f t="shared" si="148"/>
        <v>60+</v>
      </c>
      <c r="AB2380" s="5" t="str">
        <f t="shared" si="149"/>
        <v>On-Time</v>
      </c>
      <c r="AC2380" s="5">
        <f t="shared" si="150"/>
        <v>0.93</v>
      </c>
      <c r="AD2380" s="5" t="str">
        <f t="shared" si="151"/>
        <v>Long-haul</v>
      </c>
    </row>
    <row r="2381" spans="1:30" x14ac:dyDescent="0.3">
      <c r="A2381" s="1" t="s">
        <v>3186</v>
      </c>
      <c r="B2381" s="1" t="s">
        <v>3187</v>
      </c>
      <c r="C2381" s="1">
        <v>18</v>
      </c>
      <c r="D2381" s="1" t="s">
        <v>28</v>
      </c>
      <c r="E2381" s="1" t="s">
        <v>2667</v>
      </c>
      <c r="F2381" s="1" t="s">
        <v>48</v>
      </c>
      <c r="G2381" s="1" t="s">
        <v>666</v>
      </c>
      <c r="H2381" s="1" t="s">
        <v>115</v>
      </c>
      <c r="I2381" s="1" t="s">
        <v>174</v>
      </c>
      <c r="J2381" s="1">
        <v>13423</v>
      </c>
      <c r="K2381" s="3">
        <v>0.50684027777777774</v>
      </c>
      <c r="L2381" s="3">
        <v>0.12767361111111111</v>
      </c>
      <c r="M2381" s="7">
        <v>45668</v>
      </c>
      <c r="N2381" s="3">
        <v>0.51447916666666671</v>
      </c>
      <c r="O2381" s="3">
        <v>0.1353125</v>
      </c>
      <c r="P2381" s="5">
        <v>11</v>
      </c>
      <c r="Q2381" s="5">
        <v>482.46</v>
      </c>
      <c r="R2381" s="1" t="s">
        <v>56</v>
      </c>
      <c r="S2381" s="1">
        <v>5</v>
      </c>
      <c r="T2381" s="1" t="s">
        <v>41</v>
      </c>
      <c r="U2381" s="5">
        <v>53.16</v>
      </c>
      <c r="V2381" s="5">
        <v>67868.559056141195</v>
      </c>
      <c r="W2381" s="1" t="s">
        <v>36</v>
      </c>
      <c r="X2381" s="1">
        <v>3.02</v>
      </c>
      <c r="Y2381" s="5">
        <v>86442.27</v>
      </c>
      <c r="Z2381" s="5">
        <v>30888.07</v>
      </c>
      <c r="AA2381" s="5" t="str">
        <f t="shared" si="148"/>
        <v>18-29</v>
      </c>
      <c r="AB2381" s="5" t="str">
        <f t="shared" si="149"/>
        <v>On-Time</v>
      </c>
      <c r="AC2381" s="5">
        <f t="shared" si="150"/>
        <v>0.36</v>
      </c>
      <c r="AD2381" s="5" t="str">
        <f t="shared" si="151"/>
        <v>Long-haul</v>
      </c>
    </row>
    <row r="2382" spans="1:30" x14ac:dyDescent="0.3">
      <c r="A2382" s="1" t="s">
        <v>2978</v>
      </c>
      <c r="B2382" s="1" t="s">
        <v>2979</v>
      </c>
      <c r="C2382" s="1">
        <v>19</v>
      </c>
      <c r="D2382" s="1" t="s">
        <v>28</v>
      </c>
      <c r="E2382" s="1" t="s">
        <v>2667</v>
      </c>
      <c r="F2382" s="1" t="s">
        <v>30</v>
      </c>
      <c r="G2382" s="1" t="s">
        <v>666</v>
      </c>
      <c r="H2382" s="1" t="s">
        <v>115</v>
      </c>
      <c r="I2382" s="1" t="s">
        <v>174</v>
      </c>
      <c r="J2382" s="1">
        <v>13423</v>
      </c>
      <c r="K2382" s="3">
        <v>0.50684027777777774</v>
      </c>
      <c r="L2382" s="3">
        <v>0.12767361111111111</v>
      </c>
      <c r="M2382" s="7">
        <v>45672</v>
      </c>
      <c r="N2382" s="3">
        <v>0.51447916666666671</v>
      </c>
      <c r="O2382" s="3">
        <v>0.1353125</v>
      </c>
      <c r="P2382" s="5">
        <v>11</v>
      </c>
      <c r="Q2382" s="5">
        <v>92.37</v>
      </c>
      <c r="R2382" s="1" t="s">
        <v>56</v>
      </c>
      <c r="S2382" s="1">
        <v>5</v>
      </c>
      <c r="T2382" s="1" t="s">
        <v>41</v>
      </c>
      <c r="U2382" s="5">
        <v>27.7</v>
      </c>
      <c r="V2382" s="5">
        <v>68153.842432678503</v>
      </c>
      <c r="W2382" s="1" t="s">
        <v>36</v>
      </c>
      <c r="X2382" s="1">
        <v>3.61</v>
      </c>
      <c r="Y2382" s="5">
        <v>86784.61</v>
      </c>
      <c r="Z2382" s="5">
        <v>5917.22</v>
      </c>
      <c r="AA2382" s="5" t="str">
        <f t="shared" si="148"/>
        <v>18-29</v>
      </c>
      <c r="AB2382" s="5" t="str">
        <f t="shared" si="149"/>
        <v>On-Time</v>
      </c>
      <c r="AC2382" s="5">
        <f t="shared" si="150"/>
        <v>7.0000000000000007E-2</v>
      </c>
      <c r="AD2382" s="5" t="str">
        <f t="shared" si="151"/>
        <v>Long-haul</v>
      </c>
    </row>
    <row r="2383" spans="1:30" x14ac:dyDescent="0.3">
      <c r="A2383" s="2" t="s">
        <v>3188</v>
      </c>
      <c r="B2383" s="1" t="s">
        <v>3189</v>
      </c>
      <c r="C2383" s="1">
        <v>73</v>
      </c>
      <c r="D2383" s="1" t="s">
        <v>39</v>
      </c>
      <c r="E2383" s="1" t="s">
        <v>2667</v>
      </c>
      <c r="F2383" s="1" t="s">
        <v>30</v>
      </c>
      <c r="G2383" s="1" t="s">
        <v>666</v>
      </c>
      <c r="H2383" s="1" t="s">
        <v>115</v>
      </c>
      <c r="I2383" s="1" t="s">
        <v>174</v>
      </c>
      <c r="J2383" s="1">
        <v>13423</v>
      </c>
      <c r="K2383" s="3">
        <v>0.50684027777777774</v>
      </c>
      <c r="L2383" s="3">
        <v>0.12767361111111111</v>
      </c>
      <c r="M2383" s="7">
        <v>45671</v>
      </c>
      <c r="N2383" s="3">
        <v>0.51447916666666671</v>
      </c>
      <c r="O2383" s="3">
        <v>0.1353125</v>
      </c>
      <c r="P2383" s="5">
        <v>11</v>
      </c>
      <c r="Q2383" s="5">
        <v>385.84</v>
      </c>
      <c r="R2383" s="1" t="s">
        <v>56</v>
      </c>
      <c r="S2383" s="1">
        <v>5</v>
      </c>
      <c r="T2383" s="1" t="s">
        <v>35</v>
      </c>
      <c r="U2383" s="5">
        <v>13.45</v>
      </c>
      <c r="V2383" s="5">
        <v>67703.214515543004</v>
      </c>
      <c r="W2383" s="1" t="s">
        <v>42</v>
      </c>
      <c r="X2383" s="1">
        <v>3.1</v>
      </c>
      <c r="Y2383" s="5">
        <v>86243.86</v>
      </c>
      <c r="Z2383" s="5">
        <v>24696.45</v>
      </c>
      <c r="AA2383" s="5" t="str">
        <f t="shared" si="148"/>
        <v>60+</v>
      </c>
      <c r="AB2383" s="5" t="str">
        <f t="shared" si="149"/>
        <v>On-Time</v>
      </c>
      <c r="AC2383" s="5">
        <f t="shared" si="150"/>
        <v>0.28999999999999998</v>
      </c>
      <c r="AD2383" s="5" t="str">
        <f t="shared" si="151"/>
        <v>Long-haul</v>
      </c>
    </row>
    <row r="2384" spans="1:30" x14ac:dyDescent="0.3">
      <c r="A2384" s="1" t="s">
        <v>2970</v>
      </c>
      <c r="B2384" s="1" t="s">
        <v>2971</v>
      </c>
      <c r="C2384" s="1">
        <v>58</v>
      </c>
      <c r="D2384" s="1" t="s">
        <v>39</v>
      </c>
      <c r="E2384" s="1" t="s">
        <v>2667</v>
      </c>
      <c r="F2384" s="1" t="s">
        <v>48</v>
      </c>
      <c r="G2384" s="1" t="s">
        <v>666</v>
      </c>
      <c r="H2384" s="1" t="s">
        <v>115</v>
      </c>
      <c r="I2384" s="1" t="s">
        <v>174</v>
      </c>
      <c r="J2384" s="1">
        <v>13423</v>
      </c>
      <c r="K2384" s="3">
        <v>0.50684027777777774</v>
      </c>
      <c r="L2384" s="3">
        <v>0.12767361111111111</v>
      </c>
      <c r="M2384" s="7">
        <v>45659</v>
      </c>
      <c r="N2384" s="3">
        <v>0.51447916666666671</v>
      </c>
      <c r="O2384" s="3">
        <v>0.1353125</v>
      </c>
      <c r="P2384" s="5">
        <v>11</v>
      </c>
      <c r="Q2384" s="5">
        <v>545.29999999999995</v>
      </c>
      <c r="R2384" s="1" t="s">
        <v>40</v>
      </c>
      <c r="S2384" s="1">
        <v>5</v>
      </c>
      <c r="T2384" s="1" t="s">
        <v>35</v>
      </c>
      <c r="U2384" s="5">
        <v>164.3</v>
      </c>
      <c r="V2384" s="5">
        <v>68471.383048645701</v>
      </c>
      <c r="W2384" s="1" t="s">
        <v>42</v>
      </c>
      <c r="X2384" s="1">
        <v>4.33</v>
      </c>
      <c r="Y2384" s="5">
        <v>87165.66</v>
      </c>
      <c r="Z2384" s="5">
        <v>34932.06</v>
      </c>
      <c r="AA2384" s="5" t="str">
        <f t="shared" si="148"/>
        <v>50-59</v>
      </c>
      <c r="AB2384" s="5" t="str">
        <f t="shared" si="149"/>
        <v>On-Time</v>
      </c>
      <c r="AC2384" s="5">
        <f t="shared" si="150"/>
        <v>0.4</v>
      </c>
      <c r="AD2384" s="5" t="str">
        <f t="shared" si="151"/>
        <v>Long-haul</v>
      </c>
    </row>
    <row r="2385" spans="1:30" x14ac:dyDescent="0.3">
      <c r="A2385" s="1" t="s">
        <v>2859</v>
      </c>
      <c r="B2385" s="1" t="s">
        <v>2860</v>
      </c>
      <c r="C2385" s="1">
        <v>24</v>
      </c>
      <c r="D2385" s="1" t="s">
        <v>39</v>
      </c>
      <c r="E2385" s="1" t="s">
        <v>2667</v>
      </c>
      <c r="F2385" s="1" t="s">
        <v>48</v>
      </c>
      <c r="G2385" s="1" t="s">
        <v>666</v>
      </c>
      <c r="H2385" s="1" t="s">
        <v>115</v>
      </c>
      <c r="I2385" s="1" t="s">
        <v>174</v>
      </c>
      <c r="J2385" s="1">
        <v>13423</v>
      </c>
      <c r="K2385" s="3">
        <v>0.50684027777777774</v>
      </c>
      <c r="L2385" s="3">
        <v>0.12767361111111111</v>
      </c>
      <c r="M2385" s="7">
        <v>45666</v>
      </c>
      <c r="N2385" s="3">
        <v>0.51447916666666671</v>
      </c>
      <c r="O2385" s="3">
        <v>0.1353125</v>
      </c>
      <c r="P2385" s="5">
        <v>11</v>
      </c>
      <c r="Q2385" s="5">
        <v>907.9</v>
      </c>
      <c r="R2385" s="1" t="s">
        <v>56</v>
      </c>
      <c r="S2385" s="1">
        <v>5</v>
      </c>
      <c r="T2385" s="1" t="s">
        <v>49</v>
      </c>
      <c r="U2385" s="5">
        <v>69.22</v>
      </c>
      <c r="V2385" s="5">
        <v>68594.547885551699</v>
      </c>
      <c r="W2385" s="1" t="s">
        <v>36</v>
      </c>
      <c r="X2385" s="1">
        <v>3.3</v>
      </c>
      <c r="Y2385" s="5">
        <v>87313.46</v>
      </c>
      <c r="Z2385" s="5">
        <v>58119.44</v>
      </c>
      <c r="AA2385" s="5" t="str">
        <f t="shared" si="148"/>
        <v>18-29</v>
      </c>
      <c r="AB2385" s="5" t="str">
        <f t="shared" si="149"/>
        <v>On-Time</v>
      </c>
      <c r="AC2385" s="5">
        <f t="shared" si="150"/>
        <v>0.67</v>
      </c>
      <c r="AD2385" s="5" t="str">
        <f t="shared" si="151"/>
        <v>Long-haul</v>
      </c>
    </row>
    <row r="2386" spans="1:30" x14ac:dyDescent="0.3">
      <c r="A2386" s="1" t="s">
        <v>2877</v>
      </c>
      <c r="B2386" s="1" t="s">
        <v>2878</v>
      </c>
      <c r="C2386" s="1">
        <v>74</v>
      </c>
      <c r="D2386" s="1" t="s">
        <v>39</v>
      </c>
      <c r="E2386" s="1" t="s">
        <v>2667</v>
      </c>
      <c r="F2386" s="1" t="s">
        <v>48</v>
      </c>
      <c r="G2386" s="1" t="s">
        <v>666</v>
      </c>
      <c r="H2386" s="1" t="s">
        <v>115</v>
      </c>
      <c r="I2386" s="1" t="s">
        <v>174</v>
      </c>
      <c r="J2386" s="1">
        <v>13423</v>
      </c>
      <c r="K2386" s="3">
        <v>0.50684027777777774</v>
      </c>
      <c r="L2386" s="3">
        <v>0.12767361111111111</v>
      </c>
      <c r="M2386" s="7">
        <v>45660</v>
      </c>
      <c r="N2386" s="3">
        <v>0.51447916666666671</v>
      </c>
      <c r="O2386" s="3">
        <v>0.1353125</v>
      </c>
      <c r="P2386" s="5">
        <v>11</v>
      </c>
      <c r="Q2386" s="5">
        <v>146.97999999999999</v>
      </c>
      <c r="R2386" s="1" t="s">
        <v>56</v>
      </c>
      <c r="S2386" s="1">
        <v>5</v>
      </c>
      <c r="T2386" s="1" t="s">
        <v>83</v>
      </c>
      <c r="U2386" s="5">
        <v>22.55</v>
      </c>
      <c r="V2386" s="5">
        <v>68394.296635459395</v>
      </c>
      <c r="W2386" s="1" t="s">
        <v>42</v>
      </c>
      <c r="X2386" s="1">
        <v>4.75</v>
      </c>
      <c r="Y2386" s="5">
        <v>87073.16</v>
      </c>
      <c r="Z2386" s="5">
        <v>9411.23</v>
      </c>
      <c r="AA2386" s="5" t="str">
        <f t="shared" si="148"/>
        <v>60+</v>
      </c>
      <c r="AB2386" s="5" t="str">
        <f t="shared" si="149"/>
        <v>On-Time</v>
      </c>
      <c r="AC2386" s="5">
        <f t="shared" si="150"/>
        <v>0.11</v>
      </c>
      <c r="AD2386" s="5" t="str">
        <f t="shared" si="151"/>
        <v>Long-haul</v>
      </c>
    </row>
    <row r="2387" spans="1:30" x14ac:dyDescent="0.3">
      <c r="A2387" s="1" t="s">
        <v>3190</v>
      </c>
      <c r="B2387" s="1" t="s">
        <v>3191</v>
      </c>
      <c r="C2387" s="1">
        <v>52</v>
      </c>
      <c r="D2387" s="1" t="s">
        <v>39</v>
      </c>
      <c r="E2387" s="1" t="s">
        <v>2667</v>
      </c>
      <c r="F2387" s="1" t="s">
        <v>30</v>
      </c>
      <c r="G2387" s="1" t="s">
        <v>677</v>
      </c>
      <c r="H2387" s="1" t="s">
        <v>76</v>
      </c>
      <c r="I2387" s="1" t="s">
        <v>233</v>
      </c>
      <c r="J2387" s="1">
        <v>8799</v>
      </c>
      <c r="K2387" s="3">
        <v>0.53412037037037041</v>
      </c>
      <c r="L2387" s="3">
        <v>0.94106481481481485</v>
      </c>
      <c r="M2387" s="7">
        <v>45670</v>
      </c>
      <c r="N2387" s="3">
        <v>0.5618981481481482</v>
      </c>
      <c r="O2387" s="3">
        <v>0.96884259259259264</v>
      </c>
      <c r="P2387" s="5">
        <v>40</v>
      </c>
      <c r="Q2387" s="5">
        <v>1308.74</v>
      </c>
      <c r="R2387" s="1" t="s">
        <v>40</v>
      </c>
      <c r="S2387" s="1">
        <v>5</v>
      </c>
      <c r="T2387" s="1" t="s">
        <v>35</v>
      </c>
      <c r="U2387" s="5">
        <v>153.88999999999999</v>
      </c>
      <c r="V2387" s="5">
        <v>44991.446536871903</v>
      </c>
      <c r="W2387" s="1" t="s">
        <v>42</v>
      </c>
      <c r="X2387" s="1">
        <v>3.69</v>
      </c>
      <c r="Y2387" s="5">
        <v>88484.61</v>
      </c>
      <c r="Z2387" s="5">
        <v>50274.083999999901</v>
      </c>
      <c r="AA2387" s="5" t="str">
        <f t="shared" si="148"/>
        <v>50-59</v>
      </c>
      <c r="AB2387" s="5" t="str">
        <f t="shared" si="149"/>
        <v>Moderate</v>
      </c>
      <c r="AC2387" s="5">
        <f t="shared" si="150"/>
        <v>0.56999999999999995</v>
      </c>
      <c r="AD2387" s="5" t="str">
        <f t="shared" si="151"/>
        <v>Long-haul</v>
      </c>
    </row>
    <row r="2388" spans="1:30" x14ac:dyDescent="0.3">
      <c r="A2388" s="1" t="s">
        <v>2976</v>
      </c>
      <c r="B2388" s="1" t="s">
        <v>2977</v>
      </c>
      <c r="C2388" s="1">
        <v>52</v>
      </c>
      <c r="D2388" s="1" t="s">
        <v>28</v>
      </c>
      <c r="E2388" s="1" t="s">
        <v>2667</v>
      </c>
      <c r="F2388" s="1" t="s">
        <v>30</v>
      </c>
      <c r="G2388" s="1" t="s">
        <v>677</v>
      </c>
      <c r="H2388" s="1" t="s">
        <v>76</v>
      </c>
      <c r="I2388" s="1" t="s">
        <v>233</v>
      </c>
      <c r="J2388" s="1">
        <v>8799</v>
      </c>
      <c r="K2388" s="3">
        <v>0.53412037037037041</v>
      </c>
      <c r="L2388" s="3">
        <v>0.94106481481481485</v>
      </c>
      <c r="M2388" s="7">
        <v>45670</v>
      </c>
      <c r="N2388" s="3">
        <v>0.5618981481481482</v>
      </c>
      <c r="O2388" s="3">
        <v>0.96884259259259264</v>
      </c>
      <c r="P2388" s="5">
        <v>40</v>
      </c>
      <c r="Q2388" s="5">
        <v>644.87</v>
      </c>
      <c r="R2388" s="1" t="s">
        <v>56</v>
      </c>
      <c r="S2388" s="1">
        <v>5</v>
      </c>
      <c r="T2388" s="1" t="s">
        <v>49</v>
      </c>
      <c r="U2388" s="5">
        <v>7.81</v>
      </c>
      <c r="V2388" s="5">
        <v>44951.480288755898</v>
      </c>
      <c r="W2388" s="1" t="s">
        <v>42</v>
      </c>
      <c r="X2388" s="1">
        <v>3.28</v>
      </c>
      <c r="Y2388" s="5">
        <v>88412.67</v>
      </c>
      <c r="Z2388" s="5">
        <v>24763.944</v>
      </c>
      <c r="AA2388" s="5" t="str">
        <f t="shared" si="148"/>
        <v>50-59</v>
      </c>
      <c r="AB2388" s="5" t="str">
        <f t="shared" si="149"/>
        <v>Moderate</v>
      </c>
      <c r="AC2388" s="5">
        <f t="shared" si="150"/>
        <v>0.28000000000000003</v>
      </c>
      <c r="AD2388" s="5" t="str">
        <f t="shared" si="151"/>
        <v>Long-haul</v>
      </c>
    </row>
    <row r="2389" spans="1:30" x14ac:dyDescent="0.3">
      <c r="A2389" s="1" t="s">
        <v>3192</v>
      </c>
      <c r="B2389" s="1" t="s">
        <v>3193</v>
      </c>
      <c r="C2389" s="1">
        <v>60</v>
      </c>
      <c r="D2389" s="1" t="s">
        <v>39</v>
      </c>
      <c r="E2389" s="1" t="s">
        <v>2667</v>
      </c>
      <c r="F2389" s="1" t="s">
        <v>48</v>
      </c>
      <c r="G2389" s="1" t="s">
        <v>677</v>
      </c>
      <c r="H2389" s="1" t="s">
        <v>76</v>
      </c>
      <c r="I2389" s="1" t="s">
        <v>233</v>
      </c>
      <c r="J2389" s="1">
        <v>8799</v>
      </c>
      <c r="K2389" s="3">
        <v>0.53412037037037041</v>
      </c>
      <c r="L2389" s="3">
        <v>0.94106481481481485</v>
      </c>
      <c r="M2389" s="7">
        <v>45671</v>
      </c>
      <c r="N2389" s="3">
        <v>0.5618981481481482</v>
      </c>
      <c r="O2389" s="3">
        <v>0.96884259259259264</v>
      </c>
      <c r="P2389" s="5">
        <v>40</v>
      </c>
      <c r="Q2389" s="5">
        <v>341.85</v>
      </c>
      <c r="R2389" s="1" t="s">
        <v>34</v>
      </c>
      <c r="S2389" s="1">
        <v>5</v>
      </c>
      <c r="T2389" s="1" t="s">
        <v>83</v>
      </c>
      <c r="U2389" s="5">
        <v>67.63</v>
      </c>
      <c r="V2389" s="5">
        <v>44852.9920969741</v>
      </c>
      <c r="W2389" s="1" t="s">
        <v>36</v>
      </c>
      <c r="X2389" s="1">
        <v>3.76</v>
      </c>
      <c r="Y2389" s="5">
        <v>88235.384999999995</v>
      </c>
      <c r="Z2389" s="5">
        <v>13135.157999999999</v>
      </c>
      <c r="AA2389" s="5" t="str">
        <f t="shared" si="148"/>
        <v>60+</v>
      </c>
      <c r="AB2389" s="5" t="str">
        <f t="shared" si="149"/>
        <v>Moderate</v>
      </c>
      <c r="AC2389" s="5">
        <f t="shared" si="150"/>
        <v>0.15</v>
      </c>
      <c r="AD2389" s="5" t="str">
        <f t="shared" si="151"/>
        <v>Long-haul</v>
      </c>
    </row>
    <row r="2390" spans="1:30" x14ac:dyDescent="0.3">
      <c r="A2390" s="1" t="s">
        <v>3043</v>
      </c>
      <c r="B2390" s="1" t="s">
        <v>3044</v>
      </c>
      <c r="C2390" s="1">
        <v>67</v>
      </c>
      <c r="D2390" s="1" t="s">
        <v>39</v>
      </c>
      <c r="E2390" s="1" t="s">
        <v>2667</v>
      </c>
      <c r="F2390" s="1" t="s">
        <v>30</v>
      </c>
      <c r="G2390" s="1" t="s">
        <v>677</v>
      </c>
      <c r="H2390" s="1" t="s">
        <v>76</v>
      </c>
      <c r="I2390" s="1" t="s">
        <v>233</v>
      </c>
      <c r="J2390" s="1">
        <v>8799</v>
      </c>
      <c r="K2390" s="3">
        <v>0.53412037037037041</v>
      </c>
      <c r="L2390" s="3">
        <v>0.94106481481481485</v>
      </c>
      <c r="M2390" s="7">
        <v>45658</v>
      </c>
      <c r="N2390" s="3">
        <v>0.5618981481481482</v>
      </c>
      <c r="O2390" s="3">
        <v>0.96884259259259264</v>
      </c>
      <c r="P2390" s="5">
        <v>40</v>
      </c>
      <c r="Q2390" s="5">
        <v>1157.08</v>
      </c>
      <c r="R2390" s="1" t="s">
        <v>40</v>
      </c>
      <c r="S2390" s="1">
        <v>5</v>
      </c>
      <c r="T2390" s="1" t="s">
        <v>41</v>
      </c>
      <c r="U2390" s="5">
        <v>27.06</v>
      </c>
      <c r="V2390" s="5">
        <v>44653.757845407497</v>
      </c>
      <c r="W2390" s="1" t="s">
        <v>36</v>
      </c>
      <c r="X2390" s="1">
        <v>3.65</v>
      </c>
      <c r="Y2390" s="5">
        <v>87876.764999999999</v>
      </c>
      <c r="Z2390" s="5">
        <v>44435.1179999999</v>
      </c>
      <c r="AA2390" s="5" t="str">
        <f t="shared" si="148"/>
        <v>60+</v>
      </c>
      <c r="AB2390" s="5" t="str">
        <f t="shared" si="149"/>
        <v>Moderate</v>
      </c>
      <c r="AC2390" s="5">
        <f t="shared" si="150"/>
        <v>0.51</v>
      </c>
      <c r="AD2390" s="5" t="str">
        <f t="shared" si="151"/>
        <v>Long-haul</v>
      </c>
    </row>
    <row r="2391" spans="1:30" x14ac:dyDescent="0.3">
      <c r="A2391" s="1" t="s">
        <v>3039</v>
      </c>
      <c r="B2391" s="1" t="s">
        <v>3040</v>
      </c>
      <c r="C2391" s="1">
        <v>65</v>
      </c>
      <c r="D2391" s="1" t="s">
        <v>39</v>
      </c>
      <c r="E2391" s="1" t="s">
        <v>2667</v>
      </c>
      <c r="F2391" s="1" t="s">
        <v>48</v>
      </c>
      <c r="G2391" s="1" t="s">
        <v>677</v>
      </c>
      <c r="H2391" s="1" t="s">
        <v>76</v>
      </c>
      <c r="I2391" s="1" t="s">
        <v>233</v>
      </c>
      <c r="J2391" s="1">
        <v>8799</v>
      </c>
      <c r="K2391" s="3">
        <v>0.53412037037037041</v>
      </c>
      <c r="L2391" s="3">
        <v>0.94106481481481485</v>
      </c>
      <c r="M2391" s="7">
        <v>45667</v>
      </c>
      <c r="N2391" s="3">
        <v>0.5618981481481482</v>
      </c>
      <c r="O2391" s="3">
        <v>0.96884259259259264</v>
      </c>
      <c r="P2391" s="5">
        <v>40</v>
      </c>
      <c r="Q2391" s="5">
        <v>1465.41</v>
      </c>
      <c r="R2391" s="1" t="s">
        <v>40</v>
      </c>
      <c r="S2391" s="1">
        <v>5</v>
      </c>
      <c r="T2391" s="1" t="s">
        <v>41</v>
      </c>
      <c r="U2391" s="5">
        <v>89.94</v>
      </c>
      <c r="V2391" s="5">
        <v>44720.625187227903</v>
      </c>
      <c r="W2391" s="1" t="s">
        <v>42</v>
      </c>
      <c r="X2391" s="1">
        <v>3.58</v>
      </c>
      <c r="Y2391" s="5">
        <v>87997.125</v>
      </c>
      <c r="Z2391" s="5">
        <v>56282.537999999899</v>
      </c>
      <c r="AA2391" s="5" t="str">
        <f t="shared" si="148"/>
        <v>60+</v>
      </c>
      <c r="AB2391" s="5" t="str">
        <f t="shared" si="149"/>
        <v>Moderate</v>
      </c>
      <c r="AC2391" s="5">
        <f t="shared" si="150"/>
        <v>0.64</v>
      </c>
      <c r="AD2391" s="5" t="str">
        <f t="shared" si="151"/>
        <v>Long-haul</v>
      </c>
    </row>
    <row r="2392" spans="1:30" x14ac:dyDescent="0.3">
      <c r="A2392" s="1" t="s">
        <v>2800</v>
      </c>
      <c r="B2392" s="1" t="s">
        <v>2801</v>
      </c>
      <c r="C2392" s="1">
        <v>73</v>
      </c>
      <c r="D2392" s="1" t="s">
        <v>39</v>
      </c>
      <c r="E2392" s="1" t="s">
        <v>2667</v>
      </c>
      <c r="F2392" s="1" t="s">
        <v>30</v>
      </c>
      <c r="G2392" s="1" t="s">
        <v>677</v>
      </c>
      <c r="H2392" s="1" t="s">
        <v>76</v>
      </c>
      <c r="I2392" s="1" t="s">
        <v>233</v>
      </c>
      <c r="J2392" s="1">
        <v>8799</v>
      </c>
      <c r="K2392" s="3">
        <v>0.53412037037037041</v>
      </c>
      <c r="L2392" s="3">
        <v>0.94106481481481485</v>
      </c>
      <c r="M2392" s="7">
        <v>45668</v>
      </c>
      <c r="N2392" s="3">
        <v>0.5618981481481482</v>
      </c>
      <c r="O2392" s="3">
        <v>0.96884259259259264</v>
      </c>
      <c r="P2392" s="5">
        <v>40</v>
      </c>
      <c r="Q2392" s="5">
        <v>1350.39</v>
      </c>
      <c r="R2392" s="1" t="s">
        <v>56</v>
      </c>
      <c r="S2392" s="1">
        <v>5</v>
      </c>
      <c r="T2392" s="1" t="s">
        <v>83</v>
      </c>
      <c r="U2392" s="5">
        <v>71.150000000000006</v>
      </c>
      <c r="V2392" s="5">
        <v>45487.0436576805</v>
      </c>
      <c r="W2392" s="1" t="s">
        <v>42</v>
      </c>
      <c r="X2392" s="1">
        <v>4.29</v>
      </c>
      <c r="Y2392" s="5">
        <v>89376.674999999901</v>
      </c>
      <c r="Z2392" s="5">
        <v>51863.514000000003</v>
      </c>
      <c r="AA2392" s="5" t="str">
        <f t="shared" si="148"/>
        <v>60+</v>
      </c>
      <c r="AB2392" s="5" t="str">
        <f t="shared" si="149"/>
        <v>Moderate</v>
      </c>
      <c r="AC2392" s="5">
        <f t="shared" si="150"/>
        <v>0.57999999999999996</v>
      </c>
      <c r="AD2392" s="5" t="str">
        <f t="shared" si="151"/>
        <v>Long-haul</v>
      </c>
    </row>
    <row r="2393" spans="1:30" x14ac:dyDescent="0.3">
      <c r="A2393" s="1" t="s">
        <v>3045</v>
      </c>
      <c r="B2393" s="1" t="s">
        <v>3046</v>
      </c>
      <c r="C2393" s="1">
        <v>41</v>
      </c>
      <c r="D2393" s="1" t="s">
        <v>39</v>
      </c>
      <c r="E2393" s="1" t="s">
        <v>2667</v>
      </c>
      <c r="F2393" s="1" t="s">
        <v>30</v>
      </c>
      <c r="G2393" s="1" t="s">
        <v>684</v>
      </c>
      <c r="H2393" s="1" t="s">
        <v>156</v>
      </c>
      <c r="I2393" s="1" t="s">
        <v>308</v>
      </c>
      <c r="J2393" s="1">
        <v>11194</v>
      </c>
      <c r="K2393" s="3">
        <v>0.16005787037037036</v>
      </c>
      <c r="L2393" s="3">
        <v>0.67811342592592594</v>
      </c>
      <c r="M2393" s="7">
        <v>45666</v>
      </c>
      <c r="N2393" s="3">
        <v>0.23019675925925925</v>
      </c>
      <c r="O2393" s="3">
        <v>0.7482523148148148</v>
      </c>
      <c r="P2393" s="5">
        <v>101</v>
      </c>
      <c r="Q2393" s="5">
        <v>670.91</v>
      </c>
      <c r="R2393" s="1" t="s">
        <v>34</v>
      </c>
      <c r="S2393" s="1">
        <v>5</v>
      </c>
      <c r="T2393" s="1" t="s">
        <v>35</v>
      </c>
      <c r="U2393" s="5">
        <v>57.34</v>
      </c>
      <c r="V2393" s="5">
        <v>57149.574077607598</v>
      </c>
      <c r="W2393" s="1" t="s">
        <v>36</v>
      </c>
      <c r="X2393" s="1">
        <v>4.5</v>
      </c>
      <c r="Y2393" s="5">
        <v>73579.490000000005</v>
      </c>
      <c r="Z2393" s="5">
        <v>42949.71</v>
      </c>
      <c r="AA2393" s="5" t="str">
        <f t="shared" si="148"/>
        <v>40-49</v>
      </c>
      <c r="AB2393" s="5" t="str">
        <f t="shared" si="149"/>
        <v>Moderate</v>
      </c>
      <c r="AC2393" s="5">
        <f t="shared" si="150"/>
        <v>0.57999999999999996</v>
      </c>
      <c r="AD2393" s="5" t="str">
        <f t="shared" si="151"/>
        <v>Long-haul</v>
      </c>
    </row>
    <row r="2394" spans="1:30" x14ac:dyDescent="0.3">
      <c r="A2394" s="1" t="s">
        <v>3194</v>
      </c>
      <c r="B2394" s="1" t="s">
        <v>3195</v>
      </c>
      <c r="C2394" s="1">
        <v>35</v>
      </c>
      <c r="D2394" s="1" t="s">
        <v>39</v>
      </c>
      <c r="E2394" s="1" t="s">
        <v>2667</v>
      </c>
      <c r="F2394" s="1" t="s">
        <v>48</v>
      </c>
      <c r="G2394" s="1" t="s">
        <v>684</v>
      </c>
      <c r="H2394" s="1" t="s">
        <v>156</v>
      </c>
      <c r="I2394" s="1" t="s">
        <v>308</v>
      </c>
      <c r="J2394" s="1">
        <v>11194</v>
      </c>
      <c r="K2394" s="3">
        <v>0.16005787037037036</v>
      </c>
      <c r="L2394" s="3">
        <v>0.67811342592592594</v>
      </c>
      <c r="M2394" s="7">
        <v>45662</v>
      </c>
      <c r="N2394" s="3">
        <v>0.23019675925925925</v>
      </c>
      <c r="O2394" s="3">
        <v>0.7482523148148148</v>
      </c>
      <c r="P2394" s="5">
        <v>101</v>
      </c>
      <c r="Q2394" s="5">
        <v>1336.76</v>
      </c>
      <c r="R2394" s="1" t="s">
        <v>34</v>
      </c>
      <c r="S2394" s="1">
        <v>3</v>
      </c>
      <c r="T2394" s="1" t="s">
        <v>35</v>
      </c>
      <c r="U2394" s="5">
        <v>158.28</v>
      </c>
      <c r="V2394" s="5">
        <v>56848.063112450298</v>
      </c>
      <c r="W2394" s="1" t="s">
        <v>36</v>
      </c>
      <c r="X2394" s="1">
        <v>4.25</v>
      </c>
      <c r="Y2394" s="5">
        <v>73217.679999999993</v>
      </c>
      <c r="Z2394" s="5">
        <v>85584.3</v>
      </c>
      <c r="AA2394" s="5" t="str">
        <f t="shared" si="148"/>
        <v>30-39</v>
      </c>
      <c r="AB2394" s="5" t="str">
        <f t="shared" si="149"/>
        <v>Moderate</v>
      </c>
      <c r="AC2394" s="5">
        <f t="shared" si="150"/>
        <v>1.17</v>
      </c>
      <c r="AD2394" s="5" t="str">
        <f t="shared" si="151"/>
        <v>Long-haul</v>
      </c>
    </row>
    <row r="2395" spans="1:30" x14ac:dyDescent="0.3">
      <c r="A2395" s="1" t="s">
        <v>2776</v>
      </c>
      <c r="B2395" s="1" t="s">
        <v>2777</v>
      </c>
      <c r="C2395" s="1">
        <v>20</v>
      </c>
      <c r="D2395" s="1" t="s">
        <v>39</v>
      </c>
      <c r="E2395" s="1" t="s">
        <v>2667</v>
      </c>
      <c r="F2395" s="1" t="s">
        <v>48</v>
      </c>
      <c r="G2395" s="1" t="s">
        <v>684</v>
      </c>
      <c r="H2395" s="1" t="s">
        <v>156</v>
      </c>
      <c r="I2395" s="1" t="s">
        <v>308</v>
      </c>
      <c r="J2395" s="1">
        <v>11194</v>
      </c>
      <c r="K2395" s="3">
        <v>0.16005787037037036</v>
      </c>
      <c r="L2395" s="3">
        <v>0.67811342592592594</v>
      </c>
      <c r="M2395" s="7">
        <v>45665</v>
      </c>
      <c r="N2395" s="3">
        <v>0.23019675925925925</v>
      </c>
      <c r="O2395" s="3">
        <v>0.7482523148148148</v>
      </c>
      <c r="P2395" s="5">
        <v>101</v>
      </c>
      <c r="Q2395" s="5">
        <v>1191.05</v>
      </c>
      <c r="R2395" s="1" t="s">
        <v>56</v>
      </c>
      <c r="S2395" s="1">
        <v>5</v>
      </c>
      <c r="T2395" s="1" t="s">
        <v>49</v>
      </c>
      <c r="U2395" s="5">
        <v>181.53</v>
      </c>
      <c r="V2395" s="5">
        <v>56577.117762343201</v>
      </c>
      <c r="W2395" s="1" t="s">
        <v>42</v>
      </c>
      <c r="X2395" s="1">
        <v>4.1399999999999997</v>
      </c>
      <c r="Y2395" s="5">
        <v>72892.539999999994</v>
      </c>
      <c r="Z2395" s="5">
        <v>76263.509999999995</v>
      </c>
      <c r="AA2395" s="5" t="str">
        <f t="shared" si="148"/>
        <v>18-29</v>
      </c>
      <c r="AB2395" s="5" t="str">
        <f t="shared" si="149"/>
        <v>Moderate</v>
      </c>
      <c r="AC2395" s="5">
        <f t="shared" si="150"/>
        <v>1.05</v>
      </c>
      <c r="AD2395" s="5" t="str">
        <f t="shared" si="151"/>
        <v>Long-haul</v>
      </c>
    </row>
    <row r="2396" spans="1:30" x14ac:dyDescent="0.3">
      <c r="A2396" s="1" t="s">
        <v>2692</v>
      </c>
      <c r="B2396" s="1" t="s">
        <v>2693</v>
      </c>
      <c r="C2396" s="1">
        <v>39</v>
      </c>
      <c r="D2396" s="1" t="s">
        <v>28</v>
      </c>
      <c r="E2396" s="1" t="s">
        <v>2667</v>
      </c>
      <c r="F2396" s="1" t="s">
        <v>30</v>
      </c>
      <c r="G2396" s="1" t="s">
        <v>684</v>
      </c>
      <c r="H2396" s="1" t="s">
        <v>156</v>
      </c>
      <c r="I2396" s="1" t="s">
        <v>308</v>
      </c>
      <c r="J2396" s="1">
        <v>11194</v>
      </c>
      <c r="K2396" s="3">
        <v>0.16005787037037036</v>
      </c>
      <c r="L2396" s="3">
        <v>0.67811342592592594</v>
      </c>
      <c r="M2396" s="7">
        <v>45670</v>
      </c>
      <c r="N2396" s="3">
        <v>0.23019675925925925</v>
      </c>
      <c r="O2396" s="3">
        <v>0.7482523148148148</v>
      </c>
      <c r="P2396" s="5">
        <v>101</v>
      </c>
      <c r="Q2396" s="5">
        <v>918.68</v>
      </c>
      <c r="R2396" s="1" t="s">
        <v>56</v>
      </c>
      <c r="S2396" s="1">
        <v>3</v>
      </c>
      <c r="T2396" s="1" t="s">
        <v>35</v>
      </c>
      <c r="U2396" s="5">
        <v>121.68</v>
      </c>
      <c r="V2396" s="5">
        <v>56574.246436190799</v>
      </c>
      <c r="W2396" s="1" t="s">
        <v>36</v>
      </c>
      <c r="X2396" s="1">
        <v>3.08</v>
      </c>
      <c r="Y2396" s="5">
        <v>72889.100000000006</v>
      </c>
      <c r="Z2396" s="5">
        <v>58819.86</v>
      </c>
      <c r="AA2396" s="5" t="str">
        <f t="shared" si="148"/>
        <v>30-39</v>
      </c>
      <c r="AB2396" s="5" t="str">
        <f t="shared" si="149"/>
        <v>Moderate</v>
      </c>
      <c r="AC2396" s="5">
        <f t="shared" si="150"/>
        <v>0.81</v>
      </c>
      <c r="AD2396" s="5" t="str">
        <f t="shared" si="151"/>
        <v>Long-haul</v>
      </c>
    </row>
    <row r="2397" spans="1:30" x14ac:dyDescent="0.3">
      <c r="A2397" s="1" t="s">
        <v>2798</v>
      </c>
      <c r="B2397" s="1" t="s">
        <v>2799</v>
      </c>
      <c r="C2397" s="1">
        <v>56</v>
      </c>
      <c r="D2397" s="1" t="s">
        <v>28</v>
      </c>
      <c r="E2397" s="1" t="s">
        <v>2667</v>
      </c>
      <c r="F2397" s="1" t="s">
        <v>30</v>
      </c>
      <c r="G2397" s="1" t="s">
        <v>684</v>
      </c>
      <c r="H2397" s="1" t="s">
        <v>156</v>
      </c>
      <c r="I2397" s="1" t="s">
        <v>308</v>
      </c>
      <c r="J2397" s="1">
        <v>11194</v>
      </c>
      <c r="K2397" s="3">
        <v>0.16005787037037036</v>
      </c>
      <c r="L2397" s="3">
        <v>0.67811342592592594</v>
      </c>
      <c r="M2397" s="7">
        <v>45668</v>
      </c>
      <c r="N2397" s="3">
        <v>0.23019675925925925</v>
      </c>
      <c r="O2397" s="3">
        <v>0.7482523148148148</v>
      </c>
      <c r="P2397" s="5">
        <v>101</v>
      </c>
      <c r="Q2397" s="5">
        <v>423.03</v>
      </c>
      <c r="R2397" s="1" t="s">
        <v>56</v>
      </c>
      <c r="S2397" s="1">
        <v>5</v>
      </c>
      <c r="T2397" s="1" t="s">
        <v>83</v>
      </c>
      <c r="U2397" s="5">
        <v>15.47</v>
      </c>
      <c r="V2397" s="5">
        <v>57127.366312592501</v>
      </c>
      <c r="W2397" s="1" t="s">
        <v>42</v>
      </c>
      <c r="X2397" s="1">
        <v>4.2300000000000004</v>
      </c>
      <c r="Y2397" s="5">
        <v>73552.84</v>
      </c>
      <c r="Z2397" s="5">
        <v>27077.01</v>
      </c>
      <c r="AA2397" s="5" t="str">
        <f t="shared" si="148"/>
        <v>50-59</v>
      </c>
      <c r="AB2397" s="5" t="str">
        <f t="shared" si="149"/>
        <v>Moderate</v>
      </c>
      <c r="AC2397" s="5">
        <f t="shared" si="150"/>
        <v>0.37</v>
      </c>
      <c r="AD2397" s="5" t="str">
        <f t="shared" si="151"/>
        <v>Long-haul</v>
      </c>
    </row>
    <row r="2398" spans="1:30" x14ac:dyDescent="0.3">
      <c r="A2398" s="1" t="s">
        <v>2920</v>
      </c>
      <c r="B2398" s="1" t="s">
        <v>2921</v>
      </c>
      <c r="C2398" s="1">
        <v>51</v>
      </c>
      <c r="D2398" s="1" t="s">
        <v>39</v>
      </c>
      <c r="E2398" s="1" t="s">
        <v>2667</v>
      </c>
      <c r="F2398" s="1" t="s">
        <v>30</v>
      </c>
      <c r="G2398" s="1" t="s">
        <v>684</v>
      </c>
      <c r="H2398" s="1" t="s">
        <v>156</v>
      </c>
      <c r="I2398" s="1" t="s">
        <v>308</v>
      </c>
      <c r="J2398" s="1">
        <v>11194</v>
      </c>
      <c r="K2398" s="3">
        <v>0.16005787037037036</v>
      </c>
      <c r="L2398" s="3">
        <v>0.67811342592592594</v>
      </c>
      <c r="M2398" s="7">
        <v>45663</v>
      </c>
      <c r="N2398" s="3">
        <v>0.23019675925925925</v>
      </c>
      <c r="O2398" s="3">
        <v>0.7482523148148148</v>
      </c>
      <c r="P2398" s="5">
        <v>101</v>
      </c>
      <c r="Q2398" s="5">
        <v>1066.44</v>
      </c>
      <c r="R2398" s="1" t="s">
        <v>34</v>
      </c>
      <c r="S2398" s="1">
        <v>5</v>
      </c>
      <c r="T2398" s="1" t="s">
        <v>49</v>
      </c>
      <c r="U2398" s="5">
        <v>50.37</v>
      </c>
      <c r="V2398" s="5">
        <v>56590.599976832404</v>
      </c>
      <c r="W2398" s="1" t="s">
        <v>42</v>
      </c>
      <c r="X2398" s="1">
        <v>4.5</v>
      </c>
      <c r="Y2398" s="5">
        <v>72908.72</v>
      </c>
      <c r="Z2398" s="5">
        <v>68262.23</v>
      </c>
      <c r="AA2398" s="5" t="str">
        <f t="shared" si="148"/>
        <v>50-59</v>
      </c>
      <c r="AB2398" s="5" t="str">
        <f t="shared" si="149"/>
        <v>Moderate</v>
      </c>
      <c r="AC2398" s="5">
        <f t="shared" si="150"/>
        <v>0.94</v>
      </c>
      <c r="AD2398" s="5" t="str">
        <f t="shared" si="151"/>
        <v>Long-haul</v>
      </c>
    </row>
    <row r="2399" spans="1:30" x14ac:dyDescent="0.3">
      <c r="A2399" s="1" t="s">
        <v>3196</v>
      </c>
      <c r="B2399" s="1" t="s">
        <v>3197</v>
      </c>
      <c r="C2399" s="1">
        <v>74</v>
      </c>
      <c r="D2399" s="1" t="s">
        <v>28</v>
      </c>
      <c r="E2399" s="1" t="s">
        <v>2667</v>
      </c>
      <c r="F2399" s="1" t="s">
        <v>48</v>
      </c>
      <c r="G2399" s="1" t="s">
        <v>684</v>
      </c>
      <c r="H2399" s="1" t="s">
        <v>156</v>
      </c>
      <c r="I2399" s="1" t="s">
        <v>308</v>
      </c>
      <c r="J2399" s="1">
        <v>11194</v>
      </c>
      <c r="K2399" s="3">
        <v>0.16005787037037036</v>
      </c>
      <c r="L2399" s="3">
        <v>0.67811342592592594</v>
      </c>
      <c r="M2399" s="7">
        <v>45671</v>
      </c>
      <c r="N2399" s="3">
        <v>0.23019675925925925</v>
      </c>
      <c r="O2399" s="3">
        <v>0.7482523148148148</v>
      </c>
      <c r="P2399" s="5">
        <v>101</v>
      </c>
      <c r="Q2399" s="5">
        <v>1202.22</v>
      </c>
      <c r="R2399" s="1" t="s">
        <v>34</v>
      </c>
      <c r="S2399" s="1">
        <v>5</v>
      </c>
      <c r="T2399" s="1" t="s">
        <v>41</v>
      </c>
      <c r="U2399" s="5">
        <v>54.24</v>
      </c>
      <c r="V2399" s="5">
        <v>56992.799923913299</v>
      </c>
      <c r="W2399" s="1" t="s">
        <v>36</v>
      </c>
      <c r="X2399" s="1">
        <v>4.45</v>
      </c>
      <c r="Y2399" s="5">
        <v>73391.360000000001</v>
      </c>
      <c r="Z2399" s="5">
        <v>76952.929999999993</v>
      </c>
      <c r="AA2399" s="5" t="str">
        <f t="shared" si="148"/>
        <v>60+</v>
      </c>
      <c r="AB2399" s="5" t="str">
        <f t="shared" si="149"/>
        <v>Moderate</v>
      </c>
      <c r="AC2399" s="5">
        <f t="shared" si="150"/>
        <v>1.05</v>
      </c>
      <c r="AD2399" s="5" t="str">
        <f t="shared" si="151"/>
        <v>Long-haul</v>
      </c>
    </row>
    <row r="2400" spans="1:30" x14ac:dyDescent="0.3">
      <c r="A2400" s="1" t="s">
        <v>3198</v>
      </c>
      <c r="B2400" s="1" t="s">
        <v>3199</v>
      </c>
      <c r="C2400" s="1">
        <v>59</v>
      </c>
      <c r="D2400" s="1" t="s">
        <v>28</v>
      </c>
      <c r="E2400" s="1" t="s">
        <v>2667</v>
      </c>
      <c r="F2400" s="1" t="s">
        <v>30</v>
      </c>
      <c r="G2400" s="1" t="s">
        <v>691</v>
      </c>
      <c r="H2400" s="1" t="s">
        <v>155</v>
      </c>
      <c r="I2400" s="1" t="s">
        <v>62</v>
      </c>
      <c r="J2400" s="1">
        <v>4727</v>
      </c>
      <c r="K2400" s="3">
        <v>0.73759259259259258</v>
      </c>
      <c r="L2400" s="3">
        <v>0.95634259259259258</v>
      </c>
      <c r="M2400" s="7">
        <v>45663</v>
      </c>
      <c r="N2400" s="3">
        <v>0.81953703703703706</v>
      </c>
      <c r="O2400" s="3">
        <v>3.8287037037037036E-2</v>
      </c>
      <c r="P2400" s="5">
        <v>118</v>
      </c>
      <c r="Q2400" s="5">
        <v>197.35</v>
      </c>
      <c r="R2400" s="1" t="s">
        <v>40</v>
      </c>
      <c r="S2400" s="1">
        <v>5</v>
      </c>
      <c r="T2400" s="1" t="s">
        <v>45</v>
      </c>
      <c r="U2400" s="5">
        <v>92.43</v>
      </c>
      <c r="V2400" s="5">
        <v>24757.207480747798</v>
      </c>
      <c r="W2400" s="1" t="s">
        <v>36</v>
      </c>
      <c r="X2400" s="1">
        <v>3.86</v>
      </c>
      <c r="Y2400" s="5">
        <v>34708.65</v>
      </c>
      <c r="Z2400" s="5">
        <v>12648.89</v>
      </c>
      <c r="AA2400" s="5" t="str">
        <f t="shared" si="148"/>
        <v>50-59</v>
      </c>
      <c r="AB2400" s="5" t="str">
        <f t="shared" si="149"/>
        <v>Moderate</v>
      </c>
      <c r="AC2400" s="5">
        <f t="shared" si="150"/>
        <v>0.36</v>
      </c>
      <c r="AD2400" s="5" t="str">
        <f t="shared" si="151"/>
        <v>Medium-haul</v>
      </c>
    </row>
    <row r="2401" spans="1:30" x14ac:dyDescent="0.3">
      <c r="A2401" s="1" t="s">
        <v>2822</v>
      </c>
      <c r="B2401" s="1" t="s">
        <v>2823</v>
      </c>
      <c r="C2401" s="1">
        <v>50</v>
      </c>
      <c r="D2401" s="1" t="s">
        <v>39</v>
      </c>
      <c r="E2401" s="1" t="s">
        <v>2667</v>
      </c>
      <c r="F2401" s="1" t="s">
        <v>30</v>
      </c>
      <c r="G2401" s="1" t="s">
        <v>691</v>
      </c>
      <c r="H2401" s="1" t="s">
        <v>155</v>
      </c>
      <c r="I2401" s="1" t="s">
        <v>62</v>
      </c>
      <c r="J2401" s="1">
        <v>4727</v>
      </c>
      <c r="K2401" s="3">
        <v>0.73759259259259258</v>
      </c>
      <c r="L2401" s="3">
        <v>0.95634259259259258</v>
      </c>
      <c r="M2401" s="7">
        <v>45661</v>
      </c>
      <c r="N2401" s="3">
        <v>0.81953703703703706</v>
      </c>
      <c r="O2401" s="3">
        <v>3.8287037037037036E-2</v>
      </c>
      <c r="P2401" s="5">
        <v>118</v>
      </c>
      <c r="Q2401" s="5">
        <v>53.07</v>
      </c>
      <c r="R2401" s="1" t="s">
        <v>56</v>
      </c>
      <c r="S2401" s="1">
        <v>5</v>
      </c>
      <c r="T2401" s="1" t="s">
        <v>83</v>
      </c>
      <c r="U2401" s="5">
        <v>166.56</v>
      </c>
      <c r="V2401" s="5">
        <v>24459.691360068398</v>
      </c>
      <c r="W2401" s="1" t="s">
        <v>42</v>
      </c>
      <c r="X2401" s="1">
        <v>4.1100000000000003</v>
      </c>
      <c r="Y2401" s="5">
        <v>34351.629999999997</v>
      </c>
      <c r="Z2401" s="5">
        <v>3429.79</v>
      </c>
      <c r="AA2401" s="5" t="str">
        <f t="shared" si="148"/>
        <v>50-59</v>
      </c>
      <c r="AB2401" s="5" t="str">
        <f t="shared" si="149"/>
        <v>Moderate</v>
      </c>
      <c r="AC2401" s="5">
        <f t="shared" si="150"/>
        <v>0.1</v>
      </c>
      <c r="AD2401" s="5" t="str">
        <f t="shared" si="151"/>
        <v>Medium-haul</v>
      </c>
    </row>
    <row r="2402" spans="1:30" x14ac:dyDescent="0.3">
      <c r="A2402" s="1" t="s">
        <v>3061</v>
      </c>
      <c r="B2402" s="1" t="s">
        <v>3062</v>
      </c>
      <c r="C2402" s="1">
        <v>21</v>
      </c>
      <c r="D2402" s="1" t="s">
        <v>39</v>
      </c>
      <c r="E2402" s="1" t="s">
        <v>2667</v>
      </c>
      <c r="F2402" s="1" t="s">
        <v>30</v>
      </c>
      <c r="G2402" s="1" t="s">
        <v>691</v>
      </c>
      <c r="H2402" s="1" t="s">
        <v>155</v>
      </c>
      <c r="I2402" s="1" t="s">
        <v>62</v>
      </c>
      <c r="J2402" s="1">
        <v>4727</v>
      </c>
      <c r="K2402" s="3">
        <v>0.73759259259259258</v>
      </c>
      <c r="L2402" s="3">
        <v>0.95634259259259258</v>
      </c>
      <c r="M2402" s="7">
        <v>45663</v>
      </c>
      <c r="N2402" s="3">
        <v>0.81953703703703706</v>
      </c>
      <c r="O2402" s="3">
        <v>3.8287037037037036E-2</v>
      </c>
      <c r="P2402" s="5">
        <v>118</v>
      </c>
      <c r="Q2402" s="5">
        <v>369.91</v>
      </c>
      <c r="R2402" s="1" t="s">
        <v>56</v>
      </c>
      <c r="S2402" s="1">
        <v>5</v>
      </c>
      <c r="T2402" s="1" t="s">
        <v>49</v>
      </c>
      <c r="U2402" s="5">
        <v>191.26</v>
      </c>
      <c r="V2402" s="5">
        <v>24657.9752555253</v>
      </c>
      <c r="W2402" s="1" t="s">
        <v>42</v>
      </c>
      <c r="X2402" s="1">
        <v>4.46</v>
      </c>
      <c r="Y2402" s="5">
        <v>34589.57</v>
      </c>
      <c r="Z2402" s="5">
        <v>23712.49</v>
      </c>
      <c r="AA2402" s="5" t="str">
        <f t="shared" si="148"/>
        <v>18-29</v>
      </c>
      <c r="AB2402" s="5" t="str">
        <f t="shared" si="149"/>
        <v>Moderate</v>
      </c>
      <c r="AC2402" s="5">
        <f t="shared" si="150"/>
        <v>0.69</v>
      </c>
      <c r="AD2402" s="5" t="str">
        <f t="shared" si="151"/>
        <v>Medium-haul</v>
      </c>
    </row>
    <row r="2403" spans="1:30" x14ac:dyDescent="0.3">
      <c r="A2403" s="1" t="s">
        <v>3017</v>
      </c>
      <c r="B2403" s="1" t="s">
        <v>3018</v>
      </c>
      <c r="C2403" s="1">
        <v>49</v>
      </c>
      <c r="D2403" s="1" t="s">
        <v>39</v>
      </c>
      <c r="E2403" s="1" t="s">
        <v>2667</v>
      </c>
      <c r="F2403" s="1" t="s">
        <v>48</v>
      </c>
      <c r="G2403" s="1" t="s">
        <v>691</v>
      </c>
      <c r="H2403" s="1" t="s">
        <v>155</v>
      </c>
      <c r="I2403" s="1" t="s">
        <v>62</v>
      </c>
      <c r="J2403" s="1">
        <v>4727</v>
      </c>
      <c r="K2403" s="3">
        <v>0.73759259259259258</v>
      </c>
      <c r="L2403" s="3">
        <v>0.95634259259259258</v>
      </c>
      <c r="M2403" s="7">
        <v>45668</v>
      </c>
      <c r="N2403" s="3">
        <v>0.81953703703703706</v>
      </c>
      <c r="O2403" s="3">
        <v>3.8287037037037036E-2</v>
      </c>
      <c r="P2403" s="5">
        <v>118</v>
      </c>
      <c r="Q2403" s="5">
        <v>1398.05</v>
      </c>
      <c r="R2403" s="1" t="s">
        <v>56</v>
      </c>
      <c r="S2403" s="1">
        <v>5</v>
      </c>
      <c r="T2403" s="1" t="s">
        <v>49</v>
      </c>
      <c r="U2403" s="5">
        <v>172.67</v>
      </c>
      <c r="V2403" s="5">
        <v>24135.576642735701</v>
      </c>
      <c r="W2403" s="1" t="s">
        <v>36</v>
      </c>
      <c r="X2403" s="1">
        <v>3.4</v>
      </c>
      <c r="Y2403" s="5">
        <v>33962.69</v>
      </c>
      <c r="Z2403" s="5">
        <v>89509.73</v>
      </c>
      <c r="AA2403" s="5" t="str">
        <f t="shared" si="148"/>
        <v>40-49</v>
      </c>
      <c r="AB2403" s="5" t="str">
        <f t="shared" si="149"/>
        <v>Moderate</v>
      </c>
      <c r="AC2403" s="5">
        <f t="shared" si="150"/>
        <v>2.64</v>
      </c>
      <c r="AD2403" s="5" t="str">
        <f t="shared" si="151"/>
        <v>Medium-haul</v>
      </c>
    </row>
    <row r="2404" spans="1:30" x14ac:dyDescent="0.3">
      <c r="A2404" s="1" t="s">
        <v>2966</v>
      </c>
      <c r="B2404" s="1" t="s">
        <v>2967</v>
      </c>
      <c r="C2404" s="1">
        <v>55</v>
      </c>
      <c r="D2404" s="1" t="s">
        <v>28</v>
      </c>
      <c r="E2404" s="1" t="s">
        <v>2667</v>
      </c>
      <c r="F2404" s="1" t="s">
        <v>30</v>
      </c>
      <c r="G2404" s="1" t="s">
        <v>691</v>
      </c>
      <c r="H2404" s="1" t="s">
        <v>155</v>
      </c>
      <c r="I2404" s="1" t="s">
        <v>62</v>
      </c>
      <c r="J2404" s="1">
        <v>4727</v>
      </c>
      <c r="K2404" s="3">
        <v>0.73759259259259258</v>
      </c>
      <c r="L2404" s="3">
        <v>0.95634259259259258</v>
      </c>
      <c r="M2404" s="7">
        <v>45659</v>
      </c>
      <c r="N2404" s="3">
        <v>0.81953703703703706</v>
      </c>
      <c r="O2404" s="3">
        <v>3.8287037037037036E-2</v>
      </c>
      <c r="P2404" s="5">
        <v>118</v>
      </c>
      <c r="Q2404" s="5">
        <v>274.42</v>
      </c>
      <c r="R2404" s="1" t="s">
        <v>34</v>
      </c>
      <c r="S2404" s="1">
        <v>5</v>
      </c>
      <c r="T2404" s="1" t="s">
        <v>41</v>
      </c>
      <c r="U2404" s="5">
        <v>121.75</v>
      </c>
      <c r="V2404" s="5">
        <v>24750.792867227599</v>
      </c>
      <c r="W2404" s="1" t="s">
        <v>36</v>
      </c>
      <c r="X2404" s="1">
        <v>4.07</v>
      </c>
      <c r="Y2404" s="5">
        <v>34700.949999999997</v>
      </c>
      <c r="Z2404" s="5">
        <v>17587.23</v>
      </c>
      <c r="AA2404" s="5" t="str">
        <f t="shared" si="148"/>
        <v>50-59</v>
      </c>
      <c r="AB2404" s="5" t="str">
        <f t="shared" si="149"/>
        <v>Moderate</v>
      </c>
      <c r="AC2404" s="5">
        <f t="shared" si="150"/>
        <v>0.51</v>
      </c>
      <c r="AD2404" s="5" t="str">
        <f t="shared" si="151"/>
        <v>Medium-haul</v>
      </c>
    </row>
    <row r="2405" spans="1:30" x14ac:dyDescent="0.3">
      <c r="A2405" s="1" t="s">
        <v>3049</v>
      </c>
      <c r="B2405" s="1" t="s">
        <v>3050</v>
      </c>
      <c r="C2405" s="1">
        <v>69</v>
      </c>
      <c r="D2405" s="1" t="s">
        <v>39</v>
      </c>
      <c r="E2405" s="1" t="s">
        <v>2667</v>
      </c>
      <c r="F2405" s="1" t="s">
        <v>48</v>
      </c>
      <c r="G2405" s="1" t="s">
        <v>691</v>
      </c>
      <c r="H2405" s="1" t="s">
        <v>155</v>
      </c>
      <c r="I2405" s="1" t="s">
        <v>62</v>
      </c>
      <c r="J2405" s="1">
        <v>4727</v>
      </c>
      <c r="K2405" s="3">
        <v>0.73759259259259258</v>
      </c>
      <c r="L2405" s="3">
        <v>0.95634259259259258</v>
      </c>
      <c r="M2405" s="7">
        <v>45665</v>
      </c>
      <c r="N2405" s="3">
        <v>0.81953703703703706</v>
      </c>
      <c r="O2405" s="3">
        <v>3.8287037037037036E-2</v>
      </c>
      <c r="P2405" s="5">
        <v>118</v>
      </c>
      <c r="Q2405" s="5">
        <v>838.92</v>
      </c>
      <c r="R2405" s="1" t="s">
        <v>56</v>
      </c>
      <c r="S2405" s="1">
        <v>5</v>
      </c>
      <c r="T2405" s="1" t="s">
        <v>35</v>
      </c>
      <c r="U2405" s="5">
        <v>188.22</v>
      </c>
      <c r="V2405" s="5">
        <v>24336.819049522899</v>
      </c>
      <c r="W2405" s="1" t="s">
        <v>42</v>
      </c>
      <c r="X2405" s="1">
        <v>3.52</v>
      </c>
      <c r="Y2405" s="5">
        <v>34204.18</v>
      </c>
      <c r="Z2405" s="5">
        <v>53728.52</v>
      </c>
      <c r="AA2405" s="5" t="str">
        <f t="shared" si="148"/>
        <v>60+</v>
      </c>
      <c r="AB2405" s="5" t="str">
        <f t="shared" si="149"/>
        <v>Moderate</v>
      </c>
      <c r="AC2405" s="5">
        <f t="shared" si="150"/>
        <v>1.57</v>
      </c>
      <c r="AD2405" s="5" t="str">
        <f t="shared" si="151"/>
        <v>Medium-haul</v>
      </c>
    </row>
    <row r="2406" spans="1:30" x14ac:dyDescent="0.3">
      <c r="A2406" s="1" t="s">
        <v>3071</v>
      </c>
      <c r="B2406" s="1" t="s">
        <v>3072</v>
      </c>
      <c r="C2406" s="1">
        <v>55</v>
      </c>
      <c r="D2406" s="1" t="s">
        <v>39</v>
      </c>
      <c r="E2406" s="1" t="s">
        <v>2667</v>
      </c>
      <c r="F2406" s="1" t="s">
        <v>48</v>
      </c>
      <c r="G2406" s="1" t="s">
        <v>691</v>
      </c>
      <c r="H2406" s="1" t="s">
        <v>155</v>
      </c>
      <c r="I2406" s="1" t="s">
        <v>62</v>
      </c>
      <c r="J2406" s="1">
        <v>4727</v>
      </c>
      <c r="K2406" s="3">
        <v>0.73759259259259258</v>
      </c>
      <c r="L2406" s="3">
        <v>0.95634259259259258</v>
      </c>
      <c r="M2406" s="7">
        <v>45667</v>
      </c>
      <c r="N2406" s="3">
        <v>0.81953703703703706</v>
      </c>
      <c r="O2406" s="3">
        <v>3.8287037037037036E-2</v>
      </c>
      <c r="P2406" s="5">
        <v>118</v>
      </c>
      <c r="Q2406" s="5">
        <v>177.17</v>
      </c>
      <c r="R2406" s="1" t="s">
        <v>56</v>
      </c>
      <c r="S2406" s="1">
        <v>5</v>
      </c>
      <c r="T2406" s="1" t="s">
        <v>83</v>
      </c>
      <c r="U2406" s="5">
        <v>29.02</v>
      </c>
      <c r="V2406" s="5">
        <v>24815.709539435698</v>
      </c>
      <c r="W2406" s="1" t="s">
        <v>42</v>
      </c>
      <c r="X2406" s="1">
        <v>4.5199999999999996</v>
      </c>
      <c r="Y2406" s="5">
        <v>34778.85</v>
      </c>
      <c r="Z2406" s="5">
        <v>11344.68</v>
      </c>
      <c r="AA2406" s="5" t="str">
        <f t="shared" si="148"/>
        <v>50-59</v>
      </c>
      <c r="AB2406" s="5" t="str">
        <f t="shared" si="149"/>
        <v>Moderate</v>
      </c>
      <c r="AC2406" s="5">
        <f t="shared" si="150"/>
        <v>0.33</v>
      </c>
      <c r="AD2406" s="5" t="str">
        <f t="shared" si="151"/>
        <v>Medium-haul</v>
      </c>
    </row>
    <row r="2407" spans="1:30" x14ac:dyDescent="0.3">
      <c r="A2407" s="1" t="s">
        <v>3200</v>
      </c>
      <c r="B2407" s="1" t="s">
        <v>3201</v>
      </c>
      <c r="C2407" s="1">
        <v>49</v>
      </c>
      <c r="D2407" s="1" t="s">
        <v>39</v>
      </c>
      <c r="E2407" s="1" t="s">
        <v>2667</v>
      </c>
      <c r="F2407" s="1" t="s">
        <v>48</v>
      </c>
      <c r="G2407" s="1" t="s">
        <v>691</v>
      </c>
      <c r="H2407" s="1" t="s">
        <v>155</v>
      </c>
      <c r="I2407" s="1" t="s">
        <v>62</v>
      </c>
      <c r="J2407" s="1">
        <v>4727</v>
      </c>
      <c r="K2407" s="3">
        <v>0.73759259259259258</v>
      </c>
      <c r="L2407" s="3">
        <v>0.95634259259259258</v>
      </c>
      <c r="M2407" s="7">
        <v>45666</v>
      </c>
      <c r="N2407" s="3">
        <v>0.81953703703703706</v>
      </c>
      <c r="O2407" s="3">
        <v>3.8287037037037036E-2</v>
      </c>
      <c r="P2407" s="5">
        <v>118</v>
      </c>
      <c r="Q2407" s="5">
        <v>477.38</v>
      </c>
      <c r="R2407" s="1" t="s">
        <v>40</v>
      </c>
      <c r="S2407" s="1">
        <v>5</v>
      </c>
      <c r="T2407" s="1" t="s">
        <v>41</v>
      </c>
      <c r="U2407" s="5">
        <v>182.5</v>
      </c>
      <c r="V2407" s="5">
        <v>24774.521490184699</v>
      </c>
      <c r="W2407" s="1" t="s">
        <v>36</v>
      </c>
      <c r="X2407" s="1">
        <v>3.5</v>
      </c>
      <c r="Y2407" s="5">
        <v>34729.43</v>
      </c>
      <c r="Z2407" s="5">
        <v>30588.82</v>
      </c>
      <c r="AA2407" s="5" t="str">
        <f t="shared" si="148"/>
        <v>40-49</v>
      </c>
      <c r="AB2407" s="5" t="str">
        <f t="shared" si="149"/>
        <v>Moderate</v>
      </c>
      <c r="AC2407" s="5">
        <f t="shared" si="150"/>
        <v>0.88</v>
      </c>
      <c r="AD2407" s="5" t="str">
        <f t="shared" si="151"/>
        <v>Medium-haul</v>
      </c>
    </row>
    <row r="2408" spans="1:30" x14ac:dyDescent="0.3">
      <c r="A2408" s="1" t="s">
        <v>2712</v>
      </c>
      <c r="B2408" s="1" t="s">
        <v>2713</v>
      </c>
      <c r="C2408" s="1">
        <v>70</v>
      </c>
      <c r="D2408" s="1" t="s">
        <v>39</v>
      </c>
      <c r="E2408" s="1" t="s">
        <v>2667</v>
      </c>
      <c r="F2408" s="1" t="s">
        <v>30</v>
      </c>
      <c r="G2408" s="1" t="s">
        <v>698</v>
      </c>
      <c r="H2408" s="1" t="s">
        <v>233</v>
      </c>
      <c r="I2408" s="1" t="s">
        <v>115</v>
      </c>
      <c r="J2408" s="1">
        <v>378</v>
      </c>
      <c r="K2408" s="3">
        <v>0.27763888888888888</v>
      </c>
      <c r="L2408" s="3">
        <v>0.29499999999999998</v>
      </c>
      <c r="M2408" s="7">
        <v>45658</v>
      </c>
      <c r="N2408" s="3">
        <v>0.38805555555555554</v>
      </c>
      <c r="O2408" s="3">
        <v>0.40541666666666665</v>
      </c>
      <c r="P2408" s="5">
        <v>159</v>
      </c>
      <c r="Q2408" s="5">
        <v>743.59</v>
      </c>
      <c r="R2408" s="1" t="s">
        <v>56</v>
      </c>
      <c r="S2408" s="1">
        <v>5</v>
      </c>
      <c r="T2408" s="1" t="s">
        <v>83</v>
      </c>
      <c r="U2408" s="5">
        <v>134.22</v>
      </c>
      <c r="V2408" s="5">
        <v>2426.2922543239401</v>
      </c>
      <c r="W2408" s="1" t="s">
        <v>42</v>
      </c>
      <c r="X2408" s="1">
        <v>4.33</v>
      </c>
      <c r="Y2408" s="5">
        <v>11867.325000000001</v>
      </c>
      <c r="Z2408" s="5">
        <v>28569.96</v>
      </c>
      <c r="AA2408" s="5" t="str">
        <f t="shared" si="148"/>
        <v>60+</v>
      </c>
      <c r="AB2408" s="5" t="str">
        <f t="shared" si="149"/>
        <v>Severe</v>
      </c>
      <c r="AC2408" s="5">
        <f t="shared" si="150"/>
        <v>2.41</v>
      </c>
      <c r="AD2408" s="5" t="str">
        <f t="shared" si="151"/>
        <v>Short-haul</v>
      </c>
    </row>
    <row r="2409" spans="1:30" x14ac:dyDescent="0.3">
      <c r="A2409" s="1" t="s">
        <v>3202</v>
      </c>
      <c r="B2409" s="1" t="s">
        <v>3203</v>
      </c>
      <c r="C2409" s="1">
        <v>61</v>
      </c>
      <c r="D2409" s="1" t="s">
        <v>28</v>
      </c>
      <c r="E2409" s="1" t="s">
        <v>2667</v>
      </c>
      <c r="F2409" s="1" t="s">
        <v>30</v>
      </c>
      <c r="G2409" s="1" t="s">
        <v>698</v>
      </c>
      <c r="H2409" s="1" t="s">
        <v>233</v>
      </c>
      <c r="I2409" s="1" t="s">
        <v>115</v>
      </c>
      <c r="J2409" s="1">
        <v>378</v>
      </c>
      <c r="K2409" s="3">
        <v>0.27763888888888888</v>
      </c>
      <c r="L2409" s="3">
        <v>0.29499999999999998</v>
      </c>
      <c r="M2409" s="7">
        <v>45664</v>
      </c>
      <c r="N2409" s="3">
        <v>0.38805555555555554</v>
      </c>
      <c r="O2409" s="3">
        <v>0.40541666666666665</v>
      </c>
      <c r="P2409" s="5">
        <v>159</v>
      </c>
      <c r="Q2409" s="5">
        <v>689.13</v>
      </c>
      <c r="R2409" s="1" t="s">
        <v>40</v>
      </c>
      <c r="S2409" s="1">
        <v>5</v>
      </c>
      <c r="T2409" s="1" t="s">
        <v>49</v>
      </c>
      <c r="U2409" s="5">
        <v>126.91</v>
      </c>
      <c r="V2409" s="5">
        <v>2697.1339051212899</v>
      </c>
      <c r="W2409" s="1" t="s">
        <v>42</v>
      </c>
      <c r="X2409" s="1">
        <v>4.4400000000000004</v>
      </c>
      <c r="Y2409" s="5">
        <v>12354.84</v>
      </c>
      <c r="Z2409" s="5">
        <v>26477.819999999901</v>
      </c>
      <c r="AA2409" s="5" t="str">
        <f t="shared" si="148"/>
        <v>60+</v>
      </c>
      <c r="AB2409" s="5" t="str">
        <f t="shared" si="149"/>
        <v>Severe</v>
      </c>
      <c r="AC2409" s="5">
        <f t="shared" si="150"/>
        <v>2.14</v>
      </c>
      <c r="AD2409" s="5" t="str">
        <f t="shared" si="151"/>
        <v>Short-haul</v>
      </c>
    </row>
    <row r="2410" spans="1:30" x14ac:dyDescent="0.3">
      <c r="A2410" s="1" t="s">
        <v>3204</v>
      </c>
      <c r="B2410" s="1" t="s">
        <v>3205</v>
      </c>
      <c r="C2410" s="1">
        <v>29</v>
      </c>
      <c r="D2410" s="1" t="s">
        <v>28</v>
      </c>
      <c r="E2410" s="1" t="s">
        <v>2667</v>
      </c>
      <c r="F2410" s="1" t="s">
        <v>30</v>
      </c>
      <c r="G2410" s="1" t="s">
        <v>698</v>
      </c>
      <c r="H2410" s="1" t="s">
        <v>233</v>
      </c>
      <c r="I2410" s="1" t="s">
        <v>115</v>
      </c>
      <c r="J2410" s="1">
        <v>378</v>
      </c>
      <c r="K2410" s="3">
        <v>0.27763888888888888</v>
      </c>
      <c r="L2410" s="3">
        <v>0.29499999999999998</v>
      </c>
      <c r="M2410" s="7">
        <v>45672</v>
      </c>
      <c r="N2410" s="3">
        <v>0.38805555555555554</v>
      </c>
      <c r="O2410" s="3">
        <v>0.40541666666666665</v>
      </c>
      <c r="P2410" s="5">
        <v>159</v>
      </c>
      <c r="Q2410" s="5">
        <v>624.65</v>
      </c>
      <c r="R2410" s="1" t="s">
        <v>40</v>
      </c>
      <c r="S2410" s="1">
        <v>5</v>
      </c>
      <c r="T2410" s="1" t="s">
        <v>41</v>
      </c>
      <c r="U2410" s="5">
        <v>190.21</v>
      </c>
      <c r="V2410" s="5">
        <v>2719.5097456610401</v>
      </c>
      <c r="W2410" s="1" t="s">
        <v>36</v>
      </c>
      <c r="X2410" s="1">
        <v>3.55</v>
      </c>
      <c r="Y2410" s="5">
        <v>12395.115</v>
      </c>
      <c r="Z2410" s="5">
        <v>24009.383999999998</v>
      </c>
      <c r="AA2410" s="5" t="str">
        <f t="shared" si="148"/>
        <v>18-29</v>
      </c>
      <c r="AB2410" s="5" t="str">
        <f t="shared" si="149"/>
        <v>Severe</v>
      </c>
      <c r="AC2410" s="5">
        <f t="shared" si="150"/>
        <v>1.94</v>
      </c>
      <c r="AD2410" s="5" t="str">
        <f t="shared" si="151"/>
        <v>Short-haul</v>
      </c>
    </row>
    <row r="2411" spans="1:30" x14ac:dyDescent="0.3">
      <c r="A2411" s="1" t="s">
        <v>2938</v>
      </c>
      <c r="B2411" s="1" t="s">
        <v>2939</v>
      </c>
      <c r="C2411" s="1">
        <v>28</v>
      </c>
      <c r="D2411" s="1" t="s">
        <v>28</v>
      </c>
      <c r="E2411" s="1" t="s">
        <v>2667</v>
      </c>
      <c r="F2411" s="1" t="s">
        <v>48</v>
      </c>
      <c r="G2411" s="1" t="s">
        <v>698</v>
      </c>
      <c r="H2411" s="1" t="s">
        <v>233</v>
      </c>
      <c r="I2411" s="1" t="s">
        <v>115</v>
      </c>
      <c r="J2411" s="1">
        <v>378</v>
      </c>
      <c r="K2411" s="3">
        <v>0.27763888888888888</v>
      </c>
      <c r="L2411" s="3">
        <v>0.29499999999999998</v>
      </c>
      <c r="M2411" s="7">
        <v>45669</v>
      </c>
      <c r="N2411" s="3">
        <v>0.38805555555555554</v>
      </c>
      <c r="O2411" s="3">
        <v>0.40541666666666665</v>
      </c>
      <c r="P2411" s="5">
        <v>159</v>
      </c>
      <c r="Q2411" s="5">
        <v>264.87</v>
      </c>
      <c r="R2411" s="1" t="s">
        <v>56</v>
      </c>
      <c r="S2411" s="1">
        <v>5</v>
      </c>
      <c r="T2411" s="1" t="s">
        <v>49</v>
      </c>
      <c r="U2411" s="5">
        <v>185.34</v>
      </c>
      <c r="V2411" s="5">
        <v>3207.6479486980602</v>
      </c>
      <c r="W2411" s="1" t="s">
        <v>36</v>
      </c>
      <c r="X2411" s="1">
        <v>3.77</v>
      </c>
      <c r="Y2411" s="5">
        <v>13273.77</v>
      </c>
      <c r="Z2411" s="5">
        <v>10193.25</v>
      </c>
      <c r="AA2411" s="5" t="str">
        <f t="shared" si="148"/>
        <v>18-29</v>
      </c>
      <c r="AB2411" s="5" t="str">
        <f t="shared" si="149"/>
        <v>Severe</v>
      </c>
      <c r="AC2411" s="5">
        <f t="shared" si="150"/>
        <v>0.77</v>
      </c>
      <c r="AD2411" s="5" t="str">
        <f t="shared" si="151"/>
        <v>Short-haul</v>
      </c>
    </row>
    <row r="2412" spans="1:30" x14ac:dyDescent="0.3">
      <c r="A2412" s="1" t="s">
        <v>3206</v>
      </c>
      <c r="B2412" s="1" t="s">
        <v>3207</v>
      </c>
      <c r="C2412" s="1">
        <v>30</v>
      </c>
      <c r="D2412" s="1" t="s">
        <v>39</v>
      </c>
      <c r="E2412" s="1" t="s">
        <v>2667</v>
      </c>
      <c r="F2412" s="1" t="s">
        <v>48</v>
      </c>
      <c r="G2412" s="1" t="s">
        <v>698</v>
      </c>
      <c r="H2412" s="1" t="s">
        <v>233</v>
      </c>
      <c r="I2412" s="1" t="s">
        <v>115</v>
      </c>
      <c r="J2412" s="1">
        <v>378</v>
      </c>
      <c r="K2412" s="3">
        <v>0.27763888888888888</v>
      </c>
      <c r="L2412" s="3">
        <v>0.29499999999999998</v>
      </c>
      <c r="M2412" s="7">
        <v>45663</v>
      </c>
      <c r="N2412" s="3">
        <v>0.38805555555555554</v>
      </c>
      <c r="O2412" s="3">
        <v>0.40541666666666665</v>
      </c>
      <c r="P2412" s="5">
        <v>159</v>
      </c>
      <c r="Q2412" s="5">
        <v>219.22</v>
      </c>
      <c r="R2412" s="1" t="s">
        <v>34</v>
      </c>
      <c r="S2412" s="1">
        <v>3</v>
      </c>
      <c r="T2412" s="1" t="s">
        <v>35</v>
      </c>
      <c r="U2412" s="5">
        <v>63.18</v>
      </c>
      <c r="V2412" s="5">
        <v>2871.4614087049499</v>
      </c>
      <c r="W2412" s="1" t="s">
        <v>36</v>
      </c>
      <c r="X2412" s="1">
        <v>3.58</v>
      </c>
      <c r="Y2412" s="5">
        <v>12668.625</v>
      </c>
      <c r="Z2412" s="5">
        <v>8425.6319999999996</v>
      </c>
      <c r="AA2412" s="5" t="str">
        <f t="shared" si="148"/>
        <v>30-39</v>
      </c>
      <c r="AB2412" s="5" t="str">
        <f t="shared" si="149"/>
        <v>Severe</v>
      </c>
      <c r="AC2412" s="5">
        <f t="shared" si="150"/>
        <v>0.67</v>
      </c>
      <c r="AD2412" s="5" t="str">
        <f t="shared" si="151"/>
        <v>Short-haul</v>
      </c>
    </row>
    <row r="2413" spans="1:30" x14ac:dyDescent="0.3">
      <c r="A2413" s="1" t="s">
        <v>2982</v>
      </c>
      <c r="B2413" s="1" t="s">
        <v>2983</v>
      </c>
      <c r="C2413" s="1">
        <v>18</v>
      </c>
      <c r="D2413" s="1" t="s">
        <v>39</v>
      </c>
      <c r="E2413" s="1" t="s">
        <v>2667</v>
      </c>
      <c r="F2413" s="1" t="s">
        <v>48</v>
      </c>
      <c r="G2413" s="1" t="s">
        <v>698</v>
      </c>
      <c r="H2413" s="1" t="s">
        <v>233</v>
      </c>
      <c r="I2413" s="1" t="s">
        <v>115</v>
      </c>
      <c r="J2413" s="1">
        <v>378</v>
      </c>
      <c r="K2413" s="3">
        <v>0.27763888888888888</v>
      </c>
      <c r="L2413" s="3">
        <v>0.29499999999999998</v>
      </c>
      <c r="M2413" s="7">
        <v>45659</v>
      </c>
      <c r="N2413" s="3">
        <v>0.38805555555555554</v>
      </c>
      <c r="O2413" s="3">
        <v>0.40541666666666665</v>
      </c>
      <c r="P2413" s="5">
        <v>159</v>
      </c>
      <c r="Q2413" s="5">
        <v>753.62</v>
      </c>
      <c r="R2413" s="1" t="s">
        <v>40</v>
      </c>
      <c r="S2413" s="1">
        <v>5</v>
      </c>
      <c r="T2413" s="1" t="s">
        <v>49</v>
      </c>
      <c r="U2413" s="5">
        <v>185.77</v>
      </c>
      <c r="V2413" s="5">
        <v>2693.3826610095998</v>
      </c>
      <c r="W2413" s="1" t="s">
        <v>42</v>
      </c>
      <c r="X2413" s="1">
        <v>4.33</v>
      </c>
      <c r="Y2413" s="5">
        <v>12348.09</v>
      </c>
      <c r="Z2413" s="5">
        <v>28961.297999999999</v>
      </c>
      <c r="AA2413" s="5" t="str">
        <f t="shared" si="148"/>
        <v>18-29</v>
      </c>
      <c r="AB2413" s="5" t="str">
        <f t="shared" si="149"/>
        <v>Severe</v>
      </c>
      <c r="AC2413" s="5">
        <f t="shared" si="150"/>
        <v>2.35</v>
      </c>
      <c r="AD2413" s="5" t="str">
        <f t="shared" si="151"/>
        <v>Short-haul</v>
      </c>
    </row>
    <row r="2414" spans="1:30" x14ac:dyDescent="0.3">
      <c r="A2414" s="1" t="s">
        <v>3208</v>
      </c>
      <c r="B2414" s="1" t="s">
        <v>3209</v>
      </c>
      <c r="C2414" s="1">
        <v>51</v>
      </c>
      <c r="D2414" s="1" t="s">
        <v>39</v>
      </c>
      <c r="E2414" s="1" t="s">
        <v>2667</v>
      </c>
      <c r="F2414" s="1" t="s">
        <v>48</v>
      </c>
      <c r="G2414" s="1" t="s">
        <v>698</v>
      </c>
      <c r="H2414" s="1" t="s">
        <v>233</v>
      </c>
      <c r="I2414" s="1" t="s">
        <v>115</v>
      </c>
      <c r="J2414" s="1">
        <v>378</v>
      </c>
      <c r="K2414" s="3">
        <v>0.27763888888888888</v>
      </c>
      <c r="L2414" s="3">
        <v>0.29499999999999998</v>
      </c>
      <c r="M2414" s="7">
        <v>45666</v>
      </c>
      <c r="N2414" s="3">
        <v>0.38805555555555554</v>
      </c>
      <c r="O2414" s="3">
        <v>0.40541666666666665</v>
      </c>
      <c r="P2414" s="5">
        <v>159</v>
      </c>
      <c r="Q2414" s="5">
        <v>183.85</v>
      </c>
      <c r="R2414" s="1" t="s">
        <v>34</v>
      </c>
      <c r="S2414" s="1">
        <v>5</v>
      </c>
      <c r="T2414" s="1" t="s">
        <v>49</v>
      </c>
      <c r="U2414" s="5">
        <v>45.61</v>
      </c>
      <c r="V2414" s="5">
        <v>3366.5716824084798</v>
      </c>
      <c r="W2414" s="1" t="s">
        <v>36</v>
      </c>
      <c r="X2414" s="1">
        <v>3.43</v>
      </c>
      <c r="Y2414" s="5">
        <v>13559.834999999999</v>
      </c>
      <c r="Z2414" s="5">
        <v>7065.3119999999999</v>
      </c>
      <c r="AA2414" s="5" t="str">
        <f t="shared" si="148"/>
        <v>50-59</v>
      </c>
      <c r="AB2414" s="5" t="str">
        <f t="shared" si="149"/>
        <v>Severe</v>
      </c>
      <c r="AC2414" s="5">
        <f t="shared" si="150"/>
        <v>0.52</v>
      </c>
      <c r="AD2414" s="5" t="str">
        <f t="shared" si="151"/>
        <v>Short-haul</v>
      </c>
    </row>
    <row r="2415" spans="1:30" x14ac:dyDescent="0.3">
      <c r="A2415" s="1" t="s">
        <v>2792</v>
      </c>
      <c r="B2415" s="1" t="s">
        <v>2793</v>
      </c>
      <c r="C2415" s="1">
        <v>25</v>
      </c>
      <c r="D2415" s="1" t="s">
        <v>39</v>
      </c>
      <c r="E2415" s="1" t="s">
        <v>2667</v>
      </c>
      <c r="F2415" s="1" t="s">
        <v>30</v>
      </c>
      <c r="G2415" s="1" t="s">
        <v>698</v>
      </c>
      <c r="H2415" s="1" t="s">
        <v>233</v>
      </c>
      <c r="I2415" s="1" t="s">
        <v>115</v>
      </c>
      <c r="J2415" s="1">
        <v>378</v>
      </c>
      <c r="K2415" s="3">
        <v>0.27763888888888888</v>
      </c>
      <c r="L2415" s="3">
        <v>0.29499999999999998</v>
      </c>
      <c r="M2415" s="7">
        <v>45671</v>
      </c>
      <c r="N2415" s="3">
        <v>0.38805555555555554</v>
      </c>
      <c r="O2415" s="3">
        <v>0.40541666666666665</v>
      </c>
      <c r="P2415" s="5">
        <v>159</v>
      </c>
      <c r="Q2415" s="5">
        <v>972.6</v>
      </c>
      <c r="R2415" s="1" t="s">
        <v>34</v>
      </c>
      <c r="S2415" s="1">
        <v>5</v>
      </c>
      <c r="T2415" s="1" t="s">
        <v>83</v>
      </c>
      <c r="U2415" s="5">
        <v>138.22</v>
      </c>
      <c r="V2415" s="5">
        <v>3171.0657535130999</v>
      </c>
      <c r="W2415" s="1" t="s">
        <v>42</v>
      </c>
      <c r="X2415" s="1">
        <v>3.18</v>
      </c>
      <c r="Y2415" s="5">
        <v>13207.92</v>
      </c>
      <c r="Z2415" s="5">
        <v>37364.423999999999</v>
      </c>
      <c r="AA2415" s="5" t="str">
        <f t="shared" si="148"/>
        <v>18-29</v>
      </c>
      <c r="AB2415" s="5" t="str">
        <f t="shared" si="149"/>
        <v>Severe</v>
      </c>
      <c r="AC2415" s="5">
        <f t="shared" si="150"/>
        <v>2.83</v>
      </c>
      <c r="AD2415" s="5" t="str">
        <f t="shared" si="151"/>
        <v>Short-haul</v>
      </c>
    </row>
    <row r="2416" spans="1:30" x14ac:dyDescent="0.3">
      <c r="A2416" s="1" t="s">
        <v>2954</v>
      </c>
      <c r="B2416" s="1" t="s">
        <v>2955</v>
      </c>
      <c r="C2416" s="1">
        <v>28</v>
      </c>
      <c r="D2416" s="1" t="s">
        <v>39</v>
      </c>
      <c r="E2416" s="1" t="s">
        <v>2667</v>
      </c>
      <c r="F2416" s="1" t="s">
        <v>30</v>
      </c>
      <c r="G2416" s="1" t="s">
        <v>713</v>
      </c>
      <c r="H2416" s="1" t="s">
        <v>63</v>
      </c>
      <c r="I2416" s="1" t="s">
        <v>262</v>
      </c>
      <c r="J2416" s="1">
        <v>9631</v>
      </c>
      <c r="K2416" s="3">
        <v>0.87131944444444442</v>
      </c>
      <c r="L2416" s="3">
        <v>0.31715277777777778</v>
      </c>
      <c r="M2416" s="7">
        <v>45665</v>
      </c>
      <c r="N2416" s="3">
        <v>0.94701388888888893</v>
      </c>
      <c r="O2416" s="3">
        <v>0.39284722222222224</v>
      </c>
      <c r="P2416" s="5">
        <v>109</v>
      </c>
      <c r="Q2416" s="5">
        <v>1496.46</v>
      </c>
      <c r="R2416" s="1" t="s">
        <v>34</v>
      </c>
      <c r="S2416" s="1">
        <v>5</v>
      </c>
      <c r="T2416" s="1" t="s">
        <v>83</v>
      </c>
      <c r="U2416" s="5">
        <v>173.46</v>
      </c>
      <c r="V2416" s="5">
        <v>49556.979172986103</v>
      </c>
      <c r="W2416" s="1" t="s">
        <v>42</v>
      </c>
      <c r="X2416" s="1">
        <v>3.67</v>
      </c>
      <c r="Y2416" s="5">
        <v>64468.38</v>
      </c>
      <c r="Z2416" s="5">
        <v>95808.13</v>
      </c>
      <c r="AA2416" s="5" t="str">
        <f t="shared" si="148"/>
        <v>18-29</v>
      </c>
      <c r="AB2416" s="5" t="str">
        <f t="shared" si="149"/>
        <v>Moderate</v>
      </c>
      <c r="AC2416" s="5">
        <f t="shared" si="150"/>
        <v>1.49</v>
      </c>
      <c r="AD2416" s="5" t="str">
        <f t="shared" si="151"/>
        <v>Long-haul</v>
      </c>
    </row>
    <row r="2417" spans="1:30" x14ac:dyDescent="0.3">
      <c r="A2417" s="1" t="s">
        <v>2889</v>
      </c>
      <c r="B2417" s="1" t="s">
        <v>2890</v>
      </c>
      <c r="C2417" s="1">
        <v>72</v>
      </c>
      <c r="D2417" s="1" t="s">
        <v>28</v>
      </c>
      <c r="E2417" s="1" t="s">
        <v>2667</v>
      </c>
      <c r="F2417" s="1" t="s">
        <v>30</v>
      </c>
      <c r="G2417" s="1" t="s">
        <v>713</v>
      </c>
      <c r="H2417" s="1" t="s">
        <v>63</v>
      </c>
      <c r="I2417" s="1" t="s">
        <v>262</v>
      </c>
      <c r="J2417" s="1">
        <v>9631</v>
      </c>
      <c r="K2417" s="3">
        <v>0.87131944444444442</v>
      </c>
      <c r="L2417" s="3">
        <v>0.31715277777777778</v>
      </c>
      <c r="M2417" s="7">
        <v>45671</v>
      </c>
      <c r="N2417" s="3">
        <v>0.94701388888888893</v>
      </c>
      <c r="O2417" s="3">
        <v>0.39284722222222224</v>
      </c>
      <c r="P2417" s="5">
        <v>109</v>
      </c>
      <c r="Q2417" s="5">
        <v>790.44</v>
      </c>
      <c r="R2417" s="1" t="s">
        <v>56</v>
      </c>
      <c r="S2417" s="1">
        <v>5</v>
      </c>
      <c r="T2417" s="1" t="s">
        <v>41</v>
      </c>
      <c r="U2417" s="5">
        <v>142.71</v>
      </c>
      <c r="V2417" s="5">
        <v>49032.669476281801</v>
      </c>
      <c r="W2417" s="1" t="s">
        <v>36</v>
      </c>
      <c r="X2417" s="1">
        <v>3.58</v>
      </c>
      <c r="Y2417" s="5">
        <v>63839.199999999997</v>
      </c>
      <c r="Z2417" s="5">
        <v>50616.7</v>
      </c>
      <c r="AA2417" s="5" t="str">
        <f t="shared" si="148"/>
        <v>60+</v>
      </c>
      <c r="AB2417" s="5" t="str">
        <f t="shared" si="149"/>
        <v>Moderate</v>
      </c>
      <c r="AC2417" s="5">
        <f t="shared" si="150"/>
        <v>0.79</v>
      </c>
      <c r="AD2417" s="5" t="str">
        <f t="shared" si="151"/>
        <v>Long-haul</v>
      </c>
    </row>
    <row r="2418" spans="1:30" x14ac:dyDescent="0.3">
      <c r="A2418" s="2" t="s">
        <v>3188</v>
      </c>
      <c r="B2418" s="1" t="s">
        <v>3189</v>
      </c>
      <c r="C2418" s="1">
        <v>73</v>
      </c>
      <c r="D2418" s="1" t="s">
        <v>39</v>
      </c>
      <c r="E2418" s="1" t="s">
        <v>2667</v>
      </c>
      <c r="F2418" s="1" t="s">
        <v>30</v>
      </c>
      <c r="G2418" s="1" t="s">
        <v>713</v>
      </c>
      <c r="H2418" s="1" t="s">
        <v>63</v>
      </c>
      <c r="I2418" s="1" t="s">
        <v>262</v>
      </c>
      <c r="J2418" s="1">
        <v>9631</v>
      </c>
      <c r="K2418" s="3">
        <v>0.87131944444444442</v>
      </c>
      <c r="L2418" s="3">
        <v>0.31715277777777778</v>
      </c>
      <c r="M2418" s="7">
        <v>45658</v>
      </c>
      <c r="N2418" s="3">
        <v>0.94701388888888893</v>
      </c>
      <c r="O2418" s="3">
        <v>0.39284722222222224</v>
      </c>
      <c r="P2418" s="5">
        <v>109</v>
      </c>
      <c r="Q2418" s="5">
        <v>1430.56</v>
      </c>
      <c r="R2418" s="1" t="s">
        <v>40</v>
      </c>
      <c r="S2418" s="1">
        <v>5</v>
      </c>
      <c r="T2418" s="1" t="s">
        <v>45</v>
      </c>
      <c r="U2418" s="5">
        <v>4.54</v>
      </c>
      <c r="V2418" s="5">
        <v>49503.777127375899</v>
      </c>
      <c r="W2418" s="1" t="s">
        <v>42</v>
      </c>
      <c r="X2418" s="1">
        <v>4.7</v>
      </c>
      <c r="Y2418" s="5">
        <v>64404.53</v>
      </c>
      <c r="Z2418" s="5">
        <v>91556.75</v>
      </c>
      <c r="AA2418" s="5" t="str">
        <f t="shared" si="148"/>
        <v>60+</v>
      </c>
      <c r="AB2418" s="5" t="str">
        <f t="shared" si="149"/>
        <v>Moderate</v>
      </c>
      <c r="AC2418" s="5">
        <f t="shared" si="150"/>
        <v>1.42</v>
      </c>
      <c r="AD2418" s="5" t="str">
        <f t="shared" si="151"/>
        <v>Long-haul</v>
      </c>
    </row>
    <row r="2419" spans="1:30" x14ac:dyDescent="0.3">
      <c r="A2419" s="1" t="s">
        <v>3118</v>
      </c>
      <c r="B2419" s="1" t="s">
        <v>3119</v>
      </c>
      <c r="C2419" s="1">
        <v>55</v>
      </c>
      <c r="D2419" s="1" t="s">
        <v>28</v>
      </c>
      <c r="E2419" s="1" t="s">
        <v>2667</v>
      </c>
      <c r="F2419" s="1" t="s">
        <v>48</v>
      </c>
      <c r="G2419" s="1" t="s">
        <v>713</v>
      </c>
      <c r="H2419" s="1" t="s">
        <v>63</v>
      </c>
      <c r="I2419" s="1" t="s">
        <v>262</v>
      </c>
      <c r="J2419" s="1">
        <v>9631</v>
      </c>
      <c r="K2419" s="3">
        <v>0.87131944444444442</v>
      </c>
      <c r="L2419" s="3">
        <v>0.31715277777777778</v>
      </c>
      <c r="M2419" s="7">
        <v>45662</v>
      </c>
      <c r="N2419" s="3">
        <v>0.94701388888888893</v>
      </c>
      <c r="O2419" s="3">
        <v>0.39284722222222224</v>
      </c>
      <c r="P2419" s="5">
        <v>109</v>
      </c>
      <c r="Q2419" s="5">
        <v>790.36</v>
      </c>
      <c r="R2419" s="1" t="s">
        <v>56</v>
      </c>
      <c r="S2419" s="1">
        <v>5</v>
      </c>
      <c r="T2419" s="1" t="s">
        <v>49</v>
      </c>
      <c r="U2419" s="5">
        <v>40.020000000000003</v>
      </c>
      <c r="V2419" s="5">
        <v>49519.463058531801</v>
      </c>
      <c r="W2419" s="1" t="s">
        <v>36</v>
      </c>
      <c r="X2419" s="1">
        <v>3.91</v>
      </c>
      <c r="Y2419" s="5">
        <v>64423.360000000001</v>
      </c>
      <c r="Z2419" s="5">
        <v>50591.040000000001</v>
      </c>
      <c r="AA2419" s="5" t="str">
        <f t="shared" si="148"/>
        <v>50-59</v>
      </c>
      <c r="AB2419" s="5" t="str">
        <f t="shared" si="149"/>
        <v>Moderate</v>
      </c>
      <c r="AC2419" s="5">
        <f t="shared" si="150"/>
        <v>0.79</v>
      </c>
      <c r="AD2419" s="5" t="str">
        <f t="shared" si="151"/>
        <v>Long-haul</v>
      </c>
    </row>
    <row r="2420" spans="1:30" x14ac:dyDescent="0.3">
      <c r="A2420" s="1" t="s">
        <v>3210</v>
      </c>
      <c r="B2420" s="1" t="s">
        <v>3211</v>
      </c>
      <c r="C2420" s="1">
        <v>71</v>
      </c>
      <c r="D2420" s="1" t="s">
        <v>28</v>
      </c>
      <c r="E2420" s="1" t="s">
        <v>2667</v>
      </c>
      <c r="F2420" s="1" t="s">
        <v>30</v>
      </c>
      <c r="G2420" s="1" t="s">
        <v>713</v>
      </c>
      <c r="H2420" s="1" t="s">
        <v>63</v>
      </c>
      <c r="I2420" s="1" t="s">
        <v>262</v>
      </c>
      <c r="J2420" s="1">
        <v>9631</v>
      </c>
      <c r="K2420" s="3">
        <v>0.87131944444444442</v>
      </c>
      <c r="L2420" s="3">
        <v>0.31715277777777778</v>
      </c>
      <c r="M2420" s="7">
        <v>45667</v>
      </c>
      <c r="N2420" s="3">
        <v>0.94701388888888893</v>
      </c>
      <c r="O2420" s="3">
        <v>0.39284722222222224</v>
      </c>
      <c r="P2420" s="5">
        <v>109</v>
      </c>
      <c r="Q2420" s="5">
        <v>1010.85</v>
      </c>
      <c r="R2420" s="1" t="s">
        <v>40</v>
      </c>
      <c r="S2420" s="1">
        <v>5</v>
      </c>
      <c r="T2420" s="1" t="s">
        <v>83</v>
      </c>
      <c r="U2420" s="5">
        <v>22.85</v>
      </c>
      <c r="V2420" s="5">
        <v>49065.1644493309</v>
      </c>
      <c r="W2420" s="1" t="s">
        <v>42</v>
      </c>
      <c r="X2420" s="1">
        <v>4.71</v>
      </c>
      <c r="Y2420" s="5">
        <v>63878.2</v>
      </c>
      <c r="Z2420" s="5">
        <v>64698.97</v>
      </c>
      <c r="AA2420" s="5" t="str">
        <f t="shared" si="148"/>
        <v>60+</v>
      </c>
      <c r="AB2420" s="5" t="str">
        <f t="shared" si="149"/>
        <v>Moderate</v>
      </c>
      <c r="AC2420" s="5">
        <f t="shared" si="150"/>
        <v>1.01</v>
      </c>
      <c r="AD2420" s="5" t="str">
        <f t="shared" si="151"/>
        <v>Long-haul</v>
      </c>
    </row>
    <row r="2421" spans="1:30" x14ac:dyDescent="0.3">
      <c r="A2421" s="1" t="s">
        <v>2708</v>
      </c>
      <c r="B2421" s="1" t="s">
        <v>2709</v>
      </c>
      <c r="C2421" s="1">
        <v>63</v>
      </c>
      <c r="D2421" s="1" t="s">
        <v>28</v>
      </c>
      <c r="E2421" s="1" t="s">
        <v>2667</v>
      </c>
      <c r="F2421" s="1" t="s">
        <v>48</v>
      </c>
      <c r="G2421" s="1" t="s">
        <v>713</v>
      </c>
      <c r="H2421" s="1" t="s">
        <v>63</v>
      </c>
      <c r="I2421" s="1" t="s">
        <v>262</v>
      </c>
      <c r="J2421" s="1">
        <v>9631</v>
      </c>
      <c r="K2421" s="3">
        <v>0.87131944444444442</v>
      </c>
      <c r="L2421" s="3">
        <v>0.31715277777777778</v>
      </c>
      <c r="M2421" s="7">
        <v>45665</v>
      </c>
      <c r="N2421" s="3">
        <v>0.94701388888888893</v>
      </c>
      <c r="O2421" s="3">
        <v>0.39284722222222224</v>
      </c>
      <c r="P2421" s="5">
        <v>109</v>
      </c>
      <c r="Q2421" s="5">
        <v>753.13</v>
      </c>
      <c r="R2421" s="1" t="s">
        <v>56</v>
      </c>
      <c r="S2421" s="1">
        <v>5</v>
      </c>
      <c r="T2421" s="1" t="s">
        <v>83</v>
      </c>
      <c r="U2421" s="5">
        <v>171.01</v>
      </c>
      <c r="V2421" s="5">
        <v>49146.338094494298</v>
      </c>
      <c r="W2421" s="1" t="s">
        <v>36</v>
      </c>
      <c r="X2421" s="1">
        <v>3.12</v>
      </c>
      <c r="Y2421" s="5">
        <v>63975.61</v>
      </c>
      <c r="Z2421" s="5">
        <v>48234.52</v>
      </c>
      <c r="AA2421" s="5" t="str">
        <f t="shared" si="148"/>
        <v>60+</v>
      </c>
      <c r="AB2421" s="5" t="str">
        <f t="shared" si="149"/>
        <v>Moderate</v>
      </c>
      <c r="AC2421" s="5">
        <f t="shared" si="150"/>
        <v>0.75</v>
      </c>
      <c r="AD2421" s="5" t="str">
        <f t="shared" si="151"/>
        <v>Long-haul</v>
      </c>
    </row>
    <row r="2422" spans="1:30" x14ac:dyDescent="0.3">
      <c r="A2422" s="1" t="s">
        <v>3212</v>
      </c>
      <c r="B2422" s="1" t="s">
        <v>3213</v>
      </c>
      <c r="C2422" s="1">
        <v>64</v>
      </c>
      <c r="D2422" s="1" t="s">
        <v>28</v>
      </c>
      <c r="E2422" s="1" t="s">
        <v>2667</v>
      </c>
      <c r="F2422" s="1" t="s">
        <v>30</v>
      </c>
      <c r="G2422" s="1" t="s">
        <v>713</v>
      </c>
      <c r="H2422" s="1" t="s">
        <v>63</v>
      </c>
      <c r="I2422" s="1" t="s">
        <v>262</v>
      </c>
      <c r="J2422" s="1">
        <v>9631</v>
      </c>
      <c r="K2422" s="3">
        <v>0.87131944444444442</v>
      </c>
      <c r="L2422" s="3">
        <v>0.31715277777777778</v>
      </c>
      <c r="M2422" s="7">
        <v>45665</v>
      </c>
      <c r="N2422" s="3">
        <v>0.94701388888888893</v>
      </c>
      <c r="O2422" s="3">
        <v>0.39284722222222224</v>
      </c>
      <c r="P2422" s="5">
        <v>109</v>
      </c>
      <c r="Q2422" s="5">
        <v>1253.57</v>
      </c>
      <c r="R2422" s="1" t="s">
        <v>40</v>
      </c>
      <c r="S2422" s="1">
        <v>5</v>
      </c>
      <c r="T2422" s="1" t="s">
        <v>83</v>
      </c>
      <c r="U2422" s="5">
        <v>102.8</v>
      </c>
      <c r="V2422" s="5">
        <v>48830.004442938298</v>
      </c>
      <c r="W2422" s="1" t="s">
        <v>36</v>
      </c>
      <c r="X2422" s="1">
        <v>4.12</v>
      </c>
      <c r="Y2422" s="5">
        <v>63596.01</v>
      </c>
      <c r="Z2422" s="5">
        <v>80249.039999999994</v>
      </c>
      <c r="AA2422" s="5" t="str">
        <f t="shared" si="148"/>
        <v>60+</v>
      </c>
      <c r="AB2422" s="5" t="str">
        <f t="shared" si="149"/>
        <v>Moderate</v>
      </c>
      <c r="AC2422" s="5">
        <f t="shared" si="150"/>
        <v>1.26</v>
      </c>
      <c r="AD2422" s="5" t="str">
        <f t="shared" si="151"/>
        <v>Long-haul</v>
      </c>
    </row>
    <row r="2423" spans="1:30" x14ac:dyDescent="0.3">
      <c r="A2423" s="1" t="s">
        <v>3214</v>
      </c>
      <c r="B2423" s="1" t="s">
        <v>3215</v>
      </c>
      <c r="C2423" s="1">
        <v>65</v>
      </c>
      <c r="D2423" s="1" t="s">
        <v>28</v>
      </c>
      <c r="E2423" s="1" t="s">
        <v>2667</v>
      </c>
      <c r="F2423" s="1" t="s">
        <v>30</v>
      </c>
      <c r="G2423" s="1" t="s">
        <v>713</v>
      </c>
      <c r="H2423" s="1" t="s">
        <v>63</v>
      </c>
      <c r="I2423" s="1" t="s">
        <v>262</v>
      </c>
      <c r="J2423" s="1">
        <v>9631</v>
      </c>
      <c r="K2423" s="3">
        <v>0.87131944444444442</v>
      </c>
      <c r="L2423" s="3">
        <v>0.31715277777777778</v>
      </c>
      <c r="M2423" s="7">
        <v>45667</v>
      </c>
      <c r="N2423" s="3">
        <v>0.94701388888888893</v>
      </c>
      <c r="O2423" s="3">
        <v>0.39284722222222224</v>
      </c>
      <c r="P2423" s="5">
        <v>109</v>
      </c>
      <c r="Q2423" s="5">
        <v>978.98</v>
      </c>
      <c r="R2423" s="1" t="s">
        <v>40</v>
      </c>
      <c r="S2423" s="1">
        <v>5</v>
      </c>
      <c r="T2423" s="1" t="s">
        <v>45</v>
      </c>
      <c r="U2423" s="5">
        <v>174.77</v>
      </c>
      <c r="V2423" s="5">
        <v>49384.6511446148</v>
      </c>
      <c r="W2423" s="1" t="s">
        <v>36</v>
      </c>
      <c r="X2423" s="1">
        <v>4.6100000000000003</v>
      </c>
      <c r="Y2423" s="5">
        <v>64261.58</v>
      </c>
      <c r="Z2423" s="5">
        <v>62689.67</v>
      </c>
      <c r="AA2423" s="5" t="str">
        <f t="shared" si="148"/>
        <v>60+</v>
      </c>
      <c r="AB2423" s="5" t="str">
        <f t="shared" si="149"/>
        <v>Moderate</v>
      </c>
      <c r="AC2423" s="5">
        <f t="shared" si="150"/>
        <v>0.98</v>
      </c>
      <c r="AD2423" s="5" t="str">
        <f t="shared" si="151"/>
        <v>Long-haul</v>
      </c>
    </row>
    <row r="2424" spans="1:30" x14ac:dyDescent="0.3">
      <c r="A2424" s="1" t="s">
        <v>3216</v>
      </c>
      <c r="B2424" s="1" t="s">
        <v>3217</v>
      </c>
      <c r="C2424" s="1">
        <v>41</v>
      </c>
      <c r="D2424" s="1" t="s">
        <v>39</v>
      </c>
      <c r="E2424" s="1" t="s">
        <v>2667</v>
      </c>
      <c r="F2424" s="1" t="s">
        <v>48</v>
      </c>
      <c r="G2424" s="1" t="s">
        <v>713</v>
      </c>
      <c r="H2424" s="1" t="s">
        <v>63</v>
      </c>
      <c r="I2424" s="1" t="s">
        <v>262</v>
      </c>
      <c r="J2424" s="1">
        <v>9631</v>
      </c>
      <c r="K2424" s="3">
        <v>0.87131944444444442</v>
      </c>
      <c r="L2424" s="3">
        <v>0.31715277777777778</v>
      </c>
      <c r="M2424" s="7">
        <v>45666</v>
      </c>
      <c r="N2424" s="3">
        <v>0.94701388888888893</v>
      </c>
      <c r="O2424" s="3">
        <v>0.39284722222222224</v>
      </c>
      <c r="P2424" s="5">
        <v>109</v>
      </c>
      <c r="Q2424" s="5">
        <v>1441.41</v>
      </c>
      <c r="R2424" s="1" t="s">
        <v>34</v>
      </c>
      <c r="S2424" s="1">
        <v>5</v>
      </c>
      <c r="T2424" s="1" t="s">
        <v>35</v>
      </c>
      <c r="U2424" s="5">
        <v>4.03</v>
      </c>
      <c r="V2424" s="5">
        <v>49196.432802616902</v>
      </c>
      <c r="W2424" s="1" t="s">
        <v>36</v>
      </c>
      <c r="X2424" s="1">
        <v>3.48</v>
      </c>
      <c r="Y2424" s="5">
        <v>64035.72</v>
      </c>
      <c r="Z2424" s="5">
        <v>92251.05</v>
      </c>
      <c r="AA2424" s="5" t="str">
        <f t="shared" si="148"/>
        <v>40-49</v>
      </c>
      <c r="AB2424" s="5" t="str">
        <f t="shared" si="149"/>
        <v>Moderate</v>
      </c>
      <c r="AC2424" s="5">
        <f t="shared" si="150"/>
        <v>1.44</v>
      </c>
      <c r="AD2424" s="5" t="str">
        <f t="shared" si="151"/>
        <v>Long-haul</v>
      </c>
    </row>
    <row r="2425" spans="1:30" x14ac:dyDescent="0.3">
      <c r="A2425" s="1" t="s">
        <v>2768</v>
      </c>
      <c r="B2425" s="1" t="s">
        <v>2769</v>
      </c>
      <c r="C2425" s="1">
        <v>28</v>
      </c>
      <c r="D2425" s="1" t="s">
        <v>28</v>
      </c>
      <c r="E2425" s="1" t="s">
        <v>2667</v>
      </c>
      <c r="F2425" s="1" t="s">
        <v>30</v>
      </c>
      <c r="G2425" s="1" t="s">
        <v>713</v>
      </c>
      <c r="H2425" s="1" t="s">
        <v>63</v>
      </c>
      <c r="I2425" s="1" t="s">
        <v>262</v>
      </c>
      <c r="J2425" s="1">
        <v>9631</v>
      </c>
      <c r="K2425" s="3">
        <v>0.87131944444444442</v>
      </c>
      <c r="L2425" s="3">
        <v>0.31715277777777778</v>
      </c>
      <c r="M2425" s="7">
        <v>45659</v>
      </c>
      <c r="N2425" s="3">
        <v>0.94701388888888893</v>
      </c>
      <c r="O2425" s="3">
        <v>0.39284722222222224</v>
      </c>
      <c r="P2425" s="5">
        <v>109</v>
      </c>
      <c r="Q2425" s="5">
        <v>748.08</v>
      </c>
      <c r="R2425" s="1" t="s">
        <v>34</v>
      </c>
      <c r="S2425" s="1">
        <v>5</v>
      </c>
      <c r="T2425" s="1" t="s">
        <v>49</v>
      </c>
      <c r="U2425" s="5">
        <v>163.94</v>
      </c>
      <c r="V2425" s="5">
        <v>49544.661488769802</v>
      </c>
      <c r="W2425" s="1" t="s">
        <v>42</v>
      </c>
      <c r="X2425" s="1">
        <v>4.93</v>
      </c>
      <c r="Y2425" s="5">
        <v>64453.59</v>
      </c>
      <c r="Z2425" s="5">
        <v>47909.91</v>
      </c>
      <c r="AA2425" s="5" t="str">
        <f t="shared" si="148"/>
        <v>18-29</v>
      </c>
      <c r="AB2425" s="5" t="str">
        <f t="shared" si="149"/>
        <v>Moderate</v>
      </c>
      <c r="AC2425" s="5">
        <f t="shared" si="150"/>
        <v>0.74</v>
      </c>
      <c r="AD2425" s="5" t="str">
        <f t="shared" si="151"/>
        <v>Long-haul</v>
      </c>
    </row>
    <row r="2426" spans="1:30" x14ac:dyDescent="0.3">
      <c r="A2426" s="1" t="s">
        <v>3218</v>
      </c>
      <c r="B2426" s="1" t="s">
        <v>3219</v>
      </c>
      <c r="C2426" s="1">
        <v>42</v>
      </c>
      <c r="D2426" s="1" t="s">
        <v>39</v>
      </c>
      <c r="E2426" s="1" t="s">
        <v>2667</v>
      </c>
      <c r="F2426" s="1" t="s">
        <v>30</v>
      </c>
      <c r="G2426" s="1" t="s">
        <v>713</v>
      </c>
      <c r="H2426" s="1" t="s">
        <v>63</v>
      </c>
      <c r="I2426" s="1" t="s">
        <v>262</v>
      </c>
      <c r="J2426" s="1">
        <v>9631</v>
      </c>
      <c r="K2426" s="3">
        <v>0.87131944444444442</v>
      </c>
      <c r="L2426" s="3">
        <v>0.31715277777777778</v>
      </c>
      <c r="M2426" s="7">
        <v>45668</v>
      </c>
      <c r="N2426" s="3">
        <v>0.94701388888888893</v>
      </c>
      <c r="O2426" s="3">
        <v>0.39284722222222224</v>
      </c>
      <c r="P2426" s="5">
        <v>109</v>
      </c>
      <c r="Q2426" s="5">
        <v>849.14</v>
      </c>
      <c r="R2426" s="1" t="s">
        <v>40</v>
      </c>
      <c r="S2426" s="1">
        <v>5</v>
      </c>
      <c r="T2426" s="1" t="s">
        <v>45</v>
      </c>
      <c r="U2426" s="5">
        <v>105.29</v>
      </c>
      <c r="V2426" s="5">
        <v>49485.236439705302</v>
      </c>
      <c r="W2426" s="1" t="s">
        <v>42</v>
      </c>
      <c r="X2426" s="1">
        <v>3.12</v>
      </c>
      <c r="Y2426" s="5">
        <v>64382.28</v>
      </c>
      <c r="Z2426" s="5">
        <v>54366.02</v>
      </c>
      <c r="AA2426" s="5" t="str">
        <f t="shared" si="148"/>
        <v>40-49</v>
      </c>
      <c r="AB2426" s="5" t="str">
        <f t="shared" si="149"/>
        <v>Moderate</v>
      </c>
      <c r="AC2426" s="5">
        <f t="shared" si="150"/>
        <v>0.84</v>
      </c>
      <c r="AD2426" s="5" t="str">
        <f t="shared" si="151"/>
        <v>Long-haul</v>
      </c>
    </row>
    <row r="2427" spans="1:30" x14ac:dyDescent="0.3">
      <c r="A2427" s="1" t="s">
        <v>2665</v>
      </c>
      <c r="B2427" s="1" t="s">
        <v>2666</v>
      </c>
      <c r="C2427" s="1">
        <v>34</v>
      </c>
      <c r="D2427" s="1" t="s">
        <v>28</v>
      </c>
      <c r="E2427" s="1" t="s">
        <v>2667</v>
      </c>
      <c r="F2427" s="1" t="s">
        <v>30</v>
      </c>
      <c r="G2427" s="1" t="s">
        <v>713</v>
      </c>
      <c r="H2427" s="1" t="s">
        <v>63</v>
      </c>
      <c r="I2427" s="1" t="s">
        <v>262</v>
      </c>
      <c r="J2427" s="1">
        <v>9631</v>
      </c>
      <c r="K2427" s="3">
        <v>0.87131944444444442</v>
      </c>
      <c r="L2427" s="3">
        <v>0.31715277777777778</v>
      </c>
      <c r="M2427" s="7">
        <v>45660</v>
      </c>
      <c r="N2427" s="3">
        <v>0.94701388888888893</v>
      </c>
      <c r="O2427" s="3">
        <v>0.39284722222222224</v>
      </c>
      <c r="P2427" s="5">
        <v>109</v>
      </c>
      <c r="Q2427" s="5">
        <v>1424.95</v>
      </c>
      <c r="R2427" s="1" t="s">
        <v>40</v>
      </c>
      <c r="S2427" s="1">
        <v>3</v>
      </c>
      <c r="T2427" s="1" t="s">
        <v>35</v>
      </c>
      <c r="U2427" s="5">
        <v>193.22</v>
      </c>
      <c r="V2427" s="5">
        <v>49088.169316651198</v>
      </c>
      <c r="W2427" s="1" t="s">
        <v>36</v>
      </c>
      <c r="X2427" s="1">
        <v>3.72</v>
      </c>
      <c r="Y2427" s="5">
        <v>63905.8</v>
      </c>
      <c r="Z2427" s="5">
        <v>91235.44</v>
      </c>
      <c r="AA2427" s="5" t="str">
        <f t="shared" si="148"/>
        <v>30-39</v>
      </c>
      <c r="AB2427" s="5" t="str">
        <f t="shared" si="149"/>
        <v>Moderate</v>
      </c>
      <c r="AC2427" s="5">
        <f t="shared" si="150"/>
        <v>1.43</v>
      </c>
      <c r="AD2427" s="5" t="str">
        <f t="shared" si="151"/>
        <v>Long-haul</v>
      </c>
    </row>
    <row r="2428" spans="1:30" x14ac:dyDescent="0.3">
      <c r="A2428" s="1" t="s">
        <v>2762</v>
      </c>
      <c r="B2428" s="1" t="s">
        <v>2763</v>
      </c>
      <c r="C2428" s="1">
        <v>20</v>
      </c>
      <c r="D2428" s="1" t="s">
        <v>28</v>
      </c>
      <c r="E2428" s="1" t="s">
        <v>2667</v>
      </c>
      <c r="F2428" s="1" t="s">
        <v>30</v>
      </c>
      <c r="G2428" s="1" t="s">
        <v>722</v>
      </c>
      <c r="H2428" s="1" t="s">
        <v>91</v>
      </c>
      <c r="I2428" s="1" t="s">
        <v>308</v>
      </c>
      <c r="J2428" s="1">
        <v>6773</v>
      </c>
      <c r="K2428" s="3">
        <v>0.80084490740740744</v>
      </c>
      <c r="L2428" s="3">
        <v>0.11403935185185185</v>
      </c>
      <c r="M2428" s="7">
        <v>45671</v>
      </c>
      <c r="N2428" s="3">
        <v>0.83765046296296297</v>
      </c>
      <c r="O2428" s="3">
        <v>0.15084490740740741</v>
      </c>
      <c r="P2428" s="5">
        <v>79.5</v>
      </c>
      <c r="Q2428" s="5">
        <v>309.06</v>
      </c>
      <c r="R2428" s="1" t="s">
        <v>34</v>
      </c>
      <c r="S2428" s="1">
        <v>5</v>
      </c>
      <c r="T2428" s="1" t="s">
        <v>45</v>
      </c>
      <c r="U2428" s="5">
        <v>55.65</v>
      </c>
      <c r="V2428" s="5">
        <v>35167.265850510303</v>
      </c>
      <c r="W2428" s="1" t="s">
        <v>36</v>
      </c>
      <c r="X2428" s="1">
        <v>4.28</v>
      </c>
      <c r="Y2428" s="5">
        <v>47200.72</v>
      </c>
      <c r="Z2428" s="5">
        <v>19790.97</v>
      </c>
      <c r="AA2428" s="5" t="str">
        <f t="shared" si="148"/>
        <v>18-29</v>
      </c>
      <c r="AB2428" s="5" t="str">
        <f t="shared" si="149"/>
        <v>Moderate</v>
      </c>
      <c r="AC2428" s="5">
        <f t="shared" si="150"/>
        <v>0.42</v>
      </c>
      <c r="AD2428" s="5" t="str">
        <f t="shared" si="151"/>
        <v>Medium-haul</v>
      </c>
    </row>
    <row r="2429" spans="1:30" x14ac:dyDescent="0.3">
      <c r="A2429" s="1" t="s">
        <v>2794</v>
      </c>
      <c r="B2429" s="1" t="s">
        <v>2795</v>
      </c>
      <c r="C2429" s="1">
        <v>18</v>
      </c>
      <c r="D2429" s="1" t="s">
        <v>39</v>
      </c>
      <c r="E2429" s="1" t="s">
        <v>2667</v>
      </c>
      <c r="F2429" s="1" t="s">
        <v>30</v>
      </c>
      <c r="G2429" s="1" t="s">
        <v>722</v>
      </c>
      <c r="H2429" s="1" t="s">
        <v>91</v>
      </c>
      <c r="I2429" s="1" t="s">
        <v>308</v>
      </c>
      <c r="J2429" s="1">
        <v>6773</v>
      </c>
      <c r="K2429" s="3">
        <v>0.80084490740740744</v>
      </c>
      <c r="L2429" s="3">
        <v>0.11403935185185185</v>
      </c>
      <c r="M2429" s="7">
        <v>45661</v>
      </c>
      <c r="N2429" s="3">
        <v>0.83765046296296297</v>
      </c>
      <c r="O2429" s="3">
        <v>0.15084490740740741</v>
      </c>
      <c r="P2429" s="5">
        <v>79.5</v>
      </c>
      <c r="Q2429" s="5">
        <v>1483.6</v>
      </c>
      <c r="R2429" s="1" t="s">
        <v>34</v>
      </c>
      <c r="S2429" s="1">
        <v>5</v>
      </c>
      <c r="T2429" s="1" t="s">
        <v>41</v>
      </c>
      <c r="U2429" s="5">
        <v>169.73</v>
      </c>
      <c r="V2429" s="5">
        <v>35292.305273094498</v>
      </c>
      <c r="W2429" s="1" t="s">
        <v>42</v>
      </c>
      <c r="X2429" s="1">
        <v>4.5199999999999996</v>
      </c>
      <c r="Y2429" s="5">
        <v>47350.77</v>
      </c>
      <c r="Z2429" s="5">
        <v>94984.35</v>
      </c>
      <c r="AA2429" s="5" t="str">
        <f t="shared" si="148"/>
        <v>18-29</v>
      </c>
      <c r="AB2429" s="5" t="str">
        <f t="shared" si="149"/>
        <v>Moderate</v>
      </c>
      <c r="AC2429" s="5">
        <f t="shared" si="150"/>
        <v>2.0099999999999998</v>
      </c>
      <c r="AD2429" s="5" t="str">
        <f t="shared" si="151"/>
        <v>Medium-haul</v>
      </c>
    </row>
    <row r="2430" spans="1:30" x14ac:dyDescent="0.3">
      <c r="A2430" s="1" t="s">
        <v>3204</v>
      </c>
      <c r="B2430" s="1" t="s">
        <v>3205</v>
      </c>
      <c r="C2430" s="1">
        <v>29</v>
      </c>
      <c r="D2430" s="1" t="s">
        <v>28</v>
      </c>
      <c r="E2430" s="1" t="s">
        <v>2667</v>
      </c>
      <c r="F2430" s="1" t="s">
        <v>30</v>
      </c>
      <c r="G2430" s="1" t="s">
        <v>722</v>
      </c>
      <c r="H2430" s="1" t="s">
        <v>91</v>
      </c>
      <c r="I2430" s="1" t="s">
        <v>308</v>
      </c>
      <c r="J2430" s="1">
        <v>6773</v>
      </c>
      <c r="K2430" s="3">
        <v>0.80084490740740744</v>
      </c>
      <c r="L2430" s="3">
        <v>0.11403935185185185</v>
      </c>
      <c r="M2430" s="7">
        <v>45659</v>
      </c>
      <c r="N2430" s="3">
        <v>0.83765046296296297</v>
      </c>
      <c r="O2430" s="3">
        <v>0.15084490740740741</v>
      </c>
      <c r="P2430" s="5">
        <v>79.5</v>
      </c>
      <c r="Q2430" s="5">
        <v>588.59</v>
      </c>
      <c r="R2430" s="1" t="s">
        <v>40</v>
      </c>
      <c r="S2430" s="1">
        <v>5</v>
      </c>
      <c r="T2430" s="1" t="s">
        <v>35</v>
      </c>
      <c r="U2430" s="5">
        <v>76.67</v>
      </c>
      <c r="V2430" s="5">
        <v>34558.521260629503</v>
      </c>
      <c r="W2430" s="1" t="s">
        <v>42</v>
      </c>
      <c r="X2430" s="1">
        <v>4.58</v>
      </c>
      <c r="Y2430" s="5">
        <v>46470.23</v>
      </c>
      <c r="Z2430" s="5">
        <v>37685.089999999997</v>
      </c>
      <c r="AA2430" s="5" t="str">
        <f t="shared" si="148"/>
        <v>18-29</v>
      </c>
      <c r="AB2430" s="5" t="str">
        <f t="shared" si="149"/>
        <v>Moderate</v>
      </c>
      <c r="AC2430" s="5">
        <f t="shared" si="150"/>
        <v>0.81</v>
      </c>
      <c r="AD2430" s="5" t="str">
        <f t="shared" si="151"/>
        <v>Medium-haul</v>
      </c>
    </row>
    <row r="2431" spans="1:30" x14ac:dyDescent="0.3">
      <c r="A2431" s="1" t="s">
        <v>3220</v>
      </c>
      <c r="B2431" s="1" t="s">
        <v>3221</v>
      </c>
      <c r="C2431" s="1">
        <v>35</v>
      </c>
      <c r="D2431" s="1" t="s">
        <v>39</v>
      </c>
      <c r="E2431" s="1" t="s">
        <v>2667</v>
      </c>
      <c r="F2431" s="1" t="s">
        <v>48</v>
      </c>
      <c r="G2431" s="1" t="s">
        <v>722</v>
      </c>
      <c r="H2431" s="1" t="s">
        <v>91</v>
      </c>
      <c r="I2431" s="1" t="s">
        <v>308</v>
      </c>
      <c r="J2431" s="1">
        <v>6773</v>
      </c>
      <c r="K2431" s="3">
        <v>0.80084490740740744</v>
      </c>
      <c r="L2431" s="3">
        <v>0.11403935185185185</v>
      </c>
      <c r="M2431" s="7">
        <v>45668</v>
      </c>
      <c r="N2431" s="3">
        <v>0.83765046296296297</v>
      </c>
      <c r="O2431" s="3">
        <v>0.15084490740740741</v>
      </c>
      <c r="P2431" s="5">
        <v>79.5</v>
      </c>
      <c r="Q2431" s="5">
        <v>288.58999999999997</v>
      </c>
      <c r="R2431" s="1" t="s">
        <v>34</v>
      </c>
      <c r="S2431" s="1">
        <v>3</v>
      </c>
      <c r="T2431" s="1" t="s">
        <v>83</v>
      </c>
      <c r="U2431" s="5">
        <v>117.6</v>
      </c>
      <c r="V2431" s="5">
        <v>35142.069323007003</v>
      </c>
      <c r="W2431" s="1" t="s">
        <v>42</v>
      </c>
      <c r="X2431" s="1">
        <v>4.2300000000000004</v>
      </c>
      <c r="Y2431" s="5">
        <v>47170.48</v>
      </c>
      <c r="Z2431" s="5">
        <v>18493.28</v>
      </c>
      <c r="AA2431" s="5" t="str">
        <f t="shared" si="148"/>
        <v>30-39</v>
      </c>
      <c r="AB2431" s="5" t="str">
        <f t="shared" si="149"/>
        <v>Moderate</v>
      </c>
      <c r="AC2431" s="5">
        <f t="shared" si="150"/>
        <v>0.39</v>
      </c>
      <c r="AD2431" s="5" t="str">
        <f t="shared" si="151"/>
        <v>Medium-haul</v>
      </c>
    </row>
    <row r="2432" spans="1:30" x14ac:dyDescent="0.3">
      <c r="A2432" s="1" t="s">
        <v>2879</v>
      </c>
      <c r="B2432" s="1" t="s">
        <v>2880</v>
      </c>
      <c r="C2432" s="1">
        <v>51</v>
      </c>
      <c r="D2432" s="1" t="s">
        <v>39</v>
      </c>
      <c r="E2432" s="1" t="s">
        <v>2667</v>
      </c>
      <c r="F2432" s="1" t="s">
        <v>48</v>
      </c>
      <c r="G2432" s="1" t="s">
        <v>722</v>
      </c>
      <c r="H2432" s="1" t="s">
        <v>91</v>
      </c>
      <c r="I2432" s="1" t="s">
        <v>308</v>
      </c>
      <c r="J2432" s="1">
        <v>6773</v>
      </c>
      <c r="K2432" s="3">
        <v>0.80084490740740744</v>
      </c>
      <c r="L2432" s="3">
        <v>0.11403935185185185</v>
      </c>
      <c r="M2432" s="7">
        <v>45664</v>
      </c>
      <c r="N2432" s="3">
        <v>0.83765046296296297</v>
      </c>
      <c r="O2432" s="3">
        <v>0.15084490740740741</v>
      </c>
      <c r="P2432" s="5">
        <v>79.5</v>
      </c>
      <c r="Q2432" s="5">
        <v>1425.77</v>
      </c>
      <c r="R2432" s="1" t="s">
        <v>56</v>
      </c>
      <c r="S2432" s="1">
        <v>5</v>
      </c>
      <c r="T2432" s="1" t="s">
        <v>41</v>
      </c>
      <c r="U2432" s="5">
        <v>138.88999999999999</v>
      </c>
      <c r="V2432" s="5">
        <v>35206.898206368001</v>
      </c>
      <c r="W2432" s="1" t="s">
        <v>42</v>
      </c>
      <c r="X2432" s="1">
        <v>3.07</v>
      </c>
      <c r="Y2432" s="5">
        <v>47248.28</v>
      </c>
      <c r="Z2432" s="5">
        <v>91277.06</v>
      </c>
      <c r="AA2432" s="5" t="str">
        <f t="shared" si="148"/>
        <v>50-59</v>
      </c>
      <c r="AB2432" s="5" t="str">
        <f t="shared" si="149"/>
        <v>Moderate</v>
      </c>
      <c r="AC2432" s="5">
        <f t="shared" si="150"/>
        <v>1.93</v>
      </c>
      <c r="AD2432" s="5" t="str">
        <f t="shared" si="151"/>
        <v>Medium-haul</v>
      </c>
    </row>
    <row r="2433" spans="1:30" x14ac:dyDescent="0.3">
      <c r="A2433" s="1" t="s">
        <v>3222</v>
      </c>
      <c r="B2433" s="1" t="s">
        <v>3223</v>
      </c>
      <c r="C2433" s="1">
        <v>74</v>
      </c>
      <c r="D2433" s="1" t="s">
        <v>28</v>
      </c>
      <c r="E2433" s="1" t="s">
        <v>2667</v>
      </c>
      <c r="F2433" s="1" t="s">
        <v>48</v>
      </c>
      <c r="G2433" s="1" t="s">
        <v>722</v>
      </c>
      <c r="H2433" s="1" t="s">
        <v>91</v>
      </c>
      <c r="I2433" s="1" t="s">
        <v>308</v>
      </c>
      <c r="J2433" s="1">
        <v>6773</v>
      </c>
      <c r="K2433" s="3">
        <v>0.80084490740740744</v>
      </c>
      <c r="L2433" s="3">
        <v>0.11403935185185185</v>
      </c>
      <c r="M2433" s="7">
        <v>45671</v>
      </c>
      <c r="N2433" s="3">
        <v>0.83765046296296297</v>
      </c>
      <c r="O2433" s="3">
        <v>0.15084490740740741</v>
      </c>
      <c r="P2433" s="5">
        <v>79.5</v>
      </c>
      <c r="Q2433" s="5">
        <v>239.6</v>
      </c>
      <c r="R2433" s="1" t="s">
        <v>34</v>
      </c>
      <c r="S2433" s="1">
        <v>5</v>
      </c>
      <c r="T2433" s="1" t="s">
        <v>45</v>
      </c>
      <c r="U2433" s="5">
        <v>5.65</v>
      </c>
      <c r="V2433" s="5">
        <v>35099.533757168603</v>
      </c>
      <c r="W2433" s="1" t="s">
        <v>36</v>
      </c>
      <c r="X2433" s="1">
        <v>4.76</v>
      </c>
      <c r="Y2433" s="5">
        <v>47119.44</v>
      </c>
      <c r="Z2433" s="5">
        <v>15335.53</v>
      </c>
      <c r="AA2433" s="5" t="str">
        <f t="shared" si="148"/>
        <v>60+</v>
      </c>
      <c r="AB2433" s="5" t="str">
        <f t="shared" si="149"/>
        <v>Moderate</v>
      </c>
      <c r="AC2433" s="5">
        <f t="shared" si="150"/>
        <v>0.33</v>
      </c>
      <c r="AD2433" s="5" t="str">
        <f t="shared" si="151"/>
        <v>Medium-haul</v>
      </c>
    </row>
    <row r="2434" spans="1:30" x14ac:dyDescent="0.3">
      <c r="A2434" s="1" t="s">
        <v>3168</v>
      </c>
      <c r="B2434" s="1" t="s">
        <v>3169</v>
      </c>
      <c r="C2434" s="1">
        <v>52</v>
      </c>
      <c r="D2434" s="1" t="s">
        <v>39</v>
      </c>
      <c r="E2434" s="1" t="s">
        <v>2667</v>
      </c>
      <c r="F2434" s="1" t="s">
        <v>30</v>
      </c>
      <c r="G2434" s="1" t="s">
        <v>722</v>
      </c>
      <c r="H2434" s="1" t="s">
        <v>91</v>
      </c>
      <c r="I2434" s="1" t="s">
        <v>308</v>
      </c>
      <c r="J2434" s="1">
        <v>6773</v>
      </c>
      <c r="K2434" s="3">
        <v>0.80084490740740744</v>
      </c>
      <c r="L2434" s="3">
        <v>0.11403935185185185</v>
      </c>
      <c r="M2434" s="7">
        <v>45664</v>
      </c>
      <c r="N2434" s="3">
        <v>0.83765046296296297</v>
      </c>
      <c r="O2434" s="3">
        <v>0.15084490740740741</v>
      </c>
      <c r="P2434" s="5">
        <v>79.5</v>
      </c>
      <c r="Q2434" s="5">
        <v>454.85</v>
      </c>
      <c r="R2434" s="1" t="s">
        <v>40</v>
      </c>
      <c r="S2434" s="1">
        <v>5</v>
      </c>
      <c r="T2434" s="1" t="s">
        <v>45</v>
      </c>
      <c r="U2434" s="5">
        <v>164.4</v>
      </c>
      <c r="V2434" s="5">
        <v>35064.969053394198</v>
      </c>
      <c r="W2434" s="1" t="s">
        <v>42</v>
      </c>
      <c r="X2434" s="1">
        <v>3.22</v>
      </c>
      <c r="Y2434" s="5">
        <v>47077.96</v>
      </c>
      <c r="Z2434" s="5">
        <v>29143.279999999999</v>
      </c>
      <c r="AA2434" s="5" t="str">
        <f t="shared" ref="AA2434:AA2497" si="152">IF(C2434&lt;=29,"18-29",IF(C2434&lt;=39,"30-39",IF(C2434&lt;=49,"40-49",IF(C2434&lt;=59,"50-59","60+"))))</f>
        <v>50-59</v>
      </c>
      <c r="AB2434" s="5" t="str">
        <f t="shared" ref="AB2434:AB2497" si="153">IF(P2434&lt;=30,"On-Time",IF(P2434&lt;=120,"Moderate","Severe"))</f>
        <v>Moderate</v>
      </c>
      <c r="AC2434" s="5">
        <f t="shared" ref="AC2434:AC2497" si="154">ROUND(Z2434/Y2434,2)</f>
        <v>0.62</v>
      </c>
      <c r="AD2434" s="5" t="str">
        <f t="shared" ref="AD2434:AD2497" si="155">IF(J2434&lt;=3000,"Short-haul",IF(J2434&lt;=7000,"Medium-haul","Long-haul"))</f>
        <v>Medium-haul</v>
      </c>
    </row>
    <row r="2435" spans="1:30" x14ac:dyDescent="0.3">
      <c r="A2435" s="1" t="s">
        <v>3067</v>
      </c>
      <c r="B2435" s="1" t="s">
        <v>3068</v>
      </c>
      <c r="C2435" s="1">
        <v>60</v>
      </c>
      <c r="D2435" s="1" t="s">
        <v>28</v>
      </c>
      <c r="E2435" s="1" t="s">
        <v>2667</v>
      </c>
      <c r="F2435" s="1" t="s">
        <v>48</v>
      </c>
      <c r="G2435" s="1" t="s">
        <v>733</v>
      </c>
      <c r="H2435" s="1" t="s">
        <v>33</v>
      </c>
      <c r="I2435" s="1" t="s">
        <v>308</v>
      </c>
      <c r="J2435" s="1">
        <v>7465</v>
      </c>
      <c r="K2435" s="3">
        <v>0.72827546296296297</v>
      </c>
      <c r="L2435" s="3">
        <v>7.3414351851851856E-2</v>
      </c>
      <c r="M2435" s="7">
        <v>45665</v>
      </c>
      <c r="N2435" s="3">
        <v>0.7748032407407407</v>
      </c>
      <c r="O2435" s="3">
        <v>0.11994212962962963</v>
      </c>
      <c r="P2435" s="5">
        <v>67</v>
      </c>
      <c r="Q2435" s="5">
        <v>312.99</v>
      </c>
      <c r="R2435" s="1" t="s">
        <v>34</v>
      </c>
      <c r="S2435" s="1">
        <v>5</v>
      </c>
      <c r="T2435" s="1" t="s">
        <v>45</v>
      </c>
      <c r="U2435" s="5">
        <v>148.31</v>
      </c>
      <c r="V2435" s="5">
        <v>38819.224145095897</v>
      </c>
      <c r="W2435" s="1" t="s">
        <v>36</v>
      </c>
      <c r="X2435" s="1">
        <v>4.51</v>
      </c>
      <c r="Y2435" s="5">
        <v>51583.07</v>
      </c>
      <c r="Z2435" s="5">
        <v>20061.02</v>
      </c>
      <c r="AA2435" s="5" t="str">
        <f t="shared" si="152"/>
        <v>60+</v>
      </c>
      <c r="AB2435" s="5" t="str">
        <f t="shared" si="153"/>
        <v>Moderate</v>
      </c>
      <c r="AC2435" s="5">
        <f t="shared" si="154"/>
        <v>0.39</v>
      </c>
      <c r="AD2435" s="5" t="str">
        <f t="shared" si="155"/>
        <v>Long-haul</v>
      </c>
    </row>
    <row r="2436" spans="1:30" x14ac:dyDescent="0.3">
      <c r="A2436" s="1" t="s">
        <v>3029</v>
      </c>
      <c r="B2436" s="1" t="s">
        <v>3030</v>
      </c>
      <c r="C2436" s="1">
        <v>34</v>
      </c>
      <c r="D2436" s="1" t="s">
        <v>28</v>
      </c>
      <c r="E2436" s="1" t="s">
        <v>2667</v>
      </c>
      <c r="F2436" s="1" t="s">
        <v>30</v>
      </c>
      <c r="G2436" s="1" t="s">
        <v>733</v>
      </c>
      <c r="H2436" s="1" t="s">
        <v>33</v>
      </c>
      <c r="I2436" s="1" t="s">
        <v>308</v>
      </c>
      <c r="J2436" s="1">
        <v>7465</v>
      </c>
      <c r="K2436" s="3">
        <v>0.72827546296296297</v>
      </c>
      <c r="L2436" s="3">
        <v>7.3414351851851856E-2</v>
      </c>
      <c r="M2436" s="7">
        <v>45662</v>
      </c>
      <c r="N2436" s="3">
        <v>0.7748032407407407</v>
      </c>
      <c r="O2436" s="3">
        <v>0.11994212962962963</v>
      </c>
      <c r="P2436" s="5">
        <v>67</v>
      </c>
      <c r="Q2436" s="5">
        <v>69.63</v>
      </c>
      <c r="R2436" s="1" t="s">
        <v>34</v>
      </c>
      <c r="S2436" s="1">
        <v>3</v>
      </c>
      <c r="T2436" s="1" t="s">
        <v>41</v>
      </c>
      <c r="U2436" s="5">
        <v>73.86</v>
      </c>
      <c r="V2436" s="5">
        <v>38601.889961004599</v>
      </c>
      <c r="W2436" s="1" t="s">
        <v>42</v>
      </c>
      <c r="X2436" s="1">
        <v>3.51</v>
      </c>
      <c r="Y2436" s="5">
        <v>51322.27</v>
      </c>
      <c r="Z2436" s="5">
        <v>4471.09</v>
      </c>
      <c r="AA2436" s="5" t="str">
        <f t="shared" si="152"/>
        <v>30-39</v>
      </c>
      <c r="AB2436" s="5" t="str">
        <f t="shared" si="153"/>
        <v>Moderate</v>
      </c>
      <c r="AC2436" s="5">
        <f t="shared" si="154"/>
        <v>0.09</v>
      </c>
      <c r="AD2436" s="5" t="str">
        <f t="shared" si="155"/>
        <v>Long-haul</v>
      </c>
    </row>
    <row r="2437" spans="1:30" x14ac:dyDescent="0.3">
      <c r="A2437" s="1" t="s">
        <v>2736</v>
      </c>
      <c r="B2437" s="1" t="s">
        <v>2737</v>
      </c>
      <c r="C2437" s="1">
        <v>36</v>
      </c>
      <c r="D2437" s="1" t="s">
        <v>28</v>
      </c>
      <c r="E2437" s="1" t="s">
        <v>2667</v>
      </c>
      <c r="F2437" s="1" t="s">
        <v>48</v>
      </c>
      <c r="G2437" s="1" t="s">
        <v>733</v>
      </c>
      <c r="H2437" s="1" t="s">
        <v>33</v>
      </c>
      <c r="I2437" s="1" t="s">
        <v>308</v>
      </c>
      <c r="J2437" s="1">
        <v>7465</v>
      </c>
      <c r="K2437" s="3">
        <v>0.72827546296296297</v>
      </c>
      <c r="L2437" s="3">
        <v>7.3414351851851856E-2</v>
      </c>
      <c r="M2437" s="7">
        <v>45664</v>
      </c>
      <c r="N2437" s="3">
        <v>0.7748032407407407</v>
      </c>
      <c r="O2437" s="3">
        <v>0.11994212962962963</v>
      </c>
      <c r="P2437" s="5">
        <v>67</v>
      </c>
      <c r="Q2437" s="5">
        <v>1417.16</v>
      </c>
      <c r="R2437" s="1" t="s">
        <v>40</v>
      </c>
      <c r="S2437" s="1">
        <v>3</v>
      </c>
      <c r="T2437" s="1" t="s">
        <v>83</v>
      </c>
      <c r="U2437" s="5">
        <v>4.08</v>
      </c>
      <c r="V2437" s="5">
        <v>38020.166530129201</v>
      </c>
      <c r="W2437" s="1" t="s">
        <v>36</v>
      </c>
      <c r="X2437" s="1">
        <v>4.99</v>
      </c>
      <c r="Y2437" s="5">
        <v>50624.2</v>
      </c>
      <c r="Z2437" s="5">
        <v>90699.06</v>
      </c>
      <c r="AA2437" s="5" t="str">
        <f t="shared" si="152"/>
        <v>30-39</v>
      </c>
      <c r="AB2437" s="5" t="str">
        <f t="shared" si="153"/>
        <v>Moderate</v>
      </c>
      <c r="AC2437" s="5">
        <f t="shared" si="154"/>
        <v>1.79</v>
      </c>
      <c r="AD2437" s="5" t="str">
        <f t="shared" si="155"/>
        <v>Long-haul</v>
      </c>
    </row>
    <row r="2438" spans="1:30" x14ac:dyDescent="0.3">
      <c r="A2438" s="1" t="s">
        <v>3224</v>
      </c>
      <c r="B2438" s="1" t="s">
        <v>3225</v>
      </c>
      <c r="C2438" s="1">
        <v>63</v>
      </c>
      <c r="D2438" s="1" t="s">
        <v>39</v>
      </c>
      <c r="E2438" s="1" t="s">
        <v>2667</v>
      </c>
      <c r="F2438" s="1" t="s">
        <v>30</v>
      </c>
      <c r="G2438" s="1" t="s">
        <v>733</v>
      </c>
      <c r="H2438" s="1" t="s">
        <v>33</v>
      </c>
      <c r="I2438" s="1" t="s">
        <v>308</v>
      </c>
      <c r="J2438" s="1">
        <v>7465</v>
      </c>
      <c r="K2438" s="3">
        <v>0.72827546296296297</v>
      </c>
      <c r="L2438" s="3">
        <v>7.3414351851851856E-2</v>
      </c>
      <c r="M2438" s="7">
        <v>45659</v>
      </c>
      <c r="N2438" s="3">
        <v>0.7748032407407407</v>
      </c>
      <c r="O2438" s="3">
        <v>0.11994212962962963</v>
      </c>
      <c r="P2438" s="5">
        <v>67</v>
      </c>
      <c r="Q2438" s="5">
        <v>576.04</v>
      </c>
      <c r="R2438" s="1" t="s">
        <v>34</v>
      </c>
      <c r="S2438" s="1">
        <v>5</v>
      </c>
      <c r="T2438" s="1" t="s">
        <v>49</v>
      </c>
      <c r="U2438" s="5">
        <v>87.58</v>
      </c>
      <c r="V2438" s="5">
        <v>38251.531155271601</v>
      </c>
      <c r="W2438" s="1" t="s">
        <v>42</v>
      </c>
      <c r="X2438" s="1">
        <v>4.71</v>
      </c>
      <c r="Y2438" s="5">
        <v>50901.84</v>
      </c>
      <c r="Z2438" s="5">
        <v>36884.080000000002</v>
      </c>
      <c r="AA2438" s="5" t="str">
        <f t="shared" si="152"/>
        <v>60+</v>
      </c>
      <c r="AB2438" s="5" t="str">
        <f t="shared" si="153"/>
        <v>Moderate</v>
      </c>
      <c r="AC2438" s="5">
        <f t="shared" si="154"/>
        <v>0.72</v>
      </c>
      <c r="AD2438" s="5" t="str">
        <f t="shared" si="155"/>
        <v>Long-haul</v>
      </c>
    </row>
    <row r="2439" spans="1:30" x14ac:dyDescent="0.3">
      <c r="A2439" s="1" t="s">
        <v>3061</v>
      </c>
      <c r="B2439" s="1" t="s">
        <v>3062</v>
      </c>
      <c r="C2439" s="1">
        <v>21</v>
      </c>
      <c r="D2439" s="1" t="s">
        <v>39</v>
      </c>
      <c r="E2439" s="1" t="s">
        <v>2667</v>
      </c>
      <c r="F2439" s="1" t="s">
        <v>30</v>
      </c>
      <c r="G2439" s="1" t="s">
        <v>733</v>
      </c>
      <c r="H2439" s="1" t="s">
        <v>33</v>
      </c>
      <c r="I2439" s="1" t="s">
        <v>308</v>
      </c>
      <c r="J2439" s="1">
        <v>7465</v>
      </c>
      <c r="K2439" s="3">
        <v>0.72827546296296297</v>
      </c>
      <c r="L2439" s="3">
        <v>7.3414351851851856E-2</v>
      </c>
      <c r="M2439" s="7">
        <v>45661</v>
      </c>
      <c r="N2439" s="3">
        <v>0.7748032407407407</v>
      </c>
      <c r="O2439" s="3">
        <v>0.11994212962962963</v>
      </c>
      <c r="P2439" s="5">
        <v>67</v>
      </c>
      <c r="Q2439" s="5">
        <v>488.85</v>
      </c>
      <c r="R2439" s="1" t="s">
        <v>34</v>
      </c>
      <c r="S2439" s="1">
        <v>5</v>
      </c>
      <c r="T2439" s="1" t="s">
        <v>35</v>
      </c>
      <c r="U2439" s="5">
        <v>101.76</v>
      </c>
      <c r="V2439" s="5">
        <v>38153.502605201502</v>
      </c>
      <c r="W2439" s="1" t="s">
        <v>36</v>
      </c>
      <c r="X2439" s="1">
        <v>4.6399999999999997</v>
      </c>
      <c r="Y2439" s="5">
        <v>50784.2</v>
      </c>
      <c r="Z2439" s="5">
        <v>31306.75</v>
      </c>
      <c r="AA2439" s="5" t="str">
        <f t="shared" si="152"/>
        <v>18-29</v>
      </c>
      <c r="AB2439" s="5" t="str">
        <f t="shared" si="153"/>
        <v>Moderate</v>
      </c>
      <c r="AC2439" s="5">
        <f t="shared" si="154"/>
        <v>0.62</v>
      </c>
      <c r="AD2439" s="5" t="str">
        <f t="shared" si="155"/>
        <v>Long-haul</v>
      </c>
    </row>
    <row r="2440" spans="1:30" x14ac:dyDescent="0.3">
      <c r="A2440" s="1" t="s">
        <v>2902</v>
      </c>
      <c r="B2440" s="1" t="s">
        <v>2903</v>
      </c>
      <c r="C2440" s="1">
        <v>66</v>
      </c>
      <c r="D2440" s="1" t="s">
        <v>28</v>
      </c>
      <c r="E2440" s="1" t="s">
        <v>2667</v>
      </c>
      <c r="F2440" s="1" t="s">
        <v>48</v>
      </c>
      <c r="G2440" s="1" t="s">
        <v>733</v>
      </c>
      <c r="H2440" s="1" t="s">
        <v>33</v>
      </c>
      <c r="I2440" s="1" t="s">
        <v>308</v>
      </c>
      <c r="J2440" s="1">
        <v>7465</v>
      </c>
      <c r="K2440" s="3">
        <v>0.72827546296296297</v>
      </c>
      <c r="L2440" s="3">
        <v>7.3414351851851856E-2</v>
      </c>
      <c r="M2440" s="7">
        <v>45672</v>
      </c>
      <c r="N2440" s="3">
        <v>0.7748032407407407</v>
      </c>
      <c r="O2440" s="3">
        <v>0.11994212962962963</v>
      </c>
      <c r="P2440" s="5">
        <v>67</v>
      </c>
      <c r="Q2440" s="5">
        <v>1191.57</v>
      </c>
      <c r="R2440" s="1" t="s">
        <v>56</v>
      </c>
      <c r="S2440" s="1">
        <v>5</v>
      </c>
      <c r="T2440" s="1" t="s">
        <v>35</v>
      </c>
      <c r="U2440" s="5">
        <v>82.17</v>
      </c>
      <c r="V2440" s="5">
        <v>37829.116787708699</v>
      </c>
      <c r="W2440" s="1" t="s">
        <v>36</v>
      </c>
      <c r="X2440" s="1">
        <v>4.01</v>
      </c>
      <c r="Y2440" s="5">
        <v>50394.94</v>
      </c>
      <c r="Z2440" s="5">
        <v>76276.91</v>
      </c>
      <c r="AA2440" s="5" t="str">
        <f t="shared" si="152"/>
        <v>60+</v>
      </c>
      <c r="AB2440" s="5" t="str">
        <f t="shared" si="153"/>
        <v>Moderate</v>
      </c>
      <c r="AC2440" s="5">
        <f t="shared" si="154"/>
        <v>1.51</v>
      </c>
      <c r="AD2440" s="5" t="str">
        <f t="shared" si="155"/>
        <v>Long-haul</v>
      </c>
    </row>
    <row r="2441" spans="1:30" x14ac:dyDescent="0.3">
      <c r="A2441" s="1" t="s">
        <v>3226</v>
      </c>
      <c r="B2441" s="1" t="s">
        <v>3227</v>
      </c>
      <c r="C2441" s="1">
        <v>46</v>
      </c>
      <c r="D2441" s="1" t="s">
        <v>39</v>
      </c>
      <c r="E2441" s="1" t="s">
        <v>2667</v>
      </c>
      <c r="F2441" s="1" t="s">
        <v>30</v>
      </c>
      <c r="G2441" s="1" t="s">
        <v>733</v>
      </c>
      <c r="H2441" s="1" t="s">
        <v>33</v>
      </c>
      <c r="I2441" s="1" t="s">
        <v>308</v>
      </c>
      <c r="J2441" s="1">
        <v>7465</v>
      </c>
      <c r="K2441" s="3">
        <v>0.72827546296296297</v>
      </c>
      <c r="L2441" s="3">
        <v>7.3414351851851856E-2</v>
      </c>
      <c r="M2441" s="7">
        <v>45668</v>
      </c>
      <c r="N2441" s="3">
        <v>0.7748032407407407</v>
      </c>
      <c r="O2441" s="3">
        <v>0.11994212962962963</v>
      </c>
      <c r="P2441" s="5">
        <v>67</v>
      </c>
      <c r="Q2441" s="5">
        <v>93.59</v>
      </c>
      <c r="R2441" s="1" t="s">
        <v>34</v>
      </c>
      <c r="S2441" s="1">
        <v>5</v>
      </c>
      <c r="T2441" s="1" t="s">
        <v>83</v>
      </c>
      <c r="U2441" s="5">
        <v>26.26</v>
      </c>
      <c r="V2441" s="5">
        <v>37947.1805790902</v>
      </c>
      <c r="W2441" s="1" t="s">
        <v>36</v>
      </c>
      <c r="X2441" s="1">
        <v>3.58</v>
      </c>
      <c r="Y2441" s="5">
        <v>50536.62</v>
      </c>
      <c r="Z2441" s="5">
        <v>5995.01</v>
      </c>
      <c r="AA2441" s="5" t="str">
        <f t="shared" si="152"/>
        <v>40-49</v>
      </c>
      <c r="AB2441" s="5" t="str">
        <f t="shared" si="153"/>
        <v>Moderate</v>
      </c>
      <c r="AC2441" s="5">
        <f t="shared" si="154"/>
        <v>0.12</v>
      </c>
      <c r="AD2441" s="5" t="str">
        <f t="shared" si="155"/>
        <v>Long-haul</v>
      </c>
    </row>
    <row r="2442" spans="1:30" x14ac:dyDescent="0.3">
      <c r="A2442" s="1" t="s">
        <v>3228</v>
      </c>
      <c r="B2442" s="1" t="s">
        <v>3229</v>
      </c>
      <c r="C2442" s="1">
        <v>39</v>
      </c>
      <c r="D2442" s="1" t="s">
        <v>28</v>
      </c>
      <c r="E2442" s="1" t="s">
        <v>2667</v>
      </c>
      <c r="F2442" s="1" t="s">
        <v>48</v>
      </c>
      <c r="G2442" s="1" t="s">
        <v>733</v>
      </c>
      <c r="H2442" s="1" t="s">
        <v>33</v>
      </c>
      <c r="I2442" s="1" t="s">
        <v>308</v>
      </c>
      <c r="J2442" s="1">
        <v>7465</v>
      </c>
      <c r="K2442" s="3">
        <v>0.72827546296296297</v>
      </c>
      <c r="L2442" s="3">
        <v>7.3414351851851856E-2</v>
      </c>
      <c r="M2442" s="7">
        <v>45667</v>
      </c>
      <c r="N2442" s="3">
        <v>0.7748032407407407</v>
      </c>
      <c r="O2442" s="3">
        <v>0.11994212962962963</v>
      </c>
      <c r="P2442" s="5">
        <v>67</v>
      </c>
      <c r="Q2442" s="5">
        <v>597.54</v>
      </c>
      <c r="R2442" s="1" t="s">
        <v>40</v>
      </c>
      <c r="S2442" s="1">
        <v>3</v>
      </c>
      <c r="T2442" s="1" t="s">
        <v>45</v>
      </c>
      <c r="U2442" s="5">
        <v>7.7</v>
      </c>
      <c r="V2442" s="5">
        <v>37897.557134004601</v>
      </c>
      <c r="W2442" s="1" t="s">
        <v>36</v>
      </c>
      <c r="X2442" s="1">
        <v>3.25</v>
      </c>
      <c r="Y2442" s="5">
        <v>50477.07</v>
      </c>
      <c r="Z2442" s="5">
        <v>38244.1</v>
      </c>
      <c r="AA2442" s="5" t="str">
        <f t="shared" si="152"/>
        <v>30-39</v>
      </c>
      <c r="AB2442" s="5" t="str">
        <f t="shared" si="153"/>
        <v>Moderate</v>
      </c>
      <c r="AC2442" s="5">
        <f t="shared" si="154"/>
        <v>0.76</v>
      </c>
      <c r="AD2442" s="5" t="str">
        <f t="shared" si="155"/>
        <v>Long-haul</v>
      </c>
    </row>
    <row r="2443" spans="1:30" x14ac:dyDescent="0.3">
      <c r="A2443" s="1" t="s">
        <v>3230</v>
      </c>
      <c r="B2443" s="1" t="s">
        <v>3231</v>
      </c>
      <c r="C2443" s="1">
        <v>62</v>
      </c>
      <c r="D2443" s="1" t="s">
        <v>28</v>
      </c>
      <c r="E2443" s="1" t="s">
        <v>2667</v>
      </c>
      <c r="F2443" s="1" t="s">
        <v>30</v>
      </c>
      <c r="G2443" s="1" t="s">
        <v>733</v>
      </c>
      <c r="H2443" s="1" t="s">
        <v>33</v>
      </c>
      <c r="I2443" s="1" t="s">
        <v>308</v>
      </c>
      <c r="J2443" s="1">
        <v>7465</v>
      </c>
      <c r="K2443" s="3">
        <v>0.72827546296296297</v>
      </c>
      <c r="L2443" s="3">
        <v>7.3414351851851856E-2</v>
      </c>
      <c r="M2443" s="7">
        <v>45669</v>
      </c>
      <c r="N2443" s="3">
        <v>0.7748032407407407</v>
      </c>
      <c r="O2443" s="3">
        <v>0.11994212962962963</v>
      </c>
      <c r="P2443" s="5">
        <v>67</v>
      </c>
      <c r="Q2443" s="5">
        <v>949.69</v>
      </c>
      <c r="R2443" s="1" t="s">
        <v>40</v>
      </c>
      <c r="S2443" s="1">
        <v>5</v>
      </c>
      <c r="T2443" s="1" t="s">
        <v>41</v>
      </c>
      <c r="U2443" s="5">
        <v>148.02000000000001</v>
      </c>
      <c r="V2443" s="5">
        <v>38188.429634516397</v>
      </c>
      <c r="W2443" s="1" t="s">
        <v>42</v>
      </c>
      <c r="X2443" s="1">
        <v>4.59</v>
      </c>
      <c r="Y2443" s="5">
        <v>50826.12</v>
      </c>
      <c r="Z2443" s="5">
        <v>60809.760000000002</v>
      </c>
      <c r="AA2443" s="5" t="str">
        <f t="shared" si="152"/>
        <v>60+</v>
      </c>
      <c r="AB2443" s="5" t="str">
        <f t="shared" si="153"/>
        <v>Moderate</v>
      </c>
      <c r="AC2443" s="5">
        <f t="shared" si="154"/>
        <v>1.2</v>
      </c>
      <c r="AD2443" s="5" t="str">
        <f t="shared" si="155"/>
        <v>Long-haul</v>
      </c>
    </row>
    <row r="2444" spans="1:30" x14ac:dyDescent="0.3">
      <c r="A2444" s="1" t="s">
        <v>3232</v>
      </c>
      <c r="B2444" s="1" t="s">
        <v>3233</v>
      </c>
      <c r="C2444" s="1">
        <v>44</v>
      </c>
      <c r="D2444" s="1" t="s">
        <v>28</v>
      </c>
      <c r="E2444" s="1" t="s">
        <v>2667</v>
      </c>
      <c r="F2444" s="1" t="s">
        <v>30</v>
      </c>
      <c r="G2444" s="1" t="s">
        <v>742</v>
      </c>
      <c r="H2444" s="1" t="s">
        <v>308</v>
      </c>
      <c r="I2444" s="1" t="s">
        <v>135</v>
      </c>
      <c r="J2444" s="1">
        <v>4304</v>
      </c>
      <c r="K2444" s="3">
        <v>0.94245370370370374</v>
      </c>
      <c r="L2444" s="3">
        <v>0.14106481481481481</v>
      </c>
      <c r="M2444" s="7">
        <v>45669</v>
      </c>
      <c r="N2444" s="3">
        <v>4.3148148148148151E-2</v>
      </c>
      <c r="O2444" s="3">
        <v>0.24175925925925926</v>
      </c>
      <c r="P2444" s="5">
        <v>217.5</v>
      </c>
      <c r="Q2444" s="5">
        <v>1137.0899999999999</v>
      </c>
      <c r="R2444" s="1" t="s">
        <v>40</v>
      </c>
      <c r="S2444" s="1">
        <v>5</v>
      </c>
      <c r="T2444" s="1" t="s">
        <v>83</v>
      </c>
      <c r="U2444" s="5">
        <v>150.44999999999999</v>
      </c>
      <c r="V2444" s="5">
        <v>22247.354673359099</v>
      </c>
      <c r="W2444" s="1" t="s">
        <v>42</v>
      </c>
      <c r="X2444" s="1">
        <v>4.3899999999999997</v>
      </c>
      <c r="Y2444" s="5">
        <v>31696.83</v>
      </c>
      <c r="Z2444" s="5">
        <v>72803.850000000006</v>
      </c>
      <c r="AA2444" s="5" t="str">
        <f t="shared" si="152"/>
        <v>40-49</v>
      </c>
      <c r="AB2444" s="5" t="str">
        <f t="shared" si="153"/>
        <v>Severe</v>
      </c>
      <c r="AC2444" s="5">
        <f t="shared" si="154"/>
        <v>2.2999999999999998</v>
      </c>
      <c r="AD2444" s="5" t="str">
        <f t="shared" si="155"/>
        <v>Medium-haul</v>
      </c>
    </row>
    <row r="2445" spans="1:30" x14ac:dyDescent="0.3">
      <c r="A2445" s="1" t="s">
        <v>3000</v>
      </c>
      <c r="B2445" s="1" t="s">
        <v>3001</v>
      </c>
      <c r="C2445" s="1">
        <v>39</v>
      </c>
      <c r="D2445" s="1" t="s">
        <v>28</v>
      </c>
      <c r="E2445" s="1" t="s">
        <v>2667</v>
      </c>
      <c r="F2445" s="1" t="s">
        <v>48</v>
      </c>
      <c r="G2445" s="1" t="s">
        <v>742</v>
      </c>
      <c r="H2445" s="1" t="s">
        <v>308</v>
      </c>
      <c r="I2445" s="1" t="s">
        <v>135</v>
      </c>
      <c r="J2445" s="1">
        <v>4304</v>
      </c>
      <c r="K2445" s="3">
        <v>0.94245370370370374</v>
      </c>
      <c r="L2445" s="3">
        <v>0.14106481481481481</v>
      </c>
      <c r="M2445" s="7">
        <v>45660</v>
      </c>
      <c r="N2445" s="3">
        <v>4.3148148148148151E-2</v>
      </c>
      <c r="O2445" s="3">
        <v>0.24175925925925926</v>
      </c>
      <c r="P2445" s="5">
        <v>217.5</v>
      </c>
      <c r="Q2445" s="5">
        <v>1278.58</v>
      </c>
      <c r="R2445" s="1" t="s">
        <v>56</v>
      </c>
      <c r="S2445" s="1">
        <v>3</v>
      </c>
      <c r="T2445" s="1" t="s">
        <v>45</v>
      </c>
      <c r="U2445" s="5">
        <v>129.88</v>
      </c>
      <c r="V2445" s="5">
        <v>22533.7111728936</v>
      </c>
      <c r="W2445" s="1" t="s">
        <v>36</v>
      </c>
      <c r="X2445" s="1">
        <v>4.28</v>
      </c>
      <c r="Y2445" s="5">
        <v>32040.45</v>
      </c>
      <c r="Z2445" s="5">
        <v>81855.100000000006</v>
      </c>
      <c r="AA2445" s="5" t="str">
        <f t="shared" si="152"/>
        <v>30-39</v>
      </c>
      <c r="AB2445" s="5" t="str">
        <f t="shared" si="153"/>
        <v>Severe</v>
      </c>
      <c r="AC2445" s="5">
        <f t="shared" si="154"/>
        <v>2.5499999999999998</v>
      </c>
      <c r="AD2445" s="5" t="str">
        <f t="shared" si="155"/>
        <v>Medium-haul</v>
      </c>
    </row>
    <row r="2446" spans="1:30" x14ac:dyDescent="0.3">
      <c r="A2446" s="1" t="s">
        <v>3234</v>
      </c>
      <c r="B2446" s="1" t="s">
        <v>3235</v>
      </c>
      <c r="C2446" s="1">
        <v>47</v>
      </c>
      <c r="D2446" s="1" t="s">
        <v>39</v>
      </c>
      <c r="E2446" s="1" t="s">
        <v>2667</v>
      </c>
      <c r="F2446" s="1" t="s">
        <v>30</v>
      </c>
      <c r="G2446" s="1" t="s">
        <v>751</v>
      </c>
      <c r="H2446" s="1" t="s">
        <v>135</v>
      </c>
      <c r="I2446" s="1" t="s">
        <v>217</v>
      </c>
      <c r="J2446" s="1">
        <v>10118</v>
      </c>
      <c r="K2446" s="3">
        <v>0.98650462962962959</v>
      </c>
      <c r="L2446" s="3">
        <v>0.45456018518518521</v>
      </c>
      <c r="M2446" s="7">
        <v>45660</v>
      </c>
      <c r="N2446" s="3">
        <v>0.10386574074074074</v>
      </c>
      <c r="O2446" s="3">
        <v>0.57192129629629629</v>
      </c>
      <c r="P2446" s="5">
        <v>169</v>
      </c>
      <c r="Q2446" s="5">
        <v>122.86</v>
      </c>
      <c r="R2446" s="1" t="s">
        <v>40</v>
      </c>
      <c r="S2446" s="1">
        <v>5</v>
      </c>
      <c r="T2446" s="1" t="s">
        <v>41</v>
      </c>
      <c r="U2446" s="5">
        <v>32.06</v>
      </c>
      <c r="V2446" s="5">
        <v>51908.341452918597</v>
      </c>
      <c r="W2446" s="1" t="s">
        <v>36</v>
      </c>
      <c r="X2446" s="1">
        <v>4.95</v>
      </c>
      <c r="Y2446" s="5">
        <v>67290.009999999995</v>
      </c>
      <c r="Z2446" s="5">
        <v>7869.45</v>
      </c>
      <c r="AA2446" s="5" t="str">
        <f t="shared" si="152"/>
        <v>40-49</v>
      </c>
      <c r="AB2446" s="5" t="str">
        <f t="shared" si="153"/>
        <v>Severe</v>
      </c>
      <c r="AC2446" s="5">
        <f t="shared" si="154"/>
        <v>0.12</v>
      </c>
      <c r="AD2446" s="5" t="str">
        <f t="shared" si="155"/>
        <v>Long-haul</v>
      </c>
    </row>
    <row r="2447" spans="1:30" x14ac:dyDescent="0.3">
      <c r="A2447" s="1" t="s">
        <v>3236</v>
      </c>
      <c r="B2447" s="1" t="s">
        <v>3237</v>
      </c>
      <c r="C2447" s="1">
        <v>27</v>
      </c>
      <c r="D2447" s="1" t="s">
        <v>28</v>
      </c>
      <c r="E2447" s="1" t="s">
        <v>2667</v>
      </c>
      <c r="F2447" s="1" t="s">
        <v>48</v>
      </c>
      <c r="G2447" s="1" t="s">
        <v>751</v>
      </c>
      <c r="H2447" s="1" t="s">
        <v>135</v>
      </c>
      <c r="I2447" s="1" t="s">
        <v>217</v>
      </c>
      <c r="J2447" s="1">
        <v>10118</v>
      </c>
      <c r="K2447" s="3">
        <v>0.98650462962962959</v>
      </c>
      <c r="L2447" s="3">
        <v>0.45456018518518521</v>
      </c>
      <c r="M2447" s="7">
        <v>45667</v>
      </c>
      <c r="N2447" s="3">
        <v>0.10386574074074074</v>
      </c>
      <c r="O2447" s="3">
        <v>0.57192129629629629</v>
      </c>
      <c r="P2447" s="5">
        <v>169</v>
      </c>
      <c r="Q2447" s="5">
        <v>1007.41</v>
      </c>
      <c r="R2447" s="1" t="s">
        <v>40</v>
      </c>
      <c r="S2447" s="1">
        <v>5</v>
      </c>
      <c r="T2447" s="1" t="s">
        <v>35</v>
      </c>
      <c r="U2447" s="5">
        <v>166.59</v>
      </c>
      <c r="V2447" s="5">
        <v>51584.180832874001</v>
      </c>
      <c r="W2447" s="1" t="s">
        <v>42</v>
      </c>
      <c r="X2447" s="1">
        <v>4.09</v>
      </c>
      <c r="Y2447" s="5">
        <v>66901.02</v>
      </c>
      <c r="Z2447" s="5">
        <v>64507.56</v>
      </c>
      <c r="AA2447" s="5" t="str">
        <f t="shared" si="152"/>
        <v>18-29</v>
      </c>
      <c r="AB2447" s="5" t="str">
        <f t="shared" si="153"/>
        <v>Severe</v>
      </c>
      <c r="AC2447" s="5">
        <f t="shared" si="154"/>
        <v>0.96</v>
      </c>
      <c r="AD2447" s="5" t="str">
        <f t="shared" si="155"/>
        <v>Long-haul</v>
      </c>
    </row>
    <row r="2448" spans="1:30" x14ac:dyDescent="0.3">
      <c r="A2448" s="1" t="s">
        <v>2879</v>
      </c>
      <c r="B2448" s="1" t="s">
        <v>2880</v>
      </c>
      <c r="C2448" s="1">
        <v>51</v>
      </c>
      <c r="D2448" s="1" t="s">
        <v>39</v>
      </c>
      <c r="E2448" s="1" t="s">
        <v>2667</v>
      </c>
      <c r="F2448" s="1" t="s">
        <v>48</v>
      </c>
      <c r="G2448" s="1" t="s">
        <v>751</v>
      </c>
      <c r="H2448" s="1" t="s">
        <v>135</v>
      </c>
      <c r="I2448" s="1" t="s">
        <v>217</v>
      </c>
      <c r="J2448" s="1">
        <v>10118</v>
      </c>
      <c r="K2448" s="3">
        <v>0.98650462962962959</v>
      </c>
      <c r="L2448" s="3">
        <v>0.45456018518518521</v>
      </c>
      <c r="M2448" s="7">
        <v>45661</v>
      </c>
      <c r="N2448" s="3">
        <v>0.10386574074074074</v>
      </c>
      <c r="O2448" s="3">
        <v>0.57192129629629629</v>
      </c>
      <c r="P2448" s="5">
        <v>169</v>
      </c>
      <c r="Q2448" s="5">
        <v>673.75</v>
      </c>
      <c r="R2448" s="1" t="s">
        <v>40</v>
      </c>
      <c r="S2448" s="1">
        <v>5</v>
      </c>
      <c r="T2448" s="1" t="s">
        <v>35</v>
      </c>
      <c r="U2448" s="5">
        <v>125.07</v>
      </c>
      <c r="V2448" s="5">
        <v>51350.809917997802</v>
      </c>
      <c r="W2448" s="1" t="s">
        <v>42</v>
      </c>
      <c r="X2448" s="1">
        <v>4.41</v>
      </c>
      <c r="Y2448" s="5">
        <v>66620.97</v>
      </c>
      <c r="Z2448" s="5">
        <v>43145.01</v>
      </c>
      <c r="AA2448" s="5" t="str">
        <f t="shared" si="152"/>
        <v>50-59</v>
      </c>
      <c r="AB2448" s="5" t="str">
        <f t="shared" si="153"/>
        <v>Severe</v>
      </c>
      <c r="AC2448" s="5">
        <f t="shared" si="154"/>
        <v>0.65</v>
      </c>
      <c r="AD2448" s="5" t="str">
        <f t="shared" si="155"/>
        <v>Long-haul</v>
      </c>
    </row>
    <row r="2449" spans="1:30" x14ac:dyDescent="0.3">
      <c r="A2449" s="1" t="s">
        <v>2706</v>
      </c>
      <c r="B2449" s="1" t="s">
        <v>2707</v>
      </c>
      <c r="C2449" s="1">
        <v>29</v>
      </c>
      <c r="D2449" s="1" t="s">
        <v>39</v>
      </c>
      <c r="E2449" s="1" t="s">
        <v>2667</v>
      </c>
      <c r="F2449" s="1" t="s">
        <v>48</v>
      </c>
      <c r="G2449" s="1" t="s">
        <v>751</v>
      </c>
      <c r="H2449" s="1" t="s">
        <v>135</v>
      </c>
      <c r="I2449" s="1" t="s">
        <v>217</v>
      </c>
      <c r="J2449" s="1">
        <v>10118</v>
      </c>
      <c r="K2449" s="3">
        <v>0.98650462962962959</v>
      </c>
      <c r="L2449" s="3">
        <v>0.45456018518518521</v>
      </c>
      <c r="M2449" s="7">
        <v>45671</v>
      </c>
      <c r="N2449" s="3">
        <v>0.10386574074074074</v>
      </c>
      <c r="O2449" s="3">
        <v>0.57192129629629629</v>
      </c>
      <c r="P2449" s="5">
        <v>169</v>
      </c>
      <c r="Q2449" s="5">
        <v>1149.82</v>
      </c>
      <c r="R2449" s="1" t="s">
        <v>56</v>
      </c>
      <c r="S2449" s="1">
        <v>5</v>
      </c>
      <c r="T2449" s="1" t="s">
        <v>83</v>
      </c>
      <c r="U2449" s="5">
        <v>44.01</v>
      </c>
      <c r="V2449" s="5">
        <v>51953.997577582297</v>
      </c>
      <c r="W2449" s="1" t="s">
        <v>42</v>
      </c>
      <c r="X2449" s="1">
        <v>3.81</v>
      </c>
      <c r="Y2449" s="5">
        <v>67344.800000000003</v>
      </c>
      <c r="Z2449" s="5">
        <v>73597.279999999999</v>
      </c>
      <c r="AA2449" s="5" t="str">
        <f t="shared" si="152"/>
        <v>18-29</v>
      </c>
      <c r="AB2449" s="5" t="str">
        <f t="shared" si="153"/>
        <v>Severe</v>
      </c>
      <c r="AC2449" s="5">
        <f t="shared" si="154"/>
        <v>1.0900000000000001</v>
      </c>
      <c r="AD2449" s="5" t="str">
        <f t="shared" si="155"/>
        <v>Long-haul</v>
      </c>
    </row>
    <row r="2450" spans="1:30" x14ac:dyDescent="0.3">
      <c r="A2450" s="1" t="s">
        <v>3238</v>
      </c>
      <c r="B2450" s="1" t="s">
        <v>3239</v>
      </c>
      <c r="C2450" s="1">
        <v>41</v>
      </c>
      <c r="D2450" s="1" t="s">
        <v>28</v>
      </c>
      <c r="E2450" s="1" t="s">
        <v>2667</v>
      </c>
      <c r="F2450" s="1" t="s">
        <v>48</v>
      </c>
      <c r="G2450" s="1" t="s">
        <v>751</v>
      </c>
      <c r="H2450" s="1" t="s">
        <v>135</v>
      </c>
      <c r="I2450" s="1" t="s">
        <v>217</v>
      </c>
      <c r="J2450" s="1">
        <v>10118</v>
      </c>
      <c r="K2450" s="3">
        <v>0.98650462962962959</v>
      </c>
      <c r="L2450" s="3">
        <v>0.45456018518518521</v>
      </c>
      <c r="M2450" s="7">
        <v>45664</v>
      </c>
      <c r="N2450" s="3">
        <v>0.10386574074074074</v>
      </c>
      <c r="O2450" s="3">
        <v>0.57192129629629629</v>
      </c>
      <c r="P2450" s="5">
        <v>169</v>
      </c>
      <c r="Q2450" s="5">
        <v>451.95</v>
      </c>
      <c r="R2450" s="1" t="s">
        <v>56</v>
      </c>
      <c r="S2450" s="1">
        <v>5</v>
      </c>
      <c r="T2450" s="1" t="s">
        <v>35</v>
      </c>
      <c r="U2450" s="5">
        <v>5.99</v>
      </c>
      <c r="V2450" s="5">
        <v>51750.594709186997</v>
      </c>
      <c r="W2450" s="1" t="s">
        <v>36</v>
      </c>
      <c r="X2450" s="1">
        <v>3.06</v>
      </c>
      <c r="Y2450" s="5">
        <v>67100.710000000006</v>
      </c>
      <c r="Z2450" s="5">
        <v>28926</v>
      </c>
      <c r="AA2450" s="5" t="str">
        <f t="shared" si="152"/>
        <v>40-49</v>
      </c>
      <c r="AB2450" s="5" t="str">
        <f t="shared" si="153"/>
        <v>Severe</v>
      </c>
      <c r="AC2450" s="5">
        <f t="shared" si="154"/>
        <v>0.43</v>
      </c>
      <c r="AD2450" s="5" t="str">
        <f t="shared" si="155"/>
        <v>Long-haul</v>
      </c>
    </row>
    <row r="2451" spans="1:30" x14ac:dyDescent="0.3">
      <c r="A2451" s="1" t="s">
        <v>3206</v>
      </c>
      <c r="B2451" s="1" t="s">
        <v>3207</v>
      </c>
      <c r="C2451" s="1">
        <v>30</v>
      </c>
      <c r="D2451" s="1" t="s">
        <v>39</v>
      </c>
      <c r="E2451" s="1" t="s">
        <v>2667</v>
      </c>
      <c r="F2451" s="1" t="s">
        <v>48</v>
      </c>
      <c r="G2451" s="1" t="s">
        <v>751</v>
      </c>
      <c r="H2451" s="1" t="s">
        <v>135</v>
      </c>
      <c r="I2451" s="1" t="s">
        <v>217</v>
      </c>
      <c r="J2451" s="1">
        <v>10118</v>
      </c>
      <c r="K2451" s="3">
        <v>0.98650462962962959</v>
      </c>
      <c r="L2451" s="3">
        <v>0.45456018518518521</v>
      </c>
      <c r="M2451" s="7">
        <v>45661</v>
      </c>
      <c r="N2451" s="3">
        <v>0.10386574074074074</v>
      </c>
      <c r="O2451" s="3">
        <v>0.57192129629629629</v>
      </c>
      <c r="P2451" s="5">
        <v>169</v>
      </c>
      <c r="Q2451" s="5">
        <v>1384.06</v>
      </c>
      <c r="R2451" s="1" t="s">
        <v>56</v>
      </c>
      <c r="S2451" s="1">
        <v>3</v>
      </c>
      <c r="T2451" s="1" t="s">
        <v>35</v>
      </c>
      <c r="U2451" s="5">
        <v>5.79</v>
      </c>
      <c r="V2451" s="5">
        <v>51264.244981861601</v>
      </c>
      <c r="W2451" s="1" t="s">
        <v>36</v>
      </c>
      <c r="X2451" s="1">
        <v>3.58</v>
      </c>
      <c r="Y2451" s="5">
        <v>66517.09</v>
      </c>
      <c r="Z2451" s="5">
        <v>88581</v>
      </c>
      <c r="AA2451" s="5" t="str">
        <f t="shared" si="152"/>
        <v>30-39</v>
      </c>
      <c r="AB2451" s="5" t="str">
        <f t="shared" si="153"/>
        <v>Severe</v>
      </c>
      <c r="AC2451" s="5">
        <f t="shared" si="154"/>
        <v>1.33</v>
      </c>
      <c r="AD2451" s="5" t="str">
        <f t="shared" si="155"/>
        <v>Long-haul</v>
      </c>
    </row>
    <row r="2452" spans="1:30" x14ac:dyDescent="0.3">
      <c r="A2452" s="1" t="s">
        <v>3240</v>
      </c>
      <c r="B2452" s="1" t="s">
        <v>3241</v>
      </c>
      <c r="C2452" s="1">
        <v>67</v>
      </c>
      <c r="D2452" s="1" t="s">
        <v>39</v>
      </c>
      <c r="E2452" s="1" t="s">
        <v>2667</v>
      </c>
      <c r="F2452" s="1" t="s">
        <v>30</v>
      </c>
      <c r="G2452" s="1" t="s">
        <v>751</v>
      </c>
      <c r="H2452" s="1" t="s">
        <v>135</v>
      </c>
      <c r="I2452" s="1" t="s">
        <v>217</v>
      </c>
      <c r="J2452" s="1">
        <v>10118</v>
      </c>
      <c r="K2452" s="3">
        <v>0.98650462962962959</v>
      </c>
      <c r="L2452" s="3">
        <v>0.45456018518518521</v>
      </c>
      <c r="M2452" s="7">
        <v>45660</v>
      </c>
      <c r="N2452" s="3">
        <v>0.10386574074074074</v>
      </c>
      <c r="O2452" s="3">
        <v>0.57192129629629629</v>
      </c>
      <c r="P2452" s="5">
        <v>169</v>
      </c>
      <c r="Q2452" s="5">
        <v>591.34</v>
      </c>
      <c r="R2452" s="1" t="s">
        <v>34</v>
      </c>
      <c r="S2452" s="1">
        <v>5</v>
      </c>
      <c r="T2452" s="1" t="s">
        <v>45</v>
      </c>
      <c r="U2452" s="5">
        <v>127.33</v>
      </c>
      <c r="V2452" s="5">
        <v>51766.391177204903</v>
      </c>
      <c r="W2452" s="1" t="s">
        <v>42</v>
      </c>
      <c r="X2452" s="1">
        <v>3.98</v>
      </c>
      <c r="Y2452" s="5">
        <v>67119.67</v>
      </c>
      <c r="Z2452" s="5">
        <v>37871.230000000003</v>
      </c>
      <c r="AA2452" s="5" t="str">
        <f t="shared" si="152"/>
        <v>60+</v>
      </c>
      <c r="AB2452" s="5" t="str">
        <f t="shared" si="153"/>
        <v>Severe</v>
      </c>
      <c r="AC2452" s="5">
        <f t="shared" si="154"/>
        <v>0.56000000000000005</v>
      </c>
      <c r="AD2452" s="5" t="str">
        <f t="shared" si="155"/>
        <v>Long-haul</v>
      </c>
    </row>
    <row r="2453" spans="1:30" x14ac:dyDescent="0.3">
      <c r="A2453" s="1" t="s">
        <v>3035</v>
      </c>
      <c r="B2453" s="1" t="s">
        <v>3036</v>
      </c>
      <c r="C2453" s="1">
        <v>42</v>
      </c>
      <c r="D2453" s="1" t="s">
        <v>39</v>
      </c>
      <c r="E2453" s="1" t="s">
        <v>2667</v>
      </c>
      <c r="F2453" s="1" t="s">
        <v>30</v>
      </c>
      <c r="G2453" s="1" t="s">
        <v>756</v>
      </c>
      <c r="H2453" s="1" t="s">
        <v>407</v>
      </c>
      <c r="I2453" s="1" t="s">
        <v>217</v>
      </c>
      <c r="J2453" s="1">
        <v>8465</v>
      </c>
      <c r="K2453" s="3">
        <v>0.14657407407407408</v>
      </c>
      <c r="L2453" s="3">
        <v>0.53824074074074069</v>
      </c>
      <c r="M2453" s="7">
        <v>45658</v>
      </c>
      <c r="N2453" s="3">
        <v>0.23060185185185186</v>
      </c>
      <c r="O2453" s="3">
        <v>0.6222685185185185</v>
      </c>
      <c r="P2453" s="5">
        <v>121</v>
      </c>
      <c r="Q2453" s="5">
        <v>564.6</v>
      </c>
      <c r="R2453" s="1" t="s">
        <v>56</v>
      </c>
      <c r="S2453" s="1">
        <v>5</v>
      </c>
      <c r="T2453" s="1" t="s">
        <v>45</v>
      </c>
      <c r="U2453" s="5">
        <v>195.7</v>
      </c>
      <c r="V2453" s="5">
        <v>43641.532532748599</v>
      </c>
      <c r="W2453" s="1" t="s">
        <v>36</v>
      </c>
      <c r="X2453" s="1">
        <v>3.65</v>
      </c>
      <c r="Y2453" s="5">
        <v>57369.84</v>
      </c>
      <c r="Z2453" s="5">
        <v>36173.54</v>
      </c>
      <c r="AA2453" s="5" t="str">
        <f t="shared" si="152"/>
        <v>40-49</v>
      </c>
      <c r="AB2453" s="5" t="str">
        <f t="shared" si="153"/>
        <v>Severe</v>
      </c>
      <c r="AC2453" s="5">
        <f t="shared" si="154"/>
        <v>0.63</v>
      </c>
      <c r="AD2453" s="5" t="str">
        <f t="shared" si="155"/>
        <v>Long-haul</v>
      </c>
    </row>
    <row r="2454" spans="1:30" x14ac:dyDescent="0.3">
      <c r="A2454" s="1" t="s">
        <v>3116</v>
      </c>
      <c r="B2454" s="1" t="s">
        <v>3117</v>
      </c>
      <c r="C2454" s="1">
        <v>42</v>
      </c>
      <c r="D2454" s="1" t="s">
        <v>28</v>
      </c>
      <c r="E2454" s="1" t="s">
        <v>2667</v>
      </c>
      <c r="F2454" s="1" t="s">
        <v>30</v>
      </c>
      <c r="G2454" s="1" t="s">
        <v>756</v>
      </c>
      <c r="H2454" s="1" t="s">
        <v>407</v>
      </c>
      <c r="I2454" s="1" t="s">
        <v>217</v>
      </c>
      <c r="J2454" s="1">
        <v>8465</v>
      </c>
      <c r="K2454" s="3">
        <v>0.14657407407407408</v>
      </c>
      <c r="L2454" s="3">
        <v>0.53824074074074069</v>
      </c>
      <c r="M2454" s="7">
        <v>45666</v>
      </c>
      <c r="N2454" s="3">
        <v>0.23060185185185186</v>
      </c>
      <c r="O2454" s="3">
        <v>0.6222685185185185</v>
      </c>
      <c r="P2454" s="5">
        <v>121</v>
      </c>
      <c r="Q2454" s="5">
        <v>338.91</v>
      </c>
      <c r="R2454" s="1" t="s">
        <v>56</v>
      </c>
      <c r="S2454" s="1">
        <v>5</v>
      </c>
      <c r="T2454" s="1" t="s">
        <v>83</v>
      </c>
      <c r="U2454" s="5">
        <v>109.21</v>
      </c>
      <c r="V2454" s="5">
        <v>42850.6472602211</v>
      </c>
      <c r="W2454" s="1" t="s">
        <v>36</v>
      </c>
      <c r="X2454" s="1">
        <v>3.24</v>
      </c>
      <c r="Y2454" s="5">
        <v>56420.78</v>
      </c>
      <c r="Z2454" s="5">
        <v>21712.080000000002</v>
      </c>
      <c r="AA2454" s="5" t="str">
        <f t="shared" si="152"/>
        <v>40-49</v>
      </c>
      <c r="AB2454" s="5" t="str">
        <f t="shared" si="153"/>
        <v>Severe</v>
      </c>
      <c r="AC2454" s="5">
        <f t="shared" si="154"/>
        <v>0.38</v>
      </c>
      <c r="AD2454" s="5" t="str">
        <f t="shared" si="155"/>
        <v>Long-haul</v>
      </c>
    </row>
    <row r="2455" spans="1:30" x14ac:dyDescent="0.3">
      <c r="A2455" s="1" t="s">
        <v>3242</v>
      </c>
      <c r="B2455" s="1" t="s">
        <v>3243</v>
      </c>
      <c r="C2455" s="1">
        <v>44</v>
      </c>
      <c r="D2455" s="1" t="s">
        <v>28</v>
      </c>
      <c r="E2455" s="1" t="s">
        <v>2667</v>
      </c>
      <c r="F2455" s="1" t="s">
        <v>30</v>
      </c>
      <c r="G2455" s="1" t="s">
        <v>756</v>
      </c>
      <c r="H2455" s="1" t="s">
        <v>407</v>
      </c>
      <c r="I2455" s="1" t="s">
        <v>217</v>
      </c>
      <c r="J2455" s="1">
        <v>8465</v>
      </c>
      <c r="K2455" s="3">
        <v>0.14657407407407408</v>
      </c>
      <c r="L2455" s="3">
        <v>0.53824074074074069</v>
      </c>
      <c r="M2455" s="7">
        <v>45662</v>
      </c>
      <c r="N2455" s="3">
        <v>0.23060185185185186</v>
      </c>
      <c r="O2455" s="3">
        <v>0.6222685185185185</v>
      </c>
      <c r="P2455" s="5">
        <v>121</v>
      </c>
      <c r="Q2455" s="5">
        <v>1224.5899999999999</v>
      </c>
      <c r="R2455" s="1" t="s">
        <v>34</v>
      </c>
      <c r="S2455" s="1">
        <v>5</v>
      </c>
      <c r="T2455" s="1" t="s">
        <v>49</v>
      </c>
      <c r="U2455" s="5">
        <v>173.42</v>
      </c>
      <c r="V2455" s="5">
        <v>42979.810423646399</v>
      </c>
      <c r="W2455" s="1" t="s">
        <v>36</v>
      </c>
      <c r="X2455" s="1">
        <v>4.82</v>
      </c>
      <c r="Y2455" s="5">
        <v>56575.77</v>
      </c>
      <c r="Z2455" s="5">
        <v>78408.44</v>
      </c>
      <c r="AA2455" s="5" t="str">
        <f t="shared" si="152"/>
        <v>40-49</v>
      </c>
      <c r="AB2455" s="5" t="str">
        <f t="shared" si="153"/>
        <v>Severe</v>
      </c>
      <c r="AC2455" s="5">
        <f t="shared" si="154"/>
        <v>1.39</v>
      </c>
      <c r="AD2455" s="5" t="str">
        <f t="shared" si="155"/>
        <v>Long-haul</v>
      </c>
    </row>
    <row r="2456" spans="1:30" x14ac:dyDescent="0.3">
      <c r="A2456" s="1" t="s">
        <v>2768</v>
      </c>
      <c r="B2456" s="1" t="s">
        <v>2769</v>
      </c>
      <c r="C2456" s="1">
        <v>28</v>
      </c>
      <c r="D2456" s="1" t="s">
        <v>28</v>
      </c>
      <c r="E2456" s="1" t="s">
        <v>2667</v>
      </c>
      <c r="F2456" s="1" t="s">
        <v>30</v>
      </c>
      <c r="G2456" s="1" t="s">
        <v>756</v>
      </c>
      <c r="H2456" s="1" t="s">
        <v>407</v>
      </c>
      <c r="I2456" s="1" t="s">
        <v>217</v>
      </c>
      <c r="J2456" s="1">
        <v>8465</v>
      </c>
      <c r="K2456" s="3">
        <v>0.14657407407407408</v>
      </c>
      <c r="L2456" s="3">
        <v>0.53824074074074069</v>
      </c>
      <c r="M2456" s="7">
        <v>45672</v>
      </c>
      <c r="N2456" s="3">
        <v>0.23060185185185186</v>
      </c>
      <c r="O2456" s="3">
        <v>0.6222685185185185</v>
      </c>
      <c r="P2456" s="5">
        <v>121</v>
      </c>
      <c r="Q2456" s="5">
        <v>1051.06</v>
      </c>
      <c r="R2456" s="1" t="s">
        <v>56</v>
      </c>
      <c r="S2456" s="1">
        <v>5</v>
      </c>
      <c r="T2456" s="1" t="s">
        <v>41</v>
      </c>
      <c r="U2456" s="5">
        <v>42.93</v>
      </c>
      <c r="V2456" s="5">
        <v>43770.556248029701</v>
      </c>
      <c r="W2456" s="1" t="s">
        <v>36</v>
      </c>
      <c r="X2456" s="1">
        <v>4.03</v>
      </c>
      <c r="Y2456" s="5">
        <v>57524.67</v>
      </c>
      <c r="Z2456" s="5">
        <v>67276.429999999993</v>
      </c>
      <c r="AA2456" s="5" t="str">
        <f t="shared" si="152"/>
        <v>18-29</v>
      </c>
      <c r="AB2456" s="5" t="str">
        <f t="shared" si="153"/>
        <v>Severe</v>
      </c>
      <c r="AC2456" s="5">
        <f t="shared" si="154"/>
        <v>1.17</v>
      </c>
      <c r="AD2456" s="5" t="str">
        <f t="shared" si="155"/>
        <v>Long-haul</v>
      </c>
    </row>
    <row r="2457" spans="1:30" x14ac:dyDescent="0.3">
      <c r="A2457" s="1" t="s">
        <v>2984</v>
      </c>
      <c r="B2457" s="1" t="s">
        <v>2985</v>
      </c>
      <c r="C2457" s="1">
        <v>19</v>
      </c>
      <c r="D2457" s="1" t="s">
        <v>28</v>
      </c>
      <c r="E2457" s="1" t="s">
        <v>2667</v>
      </c>
      <c r="F2457" s="1" t="s">
        <v>48</v>
      </c>
      <c r="G2457" s="1" t="s">
        <v>756</v>
      </c>
      <c r="H2457" s="1" t="s">
        <v>407</v>
      </c>
      <c r="I2457" s="1" t="s">
        <v>217</v>
      </c>
      <c r="J2457" s="1">
        <v>8465</v>
      </c>
      <c r="K2457" s="3">
        <v>0.14657407407407408</v>
      </c>
      <c r="L2457" s="3">
        <v>0.53824074074074069</v>
      </c>
      <c r="M2457" s="7">
        <v>45660</v>
      </c>
      <c r="N2457" s="3">
        <v>0.23060185185185186</v>
      </c>
      <c r="O2457" s="3">
        <v>0.6222685185185185</v>
      </c>
      <c r="P2457" s="5">
        <v>121</v>
      </c>
      <c r="Q2457" s="5">
        <v>909.17</v>
      </c>
      <c r="R2457" s="1" t="s">
        <v>40</v>
      </c>
      <c r="S2457" s="1">
        <v>5</v>
      </c>
      <c r="T2457" s="1" t="s">
        <v>83</v>
      </c>
      <c r="U2457" s="5">
        <v>11.49</v>
      </c>
      <c r="V2457" s="5">
        <v>42832.676821259302</v>
      </c>
      <c r="W2457" s="1" t="s">
        <v>42</v>
      </c>
      <c r="X2457" s="1">
        <v>4.1100000000000003</v>
      </c>
      <c r="Y2457" s="5">
        <v>56399.21</v>
      </c>
      <c r="Z2457" s="5">
        <v>58189.18</v>
      </c>
      <c r="AA2457" s="5" t="str">
        <f t="shared" si="152"/>
        <v>18-29</v>
      </c>
      <c r="AB2457" s="5" t="str">
        <f t="shared" si="153"/>
        <v>Severe</v>
      </c>
      <c r="AC2457" s="5">
        <f t="shared" si="154"/>
        <v>1.03</v>
      </c>
      <c r="AD2457" s="5" t="str">
        <f t="shared" si="155"/>
        <v>Long-haul</v>
      </c>
    </row>
    <row r="2458" spans="1:30" x14ac:dyDescent="0.3">
      <c r="A2458" s="1" t="s">
        <v>3244</v>
      </c>
      <c r="B2458" s="1" t="s">
        <v>3245</v>
      </c>
      <c r="C2458" s="1">
        <v>34</v>
      </c>
      <c r="D2458" s="1" t="s">
        <v>39</v>
      </c>
      <c r="E2458" s="1" t="s">
        <v>2667</v>
      </c>
      <c r="F2458" s="1" t="s">
        <v>48</v>
      </c>
      <c r="G2458" s="1" t="s">
        <v>756</v>
      </c>
      <c r="H2458" s="1" t="s">
        <v>407</v>
      </c>
      <c r="I2458" s="1" t="s">
        <v>217</v>
      </c>
      <c r="J2458" s="1">
        <v>8465</v>
      </c>
      <c r="K2458" s="3">
        <v>0.14657407407407408</v>
      </c>
      <c r="L2458" s="3">
        <v>0.53824074074074069</v>
      </c>
      <c r="M2458" s="7">
        <v>45666</v>
      </c>
      <c r="N2458" s="3">
        <v>0.23060185185185186</v>
      </c>
      <c r="O2458" s="3">
        <v>0.6222685185185185</v>
      </c>
      <c r="P2458" s="5">
        <v>121</v>
      </c>
      <c r="Q2458" s="5">
        <v>1130.9100000000001</v>
      </c>
      <c r="R2458" s="1" t="s">
        <v>40</v>
      </c>
      <c r="S2458" s="1">
        <v>3</v>
      </c>
      <c r="T2458" s="1" t="s">
        <v>83</v>
      </c>
      <c r="U2458" s="5">
        <v>149.63</v>
      </c>
      <c r="V2458" s="5">
        <v>43232.946769064598</v>
      </c>
      <c r="W2458" s="1" t="s">
        <v>36</v>
      </c>
      <c r="X2458" s="1">
        <v>3.11</v>
      </c>
      <c r="Y2458" s="5">
        <v>56879.54</v>
      </c>
      <c r="Z2458" s="5">
        <v>72408.17</v>
      </c>
      <c r="AA2458" s="5" t="str">
        <f t="shared" si="152"/>
        <v>30-39</v>
      </c>
      <c r="AB2458" s="5" t="str">
        <f t="shared" si="153"/>
        <v>Severe</v>
      </c>
      <c r="AC2458" s="5">
        <f t="shared" si="154"/>
        <v>1.27</v>
      </c>
      <c r="AD2458" s="5" t="str">
        <f t="shared" si="155"/>
        <v>Long-haul</v>
      </c>
    </row>
    <row r="2459" spans="1:30" x14ac:dyDescent="0.3">
      <c r="A2459" s="1" t="s">
        <v>3246</v>
      </c>
      <c r="B2459" s="1" t="s">
        <v>3247</v>
      </c>
      <c r="C2459" s="1">
        <v>19</v>
      </c>
      <c r="D2459" s="1" t="s">
        <v>39</v>
      </c>
      <c r="E2459" s="1" t="s">
        <v>2667</v>
      </c>
      <c r="F2459" s="1" t="s">
        <v>48</v>
      </c>
      <c r="G2459" s="1" t="s">
        <v>767</v>
      </c>
      <c r="H2459" s="1" t="s">
        <v>233</v>
      </c>
      <c r="I2459" s="1" t="s">
        <v>156</v>
      </c>
      <c r="J2459" s="1">
        <v>14596</v>
      </c>
      <c r="K2459" s="3">
        <v>0.62634259259259262</v>
      </c>
      <c r="L2459" s="3">
        <v>0.30203703703703705</v>
      </c>
      <c r="M2459" s="7">
        <v>45663</v>
      </c>
      <c r="N2459" s="3">
        <v>0.70203703703703701</v>
      </c>
      <c r="O2459" s="3">
        <v>0.3777314814814815</v>
      </c>
      <c r="P2459" s="5">
        <v>109</v>
      </c>
      <c r="Q2459" s="5">
        <v>1272.93</v>
      </c>
      <c r="R2459" s="1" t="s">
        <v>34</v>
      </c>
      <c r="S2459" s="1">
        <v>5</v>
      </c>
      <c r="T2459" s="1" t="s">
        <v>41</v>
      </c>
      <c r="U2459" s="5">
        <v>176.11</v>
      </c>
      <c r="V2459" s="5">
        <v>74054.085549779993</v>
      </c>
      <c r="W2459" s="1" t="s">
        <v>42</v>
      </c>
      <c r="X2459" s="1">
        <v>4.38</v>
      </c>
      <c r="Y2459" s="5">
        <v>140797.34999999899</v>
      </c>
      <c r="Z2459" s="5">
        <v>48901.644</v>
      </c>
      <c r="AA2459" s="5" t="str">
        <f t="shared" si="152"/>
        <v>18-29</v>
      </c>
      <c r="AB2459" s="5" t="str">
        <f t="shared" si="153"/>
        <v>Moderate</v>
      </c>
      <c r="AC2459" s="5">
        <f t="shared" si="154"/>
        <v>0.35</v>
      </c>
      <c r="AD2459" s="5" t="str">
        <f t="shared" si="155"/>
        <v>Long-haul</v>
      </c>
    </row>
    <row r="2460" spans="1:30" x14ac:dyDescent="0.3">
      <c r="A2460" s="1" t="s">
        <v>3248</v>
      </c>
      <c r="B2460" s="1" t="s">
        <v>3249</v>
      </c>
      <c r="C2460" s="1">
        <v>20</v>
      </c>
      <c r="D2460" s="1" t="s">
        <v>39</v>
      </c>
      <c r="E2460" s="1" t="s">
        <v>2667</v>
      </c>
      <c r="F2460" s="1" t="s">
        <v>30</v>
      </c>
      <c r="G2460" s="1" t="s">
        <v>767</v>
      </c>
      <c r="H2460" s="1" t="s">
        <v>233</v>
      </c>
      <c r="I2460" s="1" t="s">
        <v>156</v>
      </c>
      <c r="J2460" s="1">
        <v>14596</v>
      </c>
      <c r="K2460" s="3">
        <v>0.62634259259259262</v>
      </c>
      <c r="L2460" s="3">
        <v>0.30203703703703705</v>
      </c>
      <c r="M2460" s="7">
        <v>45660</v>
      </c>
      <c r="N2460" s="3">
        <v>0.70203703703703701</v>
      </c>
      <c r="O2460" s="3">
        <v>0.3777314814814815</v>
      </c>
      <c r="P2460" s="5">
        <v>109</v>
      </c>
      <c r="Q2460" s="5">
        <v>371.37</v>
      </c>
      <c r="R2460" s="1" t="s">
        <v>56</v>
      </c>
      <c r="S2460" s="1">
        <v>5</v>
      </c>
      <c r="T2460" s="1" t="s">
        <v>45</v>
      </c>
      <c r="U2460" s="5">
        <v>127.91</v>
      </c>
      <c r="V2460" s="5">
        <v>73858.032395903807</v>
      </c>
      <c r="W2460" s="1" t="s">
        <v>42</v>
      </c>
      <c r="X2460" s="1">
        <v>4.38</v>
      </c>
      <c r="Y2460" s="5">
        <v>140444.46</v>
      </c>
      <c r="Z2460" s="5">
        <v>14275.9559999999</v>
      </c>
      <c r="AA2460" s="5" t="str">
        <f t="shared" si="152"/>
        <v>18-29</v>
      </c>
      <c r="AB2460" s="5" t="str">
        <f t="shared" si="153"/>
        <v>Moderate</v>
      </c>
      <c r="AC2460" s="5">
        <f t="shared" si="154"/>
        <v>0.1</v>
      </c>
      <c r="AD2460" s="5" t="str">
        <f t="shared" si="155"/>
        <v>Long-haul</v>
      </c>
    </row>
    <row r="2461" spans="1:30" x14ac:dyDescent="0.3">
      <c r="A2461" s="1" t="s">
        <v>3250</v>
      </c>
      <c r="B2461" s="1" t="s">
        <v>3251</v>
      </c>
      <c r="C2461" s="1">
        <v>56</v>
      </c>
      <c r="D2461" s="1" t="s">
        <v>39</v>
      </c>
      <c r="E2461" s="1" t="s">
        <v>2667</v>
      </c>
      <c r="F2461" s="1" t="s">
        <v>30</v>
      </c>
      <c r="G2461" s="1" t="s">
        <v>767</v>
      </c>
      <c r="H2461" s="1" t="s">
        <v>233</v>
      </c>
      <c r="I2461" s="1" t="s">
        <v>156</v>
      </c>
      <c r="J2461" s="1">
        <v>14596</v>
      </c>
      <c r="K2461" s="3">
        <v>0.62634259259259262</v>
      </c>
      <c r="L2461" s="3">
        <v>0.30203703703703705</v>
      </c>
      <c r="M2461" s="7">
        <v>45665</v>
      </c>
      <c r="N2461" s="3">
        <v>0.70203703703703701</v>
      </c>
      <c r="O2461" s="3">
        <v>0.3777314814814815</v>
      </c>
      <c r="P2461" s="5">
        <v>109</v>
      </c>
      <c r="Q2461" s="5">
        <v>1453.69</v>
      </c>
      <c r="R2461" s="1" t="s">
        <v>40</v>
      </c>
      <c r="S2461" s="1">
        <v>5</v>
      </c>
      <c r="T2461" s="1" t="s">
        <v>41</v>
      </c>
      <c r="U2461" s="5">
        <v>56.79</v>
      </c>
      <c r="V2461" s="5">
        <v>73527.076405320899</v>
      </c>
      <c r="W2461" s="1" t="s">
        <v>42</v>
      </c>
      <c r="X2461" s="1">
        <v>3.68</v>
      </c>
      <c r="Y2461" s="5">
        <v>139848.73499999999</v>
      </c>
      <c r="Z2461" s="5">
        <v>55828.512000000002</v>
      </c>
      <c r="AA2461" s="5" t="str">
        <f t="shared" si="152"/>
        <v>50-59</v>
      </c>
      <c r="AB2461" s="5" t="str">
        <f t="shared" si="153"/>
        <v>Moderate</v>
      </c>
      <c r="AC2461" s="5">
        <f t="shared" si="154"/>
        <v>0.4</v>
      </c>
      <c r="AD2461" s="5" t="str">
        <f t="shared" si="155"/>
        <v>Long-haul</v>
      </c>
    </row>
    <row r="2462" spans="1:30" x14ac:dyDescent="0.3">
      <c r="A2462" s="2" t="s">
        <v>3252</v>
      </c>
      <c r="B2462" s="1" t="s">
        <v>3253</v>
      </c>
      <c r="C2462" s="1">
        <v>40</v>
      </c>
      <c r="D2462" s="1" t="s">
        <v>39</v>
      </c>
      <c r="E2462" s="1" t="s">
        <v>2667</v>
      </c>
      <c r="F2462" s="1" t="s">
        <v>48</v>
      </c>
      <c r="G2462" s="1" t="s">
        <v>767</v>
      </c>
      <c r="H2462" s="1" t="s">
        <v>233</v>
      </c>
      <c r="I2462" s="1" t="s">
        <v>156</v>
      </c>
      <c r="J2462" s="1">
        <v>14596</v>
      </c>
      <c r="K2462" s="3">
        <v>0.62634259259259262</v>
      </c>
      <c r="L2462" s="3">
        <v>0.30203703703703705</v>
      </c>
      <c r="M2462" s="7">
        <v>45669</v>
      </c>
      <c r="N2462" s="3">
        <v>0.70203703703703701</v>
      </c>
      <c r="O2462" s="3">
        <v>0.3777314814814815</v>
      </c>
      <c r="P2462" s="5">
        <v>109</v>
      </c>
      <c r="Q2462" s="5">
        <v>1238.23</v>
      </c>
      <c r="R2462" s="1" t="s">
        <v>34</v>
      </c>
      <c r="S2462" s="1">
        <v>3</v>
      </c>
      <c r="T2462" s="1" t="s">
        <v>35</v>
      </c>
      <c r="U2462" s="5">
        <v>178.34</v>
      </c>
      <c r="V2462" s="5">
        <v>74244.7157587728</v>
      </c>
      <c r="W2462" s="1" t="s">
        <v>42</v>
      </c>
      <c r="X2462" s="1">
        <v>4.17</v>
      </c>
      <c r="Y2462" s="5">
        <v>141140.49</v>
      </c>
      <c r="Z2462" s="5">
        <v>47569.434000000001</v>
      </c>
      <c r="AA2462" s="5" t="str">
        <f t="shared" si="152"/>
        <v>40-49</v>
      </c>
      <c r="AB2462" s="5" t="str">
        <f t="shared" si="153"/>
        <v>Moderate</v>
      </c>
      <c r="AC2462" s="5">
        <f t="shared" si="154"/>
        <v>0.34</v>
      </c>
      <c r="AD2462" s="5" t="str">
        <f t="shared" si="155"/>
        <v>Long-haul</v>
      </c>
    </row>
    <row r="2463" spans="1:30" x14ac:dyDescent="0.3">
      <c r="A2463" s="1" t="s">
        <v>3228</v>
      </c>
      <c r="B2463" s="1" t="s">
        <v>3229</v>
      </c>
      <c r="C2463" s="1">
        <v>39</v>
      </c>
      <c r="D2463" s="1" t="s">
        <v>28</v>
      </c>
      <c r="E2463" s="1" t="s">
        <v>2667</v>
      </c>
      <c r="F2463" s="1" t="s">
        <v>48</v>
      </c>
      <c r="G2463" s="1" t="s">
        <v>767</v>
      </c>
      <c r="H2463" s="1" t="s">
        <v>233</v>
      </c>
      <c r="I2463" s="1" t="s">
        <v>156</v>
      </c>
      <c r="J2463" s="1">
        <v>14596</v>
      </c>
      <c r="K2463" s="3">
        <v>0.62634259259259262</v>
      </c>
      <c r="L2463" s="3">
        <v>0.30203703703703705</v>
      </c>
      <c r="M2463" s="7">
        <v>45662</v>
      </c>
      <c r="N2463" s="3">
        <v>0.70203703703703701</v>
      </c>
      <c r="O2463" s="3">
        <v>0.3777314814814815</v>
      </c>
      <c r="P2463" s="5">
        <v>109</v>
      </c>
      <c r="Q2463" s="5">
        <v>908.5</v>
      </c>
      <c r="R2463" s="1" t="s">
        <v>40</v>
      </c>
      <c r="S2463" s="1">
        <v>3</v>
      </c>
      <c r="T2463" s="1" t="s">
        <v>83</v>
      </c>
      <c r="U2463" s="5">
        <v>50.12</v>
      </c>
      <c r="V2463" s="5">
        <v>73801.155117886301</v>
      </c>
      <c r="W2463" s="1" t="s">
        <v>36</v>
      </c>
      <c r="X2463" s="1">
        <v>3.85</v>
      </c>
      <c r="Y2463" s="5">
        <v>140342.08499999999</v>
      </c>
      <c r="Z2463" s="5">
        <v>34892.411999999997</v>
      </c>
      <c r="AA2463" s="5" t="str">
        <f t="shared" si="152"/>
        <v>30-39</v>
      </c>
      <c r="AB2463" s="5" t="str">
        <f t="shared" si="153"/>
        <v>Moderate</v>
      </c>
      <c r="AC2463" s="5">
        <f t="shared" si="154"/>
        <v>0.25</v>
      </c>
      <c r="AD2463" s="5" t="str">
        <f t="shared" si="155"/>
        <v>Long-haul</v>
      </c>
    </row>
    <row r="2464" spans="1:30" x14ac:dyDescent="0.3">
      <c r="A2464" s="1" t="s">
        <v>3254</v>
      </c>
      <c r="B2464" s="1" t="s">
        <v>3255</v>
      </c>
      <c r="C2464" s="1">
        <v>31</v>
      </c>
      <c r="D2464" s="1" t="s">
        <v>39</v>
      </c>
      <c r="E2464" s="1" t="s">
        <v>2667</v>
      </c>
      <c r="F2464" s="1" t="s">
        <v>48</v>
      </c>
      <c r="G2464" s="1" t="s">
        <v>767</v>
      </c>
      <c r="H2464" s="1" t="s">
        <v>233</v>
      </c>
      <c r="I2464" s="1" t="s">
        <v>156</v>
      </c>
      <c r="J2464" s="1">
        <v>14596</v>
      </c>
      <c r="K2464" s="3">
        <v>0.62634259259259262</v>
      </c>
      <c r="L2464" s="3">
        <v>0.30203703703703705</v>
      </c>
      <c r="M2464" s="7">
        <v>45671</v>
      </c>
      <c r="N2464" s="3">
        <v>0.70203703703703701</v>
      </c>
      <c r="O2464" s="3">
        <v>0.3777314814814815</v>
      </c>
      <c r="P2464" s="5">
        <v>109</v>
      </c>
      <c r="Q2464" s="5">
        <v>1363.84</v>
      </c>
      <c r="R2464" s="1" t="s">
        <v>56</v>
      </c>
      <c r="S2464" s="1">
        <v>3</v>
      </c>
      <c r="T2464" s="1" t="s">
        <v>49</v>
      </c>
      <c r="U2464" s="5">
        <v>79.98</v>
      </c>
      <c r="V2464" s="5">
        <v>73650.888116705304</v>
      </c>
      <c r="W2464" s="1" t="s">
        <v>42</v>
      </c>
      <c r="X2464" s="1">
        <v>4.28</v>
      </c>
      <c r="Y2464" s="5">
        <v>140071.60500000001</v>
      </c>
      <c r="Z2464" s="5">
        <v>52381.055999999997</v>
      </c>
      <c r="AA2464" s="5" t="str">
        <f t="shared" si="152"/>
        <v>30-39</v>
      </c>
      <c r="AB2464" s="5" t="str">
        <f t="shared" si="153"/>
        <v>Moderate</v>
      </c>
      <c r="AC2464" s="5">
        <f t="shared" si="154"/>
        <v>0.37</v>
      </c>
      <c r="AD2464" s="5" t="str">
        <f t="shared" si="155"/>
        <v>Long-haul</v>
      </c>
    </row>
    <row r="2465" spans="1:30" x14ac:dyDescent="0.3">
      <c r="A2465" s="1" t="s">
        <v>3256</v>
      </c>
      <c r="B2465" s="1" t="s">
        <v>3257</v>
      </c>
      <c r="C2465" s="1">
        <v>72</v>
      </c>
      <c r="D2465" s="1" t="s">
        <v>39</v>
      </c>
      <c r="E2465" s="1" t="s">
        <v>2667</v>
      </c>
      <c r="F2465" s="1" t="s">
        <v>48</v>
      </c>
      <c r="G2465" s="1" t="s">
        <v>767</v>
      </c>
      <c r="H2465" s="1" t="s">
        <v>233</v>
      </c>
      <c r="I2465" s="1" t="s">
        <v>156</v>
      </c>
      <c r="J2465" s="1">
        <v>14596</v>
      </c>
      <c r="K2465" s="3">
        <v>0.62634259259259262</v>
      </c>
      <c r="L2465" s="3">
        <v>0.30203703703703705</v>
      </c>
      <c r="M2465" s="7">
        <v>45664</v>
      </c>
      <c r="N2465" s="3">
        <v>0.70203703703703701</v>
      </c>
      <c r="O2465" s="3">
        <v>0.3777314814814815</v>
      </c>
      <c r="P2465" s="5">
        <v>109</v>
      </c>
      <c r="Q2465" s="5">
        <v>1060.3599999999999</v>
      </c>
      <c r="R2465" s="1" t="s">
        <v>34</v>
      </c>
      <c r="S2465" s="1">
        <v>5</v>
      </c>
      <c r="T2465" s="1" t="s">
        <v>45</v>
      </c>
      <c r="U2465" s="5">
        <v>114.66</v>
      </c>
      <c r="V2465" s="5">
        <v>73972.307823027601</v>
      </c>
      <c r="W2465" s="1" t="s">
        <v>42</v>
      </c>
      <c r="X2465" s="1">
        <v>4.75</v>
      </c>
      <c r="Y2465" s="5">
        <v>140650.155</v>
      </c>
      <c r="Z2465" s="5">
        <v>40731.582000000002</v>
      </c>
      <c r="AA2465" s="5" t="str">
        <f t="shared" si="152"/>
        <v>60+</v>
      </c>
      <c r="AB2465" s="5" t="str">
        <f t="shared" si="153"/>
        <v>Moderate</v>
      </c>
      <c r="AC2465" s="5">
        <f t="shared" si="154"/>
        <v>0.28999999999999998</v>
      </c>
      <c r="AD2465" s="5" t="str">
        <f t="shared" si="155"/>
        <v>Long-haul</v>
      </c>
    </row>
    <row r="2466" spans="1:30" x14ac:dyDescent="0.3">
      <c r="A2466" s="1" t="s">
        <v>3258</v>
      </c>
      <c r="B2466" s="1" t="s">
        <v>3259</v>
      </c>
      <c r="C2466" s="1">
        <v>51</v>
      </c>
      <c r="D2466" s="1" t="s">
        <v>28</v>
      </c>
      <c r="E2466" s="1" t="s">
        <v>2667</v>
      </c>
      <c r="F2466" s="1" t="s">
        <v>30</v>
      </c>
      <c r="G2466" s="1" t="s">
        <v>767</v>
      </c>
      <c r="H2466" s="1" t="s">
        <v>233</v>
      </c>
      <c r="I2466" s="1" t="s">
        <v>156</v>
      </c>
      <c r="J2466" s="1">
        <v>14596</v>
      </c>
      <c r="K2466" s="3">
        <v>0.62634259259259262</v>
      </c>
      <c r="L2466" s="3">
        <v>0.30203703703703705</v>
      </c>
      <c r="M2466" s="7">
        <v>45659</v>
      </c>
      <c r="N2466" s="3">
        <v>0.70203703703703701</v>
      </c>
      <c r="O2466" s="3">
        <v>0.3777314814814815</v>
      </c>
      <c r="P2466" s="5">
        <v>109</v>
      </c>
      <c r="Q2466" s="5">
        <v>1119.06</v>
      </c>
      <c r="R2466" s="1" t="s">
        <v>40</v>
      </c>
      <c r="S2466" s="1">
        <v>5</v>
      </c>
      <c r="T2466" s="1" t="s">
        <v>41</v>
      </c>
      <c r="U2466" s="5">
        <v>118.11</v>
      </c>
      <c r="V2466" s="5">
        <v>73904.651844826498</v>
      </c>
      <c r="W2466" s="1" t="s">
        <v>36</v>
      </c>
      <c r="X2466" s="1">
        <v>4.62</v>
      </c>
      <c r="Y2466" s="5">
        <v>140528.37</v>
      </c>
      <c r="Z2466" s="5">
        <v>42986.076000000001</v>
      </c>
      <c r="AA2466" s="5" t="str">
        <f t="shared" si="152"/>
        <v>50-59</v>
      </c>
      <c r="AB2466" s="5" t="str">
        <f t="shared" si="153"/>
        <v>Moderate</v>
      </c>
      <c r="AC2466" s="5">
        <f t="shared" si="154"/>
        <v>0.31</v>
      </c>
      <c r="AD2466" s="5" t="str">
        <f t="shared" si="155"/>
        <v>Long-haul</v>
      </c>
    </row>
    <row r="2467" spans="1:30" x14ac:dyDescent="0.3">
      <c r="A2467" s="1" t="s">
        <v>3260</v>
      </c>
      <c r="B2467" s="1" t="s">
        <v>3261</v>
      </c>
      <c r="C2467" s="1">
        <v>40</v>
      </c>
      <c r="D2467" s="1" t="s">
        <v>28</v>
      </c>
      <c r="E2467" s="1" t="s">
        <v>3262</v>
      </c>
      <c r="F2467" s="1" t="s">
        <v>30</v>
      </c>
      <c r="G2467" s="1" t="s">
        <v>114</v>
      </c>
      <c r="H2467" s="1" t="s">
        <v>115</v>
      </c>
      <c r="I2467" s="1" t="s">
        <v>62</v>
      </c>
      <c r="J2467" s="1">
        <v>7728</v>
      </c>
      <c r="K2467" s="3">
        <v>0.23081018518518517</v>
      </c>
      <c r="L2467" s="3">
        <v>0.5884490740740741</v>
      </c>
      <c r="M2467" s="7">
        <v>45668</v>
      </c>
      <c r="N2467" s="3">
        <v>0.25719907407407405</v>
      </c>
      <c r="O2467" s="3">
        <v>0.614837962962963</v>
      </c>
      <c r="P2467" s="5">
        <v>38</v>
      </c>
      <c r="Q2467" s="5">
        <v>613.28</v>
      </c>
      <c r="R2467" s="1" t="s">
        <v>40</v>
      </c>
      <c r="S2467" s="1">
        <v>3</v>
      </c>
      <c r="T2467" s="1" t="s">
        <v>49</v>
      </c>
      <c r="U2467" s="5">
        <v>97.1</v>
      </c>
      <c r="V2467" s="5">
        <v>39283.640380511497</v>
      </c>
      <c r="W2467" s="1" t="s">
        <v>36</v>
      </c>
      <c r="X2467" s="1">
        <v>3.9</v>
      </c>
      <c r="Y2467" s="5">
        <v>52140.37</v>
      </c>
      <c r="Z2467" s="5">
        <v>39269.339999999997</v>
      </c>
      <c r="AA2467" s="5" t="str">
        <f t="shared" si="152"/>
        <v>40-49</v>
      </c>
      <c r="AB2467" s="5" t="str">
        <f t="shared" si="153"/>
        <v>Moderate</v>
      </c>
      <c r="AC2467" s="5">
        <f t="shared" si="154"/>
        <v>0.75</v>
      </c>
      <c r="AD2467" s="5" t="str">
        <f t="shared" si="155"/>
        <v>Long-haul</v>
      </c>
    </row>
    <row r="2468" spans="1:30" x14ac:dyDescent="0.3">
      <c r="A2468" s="1" t="s">
        <v>3263</v>
      </c>
      <c r="B2468" s="1" t="s">
        <v>3264</v>
      </c>
      <c r="C2468" s="1">
        <v>48</v>
      </c>
      <c r="D2468" s="1" t="s">
        <v>28</v>
      </c>
      <c r="E2468" s="1" t="s">
        <v>3262</v>
      </c>
      <c r="F2468" s="1" t="s">
        <v>48</v>
      </c>
      <c r="G2468" s="1" t="s">
        <v>173</v>
      </c>
      <c r="H2468" s="1" t="s">
        <v>174</v>
      </c>
      <c r="I2468" s="1" t="s">
        <v>175</v>
      </c>
      <c r="J2468" s="1">
        <v>5057</v>
      </c>
      <c r="K2468" s="3">
        <v>0.60699074074074078</v>
      </c>
      <c r="L2468" s="3">
        <v>0.8410185185185185</v>
      </c>
      <c r="M2468" s="7">
        <v>45667</v>
      </c>
      <c r="N2468" s="3">
        <v>0.60976851851851854</v>
      </c>
      <c r="O2468" s="3">
        <v>0.84379629629629627</v>
      </c>
      <c r="P2468" s="5">
        <v>4</v>
      </c>
      <c r="Q2468" s="5">
        <v>1148.54</v>
      </c>
      <c r="R2468" s="1" t="s">
        <v>34</v>
      </c>
      <c r="S2468" s="1">
        <v>5</v>
      </c>
      <c r="T2468" s="1" t="s">
        <v>35</v>
      </c>
      <c r="U2468" s="5">
        <v>98.08</v>
      </c>
      <c r="V2468" s="5">
        <v>26468.587650850299</v>
      </c>
      <c r="W2468" s="1" t="s">
        <v>36</v>
      </c>
      <c r="X2468" s="1">
        <v>3.41</v>
      </c>
      <c r="Y2468" s="5">
        <v>36762.31</v>
      </c>
      <c r="Z2468" s="5">
        <v>73526.179999999993</v>
      </c>
      <c r="AA2468" s="5" t="str">
        <f t="shared" si="152"/>
        <v>40-49</v>
      </c>
      <c r="AB2468" s="5" t="str">
        <f t="shared" si="153"/>
        <v>On-Time</v>
      </c>
      <c r="AC2468" s="5">
        <f t="shared" si="154"/>
        <v>2</v>
      </c>
      <c r="AD2468" s="5" t="str">
        <f t="shared" si="155"/>
        <v>Medium-haul</v>
      </c>
    </row>
    <row r="2469" spans="1:30" x14ac:dyDescent="0.3">
      <c r="A2469" s="1" t="s">
        <v>3265</v>
      </c>
      <c r="B2469" s="1" t="s">
        <v>3266</v>
      </c>
      <c r="C2469" s="1">
        <v>49</v>
      </c>
      <c r="D2469" s="1" t="s">
        <v>39</v>
      </c>
      <c r="E2469" s="1" t="s">
        <v>3262</v>
      </c>
      <c r="F2469" s="1" t="s">
        <v>48</v>
      </c>
      <c r="G2469" s="1" t="s">
        <v>173</v>
      </c>
      <c r="H2469" s="1" t="s">
        <v>174</v>
      </c>
      <c r="I2469" s="1" t="s">
        <v>175</v>
      </c>
      <c r="J2469" s="1">
        <v>5057</v>
      </c>
      <c r="K2469" s="3">
        <v>0.60699074074074078</v>
      </c>
      <c r="L2469" s="3">
        <v>0.8410185185185185</v>
      </c>
      <c r="M2469" s="7">
        <v>45671</v>
      </c>
      <c r="N2469" s="3">
        <v>0.60976851851851854</v>
      </c>
      <c r="O2469" s="3">
        <v>0.84379629629629627</v>
      </c>
      <c r="P2469" s="5">
        <v>4</v>
      </c>
      <c r="Q2469" s="5">
        <v>1290.94</v>
      </c>
      <c r="R2469" s="1" t="s">
        <v>40</v>
      </c>
      <c r="S2469" s="1">
        <v>5</v>
      </c>
      <c r="T2469" s="1" t="s">
        <v>35</v>
      </c>
      <c r="U2469" s="5">
        <v>49.42</v>
      </c>
      <c r="V2469" s="5">
        <v>26680.931709578501</v>
      </c>
      <c r="W2469" s="1" t="s">
        <v>42</v>
      </c>
      <c r="X2469" s="1">
        <v>3.62</v>
      </c>
      <c r="Y2469" s="5">
        <v>37017.120000000003</v>
      </c>
      <c r="Z2469" s="5">
        <v>82630.039999999994</v>
      </c>
      <c r="AA2469" s="5" t="str">
        <f t="shared" si="152"/>
        <v>40-49</v>
      </c>
      <c r="AB2469" s="5" t="str">
        <f t="shared" si="153"/>
        <v>On-Time</v>
      </c>
      <c r="AC2469" s="5">
        <f t="shared" si="154"/>
        <v>2.23</v>
      </c>
      <c r="AD2469" s="5" t="str">
        <f t="shared" si="155"/>
        <v>Medium-haul</v>
      </c>
    </row>
    <row r="2470" spans="1:30" x14ac:dyDescent="0.3">
      <c r="A2470" s="1" t="s">
        <v>2846</v>
      </c>
      <c r="B2470" s="1" t="s">
        <v>2847</v>
      </c>
      <c r="C2470" s="1">
        <v>56</v>
      </c>
      <c r="D2470" s="1" t="s">
        <v>39</v>
      </c>
      <c r="E2470" s="1" t="s">
        <v>3262</v>
      </c>
      <c r="F2470" s="1" t="s">
        <v>48</v>
      </c>
      <c r="G2470" s="1" t="s">
        <v>173</v>
      </c>
      <c r="H2470" s="1" t="s">
        <v>174</v>
      </c>
      <c r="I2470" s="1" t="s">
        <v>175</v>
      </c>
      <c r="J2470" s="1">
        <v>5057</v>
      </c>
      <c r="K2470" s="3">
        <v>0.60699074074074078</v>
      </c>
      <c r="L2470" s="3">
        <v>0.8410185185185185</v>
      </c>
      <c r="M2470" s="7">
        <v>45662</v>
      </c>
      <c r="N2470" s="3">
        <v>0.60976851851851854</v>
      </c>
      <c r="O2470" s="3">
        <v>0.84379629629629627</v>
      </c>
      <c r="P2470" s="5">
        <v>4</v>
      </c>
      <c r="Q2470" s="5">
        <v>1050.8599999999999</v>
      </c>
      <c r="R2470" s="1" t="s">
        <v>40</v>
      </c>
      <c r="S2470" s="1">
        <v>5</v>
      </c>
      <c r="T2470" s="1" t="s">
        <v>83</v>
      </c>
      <c r="U2470" s="5">
        <v>154.6</v>
      </c>
      <c r="V2470" s="5">
        <v>25900.314871632399</v>
      </c>
      <c r="W2470" s="1" t="s">
        <v>36</v>
      </c>
      <c r="X2470" s="1">
        <v>4.82</v>
      </c>
      <c r="Y2470" s="5">
        <v>36080.379999999997</v>
      </c>
      <c r="Z2470" s="5">
        <v>67285.960000000006</v>
      </c>
      <c r="AA2470" s="5" t="str">
        <f t="shared" si="152"/>
        <v>50-59</v>
      </c>
      <c r="AB2470" s="5" t="str">
        <f t="shared" si="153"/>
        <v>On-Time</v>
      </c>
      <c r="AC2470" s="5">
        <f t="shared" si="154"/>
        <v>1.86</v>
      </c>
      <c r="AD2470" s="5" t="str">
        <f t="shared" si="155"/>
        <v>Medium-haul</v>
      </c>
    </row>
    <row r="2471" spans="1:30" x14ac:dyDescent="0.3">
      <c r="A2471" s="1" t="s">
        <v>3267</v>
      </c>
      <c r="B2471" s="1" t="s">
        <v>3268</v>
      </c>
      <c r="C2471" s="1">
        <v>46</v>
      </c>
      <c r="D2471" s="1" t="s">
        <v>28</v>
      </c>
      <c r="E2471" s="1" t="s">
        <v>3262</v>
      </c>
      <c r="F2471" s="1" t="s">
        <v>30</v>
      </c>
      <c r="G2471" s="1" t="s">
        <v>173</v>
      </c>
      <c r="H2471" s="1" t="s">
        <v>174</v>
      </c>
      <c r="I2471" s="1" t="s">
        <v>175</v>
      </c>
      <c r="J2471" s="1">
        <v>5057</v>
      </c>
      <c r="K2471" s="3">
        <v>0.60699074074074078</v>
      </c>
      <c r="L2471" s="3">
        <v>0.8410185185185185</v>
      </c>
      <c r="M2471" s="7">
        <v>45664</v>
      </c>
      <c r="N2471" s="3">
        <v>0.60976851851851854</v>
      </c>
      <c r="O2471" s="3">
        <v>0.84379629629629627</v>
      </c>
      <c r="P2471" s="5">
        <v>4</v>
      </c>
      <c r="Q2471" s="5">
        <v>977.84</v>
      </c>
      <c r="R2471" s="1" t="s">
        <v>56</v>
      </c>
      <c r="S2471" s="1">
        <v>5</v>
      </c>
      <c r="T2471" s="1" t="s">
        <v>83</v>
      </c>
      <c r="U2471" s="5">
        <v>145.43</v>
      </c>
      <c r="V2471" s="5">
        <v>26085.3774742075</v>
      </c>
      <c r="W2471" s="1" t="s">
        <v>42</v>
      </c>
      <c r="X2471" s="1">
        <v>4.75</v>
      </c>
      <c r="Y2471" s="5">
        <v>36302.449999999997</v>
      </c>
      <c r="Z2471" s="5">
        <v>62610.85</v>
      </c>
      <c r="AA2471" s="5" t="str">
        <f t="shared" si="152"/>
        <v>40-49</v>
      </c>
      <c r="AB2471" s="5" t="str">
        <f t="shared" si="153"/>
        <v>On-Time</v>
      </c>
      <c r="AC2471" s="5">
        <f t="shared" si="154"/>
        <v>1.72</v>
      </c>
      <c r="AD2471" s="5" t="str">
        <f t="shared" si="155"/>
        <v>Medium-haul</v>
      </c>
    </row>
    <row r="2472" spans="1:30" x14ac:dyDescent="0.3">
      <c r="A2472" s="1" t="s">
        <v>3150</v>
      </c>
      <c r="B2472" s="1" t="s">
        <v>3151</v>
      </c>
      <c r="C2472" s="1">
        <v>24</v>
      </c>
      <c r="D2472" s="1" t="s">
        <v>39</v>
      </c>
      <c r="E2472" s="1" t="s">
        <v>3262</v>
      </c>
      <c r="F2472" s="1" t="s">
        <v>30</v>
      </c>
      <c r="G2472" s="1" t="s">
        <v>173</v>
      </c>
      <c r="H2472" s="1" t="s">
        <v>174</v>
      </c>
      <c r="I2472" s="1" t="s">
        <v>175</v>
      </c>
      <c r="J2472" s="1">
        <v>5057</v>
      </c>
      <c r="K2472" s="3">
        <v>0.60699074074074078</v>
      </c>
      <c r="L2472" s="3">
        <v>0.8410185185185185</v>
      </c>
      <c r="M2472" s="7">
        <v>45660</v>
      </c>
      <c r="N2472" s="3">
        <v>0.60976851851851854</v>
      </c>
      <c r="O2472" s="3">
        <v>0.84379629629629627</v>
      </c>
      <c r="P2472" s="5">
        <v>4</v>
      </c>
      <c r="Q2472" s="5">
        <v>696.45</v>
      </c>
      <c r="R2472" s="1" t="s">
        <v>34</v>
      </c>
      <c r="S2472" s="1">
        <v>5</v>
      </c>
      <c r="T2472" s="1" t="s">
        <v>49</v>
      </c>
      <c r="U2472" s="5">
        <v>78.33</v>
      </c>
      <c r="V2472" s="5">
        <v>25871.251348633999</v>
      </c>
      <c r="W2472" s="1" t="s">
        <v>36</v>
      </c>
      <c r="X2472" s="1">
        <v>4.28</v>
      </c>
      <c r="Y2472" s="5">
        <v>36045.5</v>
      </c>
      <c r="Z2472" s="5">
        <v>44588.47</v>
      </c>
      <c r="AA2472" s="5" t="str">
        <f t="shared" si="152"/>
        <v>18-29</v>
      </c>
      <c r="AB2472" s="5" t="str">
        <f t="shared" si="153"/>
        <v>On-Time</v>
      </c>
      <c r="AC2472" s="5">
        <f t="shared" si="154"/>
        <v>1.24</v>
      </c>
      <c r="AD2472" s="5" t="str">
        <f t="shared" si="155"/>
        <v>Medium-haul</v>
      </c>
    </row>
    <row r="2473" spans="1:30" x14ac:dyDescent="0.3">
      <c r="A2473" s="1" t="s">
        <v>2826</v>
      </c>
      <c r="B2473" s="1" t="s">
        <v>2827</v>
      </c>
      <c r="C2473" s="1">
        <v>63</v>
      </c>
      <c r="D2473" s="1" t="s">
        <v>39</v>
      </c>
      <c r="E2473" s="1" t="s">
        <v>3262</v>
      </c>
      <c r="F2473" s="1" t="s">
        <v>30</v>
      </c>
      <c r="G2473" s="1" t="s">
        <v>173</v>
      </c>
      <c r="H2473" s="1" t="s">
        <v>174</v>
      </c>
      <c r="I2473" s="1" t="s">
        <v>175</v>
      </c>
      <c r="J2473" s="1">
        <v>5057</v>
      </c>
      <c r="K2473" s="3">
        <v>0.60699074074074078</v>
      </c>
      <c r="L2473" s="3">
        <v>0.8410185185185185</v>
      </c>
      <c r="M2473" s="7">
        <v>45658</v>
      </c>
      <c r="N2473" s="3">
        <v>0.60976851851851854</v>
      </c>
      <c r="O2473" s="3">
        <v>0.84379629629629627</v>
      </c>
      <c r="P2473" s="5">
        <v>4</v>
      </c>
      <c r="Q2473" s="5">
        <v>591.99</v>
      </c>
      <c r="R2473" s="1" t="s">
        <v>56</v>
      </c>
      <c r="S2473" s="1">
        <v>5</v>
      </c>
      <c r="T2473" s="1" t="s">
        <v>49</v>
      </c>
      <c r="U2473" s="5">
        <v>80.040000000000006</v>
      </c>
      <c r="V2473" s="5">
        <v>26706.088224348299</v>
      </c>
      <c r="W2473" s="1" t="s">
        <v>36</v>
      </c>
      <c r="X2473" s="1">
        <v>4.0599999999999996</v>
      </c>
      <c r="Y2473" s="5">
        <v>37047.31</v>
      </c>
      <c r="Z2473" s="5">
        <v>37903.370000000003</v>
      </c>
      <c r="AA2473" s="5" t="str">
        <f t="shared" si="152"/>
        <v>60+</v>
      </c>
      <c r="AB2473" s="5" t="str">
        <f t="shared" si="153"/>
        <v>On-Time</v>
      </c>
      <c r="AC2473" s="5">
        <f t="shared" si="154"/>
        <v>1.02</v>
      </c>
      <c r="AD2473" s="5" t="str">
        <f t="shared" si="155"/>
        <v>Medium-haul</v>
      </c>
    </row>
    <row r="2474" spans="1:30" x14ac:dyDescent="0.3">
      <c r="A2474" s="1" t="s">
        <v>3019</v>
      </c>
      <c r="B2474" s="1" t="s">
        <v>3020</v>
      </c>
      <c r="C2474" s="1">
        <v>62</v>
      </c>
      <c r="D2474" s="1" t="s">
        <v>39</v>
      </c>
      <c r="E2474" s="1" t="s">
        <v>3262</v>
      </c>
      <c r="F2474" s="1" t="s">
        <v>48</v>
      </c>
      <c r="G2474" s="1" t="s">
        <v>190</v>
      </c>
      <c r="H2474" s="1" t="s">
        <v>62</v>
      </c>
      <c r="I2474" s="1" t="s">
        <v>32</v>
      </c>
      <c r="J2474" s="1">
        <v>8155</v>
      </c>
      <c r="K2474" s="3">
        <v>6.9907407407407404E-2</v>
      </c>
      <c r="L2474" s="3">
        <v>0.44699074074074074</v>
      </c>
      <c r="M2474" s="7">
        <v>45665</v>
      </c>
      <c r="N2474" s="3">
        <v>0.12060185185185185</v>
      </c>
      <c r="O2474" s="3">
        <v>0.49768518518518517</v>
      </c>
      <c r="P2474" s="5">
        <v>73</v>
      </c>
      <c r="Q2474" s="5">
        <v>579.87</v>
      </c>
      <c r="R2474" s="1" t="s">
        <v>40</v>
      </c>
      <c r="S2474" s="1">
        <v>5</v>
      </c>
      <c r="T2474" s="1" t="s">
        <v>35</v>
      </c>
      <c r="U2474" s="5">
        <v>6.99</v>
      </c>
      <c r="V2474" s="5">
        <v>42204.053935417302</v>
      </c>
      <c r="W2474" s="1" t="s">
        <v>42</v>
      </c>
      <c r="X2474" s="1">
        <v>3.13</v>
      </c>
      <c r="Y2474" s="5">
        <v>55644.86</v>
      </c>
      <c r="Z2474" s="5">
        <v>37113.08</v>
      </c>
      <c r="AA2474" s="5" t="str">
        <f t="shared" si="152"/>
        <v>60+</v>
      </c>
      <c r="AB2474" s="5" t="str">
        <f t="shared" si="153"/>
        <v>Moderate</v>
      </c>
      <c r="AC2474" s="5">
        <f t="shared" si="154"/>
        <v>0.67</v>
      </c>
      <c r="AD2474" s="5" t="str">
        <f t="shared" si="155"/>
        <v>Long-haul</v>
      </c>
    </row>
    <row r="2475" spans="1:30" x14ac:dyDescent="0.3">
      <c r="A2475" s="1" t="s">
        <v>3269</v>
      </c>
      <c r="B2475" s="1" t="s">
        <v>3270</v>
      </c>
      <c r="C2475" s="1">
        <v>65</v>
      </c>
      <c r="D2475" s="1" t="s">
        <v>28</v>
      </c>
      <c r="E2475" s="1" t="s">
        <v>3262</v>
      </c>
      <c r="F2475" s="1" t="s">
        <v>30</v>
      </c>
      <c r="G2475" s="1" t="s">
        <v>190</v>
      </c>
      <c r="H2475" s="1" t="s">
        <v>62</v>
      </c>
      <c r="I2475" s="1" t="s">
        <v>32</v>
      </c>
      <c r="J2475" s="1">
        <v>8155</v>
      </c>
      <c r="K2475" s="3">
        <v>6.9907407407407404E-2</v>
      </c>
      <c r="L2475" s="3">
        <v>0.44699074074074074</v>
      </c>
      <c r="M2475" s="7">
        <v>45666</v>
      </c>
      <c r="N2475" s="3">
        <v>0.12060185185185185</v>
      </c>
      <c r="O2475" s="3">
        <v>0.49768518518518517</v>
      </c>
      <c r="P2475" s="5">
        <v>73</v>
      </c>
      <c r="Q2475" s="5">
        <v>430.99</v>
      </c>
      <c r="R2475" s="1" t="s">
        <v>40</v>
      </c>
      <c r="S2475" s="1">
        <v>5</v>
      </c>
      <c r="T2475" s="1" t="s">
        <v>41</v>
      </c>
      <c r="U2475" s="5">
        <v>87.65</v>
      </c>
      <c r="V2475" s="5">
        <v>41868.2861392552</v>
      </c>
      <c r="W2475" s="1" t="s">
        <v>36</v>
      </c>
      <c r="X2475" s="1">
        <v>3.99</v>
      </c>
      <c r="Y2475" s="5">
        <v>55241.94</v>
      </c>
      <c r="Z2475" s="5">
        <v>27600.89</v>
      </c>
      <c r="AA2475" s="5" t="str">
        <f t="shared" si="152"/>
        <v>60+</v>
      </c>
      <c r="AB2475" s="5" t="str">
        <f t="shared" si="153"/>
        <v>Moderate</v>
      </c>
      <c r="AC2475" s="5">
        <f t="shared" si="154"/>
        <v>0.5</v>
      </c>
      <c r="AD2475" s="5" t="str">
        <f t="shared" si="155"/>
        <v>Long-haul</v>
      </c>
    </row>
    <row r="2476" spans="1:30" x14ac:dyDescent="0.3">
      <c r="A2476" s="1" t="s">
        <v>3033</v>
      </c>
      <c r="B2476" s="1" t="s">
        <v>3034</v>
      </c>
      <c r="C2476" s="1">
        <v>68</v>
      </c>
      <c r="D2476" s="1" t="s">
        <v>39</v>
      </c>
      <c r="E2476" s="1" t="s">
        <v>3262</v>
      </c>
      <c r="F2476" s="1" t="s">
        <v>30</v>
      </c>
      <c r="G2476" s="1" t="s">
        <v>190</v>
      </c>
      <c r="H2476" s="1" t="s">
        <v>62</v>
      </c>
      <c r="I2476" s="1" t="s">
        <v>32</v>
      </c>
      <c r="J2476" s="1">
        <v>8155</v>
      </c>
      <c r="K2476" s="3">
        <v>6.9907407407407404E-2</v>
      </c>
      <c r="L2476" s="3">
        <v>0.44699074074074074</v>
      </c>
      <c r="M2476" s="7">
        <v>45660</v>
      </c>
      <c r="N2476" s="3">
        <v>0.12060185185185185</v>
      </c>
      <c r="O2476" s="3">
        <v>0.49768518518518517</v>
      </c>
      <c r="P2476" s="5">
        <v>73</v>
      </c>
      <c r="Q2476" s="5">
        <v>1143.27</v>
      </c>
      <c r="R2476" s="1" t="s">
        <v>34</v>
      </c>
      <c r="S2476" s="1">
        <v>5</v>
      </c>
      <c r="T2476" s="1" t="s">
        <v>49</v>
      </c>
      <c r="U2476" s="5">
        <v>134.71</v>
      </c>
      <c r="V2476" s="5">
        <v>41826.986050858599</v>
      </c>
      <c r="W2476" s="1" t="s">
        <v>36</v>
      </c>
      <c r="X2476" s="1">
        <v>3.98</v>
      </c>
      <c r="Y2476" s="5">
        <v>55192.38</v>
      </c>
      <c r="Z2476" s="5">
        <v>73196.22</v>
      </c>
      <c r="AA2476" s="5" t="str">
        <f t="shared" si="152"/>
        <v>60+</v>
      </c>
      <c r="AB2476" s="5" t="str">
        <f t="shared" si="153"/>
        <v>Moderate</v>
      </c>
      <c r="AC2476" s="5">
        <f t="shared" si="154"/>
        <v>1.33</v>
      </c>
      <c r="AD2476" s="5" t="str">
        <f t="shared" si="155"/>
        <v>Long-haul</v>
      </c>
    </row>
    <row r="2477" spans="1:30" x14ac:dyDescent="0.3">
      <c r="A2477" s="1" t="s">
        <v>3178</v>
      </c>
      <c r="B2477" s="1" t="s">
        <v>3179</v>
      </c>
      <c r="C2477" s="1">
        <v>45</v>
      </c>
      <c r="D2477" s="1" t="s">
        <v>39</v>
      </c>
      <c r="E2477" s="1" t="s">
        <v>3262</v>
      </c>
      <c r="F2477" s="1" t="s">
        <v>30</v>
      </c>
      <c r="G2477" s="1" t="s">
        <v>190</v>
      </c>
      <c r="H2477" s="1" t="s">
        <v>62</v>
      </c>
      <c r="I2477" s="1" t="s">
        <v>32</v>
      </c>
      <c r="J2477" s="1">
        <v>8155</v>
      </c>
      <c r="K2477" s="3">
        <v>6.9907407407407404E-2</v>
      </c>
      <c r="L2477" s="3">
        <v>0.44699074074074074</v>
      </c>
      <c r="M2477" s="7">
        <v>45659</v>
      </c>
      <c r="N2477" s="3">
        <v>0.12060185185185185</v>
      </c>
      <c r="O2477" s="3">
        <v>0.49768518518518517</v>
      </c>
      <c r="P2477" s="5">
        <v>73</v>
      </c>
      <c r="Q2477" s="5">
        <v>857.49</v>
      </c>
      <c r="R2477" s="1" t="s">
        <v>34</v>
      </c>
      <c r="S2477" s="1">
        <v>5</v>
      </c>
      <c r="T2477" s="1" t="s">
        <v>41</v>
      </c>
      <c r="U2477" s="5">
        <v>3.36</v>
      </c>
      <c r="V2477" s="5">
        <v>41939.968798545502</v>
      </c>
      <c r="W2477" s="1" t="s">
        <v>42</v>
      </c>
      <c r="X2477" s="1">
        <v>3.3</v>
      </c>
      <c r="Y2477" s="5">
        <v>55327.96</v>
      </c>
      <c r="Z2477" s="5">
        <v>54880.03</v>
      </c>
      <c r="AA2477" s="5" t="str">
        <f t="shared" si="152"/>
        <v>40-49</v>
      </c>
      <c r="AB2477" s="5" t="str">
        <f t="shared" si="153"/>
        <v>Moderate</v>
      </c>
      <c r="AC2477" s="5">
        <f t="shared" si="154"/>
        <v>0.99</v>
      </c>
      <c r="AD2477" s="5" t="str">
        <f t="shared" si="155"/>
        <v>Long-haul</v>
      </c>
    </row>
    <row r="2478" spans="1:30" x14ac:dyDescent="0.3">
      <c r="A2478" s="1" t="s">
        <v>3271</v>
      </c>
      <c r="B2478" s="1" t="s">
        <v>3272</v>
      </c>
      <c r="C2478" s="1">
        <v>55</v>
      </c>
      <c r="D2478" s="1" t="s">
        <v>39</v>
      </c>
      <c r="E2478" s="1" t="s">
        <v>3262</v>
      </c>
      <c r="F2478" s="1" t="s">
        <v>48</v>
      </c>
      <c r="G2478" s="1" t="s">
        <v>190</v>
      </c>
      <c r="H2478" s="1" t="s">
        <v>62</v>
      </c>
      <c r="I2478" s="1" t="s">
        <v>32</v>
      </c>
      <c r="J2478" s="1">
        <v>8155</v>
      </c>
      <c r="K2478" s="3">
        <v>6.9907407407407404E-2</v>
      </c>
      <c r="L2478" s="3">
        <v>0.44699074074074074</v>
      </c>
      <c r="M2478" s="7">
        <v>45659</v>
      </c>
      <c r="N2478" s="3">
        <v>0.12060185185185185</v>
      </c>
      <c r="O2478" s="3">
        <v>0.49768518518518517</v>
      </c>
      <c r="P2478" s="5">
        <v>73</v>
      </c>
      <c r="Q2478" s="5">
        <v>792.23</v>
      </c>
      <c r="R2478" s="1" t="s">
        <v>34</v>
      </c>
      <c r="S2478" s="1">
        <v>5</v>
      </c>
      <c r="T2478" s="1" t="s">
        <v>41</v>
      </c>
      <c r="U2478" s="5">
        <v>47.59</v>
      </c>
      <c r="V2478" s="5">
        <v>42027.9465803684</v>
      </c>
      <c r="W2478" s="1" t="s">
        <v>42</v>
      </c>
      <c r="X2478" s="1">
        <v>3.93</v>
      </c>
      <c r="Y2478" s="5">
        <v>55433.54</v>
      </c>
      <c r="Z2478" s="5">
        <v>50712.24</v>
      </c>
      <c r="AA2478" s="5" t="str">
        <f t="shared" si="152"/>
        <v>50-59</v>
      </c>
      <c r="AB2478" s="5" t="str">
        <f t="shared" si="153"/>
        <v>Moderate</v>
      </c>
      <c r="AC2478" s="5">
        <f t="shared" si="154"/>
        <v>0.91</v>
      </c>
      <c r="AD2478" s="5" t="str">
        <f t="shared" si="155"/>
        <v>Long-haul</v>
      </c>
    </row>
    <row r="2479" spans="1:30" x14ac:dyDescent="0.3">
      <c r="A2479" s="1" t="s">
        <v>2786</v>
      </c>
      <c r="B2479" s="1" t="s">
        <v>2787</v>
      </c>
      <c r="C2479" s="1">
        <v>25</v>
      </c>
      <c r="D2479" s="1" t="s">
        <v>28</v>
      </c>
      <c r="E2479" s="1" t="s">
        <v>3262</v>
      </c>
      <c r="F2479" s="1" t="s">
        <v>30</v>
      </c>
      <c r="G2479" s="1" t="s">
        <v>190</v>
      </c>
      <c r="H2479" s="1" t="s">
        <v>62</v>
      </c>
      <c r="I2479" s="1" t="s">
        <v>32</v>
      </c>
      <c r="J2479" s="1">
        <v>8155</v>
      </c>
      <c r="K2479" s="3">
        <v>6.9907407407407404E-2</v>
      </c>
      <c r="L2479" s="3">
        <v>0.44699074074074074</v>
      </c>
      <c r="M2479" s="7">
        <v>45671</v>
      </c>
      <c r="N2479" s="3">
        <v>0.12060185185185185</v>
      </c>
      <c r="O2479" s="3">
        <v>0.49768518518518517</v>
      </c>
      <c r="P2479" s="5">
        <v>73</v>
      </c>
      <c r="Q2479" s="5">
        <v>337.15</v>
      </c>
      <c r="R2479" s="1" t="s">
        <v>40</v>
      </c>
      <c r="S2479" s="1">
        <v>5</v>
      </c>
      <c r="T2479" s="1" t="s">
        <v>83</v>
      </c>
      <c r="U2479" s="5">
        <v>151.93</v>
      </c>
      <c r="V2479" s="5">
        <v>41920.506169524902</v>
      </c>
      <c r="W2479" s="1" t="s">
        <v>36</v>
      </c>
      <c r="X2479" s="1">
        <v>3.66</v>
      </c>
      <c r="Y2479" s="5">
        <v>55304.61</v>
      </c>
      <c r="Z2479" s="5">
        <v>21607.99</v>
      </c>
      <c r="AA2479" s="5" t="str">
        <f t="shared" si="152"/>
        <v>18-29</v>
      </c>
      <c r="AB2479" s="5" t="str">
        <f t="shared" si="153"/>
        <v>Moderate</v>
      </c>
      <c r="AC2479" s="5">
        <f t="shared" si="154"/>
        <v>0.39</v>
      </c>
      <c r="AD2479" s="5" t="str">
        <f t="shared" si="155"/>
        <v>Long-haul</v>
      </c>
    </row>
    <row r="2480" spans="1:30" x14ac:dyDescent="0.3">
      <c r="A2480" s="1" t="s">
        <v>3273</v>
      </c>
      <c r="B2480" s="1" t="s">
        <v>3274</v>
      </c>
      <c r="C2480" s="1">
        <v>42</v>
      </c>
      <c r="D2480" s="1" t="s">
        <v>28</v>
      </c>
      <c r="E2480" s="1" t="s">
        <v>3262</v>
      </c>
      <c r="F2480" s="1" t="s">
        <v>48</v>
      </c>
      <c r="G2480" s="1" t="s">
        <v>190</v>
      </c>
      <c r="H2480" s="1" t="s">
        <v>62</v>
      </c>
      <c r="I2480" s="1" t="s">
        <v>32</v>
      </c>
      <c r="J2480" s="1">
        <v>8155</v>
      </c>
      <c r="K2480" s="3">
        <v>6.9907407407407404E-2</v>
      </c>
      <c r="L2480" s="3">
        <v>0.44699074074074074</v>
      </c>
      <c r="M2480" s="7">
        <v>45670</v>
      </c>
      <c r="N2480" s="3">
        <v>0.12060185185185185</v>
      </c>
      <c r="O2480" s="3">
        <v>0.49768518518518517</v>
      </c>
      <c r="P2480" s="5">
        <v>73</v>
      </c>
      <c r="Q2480" s="5">
        <v>1428.65</v>
      </c>
      <c r="R2480" s="1" t="s">
        <v>34</v>
      </c>
      <c r="S2480" s="1">
        <v>5</v>
      </c>
      <c r="T2480" s="1" t="s">
        <v>45</v>
      </c>
      <c r="U2480" s="5">
        <v>42.35</v>
      </c>
      <c r="V2480" s="5">
        <v>41389.388708746199</v>
      </c>
      <c r="W2480" s="1" t="s">
        <v>42</v>
      </c>
      <c r="X2480" s="1">
        <v>4.22</v>
      </c>
      <c r="Y2480" s="5">
        <v>54667.27</v>
      </c>
      <c r="Z2480" s="5">
        <v>91442.07</v>
      </c>
      <c r="AA2480" s="5" t="str">
        <f t="shared" si="152"/>
        <v>40-49</v>
      </c>
      <c r="AB2480" s="5" t="str">
        <f t="shared" si="153"/>
        <v>Moderate</v>
      </c>
      <c r="AC2480" s="5">
        <f t="shared" si="154"/>
        <v>1.67</v>
      </c>
      <c r="AD2480" s="5" t="str">
        <f t="shared" si="155"/>
        <v>Long-haul</v>
      </c>
    </row>
    <row r="2481" spans="1:30" x14ac:dyDescent="0.3">
      <c r="A2481" s="1" t="s">
        <v>2964</v>
      </c>
      <c r="B2481" s="1" t="s">
        <v>2965</v>
      </c>
      <c r="C2481" s="1">
        <v>32</v>
      </c>
      <c r="D2481" s="1" t="s">
        <v>39</v>
      </c>
      <c r="E2481" s="1" t="s">
        <v>3262</v>
      </c>
      <c r="F2481" s="1" t="s">
        <v>48</v>
      </c>
      <c r="G2481" s="1" t="s">
        <v>203</v>
      </c>
      <c r="H2481" s="1" t="s">
        <v>62</v>
      </c>
      <c r="I2481" s="1" t="s">
        <v>76</v>
      </c>
      <c r="J2481" s="1">
        <v>12679</v>
      </c>
      <c r="K2481" s="3">
        <v>0.67755787037037041</v>
      </c>
      <c r="L2481" s="3">
        <v>0.26436342592592593</v>
      </c>
      <c r="M2481" s="7">
        <v>45669</v>
      </c>
      <c r="N2481" s="3">
        <v>0.71297453703703706</v>
      </c>
      <c r="O2481" s="3">
        <v>0.29978009259259258</v>
      </c>
      <c r="P2481" s="5">
        <v>51</v>
      </c>
      <c r="Q2481" s="5">
        <v>713.95</v>
      </c>
      <c r="R2481" s="1" t="s">
        <v>40</v>
      </c>
      <c r="S2481" s="1">
        <v>3</v>
      </c>
      <c r="T2481" s="1" t="s">
        <v>35</v>
      </c>
      <c r="U2481" s="5">
        <v>165.99</v>
      </c>
      <c r="V2481" s="5">
        <v>64686.058877089199</v>
      </c>
      <c r="W2481" s="1" t="s">
        <v>42</v>
      </c>
      <c r="X2481" s="1">
        <v>4.9400000000000004</v>
      </c>
      <c r="Y2481" s="5">
        <v>82623.27</v>
      </c>
      <c r="Z2481" s="5">
        <v>45726</v>
      </c>
      <c r="AA2481" s="5" t="str">
        <f t="shared" si="152"/>
        <v>30-39</v>
      </c>
      <c r="AB2481" s="5" t="str">
        <f t="shared" si="153"/>
        <v>Moderate</v>
      </c>
      <c r="AC2481" s="5">
        <f t="shared" si="154"/>
        <v>0.55000000000000004</v>
      </c>
      <c r="AD2481" s="5" t="str">
        <f t="shared" si="155"/>
        <v>Long-haul</v>
      </c>
    </row>
    <row r="2482" spans="1:30" x14ac:dyDescent="0.3">
      <c r="A2482" s="1" t="s">
        <v>3275</v>
      </c>
      <c r="B2482" s="1" t="s">
        <v>3276</v>
      </c>
      <c r="C2482" s="1">
        <v>71</v>
      </c>
      <c r="D2482" s="1" t="s">
        <v>39</v>
      </c>
      <c r="E2482" s="1" t="s">
        <v>3277</v>
      </c>
      <c r="F2482" s="1" t="s">
        <v>30</v>
      </c>
      <c r="G2482" s="1" t="s">
        <v>541</v>
      </c>
      <c r="H2482" s="1" t="s">
        <v>91</v>
      </c>
      <c r="I2482" s="1" t="s">
        <v>75</v>
      </c>
      <c r="J2482" s="1">
        <v>5970</v>
      </c>
      <c r="K2482" s="3">
        <v>0.33739583333333334</v>
      </c>
      <c r="L2482" s="3">
        <v>0.61378472222222225</v>
      </c>
      <c r="M2482" s="7">
        <v>45669</v>
      </c>
      <c r="N2482" s="3">
        <v>0.42072916666666665</v>
      </c>
      <c r="O2482" s="3">
        <v>0.6971180555555555</v>
      </c>
      <c r="P2482" s="5">
        <v>180</v>
      </c>
      <c r="Q2482" s="5">
        <v>541.79999999999995</v>
      </c>
      <c r="R2482" s="1" t="s">
        <v>56</v>
      </c>
      <c r="S2482" s="1">
        <v>5</v>
      </c>
      <c r="T2482" s="1" t="s">
        <v>49</v>
      </c>
      <c r="U2482" s="5">
        <v>142.53</v>
      </c>
      <c r="V2482" s="5">
        <v>30633.995318651701</v>
      </c>
      <c r="W2482" s="1" t="s">
        <v>36</v>
      </c>
      <c r="X2482" s="1">
        <v>3.21</v>
      </c>
      <c r="Y2482" s="5">
        <v>41760.79</v>
      </c>
      <c r="Z2482" s="5">
        <v>34703.71</v>
      </c>
      <c r="AA2482" s="5" t="str">
        <f t="shared" si="152"/>
        <v>60+</v>
      </c>
      <c r="AB2482" s="5" t="str">
        <f t="shared" si="153"/>
        <v>Severe</v>
      </c>
      <c r="AC2482" s="5">
        <f t="shared" si="154"/>
        <v>0.83</v>
      </c>
      <c r="AD2482" s="5" t="str">
        <f t="shared" si="155"/>
        <v>Medium-haul</v>
      </c>
    </row>
    <row r="2483" spans="1:30" x14ac:dyDescent="0.3">
      <c r="A2483" s="1" t="s">
        <v>3278</v>
      </c>
      <c r="B2483" s="1" t="s">
        <v>3279</v>
      </c>
      <c r="C2483" s="1">
        <v>39</v>
      </c>
      <c r="D2483" s="1" t="s">
        <v>28</v>
      </c>
      <c r="E2483" s="1" t="s">
        <v>3277</v>
      </c>
      <c r="F2483" s="1" t="s">
        <v>30</v>
      </c>
      <c r="G2483" s="1" t="s">
        <v>570</v>
      </c>
      <c r="H2483" s="1" t="s">
        <v>262</v>
      </c>
      <c r="I2483" s="1" t="s">
        <v>175</v>
      </c>
      <c r="J2483" s="1">
        <v>5518</v>
      </c>
      <c r="K2483" s="3">
        <v>0.25896990740740738</v>
      </c>
      <c r="L2483" s="3">
        <v>0.51383101851851853</v>
      </c>
      <c r="M2483" s="7">
        <v>45661</v>
      </c>
      <c r="N2483" s="3">
        <v>0.31938657407407406</v>
      </c>
      <c r="O2483" s="3">
        <v>0.57424768518518521</v>
      </c>
      <c r="P2483" s="5">
        <v>87</v>
      </c>
      <c r="Q2483" s="5">
        <v>848.08</v>
      </c>
      <c r="R2483" s="1" t="s">
        <v>56</v>
      </c>
      <c r="S2483" s="1">
        <v>3</v>
      </c>
      <c r="T2483" s="1" t="s">
        <v>41</v>
      </c>
      <c r="U2483" s="5">
        <v>134</v>
      </c>
      <c r="V2483" s="5">
        <v>28767.3741544023</v>
      </c>
      <c r="W2483" s="1" t="s">
        <v>42</v>
      </c>
      <c r="X2483" s="1">
        <v>3.24</v>
      </c>
      <c r="Y2483" s="5">
        <v>39520.85</v>
      </c>
      <c r="Z2483" s="5">
        <v>54303.92</v>
      </c>
      <c r="AA2483" s="5" t="str">
        <f t="shared" si="152"/>
        <v>30-39</v>
      </c>
      <c r="AB2483" s="5" t="str">
        <f t="shared" si="153"/>
        <v>Moderate</v>
      </c>
      <c r="AC2483" s="5">
        <f t="shared" si="154"/>
        <v>1.37</v>
      </c>
      <c r="AD2483" s="5" t="str">
        <f t="shared" si="155"/>
        <v>Medium-haul</v>
      </c>
    </row>
    <row r="2484" spans="1:30" x14ac:dyDescent="0.3">
      <c r="A2484" s="1" t="s">
        <v>3280</v>
      </c>
      <c r="B2484" s="1" t="s">
        <v>3281</v>
      </c>
      <c r="C2484" s="1">
        <v>28</v>
      </c>
      <c r="D2484" s="1" t="s">
        <v>39</v>
      </c>
      <c r="E2484" s="1" t="s">
        <v>3277</v>
      </c>
      <c r="F2484" s="1" t="s">
        <v>30</v>
      </c>
      <c r="G2484" s="1" t="s">
        <v>570</v>
      </c>
      <c r="H2484" s="1" t="s">
        <v>262</v>
      </c>
      <c r="I2484" s="1" t="s">
        <v>175</v>
      </c>
      <c r="J2484" s="1">
        <v>5518</v>
      </c>
      <c r="K2484" s="3">
        <v>0.25896990740740738</v>
      </c>
      <c r="L2484" s="3">
        <v>0.51383101851851853</v>
      </c>
      <c r="M2484" s="7">
        <v>45670</v>
      </c>
      <c r="N2484" s="3">
        <v>0.31938657407407406</v>
      </c>
      <c r="O2484" s="3">
        <v>0.57424768518518521</v>
      </c>
      <c r="P2484" s="5">
        <v>87</v>
      </c>
      <c r="Q2484" s="5">
        <v>413.24</v>
      </c>
      <c r="R2484" s="1" t="s">
        <v>56</v>
      </c>
      <c r="S2484" s="1">
        <v>5</v>
      </c>
      <c r="T2484" s="1" t="s">
        <v>41</v>
      </c>
      <c r="U2484" s="5">
        <v>182.85</v>
      </c>
      <c r="V2484" s="5">
        <v>28605.574660095201</v>
      </c>
      <c r="W2484" s="1" t="s">
        <v>36</v>
      </c>
      <c r="X2484" s="1">
        <v>4</v>
      </c>
      <c r="Y2484" s="5">
        <v>39326.69</v>
      </c>
      <c r="Z2484" s="5">
        <v>26483.93</v>
      </c>
      <c r="AA2484" s="5" t="str">
        <f t="shared" si="152"/>
        <v>18-29</v>
      </c>
      <c r="AB2484" s="5" t="str">
        <f t="shared" si="153"/>
        <v>Moderate</v>
      </c>
      <c r="AC2484" s="5">
        <f t="shared" si="154"/>
        <v>0.67</v>
      </c>
      <c r="AD2484" s="5" t="str">
        <f t="shared" si="155"/>
        <v>Medium-haul</v>
      </c>
    </row>
    <row r="2485" spans="1:30" x14ac:dyDescent="0.3">
      <c r="A2485" s="1" t="s">
        <v>3282</v>
      </c>
      <c r="B2485" s="1" t="s">
        <v>3283</v>
      </c>
      <c r="C2485" s="1">
        <v>40</v>
      </c>
      <c r="D2485" s="1" t="s">
        <v>39</v>
      </c>
      <c r="E2485" s="1" t="s">
        <v>3277</v>
      </c>
      <c r="F2485" s="1" t="s">
        <v>48</v>
      </c>
      <c r="G2485" s="1" t="s">
        <v>570</v>
      </c>
      <c r="H2485" s="1" t="s">
        <v>262</v>
      </c>
      <c r="I2485" s="1" t="s">
        <v>175</v>
      </c>
      <c r="J2485" s="1">
        <v>5518</v>
      </c>
      <c r="K2485" s="3">
        <v>0.25896990740740738</v>
      </c>
      <c r="L2485" s="3">
        <v>0.51383101851851853</v>
      </c>
      <c r="M2485" s="7">
        <v>45668</v>
      </c>
      <c r="N2485" s="3">
        <v>0.31938657407407406</v>
      </c>
      <c r="O2485" s="3">
        <v>0.57424768518518521</v>
      </c>
      <c r="P2485" s="5">
        <v>87</v>
      </c>
      <c r="Q2485" s="5">
        <v>451.68</v>
      </c>
      <c r="R2485" s="1" t="s">
        <v>34</v>
      </c>
      <c r="S2485" s="1">
        <v>3</v>
      </c>
      <c r="T2485" s="1" t="s">
        <v>83</v>
      </c>
      <c r="U2485" s="5">
        <v>174.31</v>
      </c>
      <c r="V2485" s="5">
        <v>28784.072293907</v>
      </c>
      <c r="W2485" s="1" t="s">
        <v>42</v>
      </c>
      <c r="X2485" s="1">
        <v>3.15</v>
      </c>
      <c r="Y2485" s="5">
        <v>39540.89</v>
      </c>
      <c r="Z2485" s="5">
        <v>28942.38</v>
      </c>
      <c r="AA2485" s="5" t="str">
        <f t="shared" si="152"/>
        <v>40-49</v>
      </c>
      <c r="AB2485" s="5" t="str">
        <f t="shared" si="153"/>
        <v>Moderate</v>
      </c>
      <c r="AC2485" s="5">
        <f t="shared" si="154"/>
        <v>0.73</v>
      </c>
      <c r="AD2485" s="5" t="str">
        <f t="shared" si="155"/>
        <v>Medium-haul</v>
      </c>
    </row>
    <row r="2486" spans="1:30" x14ac:dyDescent="0.3">
      <c r="A2486" s="1" t="s">
        <v>3284</v>
      </c>
      <c r="B2486" s="1" t="s">
        <v>3285</v>
      </c>
      <c r="C2486" s="1">
        <v>70</v>
      </c>
      <c r="D2486" s="1" t="s">
        <v>39</v>
      </c>
      <c r="E2486" s="1" t="s">
        <v>3277</v>
      </c>
      <c r="F2486" s="1" t="s">
        <v>30</v>
      </c>
      <c r="G2486" s="1" t="s">
        <v>570</v>
      </c>
      <c r="H2486" s="1" t="s">
        <v>262</v>
      </c>
      <c r="I2486" s="1" t="s">
        <v>175</v>
      </c>
      <c r="J2486" s="1">
        <v>5518</v>
      </c>
      <c r="K2486" s="3">
        <v>0.25896990740740738</v>
      </c>
      <c r="L2486" s="3">
        <v>0.51383101851851853</v>
      </c>
      <c r="M2486" s="7">
        <v>45670</v>
      </c>
      <c r="N2486" s="3">
        <v>0.31938657407407406</v>
      </c>
      <c r="O2486" s="3">
        <v>0.57424768518518521</v>
      </c>
      <c r="P2486" s="5">
        <v>87</v>
      </c>
      <c r="Q2486" s="5">
        <v>97.84</v>
      </c>
      <c r="R2486" s="1" t="s">
        <v>40</v>
      </c>
      <c r="S2486" s="1">
        <v>5</v>
      </c>
      <c r="T2486" s="1" t="s">
        <v>41</v>
      </c>
      <c r="U2486" s="5">
        <v>20.22</v>
      </c>
      <c r="V2486" s="5">
        <v>28514.974483825699</v>
      </c>
      <c r="W2486" s="1" t="s">
        <v>36</v>
      </c>
      <c r="X2486" s="1">
        <v>4.96</v>
      </c>
      <c r="Y2486" s="5">
        <v>39217.97</v>
      </c>
      <c r="Z2486" s="5">
        <v>6265.8</v>
      </c>
      <c r="AA2486" s="5" t="str">
        <f t="shared" si="152"/>
        <v>60+</v>
      </c>
      <c r="AB2486" s="5" t="str">
        <f t="shared" si="153"/>
        <v>Moderate</v>
      </c>
      <c r="AC2486" s="5">
        <f t="shared" si="154"/>
        <v>0.16</v>
      </c>
      <c r="AD2486" s="5" t="str">
        <f t="shared" si="155"/>
        <v>Medium-haul</v>
      </c>
    </row>
    <row r="2487" spans="1:30" x14ac:dyDescent="0.3">
      <c r="A2487" s="1" t="s">
        <v>3286</v>
      </c>
      <c r="B2487" s="1" t="s">
        <v>3287</v>
      </c>
      <c r="C2487" s="1">
        <v>33</v>
      </c>
      <c r="D2487" s="1" t="s">
        <v>28</v>
      </c>
      <c r="E2487" s="1" t="s">
        <v>3277</v>
      </c>
      <c r="F2487" s="1" t="s">
        <v>30</v>
      </c>
      <c r="G2487" s="1" t="s">
        <v>570</v>
      </c>
      <c r="H2487" s="1" t="s">
        <v>262</v>
      </c>
      <c r="I2487" s="1" t="s">
        <v>175</v>
      </c>
      <c r="J2487" s="1">
        <v>5518</v>
      </c>
      <c r="K2487" s="3">
        <v>0.25896990740740738</v>
      </c>
      <c r="L2487" s="3">
        <v>0.51383101851851853</v>
      </c>
      <c r="M2487" s="7">
        <v>45672</v>
      </c>
      <c r="N2487" s="3">
        <v>0.31938657407407406</v>
      </c>
      <c r="O2487" s="3">
        <v>0.57424768518518521</v>
      </c>
      <c r="P2487" s="5">
        <v>87</v>
      </c>
      <c r="Q2487" s="5">
        <v>339.69</v>
      </c>
      <c r="R2487" s="1" t="s">
        <v>56</v>
      </c>
      <c r="S2487" s="1">
        <v>3</v>
      </c>
      <c r="T2487" s="1" t="s">
        <v>83</v>
      </c>
      <c r="U2487" s="5">
        <v>146.66</v>
      </c>
      <c r="V2487" s="5">
        <v>28543.769820483602</v>
      </c>
      <c r="W2487" s="1" t="s">
        <v>42</v>
      </c>
      <c r="X2487" s="1">
        <v>3</v>
      </c>
      <c r="Y2487" s="5">
        <v>39252.519999999997</v>
      </c>
      <c r="Z2487" s="5">
        <v>21769.49</v>
      </c>
      <c r="AA2487" s="5" t="str">
        <f t="shared" si="152"/>
        <v>30-39</v>
      </c>
      <c r="AB2487" s="5" t="str">
        <f t="shared" si="153"/>
        <v>Moderate</v>
      </c>
      <c r="AC2487" s="5">
        <f t="shared" si="154"/>
        <v>0.55000000000000004</v>
      </c>
      <c r="AD2487" s="5" t="str">
        <f t="shared" si="155"/>
        <v>Medium-haul</v>
      </c>
    </row>
    <row r="2488" spans="1:30" x14ac:dyDescent="0.3">
      <c r="A2488" s="1" t="s">
        <v>3288</v>
      </c>
      <c r="B2488" s="1" t="s">
        <v>3289</v>
      </c>
      <c r="C2488" s="1">
        <v>20</v>
      </c>
      <c r="D2488" s="1" t="s">
        <v>28</v>
      </c>
      <c r="E2488" s="1" t="s">
        <v>3277</v>
      </c>
      <c r="F2488" s="1" t="s">
        <v>30</v>
      </c>
      <c r="G2488" s="1" t="s">
        <v>570</v>
      </c>
      <c r="H2488" s="1" t="s">
        <v>262</v>
      </c>
      <c r="I2488" s="1" t="s">
        <v>175</v>
      </c>
      <c r="J2488" s="1">
        <v>5518</v>
      </c>
      <c r="K2488" s="3">
        <v>0.25896990740740738</v>
      </c>
      <c r="L2488" s="3">
        <v>0.51383101851851853</v>
      </c>
      <c r="M2488" s="7">
        <v>45659</v>
      </c>
      <c r="N2488" s="3">
        <v>0.31938657407407406</v>
      </c>
      <c r="O2488" s="3">
        <v>0.57424768518518521</v>
      </c>
      <c r="P2488" s="5">
        <v>87</v>
      </c>
      <c r="Q2488" s="5">
        <v>1421.22</v>
      </c>
      <c r="R2488" s="1" t="s">
        <v>56</v>
      </c>
      <c r="S2488" s="1">
        <v>5</v>
      </c>
      <c r="T2488" s="1" t="s">
        <v>45</v>
      </c>
      <c r="U2488" s="5">
        <v>167.22</v>
      </c>
      <c r="V2488" s="5">
        <v>28597.538292727098</v>
      </c>
      <c r="W2488" s="1" t="s">
        <v>42</v>
      </c>
      <c r="X2488" s="1">
        <v>4.9400000000000004</v>
      </c>
      <c r="Y2488" s="5">
        <v>39317.050000000003</v>
      </c>
      <c r="Z2488" s="5">
        <v>90991.52</v>
      </c>
      <c r="AA2488" s="5" t="str">
        <f t="shared" si="152"/>
        <v>18-29</v>
      </c>
      <c r="AB2488" s="5" t="str">
        <f t="shared" si="153"/>
        <v>Moderate</v>
      </c>
      <c r="AC2488" s="5">
        <f t="shared" si="154"/>
        <v>2.31</v>
      </c>
      <c r="AD2488" s="5" t="str">
        <f t="shared" si="155"/>
        <v>Medium-haul</v>
      </c>
    </row>
    <row r="2489" spans="1:30" x14ac:dyDescent="0.3">
      <c r="A2489" s="1" t="s">
        <v>3290</v>
      </c>
      <c r="B2489" s="1" t="s">
        <v>3291</v>
      </c>
      <c r="C2489" s="1">
        <v>67</v>
      </c>
      <c r="D2489" s="1" t="s">
        <v>28</v>
      </c>
      <c r="E2489" s="1" t="s">
        <v>3277</v>
      </c>
      <c r="F2489" s="1" t="s">
        <v>48</v>
      </c>
      <c r="G2489" s="1" t="s">
        <v>570</v>
      </c>
      <c r="H2489" s="1" t="s">
        <v>262</v>
      </c>
      <c r="I2489" s="1" t="s">
        <v>175</v>
      </c>
      <c r="J2489" s="1">
        <v>5518</v>
      </c>
      <c r="K2489" s="3">
        <v>0.25896990740740738</v>
      </c>
      <c r="L2489" s="3">
        <v>0.51383101851851853</v>
      </c>
      <c r="M2489" s="7">
        <v>45664</v>
      </c>
      <c r="N2489" s="3">
        <v>0.31938657407407406</v>
      </c>
      <c r="O2489" s="3">
        <v>0.57424768518518521</v>
      </c>
      <c r="P2489" s="5">
        <v>87</v>
      </c>
      <c r="Q2489" s="5">
        <v>465.93</v>
      </c>
      <c r="R2489" s="1" t="s">
        <v>40</v>
      </c>
      <c r="S2489" s="1">
        <v>5</v>
      </c>
      <c r="T2489" s="1" t="s">
        <v>83</v>
      </c>
      <c r="U2489" s="5">
        <v>135.53</v>
      </c>
      <c r="V2489" s="5">
        <v>28792.4741697137</v>
      </c>
      <c r="W2489" s="1" t="s">
        <v>42</v>
      </c>
      <c r="X2489" s="1">
        <v>3.05</v>
      </c>
      <c r="Y2489" s="5">
        <v>39550.97</v>
      </c>
      <c r="Z2489" s="5">
        <v>29846.63</v>
      </c>
      <c r="AA2489" s="5" t="str">
        <f t="shared" si="152"/>
        <v>60+</v>
      </c>
      <c r="AB2489" s="5" t="str">
        <f t="shared" si="153"/>
        <v>Moderate</v>
      </c>
      <c r="AC2489" s="5">
        <f t="shared" si="154"/>
        <v>0.75</v>
      </c>
      <c r="AD2489" s="5" t="str">
        <f t="shared" si="155"/>
        <v>Medium-haul</v>
      </c>
    </row>
    <row r="2490" spans="1:30" x14ac:dyDescent="0.3">
      <c r="A2490" s="1" t="s">
        <v>3292</v>
      </c>
      <c r="B2490" s="1" t="s">
        <v>3293</v>
      </c>
      <c r="C2490" s="1">
        <v>57</v>
      </c>
      <c r="D2490" s="1" t="s">
        <v>39</v>
      </c>
      <c r="E2490" s="1" t="s">
        <v>3277</v>
      </c>
      <c r="F2490" s="1" t="s">
        <v>48</v>
      </c>
      <c r="G2490" s="1" t="s">
        <v>570</v>
      </c>
      <c r="H2490" s="1" t="s">
        <v>262</v>
      </c>
      <c r="I2490" s="1" t="s">
        <v>175</v>
      </c>
      <c r="J2490" s="1">
        <v>5518</v>
      </c>
      <c r="K2490" s="3">
        <v>0.25896990740740738</v>
      </c>
      <c r="L2490" s="3">
        <v>0.51383101851851853</v>
      </c>
      <c r="M2490" s="7">
        <v>45658</v>
      </c>
      <c r="N2490" s="3">
        <v>0.31938657407407406</v>
      </c>
      <c r="O2490" s="3">
        <v>0.57424768518518521</v>
      </c>
      <c r="P2490" s="5">
        <v>87</v>
      </c>
      <c r="Q2490" s="5">
        <v>267.68</v>
      </c>
      <c r="R2490" s="1" t="s">
        <v>56</v>
      </c>
      <c r="S2490" s="1">
        <v>5</v>
      </c>
      <c r="T2490" s="1" t="s">
        <v>83</v>
      </c>
      <c r="U2490" s="5">
        <v>92.66</v>
      </c>
      <c r="V2490" s="5">
        <v>28260.398685873301</v>
      </c>
      <c r="W2490" s="1" t="s">
        <v>36</v>
      </c>
      <c r="X2490" s="1">
        <v>4.83</v>
      </c>
      <c r="Y2490" s="5">
        <v>38912.480000000003</v>
      </c>
      <c r="Z2490" s="5">
        <v>17150.05</v>
      </c>
      <c r="AA2490" s="5" t="str">
        <f t="shared" si="152"/>
        <v>50-59</v>
      </c>
      <c r="AB2490" s="5" t="str">
        <f t="shared" si="153"/>
        <v>Moderate</v>
      </c>
      <c r="AC2490" s="5">
        <f t="shared" si="154"/>
        <v>0.44</v>
      </c>
      <c r="AD2490" s="5" t="str">
        <f t="shared" si="155"/>
        <v>Medium-haul</v>
      </c>
    </row>
    <row r="2491" spans="1:30" x14ac:dyDescent="0.3">
      <c r="A2491" s="1" t="s">
        <v>3294</v>
      </c>
      <c r="B2491" s="1" t="s">
        <v>3295</v>
      </c>
      <c r="C2491" s="1">
        <v>57</v>
      </c>
      <c r="D2491" s="1" t="s">
        <v>28</v>
      </c>
      <c r="E2491" s="1" t="s">
        <v>3277</v>
      </c>
      <c r="F2491" s="1" t="s">
        <v>48</v>
      </c>
      <c r="G2491" s="1" t="s">
        <v>787</v>
      </c>
      <c r="H2491" s="1" t="s">
        <v>385</v>
      </c>
      <c r="I2491" s="1" t="s">
        <v>337</v>
      </c>
      <c r="J2491" s="1">
        <v>11762</v>
      </c>
      <c r="K2491" s="3">
        <v>0.26141203703703703</v>
      </c>
      <c r="L2491" s="3">
        <v>0.80585648148148148</v>
      </c>
      <c r="M2491" s="7">
        <v>45659</v>
      </c>
      <c r="N2491" s="3">
        <v>0.37877314814814816</v>
      </c>
      <c r="O2491" s="3">
        <v>0.92321759259259262</v>
      </c>
      <c r="P2491" s="5">
        <v>169</v>
      </c>
      <c r="Q2491" s="5">
        <v>85.75</v>
      </c>
      <c r="R2491" s="1" t="s">
        <v>40</v>
      </c>
      <c r="S2491" s="1">
        <v>5</v>
      </c>
      <c r="T2491" s="1" t="s">
        <v>83</v>
      </c>
      <c r="U2491" s="5">
        <v>117.1</v>
      </c>
      <c r="V2491" s="5">
        <v>59932.933554220501</v>
      </c>
      <c r="W2491" s="1" t="s">
        <v>36</v>
      </c>
      <c r="X2491" s="1">
        <v>4.41</v>
      </c>
      <c r="Y2491" s="5">
        <v>76919.520000000004</v>
      </c>
      <c r="Z2491" s="5">
        <v>5511.42</v>
      </c>
      <c r="AA2491" s="5" t="str">
        <f t="shared" si="152"/>
        <v>50-59</v>
      </c>
      <c r="AB2491" s="5" t="str">
        <f t="shared" si="153"/>
        <v>Severe</v>
      </c>
      <c r="AC2491" s="5">
        <f t="shared" si="154"/>
        <v>7.0000000000000007E-2</v>
      </c>
      <c r="AD2491" s="5" t="str">
        <f t="shared" si="155"/>
        <v>Long-haul</v>
      </c>
    </row>
    <row r="2492" spans="1:30" x14ac:dyDescent="0.3">
      <c r="A2492" s="1" t="s">
        <v>3296</v>
      </c>
      <c r="B2492" s="1" t="s">
        <v>3297</v>
      </c>
      <c r="C2492" s="1">
        <v>33</v>
      </c>
      <c r="D2492" s="1" t="s">
        <v>28</v>
      </c>
      <c r="E2492" s="1" t="s">
        <v>3277</v>
      </c>
      <c r="F2492" s="1" t="s">
        <v>48</v>
      </c>
      <c r="G2492" s="1" t="s">
        <v>787</v>
      </c>
      <c r="H2492" s="1" t="s">
        <v>385</v>
      </c>
      <c r="I2492" s="1" t="s">
        <v>337</v>
      </c>
      <c r="J2492" s="1">
        <v>11762</v>
      </c>
      <c r="K2492" s="3">
        <v>0.26141203703703703</v>
      </c>
      <c r="L2492" s="3">
        <v>0.80585648148148148</v>
      </c>
      <c r="M2492" s="7">
        <v>45672</v>
      </c>
      <c r="N2492" s="3">
        <v>0.37877314814814816</v>
      </c>
      <c r="O2492" s="3">
        <v>0.92321759259259262</v>
      </c>
      <c r="P2492" s="5">
        <v>169</v>
      </c>
      <c r="Q2492" s="5">
        <v>124.33</v>
      </c>
      <c r="R2492" s="1" t="s">
        <v>40</v>
      </c>
      <c r="S2492" s="1">
        <v>3</v>
      </c>
      <c r="T2492" s="1" t="s">
        <v>49</v>
      </c>
      <c r="U2492" s="5">
        <v>182.91</v>
      </c>
      <c r="V2492" s="5">
        <v>59417.474409942297</v>
      </c>
      <c r="W2492" s="1" t="s">
        <v>42</v>
      </c>
      <c r="X2492" s="1">
        <v>4.1500000000000004</v>
      </c>
      <c r="Y2492" s="5">
        <v>76300.97</v>
      </c>
      <c r="Z2492" s="5">
        <v>7993.7</v>
      </c>
      <c r="AA2492" s="5" t="str">
        <f t="shared" si="152"/>
        <v>30-39</v>
      </c>
      <c r="AB2492" s="5" t="str">
        <f t="shared" si="153"/>
        <v>Severe</v>
      </c>
      <c r="AC2492" s="5">
        <f t="shared" si="154"/>
        <v>0.1</v>
      </c>
      <c r="AD2492" s="5" t="str">
        <f t="shared" si="155"/>
        <v>Long-haul</v>
      </c>
    </row>
    <row r="2493" spans="1:30" x14ac:dyDescent="0.3">
      <c r="A2493" s="1" t="s">
        <v>3298</v>
      </c>
      <c r="B2493" s="1" t="s">
        <v>3299</v>
      </c>
      <c r="C2493" s="1">
        <v>21</v>
      </c>
      <c r="D2493" s="1" t="s">
        <v>28</v>
      </c>
      <c r="E2493" s="1" t="s">
        <v>3277</v>
      </c>
      <c r="F2493" s="1" t="s">
        <v>30</v>
      </c>
      <c r="G2493" s="1" t="s">
        <v>787</v>
      </c>
      <c r="H2493" s="1" t="s">
        <v>385</v>
      </c>
      <c r="I2493" s="1" t="s">
        <v>337</v>
      </c>
      <c r="J2493" s="1">
        <v>11762</v>
      </c>
      <c r="K2493" s="3">
        <v>0.26141203703703703</v>
      </c>
      <c r="L2493" s="3">
        <v>0.80585648148148148</v>
      </c>
      <c r="M2493" s="7">
        <v>45658</v>
      </c>
      <c r="N2493" s="3">
        <v>0.37877314814814816</v>
      </c>
      <c r="O2493" s="3">
        <v>0.92321759259259262</v>
      </c>
      <c r="P2493" s="5">
        <v>169</v>
      </c>
      <c r="Q2493" s="5">
        <v>642.63</v>
      </c>
      <c r="R2493" s="1" t="s">
        <v>40</v>
      </c>
      <c r="S2493" s="1">
        <v>5</v>
      </c>
      <c r="T2493" s="1" t="s">
        <v>49</v>
      </c>
      <c r="U2493" s="5">
        <v>11.92</v>
      </c>
      <c r="V2493" s="5">
        <v>59310.906039781403</v>
      </c>
      <c r="W2493" s="1" t="s">
        <v>42</v>
      </c>
      <c r="X2493" s="1">
        <v>3.57</v>
      </c>
      <c r="Y2493" s="5">
        <v>76173.09</v>
      </c>
      <c r="Z2493" s="5">
        <v>41130.699999999997</v>
      </c>
      <c r="AA2493" s="5" t="str">
        <f t="shared" si="152"/>
        <v>18-29</v>
      </c>
      <c r="AB2493" s="5" t="str">
        <f t="shared" si="153"/>
        <v>Severe</v>
      </c>
      <c r="AC2493" s="5">
        <f t="shared" si="154"/>
        <v>0.54</v>
      </c>
      <c r="AD2493" s="5" t="str">
        <f t="shared" si="155"/>
        <v>Long-haul</v>
      </c>
    </row>
    <row r="2494" spans="1:30" x14ac:dyDescent="0.3">
      <c r="A2494" s="1" t="s">
        <v>3300</v>
      </c>
      <c r="B2494" s="1" t="s">
        <v>3301</v>
      </c>
      <c r="C2494" s="1">
        <v>39</v>
      </c>
      <c r="D2494" s="1" t="s">
        <v>28</v>
      </c>
      <c r="E2494" s="1" t="s">
        <v>3277</v>
      </c>
      <c r="F2494" s="1" t="s">
        <v>30</v>
      </c>
      <c r="G2494" s="1" t="s">
        <v>787</v>
      </c>
      <c r="H2494" s="1" t="s">
        <v>385</v>
      </c>
      <c r="I2494" s="1" t="s">
        <v>337</v>
      </c>
      <c r="J2494" s="1">
        <v>11762</v>
      </c>
      <c r="K2494" s="3">
        <v>0.26141203703703703</v>
      </c>
      <c r="L2494" s="3">
        <v>0.80585648148148148</v>
      </c>
      <c r="M2494" s="7">
        <v>45665</v>
      </c>
      <c r="N2494" s="3">
        <v>0.37877314814814816</v>
      </c>
      <c r="O2494" s="3">
        <v>0.92321759259259262</v>
      </c>
      <c r="P2494" s="5">
        <v>169</v>
      </c>
      <c r="Q2494" s="5">
        <v>106.72</v>
      </c>
      <c r="R2494" s="1" t="s">
        <v>34</v>
      </c>
      <c r="S2494" s="1">
        <v>3</v>
      </c>
      <c r="T2494" s="1" t="s">
        <v>45</v>
      </c>
      <c r="U2494" s="5">
        <v>128.4</v>
      </c>
      <c r="V2494" s="5">
        <v>59398.122524328101</v>
      </c>
      <c r="W2494" s="1" t="s">
        <v>42</v>
      </c>
      <c r="X2494" s="1">
        <v>3.96</v>
      </c>
      <c r="Y2494" s="5">
        <v>76277.75</v>
      </c>
      <c r="Z2494" s="5">
        <v>6855.76</v>
      </c>
      <c r="AA2494" s="5" t="str">
        <f t="shared" si="152"/>
        <v>30-39</v>
      </c>
      <c r="AB2494" s="5" t="str">
        <f t="shared" si="153"/>
        <v>Severe</v>
      </c>
      <c r="AC2494" s="5">
        <f t="shared" si="154"/>
        <v>0.09</v>
      </c>
      <c r="AD2494" s="5" t="str">
        <f t="shared" si="155"/>
        <v>Long-haul</v>
      </c>
    </row>
    <row r="2495" spans="1:30" x14ac:dyDescent="0.3">
      <c r="A2495" s="1" t="s">
        <v>3302</v>
      </c>
      <c r="B2495" s="1" t="s">
        <v>3303</v>
      </c>
      <c r="C2495" s="1">
        <v>51</v>
      </c>
      <c r="D2495" s="1" t="s">
        <v>39</v>
      </c>
      <c r="E2495" s="1" t="s">
        <v>3277</v>
      </c>
      <c r="F2495" s="1" t="s">
        <v>30</v>
      </c>
      <c r="G2495" s="1" t="s">
        <v>787</v>
      </c>
      <c r="H2495" s="1" t="s">
        <v>385</v>
      </c>
      <c r="I2495" s="1" t="s">
        <v>337</v>
      </c>
      <c r="J2495" s="1">
        <v>11762</v>
      </c>
      <c r="K2495" s="3">
        <v>0.26141203703703703</v>
      </c>
      <c r="L2495" s="3">
        <v>0.80585648148148148</v>
      </c>
      <c r="M2495" s="7">
        <v>45661</v>
      </c>
      <c r="N2495" s="3">
        <v>0.37877314814814816</v>
      </c>
      <c r="O2495" s="3">
        <v>0.92321759259259262</v>
      </c>
      <c r="P2495" s="5">
        <v>169</v>
      </c>
      <c r="Q2495" s="5">
        <v>1058.9100000000001</v>
      </c>
      <c r="R2495" s="1" t="s">
        <v>40</v>
      </c>
      <c r="S2495" s="1">
        <v>5</v>
      </c>
      <c r="T2495" s="1" t="s">
        <v>35</v>
      </c>
      <c r="U2495" s="5">
        <v>73.459999999999994</v>
      </c>
      <c r="V2495" s="5">
        <v>60282.893156287602</v>
      </c>
      <c r="W2495" s="1" t="s">
        <v>36</v>
      </c>
      <c r="X2495" s="1">
        <v>3.65</v>
      </c>
      <c r="Y2495" s="5">
        <v>77339.47</v>
      </c>
      <c r="Z2495" s="5">
        <v>67784.929999999993</v>
      </c>
      <c r="AA2495" s="5" t="str">
        <f t="shared" si="152"/>
        <v>50-59</v>
      </c>
      <c r="AB2495" s="5" t="str">
        <f t="shared" si="153"/>
        <v>Severe</v>
      </c>
      <c r="AC2495" s="5">
        <f t="shared" si="154"/>
        <v>0.88</v>
      </c>
      <c r="AD2495" s="5" t="str">
        <f t="shared" si="155"/>
        <v>Long-haul</v>
      </c>
    </row>
    <row r="2496" spans="1:30" x14ac:dyDescent="0.3">
      <c r="A2496" s="1" t="s">
        <v>3304</v>
      </c>
      <c r="B2496" s="1" t="s">
        <v>3305</v>
      </c>
      <c r="C2496" s="1">
        <v>34</v>
      </c>
      <c r="D2496" s="1" t="s">
        <v>28</v>
      </c>
      <c r="E2496" s="1" t="s">
        <v>3277</v>
      </c>
      <c r="F2496" s="1" t="s">
        <v>30</v>
      </c>
      <c r="G2496" s="1" t="s">
        <v>787</v>
      </c>
      <c r="H2496" s="1" t="s">
        <v>385</v>
      </c>
      <c r="I2496" s="1" t="s">
        <v>337</v>
      </c>
      <c r="J2496" s="1">
        <v>11762</v>
      </c>
      <c r="K2496" s="3">
        <v>0.26141203703703703</v>
      </c>
      <c r="L2496" s="3">
        <v>0.80585648148148148</v>
      </c>
      <c r="M2496" s="7">
        <v>45661</v>
      </c>
      <c r="N2496" s="3">
        <v>0.37877314814814816</v>
      </c>
      <c r="O2496" s="3">
        <v>0.92321759259259262</v>
      </c>
      <c r="P2496" s="5">
        <v>169</v>
      </c>
      <c r="Q2496" s="5">
        <v>1006.48</v>
      </c>
      <c r="R2496" s="1" t="s">
        <v>34</v>
      </c>
      <c r="S2496" s="1">
        <v>3</v>
      </c>
      <c r="T2496" s="1" t="s">
        <v>83</v>
      </c>
      <c r="U2496" s="5">
        <v>104.36</v>
      </c>
      <c r="V2496" s="5">
        <v>59605.465929225</v>
      </c>
      <c r="W2496" s="1" t="s">
        <v>36</v>
      </c>
      <c r="X2496" s="1">
        <v>3.77</v>
      </c>
      <c r="Y2496" s="5">
        <v>76526.559999999998</v>
      </c>
      <c r="Z2496" s="5">
        <v>64435.59</v>
      </c>
      <c r="AA2496" s="5" t="str">
        <f t="shared" si="152"/>
        <v>30-39</v>
      </c>
      <c r="AB2496" s="5" t="str">
        <f t="shared" si="153"/>
        <v>Severe</v>
      </c>
      <c r="AC2496" s="5">
        <f t="shared" si="154"/>
        <v>0.84</v>
      </c>
      <c r="AD2496" s="5" t="str">
        <f t="shared" si="155"/>
        <v>Long-haul</v>
      </c>
    </row>
    <row r="2497" spans="1:30" x14ac:dyDescent="0.3">
      <c r="A2497" s="1" t="s">
        <v>3306</v>
      </c>
      <c r="B2497" s="1" t="s">
        <v>3307</v>
      </c>
      <c r="C2497" s="1">
        <v>69</v>
      </c>
      <c r="D2497" s="1" t="s">
        <v>28</v>
      </c>
      <c r="E2497" s="1" t="s">
        <v>3277</v>
      </c>
      <c r="F2497" s="1" t="s">
        <v>30</v>
      </c>
      <c r="G2497" s="1" t="s">
        <v>787</v>
      </c>
      <c r="H2497" s="1" t="s">
        <v>385</v>
      </c>
      <c r="I2497" s="1" t="s">
        <v>337</v>
      </c>
      <c r="J2497" s="1">
        <v>11762</v>
      </c>
      <c r="K2497" s="3">
        <v>0.26141203703703703</v>
      </c>
      <c r="L2497" s="3">
        <v>0.80585648148148148</v>
      </c>
      <c r="M2497" s="7">
        <v>45662</v>
      </c>
      <c r="N2497" s="3">
        <v>0.37877314814814816</v>
      </c>
      <c r="O2497" s="3">
        <v>0.92321759259259262</v>
      </c>
      <c r="P2497" s="5">
        <v>169</v>
      </c>
      <c r="Q2497" s="5">
        <v>912.91</v>
      </c>
      <c r="R2497" s="1" t="s">
        <v>40</v>
      </c>
      <c r="S2497" s="1">
        <v>5</v>
      </c>
      <c r="T2497" s="1" t="s">
        <v>41</v>
      </c>
      <c r="U2497" s="5">
        <v>29.4</v>
      </c>
      <c r="V2497" s="5">
        <v>59576.913855163497</v>
      </c>
      <c r="W2497" s="1" t="s">
        <v>36</v>
      </c>
      <c r="X2497" s="1">
        <v>4.54</v>
      </c>
      <c r="Y2497" s="5">
        <v>76492.3</v>
      </c>
      <c r="Z2497" s="5">
        <v>58432.12</v>
      </c>
      <c r="AA2497" s="5" t="str">
        <f t="shared" si="152"/>
        <v>60+</v>
      </c>
      <c r="AB2497" s="5" t="str">
        <f t="shared" si="153"/>
        <v>Severe</v>
      </c>
      <c r="AC2497" s="5">
        <f t="shared" si="154"/>
        <v>0.76</v>
      </c>
      <c r="AD2497" s="5" t="str">
        <f t="shared" si="155"/>
        <v>Long-haul</v>
      </c>
    </row>
    <row r="2498" spans="1:30" x14ac:dyDescent="0.3">
      <c r="A2498" s="1" t="s">
        <v>3308</v>
      </c>
      <c r="B2498" s="1" t="s">
        <v>3309</v>
      </c>
      <c r="C2498" s="1">
        <v>63</v>
      </c>
      <c r="D2498" s="1" t="s">
        <v>28</v>
      </c>
      <c r="E2498" s="1" t="s">
        <v>3277</v>
      </c>
      <c r="F2498" s="1" t="s">
        <v>30</v>
      </c>
      <c r="G2498" s="1" t="s">
        <v>787</v>
      </c>
      <c r="H2498" s="1" t="s">
        <v>385</v>
      </c>
      <c r="I2498" s="1" t="s">
        <v>337</v>
      </c>
      <c r="J2498" s="1">
        <v>11762</v>
      </c>
      <c r="K2498" s="3">
        <v>0.26141203703703703</v>
      </c>
      <c r="L2498" s="3">
        <v>0.80585648148148148</v>
      </c>
      <c r="M2498" s="7">
        <v>45672</v>
      </c>
      <c r="N2498" s="3">
        <v>0.37877314814814816</v>
      </c>
      <c r="O2498" s="3">
        <v>0.92321759259259262</v>
      </c>
      <c r="P2498" s="5">
        <v>169</v>
      </c>
      <c r="Q2498" s="5">
        <v>1301.67</v>
      </c>
      <c r="R2498" s="1" t="s">
        <v>40</v>
      </c>
      <c r="S2498" s="1">
        <v>5</v>
      </c>
      <c r="T2498" s="1" t="s">
        <v>35</v>
      </c>
      <c r="U2498" s="5">
        <v>94.93</v>
      </c>
      <c r="V2498" s="5">
        <v>59461.174419082497</v>
      </c>
      <c r="W2498" s="1" t="s">
        <v>42</v>
      </c>
      <c r="X2498" s="1">
        <v>4.54</v>
      </c>
      <c r="Y2498" s="5">
        <v>76353.41</v>
      </c>
      <c r="Z2498" s="5">
        <v>83325.87</v>
      </c>
      <c r="AA2498" s="5" t="str">
        <f t="shared" ref="AA2498:AA2561" si="156">IF(C2498&lt;=29,"18-29",IF(C2498&lt;=39,"30-39",IF(C2498&lt;=49,"40-49",IF(C2498&lt;=59,"50-59","60+"))))</f>
        <v>60+</v>
      </c>
      <c r="AB2498" s="5" t="str">
        <f t="shared" ref="AB2498:AB2561" si="157">IF(P2498&lt;=30,"On-Time",IF(P2498&lt;=120,"Moderate","Severe"))</f>
        <v>Severe</v>
      </c>
      <c r="AC2498" s="5">
        <f t="shared" ref="AC2498:AC2561" si="158">ROUND(Z2498/Y2498,2)</f>
        <v>1.0900000000000001</v>
      </c>
      <c r="AD2498" s="5" t="str">
        <f t="shared" ref="AD2498:AD2561" si="159">IF(J2498&lt;=3000,"Short-haul",IF(J2498&lt;=7000,"Medium-haul","Long-haul"))</f>
        <v>Long-haul</v>
      </c>
    </row>
    <row r="2499" spans="1:30" x14ac:dyDescent="0.3">
      <c r="A2499" s="1" t="s">
        <v>3310</v>
      </c>
      <c r="B2499" s="1" t="s">
        <v>3311</v>
      </c>
      <c r="C2499" s="1">
        <v>21</v>
      </c>
      <c r="D2499" s="1" t="s">
        <v>39</v>
      </c>
      <c r="E2499" s="1" t="s">
        <v>3277</v>
      </c>
      <c r="F2499" s="1" t="s">
        <v>30</v>
      </c>
      <c r="G2499" s="1" t="s">
        <v>787</v>
      </c>
      <c r="H2499" s="1" t="s">
        <v>385</v>
      </c>
      <c r="I2499" s="1" t="s">
        <v>337</v>
      </c>
      <c r="J2499" s="1">
        <v>11762</v>
      </c>
      <c r="K2499" s="3">
        <v>0.26141203703703703</v>
      </c>
      <c r="L2499" s="3">
        <v>0.80585648148148148</v>
      </c>
      <c r="M2499" s="7">
        <v>45661</v>
      </c>
      <c r="N2499" s="3">
        <v>0.37877314814814816</v>
      </c>
      <c r="O2499" s="3">
        <v>0.92321759259259262</v>
      </c>
      <c r="P2499" s="5">
        <v>169</v>
      </c>
      <c r="Q2499" s="5">
        <v>413.76</v>
      </c>
      <c r="R2499" s="1" t="s">
        <v>56</v>
      </c>
      <c r="S2499" s="1">
        <v>5</v>
      </c>
      <c r="T2499" s="1" t="s">
        <v>41</v>
      </c>
      <c r="U2499" s="5">
        <v>123.47</v>
      </c>
      <c r="V2499" s="5">
        <v>60292.935089806997</v>
      </c>
      <c r="W2499" s="1" t="s">
        <v>36</v>
      </c>
      <c r="X2499" s="1">
        <v>4.6500000000000004</v>
      </c>
      <c r="Y2499" s="5">
        <v>77351.520000000004</v>
      </c>
      <c r="Z2499" s="5">
        <v>26505.33</v>
      </c>
      <c r="AA2499" s="5" t="str">
        <f t="shared" si="156"/>
        <v>18-29</v>
      </c>
      <c r="AB2499" s="5" t="str">
        <f t="shared" si="157"/>
        <v>Severe</v>
      </c>
      <c r="AC2499" s="5">
        <f t="shared" si="158"/>
        <v>0.34</v>
      </c>
      <c r="AD2499" s="5" t="str">
        <f t="shared" si="159"/>
        <v>Long-haul</v>
      </c>
    </row>
    <row r="2500" spans="1:30" x14ac:dyDescent="0.3">
      <c r="A2500" s="1" t="s">
        <v>3312</v>
      </c>
      <c r="B2500" s="1" t="s">
        <v>3313</v>
      </c>
      <c r="C2500" s="1">
        <v>24</v>
      </c>
      <c r="D2500" s="1" t="s">
        <v>28</v>
      </c>
      <c r="E2500" s="1" t="s">
        <v>3277</v>
      </c>
      <c r="F2500" s="1" t="s">
        <v>48</v>
      </c>
      <c r="G2500" s="1" t="s">
        <v>794</v>
      </c>
      <c r="H2500" s="1" t="s">
        <v>217</v>
      </c>
      <c r="I2500" s="1" t="s">
        <v>75</v>
      </c>
      <c r="J2500" s="1">
        <v>13200</v>
      </c>
      <c r="K2500" s="3">
        <v>0.1146412037037037</v>
      </c>
      <c r="L2500" s="3">
        <v>0.72575231481481484</v>
      </c>
      <c r="M2500" s="7">
        <v>45658</v>
      </c>
      <c r="N2500" s="3">
        <v>0.16116898148148148</v>
      </c>
      <c r="O2500" s="3">
        <v>0.77228009259259256</v>
      </c>
      <c r="P2500" s="5">
        <v>67</v>
      </c>
      <c r="Q2500" s="5">
        <v>1444.97</v>
      </c>
      <c r="R2500" s="1" t="s">
        <v>40</v>
      </c>
      <c r="S2500" s="1">
        <v>5</v>
      </c>
      <c r="T2500" s="1" t="s">
        <v>83</v>
      </c>
      <c r="U2500" s="5">
        <v>65.5</v>
      </c>
      <c r="V2500" s="5">
        <v>67120.257836551202</v>
      </c>
      <c r="W2500" s="1" t="s">
        <v>42</v>
      </c>
      <c r="X2500" s="1">
        <v>4.41</v>
      </c>
      <c r="Y2500" s="5">
        <v>85544.31</v>
      </c>
      <c r="Z2500" s="5">
        <v>92491.18</v>
      </c>
      <c r="AA2500" s="5" t="str">
        <f t="shared" si="156"/>
        <v>18-29</v>
      </c>
      <c r="AB2500" s="5" t="str">
        <f t="shared" si="157"/>
        <v>Moderate</v>
      </c>
      <c r="AC2500" s="5">
        <f t="shared" si="158"/>
        <v>1.08</v>
      </c>
      <c r="AD2500" s="5" t="str">
        <f t="shared" si="159"/>
        <v>Long-haul</v>
      </c>
    </row>
    <row r="2501" spans="1:30" x14ac:dyDescent="0.3">
      <c r="A2501" s="1" t="s">
        <v>3314</v>
      </c>
      <c r="B2501" s="1" t="s">
        <v>3315</v>
      </c>
      <c r="C2501" s="1">
        <v>67</v>
      </c>
      <c r="D2501" s="1" t="s">
        <v>28</v>
      </c>
      <c r="E2501" s="1" t="s">
        <v>3277</v>
      </c>
      <c r="F2501" s="1" t="s">
        <v>30</v>
      </c>
      <c r="G2501" s="1" t="s">
        <v>666</v>
      </c>
      <c r="H2501" s="1" t="s">
        <v>115</v>
      </c>
      <c r="I2501" s="1" t="s">
        <v>174</v>
      </c>
      <c r="J2501" s="1">
        <v>13423</v>
      </c>
      <c r="K2501" s="3">
        <v>0.50684027777777774</v>
      </c>
      <c r="L2501" s="3">
        <v>0.12767361111111111</v>
      </c>
      <c r="M2501" s="7">
        <v>45672</v>
      </c>
      <c r="N2501" s="3">
        <v>0.51447916666666671</v>
      </c>
      <c r="O2501" s="3">
        <v>0.1353125</v>
      </c>
      <c r="P2501" s="5">
        <v>11</v>
      </c>
      <c r="Q2501" s="5">
        <v>1108.73</v>
      </c>
      <c r="R2501" s="1" t="s">
        <v>34</v>
      </c>
      <c r="S2501" s="1">
        <v>5</v>
      </c>
      <c r="T2501" s="1" t="s">
        <v>45</v>
      </c>
      <c r="U2501" s="5">
        <v>117.03</v>
      </c>
      <c r="V2501" s="5">
        <v>67750.316166791104</v>
      </c>
      <c r="W2501" s="1" t="s">
        <v>36</v>
      </c>
      <c r="X2501" s="1">
        <v>3.85</v>
      </c>
      <c r="Y2501" s="5">
        <v>86300.38</v>
      </c>
      <c r="Z2501" s="5">
        <v>70982.13</v>
      </c>
      <c r="AA2501" s="5" t="str">
        <f t="shared" si="156"/>
        <v>60+</v>
      </c>
      <c r="AB2501" s="5" t="str">
        <f t="shared" si="157"/>
        <v>On-Time</v>
      </c>
      <c r="AC2501" s="5">
        <f t="shared" si="158"/>
        <v>0.82</v>
      </c>
      <c r="AD2501" s="5" t="str">
        <f t="shared" si="159"/>
        <v>Long-haul</v>
      </c>
    </row>
    <row r="2502" spans="1:30" x14ac:dyDescent="0.3">
      <c r="A2502" s="1" t="s">
        <v>3316</v>
      </c>
      <c r="B2502" s="1" t="s">
        <v>3317</v>
      </c>
      <c r="C2502" s="1">
        <v>63</v>
      </c>
      <c r="D2502" s="1" t="s">
        <v>39</v>
      </c>
      <c r="E2502" s="1" t="s">
        <v>3277</v>
      </c>
      <c r="F2502" s="1" t="s">
        <v>30</v>
      </c>
      <c r="G2502" s="1" t="s">
        <v>666</v>
      </c>
      <c r="H2502" s="1" t="s">
        <v>115</v>
      </c>
      <c r="I2502" s="1" t="s">
        <v>174</v>
      </c>
      <c r="J2502" s="1">
        <v>13423</v>
      </c>
      <c r="K2502" s="3">
        <v>0.50684027777777774</v>
      </c>
      <c r="L2502" s="3">
        <v>0.12767361111111111</v>
      </c>
      <c r="M2502" s="7">
        <v>45664</v>
      </c>
      <c r="N2502" s="3">
        <v>0.51447916666666671</v>
      </c>
      <c r="O2502" s="3">
        <v>0.1353125</v>
      </c>
      <c r="P2502" s="5">
        <v>11</v>
      </c>
      <c r="Q2502" s="5">
        <v>1270.48</v>
      </c>
      <c r="R2502" s="1" t="s">
        <v>34</v>
      </c>
      <c r="S2502" s="1">
        <v>5</v>
      </c>
      <c r="T2502" s="1" t="s">
        <v>35</v>
      </c>
      <c r="U2502" s="5">
        <v>155.41999999999999</v>
      </c>
      <c r="V2502" s="5">
        <v>68398.223680537994</v>
      </c>
      <c r="W2502" s="1" t="s">
        <v>42</v>
      </c>
      <c r="X2502" s="1">
        <v>4.0599999999999996</v>
      </c>
      <c r="Y2502" s="5">
        <v>87077.87</v>
      </c>
      <c r="Z2502" s="5">
        <v>81341.8</v>
      </c>
      <c r="AA2502" s="5" t="str">
        <f t="shared" si="156"/>
        <v>60+</v>
      </c>
      <c r="AB2502" s="5" t="str">
        <f t="shared" si="157"/>
        <v>On-Time</v>
      </c>
      <c r="AC2502" s="5">
        <f t="shared" si="158"/>
        <v>0.93</v>
      </c>
      <c r="AD2502" s="5" t="str">
        <f t="shared" si="159"/>
        <v>Long-haul</v>
      </c>
    </row>
    <row r="2503" spans="1:30" x14ac:dyDescent="0.3">
      <c r="A2503" s="1" t="s">
        <v>3318</v>
      </c>
      <c r="B2503" s="1" t="s">
        <v>3319</v>
      </c>
      <c r="C2503" s="1">
        <v>37</v>
      </c>
      <c r="D2503" s="1" t="s">
        <v>28</v>
      </c>
      <c r="E2503" s="1" t="s">
        <v>3277</v>
      </c>
      <c r="F2503" s="1" t="s">
        <v>30</v>
      </c>
      <c r="G2503" s="1" t="s">
        <v>666</v>
      </c>
      <c r="H2503" s="1" t="s">
        <v>115</v>
      </c>
      <c r="I2503" s="1" t="s">
        <v>174</v>
      </c>
      <c r="J2503" s="1">
        <v>13423</v>
      </c>
      <c r="K2503" s="3">
        <v>0.50684027777777774</v>
      </c>
      <c r="L2503" s="3">
        <v>0.12767361111111111</v>
      </c>
      <c r="M2503" s="7">
        <v>45667</v>
      </c>
      <c r="N2503" s="3">
        <v>0.51447916666666671</v>
      </c>
      <c r="O2503" s="3">
        <v>0.1353125</v>
      </c>
      <c r="P2503" s="5">
        <v>11</v>
      </c>
      <c r="Q2503" s="5">
        <v>372.57</v>
      </c>
      <c r="R2503" s="1" t="s">
        <v>40</v>
      </c>
      <c r="S2503" s="1">
        <v>3</v>
      </c>
      <c r="T2503" s="1" t="s">
        <v>83</v>
      </c>
      <c r="U2503" s="5">
        <v>159.65</v>
      </c>
      <c r="V2503" s="5">
        <v>68375.616527717997</v>
      </c>
      <c r="W2503" s="1" t="s">
        <v>42</v>
      </c>
      <c r="X2503" s="1">
        <v>4.01</v>
      </c>
      <c r="Y2503" s="5">
        <v>87050.74</v>
      </c>
      <c r="Z2503" s="5">
        <v>23876.41</v>
      </c>
      <c r="AA2503" s="5" t="str">
        <f t="shared" si="156"/>
        <v>30-39</v>
      </c>
      <c r="AB2503" s="5" t="str">
        <f t="shared" si="157"/>
        <v>On-Time</v>
      </c>
      <c r="AC2503" s="5">
        <f t="shared" si="158"/>
        <v>0.27</v>
      </c>
      <c r="AD2503" s="5" t="str">
        <f t="shared" si="159"/>
        <v>Long-haul</v>
      </c>
    </row>
    <row r="2504" spans="1:30" x14ac:dyDescent="0.3">
      <c r="A2504" s="1" t="s">
        <v>3320</v>
      </c>
      <c r="B2504" s="1" t="s">
        <v>3321</v>
      </c>
      <c r="C2504" s="1">
        <v>37</v>
      </c>
      <c r="D2504" s="1" t="s">
        <v>28</v>
      </c>
      <c r="E2504" s="1" t="s">
        <v>3277</v>
      </c>
      <c r="F2504" s="1" t="s">
        <v>48</v>
      </c>
      <c r="G2504" s="1" t="s">
        <v>677</v>
      </c>
      <c r="H2504" s="1" t="s">
        <v>76</v>
      </c>
      <c r="I2504" s="1" t="s">
        <v>233</v>
      </c>
      <c r="J2504" s="1">
        <v>8799</v>
      </c>
      <c r="K2504" s="3">
        <v>0.53412037037037041</v>
      </c>
      <c r="L2504" s="3">
        <v>0.94106481481481485</v>
      </c>
      <c r="M2504" s="7">
        <v>45672</v>
      </c>
      <c r="N2504" s="3">
        <v>0.5618981481481482</v>
      </c>
      <c r="O2504" s="3">
        <v>0.96884259259259264</v>
      </c>
      <c r="P2504" s="5">
        <v>40</v>
      </c>
      <c r="Q2504" s="5">
        <v>791.83</v>
      </c>
      <c r="R2504" s="1" t="s">
        <v>56</v>
      </c>
      <c r="S2504" s="1">
        <v>3</v>
      </c>
      <c r="T2504" s="1" t="s">
        <v>45</v>
      </c>
      <c r="U2504" s="5">
        <v>67.819999999999993</v>
      </c>
      <c r="V2504" s="5">
        <v>45413.311044340502</v>
      </c>
      <c r="W2504" s="1" t="s">
        <v>36</v>
      </c>
      <c r="X2504" s="1">
        <v>4.6900000000000004</v>
      </c>
      <c r="Y2504" s="5">
        <v>89243.955000000002</v>
      </c>
      <c r="Z2504" s="5">
        <v>30414.407999999999</v>
      </c>
      <c r="AA2504" s="5" t="str">
        <f t="shared" si="156"/>
        <v>30-39</v>
      </c>
      <c r="AB2504" s="5" t="str">
        <f t="shared" si="157"/>
        <v>Moderate</v>
      </c>
      <c r="AC2504" s="5">
        <f t="shared" si="158"/>
        <v>0.34</v>
      </c>
      <c r="AD2504" s="5" t="str">
        <f t="shared" si="159"/>
        <v>Long-haul</v>
      </c>
    </row>
    <row r="2505" spans="1:30" x14ac:dyDescent="0.3">
      <c r="A2505" s="1" t="s">
        <v>3322</v>
      </c>
      <c r="B2505" s="1" t="s">
        <v>3323</v>
      </c>
      <c r="C2505" s="1">
        <v>37</v>
      </c>
      <c r="D2505" s="1" t="s">
        <v>39</v>
      </c>
      <c r="E2505" s="1" t="s">
        <v>3277</v>
      </c>
      <c r="F2505" s="1" t="s">
        <v>48</v>
      </c>
      <c r="G2505" s="1" t="s">
        <v>677</v>
      </c>
      <c r="H2505" s="1" t="s">
        <v>76</v>
      </c>
      <c r="I2505" s="1" t="s">
        <v>233</v>
      </c>
      <c r="J2505" s="1">
        <v>8799</v>
      </c>
      <c r="K2505" s="3">
        <v>0.53412037037037041</v>
      </c>
      <c r="L2505" s="3">
        <v>0.94106481481481485</v>
      </c>
      <c r="M2505" s="7">
        <v>45658</v>
      </c>
      <c r="N2505" s="3">
        <v>0.5618981481481482</v>
      </c>
      <c r="O2505" s="3">
        <v>0.96884259259259264</v>
      </c>
      <c r="P2505" s="5">
        <v>40</v>
      </c>
      <c r="Q2505" s="5">
        <v>775.88</v>
      </c>
      <c r="R2505" s="1" t="s">
        <v>34</v>
      </c>
      <c r="S2505" s="1">
        <v>3</v>
      </c>
      <c r="T2505" s="1" t="s">
        <v>41</v>
      </c>
      <c r="U2505" s="5">
        <v>46.45</v>
      </c>
      <c r="V2505" s="5">
        <v>44745.936796757996</v>
      </c>
      <c r="W2505" s="1" t="s">
        <v>36</v>
      </c>
      <c r="X2505" s="1">
        <v>3.89</v>
      </c>
      <c r="Y2505" s="5">
        <v>88042.68</v>
      </c>
      <c r="Z2505" s="5">
        <v>29799.3659999999</v>
      </c>
      <c r="AA2505" s="5" t="str">
        <f t="shared" si="156"/>
        <v>30-39</v>
      </c>
      <c r="AB2505" s="5" t="str">
        <f t="shared" si="157"/>
        <v>Moderate</v>
      </c>
      <c r="AC2505" s="5">
        <f t="shared" si="158"/>
        <v>0.34</v>
      </c>
      <c r="AD2505" s="5" t="str">
        <f t="shared" si="159"/>
        <v>Long-haul</v>
      </c>
    </row>
    <row r="2506" spans="1:30" x14ac:dyDescent="0.3">
      <c r="A2506" s="1" t="s">
        <v>3324</v>
      </c>
      <c r="B2506" s="1" t="s">
        <v>3325</v>
      </c>
      <c r="C2506" s="1">
        <v>65</v>
      </c>
      <c r="D2506" s="1" t="s">
        <v>39</v>
      </c>
      <c r="E2506" s="1" t="s">
        <v>3277</v>
      </c>
      <c r="F2506" s="1" t="s">
        <v>30</v>
      </c>
      <c r="G2506" s="1" t="s">
        <v>677</v>
      </c>
      <c r="H2506" s="1" t="s">
        <v>76</v>
      </c>
      <c r="I2506" s="1" t="s">
        <v>233</v>
      </c>
      <c r="J2506" s="1">
        <v>8799</v>
      </c>
      <c r="K2506" s="3">
        <v>0.53412037037037041</v>
      </c>
      <c r="L2506" s="3">
        <v>0.94106481481481485</v>
      </c>
      <c r="M2506" s="7">
        <v>45659</v>
      </c>
      <c r="N2506" s="3">
        <v>0.5618981481481482</v>
      </c>
      <c r="O2506" s="3">
        <v>0.96884259259259264</v>
      </c>
      <c r="P2506" s="5">
        <v>40</v>
      </c>
      <c r="Q2506" s="5">
        <v>1111.8399999999999</v>
      </c>
      <c r="R2506" s="1" t="s">
        <v>40</v>
      </c>
      <c r="S2506" s="1">
        <v>5</v>
      </c>
      <c r="T2506" s="1" t="s">
        <v>83</v>
      </c>
      <c r="U2506" s="5">
        <v>70.900000000000006</v>
      </c>
      <c r="V2506" s="5">
        <v>44588.330294432802</v>
      </c>
      <c r="W2506" s="1" t="s">
        <v>36</v>
      </c>
      <c r="X2506" s="1">
        <v>3.23</v>
      </c>
      <c r="Y2506" s="5">
        <v>87759</v>
      </c>
      <c r="Z2506" s="5">
        <v>42703.163999999997</v>
      </c>
      <c r="AA2506" s="5" t="str">
        <f t="shared" si="156"/>
        <v>60+</v>
      </c>
      <c r="AB2506" s="5" t="str">
        <f t="shared" si="157"/>
        <v>Moderate</v>
      </c>
      <c r="AC2506" s="5">
        <f t="shared" si="158"/>
        <v>0.49</v>
      </c>
      <c r="AD2506" s="5" t="str">
        <f t="shared" si="159"/>
        <v>Long-haul</v>
      </c>
    </row>
    <row r="2507" spans="1:30" x14ac:dyDescent="0.3">
      <c r="A2507" s="1" t="s">
        <v>3326</v>
      </c>
      <c r="B2507" s="1" t="s">
        <v>3327</v>
      </c>
      <c r="C2507" s="1">
        <v>60</v>
      </c>
      <c r="D2507" s="1" t="s">
        <v>28</v>
      </c>
      <c r="E2507" s="1" t="s">
        <v>3277</v>
      </c>
      <c r="F2507" s="1" t="s">
        <v>30</v>
      </c>
      <c r="G2507" s="1" t="s">
        <v>677</v>
      </c>
      <c r="H2507" s="1" t="s">
        <v>76</v>
      </c>
      <c r="I2507" s="1" t="s">
        <v>233</v>
      </c>
      <c r="J2507" s="1">
        <v>8799</v>
      </c>
      <c r="K2507" s="3">
        <v>0.53412037037037041</v>
      </c>
      <c r="L2507" s="3">
        <v>0.94106481481481485</v>
      </c>
      <c r="M2507" s="7">
        <v>45672</v>
      </c>
      <c r="N2507" s="3">
        <v>0.5618981481481482</v>
      </c>
      <c r="O2507" s="3">
        <v>0.96884259259259264</v>
      </c>
      <c r="P2507" s="5">
        <v>40</v>
      </c>
      <c r="Q2507" s="5">
        <v>398.77</v>
      </c>
      <c r="R2507" s="1" t="s">
        <v>34</v>
      </c>
      <c r="S2507" s="1">
        <v>5</v>
      </c>
      <c r="T2507" s="1" t="s">
        <v>45</v>
      </c>
      <c r="U2507" s="5">
        <v>22.01</v>
      </c>
      <c r="V2507" s="5">
        <v>44968.621861890599</v>
      </c>
      <c r="W2507" s="1" t="s">
        <v>36</v>
      </c>
      <c r="X2507" s="1">
        <v>3.6</v>
      </c>
      <c r="Y2507" s="5">
        <v>88443.524999999994</v>
      </c>
      <c r="Z2507" s="5">
        <v>15315.407999999999</v>
      </c>
      <c r="AA2507" s="5" t="str">
        <f t="shared" si="156"/>
        <v>60+</v>
      </c>
      <c r="AB2507" s="5" t="str">
        <f t="shared" si="157"/>
        <v>Moderate</v>
      </c>
      <c r="AC2507" s="5">
        <f t="shared" si="158"/>
        <v>0.17</v>
      </c>
      <c r="AD2507" s="5" t="str">
        <f t="shared" si="159"/>
        <v>Long-haul</v>
      </c>
    </row>
    <row r="2508" spans="1:30" x14ac:dyDescent="0.3">
      <c r="A2508" s="1" t="s">
        <v>3328</v>
      </c>
      <c r="B2508" s="1" t="s">
        <v>3329</v>
      </c>
      <c r="C2508" s="1">
        <v>46</v>
      </c>
      <c r="D2508" s="1" t="s">
        <v>39</v>
      </c>
      <c r="E2508" s="1" t="s">
        <v>3277</v>
      </c>
      <c r="F2508" s="1" t="s">
        <v>30</v>
      </c>
      <c r="G2508" s="1" t="s">
        <v>677</v>
      </c>
      <c r="H2508" s="1" t="s">
        <v>76</v>
      </c>
      <c r="I2508" s="1" t="s">
        <v>233</v>
      </c>
      <c r="J2508" s="1">
        <v>8799</v>
      </c>
      <c r="K2508" s="3">
        <v>0.53412037037037041</v>
      </c>
      <c r="L2508" s="3">
        <v>0.94106481481481485</v>
      </c>
      <c r="M2508" s="7">
        <v>45670</v>
      </c>
      <c r="N2508" s="3">
        <v>0.5618981481481482</v>
      </c>
      <c r="O2508" s="3">
        <v>0.96884259259259264</v>
      </c>
      <c r="P2508" s="5">
        <v>40</v>
      </c>
      <c r="Q2508" s="5">
        <v>454.62</v>
      </c>
      <c r="R2508" s="1" t="s">
        <v>56</v>
      </c>
      <c r="S2508" s="1">
        <v>5</v>
      </c>
      <c r="T2508" s="1" t="s">
        <v>35</v>
      </c>
      <c r="U2508" s="5">
        <v>2.5499999999999998</v>
      </c>
      <c r="V2508" s="5">
        <v>45394.624625605997</v>
      </c>
      <c r="W2508" s="1" t="s">
        <v>36</v>
      </c>
      <c r="X2508" s="1">
        <v>3.53</v>
      </c>
      <c r="Y2508" s="5">
        <v>89210.324999999997</v>
      </c>
      <c r="Z2508" s="5">
        <v>17457.714</v>
      </c>
      <c r="AA2508" s="5" t="str">
        <f t="shared" si="156"/>
        <v>40-49</v>
      </c>
      <c r="AB2508" s="5" t="str">
        <f t="shared" si="157"/>
        <v>Moderate</v>
      </c>
      <c r="AC2508" s="5">
        <f t="shared" si="158"/>
        <v>0.2</v>
      </c>
      <c r="AD2508" s="5" t="str">
        <f t="shared" si="159"/>
        <v>Long-haul</v>
      </c>
    </row>
    <row r="2509" spans="1:30" x14ac:dyDescent="0.3">
      <c r="A2509" s="1" t="s">
        <v>3330</v>
      </c>
      <c r="B2509" s="1" t="s">
        <v>3331</v>
      </c>
      <c r="C2509" s="1">
        <v>55</v>
      </c>
      <c r="D2509" s="1" t="s">
        <v>28</v>
      </c>
      <c r="E2509" s="1" t="s">
        <v>3277</v>
      </c>
      <c r="F2509" s="1" t="s">
        <v>30</v>
      </c>
      <c r="G2509" s="1" t="s">
        <v>677</v>
      </c>
      <c r="H2509" s="1" t="s">
        <v>76</v>
      </c>
      <c r="I2509" s="1" t="s">
        <v>233</v>
      </c>
      <c r="J2509" s="1">
        <v>8799</v>
      </c>
      <c r="K2509" s="3">
        <v>0.53412037037037041</v>
      </c>
      <c r="L2509" s="3">
        <v>0.94106481481481485</v>
      </c>
      <c r="M2509" s="7">
        <v>45663</v>
      </c>
      <c r="N2509" s="3">
        <v>0.5618981481481482</v>
      </c>
      <c r="O2509" s="3">
        <v>0.96884259259259264</v>
      </c>
      <c r="P2509" s="5">
        <v>40</v>
      </c>
      <c r="Q2509" s="5">
        <v>436.21</v>
      </c>
      <c r="R2509" s="1" t="s">
        <v>40</v>
      </c>
      <c r="S2509" s="1">
        <v>5</v>
      </c>
      <c r="T2509" s="1" t="s">
        <v>45</v>
      </c>
      <c r="U2509" s="5">
        <v>191.04</v>
      </c>
      <c r="V2509" s="5">
        <v>45242.223537820202</v>
      </c>
      <c r="W2509" s="1" t="s">
        <v>36</v>
      </c>
      <c r="X2509" s="1">
        <v>3.47</v>
      </c>
      <c r="Y2509" s="5">
        <v>88936.005000000005</v>
      </c>
      <c r="Z2509" s="5">
        <v>16773.39</v>
      </c>
      <c r="AA2509" s="5" t="str">
        <f t="shared" si="156"/>
        <v>50-59</v>
      </c>
      <c r="AB2509" s="5" t="str">
        <f t="shared" si="157"/>
        <v>Moderate</v>
      </c>
      <c r="AC2509" s="5">
        <f t="shared" si="158"/>
        <v>0.19</v>
      </c>
      <c r="AD2509" s="5" t="str">
        <f t="shared" si="159"/>
        <v>Long-haul</v>
      </c>
    </row>
    <row r="2510" spans="1:30" x14ac:dyDescent="0.3">
      <c r="A2510" s="1" t="s">
        <v>3332</v>
      </c>
      <c r="B2510" s="1" t="s">
        <v>3333</v>
      </c>
      <c r="C2510" s="1">
        <v>38</v>
      </c>
      <c r="D2510" s="1" t="s">
        <v>39</v>
      </c>
      <c r="E2510" s="1" t="s">
        <v>3277</v>
      </c>
      <c r="F2510" s="1" t="s">
        <v>30</v>
      </c>
      <c r="G2510" s="1" t="s">
        <v>684</v>
      </c>
      <c r="H2510" s="1" t="s">
        <v>156</v>
      </c>
      <c r="I2510" s="1" t="s">
        <v>308</v>
      </c>
      <c r="J2510" s="1">
        <v>11194</v>
      </c>
      <c r="K2510" s="3">
        <v>0.16005787037037036</v>
      </c>
      <c r="L2510" s="3">
        <v>0.67811342592592594</v>
      </c>
      <c r="M2510" s="7">
        <v>45662</v>
      </c>
      <c r="N2510" s="3">
        <v>0.23019675925925925</v>
      </c>
      <c r="O2510" s="3">
        <v>0.7482523148148148</v>
      </c>
      <c r="P2510" s="5">
        <v>101</v>
      </c>
      <c r="Q2510" s="5">
        <v>1416.94</v>
      </c>
      <c r="R2510" s="1" t="s">
        <v>40</v>
      </c>
      <c r="S2510" s="1">
        <v>3</v>
      </c>
      <c r="T2510" s="1" t="s">
        <v>35</v>
      </c>
      <c r="U2510" s="5">
        <v>61.05</v>
      </c>
      <c r="V2510" s="5">
        <v>56911.363528809197</v>
      </c>
      <c r="W2510" s="1" t="s">
        <v>42</v>
      </c>
      <c r="X2510" s="1">
        <v>3.32</v>
      </c>
      <c r="Y2510" s="5">
        <v>73293.64</v>
      </c>
      <c r="Z2510" s="5">
        <v>90696.37</v>
      </c>
      <c r="AA2510" s="5" t="str">
        <f t="shared" si="156"/>
        <v>30-39</v>
      </c>
      <c r="AB2510" s="5" t="str">
        <f t="shared" si="157"/>
        <v>Moderate</v>
      </c>
      <c r="AC2510" s="5">
        <f t="shared" si="158"/>
        <v>1.24</v>
      </c>
      <c r="AD2510" s="5" t="str">
        <f t="shared" si="159"/>
        <v>Long-haul</v>
      </c>
    </row>
    <row r="2511" spans="1:30" x14ac:dyDescent="0.3">
      <c r="A2511" s="1" t="s">
        <v>3334</v>
      </c>
      <c r="B2511" s="1" t="s">
        <v>3335</v>
      </c>
      <c r="C2511" s="1">
        <v>27</v>
      </c>
      <c r="D2511" s="1" t="s">
        <v>39</v>
      </c>
      <c r="E2511" s="1" t="s">
        <v>3277</v>
      </c>
      <c r="F2511" s="1" t="s">
        <v>30</v>
      </c>
      <c r="G2511" s="1" t="s">
        <v>684</v>
      </c>
      <c r="H2511" s="1" t="s">
        <v>156</v>
      </c>
      <c r="I2511" s="1" t="s">
        <v>308</v>
      </c>
      <c r="J2511" s="1">
        <v>11194</v>
      </c>
      <c r="K2511" s="3">
        <v>0.16005787037037036</v>
      </c>
      <c r="L2511" s="3">
        <v>0.67811342592592594</v>
      </c>
      <c r="M2511" s="7">
        <v>45662</v>
      </c>
      <c r="N2511" s="3">
        <v>0.23019675925925925</v>
      </c>
      <c r="O2511" s="3">
        <v>0.7482523148148148</v>
      </c>
      <c r="P2511" s="5">
        <v>101</v>
      </c>
      <c r="Q2511" s="5">
        <v>294.76</v>
      </c>
      <c r="R2511" s="1" t="s">
        <v>56</v>
      </c>
      <c r="S2511" s="1">
        <v>5</v>
      </c>
      <c r="T2511" s="1" t="s">
        <v>45</v>
      </c>
      <c r="U2511" s="5">
        <v>35.590000000000003</v>
      </c>
      <c r="V2511" s="5">
        <v>57088.0460586517</v>
      </c>
      <c r="W2511" s="1" t="s">
        <v>42</v>
      </c>
      <c r="X2511" s="1">
        <v>4.75</v>
      </c>
      <c r="Y2511" s="5">
        <v>73505.66</v>
      </c>
      <c r="Z2511" s="5">
        <v>18871.759999999998</v>
      </c>
      <c r="AA2511" s="5" t="str">
        <f t="shared" si="156"/>
        <v>18-29</v>
      </c>
      <c r="AB2511" s="5" t="str">
        <f t="shared" si="157"/>
        <v>Moderate</v>
      </c>
      <c r="AC2511" s="5">
        <f t="shared" si="158"/>
        <v>0.26</v>
      </c>
      <c r="AD2511" s="5" t="str">
        <f t="shared" si="159"/>
        <v>Long-haul</v>
      </c>
    </row>
    <row r="2512" spans="1:30" x14ac:dyDescent="0.3">
      <c r="A2512" s="1" t="s">
        <v>3336</v>
      </c>
      <c r="B2512" s="1" t="s">
        <v>3337</v>
      </c>
      <c r="C2512" s="1">
        <v>51</v>
      </c>
      <c r="D2512" s="1" t="s">
        <v>28</v>
      </c>
      <c r="E2512" s="1" t="s">
        <v>3277</v>
      </c>
      <c r="F2512" s="1" t="s">
        <v>30</v>
      </c>
      <c r="G2512" s="1" t="s">
        <v>684</v>
      </c>
      <c r="H2512" s="1" t="s">
        <v>156</v>
      </c>
      <c r="I2512" s="1" t="s">
        <v>308</v>
      </c>
      <c r="J2512" s="1">
        <v>11194</v>
      </c>
      <c r="K2512" s="3">
        <v>0.16005787037037036</v>
      </c>
      <c r="L2512" s="3">
        <v>0.67811342592592594</v>
      </c>
      <c r="M2512" s="7">
        <v>45666</v>
      </c>
      <c r="N2512" s="3">
        <v>0.23019675925925925</v>
      </c>
      <c r="O2512" s="3">
        <v>0.7482523148148148</v>
      </c>
      <c r="P2512" s="5">
        <v>101</v>
      </c>
      <c r="Q2512" s="5">
        <v>1048.58</v>
      </c>
      <c r="R2512" s="1" t="s">
        <v>40</v>
      </c>
      <c r="S2512" s="1">
        <v>5</v>
      </c>
      <c r="T2512" s="1" t="s">
        <v>49</v>
      </c>
      <c r="U2512" s="5">
        <v>19.920000000000002</v>
      </c>
      <c r="V2512" s="5">
        <v>56534.376061973497</v>
      </c>
      <c r="W2512" s="1" t="s">
        <v>42</v>
      </c>
      <c r="X2512" s="1">
        <v>4.3600000000000003</v>
      </c>
      <c r="Y2512" s="5">
        <v>72841.25</v>
      </c>
      <c r="Z2512" s="5">
        <v>67113.100000000006</v>
      </c>
      <c r="AA2512" s="5" t="str">
        <f t="shared" si="156"/>
        <v>50-59</v>
      </c>
      <c r="AB2512" s="5" t="str">
        <f t="shared" si="157"/>
        <v>Moderate</v>
      </c>
      <c r="AC2512" s="5">
        <f t="shared" si="158"/>
        <v>0.92</v>
      </c>
      <c r="AD2512" s="5" t="str">
        <f t="shared" si="159"/>
        <v>Long-haul</v>
      </c>
    </row>
    <row r="2513" spans="1:30" x14ac:dyDescent="0.3">
      <c r="A2513" s="1" t="s">
        <v>3338</v>
      </c>
      <c r="B2513" s="1" t="s">
        <v>3339</v>
      </c>
      <c r="C2513" s="1">
        <v>63</v>
      </c>
      <c r="D2513" s="1" t="s">
        <v>28</v>
      </c>
      <c r="E2513" s="1" t="s">
        <v>3277</v>
      </c>
      <c r="F2513" s="1" t="s">
        <v>48</v>
      </c>
      <c r="G2513" s="1" t="s">
        <v>684</v>
      </c>
      <c r="H2513" s="1" t="s">
        <v>156</v>
      </c>
      <c r="I2513" s="1" t="s">
        <v>308</v>
      </c>
      <c r="J2513" s="1">
        <v>11194</v>
      </c>
      <c r="K2513" s="3">
        <v>0.16005787037037036</v>
      </c>
      <c r="L2513" s="3">
        <v>0.67811342592592594</v>
      </c>
      <c r="M2513" s="7">
        <v>45658</v>
      </c>
      <c r="N2513" s="3">
        <v>0.23019675925925925</v>
      </c>
      <c r="O2513" s="3">
        <v>0.7482523148148148</v>
      </c>
      <c r="P2513" s="5">
        <v>101</v>
      </c>
      <c r="Q2513" s="5">
        <v>88.64</v>
      </c>
      <c r="R2513" s="1" t="s">
        <v>40</v>
      </c>
      <c r="S2513" s="1">
        <v>5</v>
      </c>
      <c r="T2513" s="1" t="s">
        <v>35</v>
      </c>
      <c r="U2513" s="5">
        <v>32.31</v>
      </c>
      <c r="V2513" s="5">
        <v>57167.831259229999</v>
      </c>
      <c r="W2513" s="1" t="s">
        <v>42</v>
      </c>
      <c r="X2513" s="1">
        <v>4.7</v>
      </c>
      <c r="Y2513" s="5">
        <v>73601.399999999994</v>
      </c>
      <c r="Z2513" s="5">
        <v>5679.42</v>
      </c>
      <c r="AA2513" s="5" t="str">
        <f t="shared" si="156"/>
        <v>60+</v>
      </c>
      <c r="AB2513" s="5" t="str">
        <f t="shared" si="157"/>
        <v>Moderate</v>
      </c>
      <c r="AC2513" s="5">
        <f t="shared" si="158"/>
        <v>0.08</v>
      </c>
      <c r="AD2513" s="5" t="str">
        <f t="shared" si="159"/>
        <v>Long-haul</v>
      </c>
    </row>
    <row r="2514" spans="1:30" x14ac:dyDescent="0.3">
      <c r="A2514" s="1" t="s">
        <v>3340</v>
      </c>
      <c r="B2514" s="1" t="s">
        <v>3341</v>
      </c>
      <c r="C2514" s="1">
        <v>31</v>
      </c>
      <c r="D2514" s="1" t="s">
        <v>28</v>
      </c>
      <c r="E2514" s="1" t="s">
        <v>3277</v>
      </c>
      <c r="F2514" s="1" t="s">
        <v>48</v>
      </c>
      <c r="G2514" s="1" t="s">
        <v>684</v>
      </c>
      <c r="H2514" s="1" t="s">
        <v>156</v>
      </c>
      <c r="I2514" s="1" t="s">
        <v>308</v>
      </c>
      <c r="J2514" s="1">
        <v>11194</v>
      </c>
      <c r="K2514" s="3">
        <v>0.16005787037037036</v>
      </c>
      <c r="L2514" s="3">
        <v>0.67811342592592594</v>
      </c>
      <c r="M2514" s="7">
        <v>45664</v>
      </c>
      <c r="N2514" s="3">
        <v>0.23019675925925925</v>
      </c>
      <c r="O2514" s="3">
        <v>0.7482523148148148</v>
      </c>
      <c r="P2514" s="5">
        <v>101</v>
      </c>
      <c r="Q2514" s="5">
        <v>1449.01</v>
      </c>
      <c r="R2514" s="1" t="s">
        <v>40</v>
      </c>
      <c r="S2514" s="1">
        <v>3</v>
      </c>
      <c r="T2514" s="1" t="s">
        <v>83</v>
      </c>
      <c r="U2514" s="5">
        <v>174.37</v>
      </c>
      <c r="V2514" s="5">
        <v>56944.192610192898</v>
      </c>
      <c r="W2514" s="1" t="s">
        <v>42</v>
      </c>
      <c r="X2514" s="1">
        <v>4.18</v>
      </c>
      <c r="Y2514" s="5">
        <v>73333.03</v>
      </c>
      <c r="Z2514" s="5">
        <v>92771.51</v>
      </c>
      <c r="AA2514" s="5" t="str">
        <f t="shared" si="156"/>
        <v>30-39</v>
      </c>
      <c r="AB2514" s="5" t="str">
        <f t="shared" si="157"/>
        <v>Moderate</v>
      </c>
      <c r="AC2514" s="5">
        <f t="shared" si="158"/>
        <v>1.27</v>
      </c>
      <c r="AD2514" s="5" t="str">
        <f t="shared" si="159"/>
        <v>Long-haul</v>
      </c>
    </row>
    <row r="2515" spans="1:30" x14ac:dyDescent="0.3">
      <c r="A2515" s="1" t="s">
        <v>3342</v>
      </c>
      <c r="B2515" s="1" t="s">
        <v>3343</v>
      </c>
      <c r="C2515" s="1">
        <v>56</v>
      </c>
      <c r="D2515" s="1" t="s">
        <v>28</v>
      </c>
      <c r="E2515" s="1" t="s">
        <v>3277</v>
      </c>
      <c r="F2515" s="1" t="s">
        <v>30</v>
      </c>
      <c r="G2515" s="1" t="s">
        <v>684</v>
      </c>
      <c r="H2515" s="1" t="s">
        <v>156</v>
      </c>
      <c r="I2515" s="1" t="s">
        <v>308</v>
      </c>
      <c r="J2515" s="1">
        <v>11194</v>
      </c>
      <c r="K2515" s="3">
        <v>0.16005787037037036</v>
      </c>
      <c r="L2515" s="3">
        <v>0.67811342592592594</v>
      </c>
      <c r="M2515" s="7">
        <v>45667</v>
      </c>
      <c r="N2515" s="3">
        <v>0.23019675925925925</v>
      </c>
      <c r="O2515" s="3">
        <v>0.7482523148148148</v>
      </c>
      <c r="P2515" s="5">
        <v>101</v>
      </c>
      <c r="Q2515" s="5">
        <v>1017.83</v>
      </c>
      <c r="R2515" s="1" t="s">
        <v>56</v>
      </c>
      <c r="S2515" s="1">
        <v>5</v>
      </c>
      <c r="T2515" s="1" t="s">
        <v>41</v>
      </c>
      <c r="U2515" s="5">
        <v>81.61</v>
      </c>
      <c r="V2515" s="5">
        <v>57082.394849639903</v>
      </c>
      <c r="W2515" s="1" t="s">
        <v>36</v>
      </c>
      <c r="X2515" s="1">
        <v>4.7699999999999996</v>
      </c>
      <c r="Y2515" s="5">
        <v>73498.87</v>
      </c>
      <c r="Z2515" s="5">
        <v>65157.440000000002</v>
      </c>
      <c r="AA2515" s="5" t="str">
        <f t="shared" si="156"/>
        <v>50-59</v>
      </c>
      <c r="AB2515" s="5" t="str">
        <f t="shared" si="157"/>
        <v>Moderate</v>
      </c>
      <c r="AC2515" s="5">
        <f t="shared" si="158"/>
        <v>0.89</v>
      </c>
      <c r="AD2515" s="5" t="str">
        <f t="shared" si="159"/>
        <v>Long-haul</v>
      </c>
    </row>
    <row r="2516" spans="1:30" x14ac:dyDescent="0.3">
      <c r="A2516" s="1" t="s">
        <v>3344</v>
      </c>
      <c r="B2516" s="1" t="s">
        <v>3345</v>
      </c>
      <c r="C2516" s="1">
        <v>64</v>
      </c>
      <c r="D2516" s="1" t="s">
        <v>28</v>
      </c>
      <c r="E2516" s="1" t="s">
        <v>3277</v>
      </c>
      <c r="F2516" s="1" t="s">
        <v>48</v>
      </c>
      <c r="G2516" s="1" t="s">
        <v>684</v>
      </c>
      <c r="H2516" s="1" t="s">
        <v>156</v>
      </c>
      <c r="I2516" s="1" t="s">
        <v>308</v>
      </c>
      <c r="J2516" s="1">
        <v>11194</v>
      </c>
      <c r="K2516" s="3">
        <v>0.16005787037037036</v>
      </c>
      <c r="L2516" s="3">
        <v>0.67811342592592594</v>
      </c>
      <c r="M2516" s="7">
        <v>45669</v>
      </c>
      <c r="N2516" s="3">
        <v>0.23019675925925925</v>
      </c>
      <c r="O2516" s="3">
        <v>0.7482523148148148</v>
      </c>
      <c r="P2516" s="5">
        <v>101</v>
      </c>
      <c r="Q2516" s="5">
        <v>532.38</v>
      </c>
      <c r="R2516" s="1" t="s">
        <v>40</v>
      </c>
      <c r="S2516" s="1">
        <v>5</v>
      </c>
      <c r="T2516" s="1" t="s">
        <v>45</v>
      </c>
      <c r="U2516" s="5">
        <v>158.57</v>
      </c>
      <c r="V2516" s="5">
        <v>57396.859143443202</v>
      </c>
      <c r="W2516" s="1" t="s">
        <v>36</v>
      </c>
      <c r="X2516" s="1">
        <v>4.4800000000000004</v>
      </c>
      <c r="Y2516" s="5">
        <v>73876.23</v>
      </c>
      <c r="Z2516" s="5">
        <v>34104.03</v>
      </c>
      <c r="AA2516" s="5" t="str">
        <f t="shared" si="156"/>
        <v>60+</v>
      </c>
      <c r="AB2516" s="5" t="str">
        <f t="shared" si="157"/>
        <v>Moderate</v>
      </c>
      <c r="AC2516" s="5">
        <f t="shared" si="158"/>
        <v>0.46</v>
      </c>
      <c r="AD2516" s="5" t="str">
        <f t="shared" si="159"/>
        <v>Long-haul</v>
      </c>
    </row>
    <row r="2517" spans="1:30" x14ac:dyDescent="0.3">
      <c r="A2517" s="2" t="s">
        <v>3346</v>
      </c>
      <c r="B2517" s="1" t="s">
        <v>3347</v>
      </c>
      <c r="C2517" s="1">
        <v>31</v>
      </c>
      <c r="D2517" s="1" t="s">
        <v>28</v>
      </c>
      <c r="E2517" s="1" t="s">
        <v>3277</v>
      </c>
      <c r="F2517" s="1" t="s">
        <v>48</v>
      </c>
      <c r="G2517" s="1" t="s">
        <v>684</v>
      </c>
      <c r="H2517" s="1" t="s">
        <v>156</v>
      </c>
      <c r="I2517" s="1" t="s">
        <v>308</v>
      </c>
      <c r="J2517" s="1">
        <v>11194</v>
      </c>
      <c r="K2517" s="3">
        <v>0.16005787037037036</v>
      </c>
      <c r="L2517" s="3">
        <v>0.67811342592592594</v>
      </c>
      <c r="M2517" s="7">
        <v>45659</v>
      </c>
      <c r="N2517" s="3">
        <v>0.23019675925925925</v>
      </c>
      <c r="O2517" s="3">
        <v>0.7482523148148148</v>
      </c>
      <c r="P2517" s="5">
        <v>101</v>
      </c>
      <c r="Q2517" s="5">
        <v>1207.98</v>
      </c>
      <c r="R2517" s="1" t="s">
        <v>56</v>
      </c>
      <c r="S2517" s="1">
        <v>3</v>
      </c>
      <c r="T2517" s="1" t="s">
        <v>35</v>
      </c>
      <c r="U2517" s="5">
        <v>189.4</v>
      </c>
      <c r="V2517" s="5">
        <v>56533.456788028103</v>
      </c>
      <c r="W2517" s="1" t="s">
        <v>36</v>
      </c>
      <c r="X2517" s="1">
        <v>4.38</v>
      </c>
      <c r="Y2517" s="5">
        <v>72840.149999999994</v>
      </c>
      <c r="Z2517" s="5">
        <v>77348.600000000006</v>
      </c>
      <c r="AA2517" s="5" t="str">
        <f t="shared" si="156"/>
        <v>30-39</v>
      </c>
      <c r="AB2517" s="5" t="str">
        <f t="shared" si="157"/>
        <v>Moderate</v>
      </c>
      <c r="AC2517" s="5">
        <f t="shared" si="158"/>
        <v>1.06</v>
      </c>
      <c r="AD2517" s="5" t="str">
        <f t="shared" si="159"/>
        <v>Long-haul</v>
      </c>
    </row>
    <row r="2518" spans="1:30" x14ac:dyDescent="0.3">
      <c r="A2518" s="1" t="s">
        <v>3348</v>
      </c>
      <c r="B2518" s="1" t="s">
        <v>3349</v>
      </c>
      <c r="C2518" s="1">
        <v>29</v>
      </c>
      <c r="D2518" s="1" t="s">
        <v>28</v>
      </c>
      <c r="E2518" s="1" t="s">
        <v>3350</v>
      </c>
      <c r="F2518" s="1" t="s">
        <v>30</v>
      </c>
      <c r="G2518" s="1" t="s">
        <v>31</v>
      </c>
      <c r="H2518" s="1" t="s">
        <v>32</v>
      </c>
      <c r="I2518" s="1" t="s">
        <v>33</v>
      </c>
      <c r="J2518" s="1">
        <v>11386</v>
      </c>
      <c r="K2518" s="3">
        <v>0.60561342592592593</v>
      </c>
      <c r="L2518" s="3">
        <v>0.13269675925925925</v>
      </c>
      <c r="M2518" s="7">
        <v>45664</v>
      </c>
      <c r="N2518" s="3">
        <v>0.6708912037037037</v>
      </c>
      <c r="O2518" s="3">
        <v>0.19797453703703705</v>
      </c>
      <c r="P2518" s="5">
        <v>94</v>
      </c>
      <c r="Q2518" s="5">
        <v>748.38</v>
      </c>
      <c r="R2518" s="1" t="s">
        <v>56</v>
      </c>
      <c r="S2518" s="1">
        <v>5</v>
      </c>
      <c r="T2518" s="1" t="s">
        <v>35</v>
      </c>
      <c r="U2518" s="5">
        <v>57.95</v>
      </c>
      <c r="V2518" s="5">
        <v>57859.8011859978</v>
      </c>
      <c r="W2518" s="1" t="s">
        <v>42</v>
      </c>
      <c r="X2518" s="1">
        <v>3.38</v>
      </c>
      <c r="Y2518" s="5">
        <v>74431.759999999995</v>
      </c>
      <c r="Z2518" s="5">
        <v>47907.91</v>
      </c>
      <c r="AA2518" s="5" t="str">
        <f t="shared" si="156"/>
        <v>18-29</v>
      </c>
      <c r="AB2518" s="5" t="str">
        <f t="shared" si="157"/>
        <v>Moderate</v>
      </c>
      <c r="AC2518" s="5">
        <f t="shared" si="158"/>
        <v>0.64</v>
      </c>
      <c r="AD2518" s="5" t="str">
        <f t="shared" si="159"/>
        <v>Long-haul</v>
      </c>
    </row>
    <row r="2519" spans="1:30" x14ac:dyDescent="0.3">
      <c r="A2519" s="1" t="s">
        <v>3351</v>
      </c>
      <c r="B2519" s="1" t="s">
        <v>3352</v>
      </c>
      <c r="C2519" s="1">
        <v>26</v>
      </c>
      <c r="D2519" s="1" t="s">
        <v>39</v>
      </c>
      <c r="E2519" s="1" t="s">
        <v>3350</v>
      </c>
      <c r="F2519" s="1" t="s">
        <v>30</v>
      </c>
      <c r="G2519" s="1" t="s">
        <v>31</v>
      </c>
      <c r="H2519" s="1" t="s">
        <v>32</v>
      </c>
      <c r="I2519" s="1" t="s">
        <v>33</v>
      </c>
      <c r="J2519" s="1">
        <v>11386</v>
      </c>
      <c r="K2519" s="3">
        <v>0.60561342592592593</v>
      </c>
      <c r="L2519" s="3">
        <v>0.13269675925925925</v>
      </c>
      <c r="M2519" s="7">
        <v>45666</v>
      </c>
      <c r="N2519" s="3">
        <v>0.6708912037037037</v>
      </c>
      <c r="O2519" s="3">
        <v>0.19797453703703705</v>
      </c>
      <c r="P2519" s="5">
        <v>94</v>
      </c>
      <c r="Q2519" s="5">
        <v>639.94000000000005</v>
      </c>
      <c r="R2519" s="1" t="s">
        <v>56</v>
      </c>
      <c r="S2519" s="1">
        <v>5</v>
      </c>
      <c r="T2519" s="1" t="s">
        <v>35</v>
      </c>
      <c r="U2519" s="5">
        <v>135.49</v>
      </c>
      <c r="V2519" s="5">
        <v>57890.216314882498</v>
      </c>
      <c r="W2519" s="1" t="s">
        <v>36</v>
      </c>
      <c r="X2519" s="1">
        <v>3.33</v>
      </c>
      <c r="Y2519" s="5">
        <v>74468.259999999995</v>
      </c>
      <c r="Z2519" s="5">
        <v>40983.26</v>
      </c>
      <c r="AA2519" s="5" t="str">
        <f t="shared" si="156"/>
        <v>18-29</v>
      </c>
      <c r="AB2519" s="5" t="str">
        <f t="shared" si="157"/>
        <v>Moderate</v>
      </c>
      <c r="AC2519" s="5">
        <f t="shared" si="158"/>
        <v>0.55000000000000004</v>
      </c>
      <c r="AD2519" s="5" t="str">
        <f t="shared" si="159"/>
        <v>Long-haul</v>
      </c>
    </row>
    <row r="2520" spans="1:30" x14ac:dyDescent="0.3">
      <c r="A2520" s="1" t="s">
        <v>3353</v>
      </c>
      <c r="B2520" s="1" t="s">
        <v>3354</v>
      </c>
      <c r="C2520" s="1">
        <v>48</v>
      </c>
      <c r="D2520" s="1" t="s">
        <v>28</v>
      </c>
      <c r="E2520" s="1" t="s">
        <v>3350</v>
      </c>
      <c r="F2520" s="1" t="s">
        <v>30</v>
      </c>
      <c r="G2520" s="1" t="s">
        <v>31</v>
      </c>
      <c r="H2520" s="1" t="s">
        <v>32</v>
      </c>
      <c r="I2520" s="1" t="s">
        <v>33</v>
      </c>
      <c r="J2520" s="1">
        <v>11386</v>
      </c>
      <c r="K2520" s="3">
        <v>0.60561342592592593</v>
      </c>
      <c r="L2520" s="3">
        <v>0.13269675925925925</v>
      </c>
      <c r="M2520" s="7">
        <v>45660</v>
      </c>
      <c r="N2520" s="3">
        <v>0.6708912037037037</v>
      </c>
      <c r="O2520" s="3">
        <v>0.19797453703703705</v>
      </c>
      <c r="P2520" s="5">
        <v>94</v>
      </c>
      <c r="Q2520" s="5">
        <v>597.36</v>
      </c>
      <c r="R2520" s="1" t="s">
        <v>40</v>
      </c>
      <c r="S2520" s="1">
        <v>5</v>
      </c>
      <c r="T2520" s="1" t="s">
        <v>45</v>
      </c>
      <c r="U2520" s="5">
        <v>83.73</v>
      </c>
      <c r="V2520" s="5">
        <v>58019.230113761798</v>
      </c>
      <c r="W2520" s="1" t="s">
        <v>42</v>
      </c>
      <c r="X2520" s="1">
        <v>3.43</v>
      </c>
      <c r="Y2520" s="5">
        <v>74623.08</v>
      </c>
      <c r="Z2520" s="5">
        <v>38247.79</v>
      </c>
      <c r="AA2520" s="5" t="str">
        <f t="shared" si="156"/>
        <v>40-49</v>
      </c>
      <c r="AB2520" s="5" t="str">
        <f t="shared" si="157"/>
        <v>Moderate</v>
      </c>
      <c r="AC2520" s="5">
        <f t="shared" si="158"/>
        <v>0.51</v>
      </c>
      <c r="AD2520" s="5" t="str">
        <f t="shared" si="159"/>
        <v>Long-haul</v>
      </c>
    </row>
    <row r="2521" spans="1:30" x14ac:dyDescent="0.3">
      <c r="A2521" s="1" t="s">
        <v>3355</v>
      </c>
      <c r="B2521" s="1" t="s">
        <v>3356</v>
      </c>
      <c r="C2521" s="1">
        <v>57</v>
      </c>
      <c r="D2521" s="1" t="s">
        <v>28</v>
      </c>
      <c r="E2521" s="1" t="s">
        <v>3350</v>
      </c>
      <c r="F2521" s="1" t="s">
        <v>30</v>
      </c>
      <c r="G2521" s="1" t="s">
        <v>31</v>
      </c>
      <c r="H2521" s="1" t="s">
        <v>32</v>
      </c>
      <c r="I2521" s="1" t="s">
        <v>33</v>
      </c>
      <c r="J2521" s="1">
        <v>11386</v>
      </c>
      <c r="K2521" s="3">
        <v>0.60561342592592593</v>
      </c>
      <c r="L2521" s="3">
        <v>0.13269675925925925</v>
      </c>
      <c r="M2521" s="7">
        <v>45669</v>
      </c>
      <c r="N2521" s="3">
        <v>0.6708912037037037</v>
      </c>
      <c r="O2521" s="3">
        <v>0.19797453703703705</v>
      </c>
      <c r="P2521" s="5">
        <v>94</v>
      </c>
      <c r="Q2521" s="5">
        <v>706.67</v>
      </c>
      <c r="R2521" s="1" t="s">
        <v>34</v>
      </c>
      <c r="S2521" s="1">
        <v>5</v>
      </c>
      <c r="T2521" s="1" t="s">
        <v>45</v>
      </c>
      <c r="U2521" s="5">
        <v>139.12</v>
      </c>
      <c r="V2521" s="5">
        <v>58214.961136012702</v>
      </c>
      <c r="W2521" s="1" t="s">
        <v>42</v>
      </c>
      <c r="X2521" s="1">
        <v>3.91</v>
      </c>
      <c r="Y2521" s="5">
        <v>74857.95</v>
      </c>
      <c r="Z2521" s="5">
        <v>45254.7</v>
      </c>
      <c r="AA2521" s="5" t="str">
        <f t="shared" si="156"/>
        <v>50-59</v>
      </c>
      <c r="AB2521" s="5" t="str">
        <f t="shared" si="157"/>
        <v>Moderate</v>
      </c>
      <c r="AC2521" s="5">
        <f t="shared" si="158"/>
        <v>0.6</v>
      </c>
      <c r="AD2521" s="5" t="str">
        <f t="shared" si="159"/>
        <v>Long-haul</v>
      </c>
    </row>
    <row r="2522" spans="1:30" x14ac:dyDescent="0.3">
      <c r="A2522" s="1" t="s">
        <v>3357</v>
      </c>
      <c r="B2522" s="1" t="s">
        <v>3358</v>
      </c>
      <c r="C2522" s="1">
        <v>48</v>
      </c>
      <c r="D2522" s="1" t="s">
        <v>28</v>
      </c>
      <c r="E2522" s="1" t="s">
        <v>3350</v>
      </c>
      <c r="F2522" s="1" t="s">
        <v>48</v>
      </c>
      <c r="G2522" s="1" t="s">
        <v>61</v>
      </c>
      <c r="H2522" s="1" t="s">
        <v>62</v>
      </c>
      <c r="I2522" s="1" t="s">
        <v>63</v>
      </c>
      <c r="J2522" s="1">
        <v>3448</v>
      </c>
      <c r="K2522" s="3">
        <v>0.87703703703703706</v>
      </c>
      <c r="L2522" s="3">
        <v>3.6064814814814813E-2</v>
      </c>
      <c r="M2522" s="7">
        <v>45668</v>
      </c>
      <c r="N2522" s="3">
        <v>0.91175925925925927</v>
      </c>
      <c r="O2522" s="3">
        <v>7.0787037037037037E-2</v>
      </c>
      <c r="P2522" s="5">
        <v>50</v>
      </c>
      <c r="Q2522" s="5">
        <v>981.66</v>
      </c>
      <c r="R2522" s="1" t="s">
        <v>40</v>
      </c>
      <c r="S2522" s="1">
        <v>5</v>
      </c>
      <c r="T2522" s="1" t="s">
        <v>35</v>
      </c>
      <c r="U2522" s="5">
        <v>25.91</v>
      </c>
      <c r="V2522" s="5">
        <v>18608.437613198101</v>
      </c>
      <c r="W2522" s="1" t="s">
        <v>36</v>
      </c>
      <c r="X2522" s="1">
        <v>4.66</v>
      </c>
      <c r="Y2522" s="5">
        <v>27330.13</v>
      </c>
      <c r="Z2522" s="5">
        <v>62831.42</v>
      </c>
      <c r="AA2522" s="5" t="str">
        <f t="shared" si="156"/>
        <v>40-49</v>
      </c>
      <c r="AB2522" s="5" t="str">
        <f t="shared" si="157"/>
        <v>Moderate</v>
      </c>
      <c r="AC2522" s="5">
        <f t="shared" si="158"/>
        <v>2.2999999999999998</v>
      </c>
      <c r="AD2522" s="5" t="str">
        <f t="shared" si="159"/>
        <v>Medium-haul</v>
      </c>
    </row>
    <row r="2523" spans="1:30" x14ac:dyDescent="0.3">
      <c r="A2523" s="1" t="s">
        <v>3359</v>
      </c>
      <c r="B2523" s="1" t="s">
        <v>3360</v>
      </c>
      <c r="C2523" s="1">
        <v>19</v>
      </c>
      <c r="D2523" s="1" t="s">
        <v>28</v>
      </c>
      <c r="E2523" s="1" t="s">
        <v>3350</v>
      </c>
      <c r="F2523" s="1" t="s">
        <v>30</v>
      </c>
      <c r="G2523" s="1" t="s">
        <v>61</v>
      </c>
      <c r="H2523" s="1" t="s">
        <v>62</v>
      </c>
      <c r="I2523" s="1" t="s">
        <v>63</v>
      </c>
      <c r="J2523" s="1">
        <v>3448</v>
      </c>
      <c r="K2523" s="3">
        <v>0.87703703703703706</v>
      </c>
      <c r="L2523" s="3">
        <v>3.6064814814814813E-2</v>
      </c>
      <c r="M2523" s="7">
        <v>45671</v>
      </c>
      <c r="N2523" s="3">
        <v>0.91175925925925927</v>
      </c>
      <c r="O2523" s="3">
        <v>7.0787037037037037E-2</v>
      </c>
      <c r="P2523" s="5">
        <v>50</v>
      </c>
      <c r="Q2523" s="5">
        <v>455.47</v>
      </c>
      <c r="R2523" s="1" t="s">
        <v>34</v>
      </c>
      <c r="S2523" s="1">
        <v>5</v>
      </c>
      <c r="T2523" s="1" t="s">
        <v>83</v>
      </c>
      <c r="U2523" s="5">
        <v>71.540000000000006</v>
      </c>
      <c r="V2523" s="5">
        <v>18482.341595109301</v>
      </c>
      <c r="W2523" s="1" t="s">
        <v>36</v>
      </c>
      <c r="X2523" s="1">
        <v>3.35</v>
      </c>
      <c r="Y2523" s="5">
        <v>27178.81</v>
      </c>
      <c r="Z2523" s="5">
        <v>29164.39</v>
      </c>
      <c r="AA2523" s="5" t="str">
        <f t="shared" si="156"/>
        <v>18-29</v>
      </c>
      <c r="AB2523" s="5" t="str">
        <f t="shared" si="157"/>
        <v>Moderate</v>
      </c>
      <c r="AC2523" s="5">
        <f t="shared" si="158"/>
        <v>1.07</v>
      </c>
      <c r="AD2523" s="5" t="str">
        <f t="shared" si="159"/>
        <v>Medium-haul</v>
      </c>
    </row>
    <row r="2524" spans="1:30" x14ac:dyDescent="0.3">
      <c r="A2524" s="1" t="s">
        <v>3340</v>
      </c>
      <c r="B2524" s="1" t="s">
        <v>3341</v>
      </c>
      <c r="C2524" s="1">
        <v>31</v>
      </c>
      <c r="D2524" s="1" t="s">
        <v>28</v>
      </c>
      <c r="E2524" s="1" t="s">
        <v>3350</v>
      </c>
      <c r="F2524" s="1" t="s">
        <v>48</v>
      </c>
      <c r="G2524" s="1" t="s">
        <v>61</v>
      </c>
      <c r="H2524" s="1" t="s">
        <v>62</v>
      </c>
      <c r="I2524" s="1" t="s">
        <v>63</v>
      </c>
      <c r="J2524" s="1">
        <v>3448</v>
      </c>
      <c r="K2524" s="3">
        <v>0.87703703703703706</v>
      </c>
      <c r="L2524" s="3">
        <v>3.6064814814814813E-2</v>
      </c>
      <c r="M2524" s="7">
        <v>45662</v>
      </c>
      <c r="N2524" s="3">
        <v>0.91175925925925927</v>
      </c>
      <c r="O2524" s="3">
        <v>7.0787037037037037E-2</v>
      </c>
      <c r="P2524" s="5">
        <v>50</v>
      </c>
      <c r="Q2524" s="5">
        <v>359.45</v>
      </c>
      <c r="R2524" s="1" t="s">
        <v>34</v>
      </c>
      <c r="S2524" s="1">
        <v>3</v>
      </c>
      <c r="T2524" s="1" t="s">
        <v>49</v>
      </c>
      <c r="U2524" s="5">
        <v>105.46</v>
      </c>
      <c r="V2524" s="5">
        <v>18515.077814071501</v>
      </c>
      <c r="W2524" s="1" t="s">
        <v>42</v>
      </c>
      <c r="X2524" s="1">
        <v>3.23</v>
      </c>
      <c r="Y2524" s="5">
        <v>27218.09</v>
      </c>
      <c r="Z2524" s="5">
        <v>23025.89</v>
      </c>
      <c r="AA2524" s="5" t="str">
        <f t="shared" si="156"/>
        <v>30-39</v>
      </c>
      <c r="AB2524" s="5" t="str">
        <f t="shared" si="157"/>
        <v>Moderate</v>
      </c>
      <c r="AC2524" s="5">
        <f t="shared" si="158"/>
        <v>0.85</v>
      </c>
      <c r="AD2524" s="5" t="str">
        <f t="shared" si="159"/>
        <v>Medium-haul</v>
      </c>
    </row>
    <row r="2525" spans="1:30" x14ac:dyDescent="0.3">
      <c r="A2525" s="1" t="s">
        <v>3286</v>
      </c>
      <c r="B2525" s="1" t="s">
        <v>3287</v>
      </c>
      <c r="C2525" s="1">
        <v>33</v>
      </c>
      <c r="D2525" s="1" t="s">
        <v>28</v>
      </c>
      <c r="E2525" s="1" t="s">
        <v>3350</v>
      </c>
      <c r="F2525" s="1" t="s">
        <v>30</v>
      </c>
      <c r="G2525" s="1" t="s">
        <v>61</v>
      </c>
      <c r="H2525" s="1" t="s">
        <v>62</v>
      </c>
      <c r="I2525" s="1" t="s">
        <v>63</v>
      </c>
      <c r="J2525" s="1">
        <v>3448</v>
      </c>
      <c r="K2525" s="3">
        <v>0.87703703703703706</v>
      </c>
      <c r="L2525" s="3">
        <v>3.6064814814814813E-2</v>
      </c>
      <c r="M2525" s="7">
        <v>45666</v>
      </c>
      <c r="N2525" s="3">
        <v>0.91175925925925927</v>
      </c>
      <c r="O2525" s="3">
        <v>7.0787037037037037E-2</v>
      </c>
      <c r="P2525" s="5">
        <v>50</v>
      </c>
      <c r="Q2525" s="5">
        <v>1275.8399999999999</v>
      </c>
      <c r="R2525" s="1" t="s">
        <v>40</v>
      </c>
      <c r="S2525" s="1">
        <v>3</v>
      </c>
      <c r="T2525" s="1" t="s">
        <v>35</v>
      </c>
      <c r="U2525" s="5">
        <v>140.91</v>
      </c>
      <c r="V2525" s="5">
        <v>17773.884624231301</v>
      </c>
      <c r="W2525" s="1" t="s">
        <v>42</v>
      </c>
      <c r="X2525" s="1">
        <v>4.45</v>
      </c>
      <c r="Y2525" s="5">
        <v>26328.66</v>
      </c>
      <c r="Z2525" s="5">
        <v>81681.94</v>
      </c>
      <c r="AA2525" s="5" t="str">
        <f t="shared" si="156"/>
        <v>30-39</v>
      </c>
      <c r="AB2525" s="5" t="str">
        <f t="shared" si="157"/>
        <v>Moderate</v>
      </c>
      <c r="AC2525" s="5">
        <f t="shared" si="158"/>
        <v>3.1</v>
      </c>
      <c r="AD2525" s="5" t="str">
        <f t="shared" si="159"/>
        <v>Medium-haul</v>
      </c>
    </row>
    <row r="2526" spans="1:30" x14ac:dyDescent="0.3">
      <c r="A2526" s="1" t="s">
        <v>3361</v>
      </c>
      <c r="B2526" s="1" t="s">
        <v>3362</v>
      </c>
      <c r="C2526" s="1">
        <v>74</v>
      </c>
      <c r="D2526" s="1" t="s">
        <v>39</v>
      </c>
      <c r="E2526" s="1" t="s">
        <v>3350</v>
      </c>
      <c r="F2526" s="1" t="s">
        <v>48</v>
      </c>
      <c r="G2526" s="1" t="s">
        <v>61</v>
      </c>
      <c r="H2526" s="1" t="s">
        <v>62</v>
      </c>
      <c r="I2526" s="1" t="s">
        <v>63</v>
      </c>
      <c r="J2526" s="1">
        <v>3448</v>
      </c>
      <c r="K2526" s="3">
        <v>0.87703703703703706</v>
      </c>
      <c r="L2526" s="3">
        <v>3.6064814814814813E-2</v>
      </c>
      <c r="M2526" s="7">
        <v>45663</v>
      </c>
      <c r="N2526" s="3">
        <v>0.91175925925925927</v>
      </c>
      <c r="O2526" s="3">
        <v>7.0787037037037037E-2</v>
      </c>
      <c r="P2526" s="5">
        <v>50</v>
      </c>
      <c r="Q2526" s="5">
        <v>1054.17</v>
      </c>
      <c r="R2526" s="1" t="s">
        <v>40</v>
      </c>
      <c r="S2526" s="1">
        <v>5</v>
      </c>
      <c r="T2526" s="1" t="s">
        <v>41</v>
      </c>
      <c r="U2526" s="5">
        <v>82.02</v>
      </c>
      <c r="V2526" s="5">
        <v>18069.478786897202</v>
      </c>
      <c r="W2526" s="1" t="s">
        <v>42</v>
      </c>
      <c r="X2526" s="1">
        <v>4.04</v>
      </c>
      <c r="Y2526" s="5">
        <v>26683.37</v>
      </c>
      <c r="Z2526" s="5">
        <v>67483.28</v>
      </c>
      <c r="AA2526" s="5" t="str">
        <f t="shared" si="156"/>
        <v>60+</v>
      </c>
      <c r="AB2526" s="5" t="str">
        <f t="shared" si="157"/>
        <v>Moderate</v>
      </c>
      <c r="AC2526" s="5">
        <f t="shared" si="158"/>
        <v>2.5299999999999998</v>
      </c>
      <c r="AD2526" s="5" t="str">
        <f t="shared" si="159"/>
        <v>Medium-haul</v>
      </c>
    </row>
    <row r="2527" spans="1:30" x14ac:dyDescent="0.3">
      <c r="A2527" s="1" t="s">
        <v>3363</v>
      </c>
      <c r="B2527" s="1" t="s">
        <v>3364</v>
      </c>
      <c r="C2527" s="1">
        <v>35</v>
      </c>
      <c r="D2527" s="1" t="s">
        <v>39</v>
      </c>
      <c r="E2527" s="1" t="s">
        <v>3350</v>
      </c>
      <c r="F2527" s="1" t="s">
        <v>48</v>
      </c>
      <c r="G2527" s="1" t="s">
        <v>61</v>
      </c>
      <c r="H2527" s="1" t="s">
        <v>62</v>
      </c>
      <c r="I2527" s="1" t="s">
        <v>63</v>
      </c>
      <c r="J2527" s="1">
        <v>3448</v>
      </c>
      <c r="K2527" s="3">
        <v>0.87703703703703706</v>
      </c>
      <c r="L2527" s="3">
        <v>3.6064814814814813E-2</v>
      </c>
      <c r="M2527" s="7">
        <v>45668</v>
      </c>
      <c r="N2527" s="3">
        <v>0.91175925925925927</v>
      </c>
      <c r="O2527" s="3">
        <v>7.0787037037037037E-2</v>
      </c>
      <c r="P2527" s="5">
        <v>50</v>
      </c>
      <c r="Q2527" s="5">
        <v>680.48</v>
      </c>
      <c r="R2527" s="1" t="s">
        <v>56</v>
      </c>
      <c r="S2527" s="1">
        <v>3</v>
      </c>
      <c r="T2527" s="1" t="s">
        <v>83</v>
      </c>
      <c r="U2527" s="5">
        <v>75.27</v>
      </c>
      <c r="V2527" s="5">
        <v>18068.591830962101</v>
      </c>
      <c r="W2527" s="1" t="s">
        <v>36</v>
      </c>
      <c r="X2527" s="1">
        <v>4.12</v>
      </c>
      <c r="Y2527" s="5">
        <v>26682.31</v>
      </c>
      <c r="Z2527" s="5">
        <v>43565.77</v>
      </c>
      <c r="AA2527" s="5" t="str">
        <f t="shared" si="156"/>
        <v>30-39</v>
      </c>
      <c r="AB2527" s="5" t="str">
        <f t="shared" si="157"/>
        <v>Moderate</v>
      </c>
      <c r="AC2527" s="5">
        <f t="shared" si="158"/>
        <v>1.63</v>
      </c>
      <c r="AD2527" s="5" t="str">
        <f t="shared" si="159"/>
        <v>Medium-haul</v>
      </c>
    </row>
    <row r="2528" spans="1:30" x14ac:dyDescent="0.3">
      <c r="A2528" s="1" t="s">
        <v>3365</v>
      </c>
      <c r="B2528" s="1" t="s">
        <v>3366</v>
      </c>
      <c r="C2528" s="1">
        <v>28</v>
      </c>
      <c r="D2528" s="1" t="s">
        <v>39</v>
      </c>
      <c r="E2528" s="1" t="s">
        <v>3350</v>
      </c>
      <c r="F2528" s="1" t="s">
        <v>30</v>
      </c>
      <c r="G2528" s="1" t="s">
        <v>61</v>
      </c>
      <c r="H2528" s="1" t="s">
        <v>62</v>
      </c>
      <c r="I2528" s="1" t="s">
        <v>63</v>
      </c>
      <c r="J2528" s="1">
        <v>3448</v>
      </c>
      <c r="K2528" s="3">
        <v>0.87703703703703706</v>
      </c>
      <c r="L2528" s="3">
        <v>3.6064814814814813E-2</v>
      </c>
      <c r="M2528" s="7">
        <v>45669</v>
      </c>
      <c r="N2528" s="3">
        <v>0.91175925925925927</v>
      </c>
      <c r="O2528" s="3">
        <v>7.0787037037037037E-2</v>
      </c>
      <c r="P2528" s="5">
        <v>50</v>
      </c>
      <c r="Q2528" s="5">
        <v>536.97</v>
      </c>
      <c r="R2528" s="1" t="s">
        <v>56</v>
      </c>
      <c r="S2528" s="1">
        <v>5</v>
      </c>
      <c r="T2528" s="1" t="s">
        <v>35</v>
      </c>
      <c r="U2528" s="5">
        <v>115.78</v>
      </c>
      <c r="V2528" s="5">
        <v>18310.503295280701</v>
      </c>
      <c r="W2528" s="1" t="s">
        <v>36</v>
      </c>
      <c r="X2528" s="1">
        <v>4.53</v>
      </c>
      <c r="Y2528" s="5">
        <v>26972.6</v>
      </c>
      <c r="Z2528" s="5">
        <v>34389.24</v>
      </c>
      <c r="AA2528" s="5" t="str">
        <f t="shared" si="156"/>
        <v>18-29</v>
      </c>
      <c r="AB2528" s="5" t="str">
        <f t="shared" si="157"/>
        <v>Moderate</v>
      </c>
      <c r="AC2528" s="5">
        <f t="shared" si="158"/>
        <v>1.27</v>
      </c>
      <c r="AD2528" s="5" t="str">
        <f t="shared" si="159"/>
        <v>Medium-haul</v>
      </c>
    </row>
    <row r="2529" spans="1:30" x14ac:dyDescent="0.3">
      <c r="A2529" s="1" t="s">
        <v>3300</v>
      </c>
      <c r="B2529" s="1" t="s">
        <v>3301</v>
      </c>
      <c r="C2529" s="1">
        <v>39</v>
      </c>
      <c r="D2529" s="1" t="s">
        <v>28</v>
      </c>
      <c r="E2529" s="1" t="s">
        <v>3350</v>
      </c>
      <c r="F2529" s="1" t="s">
        <v>30</v>
      </c>
      <c r="G2529" s="1" t="s">
        <v>61</v>
      </c>
      <c r="H2529" s="1" t="s">
        <v>62</v>
      </c>
      <c r="I2529" s="1" t="s">
        <v>63</v>
      </c>
      <c r="J2529" s="1">
        <v>3448</v>
      </c>
      <c r="K2529" s="3">
        <v>0.87703703703703706</v>
      </c>
      <c r="L2529" s="3">
        <v>3.6064814814814813E-2</v>
      </c>
      <c r="M2529" s="7">
        <v>45661</v>
      </c>
      <c r="N2529" s="3">
        <v>0.91175925925925927</v>
      </c>
      <c r="O2529" s="3">
        <v>7.0787037037037037E-2</v>
      </c>
      <c r="P2529" s="5">
        <v>50</v>
      </c>
      <c r="Q2529" s="5">
        <v>1088.29</v>
      </c>
      <c r="R2529" s="1" t="s">
        <v>56</v>
      </c>
      <c r="S2529" s="1">
        <v>3</v>
      </c>
      <c r="T2529" s="1" t="s">
        <v>83</v>
      </c>
      <c r="U2529" s="5">
        <v>182.38</v>
      </c>
      <c r="V2529" s="5">
        <v>17885.767284968599</v>
      </c>
      <c r="W2529" s="1" t="s">
        <v>42</v>
      </c>
      <c r="X2529" s="1">
        <v>4.79</v>
      </c>
      <c r="Y2529" s="5">
        <v>26462.92</v>
      </c>
      <c r="Z2529" s="5">
        <v>69687.039999999994</v>
      </c>
      <c r="AA2529" s="5" t="str">
        <f t="shared" si="156"/>
        <v>30-39</v>
      </c>
      <c r="AB2529" s="5" t="str">
        <f t="shared" si="157"/>
        <v>Moderate</v>
      </c>
      <c r="AC2529" s="5">
        <f t="shared" si="158"/>
        <v>2.63</v>
      </c>
      <c r="AD2529" s="5" t="str">
        <f t="shared" si="159"/>
        <v>Medium-haul</v>
      </c>
    </row>
    <row r="2530" spans="1:30" x14ac:dyDescent="0.3">
      <c r="A2530" s="1" t="s">
        <v>3367</v>
      </c>
      <c r="B2530" s="1" t="s">
        <v>3368</v>
      </c>
      <c r="C2530" s="1">
        <v>24</v>
      </c>
      <c r="D2530" s="1" t="s">
        <v>39</v>
      </c>
      <c r="E2530" s="1" t="s">
        <v>3350</v>
      </c>
      <c r="F2530" s="1" t="s">
        <v>30</v>
      </c>
      <c r="G2530" s="1" t="s">
        <v>61</v>
      </c>
      <c r="H2530" s="1" t="s">
        <v>62</v>
      </c>
      <c r="I2530" s="1" t="s">
        <v>63</v>
      </c>
      <c r="J2530" s="1">
        <v>3448</v>
      </c>
      <c r="K2530" s="3">
        <v>0.87703703703703706</v>
      </c>
      <c r="L2530" s="3">
        <v>3.6064814814814813E-2</v>
      </c>
      <c r="M2530" s="7">
        <v>45666</v>
      </c>
      <c r="N2530" s="3">
        <v>0.91175925925925927</v>
      </c>
      <c r="O2530" s="3">
        <v>7.0787037037037037E-2</v>
      </c>
      <c r="P2530" s="5">
        <v>50</v>
      </c>
      <c r="Q2530" s="5">
        <v>1416.87</v>
      </c>
      <c r="R2530" s="1" t="s">
        <v>34</v>
      </c>
      <c r="S2530" s="1">
        <v>5</v>
      </c>
      <c r="T2530" s="1" t="s">
        <v>35</v>
      </c>
      <c r="U2530" s="5">
        <v>179.79</v>
      </c>
      <c r="V2530" s="5">
        <v>17835.709589187401</v>
      </c>
      <c r="W2530" s="1" t="s">
        <v>42</v>
      </c>
      <c r="X2530" s="1">
        <v>3.38</v>
      </c>
      <c r="Y2530" s="5">
        <v>26402.85</v>
      </c>
      <c r="Z2530" s="5">
        <v>90715.64</v>
      </c>
      <c r="AA2530" s="5" t="str">
        <f t="shared" si="156"/>
        <v>18-29</v>
      </c>
      <c r="AB2530" s="5" t="str">
        <f t="shared" si="157"/>
        <v>Moderate</v>
      </c>
      <c r="AC2530" s="5">
        <f t="shared" si="158"/>
        <v>3.44</v>
      </c>
      <c r="AD2530" s="5" t="str">
        <f t="shared" si="159"/>
        <v>Medium-haul</v>
      </c>
    </row>
    <row r="2531" spans="1:30" x14ac:dyDescent="0.3">
      <c r="A2531" s="1" t="s">
        <v>3369</v>
      </c>
      <c r="B2531" s="1" t="s">
        <v>3370</v>
      </c>
      <c r="C2531" s="1">
        <v>56</v>
      </c>
      <c r="D2531" s="1" t="s">
        <v>28</v>
      </c>
      <c r="E2531" s="1" t="s">
        <v>3350</v>
      </c>
      <c r="F2531" s="1" t="s">
        <v>30</v>
      </c>
      <c r="G2531" s="1" t="s">
        <v>74</v>
      </c>
      <c r="H2531" s="1" t="s">
        <v>75</v>
      </c>
      <c r="I2531" s="1" t="s">
        <v>76</v>
      </c>
      <c r="J2531" s="1">
        <v>10686</v>
      </c>
      <c r="K2531" s="3">
        <v>0.41190972222222222</v>
      </c>
      <c r="L2531" s="3">
        <v>0.90635416666666668</v>
      </c>
      <c r="M2531" s="7">
        <v>45659</v>
      </c>
      <c r="N2531" s="3">
        <v>0.47302083333333333</v>
      </c>
      <c r="O2531" s="3">
        <v>0.9674652777777778</v>
      </c>
      <c r="P2531" s="5">
        <v>88</v>
      </c>
      <c r="Q2531" s="5">
        <v>1244.57</v>
      </c>
      <c r="R2531" s="1" t="s">
        <v>40</v>
      </c>
      <c r="S2531" s="1">
        <v>5</v>
      </c>
      <c r="T2531" s="1" t="s">
        <v>45</v>
      </c>
      <c r="U2531" s="5">
        <v>129.44999999999999</v>
      </c>
      <c r="V2531" s="5">
        <v>54004.607521306098</v>
      </c>
      <c r="W2531" s="1" t="s">
        <v>36</v>
      </c>
      <c r="X2531" s="1">
        <v>4.6500000000000004</v>
      </c>
      <c r="Y2531" s="5">
        <v>69805.53</v>
      </c>
      <c r="Z2531" s="5">
        <v>79678.37</v>
      </c>
      <c r="AA2531" s="5" t="str">
        <f t="shared" si="156"/>
        <v>50-59</v>
      </c>
      <c r="AB2531" s="5" t="str">
        <f t="shared" si="157"/>
        <v>Moderate</v>
      </c>
      <c r="AC2531" s="5">
        <f t="shared" si="158"/>
        <v>1.1399999999999999</v>
      </c>
      <c r="AD2531" s="5" t="str">
        <f t="shared" si="159"/>
        <v>Long-haul</v>
      </c>
    </row>
    <row r="2532" spans="1:30" x14ac:dyDescent="0.3">
      <c r="A2532" s="1" t="s">
        <v>3371</v>
      </c>
      <c r="B2532" s="1" t="s">
        <v>3372</v>
      </c>
      <c r="C2532" s="1">
        <v>69</v>
      </c>
      <c r="D2532" s="1" t="s">
        <v>28</v>
      </c>
      <c r="E2532" s="1" t="s">
        <v>3350</v>
      </c>
      <c r="F2532" s="1" t="s">
        <v>30</v>
      </c>
      <c r="G2532" s="1" t="s">
        <v>74</v>
      </c>
      <c r="H2532" s="1" t="s">
        <v>75</v>
      </c>
      <c r="I2532" s="1" t="s">
        <v>76</v>
      </c>
      <c r="J2532" s="1">
        <v>10686</v>
      </c>
      <c r="K2532" s="3">
        <v>0.41190972222222222</v>
      </c>
      <c r="L2532" s="3">
        <v>0.90635416666666668</v>
      </c>
      <c r="M2532" s="7">
        <v>45660</v>
      </c>
      <c r="N2532" s="3">
        <v>0.47302083333333333</v>
      </c>
      <c r="O2532" s="3">
        <v>0.9674652777777778</v>
      </c>
      <c r="P2532" s="5">
        <v>88</v>
      </c>
      <c r="Q2532" s="5">
        <v>1247.6400000000001</v>
      </c>
      <c r="R2532" s="1" t="s">
        <v>40</v>
      </c>
      <c r="S2532" s="1">
        <v>5</v>
      </c>
      <c r="T2532" s="1" t="s">
        <v>35</v>
      </c>
      <c r="U2532" s="5">
        <v>161.96</v>
      </c>
      <c r="V2532" s="5">
        <v>54888.793311308502</v>
      </c>
      <c r="W2532" s="1" t="s">
        <v>42</v>
      </c>
      <c r="X2532" s="1">
        <v>3.38</v>
      </c>
      <c r="Y2532" s="5">
        <v>70866.55</v>
      </c>
      <c r="Z2532" s="5">
        <v>79881.350000000006</v>
      </c>
      <c r="AA2532" s="5" t="str">
        <f t="shared" si="156"/>
        <v>60+</v>
      </c>
      <c r="AB2532" s="5" t="str">
        <f t="shared" si="157"/>
        <v>Moderate</v>
      </c>
      <c r="AC2532" s="5">
        <f t="shared" si="158"/>
        <v>1.1299999999999999</v>
      </c>
      <c r="AD2532" s="5" t="str">
        <f t="shared" si="159"/>
        <v>Long-haul</v>
      </c>
    </row>
    <row r="2533" spans="1:30" x14ac:dyDescent="0.3">
      <c r="A2533" s="1" t="s">
        <v>3373</v>
      </c>
      <c r="B2533" s="1" t="s">
        <v>3374</v>
      </c>
      <c r="C2533" s="1">
        <v>26</v>
      </c>
      <c r="D2533" s="1" t="s">
        <v>39</v>
      </c>
      <c r="E2533" s="1" t="s">
        <v>3350</v>
      </c>
      <c r="F2533" s="1" t="s">
        <v>30</v>
      </c>
      <c r="G2533" s="1" t="s">
        <v>74</v>
      </c>
      <c r="H2533" s="1" t="s">
        <v>75</v>
      </c>
      <c r="I2533" s="1" t="s">
        <v>76</v>
      </c>
      <c r="J2533" s="1">
        <v>10686</v>
      </c>
      <c r="K2533" s="3">
        <v>0.41190972222222222</v>
      </c>
      <c r="L2533" s="3">
        <v>0.90635416666666668</v>
      </c>
      <c r="M2533" s="7">
        <v>45658</v>
      </c>
      <c r="N2533" s="3">
        <v>0.47302083333333333</v>
      </c>
      <c r="O2533" s="3">
        <v>0.9674652777777778</v>
      </c>
      <c r="P2533" s="5">
        <v>88</v>
      </c>
      <c r="Q2533" s="5">
        <v>1261.72</v>
      </c>
      <c r="R2533" s="1" t="s">
        <v>34</v>
      </c>
      <c r="S2533" s="1">
        <v>5</v>
      </c>
      <c r="T2533" s="1" t="s">
        <v>35</v>
      </c>
      <c r="U2533" s="5">
        <v>144</v>
      </c>
      <c r="V2533" s="5">
        <v>54808.149276857199</v>
      </c>
      <c r="W2533" s="1" t="s">
        <v>36</v>
      </c>
      <c r="X2533" s="1">
        <v>3.3</v>
      </c>
      <c r="Y2533" s="5">
        <v>70769.78</v>
      </c>
      <c r="Z2533" s="5">
        <v>80778.880000000005</v>
      </c>
      <c r="AA2533" s="5" t="str">
        <f t="shared" si="156"/>
        <v>18-29</v>
      </c>
      <c r="AB2533" s="5" t="str">
        <f t="shared" si="157"/>
        <v>Moderate</v>
      </c>
      <c r="AC2533" s="5">
        <f t="shared" si="158"/>
        <v>1.1399999999999999</v>
      </c>
      <c r="AD2533" s="5" t="str">
        <f t="shared" si="159"/>
        <v>Long-haul</v>
      </c>
    </row>
    <row r="2534" spans="1:30" x14ac:dyDescent="0.3">
      <c r="A2534" s="1" t="s">
        <v>3375</v>
      </c>
      <c r="B2534" s="1" t="s">
        <v>3376</v>
      </c>
      <c r="C2534" s="1">
        <v>51</v>
      </c>
      <c r="D2534" s="1" t="s">
        <v>39</v>
      </c>
      <c r="E2534" s="1" t="s">
        <v>3350</v>
      </c>
      <c r="F2534" s="1" t="s">
        <v>48</v>
      </c>
      <c r="G2534" s="1" t="s">
        <v>74</v>
      </c>
      <c r="H2534" s="1" t="s">
        <v>75</v>
      </c>
      <c r="I2534" s="1" t="s">
        <v>76</v>
      </c>
      <c r="J2534" s="1">
        <v>10686</v>
      </c>
      <c r="K2534" s="3">
        <v>0.41190972222222222</v>
      </c>
      <c r="L2534" s="3">
        <v>0.90635416666666668</v>
      </c>
      <c r="M2534" s="7">
        <v>45658</v>
      </c>
      <c r="N2534" s="3">
        <v>0.47302083333333333</v>
      </c>
      <c r="O2534" s="3">
        <v>0.9674652777777778</v>
      </c>
      <c r="P2534" s="5">
        <v>88</v>
      </c>
      <c r="Q2534" s="5">
        <v>1462.47</v>
      </c>
      <c r="R2534" s="1" t="s">
        <v>34</v>
      </c>
      <c r="S2534" s="1">
        <v>5</v>
      </c>
      <c r="T2534" s="1" t="s">
        <v>35</v>
      </c>
      <c r="U2534" s="5">
        <v>133.43</v>
      </c>
      <c r="V2534" s="5">
        <v>53967.096203766901</v>
      </c>
      <c r="W2534" s="1" t="s">
        <v>36</v>
      </c>
      <c r="X2534" s="1">
        <v>4.41</v>
      </c>
      <c r="Y2534" s="5">
        <v>69760.52</v>
      </c>
      <c r="Z2534" s="5">
        <v>93624.77</v>
      </c>
      <c r="AA2534" s="5" t="str">
        <f t="shared" si="156"/>
        <v>50-59</v>
      </c>
      <c r="AB2534" s="5" t="str">
        <f t="shared" si="157"/>
        <v>Moderate</v>
      </c>
      <c r="AC2534" s="5">
        <f t="shared" si="158"/>
        <v>1.34</v>
      </c>
      <c r="AD2534" s="5" t="str">
        <f t="shared" si="159"/>
        <v>Long-haul</v>
      </c>
    </row>
    <row r="2535" spans="1:30" x14ac:dyDescent="0.3">
      <c r="A2535" s="1" t="s">
        <v>3377</v>
      </c>
      <c r="B2535" s="1" t="s">
        <v>3378</v>
      </c>
      <c r="C2535" s="1">
        <v>70</v>
      </c>
      <c r="D2535" s="1" t="s">
        <v>39</v>
      </c>
      <c r="E2535" s="1" t="s">
        <v>3350</v>
      </c>
      <c r="F2535" s="1" t="s">
        <v>48</v>
      </c>
      <c r="G2535" s="1" t="s">
        <v>74</v>
      </c>
      <c r="H2535" s="1" t="s">
        <v>75</v>
      </c>
      <c r="I2535" s="1" t="s">
        <v>76</v>
      </c>
      <c r="J2535" s="1">
        <v>10686</v>
      </c>
      <c r="K2535" s="3">
        <v>0.41190972222222222</v>
      </c>
      <c r="L2535" s="3">
        <v>0.90635416666666668</v>
      </c>
      <c r="M2535" s="7">
        <v>45662</v>
      </c>
      <c r="N2535" s="3">
        <v>0.47302083333333333</v>
      </c>
      <c r="O2535" s="3">
        <v>0.9674652777777778</v>
      </c>
      <c r="P2535" s="5">
        <v>88</v>
      </c>
      <c r="Q2535" s="5">
        <v>976.13</v>
      </c>
      <c r="R2535" s="1" t="s">
        <v>40</v>
      </c>
      <c r="S2535" s="1">
        <v>5</v>
      </c>
      <c r="T2535" s="1" t="s">
        <v>83</v>
      </c>
      <c r="U2535" s="5">
        <v>191.42</v>
      </c>
      <c r="V2535" s="5">
        <v>53955.710820150904</v>
      </c>
      <c r="W2535" s="1" t="s">
        <v>36</v>
      </c>
      <c r="X2535" s="1">
        <v>4.58</v>
      </c>
      <c r="Y2535" s="5">
        <v>69746.850000000006</v>
      </c>
      <c r="Z2535" s="5">
        <v>62510.6</v>
      </c>
      <c r="AA2535" s="5" t="str">
        <f t="shared" si="156"/>
        <v>60+</v>
      </c>
      <c r="AB2535" s="5" t="str">
        <f t="shared" si="157"/>
        <v>Moderate</v>
      </c>
      <c r="AC2535" s="5">
        <f t="shared" si="158"/>
        <v>0.9</v>
      </c>
      <c r="AD2535" s="5" t="str">
        <f t="shared" si="159"/>
        <v>Long-haul</v>
      </c>
    </row>
    <row r="2536" spans="1:30" x14ac:dyDescent="0.3">
      <c r="A2536" s="1" t="s">
        <v>3379</v>
      </c>
      <c r="B2536" s="1" t="s">
        <v>3380</v>
      </c>
      <c r="C2536" s="1">
        <v>46</v>
      </c>
      <c r="D2536" s="1" t="s">
        <v>39</v>
      </c>
      <c r="E2536" s="1" t="s">
        <v>3350</v>
      </c>
      <c r="F2536" s="1" t="s">
        <v>30</v>
      </c>
      <c r="G2536" s="1" t="s">
        <v>74</v>
      </c>
      <c r="H2536" s="1" t="s">
        <v>75</v>
      </c>
      <c r="I2536" s="1" t="s">
        <v>76</v>
      </c>
      <c r="J2536" s="1">
        <v>10686</v>
      </c>
      <c r="K2536" s="3">
        <v>0.41190972222222222</v>
      </c>
      <c r="L2536" s="3">
        <v>0.90635416666666668</v>
      </c>
      <c r="M2536" s="7">
        <v>45663</v>
      </c>
      <c r="N2536" s="3">
        <v>0.47302083333333333</v>
      </c>
      <c r="O2536" s="3">
        <v>0.9674652777777778</v>
      </c>
      <c r="P2536" s="5">
        <v>88</v>
      </c>
      <c r="Q2536" s="5">
        <v>1398.3</v>
      </c>
      <c r="R2536" s="1" t="s">
        <v>40</v>
      </c>
      <c r="S2536" s="1">
        <v>5</v>
      </c>
      <c r="T2536" s="1" t="s">
        <v>83</v>
      </c>
      <c r="U2536" s="5">
        <v>110.53</v>
      </c>
      <c r="V2536" s="5">
        <v>54444.302767064597</v>
      </c>
      <c r="W2536" s="1" t="s">
        <v>42</v>
      </c>
      <c r="X2536" s="1">
        <v>4.72</v>
      </c>
      <c r="Y2536" s="5">
        <v>70333.16</v>
      </c>
      <c r="Z2536" s="5">
        <v>89513.31</v>
      </c>
      <c r="AA2536" s="5" t="str">
        <f t="shared" si="156"/>
        <v>40-49</v>
      </c>
      <c r="AB2536" s="5" t="str">
        <f t="shared" si="157"/>
        <v>Moderate</v>
      </c>
      <c r="AC2536" s="5">
        <f t="shared" si="158"/>
        <v>1.27</v>
      </c>
      <c r="AD2536" s="5" t="str">
        <f t="shared" si="159"/>
        <v>Long-haul</v>
      </c>
    </row>
    <row r="2537" spans="1:30" x14ac:dyDescent="0.3">
      <c r="A2537" s="1" t="s">
        <v>3381</v>
      </c>
      <c r="B2537" s="1" t="s">
        <v>3382</v>
      </c>
      <c r="C2537" s="1">
        <v>60</v>
      </c>
      <c r="D2537" s="1" t="s">
        <v>28</v>
      </c>
      <c r="E2537" s="1" t="s">
        <v>3350</v>
      </c>
      <c r="F2537" s="1" t="s">
        <v>48</v>
      </c>
      <c r="G2537" s="1" t="s">
        <v>74</v>
      </c>
      <c r="H2537" s="1" t="s">
        <v>75</v>
      </c>
      <c r="I2537" s="1" t="s">
        <v>76</v>
      </c>
      <c r="J2537" s="1">
        <v>10686</v>
      </c>
      <c r="K2537" s="3">
        <v>0.41190972222222222</v>
      </c>
      <c r="L2537" s="3">
        <v>0.90635416666666668</v>
      </c>
      <c r="M2537" s="7">
        <v>45672</v>
      </c>
      <c r="N2537" s="3">
        <v>0.47302083333333333</v>
      </c>
      <c r="O2537" s="3">
        <v>0.9674652777777778</v>
      </c>
      <c r="P2537" s="5">
        <v>88</v>
      </c>
      <c r="Q2537" s="5">
        <v>808.32</v>
      </c>
      <c r="R2537" s="1" t="s">
        <v>56</v>
      </c>
      <c r="S2537" s="1">
        <v>5</v>
      </c>
      <c r="T2537" s="1" t="s">
        <v>41</v>
      </c>
      <c r="U2537" s="5">
        <v>116.77</v>
      </c>
      <c r="V2537" s="5">
        <v>54237.562048640197</v>
      </c>
      <c r="W2537" s="1" t="s">
        <v>36</v>
      </c>
      <c r="X2537" s="1">
        <v>3.55</v>
      </c>
      <c r="Y2537" s="5">
        <v>70085.070000000007</v>
      </c>
      <c r="Z2537" s="5">
        <v>51755.83</v>
      </c>
      <c r="AA2537" s="5" t="str">
        <f t="shared" si="156"/>
        <v>60+</v>
      </c>
      <c r="AB2537" s="5" t="str">
        <f t="shared" si="157"/>
        <v>Moderate</v>
      </c>
      <c r="AC2537" s="5">
        <f t="shared" si="158"/>
        <v>0.74</v>
      </c>
      <c r="AD2537" s="5" t="str">
        <f t="shared" si="159"/>
        <v>Long-haul</v>
      </c>
    </row>
    <row r="2538" spans="1:30" x14ac:dyDescent="0.3">
      <c r="A2538" s="1" t="s">
        <v>3383</v>
      </c>
      <c r="B2538" s="1" t="s">
        <v>3384</v>
      </c>
      <c r="C2538" s="1">
        <v>50</v>
      </c>
      <c r="D2538" s="1" t="s">
        <v>39</v>
      </c>
      <c r="E2538" s="1" t="s">
        <v>3350</v>
      </c>
      <c r="F2538" s="1" t="s">
        <v>30</v>
      </c>
      <c r="G2538" s="1" t="s">
        <v>74</v>
      </c>
      <c r="H2538" s="1" t="s">
        <v>75</v>
      </c>
      <c r="I2538" s="1" t="s">
        <v>76</v>
      </c>
      <c r="J2538" s="1">
        <v>10686</v>
      </c>
      <c r="K2538" s="3">
        <v>0.41190972222222222</v>
      </c>
      <c r="L2538" s="3">
        <v>0.90635416666666668</v>
      </c>
      <c r="M2538" s="7">
        <v>45663</v>
      </c>
      <c r="N2538" s="3">
        <v>0.47302083333333333</v>
      </c>
      <c r="O2538" s="3">
        <v>0.9674652777777778</v>
      </c>
      <c r="P2538" s="5">
        <v>88</v>
      </c>
      <c r="Q2538" s="5">
        <v>140.99</v>
      </c>
      <c r="R2538" s="1" t="s">
        <v>34</v>
      </c>
      <c r="S2538" s="1">
        <v>5</v>
      </c>
      <c r="T2538" s="1" t="s">
        <v>41</v>
      </c>
      <c r="U2538" s="5">
        <v>157.37</v>
      </c>
      <c r="V2538" s="5">
        <v>54483.921023210598</v>
      </c>
      <c r="W2538" s="1" t="s">
        <v>42</v>
      </c>
      <c r="X2538" s="1">
        <v>4.4800000000000004</v>
      </c>
      <c r="Y2538" s="5">
        <v>70380.710000000006</v>
      </c>
      <c r="Z2538" s="5">
        <v>9054.83</v>
      </c>
      <c r="AA2538" s="5" t="str">
        <f t="shared" si="156"/>
        <v>50-59</v>
      </c>
      <c r="AB2538" s="5" t="str">
        <f t="shared" si="157"/>
        <v>Moderate</v>
      </c>
      <c r="AC2538" s="5">
        <f t="shared" si="158"/>
        <v>0.13</v>
      </c>
      <c r="AD2538" s="5" t="str">
        <f t="shared" si="159"/>
        <v>Long-haul</v>
      </c>
    </row>
    <row r="2539" spans="1:30" x14ac:dyDescent="0.3">
      <c r="A2539" s="1" t="s">
        <v>3385</v>
      </c>
      <c r="B2539" s="1" t="s">
        <v>3386</v>
      </c>
      <c r="C2539" s="1">
        <v>27</v>
      </c>
      <c r="D2539" s="1" t="s">
        <v>39</v>
      </c>
      <c r="E2539" s="1" t="s">
        <v>3350</v>
      </c>
      <c r="F2539" s="1" t="s">
        <v>48</v>
      </c>
      <c r="G2539" s="1" t="s">
        <v>74</v>
      </c>
      <c r="H2539" s="1" t="s">
        <v>75</v>
      </c>
      <c r="I2539" s="1" t="s">
        <v>76</v>
      </c>
      <c r="J2539" s="1">
        <v>10686</v>
      </c>
      <c r="K2539" s="3">
        <v>0.41190972222222222</v>
      </c>
      <c r="L2539" s="3">
        <v>0.90635416666666668</v>
      </c>
      <c r="M2539" s="7">
        <v>45664</v>
      </c>
      <c r="N2539" s="3">
        <v>0.47302083333333333</v>
      </c>
      <c r="O2539" s="3">
        <v>0.9674652777777778</v>
      </c>
      <c r="P2539" s="5">
        <v>88</v>
      </c>
      <c r="Q2539" s="5">
        <v>122.08</v>
      </c>
      <c r="R2539" s="1" t="s">
        <v>34</v>
      </c>
      <c r="S2539" s="1">
        <v>5</v>
      </c>
      <c r="T2539" s="1" t="s">
        <v>41</v>
      </c>
      <c r="U2539" s="5">
        <v>22.08</v>
      </c>
      <c r="V2539" s="5">
        <v>54037.299542384397</v>
      </c>
      <c r="W2539" s="1" t="s">
        <v>42</v>
      </c>
      <c r="X2539" s="1">
        <v>4.68</v>
      </c>
      <c r="Y2539" s="5">
        <v>69844.759999999995</v>
      </c>
      <c r="Z2539" s="5">
        <v>7817.54</v>
      </c>
      <c r="AA2539" s="5" t="str">
        <f t="shared" si="156"/>
        <v>18-29</v>
      </c>
      <c r="AB2539" s="5" t="str">
        <f t="shared" si="157"/>
        <v>Moderate</v>
      </c>
      <c r="AC2539" s="5">
        <f t="shared" si="158"/>
        <v>0.11</v>
      </c>
      <c r="AD2539" s="5" t="str">
        <f t="shared" si="159"/>
        <v>Long-haul</v>
      </c>
    </row>
    <row r="2540" spans="1:30" x14ac:dyDescent="0.3">
      <c r="A2540" s="1" t="s">
        <v>3387</v>
      </c>
      <c r="B2540" s="1" t="s">
        <v>3388</v>
      </c>
      <c r="C2540" s="1">
        <v>47</v>
      </c>
      <c r="D2540" s="1" t="s">
        <v>28</v>
      </c>
      <c r="E2540" s="1" t="s">
        <v>3350</v>
      </c>
      <c r="F2540" s="1" t="s">
        <v>48</v>
      </c>
      <c r="G2540" s="1" t="s">
        <v>74</v>
      </c>
      <c r="H2540" s="1" t="s">
        <v>75</v>
      </c>
      <c r="I2540" s="1" t="s">
        <v>76</v>
      </c>
      <c r="J2540" s="1">
        <v>10686</v>
      </c>
      <c r="K2540" s="3">
        <v>0.41190972222222222</v>
      </c>
      <c r="L2540" s="3">
        <v>0.90635416666666668</v>
      </c>
      <c r="M2540" s="7">
        <v>45665</v>
      </c>
      <c r="N2540" s="3">
        <v>0.47302083333333333</v>
      </c>
      <c r="O2540" s="3">
        <v>0.9674652777777778</v>
      </c>
      <c r="P2540" s="5">
        <v>88</v>
      </c>
      <c r="Q2540" s="5">
        <v>1222.3399999999999</v>
      </c>
      <c r="R2540" s="1" t="s">
        <v>56</v>
      </c>
      <c r="S2540" s="1">
        <v>5</v>
      </c>
      <c r="T2540" s="1" t="s">
        <v>45</v>
      </c>
      <c r="U2540" s="5">
        <v>91.19</v>
      </c>
      <c r="V2540" s="5">
        <v>54399.848441878901</v>
      </c>
      <c r="W2540" s="1" t="s">
        <v>42</v>
      </c>
      <c r="X2540" s="1">
        <v>3.84</v>
      </c>
      <c r="Y2540" s="5">
        <v>70279.820000000007</v>
      </c>
      <c r="Z2540" s="5">
        <v>78248</v>
      </c>
      <c r="AA2540" s="5" t="str">
        <f t="shared" si="156"/>
        <v>40-49</v>
      </c>
      <c r="AB2540" s="5" t="str">
        <f t="shared" si="157"/>
        <v>Moderate</v>
      </c>
      <c r="AC2540" s="5">
        <f t="shared" si="158"/>
        <v>1.1100000000000001</v>
      </c>
      <c r="AD2540" s="5" t="str">
        <f t="shared" si="159"/>
        <v>Long-haul</v>
      </c>
    </row>
    <row r="2541" spans="1:30" x14ac:dyDescent="0.3">
      <c r="A2541" s="1" t="s">
        <v>3389</v>
      </c>
      <c r="B2541" s="1" t="s">
        <v>3390</v>
      </c>
      <c r="C2541" s="1">
        <v>25</v>
      </c>
      <c r="D2541" s="1" t="s">
        <v>39</v>
      </c>
      <c r="E2541" s="1" t="s">
        <v>3350</v>
      </c>
      <c r="F2541" s="1" t="s">
        <v>30</v>
      </c>
      <c r="G2541" s="1" t="s">
        <v>74</v>
      </c>
      <c r="H2541" s="1" t="s">
        <v>75</v>
      </c>
      <c r="I2541" s="1" t="s">
        <v>76</v>
      </c>
      <c r="J2541" s="1">
        <v>10686</v>
      </c>
      <c r="K2541" s="3">
        <v>0.41190972222222222</v>
      </c>
      <c r="L2541" s="3">
        <v>0.90635416666666668</v>
      </c>
      <c r="M2541" s="7">
        <v>45661</v>
      </c>
      <c r="N2541" s="3">
        <v>0.47302083333333333</v>
      </c>
      <c r="O2541" s="3">
        <v>0.9674652777777778</v>
      </c>
      <c r="P2541" s="5">
        <v>88</v>
      </c>
      <c r="Q2541" s="5">
        <v>1061.2</v>
      </c>
      <c r="R2541" s="1" t="s">
        <v>56</v>
      </c>
      <c r="S2541" s="1">
        <v>5</v>
      </c>
      <c r="T2541" s="1" t="s">
        <v>35</v>
      </c>
      <c r="U2541" s="5">
        <v>48.76</v>
      </c>
      <c r="V2541" s="5">
        <v>54815.013852006399</v>
      </c>
      <c r="W2541" s="1" t="s">
        <v>42</v>
      </c>
      <c r="X2541" s="1">
        <v>4.45</v>
      </c>
      <c r="Y2541" s="5">
        <v>70778.02</v>
      </c>
      <c r="Z2541" s="5">
        <v>67926.55</v>
      </c>
      <c r="AA2541" s="5" t="str">
        <f t="shared" si="156"/>
        <v>18-29</v>
      </c>
      <c r="AB2541" s="5" t="str">
        <f t="shared" si="157"/>
        <v>Moderate</v>
      </c>
      <c r="AC2541" s="5">
        <f t="shared" si="158"/>
        <v>0.96</v>
      </c>
      <c r="AD2541" s="5" t="str">
        <f t="shared" si="159"/>
        <v>Long-haul</v>
      </c>
    </row>
    <row r="2542" spans="1:30" x14ac:dyDescent="0.3">
      <c r="A2542" s="1" t="s">
        <v>3391</v>
      </c>
      <c r="B2542" s="1" t="s">
        <v>3392</v>
      </c>
      <c r="C2542" s="1">
        <v>56</v>
      </c>
      <c r="D2542" s="1" t="s">
        <v>39</v>
      </c>
      <c r="E2542" s="1" t="s">
        <v>3350</v>
      </c>
      <c r="F2542" s="1" t="s">
        <v>48</v>
      </c>
      <c r="G2542" s="1" t="s">
        <v>74</v>
      </c>
      <c r="H2542" s="1" t="s">
        <v>75</v>
      </c>
      <c r="I2542" s="1" t="s">
        <v>76</v>
      </c>
      <c r="J2542" s="1">
        <v>10686</v>
      </c>
      <c r="K2542" s="3">
        <v>0.41190972222222222</v>
      </c>
      <c r="L2542" s="3">
        <v>0.90635416666666668</v>
      </c>
      <c r="M2542" s="7">
        <v>45669</v>
      </c>
      <c r="N2542" s="3">
        <v>0.47302083333333333</v>
      </c>
      <c r="O2542" s="3">
        <v>0.9674652777777778</v>
      </c>
      <c r="P2542" s="5">
        <v>88</v>
      </c>
      <c r="Q2542" s="5">
        <v>1328.45</v>
      </c>
      <c r="R2542" s="1" t="s">
        <v>56</v>
      </c>
      <c r="S2542" s="1">
        <v>5</v>
      </c>
      <c r="T2542" s="1" t="s">
        <v>35</v>
      </c>
      <c r="U2542" s="5">
        <v>76.38</v>
      </c>
      <c r="V2542" s="5">
        <v>54164.087217741901</v>
      </c>
      <c r="W2542" s="1" t="s">
        <v>42</v>
      </c>
      <c r="X2542" s="1">
        <v>4.88</v>
      </c>
      <c r="Y2542" s="5">
        <v>69996.899999999994</v>
      </c>
      <c r="Z2542" s="5">
        <v>85036.08</v>
      </c>
      <c r="AA2542" s="5" t="str">
        <f t="shared" si="156"/>
        <v>50-59</v>
      </c>
      <c r="AB2542" s="5" t="str">
        <f t="shared" si="157"/>
        <v>Moderate</v>
      </c>
      <c r="AC2542" s="5">
        <f t="shared" si="158"/>
        <v>1.21</v>
      </c>
      <c r="AD2542" s="5" t="str">
        <f t="shared" si="159"/>
        <v>Long-haul</v>
      </c>
    </row>
    <row r="2543" spans="1:30" x14ac:dyDescent="0.3">
      <c r="A2543" s="1" t="s">
        <v>3393</v>
      </c>
      <c r="B2543" s="1" t="s">
        <v>3394</v>
      </c>
      <c r="C2543" s="1">
        <v>43</v>
      </c>
      <c r="D2543" s="1" t="s">
        <v>39</v>
      </c>
      <c r="E2543" s="1" t="s">
        <v>3350</v>
      </c>
      <c r="F2543" s="1" t="s">
        <v>48</v>
      </c>
      <c r="G2543" s="1" t="s">
        <v>74</v>
      </c>
      <c r="H2543" s="1" t="s">
        <v>75</v>
      </c>
      <c r="I2543" s="1" t="s">
        <v>76</v>
      </c>
      <c r="J2543" s="1">
        <v>10686</v>
      </c>
      <c r="K2543" s="3">
        <v>0.41190972222222222</v>
      </c>
      <c r="L2543" s="3">
        <v>0.90635416666666668</v>
      </c>
      <c r="M2543" s="7">
        <v>45663</v>
      </c>
      <c r="N2543" s="3">
        <v>0.47302083333333333</v>
      </c>
      <c r="O2543" s="3">
        <v>0.9674652777777778</v>
      </c>
      <c r="P2543" s="5">
        <v>88</v>
      </c>
      <c r="Q2543" s="5">
        <v>931.33</v>
      </c>
      <c r="R2543" s="1" t="s">
        <v>56</v>
      </c>
      <c r="S2543" s="1">
        <v>5</v>
      </c>
      <c r="T2543" s="1" t="s">
        <v>49</v>
      </c>
      <c r="U2543" s="5">
        <v>105.52</v>
      </c>
      <c r="V2543" s="5">
        <v>54316.587127711296</v>
      </c>
      <c r="W2543" s="1" t="s">
        <v>36</v>
      </c>
      <c r="X2543" s="1">
        <v>3.06</v>
      </c>
      <c r="Y2543" s="5">
        <v>70179.899999999994</v>
      </c>
      <c r="Z2543" s="5">
        <v>59626.22</v>
      </c>
      <c r="AA2543" s="5" t="str">
        <f t="shared" si="156"/>
        <v>40-49</v>
      </c>
      <c r="AB2543" s="5" t="str">
        <f t="shared" si="157"/>
        <v>Moderate</v>
      </c>
      <c r="AC2543" s="5">
        <f t="shared" si="158"/>
        <v>0.85</v>
      </c>
      <c r="AD2543" s="5" t="str">
        <f t="shared" si="159"/>
        <v>Long-haul</v>
      </c>
    </row>
    <row r="2544" spans="1:30" x14ac:dyDescent="0.3">
      <c r="A2544" s="1" t="s">
        <v>3395</v>
      </c>
      <c r="B2544" s="1" t="s">
        <v>3396</v>
      </c>
      <c r="C2544" s="1">
        <v>61</v>
      </c>
      <c r="D2544" s="1" t="s">
        <v>28</v>
      </c>
      <c r="E2544" s="1" t="s">
        <v>3350</v>
      </c>
      <c r="F2544" s="1" t="s">
        <v>30</v>
      </c>
      <c r="G2544" s="1" t="s">
        <v>90</v>
      </c>
      <c r="H2544" s="1" t="s">
        <v>91</v>
      </c>
      <c r="I2544" s="1" t="s">
        <v>63</v>
      </c>
      <c r="J2544" s="1">
        <v>14253</v>
      </c>
      <c r="K2544" s="3">
        <v>0.71406250000000004</v>
      </c>
      <c r="L2544" s="3">
        <v>0.3737847222222222</v>
      </c>
      <c r="M2544" s="7">
        <v>45671</v>
      </c>
      <c r="N2544" s="3">
        <v>0.77239583333333328</v>
      </c>
      <c r="O2544" s="3">
        <v>0.43211805555555555</v>
      </c>
      <c r="P2544" s="5">
        <v>126</v>
      </c>
      <c r="Q2544" s="5">
        <v>131.27000000000001</v>
      </c>
      <c r="R2544" s="1" t="s">
        <v>34</v>
      </c>
      <c r="S2544" s="1">
        <v>5</v>
      </c>
      <c r="T2544" s="1" t="s">
        <v>83</v>
      </c>
      <c r="U2544" s="5">
        <v>164.08</v>
      </c>
      <c r="V2544" s="5">
        <v>72741.007305275096</v>
      </c>
      <c r="W2544" s="1" t="s">
        <v>42</v>
      </c>
      <c r="X2544" s="1">
        <v>3.51</v>
      </c>
      <c r="Y2544" s="5">
        <v>92289.21</v>
      </c>
      <c r="Z2544" s="5">
        <v>8434.1</v>
      </c>
      <c r="AA2544" s="5" t="str">
        <f t="shared" si="156"/>
        <v>60+</v>
      </c>
      <c r="AB2544" s="5" t="str">
        <f t="shared" si="157"/>
        <v>Severe</v>
      </c>
      <c r="AC2544" s="5">
        <f t="shared" si="158"/>
        <v>0.09</v>
      </c>
      <c r="AD2544" s="5" t="str">
        <f t="shared" si="159"/>
        <v>Long-haul</v>
      </c>
    </row>
    <row r="2545" spans="1:30" x14ac:dyDescent="0.3">
      <c r="A2545" s="1" t="s">
        <v>3397</v>
      </c>
      <c r="B2545" s="1" t="s">
        <v>3398</v>
      </c>
      <c r="C2545" s="1">
        <v>23</v>
      </c>
      <c r="D2545" s="1" t="s">
        <v>28</v>
      </c>
      <c r="E2545" s="1" t="s">
        <v>3350</v>
      </c>
      <c r="F2545" s="1" t="s">
        <v>48</v>
      </c>
      <c r="G2545" s="1" t="s">
        <v>90</v>
      </c>
      <c r="H2545" s="1" t="s">
        <v>91</v>
      </c>
      <c r="I2545" s="1" t="s">
        <v>63</v>
      </c>
      <c r="J2545" s="1">
        <v>14253</v>
      </c>
      <c r="K2545" s="3">
        <v>0.71406250000000004</v>
      </c>
      <c r="L2545" s="3">
        <v>0.3737847222222222</v>
      </c>
      <c r="M2545" s="7">
        <v>45659</v>
      </c>
      <c r="N2545" s="3">
        <v>0.77239583333333328</v>
      </c>
      <c r="O2545" s="3">
        <v>0.43211805555555555</v>
      </c>
      <c r="P2545" s="5">
        <v>126</v>
      </c>
      <c r="Q2545" s="5">
        <v>1325.32</v>
      </c>
      <c r="R2545" s="1" t="s">
        <v>40</v>
      </c>
      <c r="S2545" s="1">
        <v>5</v>
      </c>
      <c r="T2545" s="1" t="s">
        <v>49</v>
      </c>
      <c r="U2545" s="5">
        <v>145.1</v>
      </c>
      <c r="V2545" s="5">
        <v>72430.677986020804</v>
      </c>
      <c r="W2545" s="1" t="s">
        <v>36</v>
      </c>
      <c r="X2545" s="1">
        <v>4.29</v>
      </c>
      <c r="Y2545" s="5">
        <v>91916.81</v>
      </c>
      <c r="Z2545" s="5">
        <v>84849.5</v>
      </c>
      <c r="AA2545" s="5" t="str">
        <f t="shared" si="156"/>
        <v>18-29</v>
      </c>
      <c r="AB2545" s="5" t="str">
        <f t="shared" si="157"/>
        <v>Severe</v>
      </c>
      <c r="AC2545" s="5">
        <f t="shared" si="158"/>
        <v>0.92</v>
      </c>
      <c r="AD2545" s="5" t="str">
        <f t="shared" si="159"/>
        <v>Long-haul</v>
      </c>
    </row>
    <row r="2546" spans="1:30" x14ac:dyDescent="0.3">
      <c r="A2546" s="1" t="s">
        <v>3399</v>
      </c>
      <c r="B2546" s="1" t="s">
        <v>3400</v>
      </c>
      <c r="C2546" s="1">
        <v>20</v>
      </c>
      <c r="D2546" s="1" t="s">
        <v>39</v>
      </c>
      <c r="E2546" s="1" t="s">
        <v>3350</v>
      </c>
      <c r="F2546" s="1" t="s">
        <v>30</v>
      </c>
      <c r="G2546" s="1" t="s">
        <v>90</v>
      </c>
      <c r="H2546" s="1" t="s">
        <v>91</v>
      </c>
      <c r="I2546" s="1" t="s">
        <v>63</v>
      </c>
      <c r="J2546" s="1">
        <v>14253</v>
      </c>
      <c r="K2546" s="3">
        <v>0.71406250000000004</v>
      </c>
      <c r="L2546" s="3">
        <v>0.3737847222222222</v>
      </c>
      <c r="M2546" s="7">
        <v>45666</v>
      </c>
      <c r="N2546" s="3">
        <v>0.77239583333333328</v>
      </c>
      <c r="O2546" s="3">
        <v>0.43211805555555555</v>
      </c>
      <c r="P2546" s="5">
        <v>126</v>
      </c>
      <c r="Q2546" s="5">
        <v>337.47</v>
      </c>
      <c r="R2546" s="1" t="s">
        <v>40</v>
      </c>
      <c r="S2546" s="1">
        <v>5</v>
      </c>
      <c r="T2546" s="1" t="s">
        <v>49</v>
      </c>
      <c r="U2546" s="5">
        <v>59.24</v>
      </c>
      <c r="V2546" s="5">
        <v>72696.035278356096</v>
      </c>
      <c r="W2546" s="1" t="s">
        <v>42</v>
      </c>
      <c r="X2546" s="1">
        <v>3.16</v>
      </c>
      <c r="Y2546" s="5">
        <v>92235.24</v>
      </c>
      <c r="Z2546" s="5">
        <v>21609.93</v>
      </c>
      <c r="AA2546" s="5" t="str">
        <f t="shared" si="156"/>
        <v>18-29</v>
      </c>
      <c r="AB2546" s="5" t="str">
        <f t="shared" si="157"/>
        <v>Severe</v>
      </c>
      <c r="AC2546" s="5">
        <f t="shared" si="158"/>
        <v>0.23</v>
      </c>
      <c r="AD2546" s="5" t="str">
        <f t="shared" si="159"/>
        <v>Long-haul</v>
      </c>
    </row>
    <row r="2547" spans="1:30" x14ac:dyDescent="0.3">
      <c r="A2547" s="1" t="s">
        <v>3322</v>
      </c>
      <c r="B2547" s="1" t="s">
        <v>3323</v>
      </c>
      <c r="C2547" s="1">
        <v>37</v>
      </c>
      <c r="D2547" s="1" t="s">
        <v>39</v>
      </c>
      <c r="E2547" s="1" t="s">
        <v>3350</v>
      </c>
      <c r="F2547" s="1" t="s">
        <v>48</v>
      </c>
      <c r="G2547" s="1" t="s">
        <v>90</v>
      </c>
      <c r="H2547" s="1" t="s">
        <v>91</v>
      </c>
      <c r="I2547" s="1" t="s">
        <v>63</v>
      </c>
      <c r="J2547" s="1">
        <v>14253</v>
      </c>
      <c r="K2547" s="3">
        <v>0.71406250000000004</v>
      </c>
      <c r="L2547" s="3">
        <v>0.3737847222222222</v>
      </c>
      <c r="M2547" s="7">
        <v>45670</v>
      </c>
      <c r="N2547" s="3">
        <v>0.77239583333333328</v>
      </c>
      <c r="O2547" s="3">
        <v>0.43211805555555555</v>
      </c>
      <c r="P2547" s="5">
        <v>126</v>
      </c>
      <c r="Q2547" s="5">
        <v>318.60000000000002</v>
      </c>
      <c r="R2547" s="1" t="s">
        <v>40</v>
      </c>
      <c r="S2547" s="1">
        <v>3</v>
      </c>
      <c r="T2547" s="1" t="s">
        <v>83</v>
      </c>
      <c r="U2547" s="5">
        <v>96.05</v>
      </c>
      <c r="V2547" s="5">
        <v>72050.6560545549</v>
      </c>
      <c r="W2547" s="1" t="s">
        <v>42</v>
      </c>
      <c r="X2547" s="1">
        <v>4.25</v>
      </c>
      <c r="Y2547" s="5">
        <v>91460.79</v>
      </c>
      <c r="Z2547" s="5">
        <v>20409.61</v>
      </c>
      <c r="AA2547" s="5" t="str">
        <f t="shared" si="156"/>
        <v>30-39</v>
      </c>
      <c r="AB2547" s="5" t="str">
        <f t="shared" si="157"/>
        <v>Severe</v>
      </c>
      <c r="AC2547" s="5">
        <f t="shared" si="158"/>
        <v>0.22</v>
      </c>
      <c r="AD2547" s="5" t="str">
        <f t="shared" si="159"/>
        <v>Long-haul</v>
      </c>
    </row>
    <row r="2548" spans="1:30" x14ac:dyDescent="0.3">
      <c r="A2548" s="1" t="s">
        <v>3401</v>
      </c>
      <c r="B2548" s="1" t="s">
        <v>3402</v>
      </c>
      <c r="C2548" s="1">
        <v>40</v>
      </c>
      <c r="D2548" s="1" t="s">
        <v>28</v>
      </c>
      <c r="E2548" s="1" t="s">
        <v>3350</v>
      </c>
      <c r="F2548" s="1" t="s">
        <v>30</v>
      </c>
      <c r="G2548" s="1" t="s">
        <v>90</v>
      </c>
      <c r="H2548" s="1" t="s">
        <v>91</v>
      </c>
      <c r="I2548" s="1" t="s">
        <v>63</v>
      </c>
      <c r="J2548" s="1">
        <v>14253</v>
      </c>
      <c r="K2548" s="3">
        <v>0.71406250000000004</v>
      </c>
      <c r="L2548" s="3">
        <v>0.3737847222222222</v>
      </c>
      <c r="M2548" s="7">
        <v>45660</v>
      </c>
      <c r="N2548" s="3">
        <v>0.77239583333333328</v>
      </c>
      <c r="O2548" s="3">
        <v>0.43211805555555555</v>
      </c>
      <c r="P2548" s="5">
        <v>126</v>
      </c>
      <c r="Q2548" s="5">
        <v>1429.9</v>
      </c>
      <c r="R2548" s="1" t="s">
        <v>56</v>
      </c>
      <c r="S2548" s="1">
        <v>3</v>
      </c>
      <c r="T2548" s="1" t="s">
        <v>35</v>
      </c>
      <c r="U2548" s="5">
        <v>76.739999999999995</v>
      </c>
      <c r="V2548" s="5">
        <v>72663.135860494906</v>
      </c>
      <c r="W2548" s="1" t="s">
        <v>36</v>
      </c>
      <c r="X2548" s="1">
        <v>3.28</v>
      </c>
      <c r="Y2548" s="5">
        <v>92195.76</v>
      </c>
      <c r="Z2548" s="5">
        <v>91528.95</v>
      </c>
      <c r="AA2548" s="5" t="str">
        <f t="shared" si="156"/>
        <v>40-49</v>
      </c>
      <c r="AB2548" s="5" t="str">
        <f t="shared" si="157"/>
        <v>Severe</v>
      </c>
      <c r="AC2548" s="5">
        <f t="shared" si="158"/>
        <v>0.99</v>
      </c>
      <c r="AD2548" s="5" t="str">
        <f t="shared" si="159"/>
        <v>Long-haul</v>
      </c>
    </row>
    <row r="2549" spans="1:30" x14ac:dyDescent="0.3">
      <c r="A2549" s="1" t="s">
        <v>3403</v>
      </c>
      <c r="B2549" s="1" t="s">
        <v>3404</v>
      </c>
      <c r="C2549" s="1">
        <v>33</v>
      </c>
      <c r="D2549" s="1" t="s">
        <v>39</v>
      </c>
      <c r="E2549" s="1" t="s">
        <v>3350</v>
      </c>
      <c r="F2549" s="1" t="s">
        <v>30</v>
      </c>
      <c r="G2549" s="1" t="s">
        <v>90</v>
      </c>
      <c r="H2549" s="1" t="s">
        <v>91</v>
      </c>
      <c r="I2549" s="1" t="s">
        <v>63</v>
      </c>
      <c r="J2549" s="1">
        <v>14253</v>
      </c>
      <c r="K2549" s="3">
        <v>0.71406250000000004</v>
      </c>
      <c r="L2549" s="3">
        <v>0.3737847222222222</v>
      </c>
      <c r="M2549" s="7">
        <v>45659</v>
      </c>
      <c r="N2549" s="3">
        <v>0.77239583333333328</v>
      </c>
      <c r="O2549" s="3">
        <v>0.43211805555555555</v>
      </c>
      <c r="P2549" s="5">
        <v>126</v>
      </c>
      <c r="Q2549" s="5">
        <v>673.68</v>
      </c>
      <c r="R2549" s="1" t="s">
        <v>40</v>
      </c>
      <c r="S2549" s="1">
        <v>3</v>
      </c>
      <c r="T2549" s="1" t="s">
        <v>83</v>
      </c>
      <c r="U2549" s="5">
        <v>123.38</v>
      </c>
      <c r="V2549" s="5">
        <v>72194.549431609194</v>
      </c>
      <c r="W2549" s="1" t="s">
        <v>36</v>
      </c>
      <c r="X2549" s="1">
        <v>3.1</v>
      </c>
      <c r="Y2549" s="5">
        <v>91633.46</v>
      </c>
      <c r="Z2549" s="5">
        <v>43140.2</v>
      </c>
      <c r="AA2549" s="5" t="str">
        <f t="shared" si="156"/>
        <v>30-39</v>
      </c>
      <c r="AB2549" s="5" t="str">
        <f t="shared" si="157"/>
        <v>Severe</v>
      </c>
      <c r="AC2549" s="5">
        <f t="shared" si="158"/>
        <v>0.47</v>
      </c>
      <c r="AD2549" s="5" t="str">
        <f t="shared" si="159"/>
        <v>Long-haul</v>
      </c>
    </row>
    <row r="2550" spans="1:30" x14ac:dyDescent="0.3">
      <c r="A2550" s="1" t="s">
        <v>3308</v>
      </c>
      <c r="B2550" s="1" t="s">
        <v>3309</v>
      </c>
      <c r="C2550" s="1">
        <v>63</v>
      </c>
      <c r="D2550" s="1" t="s">
        <v>28</v>
      </c>
      <c r="E2550" s="1" t="s">
        <v>3350</v>
      </c>
      <c r="F2550" s="1" t="s">
        <v>30</v>
      </c>
      <c r="G2550" s="1" t="s">
        <v>90</v>
      </c>
      <c r="H2550" s="1" t="s">
        <v>91</v>
      </c>
      <c r="I2550" s="1" t="s">
        <v>63</v>
      </c>
      <c r="J2550" s="1">
        <v>14253</v>
      </c>
      <c r="K2550" s="3">
        <v>0.71406250000000004</v>
      </c>
      <c r="L2550" s="3">
        <v>0.3737847222222222</v>
      </c>
      <c r="M2550" s="7">
        <v>45665</v>
      </c>
      <c r="N2550" s="3">
        <v>0.77239583333333328</v>
      </c>
      <c r="O2550" s="3">
        <v>0.43211805555555555</v>
      </c>
      <c r="P2550" s="5">
        <v>126</v>
      </c>
      <c r="Q2550" s="5">
        <v>713.91</v>
      </c>
      <c r="R2550" s="1" t="s">
        <v>56</v>
      </c>
      <c r="S2550" s="1">
        <v>5</v>
      </c>
      <c r="T2550" s="1" t="s">
        <v>45</v>
      </c>
      <c r="U2550" s="5">
        <v>123.9</v>
      </c>
      <c r="V2550" s="5">
        <v>72670.269116870404</v>
      </c>
      <c r="W2550" s="1" t="s">
        <v>42</v>
      </c>
      <c r="X2550" s="1">
        <v>4.0199999999999996</v>
      </c>
      <c r="Y2550" s="5">
        <v>92204.32</v>
      </c>
      <c r="Z2550" s="5">
        <v>45715.02</v>
      </c>
      <c r="AA2550" s="5" t="str">
        <f t="shared" si="156"/>
        <v>60+</v>
      </c>
      <c r="AB2550" s="5" t="str">
        <f t="shared" si="157"/>
        <v>Severe</v>
      </c>
      <c r="AC2550" s="5">
        <f t="shared" si="158"/>
        <v>0.5</v>
      </c>
      <c r="AD2550" s="5" t="str">
        <f t="shared" si="159"/>
        <v>Long-haul</v>
      </c>
    </row>
    <row r="2551" spans="1:30" x14ac:dyDescent="0.3">
      <c r="A2551" s="1" t="s">
        <v>3405</v>
      </c>
      <c r="B2551" s="1" t="s">
        <v>3406</v>
      </c>
      <c r="C2551" s="1">
        <v>22</v>
      </c>
      <c r="D2551" s="1" t="s">
        <v>39</v>
      </c>
      <c r="E2551" s="1" t="s">
        <v>3350</v>
      </c>
      <c r="F2551" s="1" t="s">
        <v>48</v>
      </c>
      <c r="G2551" s="1" t="s">
        <v>90</v>
      </c>
      <c r="H2551" s="1" t="s">
        <v>91</v>
      </c>
      <c r="I2551" s="1" t="s">
        <v>63</v>
      </c>
      <c r="J2551" s="1">
        <v>14253</v>
      </c>
      <c r="K2551" s="3">
        <v>0.71406250000000004</v>
      </c>
      <c r="L2551" s="3">
        <v>0.3737847222222222</v>
      </c>
      <c r="M2551" s="7">
        <v>45661</v>
      </c>
      <c r="N2551" s="3">
        <v>0.77239583333333328</v>
      </c>
      <c r="O2551" s="3">
        <v>0.43211805555555555</v>
      </c>
      <c r="P2551" s="5">
        <v>126</v>
      </c>
      <c r="Q2551" s="5">
        <v>74.63</v>
      </c>
      <c r="R2551" s="1" t="s">
        <v>40</v>
      </c>
      <c r="S2551" s="1">
        <v>5</v>
      </c>
      <c r="T2551" s="1" t="s">
        <v>35</v>
      </c>
      <c r="U2551" s="5">
        <v>1.1599999999999999</v>
      </c>
      <c r="V2551" s="5">
        <v>72034.485664066902</v>
      </c>
      <c r="W2551" s="1" t="s">
        <v>36</v>
      </c>
      <c r="X2551" s="1">
        <v>4.38</v>
      </c>
      <c r="Y2551" s="5">
        <v>91441.38</v>
      </c>
      <c r="Z2551" s="5">
        <v>4776.55</v>
      </c>
      <c r="AA2551" s="5" t="str">
        <f t="shared" si="156"/>
        <v>18-29</v>
      </c>
      <c r="AB2551" s="5" t="str">
        <f t="shared" si="157"/>
        <v>Severe</v>
      </c>
      <c r="AC2551" s="5">
        <f t="shared" si="158"/>
        <v>0.05</v>
      </c>
      <c r="AD2551" s="5" t="str">
        <f t="shared" si="159"/>
        <v>Long-haul</v>
      </c>
    </row>
    <row r="2552" spans="1:30" x14ac:dyDescent="0.3">
      <c r="A2552" s="1" t="s">
        <v>3407</v>
      </c>
      <c r="B2552" s="1" t="s">
        <v>3408</v>
      </c>
      <c r="C2552" s="1">
        <v>38</v>
      </c>
      <c r="D2552" s="1" t="s">
        <v>28</v>
      </c>
      <c r="E2552" s="1" t="s">
        <v>3350</v>
      </c>
      <c r="F2552" s="1" t="s">
        <v>48</v>
      </c>
      <c r="G2552" s="1" t="s">
        <v>90</v>
      </c>
      <c r="H2552" s="1" t="s">
        <v>91</v>
      </c>
      <c r="I2552" s="1" t="s">
        <v>63</v>
      </c>
      <c r="J2552" s="1">
        <v>14253</v>
      </c>
      <c r="K2552" s="3">
        <v>0.71406250000000004</v>
      </c>
      <c r="L2552" s="3">
        <v>0.3737847222222222</v>
      </c>
      <c r="M2552" s="7">
        <v>45663</v>
      </c>
      <c r="N2552" s="3">
        <v>0.77239583333333328</v>
      </c>
      <c r="O2552" s="3">
        <v>0.43211805555555555</v>
      </c>
      <c r="P2552" s="5">
        <v>126</v>
      </c>
      <c r="Q2552" s="5">
        <v>1480.37</v>
      </c>
      <c r="R2552" s="1" t="s">
        <v>40</v>
      </c>
      <c r="S2552" s="1">
        <v>3</v>
      </c>
      <c r="T2552" s="1" t="s">
        <v>49</v>
      </c>
      <c r="U2552" s="5">
        <v>15.02</v>
      </c>
      <c r="V2552" s="5">
        <v>72263.767860862703</v>
      </c>
      <c r="W2552" s="1" t="s">
        <v>42</v>
      </c>
      <c r="X2552" s="1">
        <v>4.6399999999999997</v>
      </c>
      <c r="Y2552" s="5">
        <v>91716.52</v>
      </c>
      <c r="Z2552" s="5">
        <v>94746.68</v>
      </c>
      <c r="AA2552" s="5" t="str">
        <f t="shared" si="156"/>
        <v>30-39</v>
      </c>
      <c r="AB2552" s="5" t="str">
        <f t="shared" si="157"/>
        <v>Severe</v>
      </c>
      <c r="AC2552" s="5">
        <f t="shared" si="158"/>
        <v>1.03</v>
      </c>
      <c r="AD2552" s="5" t="str">
        <f t="shared" si="159"/>
        <v>Long-haul</v>
      </c>
    </row>
    <row r="2553" spans="1:30" x14ac:dyDescent="0.3">
      <c r="A2553" s="1" t="s">
        <v>3409</v>
      </c>
      <c r="B2553" s="1" t="s">
        <v>3410</v>
      </c>
      <c r="C2553" s="1">
        <v>69</v>
      </c>
      <c r="D2553" s="1" t="s">
        <v>39</v>
      </c>
      <c r="E2553" s="1" t="s">
        <v>3350</v>
      </c>
      <c r="F2553" s="1" t="s">
        <v>48</v>
      </c>
      <c r="G2553" s="1" t="s">
        <v>90</v>
      </c>
      <c r="H2553" s="1" t="s">
        <v>91</v>
      </c>
      <c r="I2553" s="1" t="s">
        <v>63</v>
      </c>
      <c r="J2553" s="1">
        <v>14253</v>
      </c>
      <c r="K2553" s="3">
        <v>0.71406250000000004</v>
      </c>
      <c r="L2553" s="3">
        <v>0.3737847222222222</v>
      </c>
      <c r="M2553" s="7">
        <v>45667</v>
      </c>
      <c r="N2553" s="3">
        <v>0.77239583333333328</v>
      </c>
      <c r="O2553" s="3">
        <v>0.43211805555555555</v>
      </c>
      <c r="P2553" s="5">
        <v>126</v>
      </c>
      <c r="Q2553" s="5">
        <v>1428.86</v>
      </c>
      <c r="R2553" s="1" t="s">
        <v>34</v>
      </c>
      <c r="S2553" s="1">
        <v>5</v>
      </c>
      <c r="T2553" s="1" t="s">
        <v>83</v>
      </c>
      <c r="U2553" s="5">
        <v>199.31</v>
      </c>
      <c r="V2553" s="5">
        <v>72676.813032656501</v>
      </c>
      <c r="W2553" s="1" t="s">
        <v>42</v>
      </c>
      <c r="X2553" s="1">
        <v>4.66</v>
      </c>
      <c r="Y2553" s="5">
        <v>92212.18</v>
      </c>
      <c r="Z2553" s="5">
        <v>91486.9</v>
      </c>
      <c r="AA2553" s="5" t="str">
        <f t="shared" si="156"/>
        <v>60+</v>
      </c>
      <c r="AB2553" s="5" t="str">
        <f t="shared" si="157"/>
        <v>Severe</v>
      </c>
      <c r="AC2553" s="5">
        <f t="shared" si="158"/>
        <v>0.99</v>
      </c>
      <c r="AD2553" s="5" t="str">
        <f t="shared" si="159"/>
        <v>Long-haul</v>
      </c>
    </row>
    <row r="2554" spans="1:30" x14ac:dyDescent="0.3">
      <c r="A2554" s="1" t="s">
        <v>3411</v>
      </c>
      <c r="B2554" s="1" t="s">
        <v>3412</v>
      </c>
      <c r="C2554" s="1">
        <v>45</v>
      </c>
      <c r="D2554" s="1" t="s">
        <v>39</v>
      </c>
      <c r="E2554" s="1" t="s">
        <v>3350</v>
      </c>
      <c r="F2554" s="1" t="s">
        <v>30</v>
      </c>
      <c r="G2554" s="1" t="s">
        <v>90</v>
      </c>
      <c r="H2554" s="1" t="s">
        <v>91</v>
      </c>
      <c r="I2554" s="1" t="s">
        <v>63</v>
      </c>
      <c r="J2554" s="1">
        <v>14253</v>
      </c>
      <c r="K2554" s="3">
        <v>0.71406250000000004</v>
      </c>
      <c r="L2554" s="3">
        <v>0.3737847222222222</v>
      </c>
      <c r="M2554" s="7">
        <v>45669</v>
      </c>
      <c r="N2554" s="3">
        <v>0.77239583333333328</v>
      </c>
      <c r="O2554" s="3">
        <v>0.43211805555555555</v>
      </c>
      <c r="P2554" s="5">
        <v>126</v>
      </c>
      <c r="Q2554" s="5">
        <v>461.85</v>
      </c>
      <c r="R2554" s="1" t="s">
        <v>56</v>
      </c>
      <c r="S2554" s="1">
        <v>5</v>
      </c>
      <c r="T2554" s="1" t="s">
        <v>83</v>
      </c>
      <c r="U2554" s="5">
        <v>54.66</v>
      </c>
      <c r="V2554" s="5">
        <v>72211.249969398094</v>
      </c>
      <c r="W2554" s="1" t="s">
        <v>36</v>
      </c>
      <c r="X2554" s="1">
        <v>3.98</v>
      </c>
      <c r="Y2554" s="5">
        <v>91653.5</v>
      </c>
      <c r="Z2554" s="5">
        <v>29569.33</v>
      </c>
      <c r="AA2554" s="5" t="str">
        <f t="shared" si="156"/>
        <v>40-49</v>
      </c>
      <c r="AB2554" s="5" t="str">
        <f t="shared" si="157"/>
        <v>Severe</v>
      </c>
      <c r="AC2554" s="5">
        <f t="shared" si="158"/>
        <v>0.32</v>
      </c>
      <c r="AD2554" s="5" t="str">
        <f t="shared" si="159"/>
        <v>Long-haul</v>
      </c>
    </row>
    <row r="2555" spans="1:30" x14ac:dyDescent="0.3">
      <c r="A2555" s="1" t="s">
        <v>3292</v>
      </c>
      <c r="B2555" s="1" t="s">
        <v>3293</v>
      </c>
      <c r="C2555" s="1">
        <v>57</v>
      </c>
      <c r="D2555" s="1" t="s">
        <v>39</v>
      </c>
      <c r="E2555" s="1" t="s">
        <v>3350</v>
      </c>
      <c r="F2555" s="1" t="s">
        <v>48</v>
      </c>
      <c r="G2555" s="1" t="s">
        <v>114</v>
      </c>
      <c r="H2555" s="1" t="s">
        <v>115</v>
      </c>
      <c r="I2555" s="1" t="s">
        <v>62</v>
      </c>
      <c r="J2555" s="1">
        <v>7728</v>
      </c>
      <c r="K2555" s="3">
        <v>0.23081018518518517</v>
      </c>
      <c r="L2555" s="3">
        <v>0.5884490740740741</v>
      </c>
      <c r="M2555" s="7">
        <v>45658</v>
      </c>
      <c r="N2555" s="3">
        <v>0.25719907407407405</v>
      </c>
      <c r="O2555" s="3">
        <v>0.614837962962963</v>
      </c>
      <c r="P2555" s="5">
        <v>38</v>
      </c>
      <c r="Q2555" s="5">
        <v>795.83</v>
      </c>
      <c r="R2555" s="1" t="s">
        <v>34</v>
      </c>
      <c r="S2555" s="1">
        <v>5</v>
      </c>
      <c r="T2555" s="1" t="s">
        <v>49</v>
      </c>
      <c r="U2555" s="5">
        <v>147.38</v>
      </c>
      <c r="V2555" s="5">
        <v>39387.006292732403</v>
      </c>
      <c r="W2555" s="1" t="s">
        <v>36</v>
      </c>
      <c r="X2555" s="1">
        <v>4.29</v>
      </c>
      <c r="Y2555" s="5">
        <v>52264.41</v>
      </c>
      <c r="Z2555" s="5">
        <v>50962.6</v>
      </c>
      <c r="AA2555" s="5" t="str">
        <f t="shared" si="156"/>
        <v>50-59</v>
      </c>
      <c r="AB2555" s="5" t="str">
        <f t="shared" si="157"/>
        <v>Moderate</v>
      </c>
      <c r="AC2555" s="5">
        <f t="shared" si="158"/>
        <v>0.98</v>
      </c>
      <c r="AD2555" s="5" t="str">
        <f t="shared" si="159"/>
        <v>Long-haul</v>
      </c>
    </row>
    <row r="2556" spans="1:30" x14ac:dyDescent="0.3">
      <c r="A2556" s="1" t="s">
        <v>3413</v>
      </c>
      <c r="B2556" s="1" t="s">
        <v>3414</v>
      </c>
      <c r="C2556" s="1">
        <v>52</v>
      </c>
      <c r="D2556" s="1" t="s">
        <v>39</v>
      </c>
      <c r="E2556" s="1" t="s">
        <v>3350</v>
      </c>
      <c r="F2556" s="1" t="s">
        <v>48</v>
      </c>
      <c r="G2556" s="1" t="s">
        <v>114</v>
      </c>
      <c r="H2556" s="1" t="s">
        <v>115</v>
      </c>
      <c r="I2556" s="1" t="s">
        <v>62</v>
      </c>
      <c r="J2556" s="1">
        <v>7728</v>
      </c>
      <c r="K2556" s="3">
        <v>0.23081018518518517</v>
      </c>
      <c r="L2556" s="3">
        <v>0.5884490740740741</v>
      </c>
      <c r="M2556" s="7">
        <v>45672</v>
      </c>
      <c r="N2556" s="3">
        <v>0.25719907407407405</v>
      </c>
      <c r="O2556" s="3">
        <v>0.614837962962963</v>
      </c>
      <c r="P2556" s="5">
        <v>38</v>
      </c>
      <c r="Q2556" s="5">
        <v>434.01</v>
      </c>
      <c r="R2556" s="1" t="s">
        <v>34</v>
      </c>
      <c r="S2556" s="1">
        <v>5</v>
      </c>
      <c r="T2556" s="1" t="s">
        <v>45</v>
      </c>
      <c r="U2556" s="5">
        <v>12.19</v>
      </c>
      <c r="V2556" s="5">
        <v>40056.213391195197</v>
      </c>
      <c r="W2556" s="1" t="s">
        <v>42</v>
      </c>
      <c r="X2556" s="1">
        <v>3.08</v>
      </c>
      <c r="Y2556" s="5">
        <v>53067.46</v>
      </c>
      <c r="Z2556" s="5">
        <v>27779.08</v>
      </c>
      <c r="AA2556" s="5" t="str">
        <f t="shared" si="156"/>
        <v>50-59</v>
      </c>
      <c r="AB2556" s="5" t="str">
        <f t="shared" si="157"/>
        <v>Moderate</v>
      </c>
      <c r="AC2556" s="5">
        <f t="shared" si="158"/>
        <v>0.52</v>
      </c>
      <c r="AD2556" s="5" t="str">
        <f t="shared" si="159"/>
        <v>Long-haul</v>
      </c>
    </row>
    <row r="2557" spans="1:30" x14ac:dyDescent="0.3">
      <c r="A2557" s="1" t="s">
        <v>3415</v>
      </c>
      <c r="B2557" s="1" t="s">
        <v>3416</v>
      </c>
      <c r="C2557" s="1">
        <v>21</v>
      </c>
      <c r="D2557" s="1" t="s">
        <v>28</v>
      </c>
      <c r="E2557" s="1" t="s">
        <v>3350</v>
      </c>
      <c r="F2557" s="1" t="s">
        <v>48</v>
      </c>
      <c r="G2557" s="1" t="s">
        <v>114</v>
      </c>
      <c r="H2557" s="1" t="s">
        <v>115</v>
      </c>
      <c r="I2557" s="1" t="s">
        <v>62</v>
      </c>
      <c r="J2557" s="1">
        <v>7728</v>
      </c>
      <c r="K2557" s="3">
        <v>0.23081018518518517</v>
      </c>
      <c r="L2557" s="3">
        <v>0.5884490740740741</v>
      </c>
      <c r="M2557" s="7">
        <v>45658</v>
      </c>
      <c r="N2557" s="3">
        <v>0.25719907407407405</v>
      </c>
      <c r="O2557" s="3">
        <v>0.614837962962963</v>
      </c>
      <c r="P2557" s="5">
        <v>38</v>
      </c>
      <c r="Q2557" s="5">
        <v>520.51</v>
      </c>
      <c r="R2557" s="1" t="s">
        <v>56</v>
      </c>
      <c r="S2557" s="1">
        <v>5</v>
      </c>
      <c r="T2557" s="1" t="s">
        <v>41</v>
      </c>
      <c r="U2557" s="5">
        <v>40.479999999999997</v>
      </c>
      <c r="V2557" s="5">
        <v>39918.957203268103</v>
      </c>
      <c r="W2557" s="1" t="s">
        <v>36</v>
      </c>
      <c r="X2557" s="1">
        <v>3.91</v>
      </c>
      <c r="Y2557" s="5">
        <v>52902.75</v>
      </c>
      <c r="Z2557" s="5">
        <v>33320.74</v>
      </c>
      <c r="AA2557" s="5" t="str">
        <f t="shared" si="156"/>
        <v>18-29</v>
      </c>
      <c r="AB2557" s="5" t="str">
        <f t="shared" si="157"/>
        <v>Moderate</v>
      </c>
      <c r="AC2557" s="5">
        <f t="shared" si="158"/>
        <v>0.63</v>
      </c>
      <c r="AD2557" s="5" t="str">
        <f t="shared" si="159"/>
        <v>Long-haul</v>
      </c>
    </row>
    <row r="2558" spans="1:30" x14ac:dyDescent="0.3">
      <c r="A2558" s="1" t="s">
        <v>3417</v>
      </c>
      <c r="B2558" s="1" t="s">
        <v>3418</v>
      </c>
      <c r="C2558" s="1">
        <v>18</v>
      </c>
      <c r="D2558" s="1" t="s">
        <v>39</v>
      </c>
      <c r="E2558" s="1" t="s">
        <v>3350</v>
      </c>
      <c r="F2558" s="1" t="s">
        <v>30</v>
      </c>
      <c r="G2558" s="1" t="s">
        <v>114</v>
      </c>
      <c r="H2558" s="1" t="s">
        <v>115</v>
      </c>
      <c r="I2558" s="1" t="s">
        <v>62</v>
      </c>
      <c r="J2558" s="1">
        <v>7728</v>
      </c>
      <c r="K2558" s="3">
        <v>0.23081018518518517</v>
      </c>
      <c r="L2558" s="3">
        <v>0.5884490740740741</v>
      </c>
      <c r="M2558" s="7">
        <v>45664</v>
      </c>
      <c r="N2558" s="3">
        <v>0.25719907407407405</v>
      </c>
      <c r="O2558" s="3">
        <v>0.614837962962963</v>
      </c>
      <c r="P2558" s="5">
        <v>38</v>
      </c>
      <c r="Q2558" s="5">
        <v>280.68</v>
      </c>
      <c r="R2558" s="1" t="s">
        <v>34</v>
      </c>
      <c r="S2558" s="1">
        <v>5</v>
      </c>
      <c r="T2558" s="1" t="s">
        <v>35</v>
      </c>
      <c r="U2558" s="5">
        <v>176.86</v>
      </c>
      <c r="V2558" s="5">
        <v>39223.936445129999</v>
      </c>
      <c r="W2558" s="1" t="s">
        <v>36</v>
      </c>
      <c r="X2558" s="1">
        <v>4.28</v>
      </c>
      <c r="Y2558" s="5">
        <v>52068.72</v>
      </c>
      <c r="Z2558" s="5">
        <v>17998.89</v>
      </c>
      <c r="AA2558" s="5" t="str">
        <f t="shared" si="156"/>
        <v>18-29</v>
      </c>
      <c r="AB2558" s="5" t="str">
        <f t="shared" si="157"/>
        <v>Moderate</v>
      </c>
      <c r="AC2558" s="5">
        <f t="shared" si="158"/>
        <v>0.35</v>
      </c>
      <c r="AD2558" s="5" t="str">
        <f t="shared" si="159"/>
        <v>Long-haul</v>
      </c>
    </row>
    <row r="2559" spans="1:30" x14ac:dyDescent="0.3">
      <c r="A2559" s="1" t="s">
        <v>3419</v>
      </c>
      <c r="B2559" s="1" t="s">
        <v>3420</v>
      </c>
      <c r="C2559" s="1">
        <v>67</v>
      </c>
      <c r="D2559" s="1" t="s">
        <v>39</v>
      </c>
      <c r="E2559" s="1" t="s">
        <v>3350</v>
      </c>
      <c r="F2559" s="1" t="s">
        <v>30</v>
      </c>
      <c r="G2559" s="1" t="s">
        <v>114</v>
      </c>
      <c r="H2559" s="1" t="s">
        <v>115</v>
      </c>
      <c r="I2559" s="1" t="s">
        <v>62</v>
      </c>
      <c r="J2559" s="1">
        <v>7728</v>
      </c>
      <c r="K2559" s="3">
        <v>0.23081018518518517</v>
      </c>
      <c r="L2559" s="3">
        <v>0.5884490740740741</v>
      </c>
      <c r="M2559" s="7">
        <v>45663</v>
      </c>
      <c r="N2559" s="3">
        <v>0.25719907407407405</v>
      </c>
      <c r="O2559" s="3">
        <v>0.614837962962963</v>
      </c>
      <c r="P2559" s="5">
        <v>38</v>
      </c>
      <c r="Q2559" s="5">
        <v>1429.6</v>
      </c>
      <c r="R2559" s="1" t="s">
        <v>40</v>
      </c>
      <c r="S2559" s="1">
        <v>5</v>
      </c>
      <c r="T2559" s="1" t="s">
        <v>41</v>
      </c>
      <c r="U2559" s="5">
        <v>38.409999999999997</v>
      </c>
      <c r="V2559" s="5">
        <v>39673.803650702401</v>
      </c>
      <c r="W2559" s="1" t="s">
        <v>42</v>
      </c>
      <c r="X2559" s="1">
        <v>3.86</v>
      </c>
      <c r="Y2559" s="5">
        <v>52608.56</v>
      </c>
      <c r="Z2559" s="5">
        <v>91502.080000000002</v>
      </c>
      <c r="AA2559" s="5" t="str">
        <f t="shared" si="156"/>
        <v>60+</v>
      </c>
      <c r="AB2559" s="5" t="str">
        <f t="shared" si="157"/>
        <v>Moderate</v>
      </c>
      <c r="AC2559" s="5">
        <f t="shared" si="158"/>
        <v>1.74</v>
      </c>
      <c r="AD2559" s="5" t="str">
        <f t="shared" si="159"/>
        <v>Long-haul</v>
      </c>
    </row>
    <row r="2560" spans="1:30" x14ac:dyDescent="0.3">
      <c r="A2560" s="1" t="s">
        <v>3421</v>
      </c>
      <c r="B2560" s="1" t="s">
        <v>3422</v>
      </c>
      <c r="C2560" s="1">
        <v>73</v>
      </c>
      <c r="D2560" s="1" t="s">
        <v>39</v>
      </c>
      <c r="E2560" s="1" t="s">
        <v>3350</v>
      </c>
      <c r="F2560" s="1" t="s">
        <v>30</v>
      </c>
      <c r="G2560" s="1" t="s">
        <v>114</v>
      </c>
      <c r="H2560" s="1" t="s">
        <v>115</v>
      </c>
      <c r="I2560" s="1" t="s">
        <v>62</v>
      </c>
      <c r="J2560" s="1">
        <v>7728</v>
      </c>
      <c r="K2560" s="3">
        <v>0.23081018518518517</v>
      </c>
      <c r="L2560" s="3">
        <v>0.5884490740740741</v>
      </c>
      <c r="M2560" s="7">
        <v>45671</v>
      </c>
      <c r="N2560" s="3">
        <v>0.25719907407407405</v>
      </c>
      <c r="O2560" s="3">
        <v>0.614837962962963</v>
      </c>
      <c r="P2560" s="5">
        <v>38</v>
      </c>
      <c r="Q2560" s="5">
        <v>604.41999999999996</v>
      </c>
      <c r="R2560" s="1" t="s">
        <v>34</v>
      </c>
      <c r="S2560" s="1">
        <v>5</v>
      </c>
      <c r="T2560" s="1" t="s">
        <v>35</v>
      </c>
      <c r="U2560" s="5">
        <v>43.71</v>
      </c>
      <c r="V2560" s="5">
        <v>40031.368558785798</v>
      </c>
      <c r="W2560" s="1" t="s">
        <v>42</v>
      </c>
      <c r="X2560" s="1">
        <v>3.04</v>
      </c>
      <c r="Y2560" s="5">
        <v>53037.64</v>
      </c>
      <c r="Z2560" s="5">
        <v>38691.620000000003</v>
      </c>
      <c r="AA2560" s="5" t="str">
        <f t="shared" si="156"/>
        <v>60+</v>
      </c>
      <c r="AB2560" s="5" t="str">
        <f t="shared" si="157"/>
        <v>Moderate</v>
      </c>
      <c r="AC2560" s="5">
        <f t="shared" si="158"/>
        <v>0.73</v>
      </c>
      <c r="AD2560" s="5" t="str">
        <f t="shared" si="159"/>
        <v>Long-haul</v>
      </c>
    </row>
    <row r="2561" spans="1:30" x14ac:dyDescent="0.3">
      <c r="A2561" s="1" t="s">
        <v>3423</v>
      </c>
      <c r="B2561" s="1" t="s">
        <v>3424</v>
      </c>
      <c r="C2561" s="1">
        <v>63</v>
      </c>
      <c r="D2561" s="1" t="s">
        <v>28</v>
      </c>
      <c r="E2561" s="1" t="s">
        <v>3350</v>
      </c>
      <c r="F2561" s="1" t="s">
        <v>30</v>
      </c>
      <c r="G2561" s="1" t="s">
        <v>114</v>
      </c>
      <c r="H2561" s="1" t="s">
        <v>115</v>
      </c>
      <c r="I2561" s="1" t="s">
        <v>62</v>
      </c>
      <c r="J2561" s="1">
        <v>7728</v>
      </c>
      <c r="K2561" s="3">
        <v>0.23081018518518517</v>
      </c>
      <c r="L2561" s="3">
        <v>0.5884490740740741</v>
      </c>
      <c r="M2561" s="7">
        <v>45670</v>
      </c>
      <c r="N2561" s="3">
        <v>0.25719907407407405</v>
      </c>
      <c r="O2561" s="3">
        <v>0.614837962962963</v>
      </c>
      <c r="P2561" s="5">
        <v>38</v>
      </c>
      <c r="Q2561" s="5">
        <v>762.4</v>
      </c>
      <c r="R2561" s="1" t="s">
        <v>56</v>
      </c>
      <c r="S2561" s="1">
        <v>5</v>
      </c>
      <c r="T2561" s="1" t="s">
        <v>45</v>
      </c>
      <c r="U2561" s="5">
        <v>137.94</v>
      </c>
      <c r="V2561" s="5">
        <v>39979.253240100297</v>
      </c>
      <c r="W2561" s="1" t="s">
        <v>42</v>
      </c>
      <c r="X2561" s="1">
        <v>3.91</v>
      </c>
      <c r="Y2561" s="5">
        <v>52975.1</v>
      </c>
      <c r="Z2561" s="5">
        <v>48821.19</v>
      </c>
      <c r="AA2561" s="5" t="str">
        <f t="shared" si="156"/>
        <v>60+</v>
      </c>
      <c r="AB2561" s="5" t="str">
        <f t="shared" si="157"/>
        <v>Moderate</v>
      </c>
      <c r="AC2561" s="5">
        <f t="shared" si="158"/>
        <v>0.92</v>
      </c>
      <c r="AD2561" s="5" t="str">
        <f t="shared" si="159"/>
        <v>Long-haul</v>
      </c>
    </row>
    <row r="2562" spans="1:30" x14ac:dyDescent="0.3">
      <c r="A2562" s="1" t="s">
        <v>3425</v>
      </c>
      <c r="B2562" s="1" t="s">
        <v>3426</v>
      </c>
      <c r="C2562" s="1">
        <v>46</v>
      </c>
      <c r="D2562" s="1" t="s">
        <v>28</v>
      </c>
      <c r="E2562" s="1" t="s">
        <v>3350</v>
      </c>
      <c r="F2562" s="1" t="s">
        <v>30</v>
      </c>
      <c r="G2562" s="1" t="s">
        <v>114</v>
      </c>
      <c r="H2562" s="1" t="s">
        <v>115</v>
      </c>
      <c r="I2562" s="1" t="s">
        <v>62</v>
      </c>
      <c r="J2562" s="1">
        <v>7728</v>
      </c>
      <c r="K2562" s="3">
        <v>0.23081018518518517</v>
      </c>
      <c r="L2562" s="3">
        <v>0.5884490740740741</v>
      </c>
      <c r="M2562" s="7">
        <v>45659</v>
      </c>
      <c r="N2562" s="3">
        <v>0.25719907407407405</v>
      </c>
      <c r="O2562" s="3">
        <v>0.614837962962963</v>
      </c>
      <c r="P2562" s="5">
        <v>38</v>
      </c>
      <c r="Q2562" s="5">
        <v>395.93</v>
      </c>
      <c r="R2562" s="1" t="s">
        <v>56</v>
      </c>
      <c r="S2562" s="1">
        <v>5</v>
      </c>
      <c r="T2562" s="1" t="s">
        <v>41</v>
      </c>
      <c r="U2562" s="5">
        <v>63.57</v>
      </c>
      <c r="V2562" s="5">
        <v>40014.632804243003</v>
      </c>
      <c r="W2562" s="1" t="s">
        <v>42</v>
      </c>
      <c r="X2562" s="1">
        <v>4.88</v>
      </c>
      <c r="Y2562" s="5">
        <v>53017.56</v>
      </c>
      <c r="Z2562" s="5">
        <v>25352.23</v>
      </c>
      <c r="AA2562" s="5" t="str">
        <f t="shared" ref="AA2562:AA2625" si="160">IF(C2562&lt;=29,"18-29",IF(C2562&lt;=39,"30-39",IF(C2562&lt;=49,"40-49",IF(C2562&lt;=59,"50-59","60+"))))</f>
        <v>40-49</v>
      </c>
      <c r="AB2562" s="5" t="str">
        <f t="shared" ref="AB2562:AB2625" si="161">IF(P2562&lt;=30,"On-Time",IF(P2562&lt;=120,"Moderate","Severe"))</f>
        <v>Moderate</v>
      </c>
      <c r="AC2562" s="5">
        <f t="shared" ref="AC2562:AC2625" si="162">ROUND(Z2562/Y2562,2)</f>
        <v>0.48</v>
      </c>
      <c r="AD2562" s="5" t="str">
        <f t="shared" ref="AD2562:AD2625" si="163">IF(J2562&lt;=3000,"Short-haul",IF(J2562&lt;=7000,"Medium-haul","Long-haul"))</f>
        <v>Long-haul</v>
      </c>
    </row>
    <row r="2563" spans="1:30" x14ac:dyDescent="0.3">
      <c r="A2563" s="1" t="s">
        <v>3427</v>
      </c>
      <c r="B2563" s="1" t="s">
        <v>3428</v>
      </c>
      <c r="C2563" s="1">
        <v>53</v>
      </c>
      <c r="D2563" s="1" t="s">
        <v>39</v>
      </c>
      <c r="E2563" s="1" t="s">
        <v>3350</v>
      </c>
      <c r="F2563" s="1" t="s">
        <v>48</v>
      </c>
      <c r="G2563" s="1" t="s">
        <v>114</v>
      </c>
      <c r="H2563" s="1" t="s">
        <v>115</v>
      </c>
      <c r="I2563" s="1" t="s">
        <v>62</v>
      </c>
      <c r="J2563" s="1">
        <v>7728</v>
      </c>
      <c r="K2563" s="3">
        <v>0.23081018518518517</v>
      </c>
      <c r="L2563" s="3">
        <v>0.5884490740740741</v>
      </c>
      <c r="M2563" s="7">
        <v>45667</v>
      </c>
      <c r="N2563" s="3">
        <v>0.25719907407407405</v>
      </c>
      <c r="O2563" s="3">
        <v>0.614837962962963</v>
      </c>
      <c r="P2563" s="5">
        <v>38</v>
      </c>
      <c r="Q2563" s="5">
        <v>947.53</v>
      </c>
      <c r="R2563" s="1" t="s">
        <v>34</v>
      </c>
      <c r="S2563" s="1">
        <v>5</v>
      </c>
      <c r="T2563" s="1" t="s">
        <v>35</v>
      </c>
      <c r="U2563" s="5">
        <v>98.72</v>
      </c>
      <c r="V2563" s="5">
        <v>39710.644033786397</v>
      </c>
      <c r="W2563" s="1" t="s">
        <v>42</v>
      </c>
      <c r="X2563" s="1">
        <v>3.84</v>
      </c>
      <c r="Y2563" s="5">
        <v>52652.77</v>
      </c>
      <c r="Z2563" s="5">
        <v>60661.66</v>
      </c>
      <c r="AA2563" s="5" t="str">
        <f t="shared" si="160"/>
        <v>50-59</v>
      </c>
      <c r="AB2563" s="5" t="str">
        <f t="shared" si="161"/>
        <v>Moderate</v>
      </c>
      <c r="AC2563" s="5">
        <f t="shared" si="162"/>
        <v>1.1499999999999999</v>
      </c>
      <c r="AD2563" s="5" t="str">
        <f t="shared" si="163"/>
        <v>Long-haul</v>
      </c>
    </row>
    <row r="2564" spans="1:30" x14ac:dyDescent="0.3">
      <c r="A2564" s="1" t="s">
        <v>3429</v>
      </c>
      <c r="B2564" s="1" t="s">
        <v>3430</v>
      </c>
      <c r="C2564" s="1">
        <v>66</v>
      </c>
      <c r="D2564" s="1" t="s">
        <v>39</v>
      </c>
      <c r="E2564" s="1" t="s">
        <v>3350</v>
      </c>
      <c r="F2564" s="1" t="s">
        <v>30</v>
      </c>
      <c r="G2564" s="1" t="s">
        <v>114</v>
      </c>
      <c r="H2564" s="1" t="s">
        <v>115</v>
      </c>
      <c r="I2564" s="1" t="s">
        <v>62</v>
      </c>
      <c r="J2564" s="1">
        <v>7728</v>
      </c>
      <c r="K2564" s="3">
        <v>0.23081018518518517</v>
      </c>
      <c r="L2564" s="3">
        <v>0.5884490740740741</v>
      </c>
      <c r="M2564" s="7">
        <v>45665</v>
      </c>
      <c r="N2564" s="3">
        <v>0.25719907407407405</v>
      </c>
      <c r="O2564" s="3">
        <v>0.614837962962963</v>
      </c>
      <c r="P2564" s="5">
        <v>38</v>
      </c>
      <c r="Q2564" s="5">
        <v>892.54</v>
      </c>
      <c r="R2564" s="1" t="s">
        <v>40</v>
      </c>
      <c r="S2564" s="1">
        <v>5</v>
      </c>
      <c r="T2564" s="1" t="s">
        <v>49</v>
      </c>
      <c r="U2564" s="5">
        <v>46.16</v>
      </c>
      <c r="V2564" s="5">
        <v>39997.797019584897</v>
      </c>
      <c r="W2564" s="1" t="s">
        <v>36</v>
      </c>
      <c r="X2564" s="1">
        <v>3.42</v>
      </c>
      <c r="Y2564" s="5">
        <v>52997.36</v>
      </c>
      <c r="Z2564" s="5">
        <v>57131.79</v>
      </c>
      <c r="AA2564" s="5" t="str">
        <f t="shared" si="160"/>
        <v>60+</v>
      </c>
      <c r="AB2564" s="5" t="str">
        <f t="shared" si="161"/>
        <v>Moderate</v>
      </c>
      <c r="AC2564" s="5">
        <f t="shared" si="162"/>
        <v>1.08</v>
      </c>
      <c r="AD2564" s="5" t="str">
        <f t="shared" si="163"/>
        <v>Long-haul</v>
      </c>
    </row>
    <row r="2565" spans="1:30" x14ac:dyDescent="0.3">
      <c r="A2565" s="1" t="s">
        <v>3411</v>
      </c>
      <c r="B2565" s="1" t="s">
        <v>3412</v>
      </c>
      <c r="C2565" s="1">
        <v>45</v>
      </c>
      <c r="D2565" s="1" t="s">
        <v>39</v>
      </c>
      <c r="E2565" s="1" t="s">
        <v>3350</v>
      </c>
      <c r="F2565" s="1" t="s">
        <v>30</v>
      </c>
      <c r="G2565" s="1" t="s">
        <v>114</v>
      </c>
      <c r="H2565" s="1" t="s">
        <v>115</v>
      </c>
      <c r="I2565" s="1" t="s">
        <v>62</v>
      </c>
      <c r="J2565" s="1">
        <v>7728</v>
      </c>
      <c r="K2565" s="3">
        <v>0.23081018518518517</v>
      </c>
      <c r="L2565" s="3">
        <v>0.5884490740740741</v>
      </c>
      <c r="M2565" s="7">
        <v>45665</v>
      </c>
      <c r="N2565" s="3">
        <v>0.25719907407407405</v>
      </c>
      <c r="O2565" s="3">
        <v>0.614837962962963</v>
      </c>
      <c r="P2565" s="5">
        <v>38</v>
      </c>
      <c r="Q2565" s="5">
        <v>530.07000000000005</v>
      </c>
      <c r="R2565" s="1" t="s">
        <v>40</v>
      </c>
      <c r="S2565" s="1">
        <v>5</v>
      </c>
      <c r="T2565" s="1" t="s">
        <v>49</v>
      </c>
      <c r="U2565" s="5">
        <v>69.05</v>
      </c>
      <c r="V2565" s="5">
        <v>39764.519535872401</v>
      </c>
      <c r="W2565" s="1" t="s">
        <v>36</v>
      </c>
      <c r="X2565" s="1">
        <v>4.45</v>
      </c>
      <c r="Y2565" s="5">
        <v>52717.42</v>
      </c>
      <c r="Z2565" s="5">
        <v>33938.29</v>
      </c>
      <c r="AA2565" s="5" t="str">
        <f t="shared" si="160"/>
        <v>40-49</v>
      </c>
      <c r="AB2565" s="5" t="str">
        <f t="shared" si="161"/>
        <v>Moderate</v>
      </c>
      <c r="AC2565" s="5">
        <f t="shared" si="162"/>
        <v>0.64</v>
      </c>
      <c r="AD2565" s="5" t="str">
        <f t="shared" si="163"/>
        <v>Long-haul</v>
      </c>
    </row>
    <row r="2566" spans="1:30" x14ac:dyDescent="0.3">
      <c r="A2566" s="1" t="s">
        <v>3431</v>
      </c>
      <c r="B2566" s="1" t="s">
        <v>3432</v>
      </c>
      <c r="C2566" s="1">
        <v>26</v>
      </c>
      <c r="D2566" s="1" t="s">
        <v>39</v>
      </c>
      <c r="E2566" s="1" t="s">
        <v>3350</v>
      </c>
      <c r="F2566" s="1" t="s">
        <v>48</v>
      </c>
      <c r="G2566" s="1" t="s">
        <v>114</v>
      </c>
      <c r="H2566" s="1" t="s">
        <v>115</v>
      </c>
      <c r="I2566" s="1" t="s">
        <v>62</v>
      </c>
      <c r="J2566" s="1">
        <v>7728</v>
      </c>
      <c r="K2566" s="3">
        <v>0.23081018518518517</v>
      </c>
      <c r="L2566" s="3">
        <v>0.5884490740740741</v>
      </c>
      <c r="M2566" s="7">
        <v>45670</v>
      </c>
      <c r="N2566" s="3">
        <v>0.25719907407407405</v>
      </c>
      <c r="O2566" s="3">
        <v>0.614837962962963</v>
      </c>
      <c r="P2566" s="5">
        <v>38</v>
      </c>
      <c r="Q2566" s="5">
        <v>946.72</v>
      </c>
      <c r="R2566" s="1" t="s">
        <v>56</v>
      </c>
      <c r="S2566" s="1">
        <v>5</v>
      </c>
      <c r="T2566" s="1" t="s">
        <v>49</v>
      </c>
      <c r="U2566" s="5">
        <v>18.64</v>
      </c>
      <c r="V2566" s="5">
        <v>39451.261818005602</v>
      </c>
      <c r="W2566" s="1" t="s">
        <v>36</v>
      </c>
      <c r="X2566" s="1">
        <v>3.65</v>
      </c>
      <c r="Y2566" s="5">
        <v>52341.51</v>
      </c>
      <c r="Z2566" s="5">
        <v>60593.81</v>
      </c>
      <c r="AA2566" s="5" t="str">
        <f t="shared" si="160"/>
        <v>18-29</v>
      </c>
      <c r="AB2566" s="5" t="str">
        <f t="shared" si="161"/>
        <v>Moderate</v>
      </c>
      <c r="AC2566" s="5">
        <f t="shared" si="162"/>
        <v>1.1599999999999999</v>
      </c>
      <c r="AD2566" s="5" t="str">
        <f t="shared" si="163"/>
        <v>Long-haul</v>
      </c>
    </row>
    <row r="2567" spans="1:30" x14ac:dyDescent="0.3">
      <c r="A2567" s="1" t="s">
        <v>3433</v>
      </c>
      <c r="B2567" s="1" t="s">
        <v>3434</v>
      </c>
      <c r="C2567" s="1">
        <v>53</v>
      </c>
      <c r="D2567" s="1" t="s">
        <v>39</v>
      </c>
      <c r="E2567" s="1" t="s">
        <v>3350</v>
      </c>
      <c r="F2567" s="1" t="s">
        <v>30</v>
      </c>
      <c r="G2567" s="1" t="s">
        <v>134</v>
      </c>
      <c r="H2567" s="1" t="s">
        <v>75</v>
      </c>
      <c r="I2567" s="1" t="s">
        <v>135</v>
      </c>
      <c r="J2567" s="1">
        <v>2357</v>
      </c>
      <c r="K2567" s="3">
        <v>0.69140046296296298</v>
      </c>
      <c r="L2567" s="3">
        <v>0.8004282407407407</v>
      </c>
      <c r="M2567" s="7">
        <v>45672</v>
      </c>
      <c r="N2567" s="3">
        <v>0.76709490740740738</v>
      </c>
      <c r="O2567" s="3">
        <v>0.87612268518518521</v>
      </c>
      <c r="P2567" s="5">
        <v>109</v>
      </c>
      <c r="Q2567" s="5">
        <v>973.3</v>
      </c>
      <c r="R2567" s="1" t="s">
        <v>56</v>
      </c>
      <c r="S2567" s="1">
        <v>5</v>
      </c>
      <c r="T2567" s="1" t="s">
        <v>35</v>
      </c>
      <c r="U2567" s="5">
        <v>44.37</v>
      </c>
      <c r="V2567" s="5">
        <v>13284.996365250499</v>
      </c>
      <c r="W2567" s="1" t="s">
        <v>36</v>
      </c>
      <c r="X2567" s="1">
        <v>3.73</v>
      </c>
      <c r="Y2567" s="5">
        <v>20942</v>
      </c>
      <c r="Z2567" s="5">
        <v>62300.07</v>
      </c>
      <c r="AA2567" s="5" t="str">
        <f t="shared" si="160"/>
        <v>50-59</v>
      </c>
      <c r="AB2567" s="5" t="str">
        <f t="shared" si="161"/>
        <v>Moderate</v>
      </c>
      <c r="AC2567" s="5">
        <f t="shared" si="162"/>
        <v>2.97</v>
      </c>
      <c r="AD2567" s="5" t="str">
        <f t="shared" si="163"/>
        <v>Short-haul</v>
      </c>
    </row>
    <row r="2568" spans="1:30" x14ac:dyDescent="0.3">
      <c r="A2568" s="1" t="s">
        <v>3435</v>
      </c>
      <c r="B2568" s="1" t="s">
        <v>3436</v>
      </c>
      <c r="C2568" s="1">
        <v>47</v>
      </c>
      <c r="D2568" s="1" t="s">
        <v>28</v>
      </c>
      <c r="E2568" s="1" t="s">
        <v>3350</v>
      </c>
      <c r="F2568" s="1" t="s">
        <v>30</v>
      </c>
      <c r="G2568" s="1" t="s">
        <v>134</v>
      </c>
      <c r="H2568" s="1" t="s">
        <v>75</v>
      </c>
      <c r="I2568" s="1" t="s">
        <v>135</v>
      </c>
      <c r="J2568" s="1">
        <v>2357</v>
      </c>
      <c r="K2568" s="3">
        <v>0.69140046296296298</v>
      </c>
      <c r="L2568" s="3">
        <v>0.8004282407407407</v>
      </c>
      <c r="M2568" s="7">
        <v>45659</v>
      </c>
      <c r="N2568" s="3">
        <v>0.76709490740740738</v>
      </c>
      <c r="O2568" s="3">
        <v>0.87612268518518521</v>
      </c>
      <c r="P2568" s="5">
        <v>109</v>
      </c>
      <c r="Q2568" s="5">
        <v>1343.43</v>
      </c>
      <c r="R2568" s="1" t="s">
        <v>40</v>
      </c>
      <c r="S2568" s="1">
        <v>5</v>
      </c>
      <c r="T2568" s="1" t="s">
        <v>41</v>
      </c>
      <c r="U2568" s="5">
        <v>101.57</v>
      </c>
      <c r="V2568" s="5">
        <v>13119.7550998652</v>
      </c>
      <c r="W2568" s="1" t="s">
        <v>36</v>
      </c>
      <c r="X2568" s="1">
        <v>3.97</v>
      </c>
      <c r="Y2568" s="5">
        <v>20743.71</v>
      </c>
      <c r="Z2568" s="5">
        <v>85999.83</v>
      </c>
      <c r="AA2568" s="5" t="str">
        <f t="shared" si="160"/>
        <v>40-49</v>
      </c>
      <c r="AB2568" s="5" t="str">
        <f t="shared" si="161"/>
        <v>Moderate</v>
      </c>
      <c r="AC2568" s="5">
        <f t="shared" si="162"/>
        <v>4.1500000000000004</v>
      </c>
      <c r="AD2568" s="5" t="str">
        <f t="shared" si="163"/>
        <v>Short-haul</v>
      </c>
    </row>
    <row r="2569" spans="1:30" x14ac:dyDescent="0.3">
      <c r="A2569" s="1" t="s">
        <v>3437</v>
      </c>
      <c r="B2569" s="1" t="s">
        <v>3438</v>
      </c>
      <c r="C2569" s="1">
        <v>57</v>
      </c>
      <c r="D2569" s="1" t="s">
        <v>28</v>
      </c>
      <c r="E2569" s="1" t="s">
        <v>3350</v>
      </c>
      <c r="F2569" s="1" t="s">
        <v>48</v>
      </c>
      <c r="G2569" s="1" t="s">
        <v>134</v>
      </c>
      <c r="H2569" s="1" t="s">
        <v>75</v>
      </c>
      <c r="I2569" s="1" t="s">
        <v>135</v>
      </c>
      <c r="J2569" s="1">
        <v>2357</v>
      </c>
      <c r="K2569" s="3">
        <v>0.69140046296296298</v>
      </c>
      <c r="L2569" s="3">
        <v>0.8004282407407407</v>
      </c>
      <c r="M2569" s="7">
        <v>45668</v>
      </c>
      <c r="N2569" s="3">
        <v>0.76709490740740738</v>
      </c>
      <c r="O2569" s="3">
        <v>0.87612268518518521</v>
      </c>
      <c r="P2569" s="5">
        <v>109</v>
      </c>
      <c r="Q2569" s="5">
        <v>692.2</v>
      </c>
      <c r="R2569" s="1" t="s">
        <v>40</v>
      </c>
      <c r="S2569" s="1">
        <v>5</v>
      </c>
      <c r="T2569" s="1" t="s">
        <v>45</v>
      </c>
      <c r="U2569" s="5">
        <v>170.6</v>
      </c>
      <c r="V2569" s="5">
        <v>12880.8308284954</v>
      </c>
      <c r="W2569" s="1" t="s">
        <v>42</v>
      </c>
      <c r="X2569" s="1">
        <v>3.44</v>
      </c>
      <c r="Y2569" s="5">
        <v>20457</v>
      </c>
      <c r="Z2569" s="5">
        <v>44334.92</v>
      </c>
      <c r="AA2569" s="5" t="str">
        <f t="shared" si="160"/>
        <v>50-59</v>
      </c>
      <c r="AB2569" s="5" t="str">
        <f t="shared" si="161"/>
        <v>Moderate</v>
      </c>
      <c r="AC2569" s="5">
        <f t="shared" si="162"/>
        <v>2.17</v>
      </c>
      <c r="AD2569" s="5" t="str">
        <f t="shared" si="163"/>
        <v>Short-haul</v>
      </c>
    </row>
    <row r="2570" spans="1:30" x14ac:dyDescent="0.3">
      <c r="A2570" s="1" t="s">
        <v>3439</v>
      </c>
      <c r="B2570" s="1" t="s">
        <v>3440</v>
      </c>
      <c r="C2570" s="1">
        <v>31</v>
      </c>
      <c r="D2570" s="1" t="s">
        <v>28</v>
      </c>
      <c r="E2570" s="1" t="s">
        <v>3350</v>
      </c>
      <c r="F2570" s="1" t="s">
        <v>48</v>
      </c>
      <c r="G2570" s="1" t="s">
        <v>134</v>
      </c>
      <c r="H2570" s="1" t="s">
        <v>75</v>
      </c>
      <c r="I2570" s="1" t="s">
        <v>135</v>
      </c>
      <c r="J2570" s="1">
        <v>2357</v>
      </c>
      <c r="K2570" s="3">
        <v>0.69140046296296298</v>
      </c>
      <c r="L2570" s="3">
        <v>0.8004282407407407</v>
      </c>
      <c r="M2570" s="7">
        <v>45661</v>
      </c>
      <c r="N2570" s="3">
        <v>0.76709490740740738</v>
      </c>
      <c r="O2570" s="3">
        <v>0.87612268518518521</v>
      </c>
      <c r="P2570" s="5">
        <v>109</v>
      </c>
      <c r="Q2570" s="5">
        <v>973.25</v>
      </c>
      <c r="R2570" s="1" t="s">
        <v>56</v>
      </c>
      <c r="S2570" s="1">
        <v>3</v>
      </c>
      <c r="T2570" s="1" t="s">
        <v>41</v>
      </c>
      <c r="U2570" s="5">
        <v>144.47999999999999</v>
      </c>
      <c r="V2570" s="5">
        <v>13132.688604269601</v>
      </c>
      <c r="W2570" s="1" t="s">
        <v>36</v>
      </c>
      <c r="X2570" s="1">
        <v>3.84</v>
      </c>
      <c r="Y2570" s="5">
        <v>20759.23</v>
      </c>
      <c r="Z2570" s="5">
        <v>62316.9</v>
      </c>
      <c r="AA2570" s="5" t="str">
        <f t="shared" si="160"/>
        <v>30-39</v>
      </c>
      <c r="AB2570" s="5" t="str">
        <f t="shared" si="161"/>
        <v>Moderate</v>
      </c>
      <c r="AC2570" s="5">
        <f t="shared" si="162"/>
        <v>3</v>
      </c>
      <c r="AD2570" s="5" t="str">
        <f t="shared" si="163"/>
        <v>Short-haul</v>
      </c>
    </row>
    <row r="2571" spans="1:30" x14ac:dyDescent="0.3">
      <c r="A2571" s="1" t="s">
        <v>3441</v>
      </c>
      <c r="B2571" s="1" t="s">
        <v>3442</v>
      </c>
      <c r="C2571" s="1">
        <v>31</v>
      </c>
      <c r="D2571" s="1" t="s">
        <v>28</v>
      </c>
      <c r="E2571" s="1" t="s">
        <v>3350</v>
      </c>
      <c r="F2571" s="1" t="s">
        <v>48</v>
      </c>
      <c r="G2571" s="1" t="s">
        <v>134</v>
      </c>
      <c r="H2571" s="1" t="s">
        <v>75</v>
      </c>
      <c r="I2571" s="1" t="s">
        <v>135</v>
      </c>
      <c r="J2571" s="1">
        <v>2357</v>
      </c>
      <c r="K2571" s="3">
        <v>0.69140046296296298</v>
      </c>
      <c r="L2571" s="3">
        <v>0.8004282407407407</v>
      </c>
      <c r="M2571" s="7">
        <v>45667</v>
      </c>
      <c r="N2571" s="3">
        <v>0.76709490740740738</v>
      </c>
      <c r="O2571" s="3">
        <v>0.87612268518518521</v>
      </c>
      <c r="P2571" s="5">
        <v>109</v>
      </c>
      <c r="Q2571" s="5">
        <v>521.92999999999995</v>
      </c>
      <c r="R2571" s="1" t="s">
        <v>40</v>
      </c>
      <c r="S2571" s="1">
        <v>3</v>
      </c>
      <c r="T2571" s="1" t="s">
        <v>83</v>
      </c>
      <c r="U2571" s="5">
        <v>143.37</v>
      </c>
      <c r="V2571" s="5">
        <v>12579.7750133837</v>
      </c>
      <c r="W2571" s="1" t="s">
        <v>36</v>
      </c>
      <c r="X2571" s="1">
        <v>4.1100000000000003</v>
      </c>
      <c r="Y2571" s="5">
        <v>20095.73</v>
      </c>
      <c r="Z2571" s="5">
        <v>33432.19</v>
      </c>
      <c r="AA2571" s="5" t="str">
        <f t="shared" si="160"/>
        <v>30-39</v>
      </c>
      <c r="AB2571" s="5" t="str">
        <f t="shared" si="161"/>
        <v>Moderate</v>
      </c>
      <c r="AC2571" s="5">
        <f t="shared" si="162"/>
        <v>1.66</v>
      </c>
      <c r="AD2571" s="5" t="str">
        <f t="shared" si="163"/>
        <v>Short-haul</v>
      </c>
    </row>
    <row r="2572" spans="1:30" x14ac:dyDescent="0.3">
      <c r="A2572" s="1" t="s">
        <v>3443</v>
      </c>
      <c r="B2572" s="1" t="s">
        <v>3444</v>
      </c>
      <c r="C2572" s="1">
        <v>43</v>
      </c>
      <c r="D2572" s="1" t="s">
        <v>39</v>
      </c>
      <c r="E2572" s="1" t="s">
        <v>3350</v>
      </c>
      <c r="F2572" s="1" t="s">
        <v>30</v>
      </c>
      <c r="G2572" s="1" t="s">
        <v>134</v>
      </c>
      <c r="H2572" s="1" t="s">
        <v>75</v>
      </c>
      <c r="I2572" s="1" t="s">
        <v>135</v>
      </c>
      <c r="J2572" s="1">
        <v>2357</v>
      </c>
      <c r="K2572" s="3">
        <v>0.69140046296296298</v>
      </c>
      <c r="L2572" s="3">
        <v>0.8004282407407407</v>
      </c>
      <c r="M2572" s="7">
        <v>45660</v>
      </c>
      <c r="N2572" s="3">
        <v>0.76709490740740738</v>
      </c>
      <c r="O2572" s="3">
        <v>0.87612268518518521</v>
      </c>
      <c r="P2572" s="5">
        <v>109</v>
      </c>
      <c r="Q2572" s="5">
        <v>561.48</v>
      </c>
      <c r="R2572" s="1" t="s">
        <v>40</v>
      </c>
      <c r="S2572" s="1">
        <v>5</v>
      </c>
      <c r="T2572" s="1" t="s">
        <v>49</v>
      </c>
      <c r="U2572" s="5">
        <v>94.38</v>
      </c>
      <c r="V2572" s="5">
        <v>12291.891199185</v>
      </c>
      <c r="W2572" s="1" t="s">
        <v>42</v>
      </c>
      <c r="X2572" s="1">
        <v>4.92</v>
      </c>
      <c r="Y2572" s="5">
        <v>19750.27</v>
      </c>
      <c r="Z2572" s="5">
        <v>35953.599999999999</v>
      </c>
      <c r="AA2572" s="5" t="str">
        <f t="shared" si="160"/>
        <v>40-49</v>
      </c>
      <c r="AB2572" s="5" t="str">
        <f t="shared" si="161"/>
        <v>Moderate</v>
      </c>
      <c r="AC2572" s="5">
        <f t="shared" si="162"/>
        <v>1.82</v>
      </c>
      <c r="AD2572" s="5" t="str">
        <f t="shared" si="163"/>
        <v>Short-haul</v>
      </c>
    </row>
    <row r="2573" spans="1:30" x14ac:dyDescent="0.3">
      <c r="A2573" s="1" t="s">
        <v>3399</v>
      </c>
      <c r="B2573" s="1" t="s">
        <v>3400</v>
      </c>
      <c r="C2573" s="1">
        <v>20</v>
      </c>
      <c r="D2573" s="1" t="s">
        <v>39</v>
      </c>
      <c r="E2573" s="1" t="s">
        <v>3350</v>
      </c>
      <c r="F2573" s="1" t="s">
        <v>30</v>
      </c>
      <c r="G2573" s="1" t="s">
        <v>134</v>
      </c>
      <c r="H2573" s="1" t="s">
        <v>75</v>
      </c>
      <c r="I2573" s="1" t="s">
        <v>135</v>
      </c>
      <c r="J2573" s="1">
        <v>2357</v>
      </c>
      <c r="K2573" s="3">
        <v>0.69140046296296298</v>
      </c>
      <c r="L2573" s="3">
        <v>0.8004282407407407</v>
      </c>
      <c r="M2573" s="7">
        <v>45662</v>
      </c>
      <c r="N2573" s="3">
        <v>0.76709490740740738</v>
      </c>
      <c r="O2573" s="3">
        <v>0.87612268518518521</v>
      </c>
      <c r="P2573" s="5">
        <v>109</v>
      </c>
      <c r="Q2573" s="5">
        <v>1468.46</v>
      </c>
      <c r="R2573" s="1" t="s">
        <v>56</v>
      </c>
      <c r="S2573" s="1">
        <v>5</v>
      </c>
      <c r="T2573" s="1" t="s">
        <v>45</v>
      </c>
      <c r="U2573" s="5">
        <v>194.33</v>
      </c>
      <c r="V2573" s="5">
        <v>12594.7541753558</v>
      </c>
      <c r="W2573" s="1" t="s">
        <v>42</v>
      </c>
      <c r="X2573" s="1">
        <v>4.5</v>
      </c>
      <c r="Y2573" s="5">
        <v>20113.71</v>
      </c>
      <c r="Z2573" s="5">
        <v>94020.31</v>
      </c>
      <c r="AA2573" s="5" t="str">
        <f t="shared" si="160"/>
        <v>18-29</v>
      </c>
      <c r="AB2573" s="5" t="str">
        <f t="shared" si="161"/>
        <v>Moderate</v>
      </c>
      <c r="AC2573" s="5">
        <f t="shared" si="162"/>
        <v>4.67</v>
      </c>
      <c r="AD2573" s="5" t="str">
        <f t="shared" si="163"/>
        <v>Short-haul</v>
      </c>
    </row>
    <row r="2574" spans="1:30" x14ac:dyDescent="0.3">
      <c r="A2574" s="1" t="s">
        <v>3445</v>
      </c>
      <c r="B2574" s="1" t="s">
        <v>3446</v>
      </c>
      <c r="C2574" s="1">
        <v>33</v>
      </c>
      <c r="D2574" s="1" t="s">
        <v>28</v>
      </c>
      <c r="E2574" s="1" t="s">
        <v>3350</v>
      </c>
      <c r="F2574" s="1" t="s">
        <v>30</v>
      </c>
      <c r="G2574" s="1" t="s">
        <v>134</v>
      </c>
      <c r="H2574" s="1" t="s">
        <v>75</v>
      </c>
      <c r="I2574" s="1" t="s">
        <v>135</v>
      </c>
      <c r="J2574" s="1">
        <v>2357</v>
      </c>
      <c r="K2574" s="3">
        <v>0.69140046296296298</v>
      </c>
      <c r="L2574" s="3">
        <v>0.8004282407407407</v>
      </c>
      <c r="M2574" s="7">
        <v>45665</v>
      </c>
      <c r="N2574" s="3">
        <v>0.76709490740740738</v>
      </c>
      <c r="O2574" s="3">
        <v>0.87612268518518521</v>
      </c>
      <c r="P2574" s="5">
        <v>109</v>
      </c>
      <c r="Q2574" s="5">
        <v>571.52</v>
      </c>
      <c r="R2574" s="1" t="s">
        <v>40</v>
      </c>
      <c r="S2574" s="1">
        <v>3</v>
      </c>
      <c r="T2574" s="1" t="s">
        <v>49</v>
      </c>
      <c r="U2574" s="5">
        <v>26.46</v>
      </c>
      <c r="V2574" s="5">
        <v>12534.949485085701</v>
      </c>
      <c r="W2574" s="1" t="s">
        <v>42</v>
      </c>
      <c r="X2574" s="1">
        <v>4.5199999999999996</v>
      </c>
      <c r="Y2574" s="5">
        <v>20041.939999999999</v>
      </c>
      <c r="Z2574" s="5">
        <v>36582.57</v>
      </c>
      <c r="AA2574" s="5" t="str">
        <f t="shared" si="160"/>
        <v>30-39</v>
      </c>
      <c r="AB2574" s="5" t="str">
        <f t="shared" si="161"/>
        <v>Moderate</v>
      </c>
      <c r="AC2574" s="5">
        <f t="shared" si="162"/>
        <v>1.83</v>
      </c>
      <c r="AD2574" s="5" t="str">
        <f t="shared" si="163"/>
        <v>Short-haul</v>
      </c>
    </row>
    <row r="2575" spans="1:30" x14ac:dyDescent="0.3">
      <c r="A2575" s="1" t="s">
        <v>3447</v>
      </c>
      <c r="B2575" s="1" t="s">
        <v>3448</v>
      </c>
      <c r="C2575" s="1">
        <v>23</v>
      </c>
      <c r="D2575" s="1" t="s">
        <v>39</v>
      </c>
      <c r="E2575" s="1" t="s">
        <v>3350</v>
      </c>
      <c r="F2575" s="1" t="s">
        <v>30</v>
      </c>
      <c r="G2575" s="1" t="s">
        <v>134</v>
      </c>
      <c r="H2575" s="1" t="s">
        <v>75</v>
      </c>
      <c r="I2575" s="1" t="s">
        <v>135</v>
      </c>
      <c r="J2575" s="1">
        <v>2357</v>
      </c>
      <c r="K2575" s="3">
        <v>0.69140046296296298</v>
      </c>
      <c r="L2575" s="3">
        <v>0.8004282407407407</v>
      </c>
      <c r="M2575" s="7">
        <v>45666</v>
      </c>
      <c r="N2575" s="3">
        <v>0.76709490740740738</v>
      </c>
      <c r="O2575" s="3">
        <v>0.87612268518518521</v>
      </c>
      <c r="P2575" s="5">
        <v>109</v>
      </c>
      <c r="Q2575" s="5">
        <v>408.68</v>
      </c>
      <c r="R2575" s="1" t="s">
        <v>34</v>
      </c>
      <c r="S2575" s="1">
        <v>5</v>
      </c>
      <c r="T2575" s="1" t="s">
        <v>45</v>
      </c>
      <c r="U2575" s="5">
        <v>135.59</v>
      </c>
      <c r="V2575" s="5">
        <v>12834.872523483</v>
      </c>
      <c r="W2575" s="1" t="s">
        <v>42</v>
      </c>
      <c r="X2575" s="1">
        <v>3.22</v>
      </c>
      <c r="Y2575" s="5">
        <v>20401.849999999999</v>
      </c>
      <c r="Z2575" s="5">
        <v>26182.639999999999</v>
      </c>
      <c r="AA2575" s="5" t="str">
        <f t="shared" si="160"/>
        <v>18-29</v>
      </c>
      <c r="AB2575" s="5" t="str">
        <f t="shared" si="161"/>
        <v>Moderate</v>
      </c>
      <c r="AC2575" s="5">
        <f t="shared" si="162"/>
        <v>1.28</v>
      </c>
      <c r="AD2575" s="5" t="str">
        <f t="shared" si="163"/>
        <v>Short-haul</v>
      </c>
    </row>
    <row r="2576" spans="1:30" x14ac:dyDescent="0.3">
      <c r="A2576" s="1" t="s">
        <v>3449</v>
      </c>
      <c r="B2576" s="1" t="s">
        <v>3450</v>
      </c>
      <c r="C2576" s="1">
        <v>61</v>
      </c>
      <c r="D2576" s="1" t="s">
        <v>28</v>
      </c>
      <c r="E2576" s="1" t="s">
        <v>3350</v>
      </c>
      <c r="F2576" s="1" t="s">
        <v>30</v>
      </c>
      <c r="G2576" s="1" t="s">
        <v>134</v>
      </c>
      <c r="H2576" s="1" t="s">
        <v>75</v>
      </c>
      <c r="I2576" s="1" t="s">
        <v>135</v>
      </c>
      <c r="J2576" s="1">
        <v>2357</v>
      </c>
      <c r="K2576" s="3">
        <v>0.69140046296296298</v>
      </c>
      <c r="L2576" s="3">
        <v>0.8004282407407407</v>
      </c>
      <c r="M2576" s="7">
        <v>45668</v>
      </c>
      <c r="N2576" s="3">
        <v>0.76709490740740738</v>
      </c>
      <c r="O2576" s="3">
        <v>0.87612268518518521</v>
      </c>
      <c r="P2576" s="5">
        <v>109</v>
      </c>
      <c r="Q2576" s="5">
        <v>226.21</v>
      </c>
      <c r="R2576" s="1" t="s">
        <v>40</v>
      </c>
      <c r="S2576" s="1">
        <v>5</v>
      </c>
      <c r="T2576" s="1" t="s">
        <v>35</v>
      </c>
      <c r="U2576" s="5">
        <v>149.91</v>
      </c>
      <c r="V2576" s="5">
        <v>12365.805170448801</v>
      </c>
      <c r="W2576" s="1" t="s">
        <v>36</v>
      </c>
      <c r="X2576" s="1">
        <v>3.61</v>
      </c>
      <c r="Y2576" s="5">
        <v>19838.97</v>
      </c>
      <c r="Z2576" s="5">
        <v>14507.42</v>
      </c>
      <c r="AA2576" s="5" t="str">
        <f t="shared" si="160"/>
        <v>60+</v>
      </c>
      <c r="AB2576" s="5" t="str">
        <f t="shared" si="161"/>
        <v>Moderate</v>
      </c>
      <c r="AC2576" s="5">
        <f t="shared" si="162"/>
        <v>0.73</v>
      </c>
      <c r="AD2576" s="5" t="str">
        <f t="shared" si="163"/>
        <v>Short-haul</v>
      </c>
    </row>
    <row r="2577" spans="1:30" x14ac:dyDescent="0.3">
      <c r="A2577" s="1" t="s">
        <v>3451</v>
      </c>
      <c r="B2577" s="1" t="s">
        <v>3452</v>
      </c>
      <c r="C2577" s="1">
        <v>74</v>
      </c>
      <c r="D2577" s="1" t="s">
        <v>28</v>
      </c>
      <c r="E2577" s="1" t="s">
        <v>3350</v>
      </c>
      <c r="F2577" s="1" t="s">
        <v>48</v>
      </c>
      <c r="G2577" s="1" t="s">
        <v>134</v>
      </c>
      <c r="H2577" s="1" t="s">
        <v>75</v>
      </c>
      <c r="I2577" s="1" t="s">
        <v>135</v>
      </c>
      <c r="J2577" s="1">
        <v>2357</v>
      </c>
      <c r="K2577" s="3">
        <v>0.69140046296296298</v>
      </c>
      <c r="L2577" s="3">
        <v>0.8004282407407407</v>
      </c>
      <c r="M2577" s="7">
        <v>45667</v>
      </c>
      <c r="N2577" s="3">
        <v>0.76709490740740738</v>
      </c>
      <c r="O2577" s="3">
        <v>0.87612268518518521</v>
      </c>
      <c r="P2577" s="5">
        <v>109</v>
      </c>
      <c r="Q2577" s="5">
        <v>1134.3699999999999</v>
      </c>
      <c r="R2577" s="1" t="s">
        <v>40</v>
      </c>
      <c r="S2577" s="1">
        <v>5</v>
      </c>
      <c r="T2577" s="1" t="s">
        <v>83</v>
      </c>
      <c r="U2577" s="5">
        <v>97.29</v>
      </c>
      <c r="V2577" s="5">
        <v>12751.228678855299</v>
      </c>
      <c r="W2577" s="1" t="s">
        <v>42</v>
      </c>
      <c r="X2577" s="1">
        <v>3.34</v>
      </c>
      <c r="Y2577" s="5">
        <v>20301.47</v>
      </c>
      <c r="Z2577" s="5">
        <v>72619.14</v>
      </c>
      <c r="AA2577" s="5" t="str">
        <f t="shared" si="160"/>
        <v>60+</v>
      </c>
      <c r="AB2577" s="5" t="str">
        <f t="shared" si="161"/>
        <v>Moderate</v>
      </c>
      <c r="AC2577" s="5">
        <f t="shared" si="162"/>
        <v>3.58</v>
      </c>
      <c r="AD2577" s="5" t="str">
        <f t="shared" si="163"/>
        <v>Short-haul</v>
      </c>
    </row>
    <row r="2578" spans="1:30" x14ac:dyDescent="0.3">
      <c r="A2578" s="1" t="s">
        <v>3415</v>
      </c>
      <c r="B2578" s="1" t="s">
        <v>3416</v>
      </c>
      <c r="C2578" s="1">
        <v>21</v>
      </c>
      <c r="D2578" s="1" t="s">
        <v>28</v>
      </c>
      <c r="E2578" s="1" t="s">
        <v>3350</v>
      </c>
      <c r="F2578" s="1" t="s">
        <v>48</v>
      </c>
      <c r="G2578" s="1" t="s">
        <v>134</v>
      </c>
      <c r="H2578" s="1" t="s">
        <v>75</v>
      </c>
      <c r="I2578" s="1" t="s">
        <v>135</v>
      </c>
      <c r="J2578" s="1">
        <v>2357</v>
      </c>
      <c r="K2578" s="3">
        <v>0.69140046296296298</v>
      </c>
      <c r="L2578" s="3">
        <v>0.8004282407407407</v>
      </c>
      <c r="M2578" s="7">
        <v>45669</v>
      </c>
      <c r="N2578" s="3">
        <v>0.76709490740740738</v>
      </c>
      <c r="O2578" s="3">
        <v>0.87612268518518521</v>
      </c>
      <c r="P2578" s="5">
        <v>109</v>
      </c>
      <c r="Q2578" s="5">
        <v>962.66</v>
      </c>
      <c r="R2578" s="1" t="s">
        <v>56</v>
      </c>
      <c r="S2578" s="1">
        <v>5</v>
      </c>
      <c r="T2578" s="1" t="s">
        <v>49</v>
      </c>
      <c r="U2578" s="5">
        <v>51.61</v>
      </c>
      <c r="V2578" s="5">
        <v>12411.0307895365</v>
      </c>
      <c r="W2578" s="1" t="s">
        <v>36</v>
      </c>
      <c r="X2578" s="1">
        <v>3.39</v>
      </c>
      <c r="Y2578" s="5">
        <v>19893.240000000002</v>
      </c>
      <c r="Z2578" s="5">
        <v>61620.56</v>
      </c>
      <c r="AA2578" s="5" t="str">
        <f t="shared" si="160"/>
        <v>18-29</v>
      </c>
      <c r="AB2578" s="5" t="str">
        <f t="shared" si="161"/>
        <v>Moderate</v>
      </c>
      <c r="AC2578" s="5">
        <f t="shared" si="162"/>
        <v>3.1</v>
      </c>
      <c r="AD2578" s="5" t="str">
        <f t="shared" si="163"/>
        <v>Short-haul</v>
      </c>
    </row>
    <row r="2579" spans="1:30" x14ac:dyDescent="0.3">
      <c r="A2579" s="1" t="s">
        <v>3435</v>
      </c>
      <c r="B2579" s="1" t="s">
        <v>3436</v>
      </c>
      <c r="C2579" s="1">
        <v>47</v>
      </c>
      <c r="D2579" s="1" t="s">
        <v>28</v>
      </c>
      <c r="E2579" s="1" t="s">
        <v>3350</v>
      </c>
      <c r="F2579" s="1" t="s">
        <v>30</v>
      </c>
      <c r="G2579" s="1" t="s">
        <v>154</v>
      </c>
      <c r="H2579" s="1" t="s">
        <v>155</v>
      </c>
      <c r="I2579" s="1" t="s">
        <v>156</v>
      </c>
      <c r="J2579" s="1">
        <v>11198</v>
      </c>
      <c r="K2579" s="3">
        <v>0.28363425925925928</v>
      </c>
      <c r="L2579" s="3">
        <v>0.80168981481481483</v>
      </c>
      <c r="M2579" s="7">
        <v>45666</v>
      </c>
      <c r="N2579" s="3">
        <v>0.31071759259259257</v>
      </c>
      <c r="O2579" s="3">
        <v>0.82877314814814818</v>
      </c>
      <c r="P2579" s="5">
        <v>39</v>
      </c>
      <c r="Q2579" s="5">
        <v>974.33</v>
      </c>
      <c r="R2579" s="1" t="s">
        <v>56</v>
      </c>
      <c r="S2579" s="1">
        <v>5</v>
      </c>
      <c r="T2579" s="1" t="s">
        <v>41</v>
      </c>
      <c r="U2579" s="5">
        <v>5.34</v>
      </c>
      <c r="V2579" s="5">
        <v>56509.392365660497</v>
      </c>
      <c r="W2579" s="1" t="s">
        <v>36</v>
      </c>
      <c r="X2579" s="1">
        <v>4.38</v>
      </c>
      <c r="Y2579" s="5">
        <v>72811.27</v>
      </c>
      <c r="Z2579" s="5">
        <v>62358.19</v>
      </c>
      <c r="AA2579" s="5" t="str">
        <f t="shared" si="160"/>
        <v>40-49</v>
      </c>
      <c r="AB2579" s="5" t="str">
        <f t="shared" si="161"/>
        <v>Moderate</v>
      </c>
      <c r="AC2579" s="5">
        <f t="shared" si="162"/>
        <v>0.86</v>
      </c>
      <c r="AD2579" s="5" t="str">
        <f t="shared" si="163"/>
        <v>Long-haul</v>
      </c>
    </row>
    <row r="2580" spans="1:30" x14ac:dyDescent="0.3">
      <c r="A2580" s="1" t="s">
        <v>3453</v>
      </c>
      <c r="B2580" s="1" t="s">
        <v>3454</v>
      </c>
      <c r="C2580" s="1">
        <v>34</v>
      </c>
      <c r="D2580" s="1" t="s">
        <v>39</v>
      </c>
      <c r="E2580" s="1" t="s">
        <v>3350</v>
      </c>
      <c r="F2580" s="1" t="s">
        <v>30</v>
      </c>
      <c r="G2580" s="1" t="s">
        <v>154</v>
      </c>
      <c r="H2580" s="1" t="s">
        <v>155</v>
      </c>
      <c r="I2580" s="1" t="s">
        <v>156</v>
      </c>
      <c r="J2580" s="1">
        <v>11198</v>
      </c>
      <c r="K2580" s="3">
        <v>0.28363425925925928</v>
      </c>
      <c r="L2580" s="3">
        <v>0.80168981481481483</v>
      </c>
      <c r="M2580" s="7">
        <v>45667</v>
      </c>
      <c r="N2580" s="3">
        <v>0.31071759259259257</v>
      </c>
      <c r="O2580" s="3">
        <v>0.82877314814814818</v>
      </c>
      <c r="P2580" s="5">
        <v>39</v>
      </c>
      <c r="Q2580" s="5">
        <v>298.77</v>
      </c>
      <c r="R2580" s="1" t="s">
        <v>56</v>
      </c>
      <c r="S2580" s="1">
        <v>3</v>
      </c>
      <c r="T2580" s="1" t="s">
        <v>45</v>
      </c>
      <c r="U2580" s="5">
        <v>193.98</v>
      </c>
      <c r="V2580" s="5">
        <v>56585.1877984085</v>
      </c>
      <c r="W2580" s="1" t="s">
        <v>42</v>
      </c>
      <c r="X2580" s="1">
        <v>4.57</v>
      </c>
      <c r="Y2580" s="5">
        <v>72902.23</v>
      </c>
      <c r="Z2580" s="5">
        <v>19160.080000000002</v>
      </c>
      <c r="AA2580" s="5" t="str">
        <f t="shared" si="160"/>
        <v>30-39</v>
      </c>
      <c r="AB2580" s="5" t="str">
        <f t="shared" si="161"/>
        <v>Moderate</v>
      </c>
      <c r="AC2580" s="5">
        <f t="shared" si="162"/>
        <v>0.26</v>
      </c>
      <c r="AD2580" s="5" t="str">
        <f t="shared" si="163"/>
        <v>Long-haul</v>
      </c>
    </row>
    <row r="2581" spans="1:30" x14ac:dyDescent="0.3">
      <c r="A2581" s="1" t="s">
        <v>3455</v>
      </c>
      <c r="B2581" s="1" t="s">
        <v>3456</v>
      </c>
      <c r="C2581" s="1">
        <v>35</v>
      </c>
      <c r="D2581" s="1" t="s">
        <v>28</v>
      </c>
      <c r="E2581" s="1" t="s">
        <v>3350</v>
      </c>
      <c r="F2581" s="1" t="s">
        <v>30</v>
      </c>
      <c r="G2581" s="1" t="s">
        <v>154</v>
      </c>
      <c r="H2581" s="1" t="s">
        <v>155</v>
      </c>
      <c r="I2581" s="1" t="s">
        <v>156</v>
      </c>
      <c r="J2581" s="1">
        <v>11198</v>
      </c>
      <c r="K2581" s="3">
        <v>0.28363425925925928</v>
      </c>
      <c r="L2581" s="3">
        <v>0.80168981481481483</v>
      </c>
      <c r="M2581" s="7">
        <v>45665</v>
      </c>
      <c r="N2581" s="3">
        <v>0.31071759259259257</v>
      </c>
      <c r="O2581" s="3">
        <v>0.82877314814814818</v>
      </c>
      <c r="P2581" s="5">
        <v>39</v>
      </c>
      <c r="Q2581" s="5">
        <v>607.29</v>
      </c>
      <c r="R2581" s="1" t="s">
        <v>34</v>
      </c>
      <c r="S2581" s="1">
        <v>3</v>
      </c>
      <c r="T2581" s="1" t="s">
        <v>35</v>
      </c>
      <c r="U2581" s="5">
        <v>3.41</v>
      </c>
      <c r="V2581" s="5">
        <v>56682.225253176097</v>
      </c>
      <c r="W2581" s="1" t="s">
        <v>36</v>
      </c>
      <c r="X2581" s="1">
        <v>4.76</v>
      </c>
      <c r="Y2581" s="5">
        <v>73018.67</v>
      </c>
      <c r="Z2581" s="5">
        <v>38867.24</v>
      </c>
      <c r="AA2581" s="5" t="str">
        <f t="shared" si="160"/>
        <v>30-39</v>
      </c>
      <c r="AB2581" s="5" t="str">
        <f t="shared" si="161"/>
        <v>Moderate</v>
      </c>
      <c r="AC2581" s="5">
        <f t="shared" si="162"/>
        <v>0.53</v>
      </c>
      <c r="AD2581" s="5" t="str">
        <f t="shared" si="163"/>
        <v>Long-haul</v>
      </c>
    </row>
    <row r="2582" spans="1:30" x14ac:dyDescent="0.3">
      <c r="A2582" s="1" t="s">
        <v>3457</v>
      </c>
      <c r="B2582" s="1" t="s">
        <v>3458</v>
      </c>
      <c r="C2582" s="1">
        <v>20</v>
      </c>
      <c r="D2582" s="1" t="s">
        <v>39</v>
      </c>
      <c r="E2582" s="1" t="s">
        <v>3350</v>
      </c>
      <c r="F2582" s="1" t="s">
        <v>30</v>
      </c>
      <c r="G2582" s="1" t="s">
        <v>154</v>
      </c>
      <c r="H2582" s="1" t="s">
        <v>155</v>
      </c>
      <c r="I2582" s="1" t="s">
        <v>156</v>
      </c>
      <c r="J2582" s="1">
        <v>11198</v>
      </c>
      <c r="K2582" s="3">
        <v>0.28363425925925928</v>
      </c>
      <c r="L2582" s="3">
        <v>0.80168981481481483</v>
      </c>
      <c r="M2582" s="7">
        <v>45660</v>
      </c>
      <c r="N2582" s="3">
        <v>0.31071759259259257</v>
      </c>
      <c r="O2582" s="3">
        <v>0.82877314814814818</v>
      </c>
      <c r="P2582" s="5">
        <v>39</v>
      </c>
      <c r="Q2582" s="5">
        <v>130.66999999999999</v>
      </c>
      <c r="R2582" s="1" t="s">
        <v>56</v>
      </c>
      <c r="S2582" s="1">
        <v>5</v>
      </c>
      <c r="T2582" s="1" t="s">
        <v>35</v>
      </c>
      <c r="U2582" s="5">
        <v>14.84</v>
      </c>
      <c r="V2582" s="5">
        <v>56496.524942047501</v>
      </c>
      <c r="W2582" s="1" t="s">
        <v>42</v>
      </c>
      <c r="X2582" s="1">
        <v>4.32</v>
      </c>
      <c r="Y2582" s="5">
        <v>72795.83</v>
      </c>
      <c r="Z2582" s="5">
        <v>8365.85</v>
      </c>
      <c r="AA2582" s="5" t="str">
        <f t="shared" si="160"/>
        <v>18-29</v>
      </c>
      <c r="AB2582" s="5" t="str">
        <f t="shared" si="161"/>
        <v>Moderate</v>
      </c>
      <c r="AC2582" s="5">
        <f t="shared" si="162"/>
        <v>0.11</v>
      </c>
      <c r="AD2582" s="5" t="str">
        <f t="shared" si="163"/>
        <v>Long-haul</v>
      </c>
    </row>
    <row r="2583" spans="1:30" x14ac:dyDescent="0.3">
      <c r="A2583" s="1" t="s">
        <v>3459</v>
      </c>
      <c r="B2583" s="1" t="s">
        <v>3460</v>
      </c>
      <c r="C2583" s="1">
        <v>48</v>
      </c>
      <c r="D2583" s="1" t="s">
        <v>39</v>
      </c>
      <c r="E2583" s="1" t="s">
        <v>3350</v>
      </c>
      <c r="F2583" s="1" t="s">
        <v>30</v>
      </c>
      <c r="G2583" s="1" t="s">
        <v>154</v>
      </c>
      <c r="H2583" s="1" t="s">
        <v>155</v>
      </c>
      <c r="I2583" s="1" t="s">
        <v>156</v>
      </c>
      <c r="J2583" s="1">
        <v>11198</v>
      </c>
      <c r="K2583" s="3">
        <v>0.28363425925925928</v>
      </c>
      <c r="L2583" s="3">
        <v>0.80168981481481483</v>
      </c>
      <c r="M2583" s="7">
        <v>45665</v>
      </c>
      <c r="N2583" s="3">
        <v>0.31071759259259257</v>
      </c>
      <c r="O2583" s="3">
        <v>0.82877314814814818</v>
      </c>
      <c r="P2583" s="5">
        <v>39</v>
      </c>
      <c r="Q2583" s="5">
        <v>924.21</v>
      </c>
      <c r="R2583" s="1" t="s">
        <v>34</v>
      </c>
      <c r="S2583" s="1">
        <v>5</v>
      </c>
      <c r="T2583" s="1" t="s">
        <v>83</v>
      </c>
      <c r="U2583" s="5">
        <v>58.05</v>
      </c>
      <c r="V2583" s="5">
        <v>56671.3631993284</v>
      </c>
      <c r="W2583" s="1" t="s">
        <v>42</v>
      </c>
      <c r="X2583" s="1">
        <v>3.23</v>
      </c>
      <c r="Y2583" s="5">
        <v>73005.64</v>
      </c>
      <c r="Z2583" s="5">
        <v>59161.05</v>
      </c>
      <c r="AA2583" s="5" t="str">
        <f t="shared" si="160"/>
        <v>40-49</v>
      </c>
      <c r="AB2583" s="5" t="str">
        <f t="shared" si="161"/>
        <v>Moderate</v>
      </c>
      <c r="AC2583" s="5">
        <f t="shared" si="162"/>
        <v>0.81</v>
      </c>
      <c r="AD2583" s="5" t="str">
        <f t="shared" si="163"/>
        <v>Long-haul</v>
      </c>
    </row>
    <row r="2584" spans="1:30" x14ac:dyDescent="0.3">
      <c r="A2584" s="1" t="s">
        <v>3308</v>
      </c>
      <c r="B2584" s="1" t="s">
        <v>3309</v>
      </c>
      <c r="C2584" s="1">
        <v>63</v>
      </c>
      <c r="D2584" s="1" t="s">
        <v>28</v>
      </c>
      <c r="E2584" s="1" t="s">
        <v>3350</v>
      </c>
      <c r="F2584" s="1" t="s">
        <v>30</v>
      </c>
      <c r="G2584" s="1" t="s">
        <v>154</v>
      </c>
      <c r="H2584" s="1" t="s">
        <v>155</v>
      </c>
      <c r="I2584" s="1" t="s">
        <v>156</v>
      </c>
      <c r="J2584" s="1">
        <v>11198</v>
      </c>
      <c r="K2584" s="3">
        <v>0.28363425925925928</v>
      </c>
      <c r="L2584" s="3">
        <v>0.80168981481481483</v>
      </c>
      <c r="M2584" s="7">
        <v>45659</v>
      </c>
      <c r="N2584" s="3">
        <v>0.31071759259259257</v>
      </c>
      <c r="O2584" s="3">
        <v>0.82877314814814818</v>
      </c>
      <c r="P2584" s="5">
        <v>39</v>
      </c>
      <c r="Q2584" s="5">
        <v>832.81</v>
      </c>
      <c r="R2584" s="1" t="s">
        <v>56</v>
      </c>
      <c r="S2584" s="1">
        <v>5</v>
      </c>
      <c r="T2584" s="1" t="s">
        <v>41</v>
      </c>
      <c r="U2584" s="5">
        <v>42.32</v>
      </c>
      <c r="V2584" s="5">
        <v>56809.211760079801</v>
      </c>
      <c r="W2584" s="1" t="s">
        <v>36</v>
      </c>
      <c r="X2584" s="1">
        <v>3.28</v>
      </c>
      <c r="Y2584" s="5">
        <v>73171.05</v>
      </c>
      <c r="Z2584" s="5">
        <v>53308.3</v>
      </c>
      <c r="AA2584" s="5" t="str">
        <f t="shared" si="160"/>
        <v>60+</v>
      </c>
      <c r="AB2584" s="5" t="str">
        <f t="shared" si="161"/>
        <v>Moderate</v>
      </c>
      <c r="AC2584" s="5">
        <f t="shared" si="162"/>
        <v>0.73</v>
      </c>
      <c r="AD2584" s="5" t="str">
        <f t="shared" si="163"/>
        <v>Long-haul</v>
      </c>
    </row>
    <row r="2585" spans="1:30" x14ac:dyDescent="0.3">
      <c r="A2585" s="1" t="s">
        <v>3359</v>
      </c>
      <c r="B2585" s="1" t="s">
        <v>3360</v>
      </c>
      <c r="C2585" s="1">
        <v>19</v>
      </c>
      <c r="D2585" s="1" t="s">
        <v>28</v>
      </c>
      <c r="E2585" s="1" t="s">
        <v>3350</v>
      </c>
      <c r="F2585" s="1" t="s">
        <v>30</v>
      </c>
      <c r="G2585" s="1" t="s">
        <v>154</v>
      </c>
      <c r="H2585" s="1" t="s">
        <v>155</v>
      </c>
      <c r="I2585" s="1" t="s">
        <v>156</v>
      </c>
      <c r="J2585" s="1">
        <v>11198</v>
      </c>
      <c r="K2585" s="3">
        <v>0.28363425925925928</v>
      </c>
      <c r="L2585" s="3">
        <v>0.80168981481481483</v>
      </c>
      <c r="M2585" s="7">
        <v>45667</v>
      </c>
      <c r="N2585" s="3">
        <v>0.31071759259259257</v>
      </c>
      <c r="O2585" s="3">
        <v>0.82877314814814818</v>
      </c>
      <c r="P2585" s="5">
        <v>39</v>
      </c>
      <c r="Q2585" s="5">
        <v>729.14</v>
      </c>
      <c r="R2585" s="1" t="s">
        <v>40</v>
      </c>
      <c r="S2585" s="1">
        <v>5</v>
      </c>
      <c r="T2585" s="1" t="s">
        <v>35</v>
      </c>
      <c r="U2585" s="5">
        <v>105.54</v>
      </c>
      <c r="V2585" s="5">
        <v>56779.075182948902</v>
      </c>
      <c r="W2585" s="1" t="s">
        <v>42</v>
      </c>
      <c r="X2585" s="1">
        <v>4.45</v>
      </c>
      <c r="Y2585" s="5">
        <v>73134.89</v>
      </c>
      <c r="Z2585" s="5">
        <v>46686.07</v>
      </c>
      <c r="AA2585" s="5" t="str">
        <f t="shared" si="160"/>
        <v>18-29</v>
      </c>
      <c r="AB2585" s="5" t="str">
        <f t="shared" si="161"/>
        <v>Moderate</v>
      </c>
      <c r="AC2585" s="5">
        <f t="shared" si="162"/>
        <v>0.64</v>
      </c>
      <c r="AD2585" s="5" t="str">
        <f t="shared" si="163"/>
        <v>Long-haul</v>
      </c>
    </row>
    <row r="2586" spans="1:30" x14ac:dyDescent="0.3">
      <c r="A2586" s="1" t="s">
        <v>3461</v>
      </c>
      <c r="B2586" s="1" t="s">
        <v>3462</v>
      </c>
      <c r="C2586" s="1">
        <v>50</v>
      </c>
      <c r="D2586" s="1" t="s">
        <v>28</v>
      </c>
      <c r="E2586" s="1" t="s">
        <v>3350</v>
      </c>
      <c r="F2586" s="1" t="s">
        <v>30</v>
      </c>
      <c r="G2586" s="1" t="s">
        <v>154</v>
      </c>
      <c r="H2586" s="1" t="s">
        <v>155</v>
      </c>
      <c r="I2586" s="1" t="s">
        <v>156</v>
      </c>
      <c r="J2586" s="1">
        <v>11198</v>
      </c>
      <c r="K2586" s="3">
        <v>0.28363425925925928</v>
      </c>
      <c r="L2586" s="3">
        <v>0.80168981481481483</v>
      </c>
      <c r="M2586" s="7">
        <v>45659</v>
      </c>
      <c r="N2586" s="3">
        <v>0.31071759259259257</v>
      </c>
      <c r="O2586" s="3">
        <v>0.82877314814814818</v>
      </c>
      <c r="P2586" s="5">
        <v>39</v>
      </c>
      <c r="Q2586" s="5">
        <v>423.65</v>
      </c>
      <c r="R2586" s="1" t="s">
        <v>56</v>
      </c>
      <c r="S2586" s="1">
        <v>5</v>
      </c>
      <c r="T2586" s="1" t="s">
        <v>35</v>
      </c>
      <c r="U2586" s="5">
        <v>7.25</v>
      </c>
      <c r="V2586" s="5">
        <v>57222.179259832301</v>
      </c>
      <c r="W2586" s="1" t="s">
        <v>36</v>
      </c>
      <c r="X2586" s="1">
        <v>3.82</v>
      </c>
      <c r="Y2586" s="5">
        <v>73666.62</v>
      </c>
      <c r="Z2586" s="5">
        <v>27115.05</v>
      </c>
      <c r="AA2586" s="5" t="str">
        <f t="shared" si="160"/>
        <v>50-59</v>
      </c>
      <c r="AB2586" s="5" t="str">
        <f t="shared" si="161"/>
        <v>Moderate</v>
      </c>
      <c r="AC2586" s="5">
        <f t="shared" si="162"/>
        <v>0.37</v>
      </c>
      <c r="AD2586" s="5" t="str">
        <f t="shared" si="163"/>
        <v>Long-haul</v>
      </c>
    </row>
    <row r="2587" spans="1:30" x14ac:dyDescent="0.3">
      <c r="A2587" s="1" t="s">
        <v>3463</v>
      </c>
      <c r="B2587" s="1" t="s">
        <v>3464</v>
      </c>
      <c r="C2587" s="1">
        <v>69</v>
      </c>
      <c r="D2587" s="1" t="s">
        <v>39</v>
      </c>
      <c r="E2587" s="1" t="s">
        <v>3350</v>
      </c>
      <c r="F2587" s="1" t="s">
        <v>48</v>
      </c>
      <c r="G2587" s="1" t="s">
        <v>154</v>
      </c>
      <c r="H2587" s="1" t="s">
        <v>155</v>
      </c>
      <c r="I2587" s="1" t="s">
        <v>156</v>
      </c>
      <c r="J2587" s="1">
        <v>11198</v>
      </c>
      <c r="K2587" s="3">
        <v>0.28363425925925928</v>
      </c>
      <c r="L2587" s="3">
        <v>0.80168981481481483</v>
      </c>
      <c r="M2587" s="7">
        <v>45660</v>
      </c>
      <c r="N2587" s="3">
        <v>0.31071759259259257</v>
      </c>
      <c r="O2587" s="3">
        <v>0.82877314814814818</v>
      </c>
      <c r="P2587" s="5">
        <v>39</v>
      </c>
      <c r="Q2587" s="5">
        <v>439.29</v>
      </c>
      <c r="R2587" s="1" t="s">
        <v>40</v>
      </c>
      <c r="S2587" s="1">
        <v>5</v>
      </c>
      <c r="T2587" s="1" t="s">
        <v>83</v>
      </c>
      <c r="U2587" s="5">
        <v>133.97999999999999</v>
      </c>
      <c r="V2587" s="5">
        <v>56794.872949912999</v>
      </c>
      <c r="W2587" s="1" t="s">
        <v>36</v>
      </c>
      <c r="X2587" s="1">
        <v>4.0599999999999996</v>
      </c>
      <c r="Y2587" s="5">
        <v>73153.850000000006</v>
      </c>
      <c r="Z2587" s="5">
        <v>28141.360000000001</v>
      </c>
      <c r="AA2587" s="5" t="str">
        <f t="shared" si="160"/>
        <v>60+</v>
      </c>
      <c r="AB2587" s="5" t="str">
        <f t="shared" si="161"/>
        <v>Moderate</v>
      </c>
      <c r="AC2587" s="5">
        <f t="shared" si="162"/>
        <v>0.38</v>
      </c>
      <c r="AD2587" s="5" t="str">
        <f t="shared" si="163"/>
        <v>Long-haul</v>
      </c>
    </row>
    <row r="2588" spans="1:30" x14ac:dyDescent="0.3">
      <c r="A2588" s="1" t="s">
        <v>3465</v>
      </c>
      <c r="B2588" s="1" t="s">
        <v>3466</v>
      </c>
      <c r="C2588" s="1">
        <v>60</v>
      </c>
      <c r="D2588" s="1" t="s">
        <v>39</v>
      </c>
      <c r="E2588" s="1" t="s">
        <v>3350</v>
      </c>
      <c r="F2588" s="1" t="s">
        <v>48</v>
      </c>
      <c r="G2588" s="1" t="s">
        <v>154</v>
      </c>
      <c r="H2588" s="1" t="s">
        <v>155</v>
      </c>
      <c r="I2588" s="1" t="s">
        <v>156</v>
      </c>
      <c r="J2588" s="1">
        <v>11198</v>
      </c>
      <c r="K2588" s="3">
        <v>0.28363425925925928</v>
      </c>
      <c r="L2588" s="3">
        <v>0.80168981481481483</v>
      </c>
      <c r="M2588" s="7">
        <v>45669</v>
      </c>
      <c r="N2588" s="3">
        <v>0.31071759259259257</v>
      </c>
      <c r="O2588" s="3">
        <v>0.82877314814814818</v>
      </c>
      <c r="P2588" s="5">
        <v>39</v>
      </c>
      <c r="Q2588" s="5">
        <v>430.74</v>
      </c>
      <c r="R2588" s="1" t="s">
        <v>40</v>
      </c>
      <c r="S2588" s="1">
        <v>5</v>
      </c>
      <c r="T2588" s="1" t="s">
        <v>45</v>
      </c>
      <c r="U2588" s="5">
        <v>60</v>
      </c>
      <c r="V2588" s="5">
        <v>56945.055573375103</v>
      </c>
      <c r="W2588" s="1" t="s">
        <v>42</v>
      </c>
      <c r="X2588" s="1">
        <v>3.65</v>
      </c>
      <c r="Y2588" s="5">
        <v>73334.070000000007</v>
      </c>
      <c r="Z2588" s="5">
        <v>27579.360000000001</v>
      </c>
      <c r="AA2588" s="5" t="str">
        <f t="shared" si="160"/>
        <v>60+</v>
      </c>
      <c r="AB2588" s="5" t="str">
        <f t="shared" si="161"/>
        <v>Moderate</v>
      </c>
      <c r="AC2588" s="5">
        <f t="shared" si="162"/>
        <v>0.38</v>
      </c>
      <c r="AD2588" s="5" t="str">
        <f t="shared" si="163"/>
        <v>Long-haul</v>
      </c>
    </row>
    <row r="2589" spans="1:30" x14ac:dyDescent="0.3">
      <c r="A2589" s="1" t="s">
        <v>3467</v>
      </c>
      <c r="B2589" s="1" t="s">
        <v>3468</v>
      </c>
      <c r="C2589" s="1">
        <v>66</v>
      </c>
      <c r="D2589" s="1" t="s">
        <v>28</v>
      </c>
      <c r="E2589" s="1" t="s">
        <v>3350</v>
      </c>
      <c r="F2589" s="1" t="s">
        <v>30</v>
      </c>
      <c r="G2589" s="1" t="s">
        <v>154</v>
      </c>
      <c r="H2589" s="1" t="s">
        <v>155</v>
      </c>
      <c r="I2589" s="1" t="s">
        <v>156</v>
      </c>
      <c r="J2589" s="1">
        <v>11198</v>
      </c>
      <c r="K2589" s="3">
        <v>0.28363425925925928</v>
      </c>
      <c r="L2589" s="3">
        <v>0.80168981481481483</v>
      </c>
      <c r="M2589" s="7">
        <v>45659</v>
      </c>
      <c r="N2589" s="3">
        <v>0.31071759259259257</v>
      </c>
      <c r="O2589" s="3">
        <v>0.82877314814814818</v>
      </c>
      <c r="P2589" s="5">
        <v>39</v>
      </c>
      <c r="Q2589" s="5">
        <v>741.16</v>
      </c>
      <c r="R2589" s="1" t="s">
        <v>56</v>
      </c>
      <c r="S2589" s="1">
        <v>5</v>
      </c>
      <c r="T2589" s="1" t="s">
        <v>83</v>
      </c>
      <c r="U2589" s="5">
        <v>119.59</v>
      </c>
      <c r="V2589" s="5">
        <v>56972.167167543601</v>
      </c>
      <c r="W2589" s="1" t="s">
        <v>42</v>
      </c>
      <c r="X2589" s="1">
        <v>3.97</v>
      </c>
      <c r="Y2589" s="5">
        <v>73366.600000000006</v>
      </c>
      <c r="Z2589" s="5">
        <v>47458.16</v>
      </c>
      <c r="AA2589" s="5" t="str">
        <f t="shared" si="160"/>
        <v>60+</v>
      </c>
      <c r="AB2589" s="5" t="str">
        <f t="shared" si="161"/>
        <v>Moderate</v>
      </c>
      <c r="AC2589" s="5">
        <f t="shared" si="162"/>
        <v>0.65</v>
      </c>
      <c r="AD2589" s="5" t="str">
        <f t="shared" si="163"/>
        <v>Long-haul</v>
      </c>
    </row>
    <row r="2590" spans="1:30" x14ac:dyDescent="0.3">
      <c r="A2590" s="1" t="s">
        <v>3457</v>
      </c>
      <c r="B2590" s="1" t="s">
        <v>3458</v>
      </c>
      <c r="C2590" s="1">
        <v>20</v>
      </c>
      <c r="D2590" s="1" t="s">
        <v>39</v>
      </c>
      <c r="E2590" s="1" t="s">
        <v>3350</v>
      </c>
      <c r="F2590" s="1" t="s">
        <v>30</v>
      </c>
      <c r="G2590" s="1" t="s">
        <v>173</v>
      </c>
      <c r="H2590" s="1" t="s">
        <v>174</v>
      </c>
      <c r="I2590" s="1" t="s">
        <v>175</v>
      </c>
      <c r="J2590" s="1">
        <v>5057</v>
      </c>
      <c r="K2590" s="3">
        <v>0.60699074074074078</v>
      </c>
      <c r="L2590" s="3">
        <v>0.8410185185185185</v>
      </c>
      <c r="M2590" s="7">
        <v>45662</v>
      </c>
      <c r="N2590" s="3">
        <v>0.60976851851851854</v>
      </c>
      <c r="O2590" s="3">
        <v>0.84379629629629627</v>
      </c>
      <c r="P2590" s="5">
        <v>4</v>
      </c>
      <c r="Q2590" s="5">
        <v>766.75</v>
      </c>
      <c r="R2590" s="1" t="s">
        <v>56</v>
      </c>
      <c r="S2590" s="1">
        <v>5</v>
      </c>
      <c r="T2590" s="1" t="s">
        <v>41</v>
      </c>
      <c r="U2590" s="5">
        <v>196.51</v>
      </c>
      <c r="V2590" s="5">
        <v>25874.570483894098</v>
      </c>
      <c r="W2590" s="1" t="s">
        <v>42</v>
      </c>
      <c r="X2590" s="1">
        <v>3.03</v>
      </c>
      <c r="Y2590" s="5">
        <v>36049.480000000003</v>
      </c>
      <c r="Z2590" s="5">
        <v>49111.3</v>
      </c>
      <c r="AA2590" s="5" t="str">
        <f t="shared" si="160"/>
        <v>18-29</v>
      </c>
      <c r="AB2590" s="5" t="str">
        <f t="shared" si="161"/>
        <v>On-Time</v>
      </c>
      <c r="AC2590" s="5">
        <f t="shared" si="162"/>
        <v>1.36</v>
      </c>
      <c r="AD2590" s="5" t="str">
        <f t="shared" si="163"/>
        <v>Medium-haul</v>
      </c>
    </row>
    <row r="2591" spans="1:30" x14ac:dyDescent="0.3">
      <c r="A2591" s="1" t="s">
        <v>3469</v>
      </c>
      <c r="B2591" s="1" t="s">
        <v>3470</v>
      </c>
      <c r="C2591" s="1">
        <v>46</v>
      </c>
      <c r="D2591" s="1" t="s">
        <v>39</v>
      </c>
      <c r="E2591" s="1" t="s">
        <v>3350</v>
      </c>
      <c r="F2591" s="1" t="s">
        <v>48</v>
      </c>
      <c r="G2591" s="1" t="s">
        <v>173</v>
      </c>
      <c r="H2591" s="1" t="s">
        <v>174</v>
      </c>
      <c r="I2591" s="1" t="s">
        <v>175</v>
      </c>
      <c r="J2591" s="1">
        <v>5057</v>
      </c>
      <c r="K2591" s="3">
        <v>0.60699074074074078</v>
      </c>
      <c r="L2591" s="3">
        <v>0.8410185185185185</v>
      </c>
      <c r="M2591" s="7">
        <v>45662</v>
      </c>
      <c r="N2591" s="3">
        <v>0.60976851851851854</v>
      </c>
      <c r="O2591" s="3">
        <v>0.84379629629629627</v>
      </c>
      <c r="P2591" s="5">
        <v>4</v>
      </c>
      <c r="Q2591" s="5">
        <v>1135.32</v>
      </c>
      <c r="R2591" s="1" t="s">
        <v>56</v>
      </c>
      <c r="S2591" s="1">
        <v>5</v>
      </c>
      <c r="T2591" s="1" t="s">
        <v>41</v>
      </c>
      <c r="U2591" s="5">
        <v>41.2</v>
      </c>
      <c r="V2591" s="5">
        <v>26124.9931634024</v>
      </c>
      <c r="W2591" s="1" t="s">
        <v>36</v>
      </c>
      <c r="X2591" s="1">
        <v>4.84</v>
      </c>
      <c r="Y2591" s="5">
        <v>36349.99</v>
      </c>
      <c r="Z2591" s="5">
        <v>72668.72</v>
      </c>
      <c r="AA2591" s="5" t="str">
        <f t="shared" si="160"/>
        <v>40-49</v>
      </c>
      <c r="AB2591" s="5" t="str">
        <f t="shared" si="161"/>
        <v>On-Time</v>
      </c>
      <c r="AC2591" s="5">
        <f t="shared" si="162"/>
        <v>2</v>
      </c>
      <c r="AD2591" s="5" t="str">
        <f t="shared" si="163"/>
        <v>Medium-haul</v>
      </c>
    </row>
    <row r="2592" spans="1:30" x14ac:dyDescent="0.3">
      <c r="A2592" s="1" t="s">
        <v>3471</v>
      </c>
      <c r="B2592" s="1" t="s">
        <v>3472</v>
      </c>
      <c r="C2592" s="1">
        <v>73</v>
      </c>
      <c r="D2592" s="1" t="s">
        <v>39</v>
      </c>
      <c r="E2592" s="1" t="s">
        <v>3350</v>
      </c>
      <c r="F2592" s="1" t="s">
        <v>48</v>
      </c>
      <c r="G2592" s="1" t="s">
        <v>173</v>
      </c>
      <c r="H2592" s="1" t="s">
        <v>174</v>
      </c>
      <c r="I2592" s="1" t="s">
        <v>175</v>
      </c>
      <c r="J2592" s="1">
        <v>5057</v>
      </c>
      <c r="K2592" s="3">
        <v>0.60699074074074078</v>
      </c>
      <c r="L2592" s="3">
        <v>0.8410185185185185</v>
      </c>
      <c r="M2592" s="7">
        <v>45661</v>
      </c>
      <c r="N2592" s="3">
        <v>0.60976851851851854</v>
      </c>
      <c r="O2592" s="3">
        <v>0.84379629629629627</v>
      </c>
      <c r="P2592" s="5">
        <v>4</v>
      </c>
      <c r="Q2592" s="5">
        <v>1261.52</v>
      </c>
      <c r="R2592" s="1" t="s">
        <v>56</v>
      </c>
      <c r="S2592" s="1">
        <v>5</v>
      </c>
      <c r="T2592" s="1" t="s">
        <v>35</v>
      </c>
      <c r="U2592" s="5">
        <v>55.31</v>
      </c>
      <c r="V2592" s="5">
        <v>26269.7977202978</v>
      </c>
      <c r="W2592" s="1" t="s">
        <v>36</v>
      </c>
      <c r="X2592" s="1">
        <v>3.56</v>
      </c>
      <c r="Y2592" s="5">
        <v>36523.760000000002</v>
      </c>
      <c r="Z2592" s="5">
        <v>80748.34</v>
      </c>
      <c r="AA2592" s="5" t="str">
        <f t="shared" si="160"/>
        <v>60+</v>
      </c>
      <c r="AB2592" s="5" t="str">
        <f t="shared" si="161"/>
        <v>On-Time</v>
      </c>
      <c r="AC2592" s="5">
        <f t="shared" si="162"/>
        <v>2.21</v>
      </c>
      <c r="AD2592" s="5" t="str">
        <f t="shared" si="163"/>
        <v>Medium-haul</v>
      </c>
    </row>
    <row r="2593" spans="1:30" x14ac:dyDescent="0.3">
      <c r="A2593" s="1" t="s">
        <v>3288</v>
      </c>
      <c r="B2593" s="1" t="s">
        <v>3289</v>
      </c>
      <c r="C2593" s="1">
        <v>20</v>
      </c>
      <c r="D2593" s="1" t="s">
        <v>28</v>
      </c>
      <c r="E2593" s="1" t="s">
        <v>3350</v>
      </c>
      <c r="F2593" s="1" t="s">
        <v>30</v>
      </c>
      <c r="G2593" s="1" t="s">
        <v>173</v>
      </c>
      <c r="H2593" s="1" t="s">
        <v>174</v>
      </c>
      <c r="I2593" s="1" t="s">
        <v>175</v>
      </c>
      <c r="J2593" s="1">
        <v>5057</v>
      </c>
      <c r="K2593" s="3">
        <v>0.60699074074074078</v>
      </c>
      <c r="L2593" s="3">
        <v>0.8410185185185185</v>
      </c>
      <c r="M2593" s="7">
        <v>45664</v>
      </c>
      <c r="N2593" s="3">
        <v>0.60976851851851854</v>
      </c>
      <c r="O2593" s="3">
        <v>0.84379629629629627</v>
      </c>
      <c r="P2593" s="5">
        <v>4</v>
      </c>
      <c r="Q2593" s="5">
        <v>1060.01</v>
      </c>
      <c r="R2593" s="1" t="s">
        <v>34</v>
      </c>
      <c r="S2593" s="1">
        <v>5</v>
      </c>
      <c r="T2593" s="1" t="s">
        <v>35</v>
      </c>
      <c r="U2593" s="5">
        <v>13.89</v>
      </c>
      <c r="V2593" s="5">
        <v>26165.497142960299</v>
      </c>
      <c r="W2593" s="1" t="s">
        <v>36</v>
      </c>
      <c r="X2593" s="1">
        <v>4.12</v>
      </c>
      <c r="Y2593" s="5">
        <v>36398.6</v>
      </c>
      <c r="Z2593" s="5">
        <v>67843.42</v>
      </c>
      <c r="AA2593" s="5" t="str">
        <f t="shared" si="160"/>
        <v>18-29</v>
      </c>
      <c r="AB2593" s="5" t="str">
        <f t="shared" si="161"/>
        <v>On-Time</v>
      </c>
      <c r="AC2593" s="5">
        <f t="shared" si="162"/>
        <v>1.86</v>
      </c>
      <c r="AD2593" s="5" t="str">
        <f t="shared" si="163"/>
        <v>Medium-haul</v>
      </c>
    </row>
    <row r="2594" spans="1:30" x14ac:dyDescent="0.3">
      <c r="A2594" s="1" t="s">
        <v>3397</v>
      </c>
      <c r="B2594" s="1" t="s">
        <v>3398</v>
      </c>
      <c r="C2594" s="1">
        <v>23</v>
      </c>
      <c r="D2594" s="1" t="s">
        <v>28</v>
      </c>
      <c r="E2594" s="1" t="s">
        <v>3350</v>
      </c>
      <c r="F2594" s="1" t="s">
        <v>48</v>
      </c>
      <c r="G2594" s="1" t="s">
        <v>173</v>
      </c>
      <c r="H2594" s="1" t="s">
        <v>174</v>
      </c>
      <c r="I2594" s="1" t="s">
        <v>175</v>
      </c>
      <c r="J2594" s="1">
        <v>5057</v>
      </c>
      <c r="K2594" s="3">
        <v>0.60699074074074078</v>
      </c>
      <c r="L2594" s="3">
        <v>0.8410185185185185</v>
      </c>
      <c r="M2594" s="7">
        <v>45658</v>
      </c>
      <c r="N2594" s="3">
        <v>0.60976851851851854</v>
      </c>
      <c r="O2594" s="3">
        <v>0.84379629629629627</v>
      </c>
      <c r="P2594" s="5">
        <v>4</v>
      </c>
      <c r="Q2594" s="5">
        <v>1286.22</v>
      </c>
      <c r="R2594" s="1" t="s">
        <v>34</v>
      </c>
      <c r="S2594" s="1">
        <v>5</v>
      </c>
      <c r="T2594" s="1" t="s">
        <v>45</v>
      </c>
      <c r="U2594" s="5">
        <v>81.209999999999994</v>
      </c>
      <c r="V2594" s="5">
        <v>26225.651224197602</v>
      </c>
      <c r="W2594" s="1" t="s">
        <v>42</v>
      </c>
      <c r="X2594" s="1">
        <v>3.81</v>
      </c>
      <c r="Y2594" s="5">
        <v>36470.78</v>
      </c>
      <c r="Z2594" s="5">
        <v>82334.320000000007</v>
      </c>
      <c r="AA2594" s="5" t="str">
        <f t="shared" si="160"/>
        <v>18-29</v>
      </c>
      <c r="AB2594" s="5" t="str">
        <f t="shared" si="161"/>
        <v>On-Time</v>
      </c>
      <c r="AC2594" s="5">
        <f t="shared" si="162"/>
        <v>2.2599999999999998</v>
      </c>
      <c r="AD2594" s="5" t="str">
        <f t="shared" si="163"/>
        <v>Medium-haul</v>
      </c>
    </row>
    <row r="2595" spans="1:30" x14ac:dyDescent="0.3">
      <c r="A2595" s="1" t="s">
        <v>3473</v>
      </c>
      <c r="B2595" s="1" t="s">
        <v>1037</v>
      </c>
      <c r="C2595" s="1">
        <v>29</v>
      </c>
      <c r="D2595" s="1" t="s">
        <v>28</v>
      </c>
      <c r="E2595" s="1" t="s">
        <v>3350</v>
      </c>
      <c r="F2595" s="1" t="s">
        <v>30</v>
      </c>
      <c r="G2595" s="1" t="s">
        <v>173</v>
      </c>
      <c r="H2595" s="1" t="s">
        <v>174</v>
      </c>
      <c r="I2595" s="1" t="s">
        <v>175</v>
      </c>
      <c r="J2595" s="1">
        <v>5057</v>
      </c>
      <c r="K2595" s="3">
        <v>0.60699074074074078</v>
      </c>
      <c r="L2595" s="3">
        <v>0.8410185185185185</v>
      </c>
      <c r="M2595" s="7">
        <v>45671</v>
      </c>
      <c r="N2595" s="3">
        <v>0.60976851851851854</v>
      </c>
      <c r="O2595" s="3">
        <v>0.84379629629629627</v>
      </c>
      <c r="P2595" s="5">
        <v>4</v>
      </c>
      <c r="Q2595" s="5">
        <v>348.03</v>
      </c>
      <c r="R2595" s="1" t="s">
        <v>34</v>
      </c>
      <c r="S2595" s="1">
        <v>5</v>
      </c>
      <c r="T2595" s="1" t="s">
        <v>35</v>
      </c>
      <c r="U2595" s="5">
        <v>193.41</v>
      </c>
      <c r="V2595" s="5">
        <v>25789.411372363302</v>
      </c>
      <c r="W2595" s="1" t="s">
        <v>42</v>
      </c>
      <c r="X2595" s="1">
        <v>4.3600000000000003</v>
      </c>
      <c r="Y2595" s="5">
        <v>35947.29</v>
      </c>
      <c r="Z2595" s="5">
        <v>22312.6</v>
      </c>
      <c r="AA2595" s="5" t="str">
        <f t="shared" si="160"/>
        <v>18-29</v>
      </c>
      <c r="AB2595" s="5" t="str">
        <f t="shared" si="161"/>
        <v>On-Time</v>
      </c>
      <c r="AC2595" s="5">
        <f t="shared" si="162"/>
        <v>0.62</v>
      </c>
      <c r="AD2595" s="5" t="str">
        <f t="shared" si="163"/>
        <v>Medium-haul</v>
      </c>
    </row>
    <row r="2596" spans="1:30" x14ac:dyDescent="0.3">
      <c r="A2596" s="2" t="s">
        <v>3474</v>
      </c>
      <c r="B2596" s="1" t="s">
        <v>3475</v>
      </c>
      <c r="C2596" s="1">
        <v>64</v>
      </c>
      <c r="D2596" s="1" t="s">
        <v>39</v>
      </c>
      <c r="E2596" s="1" t="s">
        <v>3350</v>
      </c>
      <c r="F2596" s="1" t="s">
        <v>48</v>
      </c>
      <c r="G2596" s="1" t="s">
        <v>173</v>
      </c>
      <c r="H2596" s="1" t="s">
        <v>174</v>
      </c>
      <c r="I2596" s="1" t="s">
        <v>175</v>
      </c>
      <c r="J2596" s="1">
        <v>5057</v>
      </c>
      <c r="K2596" s="3">
        <v>0.60699074074074078</v>
      </c>
      <c r="L2596" s="3">
        <v>0.8410185185185185</v>
      </c>
      <c r="M2596" s="7">
        <v>45661</v>
      </c>
      <c r="N2596" s="3">
        <v>0.60976851851851854</v>
      </c>
      <c r="O2596" s="3">
        <v>0.84379629629629627</v>
      </c>
      <c r="P2596" s="5">
        <v>4</v>
      </c>
      <c r="Q2596" s="5">
        <v>1219.94</v>
      </c>
      <c r="R2596" s="1" t="s">
        <v>40</v>
      </c>
      <c r="S2596" s="1">
        <v>5</v>
      </c>
      <c r="T2596" s="1" t="s">
        <v>45</v>
      </c>
      <c r="U2596" s="5">
        <v>12.77</v>
      </c>
      <c r="V2596" s="5">
        <v>26536.506317949701</v>
      </c>
      <c r="W2596" s="1" t="s">
        <v>36</v>
      </c>
      <c r="X2596" s="1">
        <v>4.6399999999999997</v>
      </c>
      <c r="Y2596" s="5">
        <v>36843.81</v>
      </c>
      <c r="Z2596" s="5">
        <v>78078.710000000006</v>
      </c>
      <c r="AA2596" s="5" t="str">
        <f t="shared" si="160"/>
        <v>60+</v>
      </c>
      <c r="AB2596" s="5" t="str">
        <f t="shared" si="161"/>
        <v>On-Time</v>
      </c>
      <c r="AC2596" s="5">
        <f t="shared" si="162"/>
        <v>2.12</v>
      </c>
      <c r="AD2596" s="5" t="str">
        <f t="shared" si="163"/>
        <v>Medium-haul</v>
      </c>
    </row>
    <row r="2597" spans="1:30" x14ac:dyDescent="0.3">
      <c r="A2597" s="1" t="s">
        <v>3476</v>
      </c>
      <c r="B2597" s="1" t="s">
        <v>3477</v>
      </c>
      <c r="C2597" s="1">
        <v>50</v>
      </c>
      <c r="D2597" s="1" t="s">
        <v>39</v>
      </c>
      <c r="E2597" s="1" t="s">
        <v>3350</v>
      </c>
      <c r="F2597" s="1" t="s">
        <v>48</v>
      </c>
      <c r="G2597" s="1" t="s">
        <v>173</v>
      </c>
      <c r="H2597" s="1" t="s">
        <v>174</v>
      </c>
      <c r="I2597" s="1" t="s">
        <v>175</v>
      </c>
      <c r="J2597" s="1">
        <v>5057</v>
      </c>
      <c r="K2597" s="3">
        <v>0.60699074074074078</v>
      </c>
      <c r="L2597" s="3">
        <v>0.8410185185185185</v>
      </c>
      <c r="M2597" s="7">
        <v>45668</v>
      </c>
      <c r="N2597" s="3">
        <v>0.60976851851851854</v>
      </c>
      <c r="O2597" s="3">
        <v>0.84379629629629627</v>
      </c>
      <c r="P2597" s="5">
        <v>4</v>
      </c>
      <c r="Q2597" s="5">
        <v>880.84</v>
      </c>
      <c r="R2597" s="1" t="s">
        <v>34</v>
      </c>
      <c r="S2597" s="1">
        <v>5</v>
      </c>
      <c r="T2597" s="1" t="s">
        <v>83</v>
      </c>
      <c r="U2597" s="5">
        <v>36.01</v>
      </c>
      <c r="V2597" s="5">
        <v>25991.375166978902</v>
      </c>
      <c r="W2597" s="1" t="s">
        <v>36</v>
      </c>
      <c r="X2597" s="1">
        <v>4.53</v>
      </c>
      <c r="Y2597" s="5">
        <v>36189.65</v>
      </c>
      <c r="Z2597" s="5">
        <v>56380.959999999999</v>
      </c>
      <c r="AA2597" s="5" t="str">
        <f t="shared" si="160"/>
        <v>50-59</v>
      </c>
      <c r="AB2597" s="5" t="str">
        <f t="shared" si="161"/>
        <v>On-Time</v>
      </c>
      <c r="AC2597" s="5">
        <f t="shared" si="162"/>
        <v>1.56</v>
      </c>
      <c r="AD2597" s="5" t="str">
        <f t="shared" si="163"/>
        <v>Medium-haul</v>
      </c>
    </row>
    <row r="2598" spans="1:30" x14ac:dyDescent="0.3">
      <c r="A2598" s="1" t="s">
        <v>3478</v>
      </c>
      <c r="B2598" s="1" t="s">
        <v>3479</v>
      </c>
      <c r="C2598" s="1">
        <v>65</v>
      </c>
      <c r="D2598" s="1" t="s">
        <v>39</v>
      </c>
      <c r="E2598" s="1" t="s">
        <v>3350</v>
      </c>
      <c r="F2598" s="1" t="s">
        <v>30</v>
      </c>
      <c r="G2598" s="1" t="s">
        <v>173</v>
      </c>
      <c r="H2598" s="1" t="s">
        <v>174</v>
      </c>
      <c r="I2598" s="1" t="s">
        <v>175</v>
      </c>
      <c r="J2598" s="1">
        <v>5057</v>
      </c>
      <c r="K2598" s="3">
        <v>0.60699074074074078</v>
      </c>
      <c r="L2598" s="3">
        <v>0.8410185185185185</v>
      </c>
      <c r="M2598" s="7">
        <v>45666</v>
      </c>
      <c r="N2598" s="3">
        <v>0.60976851851851854</v>
      </c>
      <c r="O2598" s="3">
        <v>0.84379629629629627</v>
      </c>
      <c r="P2598" s="5">
        <v>4</v>
      </c>
      <c r="Q2598" s="5">
        <v>222.94</v>
      </c>
      <c r="R2598" s="1" t="s">
        <v>40</v>
      </c>
      <c r="S2598" s="1">
        <v>5</v>
      </c>
      <c r="T2598" s="1" t="s">
        <v>41</v>
      </c>
      <c r="U2598" s="5">
        <v>48.64</v>
      </c>
      <c r="V2598" s="5">
        <v>25965.516045174099</v>
      </c>
      <c r="W2598" s="1" t="s">
        <v>42</v>
      </c>
      <c r="X2598" s="1">
        <v>3.19</v>
      </c>
      <c r="Y2598" s="5">
        <v>36158.620000000003</v>
      </c>
      <c r="Z2598" s="5">
        <v>14277.89</v>
      </c>
      <c r="AA2598" s="5" t="str">
        <f t="shared" si="160"/>
        <v>60+</v>
      </c>
      <c r="AB2598" s="5" t="str">
        <f t="shared" si="161"/>
        <v>On-Time</v>
      </c>
      <c r="AC2598" s="5">
        <f t="shared" si="162"/>
        <v>0.39</v>
      </c>
      <c r="AD2598" s="5" t="str">
        <f t="shared" si="163"/>
        <v>Medium-haul</v>
      </c>
    </row>
    <row r="2599" spans="1:30" x14ac:dyDescent="0.3">
      <c r="A2599" s="1" t="s">
        <v>3480</v>
      </c>
      <c r="B2599" s="1" t="s">
        <v>3481</v>
      </c>
      <c r="C2599" s="1">
        <v>43</v>
      </c>
      <c r="D2599" s="1" t="s">
        <v>39</v>
      </c>
      <c r="E2599" s="1" t="s">
        <v>3350</v>
      </c>
      <c r="F2599" s="1" t="s">
        <v>48</v>
      </c>
      <c r="G2599" s="1" t="s">
        <v>173</v>
      </c>
      <c r="H2599" s="1" t="s">
        <v>174</v>
      </c>
      <c r="I2599" s="1" t="s">
        <v>175</v>
      </c>
      <c r="J2599" s="1">
        <v>5057</v>
      </c>
      <c r="K2599" s="3">
        <v>0.60699074074074078</v>
      </c>
      <c r="L2599" s="3">
        <v>0.8410185185185185</v>
      </c>
      <c r="M2599" s="7">
        <v>45663</v>
      </c>
      <c r="N2599" s="3">
        <v>0.60976851851851854</v>
      </c>
      <c r="O2599" s="3">
        <v>0.84379629629629627</v>
      </c>
      <c r="P2599" s="5">
        <v>4</v>
      </c>
      <c r="Q2599" s="5">
        <v>1436.26</v>
      </c>
      <c r="R2599" s="1" t="s">
        <v>56</v>
      </c>
      <c r="S2599" s="1">
        <v>5</v>
      </c>
      <c r="T2599" s="1" t="s">
        <v>49</v>
      </c>
      <c r="U2599" s="5">
        <v>73.650000000000006</v>
      </c>
      <c r="V2599" s="5">
        <v>26170.203580006</v>
      </c>
      <c r="W2599" s="1" t="s">
        <v>42</v>
      </c>
      <c r="X2599" s="1">
        <v>4.71</v>
      </c>
      <c r="Y2599" s="5">
        <v>36404.239999999998</v>
      </c>
      <c r="Z2599" s="5">
        <v>91935.37</v>
      </c>
      <c r="AA2599" s="5" t="str">
        <f t="shared" si="160"/>
        <v>40-49</v>
      </c>
      <c r="AB2599" s="5" t="str">
        <f t="shared" si="161"/>
        <v>On-Time</v>
      </c>
      <c r="AC2599" s="5">
        <f t="shared" si="162"/>
        <v>2.5299999999999998</v>
      </c>
      <c r="AD2599" s="5" t="str">
        <f t="shared" si="163"/>
        <v>Medium-haul</v>
      </c>
    </row>
    <row r="2600" spans="1:30" x14ac:dyDescent="0.3">
      <c r="A2600" s="1" t="s">
        <v>3482</v>
      </c>
      <c r="B2600" s="1" t="s">
        <v>3483</v>
      </c>
      <c r="C2600" s="1">
        <v>53</v>
      </c>
      <c r="D2600" s="1" t="s">
        <v>39</v>
      </c>
      <c r="E2600" s="1" t="s">
        <v>3350</v>
      </c>
      <c r="F2600" s="1" t="s">
        <v>48</v>
      </c>
      <c r="G2600" s="1" t="s">
        <v>190</v>
      </c>
      <c r="H2600" s="1" t="s">
        <v>62</v>
      </c>
      <c r="I2600" s="1" t="s">
        <v>32</v>
      </c>
      <c r="J2600" s="1">
        <v>8155</v>
      </c>
      <c r="K2600" s="3">
        <v>6.9907407407407404E-2</v>
      </c>
      <c r="L2600" s="3">
        <v>0.44699074074074074</v>
      </c>
      <c r="M2600" s="7">
        <v>45665</v>
      </c>
      <c r="N2600" s="3">
        <v>0.12060185185185185</v>
      </c>
      <c r="O2600" s="3">
        <v>0.49768518518518517</v>
      </c>
      <c r="P2600" s="5">
        <v>73</v>
      </c>
      <c r="Q2600" s="5">
        <v>1281.44</v>
      </c>
      <c r="R2600" s="1" t="s">
        <v>40</v>
      </c>
      <c r="S2600" s="1">
        <v>5</v>
      </c>
      <c r="T2600" s="1" t="s">
        <v>45</v>
      </c>
      <c r="U2600" s="5">
        <v>148.32</v>
      </c>
      <c r="V2600" s="5">
        <v>41998.536241121197</v>
      </c>
      <c r="W2600" s="1" t="s">
        <v>42</v>
      </c>
      <c r="X2600" s="1">
        <v>3.3</v>
      </c>
      <c r="Y2600" s="5">
        <v>55398.239999999998</v>
      </c>
      <c r="Z2600" s="5">
        <v>82041.820000000007</v>
      </c>
      <c r="AA2600" s="5" t="str">
        <f t="shared" si="160"/>
        <v>50-59</v>
      </c>
      <c r="AB2600" s="5" t="str">
        <f t="shared" si="161"/>
        <v>Moderate</v>
      </c>
      <c r="AC2600" s="5">
        <f t="shared" si="162"/>
        <v>1.48</v>
      </c>
      <c r="AD2600" s="5" t="str">
        <f t="shared" si="163"/>
        <v>Long-haul</v>
      </c>
    </row>
    <row r="2601" spans="1:30" x14ac:dyDescent="0.3">
      <c r="A2601" s="1" t="s">
        <v>3484</v>
      </c>
      <c r="B2601" s="1" t="s">
        <v>3485</v>
      </c>
      <c r="C2601" s="1">
        <v>52</v>
      </c>
      <c r="D2601" s="1" t="s">
        <v>39</v>
      </c>
      <c r="E2601" s="1" t="s">
        <v>3350</v>
      </c>
      <c r="F2601" s="1" t="s">
        <v>30</v>
      </c>
      <c r="G2601" s="1" t="s">
        <v>190</v>
      </c>
      <c r="H2601" s="1" t="s">
        <v>62</v>
      </c>
      <c r="I2601" s="1" t="s">
        <v>32</v>
      </c>
      <c r="J2601" s="1">
        <v>8155</v>
      </c>
      <c r="K2601" s="3">
        <v>6.9907407407407404E-2</v>
      </c>
      <c r="L2601" s="3">
        <v>0.44699074074074074</v>
      </c>
      <c r="M2601" s="7">
        <v>45664</v>
      </c>
      <c r="N2601" s="3">
        <v>0.12060185185185185</v>
      </c>
      <c r="O2601" s="3">
        <v>0.49768518518518517</v>
      </c>
      <c r="P2601" s="5">
        <v>73</v>
      </c>
      <c r="Q2601" s="5">
        <v>492.64</v>
      </c>
      <c r="R2601" s="1" t="s">
        <v>56</v>
      </c>
      <c r="S2601" s="1">
        <v>5</v>
      </c>
      <c r="T2601" s="1" t="s">
        <v>35</v>
      </c>
      <c r="U2601" s="5">
        <v>55.5</v>
      </c>
      <c r="V2601" s="5">
        <v>41948.124545297498</v>
      </c>
      <c r="W2601" s="1" t="s">
        <v>42</v>
      </c>
      <c r="X2601" s="1">
        <v>3.75</v>
      </c>
      <c r="Y2601" s="5">
        <v>55337.75</v>
      </c>
      <c r="Z2601" s="5">
        <v>31540.06</v>
      </c>
      <c r="AA2601" s="5" t="str">
        <f t="shared" si="160"/>
        <v>50-59</v>
      </c>
      <c r="AB2601" s="5" t="str">
        <f t="shared" si="161"/>
        <v>Moderate</v>
      </c>
      <c r="AC2601" s="5">
        <f t="shared" si="162"/>
        <v>0.56999999999999995</v>
      </c>
      <c r="AD2601" s="5" t="str">
        <f t="shared" si="163"/>
        <v>Long-haul</v>
      </c>
    </row>
    <row r="2602" spans="1:30" x14ac:dyDescent="0.3">
      <c r="A2602" s="1" t="s">
        <v>3486</v>
      </c>
      <c r="B2602" s="1" t="s">
        <v>3487</v>
      </c>
      <c r="C2602" s="1">
        <v>53</v>
      </c>
      <c r="D2602" s="1" t="s">
        <v>39</v>
      </c>
      <c r="E2602" s="1" t="s">
        <v>3350</v>
      </c>
      <c r="F2602" s="1" t="s">
        <v>48</v>
      </c>
      <c r="G2602" s="1" t="s">
        <v>190</v>
      </c>
      <c r="H2602" s="1" t="s">
        <v>62</v>
      </c>
      <c r="I2602" s="1" t="s">
        <v>32</v>
      </c>
      <c r="J2602" s="1">
        <v>8155</v>
      </c>
      <c r="K2602" s="3">
        <v>6.9907407407407404E-2</v>
      </c>
      <c r="L2602" s="3">
        <v>0.44699074074074074</v>
      </c>
      <c r="M2602" s="7">
        <v>45664</v>
      </c>
      <c r="N2602" s="3">
        <v>0.12060185185185185</v>
      </c>
      <c r="O2602" s="3">
        <v>0.49768518518518517</v>
      </c>
      <c r="P2602" s="5">
        <v>73</v>
      </c>
      <c r="Q2602" s="5">
        <v>1121.57</v>
      </c>
      <c r="R2602" s="1" t="s">
        <v>40</v>
      </c>
      <c r="S2602" s="1">
        <v>5</v>
      </c>
      <c r="T2602" s="1" t="s">
        <v>35</v>
      </c>
      <c r="U2602" s="5">
        <v>106.58</v>
      </c>
      <c r="V2602" s="5">
        <v>42007.4645776697</v>
      </c>
      <c r="W2602" s="1" t="s">
        <v>36</v>
      </c>
      <c r="X2602" s="1">
        <v>4.16</v>
      </c>
      <c r="Y2602" s="5">
        <v>55408.959999999999</v>
      </c>
      <c r="Z2602" s="5">
        <v>71801.8</v>
      </c>
      <c r="AA2602" s="5" t="str">
        <f t="shared" si="160"/>
        <v>50-59</v>
      </c>
      <c r="AB2602" s="5" t="str">
        <f t="shared" si="161"/>
        <v>Moderate</v>
      </c>
      <c r="AC2602" s="5">
        <f t="shared" si="162"/>
        <v>1.3</v>
      </c>
      <c r="AD2602" s="5" t="str">
        <f t="shared" si="163"/>
        <v>Long-haul</v>
      </c>
    </row>
    <row r="2603" spans="1:30" x14ac:dyDescent="0.3">
      <c r="A2603" s="1" t="s">
        <v>3488</v>
      </c>
      <c r="B2603" s="1" t="s">
        <v>3489</v>
      </c>
      <c r="C2603" s="1">
        <v>21</v>
      </c>
      <c r="D2603" s="1" t="s">
        <v>39</v>
      </c>
      <c r="E2603" s="1" t="s">
        <v>3350</v>
      </c>
      <c r="F2603" s="1" t="s">
        <v>30</v>
      </c>
      <c r="G2603" s="1" t="s">
        <v>190</v>
      </c>
      <c r="H2603" s="1" t="s">
        <v>62</v>
      </c>
      <c r="I2603" s="1" t="s">
        <v>32</v>
      </c>
      <c r="J2603" s="1">
        <v>8155</v>
      </c>
      <c r="K2603" s="3">
        <v>6.9907407407407404E-2</v>
      </c>
      <c r="L2603" s="3">
        <v>0.44699074074074074</v>
      </c>
      <c r="M2603" s="7">
        <v>45668</v>
      </c>
      <c r="N2603" s="3">
        <v>0.12060185185185185</v>
      </c>
      <c r="O2603" s="3">
        <v>0.49768518518518517</v>
      </c>
      <c r="P2603" s="5">
        <v>73</v>
      </c>
      <c r="Q2603" s="5">
        <v>355.39</v>
      </c>
      <c r="R2603" s="1" t="s">
        <v>34</v>
      </c>
      <c r="S2603" s="1">
        <v>5</v>
      </c>
      <c r="T2603" s="1" t="s">
        <v>35</v>
      </c>
      <c r="U2603" s="5">
        <v>155.41</v>
      </c>
      <c r="V2603" s="5">
        <v>42244.7769504147</v>
      </c>
      <c r="W2603" s="1" t="s">
        <v>42</v>
      </c>
      <c r="X2603" s="1">
        <v>3.51</v>
      </c>
      <c r="Y2603" s="5">
        <v>55693.73</v>
      </c>
      <c r="Z2603" s="5">
        <v>22776.04</v>
      </c>
      <c r="AA2603" s="5" t="str">
        <f t="shared" si="160"/>
        <v>18-29</v>
      </c>
      <c r="AB2603" s="5" t="str">
        <f t="shared" si="161"/>
        <v>Moderate</v>
      </c>
      <c r="AC2603" s="5">
        <f t="shared" si="162"/>
        <v>0.41</v>
      </c>
      <c r="AD2603" s="5" t="str">
        <f t="shared" si="163"/>
        <v>Long-haul</v>
      </c>
    </row>
    <row r="2604" spans="1:30" x14ac:dyDescent="0.3">
      <c r="A2604" s="1" t="s">
        <v>3326</v>
      </c>
      <c r="B2604" s="1" t="s">
        <v>3327</v>
      </c>
      <c r="C2604" s="1">
        <v>60</v>
      </c>
      <c r="D2604" s="1" t="s">
        <v>28</v>
      </c>
      <c r="E2604" s="1" t="s">
        <v>3350</v>
      </c>
      <c r="F2604" s="1" t="s">
        <v>30</v>
      </c>
      <c r="G2604" s="1" t="s">
        <v>190</v>
      </c>
      <c r="H2604" s="1" t="s">
        <v>62</v>
      </c>
      <c r="I2604" s="1" t="s">
        <v>32</v>
      </c>
      <c r="J2604" s="1">
        <v>8155</v>
      </c>
      <c r="K2604" s="3">
        <v>6.9907407407407404E-2</v>
      </c>
      <c r="L2604" s="3">
        <v>0.44699074074074074</v>
      </c>
      <c r="M2604" s="7">
        <v>45670</v>
      </c>
      <c r="N2604" s="3">
        <v>0.12060185185185185</v>
      </c>
      <c r="O2604" s="3">
        <v>0.49768518518518517</v>
      </c>
      <c r="P2604" s="5">
        <v>73</v>
      </c>
      <c r="Q2604" s="5">
        <v>125.14</v>
      </c>
      <c r="R2604" s="1" t="s">
        <v>40</v>
      </c>
      <c r="S2604" s="1">
        <v>5</v>
      </c>
      <c r="T2604" s="1" t="s">
        <v>35</v>
      </c>
      <c r="U2604" s="5">
        <v>57.85</v>
      </c>
      <c r="V2604" s="5">
        <v>41734.475942228397</v>
      </c>
      <c r="W2604" s="1" t="s">
        <v>36</v>
      </c>
      <c r="X2604" s="1">
        <v>3.62</v>
      </c>
      <c r="Y2604" s="5">
        <v>55081.37</v>
      </c>
      <c r="Z2604" s="5">
        <v>8020.53</v>
      </c>
      <c r="AA2604" s="5" t="str">
        <f t="shared" si="160"/>
        <v>60+</v>
      </c>
      <c r="AB2604" s="5" t="str">
        <f t="shared" si="161"/>
        <v>Moderate</v>
      </c>
      <c r="AC2604" s="5">
        <f t="shared" si="162"/>
        <v>0.15</v>
      </c>
      <c r="AD2604" s="5" t="str">
        <f t="shared" si="163"/>
        <v>Long-haul</v>
      </c>
    </row>
    <row r="2605" spans="1:30" x14ac:dyDescent="0.3">
      <c r="A2605" s="1" t="s">
        <v>3490</v>
      </c>
      <c r="B2605" s="1" t="s">
        <v>3491</v>
      </c>
      <c r="C2605" s="1">
        <v>68</v>
      </c>
      <c r="D2605" s="1" t="s">
        <v>39</v>
      </c>
      <c r="E2605" s="1" t="s">
        <v>3350</v>
      </c>
      <c r="F2605" s="1" t="s">
        <v>30</v>
      </c>
      <c r="G2605" s="1" t="s">
        <v>190</v>
      </c>
      <c r="H2605" s="1" t="s">
        <v>62</v>
      </c>
      <c r="I2605" s="1" t="s">
        <v>32</v>
      </c>
      <c r="J2605" s="1">
        <v>8155</v>
      </c>
      <c r="K2605" s="3">
        <v>6.9907407407407404E-2</v>
      </c>
      <c r="L2605" s="3">
        <v>0.44699074074074074</v>
      </c>
      <c r="M2605" s="7">
        <v>45659</v>
      </c>
      <c r="N2605" s="3">
        <v>0.12060185185185185</v>
      </c>
      <c r="O2605" s="3">
        <v>0.49768518518518517</v>
      </c>
      <c r="P2605" s="5">
        <v>73</v>
      </c>
      <c r="Q2605" s="5">
        <v>179.08</v>
      </c>
      <c r="R2605" s="1" t="s">
        <v>40</v>
      </c>
      <c r="S2605" s="1">
        <v>5</v>
      </c>
      <c r="T2605" s="1" t="s">
        <v>83</v>
      </c>
      <c r="U2605" s="5">
        <v>138.72</v>
      </c>
      <c r="V2605" s="5">
        <v>41999.595818043701</v>
      </c>
      <c r="W2605" s="1" t="s">
        <v>36</v>
      </c>
      <c r="X2605" s="1">
        <v>4.6500000000000004</v>
      </c>
      <c r="Y2605" s="5">
        <v>55399.51</v>
      </c>
      <c r="Z2605" s="5">
        <v>11488.86</v>
      </c>
      <c r="AA2605" s="5" t="str">
        <f t="shared" si="160"/>
        <v>60+</v>
      </c>
      <c r="AB2605" s="5" t="str">
        <f t="shared" si="161"/>
        <v>Moderate</v>
      </c>
      <c r="AC2605" s="5">
        <f t="shared" si="162"/>
        <v>0.21</v>
      </c>
      <c r="AD2605" s="5" t="str">
        <f t="shared" si="163"/>
        <v>Long-haul</v>
      </c>
    </row>
    <row r="2606" spans="1:30" x14ac:dyDescent="0.3">
      <c r="A2606" s="1" t="s">
        <v>3492</v>
      </c>
      <c r="B2606" s="1" t="s">
        <v>3493</v>
      </c>
      <c r="C2606" s="1">
        <v>68</v>
      </c>
      <c r="D2606" s="1" t="s">
        <v>39</v>
      </c>
      <c r="E2606" s="1" t="s">
        <v>3350</v>
      </c>
      <c r="F2606" s="1" t="s">
        <v>30</v>
      </c>
      <c r="G2606" s="1" t="s">
        <v>190</v>
      </c>
      <c r="H2606" s="1" t="s">
        <v>62</v>
      </c>
      <c r="I2606" s="1" t="s">
        <v>32</v>
      </c>
      <c r="J2606" s="1">
        <v>8155</v>
      </c>
      <c r="K2606" s="3">
        <v>6.9907407407407404E-2</v>
      </c>
      <c r="L2606" s="3">
        <v>0.44699074074074074</v>
      </c>
      <c r="M2606" s="7">
        <v>45667</v>
      </c>
      <c r="N2606" s="3">
        <v>0.12060185185185185</v>
      </c>
      <c r="O2606" s="3">
        <v>0.49768518518518517</v>
      </c>
      <c r="P2606" s="5">
        <v>73</v>
      </c>
      <c r="Q2606" s="5">
        <v>731.98</v>
      </c>
      <c r="R2606" s="1" t="s">
        <v>56</v>
      </c>
      <c r="S2606" s="1">
        <v>5</v>
      </c>
      <c r="T2606" s="1" t="s">
        <v>45</v>
      </c>
      <c r="U2606" s="5">
        <v>190.32</v>
      </c>
      <c r="V2606" s="5">
        <v>42076.367128817699</v>
      </c>
      <c r="W2606" s="1" t="s">
        <v>42</v>
      </c>
      <c r="X2606" s="1">
        <v>3.88</v>
      </c>
      <c r="Y2606" s="5">
        <v>55491.64</v>
      </c>
      <c r="Z2606" s="5">
        <v>46884.78</v>
      </c>
      <c r="AA2606" s="5" t="str">
        <f t="shared" si="160"/>
        <v>60+</v>
      </c>
      <c r="AB2606" s="5" t="str">
        <f t="shared" si="161"/>
        <v>Moderate</v>
      </c>
      <c r="AC2606" s="5">
        <f t="shared" si="162"/>
        <v>0.84</v>
      </c>
      <c r="AD2606" s="5" t="str">
        <f t="shared" si="163"/>
        <v>Long-haul</v>
      </c>
    </row>
    <row r="2607" spans="1:30" x14ac:dyDescent="0.3">
      <c r="A2607" s="1" t="s">
        <v>3494</v>
      </c>
      <c r="B2607" s="1" t="s">
        <v>3495</v>
      </c>
      <c r="C2607" s="1">
        <v>41</v>
      </c>
      <c r="D2607" s="1" t="s">
        <v>39</v>
      </c>
      <c r="E2607" s="1" t="s">
        <v>3350</v>
      </c>
      <c r="F2607" s="1" t="s">
        <v>30</v>
      </c>
      <c r="G2607" s="1" t="s">
        <v>203</v>
      </c>
      <c r="H2607" s="1" t="s">
        <v>62</v>
      </c>
      <c r="I2607" s="1" t="s">
        <v>76</v>
      </c>
      <c r="J2607" s="1">
        <v>12679</v>
      </c>
      <c r="K2607" s="3">
        <v>0.67755787037037041</v>
      </c>
      <c r="L2607" s="3">
        <v>0.26436342592592593</v>
      </c>
      <c r="M2607" s="7">
        <v>45663</v>
      </c>
      <c r="N2607" s="3">
        <v>0.71297453703703706</v>
      </c>
      <c r="O2607" s="3">
        <v>0.29978009259259258</v>
      </c>
      <c r="P2607" s="5">
        <v>51</v>
      </c>
      <c r="Q2607" s="5">
        <v>1309.79</v>
      </c>
      <c r="R2607" s="1" t="s">
        <v>34</v>
      </c>
      <c r="S2607" s="1">
        <v>5</v>
      </c>
      <c r="T2607" s="1" t="s">
        <v>83</v>
      </c>
      <c r="U2607" s="5">
        <v>21.31</v>
      </c>
      <c r="V2607" s="5">
        <v>64145.282852516299</v>
      </c>
      <c r="W2607" s="1" t="s">
        <v>36</v>
      </c>
      <c r="X2607" s="1">
        <v>3.63</v>
      </c>
      <c r="Y2607" s="5">
        <v>81974.34</v>
      </c>
      <c r="Z2607" s="5">
        <v>83830.820000000007</v>
      </c>
      <c r="AA2607" s="5" t="str">
        <f t="shared" si="160"/>
        <v>40-49</v>
      </c>
      <c r="AB2607" s="5" t="str">
        <f t="shared" si="161"/>
        <v>Moderate</v>
      </c>
      <c r="AC2607" s="5">
        <f t="shared" si="162"/>
        <v>1.02</v>
      </c>
      <c r="AD2607" s="5" t="str">
        <f t="shared" si="163"/>
        <v>Long-haul</v>
      </c>
    </row>
    <row r="2608" spans="1:30" x14ac:dyDescent="0.3">
      <c r="A2608" s="1" t="s">
        <v>3296</v>
      </c>
      <c r="B2608" s="1" t="s">
        <v>3297</v>
      </c>
      <c r="C2608" s="1">
        <v>33</v>
      </c>
      <c r="D2608" s="1" t="s">
        <v>28</v>
      </c>
      <c r="E2608" s="1" t="s">
        <v>3350</v>
      </c>
      <c r="F2608" s="1" t="s">
        <v>48</v>
      </c>
      <c r="G2608" s="1" t="s">
        <v>203</v>
      </c>
      <c r="H2608" s="1" t="s">
        <v>62</v>
      </c>
      <c r="I2608" s="1" t="s">
        <v>76</v>
      </c>
      <c r="J2608" s="1">
        <v>12679</v>
      </c>
      <c r="K2608" s="3">
        <v>0.67755787037037041</v>
      </c>
      <c r="L2608" s="3">
        <v>0.26436342592592593</v>
      </c>
      <c r="M2608" s="7">
        <v>45671</v>
      </c>
      <c r="N2608" s="3">
        <v>0.71297453703703706</v>
      </c>
      <c r="O2608" s="3">
        <v>0.29978009259259258</v>
      </c>
      <c r="P2608" s="5">
        <v>51</v>
      </c>
      <c r="Q2608" s="5">
        <v>369.37</v>
      </c>
      <c r="R2608" s="1" t="s">
        <v>40</v>
      </c>
      <c r="S2608" s="1">
        <v>3</v>
      </c>
      <c r="T2608" s="1" t="s">
        <v>49</v>
      </c>
      <c r="U2608" s="5">
        <v>17.53</v>
      </c>
      <c r="V2608" s="5">
        <v>64794.588579299598</v>
      </c>
      <c r="W2608" s="1" t="s">
        <v>42</v>
      </c>
      <c r="X2608" s="1">
        <v>3.15</v>
      </c>
      <c r="Y2608" s="5">
        <v>82753.509999999995</v>
      </c>
      <c r="Z2608" s="5">
        <v>23643.19</v>
      </c>
      <c r="AA2608" s="5" t="str">
        <f t="shared" si="160"/>
        <v>30-39</v>
      </c>
      <c r="AB2608" s="5" t="str">
        <f t="shared" si="161"/>
        <v>Moderate</v>
      </c>
      <c r="AC2608" s="5">
        <f t="shared" si="162"/>
        <v>0.28999999999999998</v>
      </c>
      <c r="AD2608" s="5" t="str">
        <f t="shared" si="163"/>
        <v>Long-haul</v>
      </c>
    </row>
    <row r="2609" spans="1:30" x14ac:dyDescent="0.3">
      <c r="A2609" s="1" t="s">
        <v>3496</v>
      </c>
      <c r="B2609" s="1" t="s">
        <v>3497</v>
      </c>
      <c r="C2609" s="1">
        <v>61</v>
      </c>
      <c r="D2609" s="1" t="s">
        <v>39</v>
      </c>
      <c r="E2609" s="1" t="s">
        <v>3350</v>
      </c>
      <c r="F2609" s="1" t="s">
        <v>48</v>
      </c>
      <c r="G2609" s="1" t="s">
        <v>203</v>
      </c>
      <c r="H2609" s="1" t="s">
        <v>62</v>
      </c>
      <c r="I2609" s="1" t="s">
        <v>76</v>
      </c>
      <c r="J2609" s="1">
        <v>12679</v>
      </c>
      <c r="K2609" s="3">
        <v>0.67755787037037041</v>
      </c>
      <c r="L2609" s="3">
        <v>0.26436342592592593</v>
      </c>
      <c r="M2609" s="7">
        <v>45659</v>
      </c>
      <c r="N2609" s="3">
        <v>0.71297453703703706</v>
      </c>
      <c r="O2609" s="3">
        <v>0.29978009259259258</v>
      </c>
      <c r="P2609" s="5">
        <v>51</v>
      </c>
      <c r="Q2609" s="5">
        <v>481.34</v>
      </c>
      <c r="R2609" s="1" t="s">
        <v>56</v>
      </c>
      <c r="S2609" s="1">
        <v>5</v>
      </c>
      <c r="T2609" s="1" t="s">
        <v>49</v>
      </c>
      <c r="U2609" s="5">
        <v>183.53</v>
      </c>
      <c r="V2609" s="5">
        <v>64615.7111160653</v>
      </c>
      <c r="W2609" s="1" t="s">
        <v>36</v>
      </c>
      <c r="X2609" s="1">
        <v>4.3099999999999996</v>
      </c>
      <c r="Y2609" s="5">
        <v>82538.850000000006</v>
      </c>
      <c r="Z2609" s="5">
        <v>30842.47</v>
      </c>
      <c r="AA2609" s="5" t="str">
        <f t="shared" si="160"/>
        <v>60+</v>
      </c>
      <c r="AB2609" s="5" t="str">
        <f t="shared" si="161"/>
        <v>Moderate</v>
      </c>
      <c r="AC2609" s="5">
        <f t="shared" si="162"/>
        <v>0.37</v>
      </c>
      <c r="AD2609" s="5" t="str">
        <f t="shared" si="163"/>
        <v>Long-haul</v>
      </c>
    </row>
    <row r="2610" spans="1:30" x14ac:dyDescent="0.3">
      <c r="A2610" s="1" t="s">
        <v>3498</v>
      </c>
      <c r="B2610" s="1" t="s">
        <v>3499</v>
      </c>
      <c r="C2610" s="1">
        <v>75</v>
      </c>
      <c r="D2610" s="1" t="s">
        <v>39</v>
      </c>
      <c r="E2610" s="1" t="s">
        <v>3350</v>
      </c>
      <c r="F2610" s="1" t="s">
        <v>30</v>
      </c>
      <c r="G2610" s="1" t="s">
        <v>203</v>
      </c>
      <c r="H2610" s="1" t="s">
        <v>62</v>
      </c>
      <c r="I2610" s="1" t="s">
        <v>76</v>
      </c>
      <c r="J2610" s="1">
        <v>12679</v>
      </c>
      <c r="K2610" s="3">
        <v>0.67755787037037041</v>
      </c>
      <c r="L2610" s="3">
        <v>0.26436342592592593</v>
      </c>
      <c r="M2610" s="7">
        <v>45663</v>
      </c>
      <c r="N2610" s="3">
        <v>0.71297453703703706</v>
      </c>
      <c r="O2610" s="3">
        <v>0.29978009259259258</v>
      </c>
      <c r="P2610" s="5">
        <v>51</v>
      </c>
      <c r="Q2610" s="5">
        <v>868.6</v>
      </c>
      <c r="R2610" s="1" t="s">
        <v>34</v>
      </c>
      <c r="S2610" s="1">
        <v>5</v>
      </c>
      <c r="T2610" s="1" t="s">
        <v>41</v>
      </c>
      <c r="U2610" s="5">
        <v>128.51</v>
      </c>
      <c r="V2610" s="5">
        <v>64036.1058072253</v>
      </c>
      <c r="W2610" s="1" t="s">
        <v>42</v>
      </c>
      <c r="X2610" s="1">
        <v>4.3499999999999996</v>
      </c>
      <c r="Y2610" s="5">
        <v>81843.33</v>
      </c>
      <c r="Z2610" s="5">
        <v>55616.1</v>
      </c>
      <c r="AA2610" s="5" t="str">
        <f t="shared" si="160"/>
        <v>60+</v>
      </c>
      <c r="AB2610" s="5" t="str">
        <f t="shared" si="161"/>
        <v>Moderate</v>
      </c>
      <c r="AC2610" s="5">
        <f t="shared" si="162"/>
        <v>0.68</v>
      </c>
      <c r="AD2610" s="5" t="str">
        <f t="shared" si="163"/>
        <v>Long-haul</v>
      </c>
    </row>
    <row r="2611" spans="1:30" x14ac:dyDescent="0.3">
      <c r="A2611" s="1" t="s">
        <v>3500</v>
      </c>
      <c r="B2611" s="1" t="s">
        <v>3501</v>
      </c>
      <c r="C2611" s="1">
        <v>21</v>
      </c>
      <c r="D2611" s="1" t="s">
        <v>39</v>
      </c>
      <c r="E2611" s="1" t="s">
        <v>3350</v>
      </c>
      <c r="F2611" s="1" t="s">
        <v>48</v>
      </c>
      <c r="G2611" s="1" t="s">
        <v>203</v>
      </c>
      <c r="H2611" s="1" t="s">
        <v>62</v>
      </c>
      <c r="I2611" s="1" t="s">
        <v>76</v>
      </c>
      <c r="J2611" s="1">
        <v>12679</v>
      </c>
      <c r="K2611" s="3">
        <v>0.67755787037037041</v>
      </c>
      <c r="L2611" s="3">
        <v>0.26436342592592593</v>
      </c>
      <c r="M2611" s="7">
        <v>45659</v>
      </c>
      <c r="N2611" s="3">
        <v>0.71297453703703706</v>
      </c>
      <c r="O2611" s="3">
        <v>0.29978009259259258</v>
      </c>
      <c r="P2611" s="5">
        <v>51</v>
      </c>
      <c r="Q2611" s="5">
        <v>329.47</v>
      </c>
      <c r="R2611" s="1" t="s">
        <v>40</v>
      </c>
      <c r="S2611" s="1">
        <v>5</v>
      </c>
      <c r="T2611" s="1" t="s">
        <v>45</v>
      </c>
      <c r="U2611" s="5">
        <v>68.42</v>
      </c>
      <c r="V2611" s="5">
        <v>64727.913801343202</v>
      </c>
      <c r="W2611" s="1" t="s">
        <v>42</v>
      </c>
      <c r="X2611" s="1">
        <v>3.11</v>
      </c>
      <c r="Y2611" s="5">
        <v>82673.5</v>
      </c>
      <c r="Z2611" s="5">
        <v>21099.759999999998</v>
      </c>
      <c r="AA2611" s="5" t="str">
        <f t="shared" si="160"/>
        <v>18-29</v>
      </c>
      <c r="AB2611" s="5" t="str">
        <f t="shared" si="161"/>
        <v>Moderate</v>
      </c>
      <c r="AC2611" s="5">
        <f t="shared" si="162"/>
        <v>0.26</v>
      </c>
      <c r="AD2611" s="5" t="str">
        <f t="shared" si="163"/>
        <v>Long-haul</v>
      </c>
    </row>
    <row r="2612" spans="1:30" x14ac:dyDescent="0.3">
      <c r="A2612" s="1" t="s">
        <v>3502</v>
      </c>
      <c r="B2612" s="1" t="s">
        <v>3503</v>
      </c>
      <c r="C2612" s="1">
        <v>46</v>
      </c>
      <c r="D2612" s="1" t="s">
        <v>28</v>
      </c>
      <c r="E2612" s="1" t="s">
        <v>3350</v>
      </c>
      <c r="F2612" s="1" t="s">
        <v>48</v>
      </c>
      <c r="G2612" s="1" t="s">
        <v>203</v>
      </c>
      <c r="H2612" s="1" t="s">
        <v>62</v>
      </c>
      <c r="I2612" s="1" t="s">
        <v>76</v>
      </c>
      <c r="J2612" s="1">
        <v>12679</v>
      </c>
      <c r="K2612" s="3">
        <v>0.67755787037037041</v>
      </c>
      <c r="L2612" s="3">
        <v>0.26436342592592593</v>
      </c>
      <c r="M2612" s="7">
        <v>45666</v>
      </c>
      <c r="N2612" s="3">
        <v>0.71297453703703706</v>
      </c>
      <c r="O2612" s="3">
        <v>0.29978009259259258</v>
      </c>
      <c r="P2612" s="5">
        <v>51</v>
      </c>
      <c r="Q2612" s="5">
        <v>197.02</v>
      </c>
      <c r="R2612" s="1" t="s">
        <v>56</v>
      </c>
      <c r="S2612" s="1">
        <v>5</v>
      </c>
      <c r="T2612" s="1" t="s">
        <v>49</v>
      </c>
      <c r="U2612" s="5">
        <v>178.62</v>
      </c>
      <c r="V2612" s="5">
        <v>64844.8266215357</v>
      </c>
      <c r="W2612" s="1" t="s">
        <v>42</v>
      </c>
      <c r="X2612" s="1">
        <v>3.14</v>
      </c>
      <c r="Y2612" s="5">
        <v>82813.789999999994</v>
      </c>
      <c r="Z2612" s="5">
        <v>12645</v>
      </c>
      <c r="AA2612" s="5" t="str">
        <f t="shared" si="160"/>
        <v>40-49</v>
      </c>
      <c r="AB2612" s="5" t="str">
        <f t="shared" si="161"/>
        <v>Moderate</v>
      </c>
      <c r="AC2612" s="5">
        <f t="shared" si="162"/>
        <v>0.15</v>
      </c>
      <c r="AD2612" s="5" t="str">
        <f t="shared" si="163"/>
        <v>Long-haul</v>
      </c>
    </row>
    <row r="2613" spans="1:30" x14ac:dyDescent="0.3">
      <c r="A2613" s="1" t="s">
        <v>3504</v>
      </c>
      <c r="B2613" s="1" t="s">
        <v>3505</v>
      </c>
      <c r="C2613" s="1">
        <v>18</v>
      </c>
      <c r="D2613" s="1" t="s">
        <v>39</v>
      </c>
      <c r="E2613" s="1" t="s">
        <v>3350</v>
      </c>
      <c r="F2613" s="1" t="s">
        <v>48</v>
      </c>
      <c r="G2613" s="1" t="s">
        <v>203</v>
      </c>
      <c r="H2613" s="1" t="s">
        <v>62</v>
      </c>
      <c r="I2613" s="1" t="s">
        <v>76</v>
      </c>
      <c r="J2613" s="1">
        <v>12679</v>
      </c>
      <c r="K2613" s="3">
        <v>0.67755787037037041</v>
      </c>
      <c r="L2613" s="3">
        <v>0.26436342592592593</v>
      </c>
      <c r="M2613" s="7">
        <v>45670</v>
      </c>
      <c r="N2613" s="3">
        <v>0.71297453703703706</v>
      </c>
      <c r="O2613" s="3">
        <v>0.29978009259259258</v>
      </c>
      <c r="P2613" s="5">
        <v>51</v>
      </c>
      <c r="Q2613" s="5">
        <v>793.06</v>
      </c>
      <c r="R2613" s="1" t="s">
        <v>40</v>
      </c>
      <c r="S2613" s="1">
        <v>5</v>
      </c>
      <c r="T2613" s="1" t="s">
        <v>49</v>
      </c>
      <c r="U2613" s="5">
        <v>120.73</v>
      </c>
      <c r="V2613" s="5">
        <v>64495.342691296399</v>
      </c>
      <c r="W2613" s="1" t="s">
        <v>36</v>
      </c>
      <c r="X2613" s="1">
        <v>3.39</v>
      </c>
      <c r="Y2613" s="5">
        <v>82394.41</v>
      </c>
      <c r="Z2613" s="5">
        <v>50779.99</v>
      </c>
      <c r="AA2613" s="5" t="str">
        <f t="shared" si="160"/>
        <v>18-29</v>
      </c>
      <c r="AB2613" s="5" t="str">
        <f t="shared" si="161"/>
        <v>Moderate</v>
      </c>
      <c r="AC2613" s="5">
        <f t="shared" si="162"/>
        <v>0.62</v>
      </c>
      <c r="AD2613" s="5" t="str">
        <f t="shared" si="163"/>
        <v>Long-haul</v>
      </c>
    </row>
    <row r="2614" spans="1:30" x14ac:dyDescent="0.3">
      <c r="A2614" s="1" t="s">
        <v>3506</v>
      </c>
      <c r="B2614" s="1" t="s">
        <v>3507</v>
      </c>
      <c r="C2614" s="1">
        <v>22</v>
      </c>
      <c r="D2614" s="1" t="s">
        <v>39</v>
      </c>
      <c r="E2614" s="1" t="s">
        <v>3350</v>
      </c>
      <c r="F2614" s="1" t="s">
        <v>48</v>
      </c>
      <c r="G2614" s="1" t="s">
        <v>203</v>
      </c>
      <c r="H2614" s="1" t="s">
        <v>62</v>
      </c>
      <c r="I2614" s="1" t="s">
        <v>76</v>
      </c>
      <c r="J2614" s="1">
        <v>12679</v>
      </c>
      <c r="K2614" s="3">
        <v>0.67755787037037041</v>
      </c>
      <c r="L2614" s="3">
        <v>0.26436342592592593</v>
      </c>
      <c r="M2614" s="7">
        <v>45661</v>
      </c>
      <c r="N2614" s="3">
        <v>0.71297453703703706</v>
      </c>
      <c r="O2614" s="3">
        <v>0.29978009259259258</v>
      </c>
      <c r="P2614" s="5">
        <v>51</v>
      </c>
      <c r="Q2614" s="5">
        <v>361.09</v>
      </c>
      <c r="R2614" s="1" t="s">
        <v>56</v>
      </c>
      <c r="S2614" s="1">
        <v>5</v>
      </c>
      <c r="T2614" s="1" t="s">
        <v>83</v>
      </c>
      <c r="U2614" s="5">
        <v>158.58000000000001</v>
      </c>
      <c r="V2614" s="5">
        <v>64224.195311174401</v>
      </c>
      <c r="W2614" s="1" t="s">
        <v>42</v>
      </c>
      <c r="X2614" s="1">
        <v>3.63</v>
      </c>
      <c r="Y2614" s="5">
        <v>82069.03</v>
      </c>
      <c r="Z2614" s="5">
        <v>23141.48</v>
      </c>
      <c r="AA2614" s="5" t="str">
        <f t="shared" si="160"/>
        <v>18-29</v>
      </c>
      <c r="AB2614" s="5" t="str">
        <f t="shared" si="161"/>
        <v>Moderate</v>
      </c>
      <c r="AC2614" s="5">
        <f t="shared" si="162"/>
        <v>0.28000000000000003</v>
      </c>
      <c r="AD2614" s="5" t="str">
        <f t="shared" si="163"/>
        <v>Long-haul</v>
      </c>
    </row>
    <row r="2615" spans="1:30" x14ac:dyDescent="0.3">
      <c r="A2615" s="1" t="s">
        <v>3508</v>
      </c>
      <c r="B2615" s="1" t="s">
        <v>3509</v>
      </c>
      <c r="C2615" s="1">
        <v>22</v>
      </c>
      <c r="D2615" s="1" t="s">
        <v>39</v>
      </c>
      <c r="E2615" s="1" t="s">
        <v>3350</v>
      </c>
      <c r="F2615" s="1" t="s">
        <v>30</v>
      </c>
      <c r="G2615" s="1" t="s">
        <v>203</v>
      </c>
      <c r="H2615" s="1" t="s">
        <v>62</v>
      </c>
      <c r="I2615" s="1" t="s">
        <v>76</v>
      </c>
      <c r="J2615" s="1">
        <v>12679</v>
      </c>
      <c r="K2615" s="3">
        <v>0.67755787037037041</v>
      </c>
      <c r="L2615" s="3">
        <v>0.26436342592592593</v>
      </c>
      <c r="M2615" s="7">
        <v>45663</v>
      </c>
      <c r="N2615" s="3">
        <v>0.71297453703703706</v>
      </c>
      <c r="O2615" s="3">
        <v>0.29978009259259258</v>
      </c>
      <c r="P2615" s="5">
        <v>51</v>
      </c>
      <c r="Q2615" s="5">
        <v>1162.1500000000001</v>
      </c>
      <c r="R2615" s="1" t="s">
        <v>40</v>
      </c>
      <c r="S2615" s="1">
        <v>5</v>
      </c>
      <c r="T2615" s="1" t="s">
        <v>49</v>
      </c>
      <c r="U2615" s="5">
        <v>8.23</v>
      </c>
      <c r="V2615" s="5">
        <v>64834.3494356234</v>
      </c>
      <c r="W2615" s="1" t="s">
        <v>42</v>
      </c>
      <c r="X2615" s="1">
        <v>4.79</v>
      </c>
      <c r="Y2615" s="5">
        <v>82801.22</v>
      </c>
      <c r="Z2615" s="5">
        <v>74379.25</v>
      </c>
      <c r="AA2615" s="5" t="str">
        <f t="shared" si="160"/>
        <v>18-29</v>
      </c>
      <c r="AB2615" s="5" t="str">
        <f t="shared" si="161"/>
        <v>Moderate</v>
      </c>
      <c r="AC2615" s="5">
        <f t="shared" si="162"/>
        <v>0.9</v>
      </c>
      <c r="AD2615" s="5" t="str">
        <f t="shared" si="163"/>
        <v>Long-haul</v>
      </c>
    </row>
    <row r="2616" spans="1:30" x14ac:dyDescent="0.3">
      <c r="A2616" s="1" t="s">
        <v>3510</v>
      </c>
      <c r="B2616" s="1" t="s">
        <v>3511</v>
      </c>
      <c r="C2616" s="1">
        <v>71</v>
      </c>
      <c r="D2616" s="1" t="s">
        <v>39</v>
      </c>
      <c r="E2616" s="1" t="s">
        <v>3350</v>
      </c>
      <c r="F2616" s="1" t="s">
        <v>48</v>
      </c>
      <c r="G2616" s="1" t="s">
        <v>203</v>
      </c>
      <c r="H2616" s="1" t="s">
        <v>62</v>
      </c>
      <c r="I2616" s="1" t="s">
        <v>76</v>
      </c>
      <c r="J2616" s="1">
        <v>12679</v>
      </c>
      <c r="K2616" s="3">
        <v>0.67755787037037041</v>
      </c>
      <c r="L2616" s="3">
        <v>0.26436342592592593</v>
      </c>
      <c r="M2616" s="7">
        <v>45672</v>
      </c>
      <c r="N2616" s="3">
        <v>0.71297453703703706</v>
      </c>
      <c r="O2616" s="3">
        <v>0.29978009259259258</v>
      </c>
      <c r="P2616" s="5">
        <v>51</v>
      </c>
      <c r="Q2616" s="5">
        <v>540.65</v>
      </c>
      <c r="R2616" s="1" t="s">
        <v>34</v>
      </c>
      <c r="S2616" s="1">
        <v>5</v>
      </c>
      <c r="T2616" s="1" t="s">
        <v>35</v>
      </c>
      <c r="U2616" s="5">
        <v>86.03</v>
      </c>
      <c r="V2616" s="5">
        <v>64611.468503991797</v>
      </c>
      <c r="W2616" s="1" t="s">
        <v>36</v>
      </c>
      <c r="X2616" s="1">
        <v>3.56</v>
      </c>
      <c r="Y2616" s="5">
        <v>82533.759999999995</v>
      </c>
      <c r="Z2616" s="5">
        <v>34618.81</v>
      </c>
      <c r="AA2616" s="5" t="str">
        <f t="shared" si="160"/>
        <v>60+</v>
      </c>
      <c r="AB2616" s="5" t="str">
        <f t="shared" si="161"/>
        <v>Moderate</v>
      </c>
      <c r="AC2616" s="5">
        <f t="shared" si="162"/>
        <v>0.42</v>
      </c>
      <c r="AD2616" s="5" t="str">
        <f t="shared" si="163"/>
        <v>Long-haul</v>
      </c>
    </row>
    <row r="2617" spans="1:30" x14ac:dyDescent="0.3">
      <c r="A2617" s="1" t="s">
        <v>3512</v>
      </c>
      <c r="B2617" s="1" t="s">
        <v>3513</v>
      </c>
      <c r="C2617" s="1">
        <v>44</v>
      </c>
      <c r="D2617" s="1" t="s">
        <v>28</v>
      </c>
      <c r="E2617" s="1" t="s">
        <v>3350</v>
      </c>
      <c r="F2617" s="1" t="s">
        <v>30</v>
      </c>
      <c r="G2617" s="1" t="s">
        <v>203</v>
      </c>
      <c r="H2617" s="1" t="s">
        <v>62</v>
      </c>
      <c r="I2617" s="1" t="s">
        <v>76</v>
      </c>
      <c r="J2617" s="1">
        <v>12679</v>
      </c>
      <c r="K2617" s="3">
        <v>0.67755787037037041</v>
      </c>
      <c r="L2617" s="3">
        <v>0.26436342592592593</v>
      </c>
      <c r="M2617" s="7">
        <v>45660</v>
      </c>
      <c r="N2617" s="3">
        <v>0.71297453703703706</v>
      </c>
      <c r="O2617" s="3">
        <v>0.29978009259259258</v>
      </c>
      <c r="P2617" s="5">
        <v>51</v>
      </c>
      <c r="Q2617" s="5">
        <v>914.66</v>
      </c>
      <c r="R2617" s="1" t="s">
        <v>34</v>
      </c>
      <c r="S2617" s="1">
        <v>5</v>
      </c>
      <c r="T2617" s="1" t="s">
        <v>49</v>
      </c>
      <c r="U2617" s="5">
        <v>186.26</v>
      </c>
      <c r="V2617" s="5">
        <v>64303.5072311365</v>
      </c>
      <c r="W2617" s="1" t="s">
        <v>42</v>
      </c>
      <c r="X2617" s="1">
        <v>4.22</v>
      </c>
      <c r="Y2617" s="5">
        <v>82164.210000000006</v>
      </c>
      <c r="Z2617" s="5">
        <v>58575.49</v>
      </c>
      <c r="AA2617" s="5" t="str">
        <f t="shared" si="160"/>
        <v>40-49</v>
      </c>
      <c r="AB2617" s="5" t="str">
        <f t="shared" si="161"/>
        <v>Moderate</v>
      </c>
      <c r="AC2617" s="5">
        <f t="shared" si="162"/>
        <v>0.71</v>
      </c>
      <c r="AD2617" s="5" t="str">
        <f t="shared" si="163"/>
        <v>Long-haul</v>
      </c>
    </row>
    <row r="2618" spans="1:30" x14ac:dyDescent="0.3">
      <c r="A2618" s="1" t="s">
        <v>3514</v>
      </c>
      <c r="B2618" s="1" t="s">
        <v>3515</v>
      </c>
      <c r="C2618" s="1">
        <v>21</v>
      </c>
      <c r="D2618" s="1" t="s">
        <v>39</v>
      </c>
      <c r="E2618" s="1" t="s">
        <v>3350</v>
      </c>
      <c r="F2618" s="1" t="s">
        <v>48</v>
      </c>
      <c r="G2618" s="1" t="s">
        <v>203</v>
      </c>
      <c r="H2618" s="1" t="s">
        <v>62</v>
      </c>
      <c r="I2618" s="1" t="s">
        <v>76</v>
      </c>
      <c r="J2618" s="1">
        <v>12679</v>
      </c>
      <c r="K2618" s="3">
        <v>0.67755787037037041</v>
      </c>
      <c r="L2618" s="3">
        <v>0.26436342592592593</v>
      </c>
      <c r="M2618" s="7">
        <v>45664</v>
      </c>
      <c r="N2618" s="3">
        <v>0.71297453703703706</v>
      </c>
      <c r="O2618" s="3">
        <v>0.29978009259259258</v>
      </c>
      <c r="P2618" s="5">
        <v>51</v>
      </c>
      <c r="Q2618" s="5">
        <v>1108.3900000000001</v>
      </c>
      <c r="R2618" s="1" t="s">
        <v>34</v>
      </c>
      <c r="S2618" s="1">
        <v>5</v>
      </c>
      <c r="T2618" s="1" t="s">
        <v>41</v>
      </c>
      <c r="U2618" s="5">
        <v>1.1200000000000001</v>
      </c>
      <c r="V2618" s="5">
        <v>64395.253195343597</v>
      </c>
      <c r="W2618" s="1" t="s">
        <v>42</v>
      </c>
      <c r="X2618" s="1">
        <v>4.0999999999999996</v>
      </c>
      <c r="Y2618" s="5">
        <v>82274.3</v>
      </c>
      <c r="Z2618" s="5">
        <v>70937.179999999993</v>
      </c>
      <c r="AA2618" s="5" t="str">
        <f t="shared" si="160"/>
        <v>18-29</v>
      </c>
      <c r="AB2618" s="5" t="str">
        <f t="shared" si="161"/>
        <v>Moderate</v>
      </c>
      <c r="AC2618" s="5">
        <f t="shared" si="162"/>
        <v>0.86</v>
      </c>
      <c r="AD2618" s="5" t="str">
        <f t="shared" si="163"/>
        <v>Long-haul</v>
      </c>
    </row>
    <row r="2619" spans="1:30" x14ac:dyDescent="0.3">
      <c r="A2619" s="1" t="s">
        <v>3516</v>
      </c>
      <c r="B2619" s="1" t="s">
        <v>3517</v>
      </c>
      <c r="C2619" s="1">
        <v>20</v>
      </c>
      <c r="D2619" s="1" t="s">
        <v>39</v>
      </c>
      <c r="E2619" s="1" t="s">
        <v>3350</v>
      </c>
      <c r="F2619" s="1" t="s">
        <v>30</v>
      </c>
      <c r="G2619" s="1" t="s">
        <v>216</v>
      </c>
      <c r="H2619" s="1" t="s">
        <v>217</v>
      </c>
      <c r="I2619" s="1" t="s">
        <v>174</v>
      </c>
      <c r="J2619" s="1">
        <v>1891</v>
      </c>
      <c r="K2619" s="3">
        <v>6.8564814814814815E-2</v>
      </c>
      <c r="L2619" s="3">
        <v>0.15606481481481482</v>
      </c>
      <c r="M2619" s="7">
        <v>45671</v>
      </c>
      <c r="N2619" s="3">
        <v>7.7592592592592588E-2</v>
      </c>
      <c r="O2619" s="3">
        <v>0.1650925925925926</v>
      </c>
      <c r="P2619" s="5">
        <v>13</v>
      </c>
      <c r="Q2619" s="5">
        <v>1469.83</v>
      </c>
      <c r="R2619" s="1" t="s">
        <v>40</v>
      </c>
      <c r="S2619" s="1">
        <v>5</v>
      </c>
      <c r="T2619" s="1" t="s">
        <v>35</v>
      </c>
      <c r="U2619" s="5">
        <v>163.31</v>
      </c>
      <c r="V2619" s="5">
        <v>10534.3541494828</v>
      </c>
      <c r="W2619" s="1" t="s">
        <v>42</v>
      </c>
      <c r="X2619" s="1">
        <v>4.3499999999999996</v>
      </c>
      <c r="Y2619" s="5">
        <v>17641.22</v>
      </c>
      <c r="Z2619" s="5">
        <v>94101.78</v>
      </c>
      <c r="AA2619" s="5" t="str">
        <f t="shared" si="160"/>
        <v>18-29</v>
      </c>
      <c r="AB2619" s="5" t="str">
        <f t="shared" si="161"/>
        <v>On-Time</v>
      </c>
      <c r="AC2619" s="5">
        <f t="shared" si="162"/>
        <v>5.33</v>
      </c>
      <c r="AD2619" s="5" t="str">
        <f t="shared" si="163"/>
        <v>Short-haul</v>
      </c>
    </row>
    <row r="2620" spans="1:30" x14ac:dyDescent="0.3">
      <c r="A2620" s="1" t="s">
        <v>3518</v>
      </c>
      <c r="B2620" s="1" t="s">
        <v>3519</v>
      </c>
      <c r="C2620" s="1">
        <v>62</v>
      </c>
      <c r="D2620" s="1" t="s">
        <v>28</v>
      </c>
      <c r="E2620" s="1" t="s">
        <v>3350</v>
      </c>
      <c r="F2620" s="1" t="s">
        <v>30</v>
      </c>
      <c r="G2620" s="1" t="s">
        <v>216</v>
      </c>
      <c r="H2620" s="1" t="s">
        <v>217</v>
      </c>
      <c r="I2620" s="1" t="s">
        <v>174</v>
      </c>
      <c r="J2620" s="1">
        <v>1891</v>
      </c>
      <c r="K2620" s="3">
        <v>6.8564814814814815E-2</v>
      </c>
      <c r="L2620" s="3">
        <v>0.15606481481481482</v>
      </c>
      <c r="M2620" s="7">
        <v>45658</v>
      </c>
      <c r="N2620" s="3">
        <v>7.7592592592592588E-2</v>
      </c>
      <c r="O2620" s="3">
        <v>0.1650925925925926</v>
      </c>
      <c r="P2620" s="5">
        <v>13</v>
      </c>
      <c r="Q2620" s="5">
        <v>811.73</v>
      </c>
      <c r="R2620" s="1" t="s">
        <v>40</v>
      </c>
      <c r="S2620" s="1">
        <v>5</v>
      </c>
      <c r="T2620" s="1" t="s">
        <v>49</v>
      </c>
      <c r="U2620" s="5">
        <v>109.17</v>
      </c>
      <c r="V2620" s="5">
        <v>10249.1892317573</v>
      </c>
      <c r="W2620" s="1" t="s">
        <v>42</v>
      </c>
      <c r="X2620" s="1">
        <v>3.24</v>
      </c>
      <c r="Y2620" s="5">
        <v>17299.03</v>
      </c>
      <c r="Z2620" s="5">
        <v>51972.55</v>
      </c>
      <c r="AA2620" s="5" t="str">
        <f t="shared" si="160"/>
        <v>60+</v>
      </c>
      <c r="AB2620" s="5" t="str">
        <f t="shared" si="161"/>
        <v>On-Time</v>
      </c>
      <c r="AC2620" s="5">
        <f t="shared" si="162"/>
        <v>3</v>
      </c>
      <c r="AD2620" s="5" t="str">
        <f t="shared" si="163"/>
        <v>Short-haul</v>
      </c>
    </row>
    <row r="2621" spans="1:30" x14ac:dyDescent="0.3">
      <c r="A2621" s="1" t="s">
        <v>3520</v>
      </c>
      <c r="B2621" s="1" t="s">
        <v>3521</v>
      </c>
      <c r="C2621" s="1">
        <v>58</v>
      </c>
      <c r="D2621" s="1" t="s">
        <v>39</v>
      </c>
      <c r="E2621" s="1" t="s">
        <v>3350</v>
      </c>
      <c r="F2621" s="1" t="s">
        <v>30</v>
      </c>
      <c r="G2621" s="1" t="s">
        <v>216</v>
      </c>
      <c r="H2621" s="1" t="s">
        <v>217</v>
      </c>
      <c r="I2621" s="1" t="s">
        <v>174</v>
      </c>
      <c r="J2621" s="1">
        <v>1891</v>
      </c>
      <c r="K2621" s="3">
        <v>6.8564814814814815E-2</v>
      </c>
      <c r="L2621" s="3">
        <v>0.15606481481481482</v>
      </c>
      <c r="M2621" s="7">
        <v>45670</v>
      </c>
      <c r="N2621" s="3">
        <v>7.7592592592592588E-2</v>
      </c>
      <c r="O2621" s="3">
        <v>0.1650925925925926</v>
      </c>
      <c r="P2621" s="5">
        <v>13</v>
      </c>
      <c r="Q2621" s="5">
        <v>732.11</v>
      </c>
      <c r="R2621" s="1" t="s">
        <v>56</v>
      </c>
      <c r="S2621" s="1">
        <v>5</v>
      </c>
      <c r="T2621" s="1" t="s">
        <v>83</v>
      </c>
      <c r="U2621" s="5">
        <v>75.900000000000006</v>
      </c>
      <c r="V2621" s="5">
        <v>10035.2480525996</v>
      </c>
      <c r="W2621" s="1" t="s">
        <v>42</v>
      </c>
      <c r="X2621" s="1">
        <v>3.24</v>
      </c>
      <c r="Y2621" s="5">
        <v>17042.3</v>
      </c>
      <c r="Z2621" s="5">
        <v>46870.22</v>
      </c>
      <c r="AA2621" s="5" t="str">
        <f t="shared" si="160"/>
        <v>50-59</v>
      </c>
      <c r="AB2621" s="5" t="str">
        <f t="shared" si="161"/>
        <v>On-Time</v>
      </c>
      <c r="AC2621" s="5">
        <f t="shared" si="162"/>
        <v>2.75</v>
      </c>
      <c r="AD2621" s="5" t="str">
        <f t="shared" si="163"/>
        <v>Short-haul</v>
      </c>
    </row>
    <row r="2622" spans="1:30" x14ac:dyDescent="0.3">
      <c r="A2622" s="1" t="s">
        <v>3522</v>
      </c>
      <c r="B2622" s="1" t="s">
        <v>3523</v>
      </c>
      <c r="C2622" s="1">
        <v>43</v>
      </c>
      <c r="D2622" s="1" t="s">
        <v>39</v>
      </c>
      <c r="E2622" s="1" t="s">
        <v>3350</v>
      </c>
      <c r="F2622" s="1" t="s">
        <v>48</v>
      </c>
      <c r="G2622" s="1" t="s">
        <v>216</v>
      </c>
      <c r="H2622" s="1" t="s">
        <v>217</v>
      </c>
      <c r="I2622" s="1" t="s">
        <v>174</v>
      </c>
      <c r="J2622" s="1">
        <v>1891</v>
      </c>
      <c r="K2622" s="3">
        <v>6.8564814814814815E-2</v>
      </c>
      <c r="L2622" s="3">
        <v>0.15606481481481482</v>
      </c>
      <c r="M2622" s="7">
        <v>45668</v>
      </c>
      <c r="N2622" s="3">
        <v>7.7592592592592588E-2</v>
      </c>
      <c r="O2622" s="3">
        <v>0.1650925925925926</v>
      </c>
      <c r="P2622" s="5">
        <v>13</v>
      </c>
      <c r="Q2622" s="5">
        <v>1166.8399999999999</v>
      </c>
      <c r="R2622" s="1" t="s">
        <v>56</v>
      </c>
      <c r="S2622" s="1">
        <v>5</v>
      </c>
      <c r="T2622" s="1" t="s">
        <v>49</v>
      </c>
      <c r="U2622" s="5">
        <v>72.510000000000005</v>
      </c>
      <c r="V2622" s="5">
        <v>10800.350839916</v>
      </c>
      <c r="W2622" s="1" t="s">
        <v>42</v>
      </c>
      <c r="X2622" s="1">
        <v>4.4800000000000004</v>
      </c>
      <c r="Y2622" s="5">
        <v>17960.419999999998</v>
      </c>
      <c r="Z2622" s="5">
        <v>74692.259999999995</v>
      </c>
      <c r="AA2622" s="5" t="str">
        <f t="shared" si="160"/>
        <v>40-49</v>
      </c>
      <c r="AB2622" s="5" t="str">
        <f t="shared" si="161"/>
        <v>On-Time</v>
      </c>
      <c r="AC2622" s="5">
        <f t="shared" si="162"/>
        <v>4.16</v>
      </c>
      <c r="AD2622" s="5" t="str">
        <f t="shared" si="163"/>
        <v>Short-haul</v>
      </c>
    </row>
    <row r="2623" spans="1:30" x14ac:dyDescent="0.3">
      <c r="A2623" s="1" t="s">
        <v>3524</v>
      </c>
      <c r="B2623" s="1" t="s">
        <v>3525</v>
      </c>
      <c r="C2623" s="1">
        <v>42</v>
      </c>
      <c r="D2623" s="1" t="s">
        <v>28</v>
      </c>
      <c r="E2623" s="1" t="s">
        <v>3350</v>
      </c>
      <c r="F2623" s="1" t="s">
        <v>48</v>
      </c>
      <c r="G2623" s="1" t="s">
        <v>216</v>
      </c>
      <c r="H2623" s="1" t="s">
        <v>217</v>
      </c>
      <c r="I2623" s="1" t="s">
        <v>174</v>
      </c>
      <c r="J2623" s="1">
        <v>1891</v>
      </c>
      <c r="K2623" s="3">
        <v>6.8564814814814815E-2</v>
      </c>
      <c r="L2623" s="3">
        <v>0.15606481481481482</v>
      </c>
      <c r="M2623" s="7">
        <v>45663</v>
      </c>
      <c r="N2623" s="3">
        <v>7.7592592592592588E-2</v>
      </c>
      <c r="O2623" s="3">
        <v>0.1650925925925926</v>
      </c>
      <c r="P2623" s="5">
        <v>13</v>
      </c>
      <c r="Q2623" s="5">
        <v>119</v>
      </c>
      <c r="R2623" s="1" t="s">
        <v>56</v>
      </c>
      <c r="S2623" s="1">
        <v>5</v>
      </c>
      <c r="T2623" s="1" t="s">
        <v>35</v>
      </c>
      <c r="U2623" s="5">
        <v>50.33</v>
      </c>
      <c r="V2623" s="5">
        <v>10600.7053204154</v>
      </c>
      <c r="W2623" s="1" t="s">
        <v>36</v>
      </c>
      <c r="X2623" s="1">
        <v>4.0599999999999996</v>
      </c>
      <c r="Y2623" s="5">
        <v>17720.849999999999</v>
      </c>
      <c r="Z2623" s="5">
        <v>7626.07</v>
      </c>
      <c r="AA2623" s="5" t="str">
        <f t="shared" si="160"/>
        <v>40-49</v>
      </c>
      <c r="AB2623" s="5" t="str">
        <f t="shared" si="161"/>
        <v>On-Time</v>
      </c>
      <c r="AC2623" s="5">
        <f t="shared" si="162"/>
        <v>0.43</v>
      </c>
      <c r="AD2623" s="5" t="str">
        <f t="shared" si="163"/>
        <v>Short-haul</v>
      </c>
    </row>
    <row r="2624" spans="1:30" x14ac:dyDescent="0.3">
      <c r="A2624" s="1" t="s">
        <v>3526</v>
      </c>
      <c r="B2624" s="1" t="s">
        <v>3527</v>
      </c>
      <c r="C2624" s="1">
        <v>40</v>
      </c>
      <c r="D2624" s="1" t="s">
        <v>28</v>
      </c>
      <c r="E2624" s="1" t="s">
        <v>3350</v>
      </c>
      <c r="F2624" s="1" t="s">
        <v>48</v>
      </c>
      <c r="G2624" s="1" t="s">
        <v>216</v>
      </c>
      <c r="H2624" s="1" t="s">
        <v>217</v>
      </c>
      <c r="I2624" s="1" t="s">
        <v>174</v>
      </c>
      <c r="J2624" s="1">
        <v>1891</v>
      </c>
      <c r="K2624" s="3">
        <v>6.8564814814814815E-2</v>
      </c>
      <c r="L2624" s="3">
        <v>0.15606481481481482</v>
      </c>
      <c r="M2624" s="7">
        <v>45663</v>
      </c>
      <c r="N2624" s="3">
        <v>7.7592592592592588E-2</v>
      </c>
      <c r="O2624" s="3">
        <v>0.1650925925925926</v>
      </c>
      <c r="P2624" s="5">
        <v>13</v>
      </c>
      <c r="Q2624" s="5">
        <v>174.84</v>
      </c>
      <c r="R2624" s="1" t="s">
        <v>56</v>
      </c>
      <c r="S2624" s="1">
        <v>3</v>
      </c>
      <c r="T2624" s="1" t="s">
        <v>83</v>
      </c>
      <c r="U2624" s="5">
        <v>176.02</v>
      </c>
      <c r="V2624" s="5">
        <v>10477.3497182436</v>
      </c>
      <c r="W2624" s="1" t="s">
        <v>42</v>
      </c>
      <c r="X2624" s="1">
        <v>4.1500000000000004</v>
      </c>
      <c r="Y2624" s="5">
        <v>17572.82</v>
      </c>
      <c r="Z2624" s="5">
        <v>11224.96</v>
      </c>
      <c r="AA2624" s="5" t="str">
        <f t="shared" si="160"/>
        <v>40-49</v>
      </c>
      <c r="AB2624" s="5" t="str">
        <f t="shared" si="161"/>
        <v>On-Time</v>
      </c>
      <c r="AC2624" s="5">
        <f t="shared" si="162"/>
        <v>0.64</v>
      </c>
      <c r="AD2624" s="5" t="str">
        <f t="shared" si="163"/>
        <v>Short-haul</v>
      </c>
    </row>
    <row r="2625" spans="1:30" x14ac:dyDescent="0.3">
      <c r="A2625" s="1" t="s">
        <v>3528</v>
      </c>
      <c r="B2625" s="1" t="s">
        <v>3529</v>
      </c>
      <c r="C2625" s="1">
        <v>63</v>
      </c>
      <c r="D2625" s="1" t="s">
        <v>28</v>
      </c>
      <c r="E2625" s="1" t="s">
        <v>3350</v>
      </c>
      <c r="F2625" s="1" t="s">
        <v>48</v>
      </c>
      <c r="G2625" s="1" t="s">
        <v>216</v>
      </c>
      <c r="H2625" s="1" t="s">
        <v>217</v>
      </c>
      <c r="I2625" s="1" t="s">
        <v>174</v>
      </c>
      <c r="J2625" s="1">
        <v>1891</v>
      </c>
      <c r="K2625" s="3">
        <v>6.8564814814814815E-2</v>
      </c>
      <c r="L2625" s="3">
        <v>0.15606481481481482</v>
      </c>
      <c r="M2625" s="7">
        <v>45668</v>
      </c>
      <c r="N2625" s="3">
        <v>7.7592592592592588E-2</v>
      </c>
      <c r="O2625" s="3">
        <v>0.1650925925925926</v>
      </c>
      <c r="P2625" s="5">
        <v>13</v>
      </c>
      <c r="Q2625" s="5">
        <v>654.87</v>
      </c>
      <c r="R2625" s="1" t="s">
        <v>40</v>
      </c>
      <c r="S2625" s="1">
        <v>5</v>
      </c>
      <c r="T2625" s="1" t="s">
        <v>45</v>
      </c>
      <c r="U2625" s="5">
        <v>63.03</v>
      </c>
      <c r="V2625" s="5">
        <v>10870.432019362999</v>
      </c>
      <c r="W2625" s="1" t="s">
        <v>42</v>
      </c>
      <c r="X2625" s="1">
        <v>4.97</v>
      </c>
      <c r="Y2625" s="5">
        <v>18044.52</v>
      </c>
      <c r="Z2625" s="5">
        <v>41924.29</v>
      </c>
      <c r="AA2625" s="5" t="str">
        <f t="shared" si="160"/>
        <v>60+</v>
      </c>
      <c r="AB2625" s="5" t="str">
        <f t="shared" si="161"/>
        <v>On-Time</v>
      </c>
      <c r="AC2625" s="5">
        <f t="shared" si="162"/>
        <v>2.3199999999999998</v>
      </c>
      <c r="AD2625" s="5" t="str">
        <f t="shared" si="163"/>
        <v>Short-haul</v>
      </c>
    </row>
    <row r="2626" spans="1:30" x14ac:dyDescent="0.3">
      <c r="A2626" s="1" t="s">
        <v>3530</v>
      </c>
      <c r="B2626" s="1" t="s">
        <v>3531</v>
      </c>
      <c r="C2626" s="1">
        <v>49</v>
      </c>
      <c r="D2626" s="1" t="s">
        <v>39</v>
      </c>
      <c r="E2626" s="1" t="s">
        <v>3350</v>
      </c>
      <c r="F2626" s="1" t="s">
        <v>30</v>
      </c>
      <c r="G2626" s="1" t="s">
        <v>216</v>
      </c>
      <c r="H2626" s="1" t="s">
        <v>217</v>
      </c>
      <c r="I2626" s="1" t="s">
        <v>174</v>
      </c>
      <c r="J2626" s="1">
        <v>1891</v>
      </c>
      <c r="K2626" s="3">
        <v>6.8564814814814815E-2</v>
      </c>
      <c r="L2626" s="3">
        <v>0.15606481481481482</v>
      </c>
      <c r="M2626" s="7">
        <v>45668</v>
      </c>
      <c r="N2626" s="3">
        <v>7.7592592592592588E-2</v>
      </c>
      <c r="O2626" s="3">
        <v>0.1650925925925926</v>
      </c>
      <c r="P2626" s="5">
        <v>13</v>
      </c>
      <c r="Q2626" s="5">
        <v>1310.07</v>
      </c>
      <c r="R2626" s="1" t="s">
        <v>56</v>
      </c>
      <c r="S2626" s="1">
        <v>5</v>
      </c>
      <c r="T2626" s="1" t="s">
        <v>49</v>
      </c>
      <c r="U2626" s="5">
        <v>54.41</v>
      </c>
      <c r="V2626" s="5">
        <v>9963.6433875868206</v>
      </c>
      <c r="W2626" s="1" t="s">
        <v>42</v>
      </c>
      <c r="X2626" s="1">
        <v>3.33</v>
      </c>
      <c r="Y2626" s="5">
        <v>16956.37</v>
      </c>
      <c r="Z2626" s="5">
        <v>83855.360000000001</v>
      </c>
      <c r="AA2626" s="5" t="str">
        <f t="shared" ref="AA2626:AA2689" si="164">IF(C2626&lt;=29,"18-29",IF(C2626&lt;=39,"30-39",IF(C2626&lt;=49,"40-49",IF(C2626&lt;=59,"50-59","60+"))))</f>
        <v>40-49</v>
      </c>
      <c r="AB2626" s="5" t="str">
        <f t="shared" ref="AB2626:AB2689" si="165">IF(P2626&lt;=30,"On-Time",IF(P2626&lt;=120,"Moderate","Severe"))</f>
        <v>On-Time</v>
      </c>
      <c r="AC2626" s="5">
        <f t="shared" ref="AC2626:AC2689" si="166">ROUND(Z2626/Y2626,2)</f>
        <v>4.95</v>
      </c>
      <c r="AD2626" s="5" t="str">
        <f t="shared" ref="AD2626:AD2689" si="167">IF(J2626&lt;=3000,"Short-haul",IF(J2626&lt;=7000,"Medium-haul","Long-haul"))</f>
        <v>Short-haul</v>
      </c>
    </row>
    <row r="2627" spans="1:30" x14ac:dyDescent="0.3">
      <c r="A2627" s="1" t="s">
        <v>3379</v>
      </c>
      <c r="B2627" s="1" t="s">
        <v>3380</v>
      </c>
      <c r="C2627" s="1">
        <v>46</v>
      </c>
      <c r="D2627" s="1" t="s">
        <v>39</v>
      </c>
      <c r="E2627" s="1" t="s">
        <v>3350</v>
      </c>
      <c r="F2627" s="1" t="s">
        <v>30</v>
      </c>
      <c r="G2627" s="1" t="s">
        <v>216</v>
      </c>
      <c r="H2627" s="1" t="s">
        <v>217</v>
      </c>
      <c r="I2627" s="1" t="s">
        <v>174</v>
      </c>
      <c r="J2627" s="1">
        <v>1891</v>
      </c>
      <c r="K2627" s="3">
        <v>6.8564814814814815E-2</v>
      </c>
      <c r="L2627" s="3">
        <v>0.15606481481481482</v>
      </c>
      <c r="M2627" s="7">
        <v>45662</v>
      </c>
      <c r="N2627" s="3">
        <v>7.7592592592592588E-2</v>
      </c>
      <c r="O2627" s="3">
        <v>0.1650925925925926</v>
      </c>
      <c r="P2627" s="5">
        <v>13</v>
      </c>
      <c r="Q2627" s="5">
        <v>1395.87</v>
      </c>
      <c r="R2627" s="1" t="s">
        <v>56</v>
      </c>
      <c r="S2627" s="1">
        <v>5</v>
      </c>
      <c r="T2627" s="1" t="s">
        <v>83</v>
      </c>
      <c r="U2627" s="5">
        <v>182</v>
      </c>
      <c r="V2627" s="5">
        <v>9982.6387280926901</v>
      </c>
      <c r="W2627" s="1" t="s">
        <v>42</v>
      </c>
      <c r="X2627" s="1">
        <v>3.69</v>
      </c>
      <c r="Y2627" s="5">
        <v>16979.169999999998</v>
      </c>
      <c r="Z2627" s="5">
        <v>89372.08</v>
      </c>
      <c r="AA2627" s="5" t="str">
        <f t="shared" si="164"/>
        <v>40-49</v>
      </c>
      <c r="AB2627" s="5" t="str">
        <f t="shared" si="165"/>
        <v>On-Time</v>
      </c>
      <c r="AC2627" s="5">
        <f t="shared" si="166"/>
        <v>5.26</v>
      </c>
      <c r="AD2627" s="5" t="str">
        <f t="shared" si="167"/>
        <v>Short-haul</v>
      </c>
    </row>
    <row r="2628" spans="1:30" x14ac:dyDescent="0.3">
      <c r="A2628" s="1" t="s">
        <v>3520</v>
      </c>
      <c r="B2628" s="1" t="s">
        <v>3521</v>
      </c>
      <c r="C2628" s="1">
        <v>58</v>
      </c>
      <c r="D2628" s="1" t="s">
        <v>39</v>
      </c>
      <c r="E2628" s="1" t="s">
        <v>3350</v>
      </c>
      <c r="F2628" s="1" t="s">
        <v>30</v>
      </c>
      <c r="G2628" s="1" t="s">
        <v>232</v>
      </c>
      <c r="H2628" s="1" t="s">
        <v>233</v>
      </c>
      <c r="I2628" s="1" t="s">
        <v>63</v>
      </c>
      <c r="J2628" s="1">
        <v>3312</v>
      </c>
      <c r="K2628" s="3">
        <v>0.19921296296296295</v>
      </c>
      <c r="L2628" s="3">
        <v>0.35199074074074072</v>
      </c>
      <c r="M2628" s="7">
        <v>45659</v>
      </c>
      <c r="N2628" s="3">
        <v>0.2915740740740741</v>
      </c>
      <c r="O2628" s="3">
        <v>0.44435185185185183</v>
      </c>
      <c r="P2628" s="5">
        <v>133</v>
      </c>
      <c r="Q2628" s="5">
        <v>732.21</v>
      </c>
      <c r="R2628" s="1" t="s">
        <v>34</v>
      </c>
      <c r="S2628" s="1">
        <v>5</v>
      </c>
      <c r="T2628" s="1" t="s">
        <v>49</v>
      </c>
      <c r="U2628" s="5">
        <v>21.57</v>
      </c>
      <c r="V2628" s="5">
        <v>17996.311642948</v>
      </c>
      <c r="W2628" s="1" t="s">
        <v>42</v>
      </c>
      <c r="X2628" s="1">
        <v>3.49</v>
      </c>
      <c r="Y2628" s="5">
        <v>39893.354999999901</v>
      </c>
      <c r="Z2628" s="5">
        <v>28119.45</v>
      </c>
      <c r="AA2628" s="5" t="str">
        <f t="shared" si="164"/>
        <v>50-59</v>
      </c>
      <c r="AB2628" s="5" t="str">
        <f t="shared" si="165"/>
        <v>Severe</v>
      </c>
      <c r="AC2628" s="5">
        <f t="shared" si="166"/>
        <v>0.7</v>
      </c>
      <c r="AD2628" s="5" t="str">
        <f t="shared" si="167"/>
        <v>Medium-haul</v>
      </c>
    </row>
    <row r="2629" spans="1:30" x14ac:dyDescent="0.3">
      <c r="A2629" s="1" t="s">
        <v>3532</v>
      </c>
      <c r="B2629" s="1" t="s">
        <v>3533</v>
      </c>
      <c r="C2629" s="1">
        <v>62</v>
      </c>
      <c r="D2629" s="1" t="s">
        <v>28</v>
      </c>
      <c r="E2629" s="1" t="s">
        <v>3350</v>
      </c>
      <c r="F2629" s="1" t="s">
        <v>48</v>
      </c>
      <c r="G2629" s="1" t="s">
        <v>232</v>
      </c>
      <c r="H2629" s="1" t="s">
        <v>233</v>
      </c>
      <c r="I2629" s="1" t="s">
        <v>63</v>
      </c>
      <c r="J2629" s="1">
        <v>3312</v>
      </c>
      <c r="K2629" s="3">
        <v>0.19921296296296295</v>
      </c>
      <c r="L2629" s="3">
        <v>0.35199074074074072</v>
      </c>
      <c r="M2629" s="7">
        <v>45661</v>
      </c>
      <c r="N2629" s="3">
        <v>0.2915740740740741</v>
      </c>
      <c r="O2629" s="3">
        <v>0.44435185185185183</v>
      </c>
      <c r="P2629" s="5">
        <v>133</v>
      </c>
      <c r="Q2629" s="5">
        <v>446.68</v>
      </c>
      <c r="R2629" s="1" t="s">
        <v>56</v>
      </c>
      <c r="S2629" s="1">
        <v>5</v>
      </c>
      <c r="T2629" s="1" t="s">
        <v>83</v>
      </c>
      <c r="U2629" s="5">
        <v>129.47</v>
      </c>
      <c r="V2629" s="5">
        <v>17876.402947412102</v>
      </c>
      <c r="W2629" s="1" t="s">
        <v>42</v>
      </c>
      <c r="X2629" s="1">
        <v>3.76</v>
      </c>
      <c r="Y2629" s="5">
        <v>39677.519999999997</v>
      </c>
      <c r="Z2629" s="5">
        <v>17168.045999999998</v>
      </c>
      <c r="AA2629" s="5" t="str">
        <f t="shared" si="164"/>
        <v>60+</v>
      </c>
      <c r="AB2629" s="5" t="str">
        <f t="shared" si="165"/>
        <v>Severe</v>
      </c>
      <c r="AC2629" s="5">
        <f t="shared" si="166"/>
        <v>0.43</v>
      </c>
      <c r="AD2629" s="5" t="str">
        <f t="shared" si="167"/>
        <v>Medium-haul</v>
      </c>
    </row>
    <row r="2630" spans="1:30" x14ac:dyDescent="0.3">
      <c r="A2630" s="1" t="s">
        <v>3534</v>
      </c>
      <c r="B2630" s="1" t="s">
        <v>3535</v>
      </c>
      <c r="C2630" s="1">
        <v>41</v>
      </c>
      <c r="D2630" s="1" t="s">
        <v>39</v>
      </c>
      <c r="E2630" s="1" t="s">
        <v>3350</v>
      </c>
      <c r="F2630" s="1" t="s">
        <v>30</v>
      </c>
      <c r="G2630" s="1" t="s">
        <v>232</v>
      </c>
      <c r="H2630" s="1" t="s">
        <v>233</v>
      </c>
      <c r="I2630" s="1" t="s">
        <v>63</v>
      </c>
      <c r="J2630" s="1">
        <v>3312</v>
      </c>
      <c r="K2630" s="3">
        <v>0.19921296296296295</v>
      </c>
      <c r="L2630" s="3">
        <v>0.35199074074074072</v>
      </c>
      <c r="M2630" s="7">
        <v>45670</v>
      </c>
      <c r="N2630" s="3">
        <v>0.2915740740740741</v>
      </c>
      <c r="O2630" s="3">
        <v>0.44435185185185183</v>
      </c>
      <c r="P2630" s="5">
        <v>133</v>
      </c>
      <c r="Q2630" s="5">
        <v>493.01</v>
      </c>
      <c r="R2630" s="1" t="s">
        <v>40</v>
      </c>
      <c r="S2630" s="1">
        <v>5</v>
      </c>
      <c r="T2630" s="1" t="s">
        <v>49</v>
      </c>
      <c r="U2630" s="5">
        <v>193.13</v>
      </c>
      <c r="V2630" s="5">
        <v>17138.354729326798</v>
      </c>
      <c r="W2630" s="1" t="s">
        <v>42</v>
      </c>
      <c r="X2630" s="1">
        <v>4</v>
      </c>
      <c r="Y2630" s="5">
        <v>38349.044999999998</v>
      </c>
      <c r="Z2630" s="5">
        <v>18954.761999999999</v>
      </c>
      <c r="AA2630" s="5" t="str">
        <f t="shared" si="164"/>
        <v>40-49</v>
      </c>
      <c r="AB2630" s="5" t="str">
        <f t="shared" si="165"/>
        <v>Severe</v>
      </c>
      <c r="AC2630" s="5">
        <f t="shared" si="166"/>
        <v>0.49</v>
      </c>
      <c r="AD2630" s="5" t="str">
        <f t="shared" si="167"/>
        <v>Medium-haul</v>
      </c>
    </row>
    <row r="2631" spans="1:30" x14ac:dyDescent="0.3">
      <c r="A2631" s="1" t="s">
        <v>3536</v>
      </c>
      <c r="B2631" s="1" t="s">
        <v>3537</v>
      </c>
      <c r="C2631" s="1">
        <v>30</v>
      </c>
      <c r="D2631" s="1" t="s">
        <v>39</v>
      </c>
      <c r="E2631" s="1" t="s">
        <v>3350</v>
      </c>
      <c r="F2631" s="1" t="s">
        <v>30</v>
      </c>
      <c r="G2631" s="1" t="s">
        <v>232</v>
      </c>
      <c r="H2631" s="1" t="s">
        <v>233</v>
      </c>
      <c r="I2631" s="1" t="s">
        <v>63</v>
      </c>
      <c r="J2631" s="1">
        <v>3312</v>
      </c>
      <c r="K2631" s="3">
        <v>0.19921296296296295</v>
      </c>
      <c r="L2631" s="3">
        <v>0.35199074074074072</v>
      </c>
      <c r="M2631" s="7">
        <v>45667</v>
      </c>
      <c r="N2631" s="3">
        <v>0.2915740740740741</v>
      </c>
      <c r="O2631" s="3">
        <v>0.44435185185185183</v>
      </c>
      <c r="P2631" s="5">
        <v>133</v>
      </c>
      <c r="Q2631" s="5">
        <v>987.43</v>
      </c>
      <c r="R2631" s="1" t="s">
        <v>56</v>
      </c>
      <c r="S2631" s="1">
        <v>3</v>
      </c>
      <c r="T2631" s="1" t="s">
        <v>83</v>
      </c>
      <c r="U2631" s="5">
        <v>180.81</v>
      </c>
      <c r="V2631" s="5">
        <v>17643.1971662168</v>
      </c>
      <c r="W2631" s="1" t="s">
        <v>36</v>
      </c>
      <c r="X2631" s="1">
        <v>3.44</v>
      </c>
      <c r="Y2631" s="5">
        <v>39257.760000000002</v>
      </c>
      <c r="Z2631" s="5">
        <v>37939.008000000002</v>
      </c>
      <c r="AA2631" s="5" t="str">
        <f t="shared" si="164"/>
        <v>30-39</v>
      </c>
      <c r="AB2631" s="5" t="str">
        <f t="shared" si="165"/>
        <v>Severe</v>
      </c>
      <c r="AC2631" s="5">
        <f t="shared" si="166"/>
        <v>0.97</v>
      </c>
      <c r="AD2631" s="5" t="str">
        <f t="shared" si="167"/>
        <v>Medium-haul</v>
      </c>
    </row>
    <row r="2632" spans="1:30" x14ac:dyDescent="0.3">
      <c r="A2632" s="1" t="s">
        <v>3538</v>
      </c>
      <c r="B2632" s="1" t="s">
        <v>3539</v>
      </c>
      <c r="C2632" s="1">
        <v>40</v>
      </c>
      <c r="D2632" s="1" t="s">
        <v>39</v>
      </c>
      <c r="E2632" s="1" t="s">
        <v>3350</v>
      </c>
      <c r="F2632" s="1" t="s">
        <v>30</v>
      </c>
      <c r="G2632" s="1" t="s">
        <v>232</v>
      </c>
      <c r="H2632" s="1" t="s">
        <v>233</v>
      </c>
      <c r="I2632" s="1" t="s">
        <v>63</v>
      </c>
      <c r="J2632" s="1">
        <v>3312</v>
      </c>
      <c r="K2632" s="3">
        <v>0.19921296296296295</v>
      </c>
      <c r="L2632" s="3">
        <v>0.35199074074074072</v>
      </c>
      <c r="M2632" s="7">
        <v>45671</v>
      </c>
      <c r="N2632" s="3">
        <v>0.2915740740740741</v>
      </c>
      <c r="O2632" s="3">
        <v>0.44435185185185183</v>
      </c>
      <c r="P2632" s="5">
        <v>133</v>
      </c>
      <c r="Q2632" s="5">
        <v>889.12</v>
      </c>
      <c r="R2632" s="1" t="s">
        <v>34</v>
      </c>
      <c r="S2632" s="1">
        <v>3</v>
      </c>
      <c r="T2632" s="1" t="s">
        <v>41</v>
      </c>
      <c r="U2632" s="5">
        <v>99.16</v>
      </c>
      <c r="V2632" s="5">
        <v>17303.794296976201</v>
      </c>
      <c r="W2632" s="1" t="s">
        <v>42</v>
      </c>
      <c r="X2632" s="1">
        <v>4.91</v>
      </c>
      <c r="Y2632" s="5">
        <v>38646.824999999997</v>
      </c>
      <c r="Z2632" s="5">
        <v>34154.106</v>
      </c>
      <c r="AA2632" s="5" t="str">
        <f t="shared" si="164"/>
        <v>40-49</v>
      </c>
      <c r="AB2632" s="5" t="str">
        <f t="shared" si="165"/>
        <v>Severe</v>
      </c>
      <c r="AC2632" s="5">
        <f t="shared" si="166"/>
        <v>0.88</v>
      </c>
      <c r="AD2632" s="5" t="str">
        <f t="shared" si="167"/>
        <v>Medium-haul</v>
      </c>
    </row>
    <row r="2633" spans="1:30" x14ac:dyDescent="0.3">
      <c r="A2633" s="1" t="s">
        <v>3540</v>
      </c>
      <c r="B2633" s="1" t="s">
        <v>3541</v>
      </c>
      <c r="C2633" s="1">
        <v>64</v>
      </c>
      <c r="D2633" s="1" t="s">
        <v>28</v>
      </c>
      <c r="E2633" s="1" t="s">
        <v>3350</v>
      </c>
      <c r="F2633" s="1" t="s">
        <v>48</v>
      </c>
      <c r="G2633" s="1" t="s">
        <v>232</v>
      </c>
      <c r="H2633" s="1" t="s">
        <v>233</v>
      </c>
      <c r="I2633" s="1" t="s">
        <v>63</v>
      </c>
      <c r="J2633" s="1">
        <v>3312</v>
      </c>
      <c r="K2633" s="3">
        <v>0.19921296296296295</v>
      </c>
      <c r="L2633" s="3">
        <v>0.35199074074074072</v>
      </c>
      <c r="M2633" s="7">
        <v>45667</v>
      </c>
      <c r="N2633" s="3">
        <v>0.2915740740740741</v>
      </c>
      <c r="O2633" s="3">
        <v>0.44435185185185183</v>
      </c>
      <c r="P2633" s="5">
        <v>133</v>
      </c>
      <c r="Q2633" s="5">
        <v>1052.69</v>
      </c>
      <c r="R2633" s="1" t="s">
        <v>34</v>
      </c>
      <c r="S2633" s="1">
        <v>5</v>
      </c>
      <c r="T2633" s="1" t="s">
        <v>49</v>
      </c>
      <c r="U2633" s="5">
        <v>29.68</v>
      </c>
      <c r="V2633" s="5">
        <v>17431.877497577199</v>
      </c>
      <c r="W2633" s="1" t="s">
        <v>36</v>
      </c>
      <c r="X2633" s="1">
        <v>3.4</v>
      </c>
      <c r="Y2633" s="5">
        <v>38877.375</v>
      </c>
      <c r="Z2633" s="5">
        <v>40426.86</v>
      </c>
      <c r="AA2633" s="5" t="str">
        <f t="shared" si="164"/>
        <v>60+</v>
      </c>
      <c r="AB2633" s="5" t="str">
        <f t="shared" si="165"/>
        <v>Severe</v>
      </c>
      <c r="AC2633" s="5">
        <f t="shared" si="166"/>
        <v>1.04</v>
      </c>
      <c r="AD2633" s="5" t="str">
        <f t="shared" si="167"/>
        <v>Medium-haul</v>
      </c>
    </row>
    <row r="2634" spans="1:30" x14ac:dyDescent="0.3">
      <c r="A2634" s="1" t="s">
        <v>3326</v>
      </c>
      <c r="B2634" s="1" t="s">
        <v>3327</v>
      </c>
      <c r="C2634" s="1">
        <v>60</v>
      </c>
      <c r="D2634" s="1" t="s">
        <v>28</v>
      </c>
      <c r="E2634" s="1" t="s">
        <v>3350</v>
      </c>
      <c r="F2634" s="1" t="s">
        <v>30</v>
      </c>
      <c r="G2634" s="1" t="s">
        <v>244</v>
      </c>
      <c r="H2634" s="1" t="s">
        <v>76</v>
      </c>
      <c r="I2634" s="1" t="s">
        <v>75</v>
      </c>
      <c r="J2634" s="1">
        <v>9251</v>
      </c>
      <c r="K2634" s="3">
        <v>0.17449074074074075</v>
      </c>
      <c r="L2634" s="3">
        <v>0.60226851851851848</v>
      </c>
      <c r="M2634" s="7">
        <v>45660</v>
      </c>
      <c r="N2634" s="3">
        <v>0.19115740740740741</v>
      </c>
      <c r="O2634" s="3">
        <v>0.6189351851851852</v>
      </c>
      <c r="P2634" s="5">
        <v>24</v>
      </c>
      <c r="Q2634" s="5">
        <v>556.74</v>
      </c>
      <c r="R2634" s="1" t="s">
        <v>56</v>
      </c>
      <c r="S2634" s="1">
        <v>5</v>
      </c>
      <c r="T2634" s="1" t="s">
        <v>45</v>
      </c>
      <c r="U2634" s="5">
        <v>198.55</v>
      </c>
      <c r="V2634" s="5">
        <v>47190.940578370602</v>
      </c>
      <c r="W2634" s="1" t="s">
        <v>42</v>
      </c>
      <c r="X2634" s="1">
        <v>4.9400000000000004</v>
      </c>
      <c r="Y2634" s="5">
        <v>92443.694999999905</v>
      </c>
      <c r="Z2634" s="5">
        <v>21402.642</v>
      </c>
      <c r="AA2634" s="5" t="str">
        <f t="shared" si="164"/>
        <v>60+</v>
      </c>
      <c r="AB2634" s="5" t="str">
        <f t="shared" si="165"/>
        <v>On-Time</v>
      </c>
      <c r="AC2634" s="5">
        <f t="shared" si="166"/>
        <v>0.23</v>
      </c>
      <c r="AD2634" s="5" t="str">
        <f t="shared" si="167"/>
        <v>Long-haul</v>
      </c>
    </row>
    <row r="2635" spans="1:30" x14ac:dyDescent="0.3">
      <c r="A2635" s="1" t="s">
        <v>3542</v>
      </c>
      <c r="B2635" s="1" t="s">
        <v>3543</v>
      </c>
      <c r="C2635" s="1">
        <v>42</v>
      </c>
      <c r="D2635" s="1" t="s">
        <v>28</v>
      </c>
      <c r="E2635" s="1" t="s">
        <v>3350</v>
      </c>
      <c r="F2635" s="1" t="s">
        <v>30</v>
      </c>
      <c r="G2635" s="1" t="s">
        <v>244</v>
      </c>
      <c r="H2635" s="1" t="s">
        <v>76</v>
      </c>
      <c r="I2635" s="1" t="s">
        <v>75</v>
      </c>
      <c r="J2635" s="1">
        <v>9251</v>
      </c>
      <c r="K2635" s="3">
        <v>0.17449074074074075</v>
      </c>
      <c r="L2635" s="3">
        <v>0.60226851851851848</v>
      </c>
      <c r="M2635" s="7">
        <v>45664</v>
      </c>
      <c r="N2635" s="3">
        <v>0.19115740740740741</v>
      </c>
      <c r="O2635" s="3">
        <v>0.6189351851851852</v>
      </c>
      <c r="P2635" s="5">
        <v>24</v>
      </c>
      <c r="Q2635" s="5">
        <v>391.39</v>
      </c>
      <c r="R2635" s="1" t="s">
        <v>34</v>
      </c>
      <c r="S2635" s="1">
        <v>5</v>
      </c>
      <c r="T2635" s="1" t="s">
        <v>83</v>
      </c>
      <c r="U2635" s="5">
        <v>94.22</v>
      </c>
      <c r="V2635" s="5">
        <v>46892.792190437103</v>
      </c>
      <c r="W2635" s="1" t="s">
        <v>36</v>
      </c>
      <c r="X2635" s="1">
        <v>4.24</v>
      </c>
      <c r="Y2635" s="5">
        <v>91907.024999999994</v>
      </c>
      <c r="Z2635" s="5">
        <v>15040.6799999999</v>
      </c>
      <c r="AA2635" s="5" t="str">
        <f t="shared" si="164"/>
        <v>40-49</v>
      </c>
      <c r="AB2635" s="5" t="str">
        <f t="shared" si="165"/>
        <v>On-Time</v>
      </c>
      <c r="AC2635" s="5">
        <f t="shared" si="166"/>
        <v>0.16</v>
      </c>
      <c r="AD2635" s="5" t="str">
        <f t="shared" si="167"/>
        <v>Long-haul</v>
      </c>
    </row>
    <row r="2636" spans="1:30" x14ac:dyDescent="0.3">
      <c r="A2636" s="1" t="s">
        <v>3544</v>
      </c>
      <c r="B2636" s="1" t="s">
        <v>3545</v>
      </c>
      <c r="C2636" s="1">
        <v>47</v>
      </c>
      <c r="D2636" s="1" t="s">
        <v>39</v>
      </c>
      <c r="E2636" s="1" t="s">
        <v>3350</v>
      </c>
      <c r="F2636" s="1" t="s">
        <v>30</v>
      </c>
      <c r="G2636" s="1" t="s">
        <v>244</v>
      </c>
      <c r="H2636" s="1" t="s">
        <v>76</v>
      </c>
      <c r="I2636" s="1" t="s">
        <v>75</v>
      </c>
      <c r="J2636" s="1">
        <v>9251</v>
      </c>
      <c r="K2636" s="3">
        <v>0.17449074074074075</v>
      </c>
      <c r="L2636" s="3">
        <v>0.60226851851851848</v>
      </c>
      <c r="M2636" s="7">
        <v>45667</v>
      </c>
      <c r="N2636" s="3">
        <v>0.19115740740740741</v>
      </c>
      <c r="O2636" s="3">
        <v>0.6189351851851852</v>
      </c>
      <c r="P2636" s="5">
        <v>24</v>
      </c>
      <c r="Q2636" s="5">
        <v>1239.93</v>
      </c>
      <c r="R2636" s="1" t="s">
        <v>34</v>
      </c>
      <c r="S2636" s="1">
        <v>5</v>
      </c>
      <c r="T2636" s="1" t="s">
        <v>83</v>
      </c>
      <c r="U2636" s="5">
        <v>73.989999999999995</v>
      </c>
      <c r="V2636" s="5">
        <v>47643.7713017571</v>
      </c>
      <c r="W2636" s="1" t="s">
        <v>36</v>
      </c>
      <c r="X2636" s="1">
        <v>4.74</v>
      </c>
      <c r="Y2636" s="5">
        <v>93258.794999999998</v>
      </c>
      <c r="Z2636" s="5">
        <v>47622.192000000003</v>
      </c>
      <c r="AA2636" s="5" t="str">
        <f t="shared" si="164"/>
        <v>40-49</v>
      </c>
      <c r="AB2636" s="5" t="str">
        <f t="shared" si="165"/>
        <v>On-Time</v>
      </c>
      <c r="AC2636" s="5">
        <f t="shared" si="166"/>
        <v>0.51</v>
      </c>
      <c r="AD2636" s="5" t="str">
        <f t="shared" si="167"/>
        <v>Long-haul</v>
      </c>
    </row>
    <row r="2637" spans="1:30" x14ac:dyDescent="0.3">
      <c r="A2637" s="1" t="s">
        <v>3546</v>
      </c>
      <c r="B2637" s="1" t="s">
        <v>3547</v>
      </c>
      <c r="C2637" s="1">
        <v>66</v>
      </c>
      <c r="D2637" s="1" t="s">
        <v>39</v>
      </c>
      <c r="E2637" s="1" t="s">
        <v>3350</v>
      </c>
      <c r="F2637" s="1" t="s">
        <v>48</v>
      </c>
      <c r="G2637" s="1" t="s">
        <v>244</v>
      </c>
      <c r="H2637" s="1" t="s">
        <v>76</v>
      </c>
      <c r="I2637" s="1" t="s">
        <v>75</v>
      </c>
      <c r="J2637" s="1">
        <v>9251</v>
      </c>
      <c r="K2637" s="3">
        <v>0.17449074074074075</v>
      </c>
      <c r="L2637" s="3">
        <v>0.60226851851851848</v>
      </c>
      <c r="M2637" s="7">
        <v>45659</v>
      </c>
      <c r="N2637" s="3">
        <v>0.19115740740740741</v>
      </c>
      <c r="O2637" s="3">
        <v>0.6189351851851852</v>
      </c>
      <c r="P2637" s="5">
        <v>24</v>
      </c>
      <c r="Q2637" s="5">
        <v>1470.82</v>
      </c>
      <c r="R2637" s="1" t="s">
        <v>34</v>
      </c>
      <c r="S2637" s="1">
        <v>5</v>
      </c>
      <c r="T2637" s="1" t="s">
        <v>49</v>
      </c>
      <c r="U2637" s="5">
        <v>87.2</v>
      </c>
      <c r="V2637" s="5">
        <v>47227.6793123643</v>
      </c>
      <c r="W2637" s="1" t="s">
        <v>42</v>
      </c>
      <c r="X2637" s="1">
        <v>3.26</v>
      </c>
      <c r="Y2637" s="5">
        <v>92509.83</v>
      </c>
      <c r="Z2637" s="5">
        <v>56489.951999999997</v>
      </c>
      <c r="AA2637" s="5" t="str">
        <f t="shared" si="164"/>
        <v>60+</v>
      </c>
      <c r="AB2637" s="5" t="str">
        <f t="shared" si="165"/>
        <v>On-Time</v>
      </c>
      <c r="AC2637" s="5">
        <f t="shared" si="166"/>
        <v>0.61</v>
      </c>
      <c r="AD2637" s="5" t="str">
        <f t="shared" si="167"/>
        <v>Long-haul</v>
      </c>
    </row>
    <row r="2638" spans="1:30" x14ac:dyDescent="0.3">
      <c r="A2638" s="1" t="s">
        <v>3548</v>
      </c>
      <c r="B2638" s="1" t="s">
        <v>3549</v>
      </c>
      <c r="C2638" s="1">
        <v>58</v>
      </c>
      <c r="D2638" s="1" t="s">
        <v>28</v>
      </c>
      <c r="E2638" s="1" t="s">
        <v>3350</v>
      </c>
      <c r="F2638" s="1" t="s">
        <v>30</v>
      </c>
      <c r="G2638" s="1" t="s">
        <v>244</v>
      </c>
      <c r="H2638" s="1" t="s">
        <v>76</v>
      </c>
      <c r="I2638" s="1" t="s">
        <v>75</v>
      </c>
      <c r="J2638" s="1">
        <v>9251</v>
      </c>
      <c r="K2638" s="3">
        <v>0.17449074074074075</v>
      </c>
      <c r="L2638" s="3">
        <v>0.60226851851851848</v>
      </c>
      <c r="M2638" s="7">
        <v>45660</v>
      </c>
      <c r="N2638" s="3">
        <v>0.19115740740740741</v>
      </c>
      <c r="O2638" s="3">
        <v>0.6189351851851852</v>
      </c>
      <c r="P2638" s="5">
        <v>24</v>
      </c>
      <c r="Q2638" s="5">
        <v>489.13</v>
      </c>
      <c r="R2638" s="1" t="s">
        <v>34</v>
      </c>
      <c r="S2638" s="1">
        <v>5</v>
      </c>
      <c r="T2638" s="1" t="s">
        <v>35</v>
      </c>
      <c r="U2638" s="5">
        <v>26.08</v>
      </c>
      <c r="V2638" s="5">
        <v>47475.073343072698</v>
      </c>
      <c r="W2638" s="1" t="s">
        <v>36</v>
      </c>
      <c r="X2638" s="1">
        <v>3.89</v>
      </c>
      <c r="Y2638" s="5">
        <v>92955.134999999995</v>
      </c>
      <c r="Z2638" s="5">
        <v>18785.723999999998</v>
      </c>
      <c r="AA2638" s="5" t="str">
        <f t="shared" si="164"/>
        <v>50-59</v>
      </c>
      <c r="AB2638" s="5" t="str">
        <f t="shared" si="165"/>
        <v>On-Time</v>
      </c>
      <c r="AC2638" s="5">
        <f t="shared" si="166"/>
        <v>0.2</v>
      </c>
      <c r="AD2638" s="5" t="str">
        <f t="shared" si="167"/>
        <v>Long-haul</v>
      </c>
    </row>
    <row r="2639" spans="1:30" x14ac:dyDescent="0.3">
      <c r="A2639" s="1" t="s">
        <v>3540</v>
      </c>
      <c r="B2639" s="1" t="s">
        <v>3541</v>
      </c>
      <c r="C2639" s="1">
        <v>64</v>
      </c>
      <c r="D2639" s="1" t="s">
        <v>28</v>
      </c>
      <c r="E2639" s="1" t="s">
        <v>3350</v>
      </c>
      <c r="F2639" s="1" t="s">
        <v>48</v>
      </c>
      <c r="G2639" s="1" t="s">
        <v>244</v>
      </c>
      <c r="H2639" s="1" t="s">
        <v>76</v>
      </c>
      <c r="I2639" s="1" t="s">
        <v>75</v>
      </c>
      <c r="J2639" s="1">
        <v>9251</v>
      </c>
      <c r="K2639" s="3">
        <v>0.17449074074074075</v>
      </c>
      <c r="L2639" s="3">
        <v>0.60226851851851848</v>
      </c>
      <c r="M2639" s="7">
        <v>45660</v>
      </c>
      <c r="N2639" s="3">
        <v>0.19115740740740741</v>
      </c>
      <c r="O2639" s="3">
        <v>0.6189351851851852</v>
      </c>
      <c r="P2639" s="5">
        <v>24</v>
      </c>
      <c r="Q2639" s="5">
        <v>1085.29</v>
      </c>
      <c r="R2639" s="1" t="s">
        <v>56</v>
      </c>
      <c r="S2639" s="1">
        <v>5</v>
      </c>
      <c r="T2639" s="1" t="s">
        <v>35</v>
      </c>
      <c r="U2639" s="5">
        <v>159.28</v>
      </c>
      <c r="V2639" s="5">
        <v>47495.498855092403</v>
      </c>
      <c r="W2639" s="1" t="s">
        <v>36</v>
      </c>
      <c r="X2639" s="1">
        <v>3.8</v>
      </c>
      <c r="Y2639" s="5">
        <v>92991.9</v>
      </c>
      <c r="Z2639" s="5">
        <v>41694.252</v>
      </c>
      <c r="AA2639" s="5" t="str">
        <f t="shared" si="164"/>
        <v>60+</v>
      </c>
      <c r="AB2639" s="5" t="str">
        <f t="shared" si="165"/>
        <v>On-Time</v>
      </c>
      <c r="AC2639" s="5">
        <f t="shared" si="166"/>
        <v>0.45</v>
      </c>
      <c r="AD2639" s="5" t="str">
        <f t="shared" si="167"/>
        <v>Long-haul</v>
      </c>
    </row>
    <row r="2640" spans="1:30" x14ac:dyDescent="0.3">
      <c r="A2640" s="1" t="s">
        <v>3550</v>
      </c>
      <c r="B2640" s="1" t="s">
        <v>3551</v>
      </c>
      <c r="C2640" s="1">
        <v>39</v>
      </c>
      <c r="D2640" s="1" t="s">
        <v>28</v>
      </c>
      <c r="E2640" s="1" t="s">
        <v>3350</v>
      </c>
      <c r="F2640" s="1" t="s">
        <v>30</v>
      </c>
      <c r="G2640" s="1" t="s">
        <v>244</v>
      </c>
      <c r="H2640" s="1" t="s">
        <v>76</v>
      </c>
      <c r="I2640" s="1" t="s">
        <v>75</v>
      </c>
      <c r="J2640" s="1">
        <v>9251</v>
      </c>
      <c r="K2640" s="3">
        <v>0.17449074074074075</v>
      </c>
      <c r="L2640" s="3">
        <v>0.60226851851851848</v>
      </c>
      <c r="M2640" s="7">
        <v>45667</v>
      </c>
      <c r="N2640" s="3">
        <v>0.19115740740740741</v>
      </c>
      <c r="O2640" s="3">
        <v>0.6189351851851852</v>
      </c>
      <c r="P2640" s="5">
        <v>24</v>
      </c>
      <c r="Q2640" s="5">
        <v>1340.65</v>
      </c>
      <c r="R2640" s="1" t="s">
        <v>40</v>
      </c>
      <c r="S2640" s="1">
        <v>3</v>
      </c>
      <c r="T2640" s="1" t="s">
        <v>83</v>
      </c>
      <c r="U2640" s="5">
        <v>75.319999999999993</v>
      </c>
      <c r="V2640" s="5">
        <v>47635.3454433898</v>
      </c>
      <c r="W2640" s="1" t="s">
        <v>42</v>
      </c>
      <c r="X2640" s="1">
        <v>4.62</v>
      </c>
      <c r="Y2640" s="5">
        <v>93243.615000000005</v>
      </c>
      <c r="Z2640" s="5">
        <v>51489.995999999999</v>
      </c>
      <c r="AA2640" s="5" t="str">
        <f t="shared" si="164"/>
        <v>30-39</v>
      </c>
      <c r="AB2640" s="5" t="str">
        <f t="shared" si="165"/>
        <v>On-Time</v>
      </c>
      <c r="AC2640" s="5">
        <f t="shared" si="166"/>
        <v>0.55000000000000004</v>
      </c>
      <c r="AD2640" s="5" t="str">
        <f t="shared" si="167"/>
        <v>Long-haul</v>
      </c>
    </row>
    <row r="2641" spans="1:30" x14ac:dyDescent="0.3">
      <c r="A2641" s="1" t="s">
        <v>3552</v>
      </c>
      <c r="B2641" s="1" t="s">
        <v>3553</v>
      </c>
      <c r="C2641" s="1">
        <v>53</v>
      </c>
      <c r="D2641" s="1" t="s">
        <v>39</v>
      </c>
      <c r="E2641" s="1" t="s">
        <v>3350</v>
      </c>
      <c r="F2641" s="1" t="s">
        <v>30</v>
      </c>
      <c r="G2641" s="1" t="s">
        <v>244</v>
      </c>
      <c r="H2641" s="1" t="s">
        <v>76</v>
      </c>
      <c r="I2641" s="1" t="s">
        <v>75</v>
      </c>
      <c r="J2641" s="1">
        <v>9251</v>
      </c>
      <c r="K2641" s="3">
        <v>0.17449074074074075</v>
      </c>
      <c r="L2641" s="3">
        <v>0.60226851851851848</v>
      </c>
      <c r="M2641" s="7">
        <v>45670</v>
      </c>
      <c r="N2641" s="3">
        <v>0.19115740740740741</v>
      </c>
      <c r="O2641" s="3">
        <v>0.6189351851851852</v>
      </c>
      <c r="P2641" s="5">
        <v>24</v>
      </c>
      <c r="Q2641" s="5">
        <v>828.38</v>
      </c>
      <c r="R2641" s="1" t="s">
        <v>40</v>
      </c>
      <c r="S2641" s="1">
        <v>5</v>
      </c>
      <c r="T2641" s="1" t="s">
        <v>83</v>
      </c>
      <c r="U2641" s="5">
        <v>131.66999999999999</v>
      </c>
      <c r="V2641" s="5">
        <v>46759.193188853897</v>
      </c>
      <c r="W2641" s="1" t="s">
        <v>42</v>
      </c>
      <c r="X2641" s="1">
        <v>4.75</v>
      </c>
      <c r="Y2641" s="5">
        <v>91666.544999999998</v>
      </c>
      <c r="Z2641" s="5">
        <v>31825.59</v>
      </c>
      <c r="AA2641" s="5" t="str">
        <f t="shared" si="164"/>
        <v>50-59</v>
      </c>
      <c r="AB2641" s="5" t="str">
        <f t="shared" si="165"/>
        <v>On-Time</v>
      </c>
      <c r="AC2641" s="5">
        <f t="shared" si="166"/>
        <v>0.35</v>
      </c>
      <c r="AD2641" s="5" t="str">
        <f t="shared" si="167"/>
        <v>Long-haul</v>
      </c>
    </row>
    <row r="2642" spans="1:30" x14ac:dyDescent="0.3">
      <c r="A2642" s="1" t="s">
        <v>3554</v>
      </c>
      <c r="B2642" s="1" t="s">
        <v>3555</v>
      </c>
      <c r="C2642" s="1">
        <v>51</v>
      </c>
      <c r="D2642" s="1" t="s">
        <v>28</v>
      </c>
      <c r="E2642" s="1" t="s">
        <v>3350</v>
      </c>
      <c r="F2642" s="1" t="s">
        <v>48</v>
      </c>
      <c r="G2642" s="1" t="s">
        <v>244</v>
      </c>
      <c r="H2642" s="1" t="s">
        <v>76</v>
      </c>
      <c r="I2642" s="1" t="s">
        <v>75</v>
      </c>
      <c r="J2642" s="1">
        <v>9251</v>
      </c>
      <c r="K2642" s="3">
        <v>0.17449074074074075</v>
      </c>
      <c r="L2642" s="3">
        <v>0.60226851851851848</v>
      </c>
      <c r="M2642" s="7">
        <v>45670</v>
      </c>
      <c r="N2642" s="3">
        <v>0.19115740740740741</v>
      </c>
      <c r="O2642" s="3">
        <v>0.6189351851851852</v>
      </c>
      <c r="P2642" s="5">
        <v>24</v>
      </c>
      <c r="Q2642" s="5">
        <v>772.17</v>
      </c>
      <c r="R2642" s="1" t="s">
        <v>40</v>
      </c>
      <c r="S2642" s="1">
        <v>5</v>
      </c>
      <c r="T2642" s="1" t="s">
        <v>41</v>
      </c>
      <c r="U2642" s="5">
        <v>28.25</v>
      </c>
      <c r="V2642" s="5">
        <v>47613.236924817298</v>
      </c>
      <c r="W2642" s="1" t="s">
        <v>36</v>
      </c>
      <c r="X2642" s="1">
        <v>3.74</v>
      </c>
      <c r="Y2642" s="5">
        <v>93203.819999999905</v>
      </c>
      <c r="Z2642" s="5">
        <v>29654.717999999899</v>
      </c>
      <c r="AA2642" s="5" t="str">
        <f t="shared" si="164"/>
        <v>50-59</v>
      </c>
      <c r="AB2642" s="5" t="str">
        <f t="shared" si="165"/>
        <v>On-Time</v>
      </c>
      <c r="AC2642" s="5">
        <f t="shared" si="166"/>
        <v>0.32</v>
      </c>
      <c r="AD2642" s="5" t="str">
        <f t="shared" si="167"/>
        <v>Long-haul</v>
      </c>
    </row>
    <row r="2643" spans="1:30" x14ac:dyDescent="0.3">
      <c r="A2643" s="1" t="s">
        <v>3556</v>
      </c>
      <c r="B2643" s="1" t="s">
        <v>3557</v>
      </c>
      <c r="C2643" s="1">
        <v>62</v>
      </c>
      <c r="D2643" s="1" t="s">
        <v>28</v>
      </c>
      <c r="E2643" s="1" t="s">
        <v>3350</v>
      </c>
      <c r="F2643" s="1" t="s">
        <v>48</v>
      </c>
      <c r="G2643" s="1" t="s">
        <v>244</v>
      </c>
      <c r="H2643" s="1" t="s">
        <v>76</v>
      </c>
      <c r="I2643" s="1" t="s">
        <v>75</v>
      </c>
      <c r="J2643" s="1">
        <v>9251</v>
      </c>
      <c r="K2643" s="3">
        <v>0.17449074074074075</v>
      </c>
      <c r="L2643" s="3">
        <v>0.60226851851851848</v>
      </c>
      <c r="M2643" s="7">
        <v>45662</v>
      </c>
      <c r="N2643" s="3">
        <v>0.19115740740740741</v>
      </c>
      <c r="O2643" s="3">
        <v>0.6189351851851852</v>
      </c>
      <c r="P2643" s="5">
        <v>24</v>
      </c>
      <c r="Q2643" s="5">
        <v>331.6</v>
      </c>
      <c r="R2643" s="1" t="s">
        <v>56</v>
      </c>
      <c r="S2643" s="1">
        <v>5</v>
      </c>
      <c r="T2643" s="1" t="s">
        <v>83</v>
      </c>
      <c r="U2643" s="5">
        <v>11.52</v>
      </c>
      <c r="V2643" s="5">
        <v>47421.873715386901</v>
      </c>
      <c r="W2643" s="1" t="s">
        <v>42</v>
      </c>
      <c r="X2643" s="1">
        <v>4.17</v>
      </c>
      <c r="Y2643" s="5">
        <v>92859.375</v>
      </c>
      <c r="Z2643" s="5">
        <v>12734.82</v>
      </c>
      <c r="AA2643" s="5" t="str">
        <f t="shared" si="164"/>
        <v>60+</v>
      </c>
      <c r="AB2643" s="5" t="str">
        <f t="shared" si="165"/>
        <v>On-Time</v>
      </c>
      <c r="AC2643" s="5">
        <f t="shared" si="166"/>
        <v>0.14000000000000001</v>
      </c>
      <c r="AD2643" s="5" t="str">
        <f t="shared" si="167"/>
        <v>Long-haul</v>
      </c>
    </row>
    <row r="2644" spans="1:30" x14ac:dyDescent="0.3">
      <c r="A2644" s="1" t="s">
        <v>3558</v>
      </c>
      <c r="B2644" s="1" t="s">
        <v>3559</v>
      </c>
      <c r="C2644" s="1">
        <v>53</v>
      </c>
      <c r="D2644" s="1" t="s">
        <v>39</v>
      </c>
      <c r="E2644" s="1" t="s">
        <v>3350</v>
      </c>
      <c r="F2644" s="1" t="s">
        <v>30</v>
      </c>
      <c r="G2644" s="1" t="s">
        <v>261</v>
      </c>
      <c r="H2644" s="1" t="s">
        <v>262</v>
      </c>
      <c r="I2644" s="1" t="s">
        <v>75</v>
      </c>
      <c r="J2644" s="1">
        <v>10648</v>
      </c>
      <c r="K2644" s="3">
        <v>0.92479166666666668</v>
      </c>
      <c r="L2644" s="3">
        <v>0.41715277777777776</v>
      </c>
      <c r="M2644" s="7">
        <v>45664</v>
      </c>
      <c r="N2644" s="3">
        <v>0.92618055555555556</v>
      </c>
      <c r="O2644" s="3">
        <v>0.41854166666666665</v>
      </c>
      <c r="P2644" s="5">
        <v>2</v>
      </c>
      <c r="Q2644" s="5">
        <v>122.73</v>
      </c>
      <c r="R2644" s="1" t="s">
        <v>40</v>
      </c>
      <c r="S2644" s="1">
        <v>5</v>
      </c>
      <c r="T2644" s="1" t="s">
        <v>45</v>
      </c>
      <c r="U2644" s="5">
        <v>182.29</v>
      </c>
      <c r="V2644" s="5">
        <v>54422.472321252098</v>
      </c>
      <c r="W2644" s="1" t="s">
        <v>36</v>
      </c>
      <c r="X2644" s="1">
        <v>3.34</v>
      </c>
      <c r="Y2644" s="5">
        <v>70306.97</v>
      </c>
      <c r="Z2644" s="5">
        <v>7891.18</v>
      </c>
      <c r="AA2644" s="5" t="str">
        <f t="shared" si="164"/>
        <v>50-59</v>
      </c>
      <c r="AB2644" s="5" t="str">
        <f t="shared" si="165"/>
        <v>On-Time</v>
      </c>
      <c r="AC2644" s="5">
        <f t="shared" si="166"/>
        <v>0.11</v>
      </c>
      <c r="AD2644" s="5" t="str">
        <f t="shared" si="167"/>
        <v>Long-haul</v>
      </c>
    </row>
    <row r="2645" spans="1:30" x14ac:dyDescent="0.3">
      <c r="A2645" s="1" t="s">
        <v>3560</v>
      </c>
      <c r="B2645" s="1" t="s">
        <v>3561</v>
      </c>
      <c r="C2645" s="1">
        <v>33</v>
      </c>
      <c r="D2645" s="1" t="s">
        <v>28</v>
      </c>
      <c r="E2645" s="1" t="s">
        <v>3350</v>
      </c>
      <c r="F2645" s="1" t="s">
        <v>30</v>
      </c>
      <c r="G2645" s="1" t="s">
        <v>261</v>
      </c>
      <c r="H2645" s="1" t="s">
        <v>262</v>
      </c>
      <c r="I2645" s="1" t="s">
        <v>75</v>
      </c>
      <c r="J2645" s="1">
        <v>10648</v>
      </c>
      <c r="K2645" s="3">
        <v>0.92479166666666668</v>
      </c>
      <c r="L2645" s="3">
        <v>0.41715277777777776</v>
      </c>
      <c r="M2645" s="7">
        <v>45661</v>
      </c>
      <c r="N2645" s="3">
        <v>0.92618055555555556</v>
      </c>
      <c r="O2645" s="3">
        <v>0.41854166666666665</v>
      </c>
      <c r="P2645" s="5">
        <v>2</v>
      </c>
      <c r="Q2645" s="5">
        <v>1413.85</v>
      </c>
      <c r="R2645" s="1" t="s">
        <v>40</v>
      </c>
      <c r="S2645" s="1">
        <v>3</v>
      </c>
      <c r="T2645" s="1" t="s">
        <v>83</v>
      </c>
      <c r="U2645" s="5">
        <v>198.48</v>
      </c>
      <c r="V2645" s="5">
        <v>53884.999541533398</v>
      </c>
      <c r="W2645" s="1" t="s">
        <v>36</v>
      </c>
      <c r="X2645" s="1">
        <v>3.52</v>
      </c>
      <c r="Y2645" s="5">
        <v>69662</v>
      </c>
      <c r="Z2645" s="5">
        <v>90526.1</v>
      </c>
      <c r="AA2645" s="5" t="str">
        <f t="shared" si="164"/>
        <v>30-39</v>
      </c>
      <c r="AB2645" s="5" t="str">
        <f t="shared" si="165"/>
        <v>On-Time</v>
      </c>
      <c r="AC2645" s="5">
        <f t="shared" si="166"/>
        <v>1.3</v>
      </c>
      <c r="AD2645" s="5" t="str">
        <f t="shared" si="167"/>
        <v>Long-haul</v>
      </c>
    </row>
    <row r="2646" spans="1:30" x14ac:dyDescent="0.3">
      <c r="A2646" s="1" t="s">
        <v>3465</v>
      </c>
      <c r="B2646" s="1" t="s">
        <v>3466</v>
      </c>
      <c r="C2646" s="1">
        <v>60</v>
      </c>
      <c r="D2646" s="1" t="s">
        <v>39</v>
      </c>
      <c r="E2646" s="1" t="s">
        <v>3350</v>
      </c>
      <c r="F2646" s="1" t="s">
        <v>48</v>
      </c>
      <c r="G2646" s="1" t="s">
        <v>261</v>
      </c>
      <c r="H2646" s="1" t="s">
        <v>262</v>
      </c>
      <c r="I2646" s="1" t="s">
        <v>75</v>
      </c>
      <c r="J2646" s="1">
        <v>10648</v>
      </c>
      <c r="K2646" s="3">
        <v>0.92479166666666668</v>
      </c>
      <c r="L2646" s="3">
        <v>0.41715277777777776</v>
      </c>
      <c r="M2646" s="7">
        <v>45668</v>
      </c>
      <c r="N2646" s="3">
        <v>0.92618055555555556</v>
      </c>
      <c r="O2646" s="3">
        <v>0.41854166666666665</v>
      </c>
      <c r="P2646" s="5">
        <v>2</v>
      </c>
      <c r="Q2646" s="5">
        <v>1349.62</v>
      </c>
      <c r="R2646" s="1" t="s">
        <v>56</v>
      </c>
      <c r="S2646" s="1">
        <v>5</v>
      </c>
      <c r="T2646" s="1" t="s">
        <v>35</v>
      </c>
      <c r="U2646" s="5">
        <v>54.4</v>
      </c>
      <c r="V2646" s="5">
        <v>54216.475860106999</v>
      </c>
      <c r="W2646" s="1" t="s">
        <v>42</v>
      </c>
      <c r="X2646" s="1">
        <v>4</v>
      </c>
      <c r="Y2646" s="5">
        <v>70059.77</v>
      </c>
      <c r="Z2646" s="5">
        <v>86386.559999999998</v>
      </c>
      <c r="AA2646" s="5" t="str">
        <f t="shared" si="164"/>
        <v>60+</v>
      </c>
      <c r="AB2646" s="5" t="str">
        <f t="shared" si="165"/>
        <v>On-Time</v>
      </c>
      <c r="AC2646" s="5">
        <f t="shared" si="166"/>
        <v>1.23</v>
      </c>
      <c r="AD2646" s="5" t="str">
        <f t="shared" si="167"/>
        <v>Long-haul</v>
      </c>
    </row>
    <row r="2647" spans="1:30" x14ac:dyDescent="0.3">
      <c r="A2647" s="1" t="s">
        <v>3492</v>
      </c>
      <c r="B2647" s="1" t="s">
        <v>3493</v>
      </c>
      <c r="C2647" s="1">
        <v>68</v>
      </c>
      <c r="D2647" s="1" t="s">
        <v>39</v>
      </c>
      <c r="E2647" s="1" t="s">
        <v>3350</v>
      </c>
      <c r="F2647" s="1" t="s">
        <v>30</v>
      </c>
      <c r="G2647" s="1" t="s">
        <v>261</v>
      </c>
      <c r="H2647" s="1" t="s">
        <v>262</v>
      </c>
      <c r="I2647" s="1" t="s">
        <v>75</v>
      </c>
      <c r="J2647" s="1">
        <v>10648</v>
      </c>
      <c r="K2647" s="3">
        <v>0.92479166666666668</v>
      </c>
      <c r="L2647" s="3">
        <v>0.41715277777777776</v>
      </c>
      <c r="M2647" s="7">
        <v>45666</v>
      </c>
      <c r="N2647" s="3">
        <v>0.92618055555555556</v>
      </c>
      <c r="O2647" s="3">
        <v>0.41854166666666665</v>
      </c>
      <c r="P2647" s="5">
        <v>2</v>
      </c>
      <c r="Q2647" s="5">
        <v>1400.86</v>
      </c>
      <c r="R2647" s="1" t="s">
        <v>56</v>
      </c>
      <c r="S2647" s="1">
        <v>5</v>
      </c>
      <c r="T2647" s="1" t="s">
        <v>45</v>
      </c>
      <c r="U2647" s="5">
        <v>40.24</v>
      </c>
      <c r="V2647" s="5">
        <v>54267.504036672297</v>
      </c>
      <c r="W2647" s="1" t="s">
        <v>36</v>
      </c>
      <c r="X2647" s="1">
        <v>3.26</v>
      </c>
      <c r="Y2647" s="5">
        <v>70121</v>
      </c>
      <c r="Z2647" s="5">
        <v>89663.09</v>
      </c>
      <c r="AA2647" s="5" t="str">
        <f t="shared" si="164"/>
        <v>60+</v>
      </c>
      <c r="AB2647" s="5" t="str">
        <f t="shared" si="165"/>
        <v>On-Time</v>
      </c>
      <c r="AC2647" s="5">
        <f t="shared" si="166"/>
        <v>1.28</v>
      </c>
      <c r="AD2647" s="5" t="str">
        <f t="shared" si="167"/>
        <v>Long-haul</v>
      </c>
    </row>
    <row r="2648" spans="1:30" x14ac:dyDescent="0.3">
      <c r="A2648" s="1" t="s">
        <v>3562</v>
      </c>
      <c r="B2648" s="1" t="s">
        <v>3563</v>
      </c>
      <c r="C2648" s="1">
        <v>46</v>
      </c>
      <c r="D2648" s="1" t="s">
        <v>39</v>
      </c>
      <c r="E2648" s="1" t="s">
        <v>3350</v>
      </c>
      <c r="F2648" s="1" t="s">
        <v>48</v>
      </c>
      <c r="G2648" s="1" t="s">
        <v>275</v>
      </c>
      <c r="H2648" s="1" t="s">
        <v>115</v>
      </c>
      <c r="I2648" s="1" t="s">
        <v>33</v>
      </c>
      <c r="J2648" s="1">
        <v>13817</v>
      </c>
      <c r="K2648" s="3">
        <v>0.91703703703703698</v>
      </c>
      <c r="L2648" s="3">
        <v>0.55662037037037038</v>
      </c>
      <c r="M2648" s="7">
        <v>45658</v>
      </c>
      <c r="N2648" s="3">
        <v>0.92120370370370375</v>
      </c>
      <c r="O2648" s="3">
        <v>0.56078703703703703</v>
      </c>
      <c r="P2648" s="5">
        <v>6</v>
      </c>
      <c r="Q2648" s="5">
        <v>1256.01</v>
      </c>
      <c r="R2648" s="1" t="s">
        <v>40</v>
      </c>
      <c r="S2648" s="1">
        <v>5</v>
      </c>
      <c r="T2648" s="1" t="s">
        <v>45</v>
      </c>
      <c r="U2648" s="5">
        <v>32.43</v>
      </c>
      <c r="V2648" s="5">
        <v>69759.423880948903</v>
      </c>
      <c r="W2648" s="1" t="s">
        <v>42</v>
      </c>
      <c r="X2648" s="1">
        <v>4.5</v>
      </c>
      <c r="Y2648" s="5">
        <v>88711.31</v>
      </c>
      <c r="Z2648" s="5">
        <v>80391.13</v>
      </c>
      <c r="AA2648" s="5" t="str">
        <f t="shared" si="164"/>
        <v>40-49</v>
      </c>
      <c r="AB2648" s="5" t="str">
        <f t="shared" si="165"/>
        <v>On-Time</v>
      </c>
      <c r="AC2648" s="5">
        <f t="shared" si="166"/>
        <v>0.91</v>
      </c>
      <c r="AD2648" s="5" t="str">
        <f t="shared" si="167"/>
        <v>Long-haul</v>
      </c>
    </row>
    <row r="2649" spans="1:30" x14ac:dyDescent="0.3">
      <c r="A2649" s="1" t="s">
        <v>3564</v>
      </c>
      <c r="B2649" s="1" t="s">
        <v>3565</v>
      </c>
      <c r="C2649" s="1">
        <v>31</v>
      </c>
      <c r="D2649" s="1" t="s">
        <v>28</v>
      </c>
      <c r="E2649" s="1" t="s">
        <v>3350</v>
      </c>
      <c r="F2649" s="1" t="s">
        <v>30</v>
      </c>
      <c r="G2649" s="1" t="s">
        <v>275</v>
      </c>
      <c r="H2649" s="1" t="s">
        <v>115</v>
      </c>
      <c r="I2649" s="1" t="s">
        <v>33</v>
      </c>
      <c r="J2649" s="1">
        <v>13817</v>
      </c>
      <c r="K2649" s="3">
        <v>0.91703703703703698</v>
      </c>
      <c r="L2649" s="3">
        <v>0.55662037037037038</v>
      </c>
      <c r="M2649" s="7">
        <v>45666</v>
      </c>
      <c r="N2649" s="3">
        <v>0.92120370370370375</v>
      </c>
      <c r="O2649" s="3">
        <v>0.56078703703703703</v>
      </c>
      <c r="P2649" s="5">
        <v>6</v>
      </c>
      <c r="Q2649" s="5">
        <v>602.25</v>
      </c>
      <c r="R2649" s="1" t="s">
        <v>34</v>
      </c>
      <c r="S2649" s="1">
        <v>3</v>
      </c>
      <c r="T2649" s="1" t="s">
        <v>41</v>
      </c>
      <c r="U2649" s="5">
        <v>40.57</v>
      </c>
      <c r="V2649" s="5">
        <v>70514.654605700998</v>
      </c>
      <c r="W2649" s="1" t="s">
        <v>36</v>
      </c>
      <c r="X2649" s="1">
        <v>4.7300000000000004</v>
      </c>
      <c r="Y2649" s="5">
        <v>89617.59</v>
      </c>
      <c r="Z2649" s="5">
        <v>38552.11</v>
      </c>
      <c r="AA2649" s="5" t="str">
        <f t="shared" si="164"/>
        <v>30-39</v>
      </c>
      <c r="AB2649" s="5" t="str">
        <f t="shared" si="165"/>
        <v>On-Time</v>
      </c>
      <c r="AC2649" s="5">
        <f t="shared" si="166"/>
        <v>0.43</v>
      </c>
      <c r="AD2649" s="5" t="str">
        <f t="shared" si="167"/>
        <v>Long-haul</v>
      </c>
    </row>
    <row r="2650" spans="1:30" x14ac:dyDescent="0.3">
      <c r="A2650" s="1" t="s">
        <v>3504</v>
      </c>
      <c r="B2650" s="1" t="s">
        <v>3505</v>
      </c>
      <c r="C2650" s="1">
        <v>18</v>
      </c>
      <c r="D2650" s="1" t="s">
        <v>39</v>
      </c>
      <c r="E2650" s="1" t="s">
        <v>3350</v>
      </c>
      <c r="F2650" s="1" t="s">
        <v>48</v>
      </c>
      <c r="G2650" s="1" t="s">
        <v>275</v>
      </c>
      <c r="H2650" s="1" t="s">
        <v>115</v>
      </c>
      <c r="I2650" s="1" t="s">
        <v>33</v>
      </c>
      <c r="J2650" s="1">
        <v>13817</v>
      </c>
      <c r="K2650" s="3">
        <v>0.91703703703703698</v>
      </c>
      <c r="L2650" s="3">
        <v>0.55662037037037038</v>
      </c>
      <c r="M2650" s="7">
        <v>45670</v>
      </c>
      <c r="N2650" s="3">
        <v>0.92120370370370375</v>
      </c>
      <c r="O2650" s="3">
        <v>0.56078703703703703</v>
      </c>
      <c r="P2650" s="5">
        <v>6</v>
      </c>
      <c r="Q2650" s="5">
        <v>887.63</v>
      </c>
      <c r="R2650" s="1" t="s">
        <v>40</v>
      </c>
      <c r="S2650" s="1">
        <v>5</v>
      </c>
      <c r="T2650" s="1" t="s">
        <v>45</v>
      </c>
      <c r="U2650" s="5">
        <v>110</v>
      </c>
      <c r="V2650" s="5">
        <v>70535.9516792145</v>
      </c>
      <c r="W2650" s="1" t="s">
        <v>42</v>
      </c>
      <c r="X2650" s="1">
        <v>3.03</v>
      </c>
      <c r="Y2650" s="5">
        <v>89643.14</v>
      </c>
      <c r="Z2650" s="5">
        <v>56830.32</v>
      </c>
      <c r="AA2650" s="5" t="str">
        <f t="shared" si="164"/>
        <v>18-29</v>
      </c>
      <c r="AB2650" s="5" t="str">
        <f t="shared" si="165"/>
        <v>On-Time</v>
      </c>
      <c r="AC2650" s="5">
        <f t="shared" si="166"/>
        <v>0.63</v>
      </c>
      <c r="AD2650" s="5" t="str">
        <f t="shared" si="167"/>
        <v>Long-haul</v>
      </c>
    </row>
    <row r="2651" spans="1:30" x14ac:dyDescent="0.3">
      <c r="A2651" s="1" t="s">
        <v>3490</v>
      </c>
      <c r="B2651" s="1" t="s">
        <v>3491</v>
      </c>
      <c r="C2651" s="1">
        <v>68</v>
      </c>
      <c r="D2651" s="1" t="s">
        <v>39</v>
      </c>
      <c r="E2651" s="1" t="s">
        <v>3350</v>
      </c>
      <c r="F2651" s="1" t="s">
        <v>30</v>
      </c>
      <c r="G2651" s="1" t="s">
        <v>275</v>
      </c>
      <c r="H2651" s="1" t="s">
        <v>115</v>
      </c>
      <c r="I2651" s="1" t="s">
        <v>33</v>
      </c>
      <c r="J2651" s="1">
        <v>13817</v>
      </c>
      <c r="K2651" s="3">
        <v>0.91703703703703698</v>
      </c>
      <c r="L2651" s="3">
        <v>0.55662037037037038</v>
      </c>
      <c r="M2651" s="7">
        <v>45672</v>
      </c>
      <c r="N2651" s="3">
        <v>0.92120370370370375</v>
      </c>
      <c r="O2651" s="3">
        <v>0.56078703703703703</v>
      </c>
      <c r="P2651" s="5">
        <v>6</v>
      </c>
      <c r="Q2651" s="5">
        <v>496.89</v>
      </c>
      <c r="R2651" s="1" t="s">
        <v>34</v>
      </c>
      <c r="S2651" s="1">
        <v>5</v>
      </c>
      <c r="T2651" s="1" t="s">
        <v>83</v>
      </c>
      <c r="U2651" s="5">
        <v>180.2</v>
      </c>
      <c r="V2651" s="5">
        <v>69594.953446442101</v>
      </c>
      <c r="W2651" s="1" t="s">
        <v>36</v>
      </c>
      <c r="X2651" s="1">
        <v>3.89</v>
      </c>
      <c r="Y2651" s="5">
        <v>88513.94</v>
      </c>
      <c r="Z2651" s="5">
        <v>31837</v>
      </c>
      <c r="AA2651" s="5" t="str">
        <f t="shared" si="164"/>
        <v>60+</v>
      </c>
      <c r="AB2651" s="5" t="str">
        <f t="shared" si="165"/>
        <v>On-Time</v>
      </c>
      <c r="AC2651" s="5">
        <f t="shared" si="166"/>
        <v>0.36</v>
      </c>
      <c r="AD2651" s="5" t="str">
        <f t="shared" si="167"/>
        <v>Long-haul</v>
      </c>
    </row>
    <row r="2652" spans="1:30" x14ac:dyDescent="0.3">
      <c r="A2652" s="1" t="s">
        <v>3566</v>
      </c>
      <c r="B2652" s="1" t="s">
        <v>3567</v>
      </c>
      <c r="C2652" s="1">
        <v>71</v>
      </c>
      <c r="D2652" s="1" t="s">
        <v>28</v>
      </c>
      <c r="E2652" s="1" t="s">
        <v>3350</v>
      </c>
      <c r="F2652" s="1" t="s">
        <v>48</v>
      </c>
      <c r="G2652" s="1" t="s">
        <v>275</v>
      </c>
      <c r="H2652" s="1" t="s">
        <v>115</v>
      </c>
      <c r="I2652" s="1" t="s">
        <v>33</v>
      </c>
      <c r="J2652" s="1">
        <v>13817</v>
      </c>
      <c r="K2652" s="3">
        <v>0.91703703703703698</v>
      </c>
      <c r="L2652" s="3">
        <v>0.55662037037037038</v>
      </c>
      <c r="M2652" s="7">
        <v>45672</v>
      </c>
      <c r="N2652" s="3">
        <v>0.92120370370370375</v>
      </c>
      <c r="O2652" s="3">
        <v>0.56078703703703703</v>
      </c>
      <c r="P2652" s="5">
        <v>6</v>
      </c>
      <c r="Q2652" s="5">
        <v>521.71</v>
      </c>
      <c r="R2652" s="1" t="s">
        <v>40</v>
      </c>
      <c r="S2652" s="1">
        <v>5</v>
      </c>
      <c r="T2652" s="1" t="s">
        <v>35</v>
      </c>
      <c r="U2652" s="5">
        <v>39.479999999999997</v>
      </c>
      <c r="V2652" s="5">
        <v>70431.102882407402</v>
      </c>
      <c r="W2652" s="1" t="s">
        <v>42</v>
      </c>
      <c r="X2652" s="1">
        <v>4.5599999999999996</v>
      </c>
      <c r="Y2652" s="5">
        <v>89517.32</v>
      </c>
      <c r="Z2652" s="5">
        <v>33397.339999999997</v>
      </c>
      <c r="AA2652" s="5" t="str">
        <f t="shared" si="164"/>
        <v>60+</v>
      </c>
      <c r="AB2652" s="5" t="str">
        <f t="shared" si="165"/>
        <v>On-Time</v>
      </c>
      <c r="AC2652" s="5">
        <f t="shared" si="166"/>
        <v>0.37</v>
      </c>
      <c r="AD2652" s="5" t="str">
        <f t="shared" si="167"/>
        <v>Long-haul</v>
      </c>
    </row>
    <row r="2653" spans="1:30" x14ac:dyDescent="0.3">
      <c r="A2653" s="1" t="s">
        <v>3568</v>
      </c>
      <c r="B2653" s="1" t="s">
        <v>3569</v>
      </c>
      <c r="C2653" s="1">
        <v>58</v>
      </c>
      <c r="D2653" s="1" t="s">
        <v>39</v>
      </c>
      <c r="E2653" s="1" t="s">
        <v>3350</v>
      </c>
      <c r="F2653" s="1" t="s">
        <v>48</v>
      </c>
      <c r="G2653" s="1" t="s">
        <v>275</v>
      </c>
      <c r="H2653" s="1" t="s">
        <v>115</v>
      </c>
      <c r="I2653" s="1" t="s">
        <v>33</v>
      </c>
      <c r="J2653" s="1">
        <v>13817</v>
      </c>
      <c r="K2653" s="3">
        <v>0.91703703703703698</v>
      </c>
      <c r="L2653" s="3">
        <v>0.55662037037037038</v>
      </c>
      <c r="M2653" s="7">
        <v>45660</v>
      </c>
      <c r="N2653" s="3">
        <v>0.92120370370370375</v>
      </c>
      <c r="O2653" s="3">
        <v>0.56078703703703703</v>
      </c>
      <c r="P2653" s="5">
        <v>6</v>
      </c>
      <c r="Q2653" s="5">
        <v>1270.6099999999999</v>
      </c>
      <c r="R2653" s="1" t="s">
        <v>56</v>
      </c>
      <c r="S2653" s="1">
        <v>5</v>
      </c>
      <c r="T2653" s="1" t="s">
        <v>83</v>
      </c>
      <c r="U2653" s="5">
        <v>139.76</v>
      </c>
      <c r="V2653" s="5">
        <v>69609.676195562002</v>
      </c>
      <c r="W2653" s="1" t="s">
        <v>42</v>
      </c>
      <c r="X2653" s="1">
        <v>4.58</v>
      </c>
      <c r="Y2653" s="5">
        <v>88531.61</v>
      </c>
      <c r="Z2653" s="5">
        <v>81346.990000000005</v>
      </c>
      <c r="AA2653" s="5" t="str">
        <f t="shared" si="164"/>
        <v>50-59</v>
      </c>
      <c r="AB2653" s="5" t="str">
        <f t="shared" si="165"/>
        <v>On-Time</v>
      </c>
      <c r="AC2653" s="5">
        <f t="shared" si="166"/>
        <v>0.92</v>
      </c>
      <c r="AD2653" s="5" t="str">
        <f t="shared" si="167"/>
        <v>Long-haul</v>
      </c>
    </row>
    <row r="2654" spans="1:30" x14ac:dyDescent="0.3">
      <c r="A2654" s="1" t="s">
        <v>3570</v>
      </c>
      <c r="B2654" s="1" t="s">
        <v>3571</v>
      </c>
      <c r="C2654" s="1">
        <v>58</v>
      </c>
      <c r="D2654" s="1" t="s">
        <v>39</v>
      </c>
      <c r="E2654" s="1" t="s">
        <v>3350</v>
      </c>
      <c r="F2654" s="1" t="s">
        <v>48</v>
      </c>
      <c r="G2654" s="1" t="s">
        <v>275</v>
      </c>
      <c r="H2654" s="1" t="s">
        <v>115</v>
      </c>
      <c r="I2654" s="1" t="s">
        <v>33</v>
      </c>
      <c r="J2654" s="1">
        <v>13817</v>
      </c>
      <c r="K2654" s="3">
        <v>0.91703703703703698</v>
      </c>
      <c r="L2654" s="3">
        <v>0.55662037037037038</v>
      </c>
      <c r="M2654" s="7">
        <v>45667</v>
      </c>
      <c r="N2654" s="3">
        <v>0.92120370370370375</v>
      </c>
      <c r="O2654" s="3">
        <v>0.56078703703703703</v>
      </c>
      <c r="P2654" s="5">
        <v>6</v>
      </c>
      <c r="Q2654" s="5">
        <v>974.44</v>
      </c>
      <c r="R2654" s="1" t="s">
        <v>56</v>
      </c>
      <c r="S2654" s="1">
        <v>5</v>
      </c>
      <c r="T2654" s="1" t="s">
        <v>41</v>
      </c>
      <c r="U2654" s="5">
        <v>97.63</v>
      </c>
      <c r="V2654" s="5">
        <v>69593.527602452494</v>
      </c>
      <c r="W2654" s="1" t="s">
        <v>42</v>
      </c>
      <c r="X2654" s="1">
        <v>3.12</v>
      </c>
      <c r="Y2654" s="5">
        <v>88512.23</v>
      </c>
      <c r="Z2654" s="5">
        <v>62383.69</v>
      </c>
      <c r="AA2654" s="5" t="str">
        <f t="shared" si="164"/>
        <v>50-59</v>
      </c>
      <c r="AB2654" s="5" t="str">
        <f t="shared" si="165"/>
        <v>On-Time</v>
      </c>
      <c r="AC2654" s="5">
        <f t="shared" si="166"/>
        <v>0.7</v>
      </c>
      <c r="AD2654" s="5" t="str">
        <f t="shared" si="167"/>
        <v>Long-haul</v>
      </c>
    </row>
    <row r="2655" spans="1:30" x14ac:dyDescent="0.3">
      <c r="A2655" s="1" t="s">
        <v>3572</v>
      </c>
      <c r="B2655" s="1" t="s">
        <v>3573</v>
      </c>
      <c r="C2655" s="1">
        <v>18</v>
      </c>
      <c r="D2655" s="1" t="s">
        <v>28</v>
      </c>
      <c r="E2655" s="1" t="s">
        <v>3350</v>
      </c>
      <c r="F2655" s="1" t="s">
        <v>30</v>
      </c>
      <c r="G2655" s="1" t="s">
        <v>275</v>
      </c>
      <c r="H2655" s="1" t="s">
        <v>115</v>
      </c>
      <c r="I2655" s="1" t="s">
        <v>33</v>
      </c>
      <c r="J2655" s="1">
        <v>13817</v>
      </c>
      <c r="K2655" s="3">
        <v>0.91703703703703698</v>
      </c>
      <c r="L2655" s="3">
        <v>0.55662037037037038</v>
      </c>
      <c r="M2655" s="7">
        <v>45661</v>
      </c>
      <c r="N2655" s="3">
        <v>0.92120370370370375</v>
      </c>
      <c r="O2655" s="3">
        <v>0.56078703703703703</v>
      </c>
      <c r="P2655" s="5">
        <v>6</v>
      </c>
      <c r="Q2655" s="5">
        <v>213.57</v>
      </c>
      <c r="R2655" s="1" t="s">
        <v>56</v>
      </c>
      <c r="S2655" s="1">
        <v>5</v>
      </c>
      <c r="T2655" s="1" t="s">
        <v>35</v>
      </c>
      <c r="U2655" s="5">
        <v>47.07</v>
      </c>
      <c r="V2655" s="5">
        <v>69646.782480900205</v>
      </c>
      <c r="W2655" s="1" t="s">
        <v>42</v>
      </c>
      <c r="X2655" s="1">
        <v>3.25</v>
      </c>
      <c r="Y2655" s="5">
        <v>88576.14</v>
      </c>
      <c r="Z2655" s="5">
        <v>13677.89</v>
      </c>
      <c r="AA2655" s="5" t="str">
        <f t="shared" si="164"/>
        <v>18-29</v>
      </c>
      <c r="AB2655" s="5" t="str">
        <f t="shared" si="165"/>
        <v>On-Time</v>
      </c>
      <c r="AC2655" s="5">
        <f t="shared" si="166"/>
        <v>0.15</v>
      </c>
      <c r="AD2655" s="5" t="str">
        <f t="shared" si="167"/>
        <v>Long-haul</v>
      </c>
    </row>
    <row r="2656" spans="1:30" x14ac:dyDescent="0.3">
      <c r="A2656" s="1" t="s">
        <v>3574</v>
      </c>
      <c r="B2656" s="1" t="s">
        <v>3575</v>
      </c>
      <c r="C2656" s="1">
        <v>59</v>
      </c>
      <c r="D2656" s="1" t="s">
        <v>39</v>
      </c>
      <c r="E2656" s="1" t="s">
        <v>3350</v>
      </c>
      <c r="F2656" s="1" t="s">
        <v>48</v>
      </c>
      <c r="G2656" s="1" t="s">
        <v>286</v>
      </c>
      <c r="H2656" s="1" t="s">
        <v>76</v>
      </c>
      <c r="I2656" s="1" t="s">
        <v>175</v>
      </c>
      <c r="J2656" s="1">
        <v>11652</v>
      </c>
      <c r="K2656" s="3">
        <v>0.94499999999999995</v>
      </c>
      <c r="L2656" s="3">
        <v>0.48388888888888887</v>
      </c>
      <c r="M2656" s="7">
        <v>45662</v>
      </c>
      <c r="N2656" s="3">
        <v>0.95680555555555558</v>
      </c>
      <c r="O2656" s="3">
        <v>0.49569444444444444</v>
      </c>
      <c r="P2656" s="5">
        <v>17</v>
      </c>
      <c r="Q2656" s="5">
        <v>353.69</v>
      </c>
      <c r="R2656" s="1" t="s">
        <v>40</v>
      </c>
      <c r="S2656" s="1">
        <v>5</v>
      </c>
      <c r="T2656" s="1" t="s">
        <v>83</v>
      </c>
      <c r="U2656" s="5">
        <v>55.13</v>
      </c>
      <c r="V2656" s="5">
        <v>59543.832755206102</v>
      </c>
      <c r="W2656" s="1" t="s">
        <v>42</v>
      </c>
      <c r="X2656" s="1">
        <v>3.08</v>
      </c>
      <c r="Y2656" s="5">
        <v>114678.9</v>
      </c>
      <c r="Z2656" s="5">
        <v>13588.3139999999</v>
      </c>
      <c r="AA2656" s="5" t="str">
        <f t="shared" si="164"/>
        <v>50-59</v>
      </c>
      <c r="AB2656" s="5" t="str">
        <f t="shared" si="165"/>
        <v>On-Time</v>
      </c>
      <c r="AC2656" s="5">
        <f t="shared" si="166"/>
        <v>0.12</v>
      </c>
      <c r="AD2656" s="5" t="str">
        <f t="shared" si="167"/>
        <v>Long-haul</v>
      </c>
    </row>
    <row r="2657" spans="1:30" x14ac:dyDescent="0.3">
      <c r="A2657" s="1" t="s">
        <v>3576</v>
      </c>
      <c r="B2657" s="1" t="s">
        <v>3577</v>
      </c>
      <c r="C2657" s="1">
        <v>30</v>
      </c>
      <c r="D2657" s="1" t="s">
        <v>28</v>
      </c>
      <c r="E2657" s="1" t="s">
        <v>3350</v>
      </c>
      <c r="F2657" s="1" t="s">
        <v>48</v>
      </c>
      <c r="G2657" s="1" t="s">
        <v>286</v>
      </c>
      <c r="H2657" s="1" t="s">
        <v>76</v>
      </c>
      <c r="I2657" s="1" t="s">
        <v>175</v>
      </c>
      <c r="J2657" s="1">
        <v>11652</v>
      </c>
      <c r="K2657" s="3">
        <v>0.94499999999999995</v>
      </c>
      <c r="L2657" s="3">
        <v>0.48388888888888887</v>
      </c>
      <c r="M2657" s="7">
        <v>45662</v>
      </c>
      <c r="N2657" s="3">
        <v>0.95680555555555558</v>
      </c>
      <c r="O2657" s="3">
        <v>0.49569444444444444</v>
      </c>
      <c r="P2657" s="5">
        <v>17</v>
      </c>
      <c r="Q2657" s="5">
        <v>217.32</v>
      </c>
      <c r="R2657" s="1" t="s">
        <v>40</v>
      </c>
      <c r="S2657" s="1">
        <v>3</v>
      </c>
      <c r="T2657" s="1" t="s">
        <v>49</v>
      </c>
      <c r="U2657" s="5">
        <v>76.959999999999994</v>
      </c>
      <c r="V2657" s="5">
        <v>59453.674253820704</v>
      </c>
      <c r="W2657" s="1" t="s">
        <v>36</v>
      </c>
      <c r="X2657" s="1">
        <v>3.24</v>
      </c>
      <c r="Y2657" s="5">
        <v>114516.61500000001</v>
      </c>
      <c r="Z2657" s="5">
        <v>8354.3220000000001</v>
      </c>
      <c r="AA2657" s="5" t="str">
        <f t="shared" si="164"/>
        <v>30-39</v>
      </c>
      <c r="AB2657" s="5" t="str">
        <f t="shared" si="165"/>
        <v>On-Time</v>
      </c>
      <c r="AC2657" s="5">
        <f t="shared" si="166"/>
        <v>7.0000000000000007E-2</v>
      </c>
      <c r="AD2657" s="5" t="str">
        <f t="shared" si="167"/>
        <v>Long-haul</v>
      </c>
    </row>
    <row r="2658" spans="1:30" x14ac:dyDescent="0.3">
      <c r="A2658" s="1" t="s">
        <v>3548</v>
      </c>
      <c r="B2658" s="1" t="s">
        <v>3549</v>
      </c>
      <c r="C2658" s="1">
        <v>58</v>
      </c>
      <c r="D2658" s="1" t="s">
        <v>28</v>
      </c>
      <c r="E2658" s="1" t="s">
        <v>3350</v>
      </c>
      <c r="F2658" s="1" t="s">
        <v>30</v>
      </c>
      <c r="G2658" s="1" t="s">
        <v>286</v>
      </c>
      <c r="H2658" s="1" t="s">
        <v>76</v>
      </c>
      <c r="I2658" s="1" t="s">
        <v>175</v>
      </c>
      <c r="J2658" s="1">
        <v>11652</v>
      </c>
      <c r="K2658" s="3">
        <v>0.94499999999999995</v>
      </c>
      <c r="L2658" s="3">
        <v>0.48388888888888887</v>
      </c>
      <c r="M2658" s="7">
        <v>45671</v>
      </c>
      <c r="N2658" s="3">
        <v>0.95680555555555558</v>
      </c>
      <c r="O2658" s="3">
        <v>0.49569444444444444</v>
      </c>
      <c r="P2658" s="5">
        <v>17</v>
      </c>
      <c r="Q2658" s="5">
        <v>1145.7</v>
      </c>
      <c r="R2658" s="1" t="s">
        <v>56</v>
      </c>
      <c r="S2658" s="1">
        <v>5</v>
      </c>
      <c r="T2658" s="1" t="s">
        <v>45</v>
      </c>
      <c r="U2658" s="5">
        <v>12.88</v>
      </c>
      <c r="V2658" s="5">
        <v>58779.681690719</v>
      </c>
      <c r="W2658" s="1" t="s">
        <v>36</v>
      </c>
      <c r="X2658" s="1">
        <v>4.12</v>
      </c>
      <c r="Y2658" s="5">
        <v>113303.43</v>
      </c>
      <c r="Z2658" s="5">
        <v>43996.428</v>
      </c>
      <c r="AA2658" s="5" t="str">
        <f t="shared" si="164"/>
        <v>50-59</v>
      </c>
      <c r="AB2658" s="5" t="str">
        <f t="shared" si="165"/>
        <v>On-Time</v>
      </c>
      <c r="AC2658" s="5">
        <f t="shared" si="166"/>
        <v>0.39</v>
      </c>
      <c r="AD2658" s="5" t="str">
        <f t="shared" si="167"/>
        <v>Long-haul</v>
      </c>
    </row>
    <row r="2659" spans="1:30" x14ac:dyDescent="0.3">
      <c r="A2659" s="1" t="s">
        <v>3578</v>
      </c>
      <c r="B2659" s="1" t="s">
        <v>3579</v>
      </c>
      <c r="C2659" s="1">
        <v>31</v>
      </c>
      <c r="D2659" s="1" t="s">
        <v>39</v>
      </c>
      <c r="E2659" s="1" t="s">
        <v>3350</v>
      </c>
      <c r="F2659" s="1" t="s">
        <v>30</v>
      </c>
      <c r="G2659" s="1" t="s">
        <v>286</v>
      </c>
      <c r="H2659" s="1" t="s">
        <v>76</v>
      </c>
      <c r="I2659" s="1" t="s">
        <v>175</v>
      </c>
      <c r="J2659" s="1">
        <v>11652</v>
      </c>
      <c r="K2659" s="3">
        <v>0.94499999999999995</v>
      </c>
      <c r="L2659" s="3">
        <v>0.48388888888888887</v>
      </c>
      <c r="M2659" s="7">
        <v>45665</v>
      </c>
      <c r="N2659" s="3">
        <v>0.95680555555555558</v>
      </c>
      <c r="O2659" s="3">
        <v>0.49569444444444444</v>
      </c>
      <c r="P2659" s="5">
        <v>17</v>
      </c>
      <c r="Q2659" s="5">
        <v>150.59</v>
      </c>
      <c r="R2659" s="1" t="s">
        <v>40</v>
      </c>
      <c r="S2659" s="1">
        <v>3</v>
      </c>
      <c r="T2659" s="1" t="s">
        <v>45</v>
      </c>
      <c r="U2659" s="5">
        <v>161.85</v>
      </c>
      <c r="V2659" s="5">
        <v>59071.267853913501</v>
      </c>
      <c r="W2659" s="1" t="s">
        <v>42</v>
      </c>
      <c r="X2659" s="1">
        <v>4.3099999999999996</v>
      </c>
      <c r="Y2659" s="5">
        <v>113828.28</v>
      </c>
      <c r="Z2659" s="5">
        <v>5802.0779999999904</v>
      </c>
      <c r="AA2659" s="5" t="str">
        <f t="shared" si="164"/>
        <v>30-39</v>
      </c>
      <c r="AB2659" s="5" t="str">
        <f t="shared" si="165"/>
        <v>On-Time</v>
      </c>
      <c r="AC2659" s="5">
        <f t="shared" si="166"/>
        <v>0.05</v>
      </c>
      <c r="AD2659" s="5" t="str">
        <f t="shared" si="167"/>
        <v>Long-haul</v>
      </c>
    </row>
    <row r="2660" spans="1:30" x14ac:dyDescent="0.3">
      <c r="A2660" s="1" t="s">
        <v>3580</v>
      </c>
      <c r="B2660" s="1" t="s">
        <v>3581</v>
      </c>
      <c r="C2660" s="1">
        <v>55</v>
      </c>
      <c r="D2660" s="1" t="s">
        <v>39</v>
      </c>
      <c r="E2660" s="1" t="s">
        <v>3350</v>
      </c>
      <c r="F2660" s="1" t="s">
        <v>30</v>
      </c>
      <c r="G2660" s="1" t="s">
        <v>286</v>
      </c>
      <c r="H2660" s="1" t="s">
        <v>76</v>
      </c>
      <c r="I2660" s="1" t="s">
        <v>175</v>
      </c>
      <c r="J2660" s="1">
        <v>11652</v>
      </c>
      <c r="K2660" s="3">
        <v>0.94499999999999995</v>
      </c>
      <c r="L2660" s="3">
        <v>0.48388888888888887</v>
      </c>
      <c r="M2660" s="7">
        <v>45662</v>
      </c>
      <c r="N2660" s="3">
        <v>0.95680555555555558</v>
      </c>
      <c r="O2660" s="3">
        <v>0.49569444444444444</v>
      </c>
      <c r="P2660" s="5">
        <v>17</v>
      </c>
      <c r="Q2660" s="5">
        <v>681.98</v>
      </c>
      <c r="R2660" s="1" t="s">
        <v>40</v>
      </c>
      <c r="S2660" s="1">
        <v>5</v>
      </c>
      <c r="T2660" s="1" t="s">
        <v>35</v>
      </c>
      <c r="U2660" s="5">
        <v>192.3</v>
      </c>
      <c r="V2660" s="5">
        <v>59738.2744017367</v>
      </c>
      <c r="W2660" s="1" t="s">
        <v>36</v>
      </c>
      <c r="X2660" s="1">
        <v>3.09</v>
      </c>
      <c r="Y2660" s="5">
        <v>115028.894999999</v>
      </c>
      <c r="Z2660" s="5">
        <v>26211.108</v>
      </c>
      <c r="AA2660" s="5" t="str">
        <f t="shared" si="164"/>
        <v>50-59</v>
      </c>
      <c r="AB2660" s="5" t="str">
        <f t="shared" si="165"/>
        <v>On-Time</v>
      </c>
      <c r="AC2660" s="5">
        <f t="shared" si="166"/>
        <v>0.23</v>
      </c>
      <c r="AD2660" s="5" t="str">
        <f t="shared" si="167"/>
        <v>Long-haul</v>
      </c>
    </row>
    <row r="2661" spans="1:30" x14ac:dyDescent="0.3">
      <c r="A2661" s="1" t="s">
        <v>3409</v>
      </c>
      <c r="B2661" s="1" t="s">
        <v>3410</v>
      </c>
      <c r="C2661" s="1">
        <v>69</v>
      </c>
      <c r="D2661" s="1" t="s">
        <v>39</v>
      </c>
      <c r="E2661" s="1" t="s">
        <v>3350</v>
      </c>
      <c r="F2661" s="1" t="s">
        <v>48</v>
      </c>
      <c r="G2661" s="1" t="s">
        <v>286</v>
      </c>
      <c r="H2661" s="1" t="s">
        <v>76</v>
      </c>
      <c r="I2661" s="1" t="s">
        <v>175</v>
      </c>
      <c r="J2661" s="1">
        <v>11652</v>
      </c>
      <c r="K2661" s="3">
        <v>0.94499999999999995</v>
      </c>
      <c r="L2661" s="3">
        <v>0.48388888888888887</v>
      </c>
      <c r="M2661" s="7">
        <v>45669</v>
      </c>
      <c r="N2661" s="3">
        <v>0.95680555555555558</v>
      </c>
      <c r="O2661" s="3">
        <v>0.49569444444444444</v>
      </c>
      <c r="P2661" s="5">
        <v>17</v>
      </c>
      <c r="Q2661" s="5">
        <v>869.94</v>
      </c>
      <c r="R2661" s="1" t="s">
        <v>40</v>
      </c>
      <c r="S2661" s="1">
        <v>5</v>
      </c>
      <c r="T2661" s="1" t="s">
        <v>49</v>
      </c>
      <c r="U2661" s="5">
        <v>83.42</v>
      </c>
      <c r="V2661" s="5">
        <v>59345.697789865</v>
      </c>
      <c r="W2661" s="1" t="s">
        <v>36</v>
      </c>
      <c r="X2661" s="1">
        <v>4.87</v>
      </c>
      <c r="Y2661" s="5">
        <v>114322.26</v>
      </c>
      <c r="Z2661" s="5">
        <v>33415.703999999998</v>
      </c>
      <c r="AA2661" s="5" t="str">
        <f t="shared" si="164"/>
        <v>60+</v>
      </c>
      <c r="AB2661" s="5" t="str">
        <f t="shared" si="165"/>
        <v>On-Time</v>
      </c>
      <c r="AC2661" s="5">
        <f t="shared" si="166"/>
        <v>0.28999999999999998</v>
      </c>
      <c r="AD2661" s="5" t="str">
        <f t="shared" si="167"/>
        <v>Long-haul</v>
      </c>
    </row>
    <row r="2662" spans="1:30" x14ac:dyDescent="0.3">
      <c r="A2662" s="1" t="s">
        <v>3582</v>
      </c>
      <c r="B2662" s="1" t="s">
        <v>3583</v>
      </c>
      <c r="C2662" s="1">
        <v>66</v>
      </c>
      <c r="D2662" s="1" t="s">
        <v>28</v>
      </c>
      <c r="E2662" s="1" t="s">
        <v>3350</v>
      </c>
      <c r="F2662" s="1" t="s">
        <v>30</v>
      </c>
      <c r="G2662" s="1" t="s">
        <v>286</v>
      </c>
      <c r="H2662" s="1" t="s">
        <v>76</v>
      </c>
      <c r="I2662" s="1" t="s">
        <v>175</v>
      </c>
      <c r="J2662" s="1">
        <v>11652</v>
      </c>
      <c r="K2662" s="3">
        <v>0.94499999999999995</v>
      </c>
      <c r="L2662" s="3">
        <v>0.48388888888888887</v>
      </c>
      <c r="M2662" s="7">
        <v>45671</v>
      </c>
      <c r="N2662" s="3">
        <v>0.95680555555555558</v>
      </c>
      <c r="O2662" s="3">
        <v>0.49569444444444444</v>
      </c>
      <c r="P2662" s="5">
        <v>17</v>
      </c>
      <c r="Q2662" s="5">
        <v>799.77</v>
      </c>
      <c r="R2662" s="1" t="s">
        <v>40</v>
      </c>
      <c r="S2662" s="1">
        <v>5</v>
      </c>
      <c r="T2662" s="1" t="s">
        <v>35</v>
      </c>
      <c r="U2662" s="5">
        <v>138.65</v>
      </c>
      <c r="V2662" s="5">
        <v>59574.823635220702</v>
      </c>
      <c r="W2662" s="1" t="s">
        <v>36</v>
      </c>
      <c r="X2662" s="1">
        <v>3.84</v>
      </c>
      <c r="Y2662" s="5">
        <v>114734.685</v>
      </c>
      <c r="Z2662" s="5">
        <v>30727.806</v>
      </c>
      <c r="AA2662" s="5" t="str">
        <f t="shared" si="164"/>
        <v>60+</v>
      </c>
      <c r="AB2662" s="5" t="str">
        <f t="shared" si="165"/>
        <v>On-Time</v>
      </c>
      <c r="AC2662" s="5">
        <f t="shared" si="166"/>
        <v>0.27</v>
      </c>
      <c r="AD2662" s="5" t="str">
        <f t="shared" si="167"/>
        <v>Long-haul</v>
      </c>
    </row>
    <row r="2663" spans="1:30" x14ac:dyDescent="0.3">
      <c r="A2663" s="1" t="s">
        <v>3584</v>
      </c>
      <c r="B2663" s="1" t="s">
        <v>3585</v>
      </c>
      <c r="C2663" s="1">
        <v>20</v>
      </c>
      <c r="D2663" s="1" t="s">
        <v>39</v>
      </c>
      <c r="E2663" s="1" t="s">
        <v>3350</v>
      </c>
      <c r="F2663" s="1" t="s">
        <v>30</v>
      </c>
      <c r="G2663" s="1" t="s">
        <v>286</v>
      </c>
      <c r="H2663" s="1" t="s">
        <v>76</v>
      </c>
      <c r="I2663" s="1" t="s">
        <v>175</v>
      </c>
      <c r="J2663" s="1">
        <v>11652</v>
      </c>
      <c r="K2663" s="3">
        <v>0.94499999999999995</v>
      </c>
      <c r="L2663" s="3">
        <v>0.48388888888888887</v>
      </c>
      <c r="M2663" s="7">
        <v>45658</v>
      </c>
      <c r="N2663" s="3">
        <v>0.95680555555555558</v>
      </c>
      <c r="O2663" s="3">
        <v>0.49569444444444444</v>
      </c>
      <c r="P2663" s="5">
        <v>17</v>
      </c>
      <c r="Q2663" s="5">
        <v>486.4</v>
      </c>
      <c r="R2663" s="1" t="s">
        <v>34</v>
      </c>
      <c r="S2663" s="1">
        <v>5</v>
      </c>
      <c r="T2663" s="1" t="s">
        <v>49</v>
      </c>
      <c r="U2663" s="5">
        <v>102.22</v>
      </c>
      <c r="V2663" s="5">
        <v>58929.082400969099</v>
      </c>
      <c r="W2663" s="1" t="s">
        <v>36</v>
      </c>
      <c r="X2663" s="1">
        <v>4.2</v>
      </c>
      <c r="Y2663" s="5">
        <v>113572.349999999</v>
      </c>
      <c r="Z2663" s="5">
        <v>18690.024000000001</v>
      </c>
      <c r="AA2663" s="5" t="str">
        <f t="shared" si="164"/>
        <v>18-29</v>
      </c>
      <c r="AB2663" s="5" t="str">
        <f t="shared" si="165"/>
        <v>On-Time</v>
      </c>
      <c r="AC2663" s="5">
        <f t="shared" si="166"/>
        <v>0.16</v>
      </c>
      <c r="AD2663" s="5" t="str">
        <f t="shared" si="167"/>
        <v>Long-haul</v>
      </c>
    </row>
    <row r="2664" spans="1:30" x14ac:dyDescent="0.3">
      <c r="A2664" s="1" t="s">
        <v>3586</v>
      </c>
      <c r="B2664" s="1" t="s">
        <v>3587</v>
      </c>
      <c r="C2664" s="1">
        <v>23</v>
      </c>
      <c r="D2664" s="1" t="s">
        <v>28</v>
      </c>
      <c r="E2664" s="1" t="s">
        <v>3350</v>
      </c>
      <c r="F2664" s="1" t="s">
        <v>30</v>
      </c>
      <c r="G2664" s="1" t="s">
        <v>286</v>
      </c>
      <c r="H2664" s="1" t="s">
        <v>76</v>
      </c>
      <c r="I2664" s="1" t="s">
        <v>175</v>
      </c>
      <c r="J2664" s="1">
        <v>11652</v>
      </c>
      <c r="K2664" s="3">
        <v>0.94499999999999995</v>
      </c>
      <c r="L2664" s="3">
        <v>0.48388888888888887</v>
      </c>
      <c r="M2664" s="7">
        <v>45664</v>
      </c>
      <c r="N2664" s="3">
        <v>0.95680555555555558</v>
      </c>
      <c r="O2664" s="3">
        <v>0.49569444444444444</v>
      </c>
      <c r="P2664" s="5">
        <v>17</v>
      </c>
      <c r="Q2664" s="5">
        <v>918.13</v>
      </c>
      <c r="R2664" s="1" t="s">
        <v>34</v>
      </c>
      <c r="S2664" s="1">
        <v>5</v>
      </c>
      <c r="T2664" s="1" t="s">
        <v>83</v>
      </c>
      <c r="U2664" s="5">
        <v>53.12</v>
      </c>
      <c r="V2664" s="5">
        <v>59345.578780307798</v>
      </c>
      <c r="W2664" s="1" t="s">
        <v>36</v>
      </c>
      <c r="X2664" s="1">
        <v>4.7699999999999996</v>
      </c>
      <c r="Y2664" s="5">
        <v>114322.035</v>
      </c>
      <c r="Z2664" s="5">
        <v>35262.563999999998</v>
      </c>
      <c r="AA2664" s="5" t="str">
        <f t="shared" si="164"/>
        <v>18-29</v>
      </c>
      <c r="AB2664" s="5" t="str">
        <f t="shared" si="165"/>
        <v>On-Time</v>
      </c>
      <c r="AC2664" s="5">
        <f t="shared" si="166"/>
        <v>0.31</v>
      </c>
      <c r="AD2664" s="5" t="str">
        <f t="shared" si="167"/>
        <v>Long-haul</v>
      </c>
    </row>
    <row r="2665" spans="1:30" x14ac:dyDescent="0.3">
      <c r="A2665" s="1" t="s">
        <v>3588</v>
      </c>
      <c r="B2665" s="1" t="s">
        <v>3589</v>
      </c>
      <c r="C2665" s="1">
        <v>70</v>
      </c>
      <c r="D2665" s="1" t="s">
        <v>28</v>
      </c>
      <c r="E2665" s="1" t="s">
        <v>3350</v>
      </c>
      <c r="F2665" s="1" t="s">
        <v>48</v>
      </c>
      <c r="G2665" s="1" t="s">
        <v>307</v>
      </c>
      <c r="H2665" s="1" t="s">
        <v>308</v>
      </c>
      <c r="I2665" s="1" t="s">
        <v>33</v>
      </c>
      <c r="J2665" s="1">
        <v>14406</v>
      </c>
      <c r="K2665" s="3">
        <v>0.40773148148148147</v>
      </c>
      <c r="L2665" s="3">
        <v>7.4398148148148144E-2</v>
      </c>
      <c r="M2665" s="7">
        <v>45668</v>
      </c>
      <c r="N2665" s="3">
        <v>0.40773148148148147</v>
      </c>
      <c r="O2665" s="3">
        <v>7.4398148148148144E-2</v>
      </c>
      <c r="P2665" s="5">
        <v>0</v>
      </c>
      <c r="Q2665" s="5">
        <v>765.72</v>
      </c>
      <c r="R2665" s="1" t="s">
        <v>40</v>
      </c>
      <c r="S2665" s="1">
        <v>5</v>
      </c>
      <c r="T2665" s="1" t="s">
        <v>83</v>
      </c>
      <c r="U2665" s="5">
        <v>196.16</v>
      </c>
      <c r="V2665" s="5">
        <v>73151.0930580532</v>
      </c>
      <c r="W2665" s="1" t="s">
        <v>42</v>
      </c>
      <c r="X2665" s="1">
        <v>4.68</v>
      </c>
      <c r="Y2665" s="5">
        <v>92781.31</v>
      </c>
      <c r="Z2665" s="5">
        <v>49045.31</v>
      </c>
      <c r="AA2665" s="5" t="str">
        <f t="shared" si="164"/>
        <v>60+</v>
      </c>
      <c r="AB2665" s="5" t="str">
        <f t="shared" si="165"/>
        <v>On-Time</v>
      </c>
      <c r="AC2665" s="5">
        <f t="shared" si="166"/>
        <v>0.53</v>
      </c>
      <c r="AD2665" s="5" t="str">
        <f t="shared" si="167"/>
        <v>Long-haul</v>
      </c>
    </row>
    <row r="2666" spans="1:30" x14ac:dyDescent="0.3">
      <c r="A2666" s="1" t="s">
        <v>3330</v>
      </c>
      <c r="B2666" s="1" t="s">
        <v>3331</v>
      </c>
      <c r="C2666" s="1">
        <v>55</v>
      </c>
      <c r="D2666" s="1" t="s">
        <v>28</v>
      </c>
      <c r="E2666" s="1" t="s">
        <v>3350</v>
      </c>
      <c r="F2666" s="1" t="s">
        <v>30</v>
      </c>
      <c r="G2666" s="1" t="s">
        <v>307</v>
      </c>
      <c r="H2666" s="1" t="s">
        <v>308</v>
      </c>
      <c r="I2666" s="1" t="s">
        <v>33</v>
      </c>
      <c r="J2666" s="1">
        <v>14406</v>
      </c>
      <c r="K2666" s="3">
        <v>0.40773148148148147</v>
      </c>
      <c r="L2666" s="3">
        <v>7.4398148148148144E-2</v>
      </c>
      <c r="M2666" s="7">
        <v>45661</v>
      </c>
      <c r="N2666" s="3">
        <v>0.40773148148148147</v>
      </c>
      <c r="O2666" s="3">
        <v>7.4398148148148144E-2</v>
      </c>
      <c r="P2666" s="5">
        <v>0</v>
      </c>
      <c r="Q2666" s="5">
        <v>585.48</v>
      </c>
      <c r="R2666" s="1" t="s">
        <v>34</v>
      </c>
      <c r="S2666" s="1">
        <v>5</v>
      </c>
      <c r="T2666" s="1" t="s">
        <v>83</v>
      </c>
      <c r="U2666" s="5">
        <v>8.39</v>
      </c>
      <c r="V2666" s="5">
        <v>73229.654271177307</v>
      </c>
      <c r="W2666" s="1" t="s">
        <v>36</v>
      </c>
      <c r="X2666" s="1">
        <v>3.07</v>
      </c>
      <c r="Y2666" s="5">
        <v>92875.59</v>
      </c>
      <c r="Z2666" s="5">
        <v>37472.400000000001</v>
      </c>
      <c r="AA2666" s="5" t="str">
        <f t="shared" si="164"/>
        <v>50-59</v>
      </c>
      <c r="AB2666" s="5" t="str">
        <f t="shared" si="165"/>
        <v>On-Time</v>
      </c>
      <c r="AC2666" s="5">
        <f t="shared" si="166"/>
        <v>0.4</v>
      </c>
      <c r="AD2666" s="5" t="str">
        <f t="shared" si="167"/>
        <v>Long-haul</v>
      </c>
    </row>
    <row r="2667" spans="1:30" x14ac:dyDescent="0.3">
      <c r="A2667" s="1" t="s">
        <v>3590</v>
      </c>
      <c r="B2667" s="1" t="s">
        <v>3591</v>
      </c>
      <c r="C2667" s="1">
        <v>73</v>
      </c>
      <c r="D2667" s="1" t="s">
        <v>39</v>
      </c>
      <c r="E2667" s="1" t="s">
        <v>3350</v>
      </c>
      <c r="F2667" s="1" t="s">
        <v>48</v>
      </c>
      <c r="G2667" s="1" t="s">
        <v>307</v>
      </c>
      <c r="H2667" s="1" t="s">
        <v>308</v>
      </c>
      <c r="I2667" s="1" t="s">
        <v>33</v>
      </c>
      <c r="J2667" s="1">
        <v>14406</v>
      </c>
      <c r="K2667" s="3">
        <v>0.40773148148148147</v>
      </c>
      <c r="L2667" s="3">
        <v>7.4398148148148144E-2</v>
      </c>
      <c r="M2667" s="7">
        <v>45658</v>
      </c>
      <c r="N2667" s="3">
        <v>0.40773148148148147</v>
      </c>
      <c r="O2667" s="3">
        <v>7.4398148148148144E-2</v>
      </c>
      <c r="P2667" s="5">
        <v>0</v>
      </c>
      <c r="Q2667" s="5">
        <v>1194.42</v>
      </c>
      <c r="R2667" s="1" t="s">
        <v>56</v>
      </c>
      <c r="S2667" s="1">
        <v>5</v>
      </c>
      <c r="T2667" s="1" t="s">
        <v>49</v>
      </c>
      <c r="U2667" s="5">
        <v>75.819999999999993</v>
      </c>
      <c r="V2667" s="5">
        <v>72551.008581276998</v>
      </c>
      <c r="W2667" s="1" t="s">
        <v>42</v>
      </c>
      <c r="X2667" s="1">
        <v>4.54</v>
      </c>
      <c r="Y2667" s="5">
        <v>92061.21</v>
      </c>
      <c r="Z2667" s="5">
        <v>76458.039999999994</v>
      </c>
      <c r="AA2667" s="5" t="str">
        <f t="shared" si="164"/>
        <v>60+</v>
      </c>
      <c r="AB2667" s="5" t="str">
        <f t="shared" si="165"/>
        <v>On-Time</v>
      </c>
      <c r="AC2667" s="5">
        <f t="shared" si="166"/>
        <v>0.83</v>
      </c>
      <c r="AD2667" s="5" t="str">
        <f t="shared" si="167"/>
        <v>Long-haul</v>
      </c>
    </row>
    <row r="2668" spans="1:30" x14ac:dyDescent="0.3">
      <c r="A2668" s="1" t="s">
        <v>3592</v>
      </c>
      <c r="B2668" s="1" t="s">
        <v>3593</v>
      </c>
      <c r="C2668" s="1">
        <v>74</v>
      </c>
      <c r="D2668" s="1" t="s">
        <v>39</v>
      </c>
      <c r="E2668" s="1" t="s">
        <v>3350</v>
      </c>
      <c r="F2668" s="1" t="s">
        <v>48</v>
      </c>
      <c r="G2668" s="1" t="s">
        <v>307</v>
      </c>
      <c r="H2668" s="1" t="s">
        <v>308</v>
      </c>
      <c r="I2668" s="1" t="s">
        <v>33</v>
      </c>
      <c r="J2668" s="1">
        <v>14406</v>
      </c>
      <c r="K2668" s="3">
        <v>0.40773148148148147</v>
      </c>
      <c r="L2668" s="3">
        <v>7.4398148148148144E-2</v>
      </c>
      <c r="M2668" s="7">
        <v>45660</v>
      </c>
      <c r="N2668" s="3">
        <v>0.40773148148148147</v>
      </c>
      <c r="O2668" s="3">
        <v>7.4398148148148144E-2</v>
      </c>
      <c r="P2668" s="5">
        <v>0</v>
      </c>
      <c r="Q2668" s="5">
        <v>299.82</v>
      </c>
      <c r="R2668" s="1" t="s">
        <v>56</v>
      </c>
      <c r="S2668" s="1">
        <v>5</v>
      </c>
      <c r="T2668" s="1" t="s">
        <v>41</v>
      </c>
      <c r="U2668" s="5">
        <v>139.78</v>
      </c>
      <c r="V2668" s="5">
        <v>73465.467754959202</v>
      </c>
      <c r="W2668" s="1" t="s">
        <v>36</v>
      </c>
      <c r="X2668" s="1">
        <v>4.25</v>
      </c>
      <c r="Y2668" s="5">
        <v>93158.56</v>
      </c>
      <c r="Z2668" s="5">
        <v>19216.439999999999</v>
      </c>
      <c r="AA2668" s="5" t="str">
        <f t="shared" si="164"/>
        <v>60+</v>
      </c>
      <c r="AB2668" s="5" t="str">
        <f t="shared" si="165"/>
        <v>On-Time</v>
      </c>
      <c r="AC2668" s="5">
        <f t="shared" si="166"/>
        <v>0.21</v>
      </c>
      <c r="AD2668" s="5" t="str">
        <f t="shared" si="167"/>
        <v>Long-haul</v>
      </c>
    </row>
    <row r="2669" spans="1:30" x14ac:dyDescent="0.3">
      <c r="A2669" s="1" t="s">
        <v>3594</v>
      </c>
      <c r="B2669" s="1" t="s">
        <v>3595</v>
      </c>
      <c r="C2669" s="1">
        <v>37</v>
      </c>
      <c r="D2669" s="1" t="s">
        <v>28</v>
      </c>
      <c r="E2669" s="1" t="s">
        <v>3350</v>
      </c>
      <c r="F2669" s="1" t="s">
        <v>48</v>
      </c>
      <c r="G2669" s="1" t="s">
        <v>307</v>
      </c>
      <c r="H2669" s="1" t="s">
        <v>308</v>
      </c>
      <c r="I2669" s="1" t="s">
        <v>33</v>
      </c>
      <c r="J2669" s="1">
        <v>14406</v>
      </c>
      <c r="K2669" s="3">
        <v>0.40773148148148147</v>
      </c>
      <c r="L2669" s="3">
        <v>7.4398148148148144E-2</v>
      </c>
      <c r="M2669" s="7">
        <v>45671</v>
      </c>
      <c r="N2669" s="3">
        <v>0.40773148148148147</v>
      </c>
      <c r="O2669" s="3">
        <v>7.4398148148148144E-2</v>
      </c>
      <c r="P2669" s="5">
        <v>0</v>
      </c>
      <c r="Q2669" s="5">
        <v>961.87</v>
      </c>
      <c r="R2669" s="1" t="s">
        <v>34</v>
      </c>
      <c r="S2669" s="1">
        <v>3</v>
      </c>
      <c r="T2669" s="1" t="s">
        <v>45</v>
      </c>
      <c r="U2669" s="5">
        <v>77</v>
      </c>
      <c r="V2669" s="5">
        <v>72555.562898882301</v>
      </c>
      <c r="W2669" s="1" t="s">
        <v>42</v>
      </c>
      <c r="X2669" s="1">
        <v>3.13</v>
      </c>
      <c r="Y2669" s="5">
        <v>92066.68</v>
      </c>
      <c r="Z2669" s="5">
        <v>61575.08</v>
      </c>
      <c r="AA2669" s="5" t="str">
        <f t="shared" si="164"/>
        <v>30-39</v>
      </c>
      <c r="AB2669" s="5" t="str">
        <f t="shared" si="165"/>
        <v>On-Time</v>
      </c>
      <c r="AC2669" s="5">
        <f t="shared" si="166"/>
        <v>0.67</v>
      </c>
      <c r="AD2669" s="5" t="str">
        <f t="shared" si="167"/>
        <v>Long-haul</v>
      </c>
    </row>
    <row r="2670" spans="1:30" x14ac:dyDescent="0.3">
      <c r="A2670" s="1" t="s">
        <v>3405</v>
      </c>
      <c r="B2670" s="1" t="s">
        <v>3406</v>
      </c>
      <c r="C2670" s="1">
        <v>22</v>
      </c>
      <c r="D2670" s="1" t="s">
        <v>39</v>
      </c>
      <c r="E2670" s="1" t="s">
        <v>3350</v>
      </c>
      <c r="F2670" s="1" t="s">
        <v>48</v>
      </c>
      <c r="G2670" s="1" t="s">
        <v>307</v>
      </c>
      <c r="H2670" s="1" t="s">
        <v>308</v>
      </c>
      <c r="I2670" s="1" t="s">
        <v>33</v>
      </c>
      <c r="J2670" s="1">
        <v>14406</v>
      </c>
      <c r="K2670" s="3">
        <v>0.40773148148148147</v>
      </c>
      <c r="L2670" s="3">
        <v>7.4398148148148144E-2</v>
      </c>
      <c r="M2670" s="7">
        <v>45669</v>
      </c>
      <c r="N2670" s="3">
        <v>0.40773148148148147</v>
      </c>
      <c r="O2670" s="3">
        <v>7.4398148148148144E-2</v>
      </c>
      <c r="P2670" s="5">
        <v>0</v>
      </c>
      <c r="Q2670" s="5">
        <v>1122.52</v>
      </c>
      <c r="R2670" s="1" t="s">
        <v>40</v>
      </c>
      <c r="S2670" s="1">
        <v>5</v>
      </c>
      <c r="T2670" s="1" t="s">
        <v>83</v>
      </c>
      <c r="U2670" s="5">
        <v>156.6</v>
      </c>
      <c r="V2670" s="5">
        <v>73270.187412175597</v>
      </c>
      <c r="W2670" s="1" t="s">
        <v>36</v>
      </c>
      <c r="X2670" s="1">
        <v>3.06</v>
      </c>
      <c r="Y2670" s="5">
        <v>92924.22</v>
      </c>
      <c r="Z2670" s="5">
        <v>71872.600000000006</v>
      </c>
      <c r="AA2670" s="5" t="str">
        <f t="shared" si="164"/>
        <v>18-29</v>
      </c>
      <c r="AB2670" s="5" t="str">
        <f t="shared" si="165"/>
        <v>On-Time</v>
      </c>
      <c r="AC2670" s="5">
        <f t="shared" si="166"/>
        <v>0.77</v>
      </c>
      <c r="AD2670" s="5" t="str">
        <f t="shared" si="167"/>
        <v>Long-haul</v>
      </c>
    </row>
    <row r="2671" spans="1:30" x14ac:dyDescent="0.3">
      <c r="A2671" s="1" t="s">
        <v>3596</v>
      </c>
      <c r="B2671" s="1" t="s">
        <v>3597</v>
      </c>
      <c r="C2671" s="1">
        <v>57</v>
      </c>
      <c r="D2671" s="1" t="s">
        <v>28</v>
      </c>
      <c r="E2671" s="1" t="s">
        <v>3350</v>
      </c>
      <c r="F2671" s="1" t="s">
        <v>48</v>
      </c>
      <c r="G2671" s="1" t="s">
        <v>307</v>
      </c>
      <c r="H2671" s="1" t="s">
        <v>308</v>
      </c>
      <c r="I2671" s="1" t="s">
        <v>33</v>
      </c>
      <c r="J2671" s="1">
        <v>14406</v>
      </c>
      <c r="K2671" s="3">
        <v>0.40773148148148147</v>
      </c>
      <c r="L2671" s="3">
        <v>7.4398148148148144E-2</v>
      </c>
      <c r="M2671" s="7">
        <v>45662</v>
      </c>
      <c r="N2671" s="3">
        <v>0.40773148148148147</v>
      </c>
      <c r="O2671" s="3">
        <v>7.4398148148148144E-2</v>
      </c>
      <c r="P2671" s="5">
        <v>0</v>
      </c>
      <c r="Q2671" s="5">
        <v>516.4</v>
      </c>
      <c r="R2671" s="1" t="s">
        <v>56</v>
      </c>
      <c r="S2671" s="1">
        <v>5</v>
      </c>
      <c r="T2671" s="1" t="s">
        <v>45</v>
      </c>
      <c r="U2671" s="5">
        <v>196.8</v>
      </c>
      <c r="V2671" s="5">
        <v>73021.745661784793</v>
      </c>
      <c r="W2671" s="1" t="s">
        <v>42</v>
      </c>
      <c r="X2671" s="1">
        <v>3.88</v>
      </c>
      <c r="Y2671" s="5">
        <v>92626.09</v>
      </c>
      <c r="Z2671" s="5">
        <v>33088.959999999999</v>
      </c>
      <c r="AA2671" s="5" t="str">
        <f t="shared" si="164"/>
        <v>50-59</v>
      </c>
      <c r="AB2671" s="5" t="str">
        <f t="shared" si="165"/>
        <v>On-Time</v>
      </c>
      <c r="AC2671" s="5">
        <f t="shared" si="166"/>
        <v>0.36</v>
      </c>
      <c r="AD2671" s="5" t="str">
        <f t="shared" si="167"/>
        <v>Long-haul</v>
      </c>
    </row>
    <row r="2672" spans="1:30" x14ac:dyDescent="0.3">
      <c r="A2672" s="1" t="s">
        <v>3598</v>
      </c>
      <c r="B2672" s="1" t="s">
        <v>3599</v>
      </c>
      <c r="C2672" s="1">
        <v>36</v>
      </c>
      <c r="D2672" s="1" t="s">
        <v>39</v>
      </c>
      <c r="E2672" s="1" t="s">
        <v>3350</v>
      </c>
      <c r="F2672" s="1" t="s">
        <v>30</v>
      </c>
      <c r="G2672" s="1" t="s">
        <v>307</v>
      </c>
      <c r="H2672" s="1" t="s">
        <v>308</v>
      </c>
      <c r="I2672" s="1" t="s">
        <v>33</v>
      </c>
      <c r="J2672" s="1">
        <v>14406</v>
      </c>
      <c r="K2672" s="3">
        <v>0.40773148148148147</v>
      </c>
      <c r="L2672" s="3">
        <v>7.4398148148148144E-2</v>
      </c>
      <c r="M2672" s="7">
        <v>45671</v>
      </c>
      <c r="N2672" s="3">
        <v>0.40773148148148147</v>
      </c>
      <c r="O2672" s="3">
        <v>7.4398148148148144E-2</v>
      </c>
      <c r="P2672" s="5">
        <v>0</v>
      </c>
      <c r="Q2672" s="5">
        <v>182.23</v>
      </c>
      <c r="R2672" s="1" t="s">
        <v>34</v>
      </c>
      <c r="S2672" s="1">
        <v>3</v>
      </c>
      <c r="T2672" s="1" t="s">
        <v>49</v>
      </c>
      <c r="U2672" s="5">
        <v>94.13</v>
      </c>
      <c r="V2672" s="5">
        <v>73070.175784509702</v>
      </c>
      <c r="W2672" s="1" t="s">
        <v>36</v>
      </c>
      <c r="X2672" s="1">
        <v>4.87</v>
      </c>
      <c r="Y2672" s="5">
        <v>92684.21</v>
      </c>
      <c r="Z2672" s="5">
        <v>11681.55</v>
      </c>
      <c r="AA2672" s="5" t="str">
        <f t="shared" si="164"/>
        <v>30-39</v>
      </c>
      <c r="AB2672" s="5" t="str">
        <f t="shared" si="165"/>
        <v>On-Time</v>
      </c>
      <c r="AC2672" s="5">
        <f t="shared" si="166"/>
        <v>0.13</v>
      </c>
      <c r="AD2672" s="5" t="str">
        <f t="shared" si="167"/>
        <v>Long-haul</v>
      </c>
    </row>
    <row r="2673" spans="1:30" x14ac:dyDescent="0.3">
      <c r="A2673" s="1" t="s">
        <v>3536</v>
      </c>
      <c r="B2673" s="1" t="s">
        <v>3537</v>
      </c>
      <c r="C2673" s="1">
        <v>30</v>
      </c>
      <c r="D2673" s="1" t="s">
        <v>39</v>
      </c>
      <c r="E2673" s="1" t="s">
        <v>3350</v>
      </c>
      <c r="F2673" s="1" t="s">
        <v>30</v>
      </c>
      <c r="G2673" s="1" t="s">
        <v>307</v>
      </c>
      <c r="H2673" s="1" t="s">
        <v>308</v>
      </c>
      <c r="I2673" s="1" t="s">
        <v>33</v>
      </c>
      <c r="J2673" s="1">
        <v>14406</v>
      </c>
      <c r="K2673" s="3">
        <v>0.40773148148148147</v>
      </c>
      <c r="L2673" s="3">
        <v>7.4398148148148144E-2</v>
      </c>
      <c r="M2673" s="7">
        <v>45668</v>
      </c>
      <c r="N2673" s="3">
        <v>0.40773148148148147</v>
      </c>
      <c r="O2673" s="3">
        <v>7.4398148148148144E-2</v>
      </c>
      <c r="P2673" s="5">
        <v>0</v>
      </c>
      <c r="Q2673" s="5">
        <v>1423.51</v>
      </c>
      <c r="R2673" s="1" t="s">
        <v>34</v>
      </c>
      <c r="S2673" s="1">
        <v>3</v>
      </c>
      <c r="T2673" s="1" t="s">
        <v>83</v>
      </c>
      <c r="U2673" s="5">
        <v>90.17</v>
      </c>
      <c r="V2673" s="5">
        <v>73415.891933444407</v>
      </c>
      <c r="W2673" s="1" t="s">
        <v>42</v>
      </c>
      <c r="X2673" s="1">
        <v>3.51</v>
      </c>
      <c r="Y2673" s="5">
        <v>93099.07</v>
      </c>
      <c r="Z2673" s="5">
        <v>91122.67</v>
      </c>
      <c r="AA2673" s="5" t="str">
        <f t="shared" si="164"/>
        <v>30-39</v>
      </c>
      <c r="AB2673" s="5" t="str">
        <f t="shared" si="165"/>
        <v>On-Time</v>
      </c>
      <c r="AC2673" s="5">
        <f t="shared" si="166"/>
        <v>0.98</v>
      </c>
      <c r="AD2673" s="5" t="str">
        <f t="shared" si="167"/>
        <v>Long-haul</v>
      </c>
    </row>
    <row r="2674" spans="1:30" x14ac:dyDescent="0.3">
      <c r="A2674" s="1" t="s">
        <v>3482</v>
      </c>
      <c r="B2674" s="1" t="s">
        <v>3483</v>
      </c>
      <c r="C2674" s="1">
        <v>53</v>
      </c>
      <c r="D2674" s="1" t="s">
        <v>39</v>
      </c>
      <c r="E2674" s="1" t="s">
        <v>3350</v>
      </c>
      <c r="F2674" s="1" t="s">
        <v>48</v>
      </c>
      <c r="G2674" s="1" t="s">
        <v>327</v>
      </c>
      <c r="H2674" s="1" t="s">
        <v>175</v>
      </c>
      <c r="I2674" s="1" t="s">
        <v>262</v>
      </c>
      <c r="J2674" s="1">
        <v>3625</v>
      </c>
      <c r="K2674" s="3">
        <v>0.10141203703703704</v>
      </c>
      <c r="L2674" s="3">
        <v>0.26877314814814812</v>
      </c>
      <c r="M2674" s="7">
        <v>45667</v>
      </c>
      <c r="N2674" s="3">
        <v>0.15627314814814816</v>
      </c>
      <c r="O2674" s="3">
        <v>0.32363425925925926</v>
      </c>
      <c r="P2674" s="5">
        <v>79</v>
      </c>
      <c r="Q2674" s="5">
        <v>429.42</v>
      </c>
      <c r="R2674" s="1" t="s">
        <v>34</v>
      </c>
      <c r="S2674" s="1">
        <v>5</v>
      </c>
      <c r="T2674" s="1" t="s">
        <v>49</v>
      </c>
      <c r="U2674" s="5">
        <v>89.11</v>
      </c>
      <c r="V2674" s="5">
        <v>19606.849354813501</v>
      </c>
      <c r="W2674" s="1" t="s">
        <v>36</v>
      </c>
      <c r="X2674" s="1">
        <v>3.23</v>
      </c>
      <c r="Y2674" s="5">
        <v>28528.22</v>
      </c>
      <c r="Z2674" s="5">
        <v>27500.7</v>
      </c>
      <c r="AA2674" s="5" t="str">
        <f t="shared" si="164"/>
        <v>50-59</v>
      </c>
      <c r="AB2674" s="5" t="str">
        <f t="shared" si="165"/>
        <v>Moderate</v>
      </c>
      <c r="AC2674" s="5">
        <f t="shared" si="166"/>
        <v>0.96</v>
      </c>
      <c r="AD2674" s="5" t="str">
        <f t="shared" si="167"/>
        <v>Medium-haul</v>
      </c>
    </row>
    <row r="2675" spans="1:30" x14ac:dyDescent="0.3">
      <c r="A2675" s="1" t="s">
        <v>3600</v>
      </c>
      <c r="B2675" s="1" t="s">
        <v>3601</v>
      </c>
      <c r="C2675" s="1">
        <v>52</v>
      </c>
      <c r="D2675" s="1" t="s">
        <v>39</v>
      </c>
      <c r="E2675" s="1" t="s">
        <v>3350</v>
      </c>
      <c r="F2675" s="1" t="s">
        <v>30</v>
      </c>
      <c r="G2675" s="1" t="s">
        <v>327</v>
      </c>
      <c r="H2675" s="1" t="s">
        <v>175</v>
      </c>
      <c r="I2675" s="1" t="s">
        <v>262</v>
      </c>
      <c r="J2675" s="1">
        <v>3625</v>
      </c>
      <c r="K2675" s="3">
        <v>0.10141203703703704</v>
      </c>
      <c r="L2675" s="3">
        <v>0.26877314814814812</v>
      </c>
      <c r="M2675" s="7">
        <v>45658</v>
      </c>
      <c r="N2675" s="3">
        <v>0.15627314814814816</v>
      </c>
      <c r="O2675" s="3">
        <v>0.32363425925925926</v>
      </c>
      <c r="P2675" s="5">
        <v>79</v>
      </c>
      <c r="Q2675" s="5">
        <v>1300.1099999999999</v>
      </c>
      <c r="R2675" s="1" t="s">
        <v>40</v>
      </c>
      <c r="S2675" s="1">
        <v>5</v>
      </c>
      <c r="T2675" s="1" t="s">
        <v>35</v>
      </c>
      <c r="U2675" s="5">
        <v>26.88</v>
      </c>
      <c r="V2675" s="5">
        <v>18677.357588757</v>
      </c>
      <c r="W2675" s="1" t="s">
        <v>42</v>
      </c>
      <c r="X2675" s="1">
        <v>3.77</v>
      </c>
      <c r="Y2675" s="5">
        <v>27412.83</v>
      </c>
      <c r="Z2675" s="5">
        <v>83212.42</v>
      </c>
      <c r="AA2675" s="5" t="str">
        <f t="shared" si="164"/>
        <v>50-59</v>
      </c>
      <c r="AB2675" s="5" t="str">
        <f t="shared" si="165"/>
        <v>Moderate</v>
      </c>
      <c r="AC2675" s="5">
        <f t="shared" si="166"/>
        <v>3.04</v>
      </c>
      <c r="AD2675" s="5" t="str">
        <f t="shared" si="167"/>
        <v>Medium-haul</v>
      </c>
    </row>
    <row r="2676" spans="1:30" x14ac:dyDescent="0.3">
      <c r="A2676" s="1" t="s">
        <v>3602</v>
      </c>
      <c r="B2676" s="1" t="s">
        <v>3603</v>
      </c>
      <c r="C2676" s="1">
        <v>43</v>
      </c>
      <c r="D2676" s="1" t="s">
        <v>39</v>
      </c>
      <c r="E2676" s="1" t="s">
        <v>3350</v>
      </c>
      <c r="F2676" s="1" t="s">
        <v>48</v>
      </c>
      <c r="G2676" s="1" t="s">
        <v>327</v>
      </c>
      <c r="H2676" s="1" t="s">
        <v>175</v>
      </c>
      <c r="I2676" s="1" t="s">
        <v>262</v>
      </c>
      <c r="J2676" s="1">
        <v>3625</v>
      </c>
      <c r="K2676" s="3">
        <v>0.10141203703703704</v>
      </c>
      <c r="L2676" s="3">
        <v>0.26877314814814812</v>
      </c>
      <c r="M2676" s="7">
        <v>45672</v>
      </c>
      <c r="N2676" s="3">
        <v>0.15627314814814816</v>
      </c>
      <c r="O2676" s="3">
        <v>0.32363425925925926</v>
      </c>
      <c r="P2676" s="5">
        <v>79</v>
      </c>
      <c r="Q2676" s="5">
        <v>722.05</v>
      </c>
      <c r="R2676" s="1" t="s">
        <v>40</v>
      </c>
      <c r="S2676" s="1">
        <v>5</v>
      </c>
      <c r="T2676" s="1" t="s">
        <v>35</v>
      </c>
      <c r="U2676" s="5">
        <v>162.01</v>
      </c>
      <c r="V2676" s="5">
        <v>19261.145216605699</v>
      </c>
      <c r="W2676" s="1" t="s">
        <v>36</v>
      </c>
      <c r="X2676" s="1">
        <v>3.29</v>
      </c>
      <c r="Y2676" s="5">
        <v>28113.37</v>
      </c>
      <c r="Z2676" s="5">
        <v>46243.6</v>
      </c>
      <c r="AA2676" s="5" t="str">
        <f t="shared" si="164"/>
        <v>40-49</v>
      </c>
      <c r="AB2676" s="5" t="str">
        <f t="shared" si="165"/>
        <v>Moderate</v>
      </c>
      <c r="AC2676" s="5">
        <f t="shared" si="166"/>
        <v>1.64</v>
      </c>
      <c r="AD2676" s="5" t="str">
        <f t="shared" si="167"/>
        <v>Medium-haul</v>
      </c>
    </row>
    <row r="2677" spans="1:30" x14ac:dyDescent="0.3">
      <c r="A2677" s="1" t="s">
        <v>3304</v>
      </c>
      <c r="B2677" s="1" t="s">
        <v>3305</v>
      </c>
      <c r="C2677" s="1">
        <v>34</v>
      </c>
      <c r="D2677" s="1" t="s">
        <v>28</v>
      </c>
      <c r="E2677" s="1" t="s">
        <v>3350</v>
      </c>
      <c r="F2677" s="1" t="s">
        <v>30</v>
      </c>
      <c r="G2677" s="1" t="s">
        <v>327</v>
      </c>
      <c r="H2677" s="1" t="s">
        <v>175</v>
      </c>
      <c r="I2677" s="1" t="s">
        <v>262</v>
      </c>
      <c r="J2677" s="1">
        <v>3625</v>
      </c>
      <c r="K2677" s="3">
        <v>0.10141203703703704</v>
      </c>
      <c r="L2677" s="3">
        <v>0.26877314814814812</v>
      </c>
      <c r="M2677" s="7">
        <v>45667</v>
      </c>
      <c r="N2677" s="3">
        <v>0.15627314814814816</v>
      </c>
      <c r="O2677" s="3">
        <v>0.32363425925925926</v>
      </c>
      <c r="P2677" s="5">
        <v>79</v>
      </c>
      <c r="Q2677" s="5">
        <v>831.9</v>
      </c>
      <c r="R2677" s="1" t="s">
        <v>40</v>
      </c>
      <c r="S2677" s="1">
        <v>3</v>
      </c>
      <c r="T2677" s="1" t="s">
        <v>45</v>
      </c>
      <c r="U2677" s="5">
        <v>188.04</v>
      </c>
      <c r="V2677" s="5">
        <v>19233.070578440798</v>
      </c>
      <c r="W2677" s="1" t="s">
        <v>36</v>
      </c>
      <c r="X2677" s="1">
        <v>3.43</v>
      </c>
      <c r="Y2677" s="5">
        <v>28079.68</v>
      </c>
      <c r="Z2677" s="5">
        <v>53279.21</v>
      </c>
      <c r="AA2677" s="5" t="str">
        <f t="shared" si="164"/>
        <v>30-39</v>
      </c>
      <c r="AB2677" s="5" t="str">
        <f t="shared" si="165"/>
        <v>Moderate</v>
      </c>
      <c r="AC2677" s="5">
        <f t="shared" si="166"/>
        <v>1.9</v>
      </c>
      <c r="AD2677" s="5" t="str">
        <f t="shared" si="167"/>
        <v>Medium-haul</v>
      </c>
    </row>
    <row r="2678" spans="1:30" x14ac:dyDescent="0.3">
      <c r="A2678" s="1" t="s">
        <v>3604</v>
      </c>
      <c r="B2678" s="1" t="s">
        <v>3605</v>
      </c>
      <c r="C2678" s="1">
        <v>53</v>
      </c>
      <c r="D2678" s="1" t="s">
        <v>39</v>
      </c>
      <c r="E2678" s="1" t="s">
        <v>3350</v>
      </c>
      <c r="F2678" s="1" t="s">
        <v>30</v>
      </c>
      <c r="G2678" s="1" t="s">
        <v>327</v>
      </c>
      <c r="H2678" s="1" t="s">
        <v>175</v>
      </c>
      <c r="I2678" s="1" t="s">
        <v>262</v>
      </c>
      <c r="J2678" s="1">
        <v>3625</v>
      </c>
      <c r="K2678" s="3">
        <v>0.10141203703703704</v>
      </c>
      <c r="L2678" s="3">
        <v>0.26877314814814812</v>
      </c>
      <c r="M2678" s="7">
        <v>45666</v>
      </c>
      <c r="N2678" s="3">
        <v>0.15627314814814816</v>
      </c>
      <c r="O2678" s="3">
        <v>0.32363425925925926</v>
      </c>
      <c r="P2678" s="5">
        <v>79</v>
      </c>
      <c r="Q2678" s="5">
        <v>1407.39</v>
      </c>
      <c r="R2678" s="1" t="s">
        <v>40</v>
      </c>
      <c r="S2678" s="1">
        <v>5</v>
      </c>
      <c r="T2678" s="1" t="s">
        <v>35</v>
      </c>
      <c r="U2678" s="5">
        <v>132.19999999999999</v>
      </c>
      <c r="V2678" s="5">
        <v>19079.7304978104</v>
      </c>
      <c r="W2678" s="1" t="s">
        <v>36</v>
      </c>
      <c r="X2678" s="1">
        <v>4.0999999999999996</v>
      </c>
      <c r="Y2678" s="5">
        <v>27895.68</v>
      </c>
      <c r="Z2678" s="5">
        <v>90099.4</v>
      </c>
      <c r="AA2678" s="5" t="str">
        <f t="shared" si="164"/>
        <v>50-59</v>
      </c>
      <c r="AB2678" s="5" t="str">
        <f t="shared" si="165"/>
        <v>Moderate</v>
      </c>
      <c r="AC2678" s="5">
        <f t="shared" si="166"/>
        <v>3.23</v>
      </c>
      <c r="AD2678" s="5" t="str">
        <f t="shared" si="167"/>
        <v>Medium-haul</v>
      </c>
    </row>
    <row r="2679" spans="1:30" x14ac:dyDescent="0.3">
      <c r="A2679" s="1" t="s">
        <v>3606</v>
      </c>
      <c r="B2679" s="1" t="s">
        <v>3607</v>
      </c>
      <c r="C2679" s="1">
        <v>19</v>
      </c>
      <c r="D2679" s="1" t="s">
        <v>39</v>
      </c>
      <c r="E2679" s="1" t="s">
        <v>3350</v>
      </c>
      <c r="F2679" s="1" t="s">
        <v>30</v>
      </c>
      <c r="G2679" s="1" t="s">
        <v>327</v>
      </c>
      <c r="H2679" s="1" t="s">
        <v>175</v>
      </c>
      <c r="I2679" s="1" t="s">
        <v>262</v>
      </c>
      <c r="J2679" s="1">
        <v>3625</v>
      </c>
      <c r="K2679" s="3">
        <v>0.10141203703703704</v>
      </c>
      <c r="L2679" s="3">
        <v>0.26877314814814812</v>
      </c>
      <c r="M2679" s="7">
        <v>45658</v>
      </c>
      <c r="N2679" s="3">
        <v>0.15627314814814816</v>
      </c>
      <c r="O2679" s="3">
        <v>0.32363425925925926</v>
      </c>
      <c r="P2679" s="5">
        <v>79</v>
      </c>
      <c r="Q2679" s="5">
        <v>1451.68</v>
      </c>
      <c r="R2679" s="1" t="s">
        <v>34</v>
      </c>
      <c r="S2679" s="1">
        <v>5</v>
      </c>
      <c r="T2679" s="1" t="s">
        <v>45</v>
      </c>
      <c r="U2679" s="5">
        <v>40.17</v>
      </c>
      <c r="V2679" s="5">
        <v>18688.231046683199</v>
      </c>
      <c r="W2679" s="1" t="s">
        <v>36</v>
      </c>
      <c r="X2679" s="1">
        <v>4.84</v>
      </c>
      <c r="Y2679" s="5">
        <v>27425.88</v>
      </c>
      <c r="Z2679" s="5">
        <v>92915.55</v>
      </c>
      <c r="AA2679" s="5" t="str">
        <f t="shared" si="164"/>
        <v>18-29</v>
      </c>
      <c r="AB2679" s="5" t="str">
        <f t="shared" si="165"/>
        <v>Moderate</v>
      </c>
      <c r="AC2679" s="5">
        <f t="shared" si="166"/>
        <v>3.39</v>
      </c>
      <c r="AD2679" s="5" t="str">
        <f t="shared" si="167"/>
        <v>Medium-haul</v>
      </c>
    </row>
    <row r="2680" spans="1:30" x14ac:dyDescent="0.3">
      <c r="A2680" s="1" t="s">
        <v>3608</v>
      </c>
      <c r="B2680" s="1" t="s">
        <v>3609</v>
      </c>
      <c r="C2680" s="1">
        <v>18</v>
      </c>
      <c r="D2680" s="1" t="s">
        <v>28</v>
      </c>
      <c r="E2680" s="1" t="s">
        <v>3350</v>
      </c>
      <c r="F2680" s="1" t="s">
        <v>48</v>
      </c>
      <c r="G2680" s="1" t="s">
        <v>327</v>
      </c>
      <c r="H2680" s="1" t="s">
        <v>175</v>
      </c>
      <c r="I2680" s="1" t="s">
        <v>262</v>
      </c>
      <c r="J2680" s="1">
        <v>3625</v>
      </c>
      <c r="K2680" s="3">
        <v>0.10141203703703704</v>
      </c>
      <c r="L2680" s="3">
        <v>0.26877314814814812</v>
      </c>
      <c r="M2680" s="7">
        <v>45665</v>
      </c>
      <c r="N2680" s="3">
        <v>0.15627314814814816</v>
      </c>
      <c r="O2680" s="3">
        <v>0.32363425925925926</v>
      </c>
      <c r="P2680" s="5">
        <v>79</v>
      </c>
      <c r="Q2680" s="5">
        <v>516.76</v>
      </c>
      <c r="R2680" s="1" t="s">
        <v>56</v>
      </c>
      <c r="S2680" s="1">
        <v>5</v>
      </c>
      <c r="T2680" s="1" t="s">
        <v>41</v>
      </c>
      <c r="U2680" s="5">
        <v>158.93</v>
      </c>
      <c r="V2680" s="5">
        <v>19593.886961582099</v>
      </c>
      <c r="W2680" s="1" t="s">
        <v>42</v>
      </c>
      <c r="X2680" s="1">
        <v>4.8</v>
      </c>
      <c r="Y2680" s="5">
        <v>28512.66</v>
      </c>
      <c r="Z2680" s="5">
        <v>33104.43</v>
      </c>
      <c r="AA2680" s="5" t="str">
        <f t="shared" si="164"/>
        <v>18-29</v>
      </c>
      <c r="AB2680" s="5" t="str">
        <f t="shared" si="165"/>
        <v>Moderate</v>
      </c>
      <c r="AC2680" s="5">
        <f t="shared" si="166"/>
        <v>1.1599999999999999</v>
      </c>
      <c r="AD2680" s="5" t="str">
        <f t="shared" si="167"/>
        <v>Medium-haul</v>
      </c>
    </row>
    <row r="2681" spans="1:30" x14ac:dyDescent="0.3">
      <c r="A2681" s="1" t="s">
        <v>3610</v>
      </c>
      <c r="B2681" s="1" t="s">
        <v>3611</v>
      </c>
      <c r="C2681" s="1">
        <v>70</v>
      </c>
      <c r="D2681" s="1" t="s">
        <v>28</v>
      </c>
      <c r="E2681" s="1" t="s">
        <v>3350</v>
      </c>
      <c r="F2681" s="1" t="s">
        <v>48</v>
      </c>
      <c r="G2681" s="1" t="s">
        <v>336</v>
      </c>
      <c r="H2681" s="1" t="s">
        <v>337</v>
      </c>
      <c r="I2681" s="1" t="s">
        <v>175</v>
      </c>
      <c r="J2681" s="1">
        <v>4648</v>
      </c>
      <c r="K2681" s="3">
        <v>0.70817129629629627</v>
      </c>
      <c r="L2681" s="3">
        <v>0.92275462962962962</v>
      </c>
      <c r="M2681" s="7">
        <v>45665</v>
      </c>
      <c r="N2681" s="3">
        <v>0.81233796296296301</v>
      </c>
      <c r="O2681" s="3">
        <v>2.6921296296296297E-2</v>
      </c>
      <c r="P2681" s="5">
        <v>150</v>
      </c>
      <c r="Q2681" s="5">
        <v>651.20000000000005</v>
      </c>
      <c r="R2681" s="1" t="s">
        <v>40</v>
      </c>
      <c r="S2681" s="1">
        <v>5</v>
      </c>
      <c r="T2681" s="1" t="s">
        <v>45</v>
      </c>
      <c r="U2681" s="5">
        <v>25.9</v>
      </c>
      <c r="V2681" s="5">
        <v>24231.865058887299</v>
      </c>
      <c r="W2681" s="1" t="s">
        <v>36</v>
      </c>
      <c r="X2681" s="1">
        <v>3.96</v>
      </c>
      <c r="Y2681" s="5">
        <v>34078.239999999998</v>
      </c>
      <c r="Z2681" s="5">
        <v>41681.980000000003</v>
      </c>
      <c r="AA2681" s="5" t="str">
        <f t="shared" si="164"/>
        <v>60+</v>
      </c>
      <c r="AB2681" s="5" t="str">
        <f t="shared" si="165"/>
        <v>Severe</v>
      </c>
      <c r="AC2681" s="5">
        <f t="shared" si="166"/>
        <v>1.22</v>
      </c>
      <c r="AD2681" s="5" t="str">
        <f t="shared" si="167"/>
        <v>Medium-haul</v>
      </c>
    </row>
    <row r="2682" spans="1:30" x14ac:dyDescent="0.3">
      <c r="A2682" s="1" t="s">
        <v>3598</v>
      </c>
      <c r="B2682" s="1" t="s">
        <v>3599</v>
      </c>
      <c r="C2682" s="1">
        <v>36</v>
      </c>
      <c r="D2682" s="1" t="s">
        <v>39</v>
      </c>
      <c r="E2682" s="1" t="s">
        <v>3350</v>
      </c>
      <c r="F2682" s="1" t="s">
        <v>30</v>
      </c>
      <c r="G2682" s="1" t="s">
        <v>336</v>
      </c>
      <c r="H2682" s="1" t="s">
        <v>337</v>
      </c>
      <c r="I2682" s="1" t="s">
        <v>175</v>
      </c>
      <c r="J2682" s="1">
        <v>4648</v>
      </c>
      <c r="K2682" s="3">
        <v>0.70817129629629627</v>
      </c>
      <c r="L2682" s="3">
        <v>0.92275462962962962</v>
      </c>
      <c r="M2682" s="7">
        <v>45665</v>
      </c>
      <c r="N2682" s="3">
        <v>0.81233796296296301</v>
      </c>
      <c r="O2682" s="3">
        <v>2.6921296296296297E-2</v>
      </c>
      <c r="P2682" s="5">
        <v>150</v>
      </c>
      <c r="Q2682" s="5">
        <v>144.80000000000001</v>
      </c>
      <c r="R2682" s="1" t="s">
        <v>56</v>
      </c>
      <c r="S2682" s="1">
        <v>3</v>
      </c>
      <c r="T2682" s="1" t="s">
        <v>49</v>
      </c>
      <c r="U2682" s="5">
        <v>40.549999999999997</v>
      </c>
      <c r="V2682" s="5">
        <v>24217.444295917499</v>
      </c>
      <c r="W2682" s="1" t="s">
        <v>36</v>
      </c>
      <c r="X2682" s="1">
        <v>3.64</v>
      </c>
      <c r="Y2682" s="5">
        <v>34060.93</v>
      </c>
      <c r="Z2682" s="5">
        <v>9275.31</v>
      </c>
      <c r="AA2682" s="5" t="str">
        <f t="shared" si="164"/>
        <v>30-39</v>
      </c>
      <c r="AB2682" s="5" t="str">
        <f t="shared" si="165"/>
        <v>Severe</v>
      </c>
      <c r="AC2682" s="5">
        <f t="shared" si="166"/>
        <v>0.27</v>
      </c>
      <c r="AD2682" s="5" t="str">
        <f t="shared" si="167"/>
        <v>Medium-haul</v>
      </c>
    </row>
    <row r="2683" spans="1:30" x14ac:dyDescent="0.3">
      <c r="A2683" s="1" t="s">
        <v>3373</v>
      </c>
      <c r="B2683" s="1" t="s">
        <v>3374</v>
      </c>
      <c r="C2683" s="1">
        <v>26</v>
      </c>
      <c r="D2683" s="1" t="s">
        <v>39</v>
      </c>
      <c r="E2683" s="1" t="s">
        <v>3350</v>
      </c>
      <c r="F2683" s="1" t="s">
        <v>30</v>
      </c>
      <c r="G2683" s="1" t="s">
        <v>336</v>
      </c>
      <c r="H2683" s="1" t="s">
        <v>337</v>
      </c>
      <c r="I2683" s="1" t="s">
        <v>175</v>
      </c>
      <c r="J2683" s="1">
        <v>4648</v>
      </c>
      <c r="K2683" s="3">
        <v>0.70817129629629627</v>
      </c>
      <c r="L2683" s="3">
        <v>0.92275462962962962</v>
      </c>
      <c r="M2683" s="7">
        <v>45660</v>
      </c>
      <c r="N2683" s="3">
        <v>0.81233796296296301</v>
      </c>
      <c r="O2683" s="3">
        <v>2.6921296296296297E-2</v>
      </c>
      <c r="P2683" s="5">
        <v>150</v>
      </c>
      <c r="Q2683" s="5">
        <v>588.4</v>
      </c>
      <c r="R2683" s="1" t="s">
        <v>34</v>
      </c>
      <c r="S2683" s="1">
        <v>5</v>
      </c>
      <c r="T2683" s="1" t="s">
        <v>41</v>
      </c>
      <c r="U2683" s="5">
        <v>55.98</v>
      </c>
      <c r="V2683" s="5">
        <v>24579.624526063599</v>
      </c>
      <c r="W2683" s="1" t="s">
        <v>36</v>
      </c>
      <c r="X2683" s="1">
        <v>4.5199999999999996</v>
      </c>
      <c r="Y2683" s="5">
        <v>34495.550000000003</v>
      </c>
      <c r="Z2683" s="5">
        <v>37668.800000000003</v>
      </c>
      <c r="AA2683" s="5" t="str">
        <f t="shared" si="164"/>
        <v>18-29</v>
      </c>
      <c r="AB2683" s="5" t="str">
        <f t="shared" si="165"/>
        <v>Severe</v>
      </c>
      <c r="AC2683" s="5">
        <f t="shared" si="166"/>
        <v>1.0900000000000001</v>
      </c>
      <c r="AD2683" s="5" t="str">
        <f t="shared" si="167"/>
        <v>Medium-haul</v>
      </c>
    </row>
    <row r="2684" spans="1:30" x14ac:dyDescent="0.3">
      <c r="A2684" s="1" t="s">
        <v>3608</v>
      </c>
      <c r="B2684" s="1" t="s">
        <v>3609</v>
      </c>
      <c r="C2684" s="1">
        <v>18</v>
      </c>
      <c r="D2684" s="1" t="s">
        <v>28</v>
      </c>
      <c r="E2684" s="1" t="s">
        <v>3350</v>
      </c>
      <c r="F2684" s="1" t="s">
        <v>48</v>
      </c>
      <c r="G2684" s="1" t="s">
        <v>336</v>
      </c>
      <c r="H2684" s="1" t="s">
        <v>337</v>
      </c>
      <c r="I2684" s="1" t="s">
        <v>175</v>
      </c>
      <c r="J2684" s="1">
        <v>4648</v>
      </c>
      <c r="K2684" s="3">
        <v>0.70817129629629627</v>
      </c>
      <c r="L2684" s="3">
        <v>0.92275462962962962</v>
      </c>
      <c r="M2684" s="7">
        <v>45665</v>
      </c>
      <c r="N2684" s="3">
        <v>0.81233796296296301</v>
      </c>
      <c r="O2684" s="3">
        <v>2.6921296296296297E-2</v>
      </c>
      <c r="P2684" s="5">
        <v>150</v>
      </c>
      <c r="Q2684" s="5">
        <v>250.53</v>
      </c>
      <c r="R2684" s="1" t="s">
        <v>56</v>
      </c>
      <c r="S2684" s="1">
        <v>5</v>
      </c>
      <c r="T2684" s="1" t="s">
        <v>41</v>
      </c>
      <c r="U2684" s="5">
        <v>40.14</v>
      </c>
      <c r="V2684" s="5">
        <v>24361.459900586698</v>
      </c>
      <c r="W2684" s="1" t="s">
        <v>36</v>
      </c>
      <c r="X2684" s="1">
        <v>3.3</v>
      </c>
      <c r="Y2684" s="5">
        <v>34233.75</v>
      </c>
      <c r="Z2684" s="5">
        <v>16041.95</v>
      </c>
      <c r="AA2684" s="5" t="str">
        <f t="shared" si="164"/>
        <v>18-29</v>
      </c>
      <c r="AB2684" s="5" t="str">
        <f t="shared" si="165"/>
        <v>Severe</v>
      </c>
      <c r="AC2684" s="5">
        <f t="shared" si="166"/>
        <v>0.47</v>
      </c>
      <c r="AD2684" s="5" t="str">
        <f t="shared" si="167"/>
        <v>Medium-haul</v>
      </c>
    </row>
    <row r="2685" spans="1:30" x14ac:dyDescent="0.3">
      <c r="A2685" s="1" t="s">
        <v>3612</v>
      </c>
      <c r="B2685" s="1" t="s">
        <v>3613</v>
      </c>
      <c r="C2685" s="1">
        <v>23</v>
      </c>
      <c r="D2685" s="1" t="s">
        <v>28</v>
      </c>
      <c r="E2685" s="1" t="s">
        <v>3350</v>
      </c>
      <c r="F2685" s="1" t="s">
        <v>48</v>
      </c>
      <c r="G2685" s="1" t="s">
        <v>336</v>
      </c>
      <c r="H2685" s="1" t="s">
        <v>337</v>
      </c>
      <c r="I2685" s="1" t="s">
        <v>175</v>
      </c>
      <c r="J2685" s="1">
        <v>4648</v>
      </c>
      <c r="K2685" s="3">
        <v>0.70817129629629627</v>
      </c>
      <c r="L2685" s="3">
        <v>0.92275462962962962</v>
      </c>
      <c r="M2685" s="7">
        <v>45662</v>
      </c>
      <c r="N2685" s="3">
        <v>0.81233796296296301</v>
      </c>
      <c r="O2685" s="3">
        <v>2.6921296296296297E-2</v>
      </c>
      <c r="P2685" s="5">
        <v>150</v>
      </c>
      <c r="Q2685" s="5">
        <v>216.48</v>
      </c>
      <c r="R2685" s="1" t="s">
        <v>34</v>
      </c>
      <c r="S2685" s="1">
        <v>5</v>
      </c>
      <c r="T2685" s="1" t="s">
        <v>35</v>
      </c>
      <c r="U2685" s="5">
        <v>32.909999999999997</v>
      </c>
      <c r="V2685" s="5">
        <v>24662.372228003402</v>
      </c>
      <c r="W2685" s="1" t="s">
        <v>36</v>
      </c>
      <c r="X2685" s="1">
        <v>4.1399999999999997</v>
      </c>
      <c r="Y2685" s="5">
        <v>34594.85</v>
      </c>
      <c r="Z2685" s="5">
        <v>13861.3</v>
      </c>
      <c r="AA2685" s="5" t="str">
        <f t="shared" si="164"/>
        <v>18-29</v>
      </c>
      <c r="AB2685" s="5" t="str">
        <f t="shared" si="165"/>
        <v>Severe</v>
      </c>
      <c r="AC2685" s="5">
        <f t="shared" si="166"/>
        <v>0.4</v>
      </c>
      <c r="AD2685" s="5" t="str">
        <f t="shared" si="167"/>
        <v>Medium-haul</v>
      </c>
    </row>
    <row r="2686" spans="1:30" x14ac:dyDescent="0.3">
      <c r="A2686" s="1" t="s">
        <v>3614</v>
      </c>
      <c r="B2686" s="1" t="s">
        <v>3615</v>
      </c>
      <c r="C2686" s="1">
        <v>39</v>
      </c>
      <c r="D2686" s="1" t="s">
        <v>28</v>
      </c>
      <c r="E2686" s="1" t="s">
        <v>3350</v>
      </c>
      <c r="F2686" s="1" t="s">
        <v>48</v>
      </c>
      <c r="G2686" s="1" t="s">
        <v>336</v>
      </c>
      <c r="H2686" s="1" t="s">
        <v>337</v>
      </c>
      <c r="I2686" s="1" t="s">
        <v>175</v>
      </c>
      <c r="J2686" s="1">
        <v>4648</v>
      </c>
      <c r="K2686" s="3">
        <v>0.70817129629629627</v>
      </c>
      <c r="L2686" s="3">
        <v>0.92275462962962962</v>
      </c>
      <c r="M2686" s="7">
        <v>45670</v>
      </c>
      <c r="N2686" s="3">
        <v>0.81233796296296301</v>
      </c>
      <c r="O2686" s="3">
        <v>2.6921296296296297E-2</v>
      </c>
      <c r="P2686" s="5">
        <v>150</v>
      </c>
      <c r="Q2686" s="5">
        <v>143.24</v>
      </c>
      <c r="R2686" s="1" t="s">
        <v>56</v>
      </c>
      <c r="S2686" s="1">
        <v>3</v>
      </c>
      <c r="T2686" s="1" t="s">
        <v>35</v>
      </c>
      <c r="U2686" s="5">
        <v>48.07</v>
      </c>
      <c r="V2686" s="5">
        <v>24072.584382375499</v>
      </c>
      <c r="W2686" s="1" t="s">
        <v>36</v>
      </c>
      <c r="X2686" s="1">
        <v>4.47</v>
      </c>
      <c r="Y2686" s="5">
        <v>33887.1</v>
      </c>
      <c r="Z2686" s="5">
        <v>9176.9699999999993</v>
      </c>
      <c r="AA2686" s="5" t="str">
        <f t="shared" si="164"/>
        <v>30-39</v>
      </c>
      <c r="AB2686" s="5" t="str">
        <f t="shared" si="165"/>
        <v>Severe</v>
      </c>
      <c r="AC2686" s="5">
        <f t="shared" si="166"/>
        <v>0.27</v>
      </c>
      <c r="AD2686" s="5" t="str">
        <f t="shared" si="167"/>
        <v>Medium-haul</v>
      </c>
    </row>
    <row r="2687" spans="1:30" x14ac:dyDescent="0.3">
      <c r="A2687" s="1" t="s">
        <v>3616</v>
      </c>
      <c r="B2687" s="1" t="s">
        <v>3617</v>
      </c>
      <c r="C2687" s="1">
        <v>29</v>
      </c>
      <c r="D2687" s="1" t="s">
        <v>28</v>
      </c>
      <c r="E2687" s="1" t="s">
        <v>3350</v>
      </c>
      <c r="F2687" s="1" t="s">
        <v>48</v>
      </c>
      <c r="G2687" s="1" t="s">
        <v>336</v>
      </c>
      <c r="H2687" s="1" t="s">
        <v>337</v>
      </c>
      <c r="I2687" s="1" t="s">
        <v>175</v>
      </c>
      <c r="J2687" s="1">
        <v>4648</v>
      </c>
      <c r="K2687" s="3">
        <v>0.70817129629629627</v>
      </c>
      <c r="L2687" s="3">
        <v>0.92275462962962962</v>
      </c>
      <c r="M2687" s="7">
        <v>45666</v>
      </c>
      <c r="N2687" s="3">
        <v>0.81233796296296301</v>
      </c>
      <c r="O2687" s="3">
        <v>2.6921296296296297E-2</v>
      </c>
      <c r="P2687" s="5">
        <v>150</v>
      </c>
      <c r="Q2687" s="5">
        <v>1483.27</v>
      </c>
      <c r="R2687" s="1" t="s">
        <v>56</v>
      </c>
      <c r="S2687" s="1">
        <v>5</v>
      </c>
      <c r="T2687" s="1" t="s">
        <v>41</v>
      </c>
      <c r="U2687" s="5">
        <v>27.58</v>
      </c>
      <c r="V2687" s="5">
        <v>23853.323033262499</v>
      </c>
      <c r="W2687" s="1" t="s">
        <v>36</v>
      </c>
      <c r="X2687" s="1">
        <v>4.0999999999999996</v>
      </c>
      <c r="Y2687" s="5">
        <v>33623.99</v>
      </c>
      <c r="Z2687" s="5">
        <v>94934.8</v>
      </c>
      <c r="AA2687" s="5" t="str">
        <f t="shared" si="164"/>
        <v>18-29</v>
      </c>
      <c r="AB2687" s="5" t="str">
        <f t="shared" si="165"/>
        <v>Severe</v>
      </c>
      <c r="AC2687" s="5">
        <f t="shared" si="166"/>
        <v>2.82</v>
      </c>
      <c r="AD2687" s="5" t="str">
        <f t="shared" si="167"/>
        <v>Medium-haul</v>
      </c>
    </row>
    <row r="2688" spans="1:30" x14ac:dyDescent="0.3">
      <c r="A2688" s="2" t="s">
        <v>3618</v>
      </c>
      <c r="B2688" s="1" t="s">
        <v>3619</v>
      </c>
      <c r="C2688" s="1">
        <v>36</v>
      </c>
      <c r="D2688" s="1" t="s">
        <v>28</v>
      </c>
      <c r="E2688" s="1" t="s">
        <v>3350</v>
      </c>
      <c r="F2688" s="1" t="s">
        <v>48</v>
      </c>
      <c r="G2688" s="1" t="s">
        <v>336</v>
      </c>
      <c r="H2688" s="1" t="s">
        <v>337</v>
      </c>
      <c r="I2688" s="1" t="s">
        <v>175</v>
      </c>
      <c r="J2688" s="1">
        <v>4648</v>
      </c>
      <c r="K2688" s="3">
        <v>0.70817129629629627</v>
      </c>
      <c r="L2688" s="3">
        <v>0.92275462962962962</v>
      </c>
      <c r="M2688" s="7">
        <v>45660</v>
      </c>
      <c r="N2688" s="3">
        <v>0.81233796296296301</v>
      </c>
      <c r="O2688" s="3">
        <v>2.6921296296296297E-2</v>
      </c>
      <c r="P2688" s="5">
        <v>150</v>
      </c>
      <c r="Q2688" s="5">
        <v>173.01</v>
      </c>
      <c r="R2688" s="1" t="s">
        <v>34</v>
      </c>
      <c r="S2688" s="1">
        <v>3</v>
      </c>
      <c r="T2688" s="1" t="s">
        <v>35</v>
      </c>
      <c r="U2688" s="5">
        <v>125.46</v>
      </c>
      <c r="V2688" s="5">
        <v>24125.202181278401</v>
      </c>
      <c r="W2688" s="1" t="s">
        <v>42</v>
      </c>
      <c r="X2688" s="1">
        <v>3.27</v>
      </c>
      <c r="Y2688" s="5">
        <v>33950.239999999998</v>
      </c>
      <c r="Z2688" s="5">
        <v>11097.73</v>
      </c>
      <c r="AA2688" s="5" t="str">
        <f t="shared" si="164"/>
        <v>30-39</v>
      </c>
      <c r="AB2688" s="5" t="str">
        <f t="shared" si="165"/>
        <v>Severe</v>
      </c>
      <c r="AC2688" s="5">
        <f t="shared" si="166"/>
        <v>0.33</v>
      </c>
      <c r="AD2688" s="5" t="str">
        <f t="shared" si="167"/>
        <v>Medium-haul</v>
      </c>
    </row>
    <row r="2689" spans="1:30" x14ac:dyDescent="0.3">
      <c r="A2689" s="1" t="s">
        <v>3620</v>
      </c>
      <c r="B2689" s="1" t="s">
        <v>3621</v>
      </c>
      <c r="C2689" s="1">
        <v>59</v>
      </c>
      <c r="D2689" s="1" t="s">
        <v>28</v>
      </c>
      <c r="E2689" s="1" t="s">
        <v>3350</v>
      </c>
      <c r="F2689" s="1" t="s">
        <v>30</v>
      </c>
      <c r="G2689" s="1" t="s">
        <v>336</v>
      </c>
      <c r="H2689" s="1" t="s">
        <v>337</v>
      </c>
      <c r="I2689" s="1" t="s">
        <v>175</v>
      </c>
      <c r="J2689" s="1">
        <v>4648</v>
      </c>
      <c r="K2689" s="3">
        <v>0.70817129629629627</v>
      </c>
      <c r="L2689" s="3">
        <v>0.92275462962962962</v>
      </c>
      <c r="M2689" s="7">
        <v>45669</v>
      </c>
      <c r="N2689" s="3">
        <v>0.81233796296296301</v>
      </c>
      <c r="O2689" s="3">
        <v>2.6921296296296297E-2</v>
      </c>
      <c r="P2689" s="5">
        <v>150</v>
      </c>
      <c r="Q2689" s="5">
        <v>700.68</v>
      </c>
      <c r="R2689" s="1" t="s">
        <v>40</v>
      </c>
      <c r="S2689" s="1">
        <v>5</v>
      </c>
      <c r="T2689" s="1" t="s">
        <v>83</v>
      </c>
      <c r="U2689" s="5">
        <v>0.72</v>
      </c>
      <c r="V2689" s="5">
        <v>24551.7071371237</v>
      </c>
      <c r="W2689" s="1" t="s">
        <v>42</v>
      </c>
      <c r="X2689" s="1">
        <v>4.21</v>
      </c>
      <c r="Y2689" s="5">
        <v>34462.050000000003</v>
      </c>
      <c r="Z2689" s="5">
        <v>44843.66</v>
      </c>
      <c r="AA2689" s="5" t="str">
        <f t="shared" si="164"/>
        <v>50-59</v>
      </c>
      <c r="AB2689" s="5" t="str">
        <f t="shared" si="165"/>
        <v>Severe</v>
      </c>
      <c r="AC2689" s="5">
        <f t="shared" si="166"/>
        <v>1.3</v>
      </c>
      <c r="AD2689" s="5" t="str">
        <f t="shared" si="167"/>
        <v>Medium-haul</v>
      </c>
    </row>
    <row r="2690" spans="1:30" x14ac:dyDescent="0.3">
      <c r="A2690" s="1" t="s">
        <v>3622</v>
      </c>
      <c r="B2690" s="1" t="s">
        <v>3623</v>
      </c>
      <c r="C2690" s="1">
        <v>75</v>
      </c>
      <c r="D2690" s="1" t="s">
        <v>39</v>
      </c>
      <c r="E2690" s="1" t="s">
        <v>3350</v>
      </c>
      <c r="F2690" s="1" t="s">
        <v>30</v>
      </c>
      <c r="G2690" s="1" t="s">
        <v>352</v>
      </c>
      <c r="H2690" s="1" t="s">
        <v>217</v>
      </c>
      <c r="I2690" s="1" t="s">
        <v>32</v>
      </c>
      <c r="J2690" s="1">
        <v>3765</v>
      </c>
      <c r="K2690" s="3">
        <v>0.88836805555555554</v>
      </c>
      <c r="L2690" s="3">
        <v>6.267361111111111E-2</v>
      </c>
      <c r="M2690" s="7">
        <v>45670</v>
      </c>
      <c r="N2690" s="3">
        <v>0.8911458333333333</v>
      </c>
      <c r="O2690" s="3">
        <v>6.5451388888888892E-2</v>
      </c>
      <c r="P2690" s="5">
        <v>4</v>
      </c>
      <c r="Q2690" s="5">
        <v>1499.68</v>
      </c>
      <c r="R2690" s="1" t="s">
        <v>34</v>
      </c>
      <c r="S2690" s="1">
        <v>5</v>
      </c>
      <c r="T2690" s="1" t="s">
        <v>45</v>
      </c>
      <c r="U2690" s="5">
        <v>190.22</v>
      </c>
      <c r="V2690" s="5">
        <v>19800.753364816399</v>
      </c>
      <c r="W2690" s="1" t="s">
        <v>42</v>
      </c>
      <c r="X2690" s="1">
        <v>3.1</v>
      </c>
      <c r="Y2690" s="5">
        <v>28760.9</v>
      </c>
      <c r="Z2690" s="5">
        <v>96017.56</v>
      </c>
      <c r="AA2690" s="5" t="str">
        <f t="shared" ref="AA2690:AA2753" si="168">IF(C2690&lt;=29,"18-29",IF(C2690&lt;=39,"30-39",IF(C2690&lt;=49,"40-49",IF(C2690&lt;=59,"50-59","60+"))))</f>
        <v>60+</v>
      </c>
      <c r="AB2690" s="5" t="str">
        <f t="shared" ref="AB2690:AB2753" si="169">IF(P2690&lt;=30,"On-Time",IF(P2690&lt;=120,"Moderate","Severe"))</f>
        <v>On-Time</v>
      </c>
      <c r="AC2690" s="5">
        <f t="shared" ref="AC2690:AC2753" si="170">ROUND(Z2690/Y2690,2)</f>
        <v>3.34</v>
      </c>
      <c r="AD2690" s="5" t="str">
        <f t="shared" ref="AD2690:AD2753" si="171">IF(J2690&lt;=3000,"Short-haul",IF(J2690&lt;=7000,"Medium-haul","Long-haul"))</f>
        <v>Medium-haul</v>
      </c>
    </row>
    <row r="2691" spans="1:30" x14ac:dyDescent="0.3">
      <c r="A2691" s="1" t="s">
        <v>3624</v>
      </c>
      <c r="B2691" s="1" t="s">
        <v>3625</v>
      </c>
      <c r="C2691" s="1">
        <v>23</v>
      </c>
      <c r="D2691" s="1" t="s">
        <v>28</v>
      </c>
      <c r="E2691" s="1" t="s">
        <v>3350</v>
      </c>
      <c r="F2691" s="1" t="s">
        <v>30</v>
      </c>
      <c r="G2691" s="1" t="s">
        <v>352</v>
      </c>
      <c r="H2691" s="1" t="s">
        <v>217</v>
      </c>
      <c r="I2691" s="1" t="s">
        <v>32</v>
      </c>
      <c r="J2691" s="1">
        <v>3765</v>
      </c>
      <c r="K2691" s="3">
        <v>0.88836805555555554</v>
      </c>
      <c r="L2691" s="3">
        <v>6.267361111111111E-2</v>
      </c>
      <c r="M2691" s="7">
        <v>45667</v>
      </c>
      <c r="N2691" s="3">
        <v>0.8911458333333333</v>
      </c>
      <c r="O2691" s="3">
        <v>6.5451388888888892E-2</v>
      </c>
      <c r="P2691" s="5">
        <v>4</v>
      </c>
      <c r="Q2691" s="5">
        <v>606.55999999999995</v>
      </c>
      <c r="R2691" s="1" t="s">
        <v>34</v>
      </c>
      <c r="S2691" s="1">
        <v>5</v>
      </c>
      <c r="T2691" s="1" t="s">
        <v>35</v>
      </c>
      <c r="U2691" s="5">
        <v>70.150000000000006</v>
      </c>
      <c r="V2691" s="5">
        <v>20120.939639291799</v>
      </c>
      <c r="W2691" s="1" t="s">
        <v>36</v>
      </c>
      <c r="X2691" s="1">
        <v>3.09</v>
      </c>
      <c r="Y2691" s="5">
        <v>29145.13</v>
      </c>
      <c r="Z2691" s="5">
        <v>38833.870000000003</v>
      </c>
      <c r="AA2691" s="5" t="str">
        <f t="shared" si="168"/>
        <v>18-29</v>
      </c>
      <c r="AB2691" s="5" t="str">
        <f t="shared" si="169"/>
        <v>On-Time</v>
      </c>
      <c r="AC2691" s="5">
        <f t="shared" si="170"/>
        <v>1.33</v>
      </c>
      <c r="AD2691" s="5" t="str">
        <f t="shared" si="171"/>
        <v>Medium-haul</v>
      </c>
    </row>
    <row r="2692" spans="1:30" x14ac:dyDescent="0.3">
      <c r="A2692" s="1" t="s">
        <v>3626</v>
      </c>
      <c r="B2692" s="1" t="s">
        <v>3627</v>
      </c>
      <c r="C2692" s="1">
        <v>45</v>
      </c>
      <c r="D2692" s="1" t="s">
        <v>28</v>
      </c>
      <c r="E2692" s="1" t="s">
        <v>3350</v>
      </c>
      <c r="F2692" s="1" t="s">
        <v>48</v>
      </c>
      <c r="G2692" s="1" t="s">
        <v>352</v>
      </c>
      <c r="H2692" s="1" t="s">
        <v>217</v>
      </c>
      <c r="I2692" s="1" t="s">
        <v>32</v>
      </c>
      <c r="J2692" s="1">
        <v>3765</v>
      </c>
      <c r="K2692" s="3">
        <v>0.88836805555555554</v>
      </c>
      <c r="L2692" s="3">
        <v>6.267361111111111E-2</v>
      </c>
      <c r="M2692" s="7">
        <v>45669</v>
      </c>
      <c r="N2692" s="3">
        <v>0.8911458333333333</v>
      </c>
      <c r="O2692" s="3">
        <v>6.5451388888888892E-2</v>
      </c>
      <c r="P2692" s="5">
        <v>4</v>
      </c>
      <c r="Q2692" s="5">
        <v>912.09</v>
      </c>
      <c r="R2692" s="1" t="s">
        <v>34</v>
      </c>
      <c r="S2692" s="1">
        <v>5</v>
      </c>
      <c r="T2692" s="1" t="s">
        <v>41</v>
      </c>
      <c r="U2692" s="5">
        <v>11.71</v>
      </c>
      <c r="V2692" s="5">
        <v>19763.210509529399</v>
      </c>
      <c r="W2692" s="1" t="s">
        <v>42</v>
      </c>
      <c r="X2692" s="1">
        <v>4.57</v>
      </c>
      <c r="Y2692" s="5">
        <v>28715.85</v>
      </c>
      <c r="Z2692" s="5">
        <v>58376.1</v>
      </c>
      <c r="AA2692" s="5" t="str">
        <f t="shared" si="168"/>
        <v>40-49</v>
      </c>
      <c r="AB2692" s="5" t="str">
        <f t="shared" si="169"/>
        <v>On-Time</v>
      </c>
      <c r="AC2692" s="5">
        <f t="shared" si="170"/>
        <v>2.0299999999999998</v>
      </c>
      <c r="AD2692" s="5" t="str">
        <f t="shared" si="171"/>
        <v>Medium-haul</v>
      </c>
    </row>
    <row r="2693" spans="1:30" x14ac:dyDescent="0.3">
      <c r="A2693" s="1" t="s">
        <v>3628</v>
      </c>
      <c r="B2693" s="1" t="s">
        <v>3629</v>
      </c>
      <c r="C2693" s="1">
        <v>21</v>
      </c>
      <c r="D2693" s="1" t="s">
        <v>39</v>
      </c>
      <c r="E2693" s="1" t="s">
        <v>3350</v>
      </c>
      <c r="F2693" s="1" t="s">
        <v>48</v>
      </c>
      <c r="G2693" s="1" t="s">
        <v>352</v>
      </c>
      <c r="H2693" s="1" t="s">
        <v>217</v>
      </c>
      <c r="I2693" s="1" t="s">
        <v>32</v>
      </c>
      <c r="J2693" s="1">
        <v>3765</v>
      </c>
      <c r="K2693" s="3">
        <v>0.88836805555555554</v>
      </c>
      <c r="L2693" s="3">
        <v>6.267361111111111E-2</v>
      </c>
      <c r="M2693" s="7">
        <v>45669</v>
      </c>
      <c r="N2693" s="3">
        <v>0.8911458333333333</v>
      </c>
      <c r="O2693" s="3">
        <v>6.5451388888888892E-2</v>
      </c>
      <c r="P2693" s="5">
        <v>4</v>
      </c>
      <c r="Q2693" s="5">
        <v>249.42</v>
      </c>
      <c r="R2693" s="1" t="s">
        <v>56</v>
      </c>
      <c r="S2693" s="1">
        <v>5</v>
      </c>
      <c r="T2693" s="1" t="s">
        <v>35</v>
      </c>
      <c r="U2693" s="5">
        <v>195.81</v>
      </c>
      <c r="V2693" s="5">
        <v>19574.212521871599</v>
      </c>
      <c r="W2693" s="1" t="s">
        <v>42</v>
      </c>
      <c r="X2693" s="1">
        <v>3.2</v>
      </c>
      <c r="Y2693" s="5">
        <v>28489.06</v>
      </c>
      <c r="Z2693" s="5">
        <v>16002.04</v>
      </c>
      <c r="AA2693" s="5" t="str">
        <f t="shared" si="168"/>
        <v>18-29</v>
      </c>
      <c r="AB2693" s="5" t="str">
        <f t="shared" si="169"/>
        <v>On-Time</v>
      </c>
      <c r="AC2693" s="5">
        <f t="shared" si="170"/>
        <v>0.56000000000000005</v>
      </c>
      <c r="AD2693" s="5" t="str">
        <f t="shared" si="171"/>
        <v>Medium-haul</v>
      </c>
    </row>
    <row r="2694" spans="1:30" x14ac:dyDescent="0.3">
      <c r="A2694" s="1" t="s">
        <v>3556</v>
      </c>
      <c r="B2694" s="1" t="s">
        <v>3557</v>
      </c>
      <c r="C2694" s="1">
        <v>62</v>
      </c>
      <c r="D2694" s="1" t="s">
        <v>28</v>
      </c>
      <c r="E2694" s="1" t="s">
        <v>3350</v>
      </c>
      <c r="F2694" s="1" t="s">
        <v>48</v>
      </c>
      <c r="G2694" s="1" t="s">
        <v>352</v>
      </c>
      <c r="H2694" s="1" t="s">
        <v>217</v>
      </c>
      <c r="I2694" s="1" t="s">
        <v>32</v>
      </c>
      <c r="J2694" s="1">
        <v>3765</v>
      </c>
      <c r="K2694" s="3">
        <v>0.88836805555555554</v>
      </c>
      <c r="L2694" s="3">
        <v>6.267361111111111E-2</v>
      </c>
      <c r="M2694" s="7">
        <v>45670</v>
      </c>
      <c r="N2694" s="3">
        <v>0.8911458333333333</v>
      </c>
      <c r="O2694" s="3">
        <v>6.5451388888888892E-2</v>
      </c>
      <c r="P2694" s="5">
        <v>4</v>
      </c>
      <c r="Q2694" s="5">
        <v>904.68</v>
      </c>
      <c r="R2694" s="1" t="s">
        <v>56</v>
      </c>
      <c r="S2694" s="1">
        <v>5</v>
      </c>
      <c r="T2694" s="1" t="s">
        <v>83</v>
      </c>
      <c r="U2694" s="5">
        <v>153.32</v>
      </c>
      <c r="V2694" s="5">
        <v>19865.329567397501</v>
      </c>
      <c r="W2694" s="1" t="s">
        <v>42</v>
      </c>
      <c r="X2694" s="1">
        <v>4.4000000000000004</v>
      </c>
      <c r="Y2694" s="5">
        <v>28838.400000000001</v>
      </c>
      <c r="Z2694" s="5">
        <v>57930.18</v>
      </c>
      <c r="AA2694" s="5" t="str">
        <f t="shared" si="168"/>
        <v>60+</v>
      </c>
      <c r="AB2694" s="5" t="str">
        <f t="shared" si="169"/>
        <v>On-Time</v>
      </c>
      <c r="AC2694" s="5">
        <f t="shared" si="170"/>
        <v>2.0099999999999998</v>
      </c>
      <c r="AD2694" s="5" t="str">
        <f t="shared" si="171"/>
        <v>Medium-haul</v>
      </c>
    </row>
    <row r="2695" spans="1:30" x14ac:dyDescent="0.3">
      <c r="A2695" s="1" t="s">
        <v>3336</v>
      </c>
      <c r="B2695" s="1" t="s">
        <v>3337</v>
      </c>
      <c r="C2695" s="1">
        <v>51</v>
      </c>
      <c r="D2695" s="1" t="s">
        <v>28</v>
      </c>
      <c r="E2695" s="1" t="s">
        <v>3350</v>
      </c>
      <c r="F2695" s="1" t="s">
        <v>30</v>
      </c>
      <c r="G2695" s="1" t="s">
        <v>373</v>
      </c>
      <c r="H2695" s="1" t="s">
        <v>156</v>
      </c>
      <c r="I2695" s="1" t="s">
        <v>337</v>
      </c>
      <c r="J2695" s="1">
        <v>7175</v>
      </c>
      <c r="K2695" s="3">
        <v>0.68959490740740736</v>
      </c>
      <c r="L2695" s="3">
        <v>2.1539351851851851E-2</v>
      </c>
      <c r="M2695" s="7">
        <v>45672</v>
      </c>
      <c r="N2695" s="3">
        <v>0.79584490740740743</v>
      </c>
      <c r="O2695" s="3">
        <v>0.12778935185185186</v>
      </c>
      <c r="P2695" s="5">
        <v>153</v>
      </c>
      <c r="Q2695" s="5">
        <v>68.14</v>
      </c>
      <c r="R2695" s="1" t="s">
        <v>34</v>
      </c>
      <c r="S2695" s="1">
        <v>5</v>
      </c>
      <c r="T2695" s="1" t="s">
        <v>35</v>
      </c>
      <c r="U2695" s="5">
        <v>105.8</v>
      </c>
      <c r="V2695" s="5">
        <v>37119.0144787315</v>
      </c>
      <c r="W2695" s="1" t="s">
        <v>42</v>
      </c>
      <c r="X2695" s="1">
        <v>4.68</v>
      </c>
      <c r="Y2695" s="5">
        <v>49542.82</v>
      </c>
      <c r="Z2695" s="5">
        <v>4382.12</v>
      </c>
      <c r="AA2695" s="5" t="str">
        <f t="shared" si="168"/>
        <v>50-59</v>
      </c>
      <c r="AB2695" s="5" t="str">
        <f t="shared" si="169"/>
        <v>Severe</v>
      </c>
      <c r="AC2695" s="5">
        <f t="shared" si="170"/>
        <v>0.09</v>
      </c>
      <c r="AD2695" s="5" t="str">
        <f t="shared" si="171"/>
        <v>Long-haul</v>
      </c>
    </row>
    <row r="2696" spans="1:30" x14ac:dyDescent="0.3">
      <c r="A2696" s="1" t="s">
        <v>3630</v>
      </c>
      <c r="B2696" s="1" t="s">
        <v>3631</v>
      </c>
      <c r="C2696" s="1">
        <v>26</v>
      </c>
      <c r="D2696" s="1" t="s">
        <v>39</v>
      </c>
      <c r="E2696" s="1" t="s">
        <v>3350</v>
      </c>
      <c r="F2696" s="1" t="s">
        <v>48</v>
      </c>
      <c r="G2696" s="1" t="s">
        <v>373</v>
      </c>
      <c r="H2696" s="1" t="s">
        <v>156</v>
      </c>
      <c r="I2696" s="1" t="s">
        <v>337</v>
      </c>
      <c r="J2696" s="1">
        <v>7175</v>
      </c>
      <c r="K2696" s="3">
        <v>0.68959490740740736</v>
      </c>
      <c r="L2696" s="3">
        <v>2.1539351851851851E-2</v>
      </c>
      <c r="M2696" s="7">
        <v>45662</v>
      </c>
      <c r="N2696" s="3">
        <v>0.79584490740740743</v>
      </c>
      <c r="O2696" s="3">
        <v>0.12778935185185186</v>
      </c>
      <c r="P2696" s="5">
        <v>153</v>
      </c>
      <c r="Q2696" s="5">
        <v>700.12</v>
      </c>
      <c r="R2696" s="1" t="s">
        <v>40</v>
      </c>
      <c r="S2696" s="1">
        <v>5</v>
      </c>
      <c r="T2696" s="1" t="s">
        <v>35</v>
      </c>
      <c r="U2696" s="5">
        <v>11.05</v>
      </c>
      <c r="V2696" s="5">
        <v>36953.724357833002</v>
      </c>
      <c r="W2696" s="1" t="s">
        <v>36</v>
      </c>
      <c r="X2696" s="1">
        <v>4.8099999999999996</v>
      </c>
      <c r="Y2696" s="5">
        <v>49344.47</v>
      </c>
      <c r="Z2696" s="5">
        <v>44809.89</v>
      </c>
      <c r="AA2696" s="5" t="str">
        <f t="shared" si="168"/>
        <v>18-29</v>
      </c>
      <c r="AB2696" s="5" t="str">
        <f t="shared" si="169"/>
        <v>Severe</v>
      </c>
      <c r="AC2696" s="5">
        <f t="shared" si="170"/>
        <v>0.91</v>
      </c>
      <c r="AD2696" s="5" t="str">
        <f t="shared" si="171"/>
        <v>Long-haul</v>
      </c>
    </row>
    <row r="2697" spans="1:30" x14ac:dyDescent="0.3">
      <c r="A2697" s="1" t="s">
        <v>3632</v>
      </c>
      <c r="B2697" s="1" t="s">
        <v>3633</v>
      </c>
      <c r="C2697" s="1">
        <v>48</v>
      </c>
      <c r="D2697" s="1" t="s">
        <v>39</v>
      </c>
      <c r="E2697" s="1" t="s">
        <v>3350</v>
      </c>
      <c r="F2697" s="1" t="s">
        <v>48</v>
      </c>
      <c r="G2697" s="1" t="s">
        <v>373</v>
      </c>
      <c r="H2697" s="1" t="s">
        <v>156</v>
      </c>
      <c r="I2697" s="1" t="s">
        <v>337</v>
      </c>
      <c r="J2697" s="1">
        <v>7175</v>
      </c>
      <c r="K2697" s="3">
        <v>0.68959490740740736</v>
      </c>
      <c r="L2697" s="3">
        <v>2.1539351851851851E-2</v>
      </c>
      <c r="M2697" s="7">
        <v>45666</v>
      </c>
      <c r="N2697" s="3">
        <v>0.79584490740740743</v>
      </c>
      <c r="O2697" s="3">
        <v>0.12778935185185186</v>
      </c>
      <c r="P2697" s="5">
        <v>153</v>
      </c>
      <c r="Q2697" s="5">
        <v>248.61</v>
      </c>
      <c r="R2697" s="1" t="s">
        <v>56</v>
      </c>
      <c r="S2697" s="1">
        <v>5</v>
      </c>
      <c r="T2697" s="1" t="s">
        <v>41</v>
      </c>
      <c r="U2697" s="5">
        <v>113.31</v>
      </c>
      <c r="V2697" s="5">
        <v>36645.7322223296</v>
      </c>
      <c r="W2697" s="1" t="s">
        <v>36</v>
      </c>
      <c r="X2697" s="1">
        <v>4.5199999999999996</v>
      </c>
      <c r="Y2697" s="5">
        <v>48974.879999999997</v>
      </c>
      <c r="Z2697" s="5">
        <v>15933.7</v>
      </c>
      <c r="AA2697" s="5" t="str">
        <f t="shared" si="168"/>
        <v>40-49</v>
      </c>
      <c r="AB2697" s="5" t="str">
        <f t="shared" si="169"/>
        <v>Severe</v>
      </c>
      <c r="AC2697" s="5">
        <f t="shared" si="170"/>
        <v>0.33</v>
      </c>
      <c r="AD2697" s="5" t="str">
        <f t="shared" si="171"/>
        <v>Long-haul</v>
      </c>
    </row>
    <row r="2698" spans="1:30" x14ac:dyDescent="0.3">
      <c r="A2698" s="1" t="s">
        <v>3502</v>
      </c>
      <c r="B2698" s="1" t="s">
        <v>3503</v>
      </c>
      <c r="C2698" s="1">
        <v>46</v>
      </c>
      <c r="D2698" s="1" t="s">
        <v>28</v>
      </c>
      <c r="E2698" s="1" t="s">
        <v>3350</v>
      </c>
      <c r="F2698" s="1" t="s">
        <v>48</v>
      </c>
      <c r="G2698" s="1" t="s">
        <v>373</v>
      </c>
      <c r="H2698" s="1" t="s">
        <v>156</v>
      </c>
      <c r="I2698" s="1" t="s">
        <v>337</v>
      </c>
      <c r="J2698" s="1">
        <v>7175</v>
      </c>
      <c r="K2698" s="3">
        <v>0.68959490740740736</v>
      </c>
      <c r="L2698" s="3">
        <v>2.1539351851851851E-2</v>
      </c>
      <c r="M2698" s="7">
        <v>45667</v>
      </c>
      <c r="N2698" s="3">
        <v>0.79584490740740743</v>
      </c>
      <c r="O2698" s="3">
        <v>0.12778935185185186</v>
      </c>
      <c r="P2698" s="5">
        <v>153</v>
      </c>
      <c r="Q2698" s="5">
        <v>1161.1099999999999</v>
      </c>
      <c r="R2698" s="1" t="s">
        <v>34</v>
      </c>
      <c r="S2698" s="1">
        <v>5</v>
      </c>
      <c r="T2698" s="1" t="s">
        <v>49</v>
      </c>
      <c r="U2698" s="5">
        <v>179.05</v>
      </c>
      <c r="V2698" s="5">
        <v>36408.992057885996</v>
      </c>
      <c r="W2698" s="1" t="s">
        <v>42</v>
      </c>
      <c r="X2698" s="1">
        <v>4.92</v>
      </c>
      <c r="Y2698" s="5">
        <v>48690.79</v>
      </c>
      <c r="Z2698" s="5">
        <v>74346.850000000006</v>
      </c>
      <c r="AA2698" s="5" t="str">
        <f t="shared" si="168"/>
        <v>40-49</v>
      </c>
      <c r="AB2698" s="5" t="str">
        <f t="shared" si="169"/>
        <v>Severe</v>
      </c>
      <c r="AC2698" s="5">
        <f t="shared" si="170"/>
        <v>1.53</v>
      </c>
      <c r="AD2698" s="5" t="str">
        <f t="shared" si="171"/>
        <v>Long-haul</v>
      </c>
    </row>
    <row r="2699" spans="1:30" x14ac:dyDescent="0.3">
      <c r="A2699" s="1" t="s">
        <v>3634</v>
      </c>
      <c r="B2699" s="1" t="s">
        <v>3635</v>
      </c>
      <c r="C2699" s="1">
        <v>20</v>
      </c>
      <c r="D2699" s="1" t="s">
        <v>28</v>
      </c>
      <c r="E2699" s="1" t="s">
        <v>3350</v>
      </c>
      <c r="F2699" s="1" t="s">
        <v>30</v>
      </c>
      <c r="G2699" s="1" t="s">
        <v>373</v>
      </c>
      <c r="H2699" s="1" t="s">
        <v>156</v>
      </c>
      <c r="I2699" s="1" t="s">
        <v>337</v>
      </c>
      <c r="J2699" s="1">
        <v>7175</v>
      </c>
      <c r="K2699" s="3">
        <v>0.68959490740740736</v>
      </c>
      <c r="L2699" s="3">
        <v>2.1539351851851851E-2</v>
      </c>
      <c r="M2699" s="7">
        <v>45663</v>
      </c>
      <c r="N2699" s="3">
        <v>0.79584490740740743</v>
      </c>
      <c r="O2699" s="3">
        <v>0.12778935185185186</v>
      </c>
      <c r="P2699" s="5">
        <v>153</v>
      </c>
      <c r="Q2699" s="5">
        <v>1350.54</v>
      </c>
      <c r="R2699" s="1" t="s">
        <v>40</v>
      </c>
      <c r="S2699" s="1">
        <v>5</v>
      </c>
      <c r="T2699" s="1" t="s">
        <v>45</v>
      </c>
      <c r="U2699" s="5">
        <v>35.53</v>
      </c>
      <c r="V2699" s="5">
        <v>37049.208912686001</v>
      </c>
      <c r="W2699" s="1" t="s">
        <v>42</v>
      </c>
      <c r="X2699" s="1">
        <v>4.66</v>
      </c>
      <c r="Y2699" s="5">
        <v>49459.05</v>
      </c>
      <c r="Z2699" s="5">
        <v>86441.67</v>
      </c>
      <c r="AA2699" s="5" t="str">
        <f t="shared" si="168"/>
        <v>18-29</v>
      </c>
      <c r="AB2699" s="5" t="str">
        <f t="shared" si="169"/>
        <v>Severe</v>
      </c>
      <c r="AC2699" s="5">
        <f t="shared" si="170"/>
        <v>1.75</v>
      </c>
      <c r="AD2699" s="5" t="str">
        <f t="shared" si="171"/>
        <v>Long-haul</v>
      </c>
    </row>
    <row r="2700" spans="1:30" x14ac:dyDescent="0.3">
      <c r="A2700" s="1" t="s">
        <v>3473</v>
      </c>
      <c r="B2700" s="1" t="s">
        <v>1037</v>
      </c>
      <c r="C2700" s="1">
        <v>29</v>
      </c>
      <c r="D2700" s="1" t="s">
        <v>28</v>
      </c>
      <c r="E2700" s="1" t="s">
        <v>3350</v>
      </c>
      <c r="F2700" s="1" t="s">
        <v>30</v>
      </c>
      <c r="G2700" s="1" t="s">
        <v>373</v>
      </c>
      <c r="H2700" s="1" t="s">
        <v>156</v>
      </c>
      <c r="I2700" s="1" t="s">
        <v>337</v>
      </c>
      <c r="J2700" s="1">
        <v>7175</v>
      </c>
      <c r="K2700" s="3">
        <v>0.68959490740740736</v>
      </c>
      <c r="L2700" s="3">
        <v>2.1539351851851851E-2</v>
      </c>
      <c r="M2700" s="7">
        <v>45659</v>
      </c>
      <c r="N2700" s="3">
        <v>0.79584490740740743</v>
      </c>
      <c r="O2700" s="3">
        <v>0.12778935185185186</v>
      </c>
      <c r="P2700" s="5">
        <v>153</v>
      </c>
      <c r="Q2700" s="5">
        <v>53.92</v>
      </c>
      <c r="R2700" s="1" t="s">
        <v>56</v>
      </c>
      <c r="S2700" s="1">
        <v>5</v>
      </c>
      <c r="T2700" s="1" t="s">
        <v>49</v>
      </c>
      <c r="U2700" s="5">
        <v>169.46</v>
      </c>
      <c r="V2700" s="5">
        <v>37230.302953169899</v>
      </c>
      <c r="W2700" s="1" t="s">
        <v>42</v>
      </c>
      <c r="X2700" s="1">
        <v>4.93</v>
      </c>
      <c r="Y2700" s="5">
        <v>49676.36</v>
      </c>
      <c r="Z2700" s="5">
        <v>3484.77</v>
      </c>
      <c r="AA2700" s="5" t="str">
        <f t="shared" si="168"/>
        <v>18-29</v>
      </c>
      <c r="AB2700" s="5" t="str">
        <f t="shared" si="169"/>
        <v>Severe</v>
      </c>
      <c r="AC2700" s="5">
        <f t="shared" si="170"/>
        <v>7.0000000000000007E-2</v>
      </c>
      <c r="AD2700" s="5" t="str">
        <f t="shared" si="171"/>
        <v>Long-haul</v>
      </c>
    </row>
    <row r="2701" spans="1:30" x14ac:dyDescent="0.3">
      <c r="A2701" s="1" t="s">
        <v>3636</v>
      </c>
      <c r="B2701" s="1" t="s">
        <v>3637</v>
      </c>
      <c r="C2701" s="1">
        <v>57</v>
      </c>
      <c r="D2701" s="1" t="s">
        <v>39</v>
      </c>
      <c r="E2701" s="1" t="s">
        <v>3350</v>
      </c>
      <c r="F2701" s="1" t="s">
        <v>30</v>
      </c>
      <c r="G2701" s="1" t="s">
        <v>373</v>
      </c>
      <c r="H2701" s="1" t="s">
        <v>156</v>
      </c>
      <c r="I2701" s="1" t="s">
        <v>337</v>
      </c>
      <c r="J2701" s="1">
        <v>7175</v>
      </c>
      <c r="K2701" s="3">
        <v>0.68959490740740736</v>
      </c>
      <c r="L2701" s="3">
        <v>2.1539351851851851E-2</v>
      </c>
      <c r="M2701" s="7">
        <v>45669</v>
      </c>
      <c r="N2701" s="3">
        <v>0.79584490740740743</v>
      </c>
      <c r="O2701" s="3">
        <v>0.12778935185185186</v>
      </c>
      <c r="P2701" s="5">
        <v>153</v>
      </c>
      <c r="Q2701" s="5">
        <v>152.4</v>
      </c>
      <c r="R2701" s="1" t="s">
        <v>40</v>
      </c>
      <c r="S2701" s="1">
        <v>5</v>
      </c>
      <c r="T2701" s="1" t="s">
        <v>35</v>
      </c>
      <c r="U2701" s="5">
        <v>68.16</v>
      </c>
      <c r="V2701" s="5">
        <v>37241.604515523497</v>
      </c>
      <c r="W2701" s="1" t="s">
        <v>42</v>
      </c>
      <c r="X2701" s="1">
        <v>3.7</v>
      </c>
      <c r="Y2701" s="5">
        <v>49689.93</v>
      </c>
      <c r="Z2701" s="5">
        <v>9767.23</v>
      </c>
      <c r="AA2701" s="5" t="str">
        <f t="shared" si="168"/>
        <v>50-59</v>
      </c>
      <c r="AB2701" s="5" t="str">
        <f t="shared" si="169"/>
        <v>Severe</v>
      </c>
      <c r="AC2701" s="5">
        <f t="shared" si="170"/>
        <v>0.2</v>
      </c>
      <c r="AD2701" s="5" t="str">
        <f t="shared" si="171"/>
        <v>Long-haul</v>
      </c>
    </row>
    <row r="2702" spans="1:30" x14ac:dyDescent="0.3">
      <c r="A2702" s="1" t="s">
        <v>3638</v>
      </c>
      <c r="B2702" s="1" t="s">
        <v>3639</v>
      </c>
      <c r="C2702" s="1">
        <v>67</v>
      </c>
      <c r="D2702" s="1" t="s">
        <v>39</v>
      </c>
      <c r="E2702" s="1" t="s">
        <v>3350</v>
      </c>
      <c r="F2702" s="1" t="s">
        <v>48</v>
      </c>
      <c r="G2702" s="1" t="s">
        <v>384</v>
      </c>
      <c r="H2702" s="1" t="s">
        <v>385</v>
      </c>
      <c r="I2702" s="1" t="s">
        <v>155</v>
      </c>
      <c r="J2702" s="1">
        <v>14015</v>
      </c>
      <c r="K2702" s="3">
        <v>0.82975694444444448</v>
      </c>
      <c r="L2702" s="3">
        <v>0.47836805555555556</v>
      </c>
      <c r="M2702" s="7">
        <v>45660</v>
      </c>
      <c r="N2702" s="3">
        <v>0.87142361111111111</v>
      </c>
      <c r="O2702" s="3">
        <v>0.52003472222222225</v>
      </c>
      <c r="P2702" s="5">
        <v>60</v>
      </c>
      <c r="Q2702" s="5">
        <v>891.25</v>
      </c>
      <c r="R2702" s="1" t="s">
        <v>56</v>
      </c>
      <c r="S2702" s="1">
        <v>5</v>
      </c>
      <c r="T2702" s="1" t="s">
        <v>45</v>
      </c>
      <c r="U2702" s="5">
        <v>99.13</v>
      </c>
      <c r="V2702" s="5">
        <v>70648.786273063393</v>
      </c>
      <c r="W2702" s="1" t="s">
        <v>42</v>
      </c>
      <c r="X2702" s="1">
        <v>3.17</v>
      </c>
      <c r="Y2702" s="5">
        <v>89778.54</v>
      </c>
      <c r="Z2702" s="5">
        <v>57059.83</v>
      </c>
      <c r="AA2702" s="5" t="str">
        <f t="shared" si="168"/>
        <v>60+</v>
      </c>
      <c r="AB2702" s="5" t="str">
        <f t="shared" si="169"/>
        <v>Moderate</v>
      </c>
      <c r="AC2702" s="5">
        <f t="shared" si="170"/>
        <v>0.64</v>
      </c>
      <c r="AD2702" s="5" t="str">
        <f t="shared" si="171"/>
        <v>Long-haul</v>
      </c>
    </row>
    <row r="2703" spans="1:30" x14ac:dyDescent="0.3">
      <c r="A2703" s="1" t="s">
        <v>3640</v>
      </c>
      <c r="B2703" s="1" t="s">
        <v>3641</v>
      </c>
      <c r="C2703" s="1">
        <v>65</v>
      </c>
      <c r="D2703" s="1" t="s">
        <v>28</v>
      </c>
      <c r="E2703" s="1" t="s">
        <v>3350</v>
      </c>
      <c r="F2703" s="1" t="s">
        <v>48</v>
      </c>
      <c r="G2703" s="1" t="s">
        <v>384</v>
      </c>
      <c r="H2703" s="1" t="s">
        <v>385</v>
      </c>
      <c r="I2703" s="1" t="s">
        <v>155</v>
      </c>
      <c r="J2703" s="1">
        <v>14015</v>
      </c>
      <c r="K2703" s="3">
        <v>0.82975694444444448</v>
      </c>
      <c r="L2703" s="3">
        <v>0.47836805555555556</v>
      </c>
      <c r="M2703" s="7">
        <v>45664</v>
      </c>
      <c r="N2703" s="3">
        <v>0.87142361111111111</v>
      </c>
      <c r="O2703" s="3">
        <v>0.52003472222222225</v>
      </c>
      <c r="P2703" s="5">
        <v>60</v>
      </c>
      <c r="Q2703" s="5">
        <v>1132.51</v>
      </c>
      <c r="R2703" s="1" t="s">
        <v>56</v>
      </c>
      <c r="S2703" s="1">
        <v>5</v>
      </c>
      <c r="T2703" s="1" t="s">
        <v>41</v>
      </c>
      <c r="U2703" s="5">
        <v>6.9</v>
      </c>
      <c r="V2703" s="5">
        <v>71082.780646773404</v>
      </c>
      <c r="W2703" s="1" t="s">
        <v>36</v>
      </c>
      <c r="X2703" s="1">
        <v>4.1399999999999997</v>
      </c>
      <c r="Y2703" s="5">
        <v>90299.34</v>
      </c>
      <c r="Z2703" s="5">
        <v>72482.02</v>
      </c>
      <c r="AA2703" s="5" t="str">
        <f t="shared" si="168"/>
        <v>60+</v>
      </c>
      <c r="AB2703" s="5" t="str">
        <f t="shared" si="169"/>
        <v>Moderate</v>
      </c>
      <c r="AC2703" s="5">
        <f t="shared" si="170"/>
        <v>0.8</v>
      </c>
      <c r="AD2703" s="5" t="str">
        <f t="shared" si="171"/>
        <v>Long-haul</v>
      </c>
    </row>
    <row r="2704" spans="1:30" x14ac:dyDescent="0.3">
      <c r="A2704" s="1" t="s">
        <v>3642</v>
      </c>
      <c r="B2704" s="1" t="s">
        <v>3643</v>
      </c>
      <c r="C2704" s="1">
        <v>57</v>
      </c>
      <c r="D2704" s="1" t="s">
        <v>28</v>
      </c>
      <c r="E2704" s="1" t="s">
        <v>3350</v>
      </c>
      <c r="F2704" s="1" t="s">
        <v>30</v>
      </c>
      <c r="G2704" s="1" t="s">
        <v>384</v>
      </c>
      <c r="H2704" s="1" t="s">
        <v>385</v>
      </c>
      <c r="I2704" s="1" t="s">
        <v>155</v>
      </c>
      <c r="J2704" s="1">
        <v>14015</v>
      </c>
      <c r="K2704" s="3">
        <v>0.82975694444444448</v>
      </c>
      <c r="L2704" s="3">
        <v>0.47836805555555556</v>
      </c>
      <c r="M2704" s="7">
        <v>45669</v>
      </c>
      <c r="N2704" s="3">
        <v>0.87142361111111111</v>
      </c>
      <c r="O2704" s="3">
        <v>0.52003472222222225</v>
      </c>
      <c r="P2704" s="5">
        <v>60</v>
      </c>
      <c r="Q2704" s="5">
        <v>1478.43</v>
      </c>
      <c r="R2704" s="1" t="s">
        <v>56</v>
      </c>
      <c r="S2704" s="1">
        <v>5</v>
      </c>
      <c r="T2704" s="1" t="s">
        <v>45</v>
      </c>
      <c r="U2704" s="5">
        <v>85.16</v>
      </c>
      <c r="V2704" s="5">
        <v>70742.6707364186</v>
      </c>
      <c r="W2704" s="1" t="s">
        <v>36</v>
      </c>
      <c r="X2704" s="1">
        <v>3.61</v>
      </c>
      <c r="Y2704" s="5">
        <v>89891.199999999997</v>
      </c>
      <c r="Z2704" s="5">
        <v>94636.55</v>
      </c>
      <c r="AA2704" s="5" t="str">
        <f t="shared" si="168"/>
        <v>50-59</v>
      </c>
      <c r="AB2704" s="5" t="str">
        <f t="shared" si="169"/>
        <v>Moderate</v>
      </c>
      <c r="AC2704" s="5">
        <f t="shared" si="170"/>
        <v>1.05</v>
      </c>
      <c r="AD2704" s="5" t="str">
        <f t="shared" si="171"/>
        <v>Long-haul</v>
      </c>
    </row>
    <row r="2705" spans="1:30" x14ac:dyDescent="0.3">
      <c r="A2705" s="1" t="s">
        <v>3624</v>
      </c>
      <c r="B2705" s="1" t="s">
        <v>3625</v>
      </c>
      <c r="C2705" s="1">
        <v>23</v>
      </c>
      <c r="D2705" s="1" t="s">
        <v>28</v>
      </c>
      <c r="E2705" s="1" t="s">
        <v>3350</v>
      </c>
      <c r="F2705" s="1" t="s">
        <v>30</v>
      </c>
      <c r="G2705" s="1" t="s">
        <v>384</v>
      </c>
      <c r="H2705" s="1" t="s">
        <v>385</v>
      </c>
      <c r="I2705" s="1" t="s">
        <v>155</v>
      </c>
      <c r="J2705" s="1">
        <v>14015</v>
      </c>
      <c r="K2705" s="3">
        <v>0.82975694444444448</v>
      </c>
      <c r="L2705" s="3">
        <v>0.47836805555555556</v>
      </c>
      <c r="M2705" s="7">
        <v>45660</v>
      </c>
      <c r="N2705" s="3">
        <v>0.87142361111111111</v>
      </c>
      <c r="O2705" s="3">
        <v>0.52003472222222225</v>
      </c>
      <c r="P2705" s="5">
        <v>60</v>
      </c>
      <c r="Q2705" s="5">
        <v>452.24</v>
      </c>
      <c r="R2705" s="1" t="s">
        <v>56</v>
      </c>
      <c r="S2705" s="1">
        <v>5</v>
      </c>
      <c r="T2705" s="1" t="s">
        <v>45</v>
      </c>
      <c r="U2705" s="5">
        <v>162.83000000000001</v>
      </c>
      <c r="V2705" s="5">
        <v>70748.324710365298</v>
      </c>
      <c r="W2705" s="1" t="s">
        <v>42</v>
      </c>
      <c r="X2705" s="1">
        <v>3.29</v>
      </c>
      <c r="Y2705" s="5">
        <v>89897.99</v>
      </c>
      <c r="Z2705" s="5">
        <v>28975.93</v>
      </c>
      <c r="AA2705" s="5" t="str">
        <f t="shared" si="168"/>
        <v>18-29</v>
      </c>
      <c r="AB2705" s="5" t="str">
        <f t="shared" si="169"/>
        <v>Moderate</v>
      </c>
      <c r="AC2705" s="5">
        <f t="shared" si="170"/>
        <v>0.32</v>
      </c>
      <c r="AD2705" s="5" t="str">
        <f t="shared" si="171"/>
        <v>Long-haul</v>
      </c>
    </row>
    <row r="2706" spans="1:30" x14ac:dyDescent="0.3">
      <c r="A2706" s="1" t="s">
        <v>3379</v>
      </c>
      <c r="B2706" s="1" t="s">
        <v>3380</v>
      </c>
      <c r="C2706" s="1">
        <v>46</v>
      </c>
      <c r="D2706" s="1" t="s">
        <v>39</v>
      </c>
      <c r="E2706" s="1" t="s">
        <v>3350</v>
      </c>
      <c r="F2706" s="1" t="s">
        <v>30</v>
      </c>
      <c r="G2706" s="1" t="s">
        <v>384</v>
      </c>
      <c r="H2706" s="1" t="s">
        <v>385</v>
      </c>
      <c r="I2706" s="1" t="s">
        <v>155</v>
      </c>
      <c r="J2706" s="1">
        <v>14015</v>
      </c>
      <c r="K2706" s="3">
        <v>0.82975694444444448</v>
      </c>
      <c r="L2706" s="3">
        <v>0.47836805555555556</v>
      </c>
      <c r="M2706" s="7">
        <v>45668</v>
      </c>
      <c r="N2706" s="3">
        <v>0.87142361111111111</v>
      </c>
      <c r="O2706" s="3">
        <v>0.52003472222222225</v>
      </c>
      <c r="P2706" s="5">
        <v>60</v>
      </c>
      <c r="Q2706" s="5">
        <v>1067.76</v>
      </c>
      <c r="R2706" s="1" t="s">
        <v>56</v>
      </c>
      <c r="S2706" s="1">
        <v>5</v>
      </c>
      <c r="T2706" s="1" t="s">
        <v>45</v>
      </c>
      <c r="U2706" s="5">
        <v>123.2</v>
      </c>
      <c r="V2706" s="5">
        <v>70623.401895001705</v>
      </c>
      <c r="W2706" s="1" t="s">
        <v>42</v>
      </c>
      <c r="X2706" s="1">
        <v>4.3</v>
      </c>
      <c r="Y2706" s="5">
        <v>89748.08</v>
      </c>
      <c r="Z2706" s="5">
        <v>68361.279999999999</v>
      </c>
      <c r="AA2706" s="5" t="str">
        <f t="shared" si="168"/>
        <v>40-49</v>
      </c>
      <c r="AB2706" s="5" t="str">
        <f t="shared" si="169"/>
        <v>Moderate</v>
      </c>
      <c r="AC2706" s="5">
        <f t="shared" si="170"/>
        <v>0.76</v>
      </c>
      <c r="AD2706" s="5" t="str">
        <f t="shared" si="171"/>
        <v>Long-haul</v>
      </c>
    </row>
    <row r="2707" spans="1:30" x14ac:dyDescent="0.3">
      <c r="A2707" s="1" t="s">
        <v>3644</v>
      </c>
      <c r="B2707" s="1" t="s">
        <v>3645</v>
      </c>
      <c r="C2707" s="1">
        <v>23</v>
      </c>
      <c r="D2707" s="1" t="s">
        <v>39</v>
      </c>
      <c r="E2707" s="1" t="s">
        <v>3350</v>
      </c>
      <c r="F2707" s="1" t="s">
        <v>30</v>
      </c>
      <c r="G2707" s="1" t="s">
        <v>406</v>
      </c>
      <c r="H2707" s="1" t="s">
        <v>262</v>
      </c>
      <c r="I2707" s="1" t="s">
        <v>407</v>
      </c>
      <c r="J2707" s="1">
        <v>723</v>
      </c>
      <c r="K2707" s="3">
        <v>0.99890046296296298</v>
      </c>
      <c r="L2707" s="3">
        <v>3.2233796296296295E-2</v>
      </c>
      <c r="M2707" s="7">
        <v>45658</v>
      </c>
      <c r="N2707" s="3">
        <v>1.3483796296296296E-2</v>
      </c>
      <c r="O2707" s="3">
        <v>4.6817129629629632E-2</v>
      </c>
      <c r="P2707" s="5">
        <v>21</v>
      </c>
      <c r="Q2707" s="5">
        <v>1148.5899999999999</v>
      </c>
      <c r="R2707" s="1" t="s">
        <v>34</v>
      </c>
      <c r="S2707" s="1">
        <v>5</v>
      </c>
      <c r="T2707" s="1" t="s">
        <v>49</v>
      </c>
      <c r="U2707" s="5">
        <v>159.68</v>
      </c>
      <c r="V2707" s="5">
        <v>4161.1972847441803</v>
      </c>
      <c r="W2707" s="1" t="s">
        <v>36</v>
      </c>
      <c r="X2707" s="1">
        <v>4.83</v>
      </c>
      <c r="Y2707" s="5">
        <v>9993.44</v>
      </c>
      <c r="Z2707" s="5">
        <v>73541.7</v>
      </c>
      <c r="AA2707" s="5" t="str">
        <f t="shared" si="168"/>
        <v>18-29</v>
      </c>
      <c r="AB2707" s="5" t="str">
        <f t="shared" si="169"/>
        <v>On-Time</v>
      </c>
      <c r="AC2707" s="5">
        <f t="shared" si="170"/>
        <v>7.36</v>
      </c>
      <c r="AD2707" s="5" t="str">
        <f t="shared" si="171"/>
        <v>Short-haul</v>
      </c>
    </row>
    <row r="2708" spans="1:30" x14ac:dyDescent="0.3">
      <c r="A2708" s="1" t="s">
        <v>3646</v>
      </c>
      <c r="B2708" s="1" t="s">
        <v>3647</v>
      </c>
      <c r="C2708" s="1">
        <v>44</v>
      </c>
      <c r="D2708" s="1" t="s">
        <v>28</v>
      </c>
      <c r="E2708" s="1" t="s">
        <v>3350</v>
      </c>
      <c r="F2708" s="1" t="s">
        <v>30</v>
      </c>
      <c r="G2708" s="1" t="s">
        <v>406</v>
      </c>
      <c r="H2708" s="1" t="s">
        <v>262</v>
      </c>
      <c r="I2708" s="1" t="s">
        <v>407</v>
      </c>
      <c r="J2708" s="1">
        <v>723</v>
      </c>
      <c r="K2708" s="3">
        <v>0.99890046296296298</v>
      </c>
      <c r="L2708" s="3">
        <v>3.2233796296296295E-2</v>
      </c>
      <c r="M2708" s="7">
        <v>45667</v>
      </c>
      <c r="N2708" s="3">
        <v>1.3483796296296296E-2</v>
      </c>
      <c r="O2708" s="3">
        <v>4.6817129629629632E-2</v>
      </c>
      <c r="P2708" s="5">
        <v>21</v>
      </c>
      <c r="Q2708" s="5">
        <v>553.36</v>
      </c>
      <c r="R2708" s="1" t="s">
        <v>40</v>
      </c>
      <c r="S2708" s="1">
        <v>5</v>
      </c>
      <c r="T2708" s="1" t="s">
        <v>49</v>
      </c>
      <c r="U2708" s="5">
        <v>61.73</v>
      </c>
      <c r="V2708" s="5">
        <v>4129.3123830691602</v>
      </c>
      <c r="W2708" s="1" t="s">
        <v>42</v>
      </c>
      <c r="X2708" s="1">
        <v>3.61</v>
      </c>
      <c r="Y2708" s="5">
        <v>9955.17</v>
      </c>
      <c r="Z2708" s="5">
        <v>35427.39</v>
      </c>
      <c r="AA2708" s="5" t="str">
        <f t="shared" si="168"/>
        <v>40-49</v>
      </c>
      <c r="AB2708" s="5" t="str">
        <f t="shared" si="169"/>
        <v>On-Time</v>
      </c>
      <c r="AC2708" s="5">
        <f t="shared" si="170"/>
        <v>3.56</v>
      </c>
      <c r="AD2708" s="5" t="str">
        <f t="shared" si="171"/>
        <v>Short-haul</v>
      </c>
    </row>
    <row r="2709" spans="1:30" x14ac:dyDescent="0.3">
      <c r="A2709" s="1" t="s">
        <v>3648</v>
      </c>
      <c r="B2709" s="1" t="s">
        <v>3649</v>
      </c>
      <c r="C2709" s="1">
        <v>46</v>
      </c>
      <c r="D2709" s="1" t="s">
        <v>39</v>
      </c>
      <c r="E2709" s="1" t="s">
        <v>3350</v>
      </c>
      <c r="F2709" s="1" t="s">
        <v>30</v>
      </c>
      <c r="G2709" s="1" t="s">
        <v>406</v>
      </c>
      <c r="H2709" s="1" t="s">
        <v>262</v>
      </c>
      <c r="I2709" s="1" t="s">
        <v>407</v>
      </c>
      <c r="J2709" s="1">
        <v>723</v>
      </c>
      <c r="K2709" s="3">
        <v>0.99890046296296298</v>
      </c>
      <c r="L2709" s="3">
        <v>3.2233796296296295E-2</v>
      </c>
      <c r="M2709" s="7">
        <v>45661</v>
      </c>
      <c r="N2709" s="3">
        <v>1.3483796296296296E-2</v>
      </c>
      <c r="O2709" s="3">
        <v>4.6817129629629632E-2</v>
      </c>
      <c r="P2709" s="5">
        <v>21</v>
      </c>
      <c r="Q2709" s="5">
        <v>629.53</v>
      </c>
      <c r="R2709" s="1" t="s">
        <v>34</v>
      </c>
      <c r="S2709" s="1">
        <v>5</v>
      </c>
      <c r="T2709" s="1" t="s">
        <v>49</v>
      </c>
      <c r="U2709" s="5">
        <v>172.21</v>
      </c>
      <c r="V2709" s="5">
        <v>4729.2328553780198</v>
      </c>
      <c r="W2709" s="1" t="s">
        <v>42</v>
      </c>
      <c r="X2709" s="1">
        <v>4.41</v>
      </c>
      <c r="Y2709" s="5">
        <v>10675.08</v>
      </c>
      <c r="Z2709" s="5">
        <v>40324.36</v>
      </c>
      <c r="AA2709" s="5" t="str">
        <f t="shared" si="168"/>
        <v>40-49</v>
      </c>
      <c r="AB2709" s="5" t="str">
        <f t="shared" si="169"/>
        <v>On-Time</v>
      </c>
      <c r="AC2709" s="5">
        <f t="shared" si="170"/>
        <v>3.78</v>
      </c>
      <c r="AD2709" s="5" t="str">
        <f t="shared" si="171"/>
        <v>Short-haul</v>
      </c>
    </row>
    <row r="2710" spans="1:30" x14ac:dyDescent="0.3">
      <c r="A2710" s="1" t="s">
        <v>3650</v>
      </c>
      <c r="B2710" s="1" t="s">
        <v>3651</v>
      </c>
      <c r="C2710" s="1">
        <v>72</v>
      </c>
      <c r="D2710" s="1" t="s">
        <v>28</v>
      </c>
      <c r="E2710" s="1" t="s">
        <v>3350</v>
      </c>
      <c r="F2710" s="1" t="s">
        <v>30</v>
      </c>
      <c r="G2710" s="1" t="s">
        <v>406</v>
      </c>
      <c r="H2710" s="1" t="s">
        <v>262</v>
      </c>
      <c r="I2710" s="1" t="s">
        <v>407</v>
      </c>
      <c r="J2710" s="1">
        <v>723</v>
      </c>
      <c r="K2710" s="3">
        <v>0.99890046296296298</v>
      </c>
      <c r="L2710" s="3">
        <v>3.2233796296296295E-2</v>
      </c>
      <c r="M2710" s="7">
        <v>45671</v>
      </c>
      <c r="N2710" s="3">
        <v>1.3483796296296296E-2</v>
      </c>
      <c r="O2710" s="3">
        <v>4.6817129629629632E-2</v>
      </c>
      <c r="P2710" s="5">
        <v>21</v>
      </c>
      <c r="Q2710" s="5">
        <v>753.82</v>
      </c>
      <c r="R2710" s="1" t="s">
        <v>40</v>
      </c>
      <c r="S2710" s="1">
        <v>5</v>
      </c>
      <c r="T2710" s="1" t="s">
        <v>83</v>
      </c>
      <c r="U2710" s="5">
        <v>37</v>
      </c>
      <c r="V2710" s="5">
        <v>4695.4803824717201</v>
      </c>
      <c r="W2710" s="1" t="s">
        <v>42</v>
      </c>
      <c r="X2710" s="1">
        <v>3.63</v>
      </c>
      <c r="Y2710" s="5">
        <v>10634.58</v>
      </c>
      <c r="Z2710" s="5">
        <v>48251.88</v>
      </c>
      <c r="AA2710" s="5" t="str">
        <f t="shared" si="168"/>
        <v>60+</v>
      </c>
      <c r="AB2710" s="5" t="str">
        <f t="shared" si="169"/>
        <v>On-Time</v>
      </c>
      <c r="AC2710" s="5">
        <f t="shared" si="170"/>
        <v>4.54</v>
      </c>
      <c r="AD2710" s="5" t="str">
        <f t="shared" si="171"/>
        <v>Short-haul</v>
      </c>
    </row>
    <row r="2711" spans="1:30" x14ac:dyDescent="0.3">
      <c r="A2711" s="1" t="s">
        <v>3652</v>
      </c>
      <c r="B2711" s="1" t="s">
        <v>3653</v>
      </c>
      <c r="C2711" s="1">
        <v>43</v>
      </c>
      <c r="D2711" s="1" t="s">
        <v>39</v>
      </c>
      <c r="E2711" s="1" t="s">
        <v>3350</v>
      </c>
      <c r="F2711" s="1" t="s">
        <v>48</v>
      </c>
      <c r="G2711" s="1" t="s">
        <v>406</v>
      </c>
      <c r="H2711" s="1" t="s">
        <v>262</v>
      </c>
      <c r="I2711" s="1" t="s">
        <v>407</v>
      </c>
      <c r="J2711" s="1">
        <v>723</v>
      </c>
      <c r="K2711" s="3">
        <v>0.99890046296296298</v>
      </c>
      <c r="L2711" s="3">
        <v>3.2233796296296295E-2</v>
      </c>
      <c r="M2711" s="7">
        <v>45660</v>
      </c>
      <c r="N2711" s="3">
        <v>1.3483796296296296E-2</v>
      </c>
      <c r="O2711" s="3">
        <v>4.6817129629629632E-2</v>
      </c>
      <c r="P2711" s="5">
        <v>21</v>
      </c>
      <c r="Q2711" s="5">
        <v>406.26</v>
      </c>
      <c r="R2711" s="1" t="s">
        <v>56</v>
      </c>
      <c r="S2711" s="1">
        <v>5</v>
      </c>
      <c r="T2711" s="1" t="s">
        <v>45</v>
      </c>
      <c r="U2711" s="5">
        <v>193.81</v>
      </c>
      <c r="V2711" s="5">
        <v>4520.2777077024703</v>
      </c>
      <c r="W2711" s="1" t="s">
        <v>36</v>
      </c>
      <c r="X2711" s="1">
        <v>4.5599999999999996</v>
      </c>
      <c r="Y2711" s="5">
        <v>10424.33</v>
      </c>
      <c r="Z2711" s="5">
        <v>26039.4</v>
      </c>
      <c r="AA2711" s="5" t="str">
        <f t="shared" si="168"/>
        <v>40-49</v>
      </c>
      <c r="AB2711" s="5" t="str">
        <f t="shared" si="169"/>
        <v>On-Time</v>
      </c>
      <c r="AC2711" s="5">
        <f t="shared" si="170"/>
        <v>2.5</v>
      </c>
      <c r="AD2711" s="5" t="str">
        <f t="shared" si="171"/>
        <v>Short-haul</v>
      </c>
    </row>
    <row r="2712" spans="1:30" x14ac:dyDescent="0.3">
      <c r="A2712" s="1" t="s">
        <v>3373</v>
      </c>
      <c r="B2712" s="1" t="s">
        <v>3374</v>
      </c>
      <c r="C2712" s="1">
        <v>26</v>
      </c>
      <c r="D2712" s="1" t="s">
        <v>39</v>
      </c>
      <c r="E2712" s="1" t="s">
        <v>3350</v>
      </c>
      <c r="F2712" s="1" t="s">
        <v>30</v>
      </c>
      <c r="G2712" s="1" t="s">
        <v>406</v>
      </c>
      <c r="H2712" s="1" t="s">
        <v>262</v>
      </c>
      <c r="I2712" s="1" t="s">
        <v>407</v>
      </c>
      <c r="J2712" s="1">
        <v>723</v>
      </c>
      <c r="K2712" s="3">
        <v>0.99890046296296298</v>
      </c>
      <c r="L2712" s="3">
        <v>3.2233796296296295E-2</v>
      </c>
      <c r="M2712" s="7">
        <v>45670</v>
      </c>
      <c r="N2712" s="3">
        <v>1.3483796296296296E-2</v>
      </c>
      <c r="O2712" s="3">
        <v>4.6817129629629632E-2</v>
      </c>
      <c r="P2712" s="5">
        <v>21</v>
      </c>
      <c r="Q2712" s="5">
        <v>638.04</v>
      </c>
      <c r="R2712" s="1" t="s">
        <v>40</v>
      </c>
      <c r="S2712" s="1">
        <v>5</v>
      </c>
      <c r="T2712" s="1" t="s">
        <v>45</v>
      </c>
      <c r="U2712" s="5">
        <v>147.71</v>
      </c>
      <c r="V2712" s="5">
        <v>4227.7808750457998</v>
      </c>
      <c r="W2712" s="1" t="s">
        <v>36</v>
      </c>
      <c r="X2712" s="1">
        <v>4.12</v>
      </c>
      <c r="Y2712" s="5">
        <v>10073.34</v>
      </c>
      <c r="Z2712" s="5">
        <v>40864.1</v>
      </c>
      <c r="AA2712" s="5" t="str">
        <f t="shared" si="168"/>
        <v>18-29</v>
      </c>
      <c r="AB2712" s="5" t="str">
        <f t="shared" si="169"/>
        <v>On-Time</v>
      </c>
      <c r="AC2712" s="5">
        <f t="shared" si="170"/>
        <v>4.0599999999999996</v>
      </c>
      <c r="AD2712" s="5" t="str">
        <f t="shared" si="171"/>
        <v>Short-haul</v>
      </c>
    </row>
    <row r="2713" spans="1:30" x14ac:dyDescent="0.3">
      <c r="A2713" s="1" t="s">
        <v>3296</v>
      </c>
      <c r="B2713" s="1" t="s">
        <v>3297</v>
      </c>
      <c r="C2713" s="1">
        <v>33</v>
      </c>
      <c r="D2713" s="1" t="s">
        <v>28</v>
      </c>
      <c r="E2713" s="1" t="s">
        <v>3350</v>
      </c>
      <c r="F2713" s="1" t="s">
        <v>48</v>
      </c>
      <c r="G2713" s="1" t="s">
        <v>406</v>
      </c>
      <c r="H2713" s="1" t="s">
        <v>262</v>
      </c>
      <c r="I2713" s="1" t="s">
        <v>407</v>
      </c>
      <c r="J2713" s="1">
        <v>723</v>
      </c>
      <c r="K2713" s="3">
        <v>0.99890046296296298</v>
      </c>
      <c r="L2713" s="3">
        <v>3.2233796296296295E-2</v>
      </c>
      <c r="M2713" s="7">
        <v>45672</v>
      </c>
      <c r="N2713" s="3">
        <v>1.3483796296296296E-2</v>
      </c>
      <c r="O2713" s="3">
        <v>4.6817129629629632E-2</v>
      </c>
      <c r="P2713" s="5">
        <v>21</v>
      </c>
      <c r="Q2713" s="5">
        <v>79.930000000000007</v>
      </c>
      <c r="R2713" s="1" t="s">
        <v>40</v>
      </c>
      <c r="S2713" s="1">
        <v>3</v>
      </c>
      <c r="T2713" s="1" t="s">
        <v>41</v>
      </c>
      <c r="U2713" s="5">
        <v>78.2</v>
      </c>
      <c r="V2713" s="5">
        <v>4992.4726172574401</v>
      </c>
      <c r="W2713" s="1" t="s">
        <v>36</v>
      </c>
      <c r="X2713" s="1">
        <v>3.62</v>
      </c>
      <c r="Y2713" s="5">
        <v>10990.97</v>
      </c>
      <c r="Z2713" s="5">
        <v>5131.16</v>
      </c>
      <c r="AA2713" s="5" t="str">
        <f t="shared" si="168"/>
        <v>30-39</v>
      </c>
      <c r="AB2713" s="5" t="str">
        <f t="shared" si="169"/>
        <v>On-Time</v>
      </c>
      <c r="AC2713" s="5">
        <f t="shared" si="170"/>
        <v>0.47</v>
      </c>
      <c r="AD2713" s="5" t="str">
        <f t="shared" si="171"/>
        <v>Short-haul</v>
      </c>
    </row>
    <row r="2714" spans="1:30" x14ac:dyDescent="0.3">
      <c r="A2714" s="1" t="s">
        <v>3654</v>
      </c>
      <c r="B2714" s="1" t="s">
        <v>3655</v>
      </c>
      <c r="C2714" s="1">
        <v>64</v>
      </c>
      <c r="D2714" s="1" t="s">
        <v>28</v>
      </c>
      <c r="E2714" s="1" t="s">
        <v>3350</v>
      </c>
      <c r="F2714" s="1" t="s">
        <v>48</v>
      </c>
      <c r="G2714" s="1" t="s">
        <v>406</v>
      </c>
      <c r="H2714" s="1" t="s">
        <v>262</v>
      </c>
      <c r="I2714" s="1" t="s">
        <v>407</v>
      </c>
      <c r="J2714" s="1">
        <v>723</v>
      </c>
      <c r="K2714" s="3">
        <v>0.99890046296296298</v>
      </c>
      <c r="L2714" s="3">
        <v>3.2233796296296295E-2</v>
      </c>
      <c r="M2714" s="7">
        <v>45668</v>
      </c>
      <c r="N2714" s="3">
        <v>1.3483796296296296E-2</v>
      </c>
      <c r="O2714" s="3">
        <v>4.6817129629629632E-2</v>
      </c>
      <c r="P2714" s="5">
        <v>21</v>
      </c>
      <c r="Q2714" s="5">
        <v>648.72</v>
      </c>
      <c r="R2714" s="1" t="s">
        <v>56</v>
      </c>
      <c r="S2714" s="1">
        <v>5</v>
      </c>
      <c r="T2714" s="1" t="s">
        <v>35</v>
      </c>
      <c r="U2714" s="5">
        <v>29.34</v>
      </c>
      <c r="V2714" s="5">
        <v>4809.9018055587503</v>
      </c>
      <c r="W2714" s="1" t="s">
        <v>42</v>
      </c>
      <c r="X2714" s="1">
        <v>3.57</v>
      </c>
      <c r="Y2714" s="5">
        <v>10771.88</v>
      </c>
      <c r="Z2714" s="5">
        <v>41523.949999999997</v>
      </c>
      <c r="AA2714" s="5" t="str">
        <f t="shared" si="168"/>
        <v>60+</v>
      </c>
      <c r="AB2714" s="5" t="str">
        <f t="shared" si="169"/>
        <v>On-Time</v>
      </c>
      <c r="AC2714" s="5">
        <f t="shared" si="170"/>
        <v>3.85</v>
      </c>
      <c r="AD2714" s="5" t="str">
        <f t="shared" si="171"/>
        <v>Short-haul</v>
      </c>
    </row>
    <row r="2715" spans="1:30" x14ac:dyDescent="0.3">
      <c r="A2715" s="1" t="s">
        <v>3656</v>
      </c>
      <c r="B2715" s="1" t="s">
        <v>3657</v>
      </c>
      <c r="C2715" s="1">
        <v>71</v>
      </c>
      <c r="D2715" s="1" t="s">
        <v>28</v>
      </c>
      <c r="E2715" s="1" t="s">
        <v>3350</v>
      </c>
      <c r="F2715" s="1" t="s">
        <v>48</v>
      </c>
      <c r="G2715" s="1" t="s">
        <v>406</v>
      </c>
      <c r="H2715" s="1" t="s">
        <v>262</v>
      </c>
      <c r="I2715" s="1" t="s">
        <v>407</v>
      </c>
      <c r="J2715" s="1">
        <v>723</v>
      </c>
      <c r="K2715" s="3">
        <v>0.99890046296296298</v>
      </c>
      <c r="L2715" s="3">
        <v>3.2233796296296295E-2</v>
      </c>
      <c r="M2715" s="7">
        <v>45664</v>
      </c>
      <c r="N2715" s="3">
        <v>1.3483796296296296E-2</v>
      </c>
      <c r="O2715" s="3">
        <v>4.6817129629629632E-2</v>
      </c>
      <c r="P2715" s="5">
        <v>21</v>
      </c>
      <c r="Q2715" s="5">
        <v>775.46</v>
      </c>
      <c r="R2715" s="1" t="s">
        <v>56</v>
      </c>
      <c r="S2715" s="1">
        <v>5</v>
      </c>
      <c r="T2715" s="1" t="s">
        <v>49</v>
      </c>
      <c r="U2715" s="5">
        <v>120.44</v>
      </c>
      <c r="V2715" s="5">
        <v>4876.9769042088601</v>
      </c>
      <c r="W2715" s="1" t="s">
        <v>42</v>
      </c>
      <c r="X2715" s="1">
        <v>4.04</v>
      </c>
      <c r="Y2715" s="5">
        <v>10852.37</v>
      </c>
      <c r="Z2715" s="5">
        <v>49653.53</v>
      </c>
      <c r="AA2715" s="5" t="str">
        <f t="shared" si="168"/>
        <v>60+</v>
      </c>
      <c r="AB2715" s="5" t="str">
        <f t="shared" si="169"/>
        <v>On-Time</v>
      </c>
      <c r="AC2715" s="5">
        <f t="shared" si="170"/>
        <v>4.58</v>
      </c>
      <c r="AD2715" s="5" t="str">
        <f t="shared" si="171"/>
        <v>Short-haul</v>
      </c>
    </row>
    <row r="2716" spans="1:30" x14ac:dyDescent="0.3">
      <c r="A2716" s="1" t="s">
        <v>3658</v>
      </c>
      <c r="B2716" s="1" t="s">
        <v>3659</v>
      </c>
      <c r="C2716" s="1">
        <v>61</v>
      </c>
      <c r="D2716" s="1" t="s">
        <v>28</v>
      </c>
      <c r="E2716" s="1" t="s">
        <v>3350</v>
      </c>
      <c r="F2716" s="1" t="s">
        <v>30</v>
      </c>
      <c r="G2716" s="1" t="s">
        <v>424</v>
      </c>
      <c r="H2716" s="1" t="s">
        <v>115</v>
      </c>
      <c r="I2716" s="1" t="s">
        <v>175</v>
      </c>
      <c r="J2716" s="1">
        <v>2963</v>
      </c>
      <c r="K2716" s="3">
        <v>0.80759259259259264</v>
      </c>
      <c r="L2716" s="3">
        <v>0.94439814814814815</v>
      </c>
      <c r="M2716" s="7">
        <v>45667</v>
      </c>
      <c r="N2716" s="3">
        <v>0.89787037037037032</v>
      </c>
      <c r="O2716" s="3">
        <v>3.4675925925925923E-2</v>
      </c>
      <c r="P2716" s="5">
        <v>130</v>
      </c>
      <c r="Q2716" s="5">
        <v>269.23</v>
      </c>
      <c r="R2716" s="1" t="s">
        <v>34</v>
      </c>
      <c r="S2716" s="1">
        <v>5</v>
      </c>
      <c r="T2716" s="1" t="s">
        <v>41</v>
      </c>
      <c r="U2716" s="5">
        <v>157.33000000000001</v>
      </c>
      <c r="V2716" s="5">
        <v>15521.802436268599</v>
      </c>
      <c r="W2716" s="1" t="s">
        <v>42</v>
      </c>
      <c r="X2716" s="1">
        <v>4.7300000000000004</v>
      </c>
      <c r="Y2716" s="5">
        <v>23626.16</v>
      </c>
      <c r="Z2716" s="5">
        <v>17262.189999999999</v>
      </c>
      <c r="AA2716" s="5" t="str">
        <f t="shared" si="168"/>
        <v>60+</v>
      </c>
      <c r="AB2716" s="5" t="str">
        <f t="shared" si="169"/>
        <v>Severe</v>
      </c>
      <c r="AC2716" s="5">
        <f t="shared" si="170"/>
        <v>0.73</v>
      </c>
      <c r="AD2716" s="5" t="str">
        <f t="shared" si="171"/>
        <v>Short-haul</v>
      </c>
    </row>
    <row r="2717" spans="1:30" x14ac:dyDescent="0.3">
      <c r="A2717" s="1" t="s">
        <v>3660</v>
      </c>
      <c r="B2717" s="1" t="s">
        <v>3661</v>
      </c>
      <c r="C2717" s="1">
        <v>19</v>
      </c>
      <c r="D2717" s="1" t="s">
        <v>28</v>
      </c>
      <c r="E2717" s="1" t="s">
        <v>3350</v>
      </c>
      <c r="F2717" s="1" t="s">
        <v>30</v>
      </c>
      <c r="G2717" s="1" t="s">
        <v>424</v>
      </c>
      <c r="H2717" s="1" t="s">
        <v>115</v>
      </c>
      <c r="I2717" s="1" t="s">
        <v>175</v>
      </c>
      <c r="J2717" s="1">
        <v>2963</v>
      </c>
      <c r="K2717" s="3">
        <v>0.80759259259259264</v>
      </c>
      <c r="L2717" s="3">
        <v>0.94439814814814815</v>
      </c>
      <c r="M2717" s="7">
        <v>45661</v>
      </c>
      <c r="N2717" s="3">
        <v>0.89787037037037032</v>
      </c>
      <c r="O2717" s="3">
        <v>3.4675925925925923E-2</v>
      </c>
      <c r="P2717" s="5">
        <v>130</v>
      </c>
      <c r="Q2717" s="5">
        <v>333.08</v>
      </c>
      <c r="R2717" s="1" t="s">
        <v>34</v>
      </c>
      <c r="S2717" s="1">
        <v>5</v>
      </c>
      <c r="T2717" s="1" t="s">
        <v>35</v>
      </c>
      <c r="U2717" s="5">
        <v>159.54</v>
      </c>
      <c r="V2717" s="5">
        <v>16217.852886283399</v>
      </c>
      <c r="W2717" s="1" t="s">
        <v>42</v>
      </c>
      <c r="X2717" s="1">
        <v>4</v>
      </c>
      <c r="Y2717" s="5">
        <v>24461.42</v>
      </c>
      <c r="Z2717" s="5">
        <v>21349.03</v>
      </c>
      <c r="AA2717" s="5" t="str">
        <f t="shared" si="168"/>
        <v>18-29</v>
      </c>
      <c r="AB2717" s="5" t="str">
        <f t="shared" si="169"/>
        <v>Severe</v>
      </c>
      <c r="AC2717" s="5">
        <f t="shared" si="170"/>
        <v>0.87</v>
      </c>
      <c r="AD2717" s="5" t="str">
        <f t="shared" si="171"/>
        <v>Short-haul</v>
      </c>
    </row>
    <row r="2718" spans="1:30" x14ac:dyDescent="0.3">
      <c r="A2718" s="1" t="s">
        <v>3642</v>
      </c>
      <c r="B2718" s="1" t="s">
        <v>3643</v>
      </c>
      <c r="C2718" s="1">
        <v>57</v>
      </c>
      <c r="D2718" s="1" t="s">
        <v>28</v>
      </c>
      <c r="E2718" s="1" t="s">
        <v>3350</v>
      </c>
      <c r="F2718" s="1" t="s">
        <v>30</v>
      </c>
      <c r="G2718" s="1" t="s">
        <v>424</v>
      </c>
      <c r="H2718" s="1" t="s">
        <v>115</v>
      </c>
      <c r="I2718" s="1" t="s">
        <v>175</v>
      </c>
      <c r="J2718" s="1">
        <v>2963</v>
      </c>
      <c r="K2718" s="3">
        <v>0.80759259259259264</v>
      </c>
      <c r="L2718" s="3">
        <v>0.94439814814814815</v>
      </c>
      <c r="M2718" s="7">
        <v>45670</v>
      </c>
      <c r="N2718" s="3">
        <v>0.89787037037037032</v>
      </c>
      <c r="O2718" s="3">
        <v>3.4675925925925923E-2</v>
      </c>
      <c r="P2718" s="5">
        <v>130</v>
      </c>
      <c r="Q2718" s="5">
        <v>316.74</v>
      </c>
      <c r="R2718" s="1" t="s">
        <v>56</v>
      </c>
      <c r="S2718" s="1">
        <v>5</v>
      </c>
      <c r="T2718" s="1" t="s">
        <v>45</v>
      </c>
      <c r="U2718" s="5">
        <v>25.29</v>
      </c>
      <c r="V2718" s="5">
        <v>15732.396580586699</v>
      </c>
      <c r="W2718" s="1" t="s">
        <v>36</v>
      </c>
      <c r="X2718" s="1">
        <v>3.76</v>
      </c>
      <c r="Y2718" s="5">
        <v>23878.880000000001</v>
      </c>
      <c r="Z2718" s="5">
        <v>20276.419999999998</v>
      </c>
      <c r="AA2718" s="5" t="str">
        <f t="shared" si="168"/>
        <v>50-59</v>
      </c>
      <c r="AB2718" s="5" t="str">
        <f t="shared" si="169"/>
        <v>Severe</v>
      </c>
      <c r="AC2718" s="5">
        <f t="shared" si="170"/>
        <v>0.85</v>
      </c>
      <c r="AD2718" s="5" t="str">
        <f t="shared" si="171"/>
        <v>Short-haul</v>
      </c>
    </row>
    <row r="2719" spans="1:30" x14ac:dyDescent="0.3">
      <c r="A2719" s="1" t="s">
        <v>3662</v>
      </c>
      <c r="B2719" s="1" t="s">
        <v>3663</v>
      </c>
      <c r="C2719" s="1">
        <v>23</v>
      </c>
      <c r="D2719" s="1" t="s">
        <v>39</v>
      </c>
      <c r="E2719" s="1" t="s">
        <v>3350</v>
      </c>
      <c r="F2719" s="1" t="s">
        <v>48</v>
      </c>
      <c r="G2719" s="1" t="s">
        <v>424</v>
      </c>
      <c r="H2719" s="1" t="s">
        <v>115</v>
      </c>
      <c r="I2719" s="1" t="s">
        <v>175</v>
      </c>
      <c r="J2719" s="1">
        <v>2963</v>
      </c>
      <c r="K2719" s="3">
        <v>0.80759259259259264</v>
      </c>
      <c r="L2719" s="3">
        <v>0.94439814814814815</v>
      </c>
      <c r="M2719" s="7">
        <v>45658</v>
      </c>
      <c r="N2719" s="3">
        <v>0.89787037037037032</v>
      </c>
      <c r="O2719" s="3">
        <v>3.4675925925925923E-2</v>
      </c>
      <c r="P2719" s="5">
        <v>130</v>
      </c>
      <c r="Q2719" s="5">
        <v>415.63</v>
      </c>
      <c r="R2719" s="1" t="s">
        <v>56</v>
      </c>
      <c r="S2719" s="1">
        <v>5</v>
      </c>
      <c r="T2719" s="1" t="s">
        <v>41</v>
      </c>
      <c r="U2719" s="5">
        <v>48.78</v>
      </c>
      <c r="V2719" s="5">
        <v>15475.234223211301</v>
      </c>
      <c r="W2719" s="1" t="s">
        <v>42</v>
      </c>
      <c r="X2719" s="1">
        <v>4.6100000000000003</v>
      </c>
      <c r="Y2719" s="5">
        <v>23570.28</v>
      </c>
      <c r="Z2719" s="5">
        <v>26610.080000000002</v>
      </c>
      <c r="AA2719" s="5" t="str">
        <f t="shared" si="168"/>
        <v>18-29</v>
      </c>
      <c r="AB2719" s="5" t="str">
        <f t="shared" si="169"/>
        <v>Severe</v>
      </c>
      <c r="AC2719" s="5">
        <f t="shared" si="170"/>
        <v>1.1299999999999999</v>
      </c>
      <c r="AD2719" s="5" t="str">
        <f t="shared" si="171"/>
        <v>Short-haul</v>
      </c>
    </row>
    <row r="2720" spans="1:30" x14ac:dyDescent="0.3">
      <c r="A2720" s="1" t="s">
        <v>3664</v>
      </c>
      <c r="B2720" s="1" t="s">
        <v>3665</v>
      </c>
      <c r="C2720" s="1">
        <v>65</v>
      </c>
      <c r="D2720" s="1" t="s">
        <v>39</v>
      </c>
      <c r="E2720" s="1" t="s">
        <v>3350</v>
      </c>
      <c r="F2720" s="1" t="s">
        <v>30</v>
      </c>
      <c r="G2720" s="1" t="s">
        <v>424</v>
      </c>
      <c r="H2720" s="1" t="s">
        <v>115</v>
      </c>
      <c r="I2720" s="1" t="s">
        <v>175</v>
      </c>
      <c r="J2720" s="1">
        <v>2963</v>
      </c>
      <c r="K2720" s="3">
        <v>0.80759259259259264</v>
      </c>
      <c r="L2720" s="3">
        <v>0.94439814814814815</v>
      </c>
      <c r="M2720" s="7">
        <v>45660</v>
      </c>
      <c r="N2720" s="3">
        <v>0.89787037037037032</v>
      </c>
      <c r="O2720" s="3">
        <v>3.4675925925925923E-2</v>
      </c>
      <c r="P2720" s="5">
        <v>130</v>
      </c>
      <c r="Q2720" s="5">
        <v>1138.6400000000001</v>
      </c>
      <c r="R2720" s="1" t="s">
        <v>40</v>
      </c>
      <c r="S2720" s="1">
        <v>5</v>
      </c>
      <c r="T2720" s="1" t="s">
        <v>45</v>
      </c>
      <c r="U2720" s="5">
        <v>178.07</v>
      </c>
      <c r="V2720" s="5">
        <v>15326.032478790499</v>
      </c>
      <c r="W2720" s="1" t="s">
        <v>36</v>
      </c>
      <c r="X2720" s="1">
        <v>3.91</v>
      </c>
      <c r="Y2720" s="5">
        <v>23391.24</v>
      </c>
      <c r="Z2720" s="5">
        <v>72908.570000000007</v>
      </c>
      <c r="AA2720" s="5" t="str">
        <f t="shared" si="168"/>
        <v>60+</v>
      </c>
      <c r="AB2720" s="5" t="str">
        <f t="shared" si="169"/>
        <v>Severe</v>
      </c>
      <c r="AC2720" s="5">
        <f t="shared" si="170"/>
        <v>3.12</v>
      </c>
      <c r="AD2720" s="5" t="str">
        <f t="shared" si="171"/>
        <v>Short-haul</v>
      </c>
    </row>
    <row r="2721" spans="1:30" x14ac:dyDescent="0.3">
      <c r="A2721" s="1" t="s">
        <v>3544</v>
      </c>
      <c r="B2721" s="1" t="s">
        <v>3545</v>
      </c>
      <c r="C2721" s="1">
        <v>47</v>
      </c>
      <c r="D2721" s="1" t="s">
        <v>39</v>
      </c>
      <c r="E2721" s="1" t="s">
        <v>3350</v>
      </c>
      <c r="F2721" s="1" t="s">
        <v>30</v>
      </c>
      <c r="G2721" s="1" t="s">
        <v>437</v>
      </c>
      <c r="H2721" s="1" t="s">
        <v>32</v>
      </c>
      <c r="I2721" s="1" t="s">
        <v>262</v>
      </c>
      <c r="J2721" s="1">
        <v>5909</v>
      </c>
      <c r="K2721" s="3">
        <v>0.68765046296296295</v>
      </c>
      <c r="L2721" s="3">
        <v>0.96056712962962965</v>
      </c>
      <c r="M2721" s="7">
        <v>45658</v>
      </c>
      <c r="N2721" s="3">
        <v>0.80015046296296299</v>
      </c>
      <c r="O2721" s="3">
        <v>7.3067129629629635E-2</v>
      </c>
      <c r="P2721" s="5">
        <v>162</v>
      </c>
      <c r="Q2721" s="5">
        <v>1158.0999999999999</v>
      </c>
      <c r="R2721" s="1" t="s">
        <v>34</v>
      </c>
      <c r="S2721" s="1">
        <v>5</v>
      </c>
      <c r="T2721" s="1" t="s">
        <v>41</v>
      </c>
      <c r="U2721" s="5">
        <v>130.26</v>
      </c>
      <c r="V2721" s="5">
        <v>30924.953475948401</v>
      </c>
      <c r="W2721" s="1" t="s">
        <v>42</v>
      </c>
      <c r="X2721" s="1">
        <v>4.99</v>
      </c>
      <c r="Y2721" s="5">
        <v>42109.94</v>
      </c>
      <c r="Z2721" s="5">
        <v>74144.45</v>
      </c>
      <c r="AA2721" s="5" t="str">
        <f t="shared" si="168"/>
        <v>40-49</v>
      </c>
      <c r="AB2721" s="5" t="str">
        <f t="shared" si="169"/>
        <v>Severe</v>
      </c>
      <c r="AC2721" s="5">
        <f t="shared" si="170"/>
        <v>1.76</v>
      </c>
      <c r="AD2721" s="5" t="str">
        <f t="shared" si="171"/>
        <v>Medium-haul</v>
      </c>
    </row>
    <row r="2722" spans="1:30" x14ac:dyDescent="0.3">
      <c r="A2722" s="1" t="s">
        <v>3666</v>
      </c>
      <c r="B2722" s="1" t="s">
        <v>3667</v>
      </c>
      <c r="C2722" s="1">
        <v>46</v>
      </c>
      <c r="D2722" s="1" t="s">
        <v>28</v>
      </c>
      <c r="E2722" s="1" t="s">
        <v>3350</v>
      </c>
      <c r="F2722" s="1" t="s">
        <v>48</v>
      </c>
      <c r="G2722" s="1" t="s">
        <v>437</v>
      </c>
      <c r="H2722" s="1" t="s">
        <v>32</v>
      </c>
      <c r="I2722" s="1" t="s">
        <v>262</v>
      </c>
      <c r="J2722" s="1">
        <v>5909</v>
      </c>
      <c r="K2722" s="3">
        <v>0.68765046296296295</v>
      </c>
      <c r="L2722" s="3">
        <v>0.96056712962962965</v>
      </c>
      <c r="M2722" s="7">
        <v>45670</v>
      </c>
      <c r="N2722" s="3">
        <v>0.80015046296296299</v>
      </c>
      <c r="O2722" s="3">
        <v>7.3067129629629635E-2</v>
      </c>
      <c r="P2722" s="5">
        <v>162</v>
      </c>
      <c r="Q2722" s="5">
        <v>354.65</v>
      </c>
      <c r="R2722" s="1" t="s">
        <v>56</v>
      </c>
      <c r="S2722" s="1">
        <v>5</v>
      </c>
      <c r="T2722" s="1" t="s">
        <v>35</v>
      </c>
      <c r="U2722" s="5">
        <v>196.87</v>
      </c>
      <c r="V2722" s="5">
        <v>30451.188385028501</v>
      </c>
      <c r="W2722" s="1" t="s">
        <v>36</v>
      </c>
      <c r="X2722" s="1">
        <v>3.71</v>
      </c>
      <c r="Y2722" s="5">
        <v>41541.43</v>
      </c>
      <c r="Z2722" s="5">
        <v>22736.97</v>
      </c>
      <c r="AA2722" s="5" t="str">
        <f t="shared" si="168"/>
        <v>40-49</v>
      </c>
      <c r="AB2722" s="5" t="str">
        <f t="shared" si="169"/>
        <v>Severe</v>
      </c>
      <c r="AC2722" s="5">
        <f t="shared" si="170"/>
        <v>0.55000000000000004</v>
      </c>
      <c r="AD2722" s="5" t="str">
        <f t="shared" si="171"/>
        <v>Medium-haul</v>
      </c>
    </row>
    <row r="2723" spans="1:30" x14ac:dyDescent="0.3">
      <c r="A2723" s="1" t="s">
        <v>3668</v>
      </c>
      <c r="B2723" s="1" t="s">
        <v>3669</v>
      </c>
      <c r="C2723" s="1">
        <v>30</v>
      </c>
      <c r="D2723" s="1" t="s">
        <v>39</v>
      </c>
      <c r="E2723" s="1" t="s">
        <v>3350</v>
      </c>
      <c r="F2723" s="1" t="s">
        <v>30</v>
      </c>
      <c r="G2723" s="1" t="s">
        <v>437</v>
      </c>
      <c r="H2723" s="1" t="s">
        <v>32</v>
      </c>
      <c r="I2723" s="1" t="s">
        <v>262</v>
      </c>
      <c r="J2723" s="1">
        <v>5909</v>
      </c>
      <c r="K2723" s="3">
        <v>0.68765046296296295</v>
      </c>
      <c r="L2723" s="3">
        <v>0.96056712962962965</v>
      </c>
      <c r="M2723" s="7">
        <v>45668</v>
      </c>
      <c r="N2723" s="3">
        <v>0.80015046296296299</v>
      </c>
      <c r="O2723" s="3">
        <v>7.3067129629629635E-2</v>
      </c>
      <c r="P2723" s="5">
        <v>162</v>
      </c>
      <c r="Q2723" s="5">
        <v>1408.28</v>
      </c>
      <c r="R2723" s="1" t="s">
        <v>34</v>
      </c>
      <c r="S2723" s="1">
        <v>3</v>
      </c>
      <c r="T2723" s="1" t="s">
        <v>35</v>
      </c>
      <c r="U2723" s="5">
        <v>89.92</v>
      </c>
      <c r="V2723" s="5">
        <v>30319.516005175399</v>
      </c>
      <c r="W2723" s="1" t="s">
        <v>36</v>
      </c>
      <c r="X2723" s="1">
        <v>3.04</v>
      </c>
      <c r="Y2723" s="5">
        <v>41383.42</v>
      </c>
      <c r="Z2723" s="5">
        <v>90147.9</v>
      </c>
      <c r="AA2723" s="5" t="str">
        <f t="shared" si="168"/>
        <v>30-39</v>
      </c>
      <c r="AB2723" s="5" t="str">
        <f t="shared" si="169"/>
        <v>Severe</v>
      </c>
      <c r="AC2723" s="5">
        <f t="shared" si="170"/>
        <v>2.1800000000000002</v>
      </c>
      <c r="AD2723" s="5" t="str">
        <f t="shared" si="171"/>
        <v>Medium-haul</v>
      </c>
    </row>
    <row r="2724" spans="1:30" x14ac:dyDescent="0.3">
      <c r="A2724" s="1" t="s">
        <v>3548</v>
      </c>
      <c r="B2724" s="1" t="s">
        <v>3549</v>
      </c>
      <c r="C2724" s="1">
        <v>58</v>
      </c>
      <c r="D2724" s="1" t="s">
        <v>28</v>
      </c>
      <c r="E2724" s="1" t="s">
        <v>3350</v>
      </c>
      <c r="F2724" s="1" t="s">
        <v>30</v>
      </c>
      <c r="G2724" s="1" t="s">
        <v>437</v>
      </c>
      <c r="H2724" s="1" t="s">
        <v>32</v>
      </c>
      <c r="I2724" s="1" t="s">
        <v>262</v>
      </c>
      <c r="J2724" s="1">
        <v>5909</v>
      </c>
      <c r="K2724" s="3">
        <v>0.68765046296296295</v>
      </c>
      <c r="L2724" s="3">
        <v>0.96056712962962965</v>
      </c>
      <c r="M2724" s="7">
        <v>45671</v>
      </c>
      <c r="N2724" s="3">
        <v>0.80015046296296299</v>
      </c>
      <c r="O2724" s="3">
        <v>7.3067129629629635E-2</v>
      </c>
      <c r="P2724" s="5">
        <v>162</v>
      </c>
      <c r="Q2724" s="5">
        <v>1095.19</v>
      </c>
      <c r="R2724" s="1" t="s">
        <v>56</v>
      </c>
      <c r="S2724" s="1">
        <v>5</v>
      </c>
      <c r="T2724" s="1" t="s">
        <v>83</v>
      </c>
      <c r="U2724" s="5">
        <v>60.4</v>
      </c>
      <c r="V2724" s="5">
        <v>30878.5119175818</v>
      </c>
      <c r="W2724" s="1" t="s">
        <v>42</v>
      </c>
      <c r="X2724" s="1">
        <v>4.87</v>
      </c>
      <c r="Y2724" s="5">
        <v>42054.21</v>
      </c>
      <c r="Z2724" s="5">
        <v>70104.240000000005</v>
      </c>
      <c r="AA2724" s="5" t="str">
        <f t="shared" si="168"/>
        <v>50-59</v>
      </c>
      <c r="AB2724" s="5" t="str">
        <f t="shared" si="169"/>
        <v>Severe</v>
      </c>
      <c r="AC2724" s="5">
        <f t="shared" si="170"/>
        <v>1.67</v>
      </c>
      <c r="AD2724" s="5" t="str">
        <f t="shared" si="171"/>
        <v>Medium-haul</v>
      </c>
    </row>
    <row r="2725" spans="1:30" x14ac:dyDescent="0.3">
      <c r="A2725" s="1" t="s">
        <v>3670</v>
      </c>
      <c r="B2725" s="1" t="s">
        <v>3561</v>
      </c>
      <c r="C2725" s="1">
        <v>66</v>
      </c>
      <c r="D2725" s="1" t="s">
        <v>39</v>
      </c>
      <c r="E2725" s="1" t="s">
        <v>3350</v>
      </c>
      <c r="F2725" s="1" t="s">
        <v>30</v>
      </c>
      <c r="G2725" s="1" t="s">
        <v>437</v>
      </c>
      <c r="H2725" s="1" t="s">
        <v>32</v>
      </c>
      <c r="I2725" s="1" t="s">
        <v>262</v>
      </c>
      <c r="J2725" s="1">
        <v>5909</v>
      </c>
      <c r="K2725" s="3">
        <v>0.68765046296296295</v>
      </c>
      <c r="L2725" s="3">
        <v>0.96056712962962965</v>
      </c>
      <c r="M2725" s="7">
        <v>45663</v>
      </c>
      <c r="N2725" s="3">
        <v>0.80015046296296299</v>
      </c>
      <c r="O2725" s="3">
        <v>7.3067129629629635E-2</v>
      </c>
      <c r="P2725" s="5">
        <v>162</v>
      </c>
      <c r="Q2725" s="5">
        <v>526.84</v>
      </c>
      <c r="R2725" s="1" t="s">
        <v>34</v>
      </c>
      <c r="S2725" s="1">
        <v>5</v>
      </c>
      <c r="T2725" s="1" t="s">
        <v>83</v>
      </c>
      <c r="U2725" s="5">
        <v>144.78</v>
      </c>
      <c r="V2725" s="5">
        <v>30849.476902828399</v>
      </c>
      <c r="W2725" s="1" t="s">
        <v>36</v>
      </c>
      <c r="X2725" s="1">
        <v>4.09</v>
      </c>
      <c r="Y2725" s="5">
        <v>42019.37</v>
      </c>
      <c r="Z2725" s="5">
        <v>33746.720000000001</v>
      </c>
      <c r="AA2725" s="5" t="str">
        <f t="shared" si="168"/>
        <v>60+</v>
      </c>
      <c r="AB2725" s="5" t="str">
        <f t="shared" si="169"/>
        <v>Severe</v>
      </c>
      <c r="AC2725" s="5">
        <f t="shared" si="170"/>
        <v>0.8</v>
      </c>
      <c r="AD2725" s="5" t="str">
        <f t="shared" si="171"/>
        <v>Medium-haul</v>
      </c>
    </row>
    <row r="2726" spans="1:30" x14ac:dyDescent="0.3">
      <c r="A2726" s="1" t="s">
        <v>3671</v>
      </c>
      <c r="B2726" s="1" t="s">
        <v>3672</v>
      </c>
      <c r="C2726" s="1">
        <v>39</v>
      </c>
      <c r="D2726" s="1" t="s">
        <v>39</v>
      </c>
      <c r="E2726" s="1" t="s">
        <v>3350</v>
      </c>
      <c r="F2726" s="1" t="s">
        <v>30</v>
      </c>
      <c r="G2726" s="1" t="s">
        <v>437</v>
      </c>
      <c r="H2726" s="1" t="s">
        <v>32</v>
      </c>
      <c r="I2726" s="1" t="s">
        <v>262</v>
      </c>
      <c r="J2726" s="1">
        <v>5909</v>
      </c>
      <c r="K2726" s="3">
        <v>0.68765046296296295</v>
      </c>
      <c r="L2726" s="3">
        <v>0.96056712962962965</v>
      </c>
      <c r="M2726" s="7">
        <v>45668</v>
      </c>
      <c r="N2726" s="3">
        <v>0.80015046296296299</v>
      </c>
      <c r="O2726" s="3">
        <v>7.3067129629629635E-2</v>
      </c>
      <c r="P2726" s="5">
        <v>162</v>
      </c>
      <c r="Q2726" s="5">
        <v>264.2</v>
      </c>
      <c r="R2726" s="1" t="s">
        <v>40</v>
      </c>
      <c r="S2726" s="1">
        <v>3</v>
      </c>
      <c r="T2726" s="1" t="s">
        <v>83</v>
      </c>
      <c r="U2726" s="5">
        <v>146.53</v>
      </c>
      <c r="V2726" s="5">
        <v>30195.436258715799</v>
      </c>
      <c r="W2726" s="1" t="s">
        <v>42</v>
      </c>
      <c r="X2726" s="1">
        <v>3.97</v>
      </c>
      <c r="Y2726" s="5">
        <v>41234.519999999997</v>
      </c>
      <c r="Z2726" s="5">
        <v>16938.11</v>
      </c>
      <c r="AA2726" s="5" t="str">
        <f t="shared" si="168"/>
        <v>30-39</v>
      </c>
      <c r="AB2726" s="5" t="str">
        <f t="shared" si="169"/>
        <v>Severe</v>
      </c>
      <c r="AC2726" s="5">
        <f t="shared" si="170"/>
        <v>0.41</v>
      </c>
      <c r="AD2726" s="5" t="str">
        <f t="shared" si="171"/>
        <v>Medium-haul</v>
      </c>
    </row>
    <row r="2727" spans="1:30" x14ac:dyDescent="0.3">
      <c r="A2727" s="1" t="s">
        <v>3673</v>
      </c>
      <c r="B2727" s="1" t="s">
        <v>3674</v>
      </c>
      <c r="C2727" s="1">
        <v>69</v>
      </c>
      <c r="D2727" s="1" t="s">
        <v>28</v>
      </c>
      <c r="E2727" s="1" t="s">
        <v>3350</v>
      </c>
      <c r="F2727" s="1" t="s">
        <v>30</v>
      </c>
      <c r="G2727" s="1" t="s">
        <v>437</v>
      </c>
      <c r="H2727" s="1" t="s">
        <v>32</v>
      </c>
      <c r="I2727" s="1" t="s">
        <v>262</v>
      </c>
      <c r="J2727" s="1">
        <v>5909</v>
      </c>
      <c r="K2727" s="3">
        <v>0.68765046296296295</v>
      </c>
      <c r="L2727" s="3">
        <v>0.96056712962962965</v>
      </c>
      <c r="M2727" s="7">
        <v>45663</v>
      </c>
      <c r="N2727" s="3">
        <v>0.80015046296296299</v>
      </c>
      <c r="O2727" s="3">
        <v>7.3067129629629635E-2</v>
      </c>
      <c r="P2727" s="5">
        <v>162</v>
      </c>
      <c r="Q2727" s="5">
        <v>1195.9000000000001</v>
      </c>
      <c r="R2727" s="1" t="s">
        <v>40</v>
      </c>
      <c r="S2727" s="1">
        <v>5</v>
      </c>
      <c r="T2727" s="1" t="s">
        <v>41</v>
      </c>
      <c r="U2727" s="5">
        <v>138.24</v>
      </c>
      <c r="V2727" s="5">
        <v>30940.4657057236</v>
      </c>
      <c r="W2727" s="1" t="s">
        <v>36</v>
      </c>
      <c r="X2727" s="1">
        <v>3.47</v>
      </c>
      <c r="Y2727" s="5">
        <v>42128.56</v>
      </c>
      <c r="Z2727" s="5">
        <v>76565.25</v>
      </c>
      <c r="AA2727" s="5" t="str">
        <f t="shared" si="168"/>
        <v>60+</v>
      </c>
      <c r="AB2727" s="5" t="str">
        <f t="shared" si="169"/>
        <v>Severe</v>
      </c>
      <c r="AC2727" s="5">
        <f t="shared" si="170"/>
        <v>1.82</v>
      </c>
      <c r="AD2727" s="5" t="str">
        <f t="shared" si="171"/>
        <v>Medium-haul</v>
      </c>
    </row>
    <row r="2728" spans="1:30" x14ac:dyDescent="0.3">
      <c r="A2728" s="1" t="s">
        <v>3620</v>
      </c>
      <c r="B2728" s="1" t="s">
        <v>3621</v>
      </c>
      <c r="C2728" s="1">
        <v>59</v>
      </c>
      <c r="D2728" s="1" t="s">
        <v>28</v>
      </c>
      <c r="E2728" s="1" t="s">
        <v>3350</v>
      </c>
      <c r="F2728" s="1" t="s">
        <v>30</v>
      </c>
      <c r="G2728" s="1" t="s">
        <v>437</v>
      </c>
      <c r="H2728" s="1" t="s">
        <v>32</v>
      </c>
      <c r="I2728" s="1" t="s">
        <v>262</v>
      </c>
      <c r="J2728" s="1">
        <v>5909</v>
      </c>
      <c r="K2728" s="3">
        <v>0.68765046296296295</v>
      </c>
      <c r="L2728" s="3">
        <v>0.96056712962962965</v>
      </c>
      <c r="M2728" s="7">
        <v>45663</v>
      </c>
      <c r="N2728" s="3">
        <v>0.80015046296296299</v>
      </c>
      <c r="O2728" s="3">
        <v>7.3067129629629635E-2</v>
      </c>
      <c r="P2728" s="5">
        <v>162</v>
      </c>
      <c r="Q2728" s="5">
        <v>97.69</v>
      </c>
      <c r="R2728" s="1" t="s">
        <v>34</v>
      </c>
      <c r="S2728" s="1">
        <v>5</v>
      </c>
      <c r="T2728" s="1" t="s">
        <v>41</v>
      </c>
      <c r="U2728" s="5">
        <v>86.83</v>
      </c>
      <c r="V2728" s="5">
        <v>31017.089278855201</v>
      </c>
      <c r="W2728" s="1" t="s">
        <v>36</v>
      </c>
      <c r="X2728" s="1">
        <v>3.58</v>
      </c>
      <c r="Y2728" s="5">
        <v>42220.51</v>
      </c>
      <c r="Z2728" s="5">
        <v>6269.53</v>
      </c>
      <c r="AA2728" s="5" t="str">
        <f t="shared" si="168"/>
        <v>50-59</v>
      </c>
      <c r="AB2728" s="5" t="str">
        <f t="shared" si="169"/>
        <v>Severe</v>
      </c>
      <c r="AC2728" s="5">
        <f t="shared" si="170"/>
        <v>0.15</v>
      </c>
      <c r="AD2728" s="5" t="str">
        <f t="shared" si="171"/>
        <v>Medium-haul</v>
      </c>
    </row>
    <row r="2729" spans="1:30" x14ac:dyDescent="0.3">
      <c r="A2729" s="1" t="s">
        <v>3675</v>
      </c>
      <c r="B2729" s="1" t="s">
        <v>3676</v>
      </c>
      <c r="C2729" s="1">
        <v>24</v>
      </c>
      <c r="D2729" s="1" t="s">
        <v>39</v>
      </c>
      <c r="E2729" s="1" t="s">
        <v>3350</v>
      </c>
      <c r="F2729" s="1" t="s">
        <v>48</v>
      </c>
      <c r="G2729" s="1" t="s">
        <v>437</v>
      </c>
      <c r="H2729" s="1" t="s">
        <v>32</v>
      </c>
      <c r="I2729" s="1" t="s">
        <v>262</v>
      </c>
      <c r="J2729" s="1">
        <v>5909</v>
      </c>
      <c r="K2729" s="3">
        <v>0.68765046296296295</v>
      </c>
      <c r="L2729" s="3">
        <v>0.96056712962962965</v>
      </c>
      <c r="M2729" s="7">
        <v>45667</v>
      </c>
      <c r="N2729" s="3">
        <v>0.80015046296296299</v>
      </c>
      <c r="O2729" s="3">
        <v>7.3067129629629635E-2</v>
      </c>
      <c r="P2729" s="5">
        <v>162</v>
      </c>
      <c r="Q2729" s="5">
        <v>1405.91</v>
      </c>
      <c r="R2729" s="1" t="s">
        <v>56</v>
      </c>
      <c r="S2729" s="1">
        <v>5</v>
      </c>
      <c r="T2729" s="1" t="s">
        <v>35</v>
      </c>
      <c r="U2729" s="5">
        <v>194.25</v>
      </c>
      <c r="V2729" s="5">
        <v>30173.652798016501</v>
      </c>
      <c r="W2729" s="1" t="s">
        <v>42</v>
      </c>
      <c r="X2729" s="1">
        <v>4.2</v>
      </c>
      <c r="Y2729" s="5">
        <v>41208.379999999997</v>
      </c>
      <c r="Z2729" s="5">
        <v>90017.09</v>
      </c>
      <c r="AA2729" s="5" t="str">
        <f t="shared" si="168"/>
        <v>18-29</v>
      </c>
      <c r="AB2729" s="5" t="str">
        <f t="shared" si="169"/>
        <v>Severe</v>
      </c>
      <c r="AC2729" s="5">
        <f t="shared" si="170"/>
        <v>2.1800000000000002</v>
      </c>
      <c r="AD2729" s="5" t="str">
        <f t="shared" si="171"/>
        <v>Medium-haul</v>
      </c>
    </row>
    <row r="2730" spans="1:30" x14ac:dyDescent="0.3">
      <c r="A2730" s="1" t="s">
        <v>3518</v>
      </c>
      <c r="B2730" s="1" t="s">
        <v>3519</v>
      </c>
      <c r="C2730" s="1">
        <v>62</v>
      </c>
      <c r="D2730" s="1" t="s">
        <v>28</v>
      </c>
      <c r="E2730" s="1" t="s">
        <v>3350</v>
      </c>
      <c r="F2730" s="1" t="s">
        <v>30</v>
      </c>
      <c r="G2730" s="1" t="s">
        <v>452</v>
      </c>
      <c r="H2730" s="1" t="s">
        <v>233</v>
      </c>
      <c r="I2730" s="1" t="s">
        <v>308</v>
      </c>
      <c r="J2730" s="1">
        <v>13746</v>
      </c>
      <c r="K2730" s="3">
        <v>0.63680555555555551</v>
      </c>
      <c r="L2730" s="3">
        <v>0.27291666666666664</v>
      </c>
      <c r="M2730" s="7">
        <v>45668</v>
      </c>
      <c r="N2730" s="3">
        <v>0.73333333333333328</v>
      </c>
      <c r="O2730" s="3">
        <v>0.36944444444444446</v>
      </c>
      <c r="P2730" s="5">
        <v>139</v>
      </c>
      <c r="Q2730" s="5">
        <v>1149.2</v>
      </c>
      <c r="R2730" s="1" t="s">
        <v>56</v>
      </c>
      <c r="S2730" s="1">
        <v>5</v>
      </c>
      <c r="T2730" s="1" t="s">
        <v>49</v>
      </c>
      <c r="U2730" s="5">
        <v>147.15</v>
      </c>
      <c r="V2730" s="5">
        <v>69637.267360146798</v>
      </c>
      <c r="W2730" s="1" t="s">
        <v>42</v>
      </c>
      <c r="X2730" s="1">
        <v>3.88</v>
      </c>
      <c r="Y2730" s="5">
        <v>132847.07999999999</v>
      </c>
      <c r="Z2730" s="5">
        <v>44146.9379999999</v>
      </c>
      <c r="AA2730" s="5" t="str">
        <f t="shared" si="168"/>
        <v>60+</v>
      </c>
      <c r="AB2730" s="5" t="str">
        <f t="shared" si="169"/>
        <v>Severe</v>
      </c>
      <c r="AC2730" s="5">
        <f t="shared" si="170"/>
        <v>0.33</v>
      </c>
      <c r="AD2730" s="5" t="str">
        <f t="shared" si="171"/>
        <v>Long-haul</v>
      </c>
    </row>
    <row r="2731" spans="1:30" x14ac:dyDescent="0.3">
      <c r="A2731" s="1" t="s">
        <v>3675</v>
      </c>
      <c r="B2731" s="1" t="s">
        <v>3676</v>
      </c>
      <c r="C2731" s="1">
        <v>24</v>
      </c>
      <c r="D2731" s="1" t="s">
        <v>39</v>
      </c>
      <c r="E2731" s="1" t="s">
        <v>3350</v>
      </c>
      <c r="F2731" s="1" t="s">
        <v>48</v>
      </c>
      <c r="G2731" s="1" t="s">
        <v>452</v>
      </c>
      <c r="H2731" s="1" t="s">
        <v>233</v>
      </c>
      <c r="I2731" s="1" t="s">
        <v>308</v>
      </c>
      <c r="J2731" s="1">
        <v>13746</v>
      </c>
      <c r="K2731" s="3">
        <v>0.63680555555555551</v>
      </c>
      <c r="L2731" s="3">
        <v>0.27291666666666664</v>
      </c>
      <c r="M2731" s="7">
        <v>45672</v>
      </c>
      <c r="N2731" s="3">
        <v>0.73333333333333328</v>
      </c>
      <c r="O2731" s="3">
        <v>0.36944444444444446</v>
      </c>
      <c r="P2731" s="5">
        <v>139</v>
      </c>
      <c r="Q2731" s="5">
        <v>107.32</v>
      </c>
      <c r="R2731" s="1" t="s">
        <v>34</v>
      </c>
      <c r="S2731" s="1">
        <v>5</v>
      </c>
      <c r="T2731" s="1" t="s">
        <v>45</v>
      </c>
      <c r="U2731" s="5">
        <v>31.12</v>
      </c>
      <c r="V2731" s="5">
        <v>70057.640339941107</v>
      </c>
      <c r="W2731" s="1" t="s">
        <v>42</v>
      </c>
      <c r="X2731" s="1">
        <v>3.92</v>
      </c>
      <c r="Y2731" s="5">
        <v>133603.755</v>
      </c>
      <c r="Z2731" s="5">
        <v>4124.82</v>
      </c>
      <c r="AA2731" s="5" t="str">
        <f t="shared" si="168"/>
        <v>18-29</v>
      </c>
      <c r="AB2731" s="5" t="str">
        <f t="shared" si="169"/>
        <v>Severe</v>
      </c>
      <c r="AC2731" s="5">
        <f t="shared" si="170"/>
        <v>0.03</v>
      </c>
      <c r="AD2731" s="5" t="str">
        <f t="shared" si="171"/>
        <v>Long-haul</v>
      </c>
    </row>
    <row r="2732" spans="1:30" x14ac:dyDescent="0.3">
      <c r="A2732" s="1" t="s">
        <v>3328</v>
      </c>
      <c r="B2732" s="1" t="s">
        <v>3329</v>
      </c>
      <c r="C2732" s="1">
        <v>46</v>
      </c>
      <c r="D2732" s="1" t="s">
        <v>39</v>
      </c>
      <c r="E2732" s="1" t="s">
        <v>3350</v>
      </c>
      <c r="F2732" s="1" t="s">
        <v>30</v>
      </c>
      <c r="G2732" s="1" t="s">
        <v>452</v>
      </c>
      <c r="H2732" s="1" t="s">
        <v>233</v>
      </c>
      <c r="I2732" s="1" t="s">
        <v>308</v>
      </c>
      <c r="J2732" s="1">
        <v>13746</v>
      </c>
      <c r="K2732" s="3">
        <v>0.63680555555555551</v>
      </c>
      <c r="L2732" s="3">
        <v>0.27291666666666664</v>
      </c>
      <c r="M2732" s="7">
        <v>45672</v>
      </c>
      <c r="N2732" s="3">
        <v>0.73333333333333328</v>
      </c>
      <c r="O2732" s="3">
        <v>0.36944444444444446</v>
      </c>
      <c r="P2732" s="5">
        <v>139</v>
      </c>
      <c r="Q2732" s="5">
        <v>1149.53</v>
      </c>
      <c r="R2732" s="1" t="s">
        <v>40</v>
      </c>
      <c r="S2732" s="1">
        <v>5</v>
      </c>
      <c r="T2732" s="1" t="s">
        <v>45</v>
      </c>
      <c r="U2732" s="5">
        <v>117.04</v>
      </c>
      <c r="V2732" s="5">
        <v>69703.918479487998</v>
      </c>
      <c r="W2732" s="1" t="s">
        <v>36</v>
      </c>
      <c r="X2732" s="1">
        <v>4.3499999999999996</v>
      </c>
      <c r="Y2732" s="5">
        <v>132967.04999999999</v>
      </c>
      <c r="Z2732" s="5">
        <v>44155.998</v>
      </c>
      <c r="AA2732" s="5" t="str">
        <f t="shared" si="168"/>
        <v>40-49</v>
      </c>
      <c r="AB2732" s="5" t="str">
        <f t="shared" si="169"/>
        <v>Severe</v>
      </c>
      <c r="AC2732" s="5">
        <f t="shared" si="170"/>
        <v>0.33</v>
      </c>
      <c r="AD2732" s="5" t="str">
        <f t="shared" si="171"/>
        <v>Long-haul</v>
      </c>
    </row>
    <row r="2733" spans="1:30" x14ac:dyDescent="0.3">
      <c r="A2733" s="1" t="s">
        <v>3677</v>
      </c>
      <c r="B2733" s="1" t="s">
        <v>3678</v>
      </c>
      <c r="C2733" s="1">
        <v>64</v>
      </c>
      <c r="D2733" s="1" t="s">
        <v>39</v>
      </c>
      <c r="E2733" s="1" t="s">
        <v>3350</v>
      </c>
      <c r="F2733" s="1" t="s">
        <v>48</v>
      </c>
      <c r="G2733" s="1" t="s">
        <v>452</v>
      </c>
      <c r="H2733" s="1" t="s">
        <v>233</v>
      </c>
      <c r="I2733" s="1" t="s">
        <v>308</v>
      </c>
      <c r="J2733" s="1">
        <v>13746</v>
      </c>
      <c r="K2733" s="3">
        <v>0.63680555555555551</v>
      </c>
      <c r="L2733" s="3">
        <v>0.27291666666666664</v>
      </c>
      <c r="M2733" s="7">
        <v>45667</v>
      </c>
      <c r="N2733" s="3">
        <v>0.73333333333333328</v>
      </c>
      <c r="O2733" s="3">
        <v>0.36944444444444446</v>
      </c>
      <c r="P2733" s="5">
        <v>139</v>
      </c>
      <c r="Q2733" s="5">
        <v>434.81</v>
      </c>
      <c r="R2733" s="1" t="s">
        <v>34</v>
      </c>
      <c r="S2733" s="1">
        <v>5</v>
      </c>
      <c r="T2733" s="1" t="s">
        <v>49</v>
      </c>
      <c r="U2733" s="5">
        <v>20.09</v>
      </c>
      <c r="V2733" s="5">
        <v>69458.818615667304</v>
      </c>
      <c r="W2733" s="1" t="s">
        <v>42</v>
      </c>
      <c r="X2733" s="1">
        <v>3</v>
      </c>
      <c r="Y2733" s="5">
        <v>132525.87</v>
      </c>
      <c r="Z2733" s="5">
        <v>16699.1159999999</v>
      </c>
      <c r="AA2733" s="5" t="str">
        <f t="shared" si="168"/>
        <v>60+</v>
      </c>
      <c r="AB2733" s="5" t="str">
        <f t="shared" si="169"/>
        <v>Severe</v>
      </c>
      <c r="AC2733" s="5">
        <f t="shared" si="170"/>
        <v>0.13</v>
      </c>
      <c r="AD2733" s="5" t="str">
        <f t="shared" si="171"/>
        <v>Long-haul</v>
      </c>
    </row>
    <row r="2734" spans="1:30" x14ac:dyDescent="0.3">
      <c r="A2734" s="1" t="s">
        <v>3679</v>
      </c>
      <c r="B2734" s="1" t="s">
        <v>3680</v>
      </c>
      <c r="C2734" s="1">
        <v>52</v>
      </c>
      <c r="D2734" s="1" t="s">
        <v>28</v>
      </c>
      <c r="E2734" s="1" t="s">
        <v>3350</v>
      </c>
      <c r="F2734" s="1" t="s">
        <v>48</v>
      </c>
      <c r="G2734" s="1" t="s">
        <v>452</v>
      </c>
      <c r="H2734" s="1" t="s">
        <v>233</v>
      </c>
      <c r="I2734" s="1" t="s">
        <v>308</v>
      </c>
      <c r="J2734" s="1">
        <v>13746</v>
      </c>
      <c r="K2734" s="3">
        <v>0.63680555555555551</v>
      </c>
      <c r="L2734" s="3">
        <v>0.27291666666666664</v>
      </c>
      <c r="M2734" s="7">
        <v>45660</v>
      </c>
      <c r="N2734" s="3">
        <v>0.73333333333333328</v>
      </c>
      <c r="O2734" s="3">
        <v>0.36944444444444446</v>
      </c>
      <c r="P2734" s="5">
        <v>139</v>
      </c>
      <c r="Q2734" s="5">
        <v>198.96</v>
      </c>
      <c r="R2734" s="1" t="s">
        <v>34</v>
      </c>
      <c r="S2734" s="1">
        <v>5</v>
      </c>
      <c r="T2734" s="1" t="s">
        <v>49</v>
      </c>
      <c r="U2734" s="5">
        <v>147.91</v>
      </c>
      <c r="V2734" s="5">
        <v>69262.622294804896</v>
      </c>
      <c r="W2734" s="1" t="s">
        <v>42</v>
      </c>
      <c r="X2734" s="1">
        <v>3.61</v>
      </c>
      <c r="Y2734" s="5">
        <v>132172.72499999899</v>
      </c>
      <c r="Z2734" s="5">
        <v>7657.8119999999999</v>
      </c>
      <c r="AA2734" s="5" t="str">
        <f t="shared" si="168"/>
        <v>50-59</v>
      </c>
      <c r="AB2734" s="5" t="str">
        <f t="shared" si="169"/>
        <v>Severe</v>
      </c>
      <c r="AC2734" s="5">
        <f t="shared" si="170"/>
        <v>0.06</v>
      </c>
      <c r="AD2734" s="5" t="str">
        <f t="shared" si="171"/>
        <v>Long-haul</v>
      </c>
    </row>
    <row r="2735" spans="1:30" x14ac:dyDescent="0.3">
      <c r="A2735" s="1" t="s">
        <v>3638</v>
      </c>
      <c r="B2735" s="1" t="s">
        <v>3639</v>
      </c>
      <c r="C2735" s="1">
        <v>67</v>
      </c>
      <c r="D2735" s="1" t="s">
        <v>39</v>
      </c>
      <c r="E2735" s="1" t="s">
        <v>3350</v>
      </c>
      <c r="F2735" s="1" t="s">
        <v>48</v>
      </c>
      <c r="G2735" s="1" t="s">
        <v>452</v>
      </c>
      <c r="H2735" s="1" t="s">
        <v>233</v>
      </c>
      <c r="I2735" s="1" t="s">
        <v>308</v>
      </c>
      <c r="J2735" s="1">
        <v>13746</v>
      </c>
      <c r="K2735" s="3">
        <v>0.63680555555555551</v>
      </c>
      <c r="L2735" s="3">
        <v>0.27291666666666664</v>
      </c>
      <c r="M2735" s="7">
        <v>45665</v>
      </c>
      <c r="N2735" s="3">
        <v>0.73333333333333328</v>
      </c>
      <c r="O2735" s="3">
        <v>0.36944444444444446</v>
      </c>
      <c r="P2735" s="5">
        <v>139</v>
      </c>
      <c r="Q2735" s="5">
        <v>794.1</v>
      </c>
      <c r="R2735" s="1" t="s">
        <v>40</v>
      </c>
      <c r="S2735" s="1">
        <v>5</v>
      </c>
      <c r="T2735" s="1" t="s">
        <v>45</v>
      </c>
      <c r="U2735" s="5">
        <v>84.61</v>
      </c>
      <c r="V2735" s="5">
        <v>70152.0330266581</v>
      </c>
      <c r="W2735" s="1" t="s">
        <v>36</v>
      </c>
      <c r="X2735" s="1">
        <v>4.4400000000000004</v>
      </c>
      <c r="Y2735" s="5">
        <v>133773.66</v>
      </c>
      <c r="Z2735" s="5">
        <v>30503.591999999899</v>
      </c>
      <c r="AA2735" s="5" t="str">
        <f t="shared" si="168"/>
        <v>60+</v>
      </c>
      <c r="AB2735" s="5" t="str">
        <f t="shared" si="169"/>
        <v>Severe</v>
      </c>
      <c r="AC2735" s="5">
        <f t="shared" si="170"/>
        <v>0.23</v>
      </c>
      <c r="AD2735" s="5" t="str">
        <f t="shared" si="171"/>
        <v>Long-haul</v>
      </c>
    </row>
    <row r="2736" spans="1:30" x14ac:dyDescent="0.3">
      <c r="A2736" s="1" t="s">
        <v>3681</v>
      </c>
      <c r="B2736" s="1" t="s">
        <v>3682</v>
      </c>
      <c r="C2736" s="1">
        <v>43</v>
      </c>
      <c r="D2736" s="1" t="s">
        <v>39</v>
      </c>
      <c r="E2736" s="1" t="s">
        <v>3350</v>
      </c>
      <c r="F2736" s="1" t="s">
        <v>30</v>
      </c>
      <c r="G2736" s="1" t="s">
        <v>452</v>
      </c>
      <c r="H2736" s="1" t="s">
        <v>233</v>
      </c>
      <c r="I2736" s="1" t="s">
        <v>308</v>
      </c>
      <c r="J2736" s="1">
        <v>13746</v>
      </c>
      <c r="K2736" s="3">
        <v>0.63680555555555551</v>
      </c>
      <c r="L2736" s="3">
        <v>0.27291666666666664</v>
      </c>
      <c r="M2736" s="7">
        <v>45666</v>
      </c>
      <c r="N2736" s="3">
        <v>0.73333333333333328</v>
      </c>
      <c r="O2736" s="3">
        <v>0.36944444444444446</v>
      </c>
      <c r="P2736" s="5">
        <v>139</v>
      </c>
      <c r="Q2736" s="5">
        <v>87.1</v>
      </c>
      <c r="R2736" s="1" t="s">
        <v>56</v>
      </c>
      <c r="S2736" s="1">
        <v>5</v>
      </c>
      <c r="T2736" s="1" t="s">
        <v>41</v>
      </c>
      <c r="U2736" s="5">
        <v>157.25</v>
      </c>
      <c r="V2736" s="5">
        <v>70133.013203483497</v>
      </c>
      <c r="W2736" s="1" t="s">
        <v>42</v>
      </c>
      <c r="X2736" s="1">
        <v>4.2300000000000004</v>
      </c>
      <c r="Y2736" s="5">
        <v>133739.43</v>
      </c>
      <c r="Z2736" s="5">
        <v>3363.51</v>
      </c>
      <c r="AA2736" s="5" t="str">
        <f t="shared" si="168"/>
        <v>40-49</v>
      </c>
      <c r="AB2736" s="5" t="str">
        <f t="shared" si="169"/>
        <v>Severe</v>
      </c>
      <c r="AC2736" s="5">
        <f t="shared" si="170"/>
        <v>0.03</v>
      </c>
      <c r="AD2736" s="5" t="str">
        <f t="shared" si="171"/>
        <v>Long-haul</v>
      </c>
    </row>
    <row r="2737" spans="1:30" x14ac:dyDescent="0.3">
      <c r="A2737" s="1" t="s">
        <v>3683</v>
      </c>
      <c r="B2737" s="1" t="s">
        <v>3684</v>
      </c>
      <c r="C2737" s="1">
        <v>21</v>
      </c>
      <c r="D2737" s="1" t="s">
        <v>39</v>
      </c>
      <c r="E2737" s="1" t="s">
        <v>3350</v>
      </c>
      <c r="F2737" s="1" t="s">
        <v>30</v>
      </c>
      <c r="G2737" s="1" t="s">
        <v>461</v>
      </c>
      <c r="H2737" s="1" t="s">
        <v>262</v>
      </c>
      <c r="I2737" s="1" t="s">
        <v>174</v>
      </c>
      <c r="J2737" s="1">
        <v>1919</v>
      </c>
      <c r="K2737" s="3">
        <v>0.6821180555555556</v>
      </c>
      <c r="L2737" s="3">
        <v>0.77031249999999996</v>
      </c>
      <c r="M2737" s="7">
        <v>45659</v>
      </c>
      <c r="N2737" s="3">
        <v>0.74739583333333337</v>
      </c>
      <c r="O2737" s="3">
        <v>0.83559027777777772</v>
      </c>
      <c r="P2737" s="5">
        <v>94</v>
      </c>
      <c r="Q2737" s="5">
        <v>1328.44</v>
      </c>
      <c r="R2737" s="1" t="s">
        <v>40</v>
      </c>
      <c r="S2737" s="1">
        <v>5</v>
      </c>
      <c r="T2737" s="1" t="s">
        <v>45</v>
      </c>
      <c r="U2737" s="5">
        <v>189.52</v>
      </c>
      <c r="V2737" s="5">
        <v>10310.474030867999</v>
      </c>
      <c r="W2737" s="1" t="s">
        <v>36</v>
      </c>
      <c r="X2737" s="1">
        <v>3.26</v>
      </c>
      <c r="Y2737" s="5">
        <v>17372.57</v>
      </c>
      <c r="Z2737" s="5">
        <v>85058.06</v>
      </c>
      <c r="AA2737" s="5" t="str">
        <f t="shared" si="168"/>
        <v>18-29</v>
      </c>
      <c r="AB2737" s="5" t="str">
        <f t="shared" si="169"/>
        <v>Moderate</v>
      </c>
      <c r="AC2737" s="5">
        <f t="shared" si="170"/>
        <v>4.9000000000000004</v>
      </c>
      <c r="AD2737" s="5" t="str">
        <f t="shared" si="171"/>
        <v>Short-haul</v>
      </c>
    </row>
    <row r="2738" spans="1:30" x14ac:dyDescent="0.3">
      <c r="A2738" s="1" t="s">
        <v>3363</v>
      </c>
      <c r="B2738" s="1" t="s">
        <v>3364</v>
      </c>
      <c r="C2738" s="1">
        <v>35</v>
      </c>
      <c r="D2738" s="1" t="s">
        <v>39</v>
      </c>
      <c r="E2738" s="1" t="s">
        <v>3350</v>
      </c>
      <c r="F2738" s="1" t="s">
        <v>48</v>
      </c>
      <c r="G2738" s="1" t="s">
        <v>461</v>
      </c>
      <c r="H2738" s="1" t="s">
        <v>262</v>
      </c>
      <c r="I2738" s="1" t="s">
        <v>174</v>
      </c>
      <c r="J2738" s="1">
        <v>1919</v>
      </c>
      <c r="K2738" s="3">
        <v>0.6821180555555556</v>
      </c>
      <c r="L2738" s="3">
        <v>0.77031249999999996</v>
      </c>
      <c r="M2738" s="7">
        <v>45667</v>
      </c>
      <c r="N2738" s="3">
        <v>0.74739583333333337</v>
      </c>
      <c r="O2738" s="3">
        <v>0.83559027777777772</v>
      </c>
      <c r="P2738" s="5">
        <v>94</v>
      </c>
      <c r="Q2738" s="5">
        <v>373.89</v>
      </c>
      <c r="R2738" s="1" t="s">
        <v>56</v>
      </c>
      <c r="S2738" s="1">
        <v>3</v>
      </c>
      <c r="T2738" s="1" t="s">
        <v>35</v>
      </c>
      <c r="U2738" s="5">
        <v>159.71</v>
      </c>
      <c r="V2738" s="5">
        <v>10908.9621789669</v>
      </c>
      <c r="W2738" s="1" t="s">
        <v>36</v>
      </c>
      <c r="X2738" s="1">
        <v>4.71</v>
      </c>
      <c r="Y2738" s="5">
        <v>18090.75</v>
      </c>
      <c r="Z2738" s="5">
        <v>23960.9</v>
      </c>
      <c r="AA2738" s="5" t="str">
        <f t="shared" si="168"/>
        <v>30-39</v>
      </c>
      <c r="AB2738" s="5" t="str">
        <f t="shared" si="169"/>
        <v>Moderate</v>
      </c>
      <c r="AC2738" s="5">
        <f t="shared" si="170"/>
        <v>1.32</v>
      </c>
      <c r="AD2738" s="5" t="str">
        <f t="shared" si="171"/>
        <v>Short-haul</v>
      </c>
    </row>
    <row r="2739" spans="1:30" x14ac:dyDescent="0.3">
      <c r="A2739" s="1" t="s">
        <v>3685</v>
      </c>
      <c r="B2739" s="1" t="s">
        <v>863</v>
      </c>
      <c r="C2739" s="1">
        <v>58</v>
      </c>
      <c r="D2739" s="1" t="s">
        <v>28</v>
      </c>
      <c r="E2739" s="1" t="s">
        <v>3350</v>
      </c>
      <c r="F2739" s="1" t="s">
        <v>30</v>
      </c>
      <c r="G2739" s="1" t="s">
        <v>461</v>
      </c>
      <c r="H2739" s="1" t="s">
        <v>262</v>
      </c>
      <c r="I2739" s="1" t="s">
        <v>174</v>
      </c>
      <c r="J2739" s="1">
        <v>1919</v>
      </c>
      <c r="K2739" s="3">
        <v>0.6821180555555556</v>
      </c>
      <c r="L2739" s="3">
        <v>0.77031249999999996</v>
      </c>
      <c r="M2739" s="7">
        <v>45661</v>
      </c>
      <c r="N2739" s="3">
        <v>0.74739583333333337</v>
      </c>
      <c r="O2739" s="3">
        <v>0.83559027777777772</v>
      </c>
      <c r="P2739" s="5">
        <v>94</v>
      </c>
      <c r="Q2739" s="5">
        <v>799.19</v>
      </c>
      <c r="R2739" s="1" t="s">
        <v>56</v>
      </c>
      <c r="S2739" s="1">
        <v>5</v>
      </c>
      <c r="T2739" s="1" t="s">
        <v>45</v>
      </c>
      <c r="U2739" s="5">
        <v>54.39</v>
      </c>
      <c r="V2739" s="5">
        <v>10835.6776966663</v>
      </c>
      <c r="W2739" s="1" t="s">
        <v>42</v>
      </c>
      <c r="X2739" s="1">
        <v>3.78</v>
      </c>
      <c r="Y2739" s="5">
        <v>18002.810000000001</v>
      </c>
      <c r="Z2739" s="5">
        <v>51159.040000000001</v>
      </c>
      <c r="AA2739" s="5" t="str">
        <f t="shared" si="168"/>
        <v>50-59</v>
      </c>
      <c r="AB2739" s="5" t="str">
        <f t="shared" si="169"/>
        <v>Moderate</v>
      </c>
      <c r="AC2739" s="5">
        <f t="shared" si="170"/>
        <v>2.84</v>
      </c>
      <c r="AD2739" s="5" t="str">
        <f t="shared" si="171"/>
        <v>Short-haul</v>
      </c>
    </row>
    <row r="2740" spans="1:30" x14ac:dyDescent="0.3">
      <c r="A2740" s="1" t="s">
        <v>3686</v>
      </c>
      <c r="B2740" s="1" t="s">
        <v>3687</v>
      </c>
      <c r="C2740" s="1">
        <v>40</v>
      </c>
      <c r="D2740" s="1" t="s">
        <v>39</v>
      </c>
      <c r="E2740" s="1" t="s">
        <v>3350</v>
      </c>
      <c r="F2740" s="1" t="s">
        <v>48</v>
      </c>
      <c r="G2740" s="1" t="s">
        <v>461</v>
      </c>
      <c r="H2740" s="1" t="s">
        <v>262</v>
      </c>
      <c r="I2740" s="1" t="s">
        <v>174</v>
      </c>
      <c r="J2740" s="1">
        <v>1919</v>
      </c>
      <c r="K2740" s="3">
        <v>0.6821180555555556</v>
      </c>
      <c r="L2740" s="3">
        <v>0.77031249999999996</v>
      </c>
      <c r="M2740" s="7">
        <v>45659</v>
      </c>
      <c r="N2740" s="3">
        <v>0.74739583333333337</v>
      </c>
      <c r="O2740" s="3">
        <v>0.83559027777777772</v>
      </c>
      <c r="P2740" s="5">
        <v>94</v>
      </c>
      <c r="Q2740" s="5">
        <v>479.64</v>
      </c>
      <c r="R2740" s="1" t="s">
        <v>40</v>
      </c>
      <c r="S2740" s="1">
        <v>3</v>
      </c>
      <c r="T2740" s="1" t="s">
        <v>83</v>
      </c>
      <c r="U2740" s="5">
        <v>84.88</v>
      </c>
      <c r="V2740" s="5">
        <v>10869.7042799061</v>
      </c>
      <c r="W2740" s="1" t="s">
        <v>36</v>
      </c>
      <c r="X2740" s="1">
        <v>4.58</v>
      </c>
      <c r="Y2740" s="5">
        <v>18043.650000000001</v>
      </c>
      <c r="Z2740" s="5">
        <v>30713.94</v>
      </c>
      <c r="AA2740" s="5" t="str">
        <f t="shared" si="168"/>
        <v>40-49</v>
      </c>
      <c r="AB2740" s="5" t="str">
        <f t="shared" si="169"/>
        <v>Moderate</v>
      </c>
      <c r="AC2740" s="5">
        <f t="shared" si="170"/>
        <v>1.7</v>
      </c>
      <c r="AD2740" s="5" t="str">
        <f t="shared" si="171"/>
        <v>Short-haul</v>
      </c>
    </row>
    <row r="2741" spans="1:30" x14ac:dyDescent="0.3">
      <c r="A2741" s="1" t="s">
        <v>3688</v>
      </c>
      <c r="B2741" s="1" t="s">
        <v>3689</v>
      </c>
      <c r="C2741" s="1">
        <v>20</v>
      </c>
      <c r="D2741" s="1" t="s">
        <v>28</v>
      </c>
      <c r="E2741" s="1" t="s">
        <v>3350</v>
      </c>
      <c r="F2741" s="1" t="s">
        <v>30</v>
      </c>
      <c r="G2741" s="1" t="s">
        <v>461</v>
      </c>
      <c r="H2741" s="1" t="s">
        <v>262</v>
      </c>
      <c r="I2741" s="1" t="s">
        <v>174</v>
      </c>
      <c r="J2741" s="1">
        <v>1919</v>
      </c>
      <c r="K2741" s="3">
        <v>0.6821180555555556</v>
      </c>
      <c r="L2741" s="3">
        <v>0.77031249999999996</v>
      </c>
      <c r="M2741" s="7">
        <v>45661</v>
      </c>
      <c r="N2741" s="3">
        <v>0.74739583333333337</v>
      </c>
      <c r="O2741" s="3">
        <v>0.83559027777777772</v>
      </c>
      <c r="P2741" s="5">
        <v>94</v>
      </c>
      <c r="Q2741" s="5">
        <v>1215.98</v>
      </c>
      <c r="R2741" s="1" t="s">
        <v>40</v>
      </c>
      <c r="S2741" s="1">
        <v>5</v>
      </c>
      <c r="T2741" s="1" t="s">
        <v>35</v>
      </c>
      <c r="U2741" s="5">
        <v>186.23</v>
      </c>
      <c r="V2741" s="5">
        <v>10150.3515945864</v>
      </c>
      <c r="W2741" s="1" t="s">
        <v>36</v>
      </c>
      <c r="X2741" s="1">
        <v>4.28</v>
      </c>
      <c r="Y2741" s="5">
        <v>17180.419999999998</v>
      </c>
      <c r="Z2741" s="5">
        <v>77859.97</v>
      </c>
      <c r="AA2741" s="5" t="str">
        <f t="shared" si="168"/>
        <v>18-29</v>
      </c>
      <c r="AB2741" s="5" t="str">
        <f t="shared" si="169"/>
        <v>Moderate</v>
      </c>
      <c r="AC2741" s="5">
        <f t="shared" si="170"/>
        <v>4.53</v>
      </c>
      <c r="AD2741" s="5" t="str">
        <f t="shared" si="171"/>
        <v>Short-haul</v>
      </c>
    </row>
    <row r="2742" spans="1:30" x14ac:dyDescent="0.3">
      <c r="A2742" s="1" t="s">
        <v>3389</v>
      </c>
      <c r="B2742" s="1" t="s">
        <v>3390</v>
      </c>
      <c r="C2742" s="1">
        <v>25</v>
      </c>
      <c r="D2742" s="1" t="s">
        <v>39</v>
      </c>
      <c r="E2742" s="1" t="s">
        <v>3350</v>
      </c>
      <c r="F2742" s="1" t="s">
        <v>30</v>
      </c>
      <c r="G2742" s="1" t="s">
        <v>461</v>
      </c>
      <c r="H2742" s="1" t="s">
        <v>262</v>
      </c>
      <c r="I2742" s="1" t="s">
        <v>174</v>
      </c>
      <c r="J2742" s="1">
        <v>1919</v>
      </c>
      <c r="K2742" s="3">
        <v>0.6821180555555556</v>
      </c>
      <c r="L2742" s="3">
        <v>0.77031249999999996</v>
      </c>
      <c r="M2742" s="7">
        <v>45659</v>
      </c>
      <c r="N2742" s="3">
        <v>0.74739583333333337</v>
      </c>
      <c r="O2742" s="3">
        <v>0.83559027777777772</v>
      </c>
      <c r="P2742" s="5">
        <v>94</v>
      </c>
      <c r="Q2742" s="5">
        <v>1407.59</v>
      </c>
      <c r="R2742" s="1" t="s">
        <v>34</v>
      </c>
      <c r="S2742" s="1">
        <v>5</v>
      </c>
      <c r="T2742" s="1" t="s">
        <v>41</v>
      </c>
      <c r="U2742" s="5">
        <v>128.68</v>
      </c>
      <c r="V2742" s="5">
        <v>10739.406999389101</v>
      </c>
      <c r="W2742" s="1" t="s">
        <v>36</v>
      </c>
      <c r="X2742" s="1">
        <v>3.8</v>
      </c>
      <c r="Y2742" s="5">
        <v>17887.29</v>
      </c>
      <c r="Z2742" s="5">
        <v>90111.5</v>
      </c>
      <c r="AA2742" s="5" t="str">
        <f t="shared" si="168"/>
        <v>18-29</v>
      </c>
      <c r="AB2742" s="5" t="str">
        <f t="shared" si="169"/>
        <v>Moderate</v>
      </c>
      <c r="AC2742" s="5">
        <f t="shared" si="170"/>
        <v>5.04</v>
      </c>
      <c r="AD2742" s="5" t="str">
        <f t="shared" si="171"/>
        <v>Short-haul</v>
      </c>
    </row>
    <row r="2743" spans="1:30" x14ac:dyDescent="0.3">
      <c r="A2743" s="1" t="s">
        <v>3690</v>
      </c>
      <c r="B2743" s="1" t="s">
        <v>3691</v>
      </c>
      <c r="C2743" s="1">
        <v>29</v>
      </c>
      <c r="D2743" s="1" t="s">
        <v>39</v>
      </c>
      <c r="E2743" s="1" t="s">
        <v>3350</v>
      </c>
      <c r="F2743" s="1" t="s">
        <v>48</v>
      </c>
      <c r="G2743" s="1" t="s">
        <v>461</v>
      </c>
      <c r="H2743" s="1" t="s">
        <v>262</v>
      </c>
      <c r="I2743" s="1" t="s">
        <v>174</v>
      </c>
      <c r="J2743" s="1">
        <v>1919</v>
      </c>
      <c r="K2743" s="3">
        <v>0.6821180555555556</v>
      </c>
      <c r="L2743" s="3">
        <v>0.77031249999999996</v>
      </c>
      <c r="M2743" s="7">
        <v>45665</v>
      </c>
      <c r="N2743" s="3">
        <v>0.74739583333333337</v>
      </c>
      <c r="O2743" s="3">
        <v>0.83559027777777772</v>
      </c>
      <c r="P2743" s="5">
        <v>94</v>
      </c>
      <c r="Q2743" s="5">
        <v>172.98</v>
      </c>
      <c r="R2743" s="1" t="s">
        <v>34</v>
      </c>
      <c r="S2743" s="1">
        <v>5</v>
      </c>
      <c r="T2743" s="1" t="s">
        <v>45</v>
      </c>
      <c r="U2743" s="5">
        <v>195</v>
      </c>
      <c r="V2743" s="5">
        <v>10294.152591107</v>
      </c>
      <c r="W2743" s="1" t="s">
        <v>36</v>
      </c>
      <c r="X2743" s="1">
        <v>3.86</v>
      </c>
      <c r="Y2743" s="5">
        <v>17352.98</v>
      </c>
      <c r="Z2743" s="5">
        <v>11109.72</v>
      </c>
      <c r="AA2743" s="5" t="str">
        <f t="shared" si="168"/>
        <v>18-29</v>
      </c>
      <c r="AB2743" s="5" t="str">
        <f t="shared" si="169"/>
        <v>Moderate</v>
      </c>
      <c r="AC2743" s="5">
        <f t="shared" si="170"/>
        <v>0.64</v>
      </c>
      <c r="AD2743" s="5" t="str">
        <f t="shared" si="171"/>
        <v>Short-haul</v>
      </c>
    </row>
    <row r="2744" spans="1:30" x14ac:dyDescent="0.3">
      <c r="A2744" s="1" t="s">
        <v>3312</v>
      </c>
      <c r="B2744" s="1" t="s">
        <v>3313</v>
      </c>
      <c r="C2744" s="1">
        <v>24</v>
      </c>
      <c r="D2744" s="1" t="s">
        <v>28</v>
      </c>
      <c r="E2744" s="1" t="s">
        <v>3350</v>
      </c>
      <c r="F2744" s="1" t="s">
        <v>48</v>
      </c>
      <c r="G2744" s="1" t="s">
        <v>461</v>
      </c>
      <c r="H2744" s="1" t="s">
        <v>262</v>
      </c>
      <c r="I2744" s="1" t="s">
        <v>174</v>
      </c>
      <c r="J2744" s="1">
        <v>1919</v>
      </c>
      <c r="K2744" s="3">
        <v>0.6821180555555556</v>
      </c>
      <c r="L2744" s="3">
        <v>0.77031249999999996</v>
      </c>
      <c r="M2744" s="7">
        <v>45659</v>
      </c>
      <c r="N2744" s="3">
        <v>0.74739583333333337</v>
      </c>
      <c r="O2744" s="3">
        <v>0.83559027777777772</v>
      </c>
      <c r="P2744" s="5">
        <v>94</v>
      </c>
      <c r="Q2744" s="5">
        <v>1172.3699999999999</v>
      </c>
      <c r="R2744" s="1" t="s">
        <v>40</v>
      </c>
      <c r="S2744" s="1">
        <v>5</v>
      </c>
      <c r="T2744" s="1" t="s">
        <v>45</v>
      </c>
      <c r="U2744" s="5">
        <v>43.72</v>
      </c>
      <c r="V2744" s="5">
        <v>10974.342785872401</v>
      </c>
      <c r="W2744" s="1" t="s">
        <v>36</v>
      </c>
      <c r="X2744" s="1">
        <v>4.3600000000000003</v>
      </c>
      <c r="Y2744" s="5">
        <v>18169.21</v>
      </c>
      <c r="Z2744" s="5">
        <v>75040.42</v>
      </c>
      <c r="AA2744" s="5" t="str">
        <f t="shared" si="168"/>
        <v>18-29</v>
      </c>
      <c r="AB2744" s="5" t="str">
        <f t="shared" si="169"/>
        <v>Moderate</v>
      </c>
      <c r="AC2744" s="5">
        <f t="shared" si="170"/>
        <v>4.13</v>
      </c>
      <c r="AD2744" s="5" t="str">
        <f t="shared" si="171"/>
        <v>Short-haul</v>
      </c>
    </row>
    <row r="2745" spans="1:30" x14ac:dyDescent="0.3">
      <c r="A2745" s="1" t="s">
        <v>3692</v>
      </c>
      <c r="B2745" s="1" t="s">
        <v>3693</v>
      </c>
      <c r="C2745" s="1">
        <v>23</v>
      </c>
      <c r="D2745" s="1" t="s">
        <v>39</v>
      </c>
      <c r="E2745" s="1" t="s">
        <v>3350</v>
      </c>
      <c r="F2745" s="1" t="s">
        <v>30</v>
      </c>
      <c r="G2745" s="1" t="s">
        <v>461</v>
      </c>
      <c r="H2745" s="1" t="s">
        <v>262</v>
      </c>
      <c r="I2745" s="1" t="s">
        <v>174</v>
      </c>
      <c r="J2745" s="1">
        <v>1919</v>
      </c>
      <c r="K2745" s="3">
        <v>0.6821180555555556</v>
      </c>
      <c r="L2745" s="3">
        <v>0.77031249999999996</v>
      </c>
      <c r="M2745" s="7">
        <v>45666</v>
      </c>
      <c r="N2745" s="3">
        <v>0.74739583333333337</v>
      </c>
      <c r="O2745" s="3">
        <v>0.83559027777777772</v>
      </c>
      <c r="P2745" s="5">
        <v>94</v>
      </c>
      <c r="Q2745" s="5">
        <v>328.11</v>
      </c>
      <c r="R2745" s="1" t="s">
        <v>40</v>
      </c>
      <c r="S2745" s="1">
        <v>5</v>
      </c>
      <c r="T2745" s="1" t="s">
        <v>49</v>
      </c>
      <c r="U2745" s="5">
        <v>132.94999999999999</v>
      </c>
      <c r="V2745" s="5">
        <v>10707.7185778313</v>
      </c>
      <c r="W2745" s="1" t="s">
        <v>42</v>
      </c>
      <c r="X2745" s="1">
        <v>4.4800000000000004</v>
      </c>
      <c r="Y2745" s="5">
        <v>17849.259999999998</v>
      </c>
      <c r="Z2745" s="5">
        <v>21025.63</v>
      </c>
      <c r="AA2745" s="5" t="str">
        <f t="shared" si="168"/>
        <v>18-29</v>
      </c>
      <c r="AB2745" s="5" t="str">
        <f t="shared" si="169"/>
        <v>Moderate</v>
      </c>
      <c r="AC2745" s="5">
        <f t="shared" si="170"/>
        <v>1.18</v>
      </c>
      <c r="AD2745" s="5" t="str">
        <f t="shared" si="171"/>
        <v>Short-haul</v>
      </c>
    </row>
    <row r="2746" spans="1:30" x14ac:dyDescent="0.3">
      <c r="A2746" s="1" t="s">
        <v>3288</v>
      </c>
      <c r="B2746" s="1" t="s">
        <v>3289</v>
      </c>
      <c r="C2746" s="1">
        <v>20</v>
      </c>
      <c r="D2746" s="1" t="s">
        <v>28</v>
      </c>
      <c r="E2746" s="1" t="s">
        <v>3350</v>
      </c>
      <c r="F2746" s="1" t="s">
        <v>30</v>
      </c>
      <c r="G2746" s="1" t="s">
        <v>461</v>
      </c>
      <c r="H2746" s="1" t="s">
        <v>262</v>
      </c>
      <c r="I2746" s="1" t="s">
        <v>174</v>
      </c>
      <c r="J2746" s="1">
        <v>1919</v>
      </c>
      <c r="K2746" s="3">
        <v>0.6821180555555556</v>
      </c>
      <c r="L2746" s="3">
        <v>0.77031249999999996</v>
      </c>
      <c r="M2746" s="7">
        <v>45664</v>
      </c>
      <c r="N2746" s="3">
        <v>0.74739583333333337</v>
      </c>
      <c r="O2746" s="3">
        <v>0.83559027777777772</v>
      </c>
      <c r="P2746" s="5">
        <v>94</v>
      </c>
      <c r="Q2746" s="5">
        <v>1239.49</v>
      </c>
      <c r="R2746" s="1" t="s">
        <v>40</v>
      </c>
      <c r="S2746" s="1">
        <v>5</v>
      </c>
      <c r="T2746" s="1" t="s">
        <v>49</v>
      </c>
      <c r="U2746" s="5">
        <v>148.77000000000001</v>
      </c>
      <c r="V2746" s="5">
        <v>10244.6902730073</v>
      </c>
      <c r="W2746" s="1" t="s">
        <v>42</v>
      </c>
      <c r="X2746" s="1">
        <v>3.9</v>
      </c>
      <c r="Y2746" s="5">
        <v>17293.63</v>
      </c>
      <c r="Z2746" s="5">
        <v>79357.11</v>
      </c>
      <c r="AA2746" s="5" t="str">
        <f t="shared" si="168"/>
        <v>18-29</v>
      </c>
      <c r="AB2746" s="5" t="str">
        <f t="shared" si="169"/>
        <v>Moderate</v>
      </c>
      <c r="AC2746" s="5">
        <f t="shared" si="170"/>
        <v>4.59</v>
      </c>
      <c r="AD2746" s="5" t="str">
        <f t="shared" si="171"/>
        <v>Short-haul</v>
      </c>
    </row>
    <row r="2747" spans="1:30" x14ac:dyDescent="0.3">
      <c r="A2747" s="1" t="s">
        <v>3592</v>
      </c>
      <c r="B2747" s="1" t="s">
        <v>3593</v>
      </c>
      <c r="C2747" s="1">
        <v>74</v>
      </c>
      <c r="D2747" s="1" t="s">
        <v>39</v>
      </c>
      <c r="E2747" s="1" t="s">
        <v>3350</v>
      </c>
      <c r="F2747" s="1" t="s">
        <v>48</v>
      </c>
      <c r="G2747" s="1" t="s">
        <v>461</v>
      </c>
      <c r="H2747" s="1" t="s">
        <v>262</v>
      </c>
      <c r="I2747" s="1" t="s">
        <v>174</v>
      </c>
      <c r="J2747" s="1">
        <v>1919</v>
      </c>
      <c r="K2747" s="3">
        <v>0.6821180555555556</v>
      </c>
      <c r="L2747" s="3">
        <v>0.77031249999999996</v>
      </c>
      <c r="M2747" s="7">
        <v>45662</v>
      </c>
      <c r="N2747" s="3">
        <v>0.74739583333333337</v>
      </c>
      <c r="O2747" s="3">
        <v>0.83559027777777772</v>
      </c>
      <c r="P2747" s="5">
        <v>94</v>
      </c>
      <c r="Q2747" s="5">
        <v>625.79</v>
      </c>
      <c r="R2747" s="1" t="s">
        <v>56</v>
      </c>
      <c r="S2747" s="1">
        <v>5</v>
      </c>
      <c r="T2747" s="1" t="s">
        <v>45</v>
      </c>
      <c r="U2747" s="5">
        <v>109.42</v>
      </c>
      <c r="V2747" s="5">
        <v>10301.193423083199</v>
      </c>
      <c r="W2747" s="1" t="s">
        <v>42</v>
      </c>
      <c r="X2747" s="1">
        <v>4.2699999999999996</v>
      </c>
      <c r="Y2747" s="5">
        <v>17361.43</v>
      </c>
      <c r="Z2747" s="5">
        <v>40072.44</v>
      </c>
      <c r="AA2747" s="5" t="str">
        <f t="shared" si="168"/>
        <v>60+</v>
      </c>
      <c r="AB2747" s="5" t="str">
        <f t="shared" si="169"/>
        <v>Moderate</v>
      </c>
      <c r="AC2747" s="5">
        <f t="shared" si="170"/>
        <v>2.31</v>
      </c>
      <c r="AD2747" s="5" t="str">
        <f t="shared" si="171"/>
        <v>Short-haul</v>
      </c>
    </row>
    <row r="2748" spans="1:30" x14ac:dyDescent="0.3">
      <c r="A2748" s="1" t="s">
        <v>3694</v>
      </c>
      <c r="B2748" s="1" t="s">
        <v>3695</v>
      </c>
      <c r="C2748" s="1">
        <v>22</v>
      </c>
      <c r="D2748" s="1" t="s">
        <v>39</v>
      </c>
      <c r="E2748" s="1" t="s">
        <v>3350</v>
      </c>
      <c r="F2748" s="1" t="s">
        <v>48</v>
      </c>
      <c r="G2748" s="1" t="s">
        <v>461</v>
      </c>
      <c r="H2748" s="1" t="s">
        <v>262</v>
      </c>
      <c r="I2748" s="1" t="s">
        <v>174</v>
      </c>
      <c r="J2748" s="1">
        <v>1919</v>
      </c>
      <c r="K2748" s="3">
        <v>0.6821180555555556</v>
      </c>
      <c r="L2748" s="3">
        <v>0.77031249999999996</v>
      </c>
      <c r="M2748" s="7">
        <v>45671</v>
      </c>
      <c r="N2748" s="3">
        <v>0.74739583333333337</v>
      </c>
      <c r="O2748" s="3">
        <v>0.83559027777777772</v>
      </c>
      <c r="P2748" s="5">
        <v>94</v>
      </c>
      <c r="Q2748" s="5">
        <v>1498.49</v>
      </c>
      <c r="R2748" s="1" t="s">
        <v>34</v>
      </c>
      <c r="S2748" s="1">
        <v>5</v>
      </c>
      <c r="T2748" s="1" t="s">
        <v>83</v>
      </c>
      <c r="U2748" s="5">
        <v>139.38999999999999</v>
      </c>
      <c r="V2748" s="5">
        <v>10834.475292024001</v>
      </c>
      <c r="W2748" s="1" t="s">
        <v>36</v>
      </c>
      <c r="X2748" s="1">
        <v>4.01</v>
      </c>
      <c r="Y2748" s="5">
        <v>18001.37</v>
      </c>
      <c r="Z2748" s="5">
        <v>95931.24</v>
      </c>
      <c r="AA2748" s="5" t="str">
        <f t="shared" si="168"/>
        <v>18-29</v>
      </c>
      <c r="AB2748" s="5" t="str">
        <f t="shared" si="169"/>
        <v>Moderate</v>
      </c>
      <c r="AC2748" s="5">
        <f t="shared" si="170"/>
        <v>5.33</v>
      </c>
      <c r="AD2748" s="5" t="str">
        <f t="shared" si="171"/>
        <v>Short-haul</v>
      </c>
    </row>
    <row r="2749" spans="1:30" x14ac:dyDescent="0.3">
      <c r="A2749" s="1" t="s">
        <v>3696</v>
      </c>
      <c r="B2749" s="1" t="s">
        <v>3697</v>
      </c>
      <c r="C2749" s="1">
        <v>58</v>
      </c>
      <c r="D2749" s="1" t="s">
        <v>28</v>
      </c>
      <c r="E2749" s="1" t="s">
        <v>3350</v>
      </c>
      <c r="F2749" s="1" t="s">
        <v>48</v>
      </c>
      <c r="G2749" s="1" t="s">
        <v>470</v>
      </c>
      <c r="H2749" s="1" t="s">
        <v>76</v>
      </c>
      <c r="I2749" s="1" t="s">
        <v>135</v>
      </c>
      <c r="J2749" s="1">
        <v>14469</v>
      </c>
      <c r="K2749" s="3">
        <v>0.2003587962962963</v>
      </c>
      <c r="L2749" s="3">
        <v>0.86980324074074078</v>
      </c>
      <c r="M2749" s="7">
        <v>45668</v>
      </c>
      <c r="N2749" s="3">
        <v>0.2691087962962963</v>
      </c>
      <c r="O2749" s="3">
        <v>0.93855324074074076</v>
      </c>
      <c r="P2749" s="5">
        <v>99</v>
      </c>
      <c r="Q2749" s="5">
        <v>1306.29</v>
      </c>
      <c r="R2749" s="1" t="s">
        <v>56</v>
      </c>
      <c r="S2749" s="1">
        <v>5</v>
      </c>
      <c r="T2749" s="1" t="s">
        <v>35</v>
      </c>
      <c r="U2749" s="5">
        <v>48.09</v>
      </c>
      <c r="V2749" s="5">
        <v>73259.933777066995</v>
      </c>
      <c r="W2749" s="1" t="s">
        <v>36</v>
      </c>
      <c r="X2749" s="1">
        <v>3.22</v>
      </c>
      <c r="Y2749" s="5">
        <v>139367.88</v>
      </c>
      <c r="Z2749" s="5">
        <v>50167.307999999997</v>
      </c>
      <c r="AA2749" s="5" t="str">
        <f t="shared" si="168"/>
        <v>50-59</v>
      </c>
      <c r="AB2749" s="5" t="str">
        <f t="shared" si="169"/>
        <v>Moderate</v>
      </c>
      <c r="AC2749" s="5">
        <f t="shared" si="170"/>
        <v>0.36</v>
      </c>
      <c r="AD2749" s="5" t="str">
        <f t="shared" si="171"/>
        <v>Long-haul</v>
      </c>
    </row>
    <row r="2750" spans="1:30" x14ac:dyDescent="0.3">
      <c r="A2750" s="1" t="s">
        <v>3530</v>
      </c>
      <c r="B2750" s="1" t="s">
        <v>3531</v>
      </c>
      <c r="C2750" s="1">
        <v>49</v>
      </c>
      <c r="D2750" s="1" t="s">
        <v>39</v>
      </c>
      <c r="E2750" s="1" t="s">
        <v>3350</v>
      </c>
      <c r="F2750" s="1" t="s">
        <v>30</v>
      </c>
      <c r="G2750" s="1" t="s">
        <v>470</v>
      </c>
      <c r="H2750" s="1" t="s">
        <v>76</v>
      </c>
      <c r="I2750" s="1" t="s">
        <v>135</v>
      </c>
      <c r="J2750" s="1">
        <v>14469</v>
      </c>
      <c r="K2750" s="3">
        <v>0.2003587962962963</v>
      </c>
      <c r="L2750" s="3">
        <v>0.86980324074074078</v>
      </c>
      <c r="M2750" s="7">
        <v>45660</v>
      </c>
      <c r="N2750" s="3">
        <v>0.2691087962962963</v>
      </c>
      <c r="O2750" s="3">
        <v>0.93855324074074076</v>
      </c>
      <c r="P2750" s="5">
        <v>99</v>
      </c>
      <c r="Q2750" s="5">
        <v>1442.73</v>
      </c>
      <c r="R2750" s="1" t="s">
        <v>40</v>
      </c>
      <c r="S2750" s="1">
        <v>5</v>
      </c>
      <c r="T2750" s="1" t="s">
        <v>83</v>
      </c>
      <c r="U2750" s="5">
        <v>173.17</v>
      </c>
      <c r="V2750" s="5">
        <v>73824.379498908995</v>
      </c>
      <c r="W2750" s="1" t="s">
        <v>36</v>
      </c>
      <c r="X2750" s="1">
        <v>3.84</v>
      </c>
      <c r="Y2750" s="5">
        <v>140383.889999999</v>
      </c>
      <c r="Z2750" s="5">
        <v>55421.61</v>
      </c>
      <c r="AA2750" s="5" t="str">
        <f t="shared" si="168"/>
        <v>40-49</v>
      </c>
      <c r="AB2750" s="5" t="str">
        <f t="shared" si="169"/>
        <v>Moderate</v>
      </c>
      <c r="AC2750" s="5">
        <f t="shared" si="170"/>
        <v>0.39</v>
      </c>
      <c r="AD2750" s="5" t="str">
        <f t="shared" si="171"/>
        <v>Long-haul</v>
      </c>
    </row>
    <row r="2751" spans="1:30" x14ac:dyDescent="0.3">
      <c r="A2751" s="1" t="s">
        <v>3698</v>
      </c>
      <c r="B2751" s="1" t="s">
        <v>3699</v>
      </c>
      <c r="C2751" s="1">
        <v>54</v>
      </c>
      <c r="D2751" s="1" t="s">
        <v>39</v>
      </c>
      <c r="E2751" s="1" t="s">
        <v>3350</v>
      </c>
      <c r="F2751" s="1" t="s">
        <v>30</v>
      </c>
      <c r="G2751" s="1" t="s">
        <v>470</v>
      </c>
      <c r="H2751" s="1" t="s">
        <v>76</v>
      </c>
      <c r="I2751" s="1" t="s">
        <v>135</v>
      </c>
      <c r="J2751" s="1">
        <v>14469</v>
      </c>
      <c r="K2751" s="3">
        <v>0.2003587962962963</v>
      </c>
      <c r="L2751" s="3">
        <v>0.86980324074074078</v>
      </c>
      <c r="M2751" s="7">
        <v>45664</v>
      </c>
      <c r="N2751" s="3">
        <v>0.2691087962962963</v>
      </c>
      <c r="O2751" s="3">
        <v>0.93855324074074076</v>
      </c>
      <c r="P2751" s="5">
        <v>99</v>
      </c>
      <c r="Q2751" s="5">
        <v>1134.75</v>
      </c>
      <c r="R2751" s="1" t="s">
        <v>56</v>
      </c>
      <c r="S2751" s="1">
        <v>5</v>
      </c>
      <c r="T2751" s="1" t="s">
        <v>41</v>
      </c>
      <c r="U2751" s="5">
        <v>128.94</v>
      </c>
      <c r="V2751" s="5">
        <v>73832.453106200497</v>
      </c>
      <c r="W2751" s="1" t="s">
        <v>36</v>
      </c>
      <c r="X2751" s="1">
        <v>3.74</v>
      </c>
      <c r="Y2751" s="5">
        <v>140398.41</v>
      </c>
      <c r="Z2751" s="5">
        <v>43589.873999999902</v>
      </c>
      <c r="AA2751" s="5" t="str">
        <f t="shared" si="168"/>
        <v>50-59</v>
      </c>
      <c r="AB2751" s="5" t="str">
        <f t="shared" si="169"/>
        <v>Moderate</v>
      </c>
      <c r="AC2751" s="5">
        <f t="shared" si="170"/>
        <v>0.31</v>
      </c>
      <c r="AD2751" s="5" t="str">
        <f t="shared" si="171"/>
        <v>Long-haul</v>
      </c>
    </row>
    <row r="2752" spans="1:30" x14ac:dyDescent="0.3">
      <c r="A2752" s="1" t="s">
        <v>3486</v>
      </c>
      <c r="B2752" s="1" t="s">
        <v>3487</v>
      </c>
      <c r="C2752" s="1">
        <v>53</v>
      </c>
      <c r="D2752" s="1" t="s">
        <v>39</v>
      </c>
      <c r="E2752" s="1" t="s">
        <v>3350</v>
      </c>
      <c r="F2752" s="1" t="s">
        <v>48</v>
      </c>
      <c r="G2752" s="1" t="s">
        <v>470</v>
      </c>
      <c r="H2752" s="1" t="s">
        <v>76</v>
      </c>
      <c r="I2752" s="1" t="s">
        <v>135</v>
      </c>
      <c r="J2752" s="1">
        <v>14469</v>
      </c>
      <c r="K2752" s="3">
        <v>0.2003587962962963</v>
      </c>
      <c r="L2752" s="3">
        <v>0.86980324074074078</v>
      </c>
      <c r="M2752" s="7">
        <v>45658</v>
      </c>
      <c r="N2752" s="3">
        <v>0.2691087962962963</v>
      </c>
      <c r="O2752" s="3">
        <v>0.93855324074074076</v>
      </c>
      <c r="P2752" s="5">
        <v>99</v>
      </c>
      <c r="Q2752" s="5">
        <v>184.05</v>
      </c>
      <c r="R2752" s="1" t="s">
        <v>40</v>
      </c>
      <c r="S2752" s="1">
        <v>5</v>
      </c>
      <c r="T2752" s="1" t="s">
        <v>41</v>
      </c>
      <c r="U2752" s="5">
        <v>198.87</v>
      </c>
      <c r="V2752" s="5">
        <v>73011.556433086604</v>
      </c>
      <c r="W2752" s="1" t="s">
        <v>36</v>
      </c>
      <c r="X2752" s="1">
        <v>3.61</v>
      </c>
      <c r="Y2752" s="5">
        <v>138920.80499999999</v>
      </c>
      <c r="Z2752" s="5">
        <v>7091.3819999999996</v>
      </c>
      <c r="AA2752" s="5" t="str">
        <f t="shared" si="168"/>
        <v>50-59</v>
      </c>
      <c r="AB2752" s="5" t="str">
        <f t="shared" si="169"/>
        <v>Moderate</v>
      </c>
      <c r="AC2752" s="5">
        <f t="shared" si="170"/>
        <v>0.05</v>
      </c>
      <c r="AD2752" s="5" t="str">
        <f t="shared" si="171"/>
        <v>Long-haul</v>
      </c>
    </row>
    <row r="2753" spans="1:30" x14ac:dyDescent="0.3">
      <c r="A2753" s="1" t="s">
        <v>3700</v>
      </c>
      <c r="B2753" s="1" t="s">
        <v>3701</v>
      </c>
      <c r="C2753" s="1">
        <v>27</v>
      </c>
      <c r="D2753" s="1" t="s">
        <v>39</v>
      </c>
      <c r="E2753" s="1" t="s">
        <v>3350</v>
      </c>
      <c r="F2753" s="1" t="s">
        <v>30</v>
      </c>
      <c r="G2753" s="1" t="s">
        <v>470</v>
      </c>
      <c r="H2753" s="1" t="s">
        <v>76</v>
      </c>
      <c r="I2753" s="1" t="s">
        <v>135</v>
      </c>
      <c r="J2753" s="1">
        <v>14469</v>
      </c>
      <c r="K2753" s="3">
        <v>0.2003587962962963</v>
      </c>
      <c r="L2753" s="3">
        <v>0.86980324074074078</v>
      </c>
      <c r="M2753" s="7">
        <v>45661</v>
      </c>
      <c r="N2753" s="3">
        <v>0.2691087962962963</v>
      </c>
      <c r="O2753" s="3">
        <v>0.93855324074074076</v>
      </c>
      <c r="P2753" s="5">
        <v>99</v>
      </c>
      <c r="Q2753" s="5">
        <v>585.09</v>
      </c>
      <c r="R2753" s="1" t="s">
        <v>34</v>
      </c>
      <c r="S2753" s="1">
        <v>5</v>
      </c>
      <c r="T2753" s="1" t="s">
        <v>35</v>
      </c>
      <c r="U2753" s="5">
        <v>187.33</v>
      </c>
      <c r="V2753" s="5">
        <v>73455.9801341079</v>
      </c>
      <c r="W2753" s="1" t="s">
        <v>42</v>
      </c>
      <c r="X2753" s="1">
        <v>3.84</v>
      </c>
      <c r="Y2753" s="5">
        <v>139720.76999999999</v>
      </c>
      <c r="Z2753" s="5">
        <v>22489.937999999998</v>
      </c>
      <c r="AA2753" s="5" t="str">
        <f t="shared" si="168"/>
        <v>18-29</v>
      </c>
      <c r="AB2753" s="5" t="str">
        <f t="shared" si="169"/>
        <v>Moderate</v>
      </c>
      <c r="AC2753" s="5">
        <f t="shared" si="170"/>
        <v>0.16</v>
      </c>
      <c r="AD2753" s="5" t="str">
        <f t="shared" si="171"/>
        <v>Long-haul</v>
      </c>
    </row>
    <row r="2754" spans="1:30" x14ac:dyDescent="0.3">
      <c r="A2754" s="2" t="s">
        <v>3702</v>
      </c>
      <c r="B2754" s="1" t="s">
        <v>3703</v>
      </c>
      <c r="C2754" s="1">
        <v>75</v>
      </c>
      <c r="D2754" s="1" t="s">
        <v>39</v>
      </c>
      <c r="E2754" s="1" t="s">
        <v>3350</v>
      </c>
      <c r="F2754" s="1" t="s">
        <v>30</v>
      </c>
      <c r="G2754" s="1" t="s">
        <v>470</v>
      </c>
      <c r="H2754" s="1" t="s">
        <v>76</v>
      </c>
      <c r="I2754" s="1" t="s">
        <v>135</v>
      </c>
      <c r="J2754" s="1">
        <v>14469</v>
      </c>
      <c r="K2754" s="3">
        <v>0.2003587962962963</v>
      </c>
      <c r="L2754" s="3">
        <v>0.86980324074074078</v>
      </c>
      <c r="M2754" s="7">
        <v>45665</v>
      </c>
      <c r="N2754" s="3">
        <v>0.2691087962962963</v>
      </c>
      <c r="O2754" s="3">
        <v>0.93855324074074076</v>
      </c>
      <c r="P2754" s="5">
        <v>99</v>
      </c>
      <c r="Q2754" s="5">
        <v>153.1</v>
      </c>
      <c r="R2754" s="1" t="s">
        <v>40</v>
      </c>
      <c r="S2754" s="1">
        <v>5</v>
      </c>
      <c r="T2754" s="1" t="s">
        <v>41</v>
      </c>
      <c r="U2754" s="5">
        <v>38.35</v>
      </c>
      <c r="V2754" s="5">
        <v>73817.662257753705</v>
      </c>
      <c r="W2754" s="1" t="s">
        <v>36</v>
      </c>
      <c r="X2754" s="1">
        <v>4.4400000000000004</v>
      </c>
      <c r="Y2754" s="5">
        <v>140371.785</v>
      </c>
      <c r="Z2754" s="5">
        <v>5883.6419999999998</v>
      </c>
      <c r="AA2754" s="5" t="str">
        <f t="shared" ref="AA2754:AA2817" si="172">IF(C2754&lt;=29,"18-29",IF(C2754&lt;=39,"30-39",IF(C2754&lt;=49,"40-49",IF(C2754&lt;=59,"50-59","60+"))))</f>
        <v>60+</v>
      </c>
      <c r="AB2754" s="5" t="str">
        <f t="shared" ref="AB2754:AB2817" si="173">IF(P2754&lt;=30,"On-Time",IF(P2754&lt;=120,"Moderate","Severe"))</f>
        <v>Moderate</v>
      </c>
      <c r="AC2754" s="5">
        <f t="shared" ref="AC2754:AC2817" si="174">ROUND(Z2754/Y2754,2)</f>
        <v>0.04</v>
      </c>
      <c r="AD2754" s="5" t="str">
        <f t="shared" ref="AD2754:AD2817" si="175">IF(J2754&lt;=3000,"Short-haul",IF(J2754&lt;=7000,"Medium-haul","Long-haul"))</f>
        <v>Long-haul</v>
      </c>
    </row>
    <row r="2755" spans="1:30" x14ac:dyDescent="0.3">
      <c r="A2755" s="1" t="s">
        <v>3704</v>
      </c>
      <c r="B2755" s="1" t="s">
        <v>3705</v>
      </c>
      <c r="C2755" s="1">
        <v>68</v>
      </c>
      <c r="D2755" s="1" t="s">
        <v>28</v>
      </c>
      <c r="E2755" s="1" t="s">
        <v>3350</v>
      </c>
      <c r="F2755" s="1" t="s">
        <v>30</v>
      </c>
      <c r="G2755" s="1" t="s">
        <v>470</v>
      </c>
      <c r="H2755" s="1" t="s">
        <v>76</v>
      </c>
      <c r="I2755" s="1" t="s">
        <v>135</v>
      </c>
      <c r="J2755" s="1">
        <v>14469</v>
      </c>
      <c r="K2755" s="3">
        <v>0.2003587962962963</v>
      </c>
      <c r="L2755" s="3">
        <v>0.86980324074074078</v>
      </c>
      <c r="M2755" s="7">
        <v>45661</v>
      </c>
      <c r="N2755" s="3">
        <v>0.2691087962962963</v>
      </c>
      <c r="O2755" s="3">
        <v>0.93855324074074076</v>
      </c>
      <c r="P2755" s="5">
        <v>99</v>
      </c>
      <c r="Q2755" s="5">
        <v>366.11</v>
      </c>
      <c r="R2755" s="1" t="s">
        <v>40</v>
      </c>
      <c r="S2755" s="1">
        <v>5</v>
      </c>
      <c r="T2755" s="1" t="s">
        <v>83</v>
      </c>
      <c r="U2755" s="5">
        <v>161.63999999999999</v>
      </c>
      <c r="V2755" s="5">
        <v>73385.414304029997</v>
      </c>
      <c r="W2755" s="1" t="s">
        <v>42</v>
      </c>
      <c r="X2755" s="1">
        <v>4.87</v>
      </c>
      <c r="Y2755" s="5">
        <v>139593.75</v>
      </c>
      <c r="Z2755" s="5">
        <v>14078.021999999901</v>
      </c>
      <c r="AA2755" s="5" t="str">
        <f t="shared" si="172"/>
        <v>60+</v>
      </c>
      <c r="AB2755" s="5" t="str">
        <f t="shared" si="173"/>
        <v>Moderate</v>
      </c>
      <c r="AC2755" s="5">
        <f t="shared" si="174"/>
        <v>0.1</v>
      </c>
      <c r="AD2755" s="5" t="str">
        <f t="shared" si="175"/>
        <v>Long-haul</v>
      </c>
    </row>
    <row r="2756" spans="1:30" x14ac:dyDescent="0.3">
      <c r="A2756" s="1" t="s">
        <v>3706</v>
      </c>
      <c r="B2756" s="1" t="s">
        <v>3707</v>
      </c>
      <c r="C2756" s="1">
        <v>64</v>
      </c>
      <c r="D2756" s="1" t="s">
        <v>28</v>
      </c>
      <c r="E2756" s="1" t="s">
        <v>3350</v>
      </c>
      <c r="F2756" s="1" t="s">
        <v>30</v>
      </c>
      <c r="G2756" s="1" t="s">
        <v>470</v>
      </c>
      <c r="H2756" s="1" t="s">
        <v>76</v>
      </c>
      <c r="I2756" s="1" t="s">
        <v>135</v>
      </c>
      <c r="J2756" s="1">
        <v>14469</v>
      </c>
      <c r="K2756" s="3">
        <v>0.2003587962962963</v>
      </c>
      <c r="L2756" s="3">
        <v>0.86980324074074078</v>
      </c>
      <c r="M2756" s="7">
        <v>45672</v>
      </c>
      <c r="N2756" s="3">
        <v>0.2691087962962963</v>
      </c>
      <c r="O2756" s="3">
        <v>0.93855324074074076</v>
      </c>
      <c r="P2756" s="5">
        <v>99</v>
      </c>
      <c r="Q2756" s="5">
        <v>412.42</v>
      </c>
      <c r="R2756" s="1" t="s">
        <v>40</v>
      </c>
      <c r="S2756" s="1">
        <v>5</v>
      </c>
      <c r="T2756" s="1" t="s">
        <v>35</v>
      </c>
      <c r="U2756" s="5">
        <v>100.93</v>
      </c>
      <c r="V2756" s="5">
        <v>73554.140132532804</v>
      </c>
      <c r="W2756" s="1" t="s">
        <v>36</v>
      </c>
      <c r="X2756" s="1">
        <v>4.78</v>
      </c>
      <c r="Y2756" s="5">
        <v>139897.45499999999</v>
      </c>
      <c r="Z2756" s="5">
        <v>15849.041999999999</v>
      </c>
      <c r="AA2756" s="5" t="str">
        <f t="shared" si="172"/>
        <v>60+</v>
      </c>
      <c r="AB2756" s="5" t="str">
        <f t="shared" si="173"/>
        <v>Moderate</v>
      </c>
      <c r="AC2756" s="5">
        <f t="shared" si="174"/>
        <v>0.11</v>
      </c>
      <c r="AD2756" s="5" t="str">
        <f t="shared" si="175"/>
        <v>Long-haul</v>
      </c>
    </row>
    <row r="2757" spans="1:30" x14ac:dyDescent="0.3">
      <c r="A2757" s="1" t="s">
        <v>3708</v>
      </c>
      <c r="B2757" s="1" t="s">
        <v>3709</v>
      </c>
      <c r="C2757" s="1">
        <v>59</v>
      </c>
      <c r="D2757" s="1" t="s">
        <v>28</v>
      </c>
      <c r="E2757" s="1" t="s">
        <v>3350</v>
      </c>
      <c r="F2757" s="1" t="s">
        <v>48</v>
      </c>
      <c r="G2757" s="1" t="s">
        <v>479</v>
      </c>
      <c r="H2757" s="1" t="s">
        <v>233</v>
      </c>
      <c r="I2757" s="1" t="s">
        <v>76</v>
      </c>
      <c r="J2757" s="1">
        <v>7101</v>
      </c>
      <c r="K2757" s="3">
        <v>0.65505787037037033</v>
      </c>
      <c r="L2757" s="3">
        <v>0.98353009259259261</v>
      </c>
      <c r="M2757" s="7">
        <v>45669</v>
      </c>
      <c r="N2757" s="3">
        <v>0.71130787037037035</v>
      </c>
      <c r="O2757" s="3">
        <v>3.9780092592592596E-2</v>
      </c>
      <c r="P2757" s="5">
        <v>81</v>
      </c>
      <c r="Q2757" s="5">
        <v>945.67</v>
      </c>
      <c r="R2757" s="1" t="s">
        <v>40</v>
      </c>
      <c r="S2757" s="1">
        <v>5</v>
      </c>
      <c r="T2757" s="1" t="s">
        <v>41</v>
      </c>
      <c r="U2757" s="5">
        <v>52.91</v>
      </c>
      <c r="V2757" s="5">
        <v>36518.297302804698</v>
      </c>
      <c r="W2757" s="1" t="s">
        <v>36</v>
      </c>
      <c r="X2757" s="1">
        <v>4.6100000000000003</v>
      </c>
      <c r="Y2757" s="5">
        <v>73232.94</v>
      </c>
      <c r="Z2757" s="5">
        <v>36320.076000000001</v>
      </c>
      <c r="AA2757" s="5" t="str">
        <f t="shared" si="172"/>
        <v>50-59</v>
      </c>
      <c r="AB2757" s="5" t="str">
        <f t="shared" si="173"/>
        <v>Moderate</v>
      </c>
      <c r="AC2757" s="5">
        <f t="shared" si="174"/>
        <v>0.5</v>
      </c>
      <c r="AD2757" s="5" t="str">
        <f t="shared" si="175"/>
        <v>Long-haul</v>
      </c>
    </row>
    <row r="2758" spans="1:30" x14ac:dyDescent="0.3">
      <c r="A2758" s="1" t="s">
        <v>3391</v>
      </c>
      <c r="B2758" s="1" t="s">
        <v>3392</v>
      </c>
      <c r="C2758" s="1">
        <v>56</v>
      </c>
      <c r="D2758" s="1" t="s">
        <v>39</v>
      </c>
      <c r="E2758" s="1" t="s">
        <v>3350</v>
      </c>
      <c r="F2758" s="1" t="s">
        <v>48</v>
      </c>
      <c r="G2758" s="1" t="s">
        <v>479</v>
      </c>
      <c r="H2758" s="1" t="s">
        <v>233</v>
      </c>
      <c r="I2758" s="1" t="s">
        <v>76</v>
      </c>
      <c r="J2758" s="1">
        <v>7101</v>
      </c>
      <c r="K2758" s="3">
        <v>0.65505787037037033</v>
      </c>
      <c r="L2758" s="3">
        <v>0.98353009259259261</v>
      </c>
      <c r="M2758" s="7">
        <v>45658</v>
      </c>
      <c r="N2758" s="3">
        <v>0.71130787037037035</v>
      </c>
      <c r="O2758" s="3">
        <v>3.9780092592592596E-2</v>
      </c>
      <c r="P2758" s="5">
        <v>81</v>
      </c>
      <c r="Q2758" s="5">
        <v>893.06</v>
      </c>
      <c r="R2758" s="1" t="s">
        <v>56</v>
      </c>
      <c r="S2758" s="1">
        <v>5</v>
      </c>
      <c r="T2758" s="1" t="s">
        <v>35</v>
      </c>
      <c r="U2758" s="5">
        <v>64.97</v>
      </c>
      <c r="V2758" s="5">
        <v>36088.435213870398</v>
      </c>
      <c r="W2758" s="1" t="s">
        <v>36</v>
      </c>
      <c r="X2758" s="1">
        <v>4.6399999999999997</v>
      </c>
      <c r="Y2758" s="5">
        <v>72459.179999999993</v>
      </c>
      <c r="Z2758" s="5">
        <v>34301.298000000003</v>
      </c>
      <c r="AA2758" s="5" t="str">
        <f t="shared" si="172"/>
        <v>50-59</v>
      </c>
      <c r="AB2758" s="5" t="str">
        <f t="shared" si="173"/>
        <v>Moderate</v>
      </c>
      <c r="AC2758" s="5">
        <f t="shared" si="174"/>
        <v>0.47</v>
      </c>
      <c r="AD2758" s="5" t="str">
        <f t="shared" si="175"/>
        <v>Long-haul</v>
      </c>
    </row>
    <row r="2759" spans="1:30" x14ac:dyDescent="0.3">
      <c r="A2759" s="1" t="s">
        <v>3710</v>
      </c>
      <c r="B2759" s="1" t="s">
        <v>3711</v>
      </c>
      <c r="C2759" s="1">
        <v>19</v>
      </c>
      <c r="D2759" s="1" t="s">
        <v>28</v>
      </c>
      <c r="E2759" s="1" t="s">
        <v>3350</v>
      </c>
      <c r="F2759" s="1" t="s">
        <v>30</v>
      </c>
      <c r="G2759" s="1" t="s">
        <v>479</v>
      </c>
      <c r="H2759" s="1" t="s">
        <v>233</v>
      </c>
      <c r="I2759" s="1" t="s">
        <v>76</v>
      </c>
      <c r="J2759" s="1">
        <v>7101</v>
      </c>
      <c r="K2759" s="3">
        <v>0.65505787037037033</v>
      </c>
      <c r="L2759" s="3">
        <v>0.98353009259259261</v>
      </c>
      <c r="M2759" s="7">
        <v>45668</v>
      </c>
      <c r="N2759" s="3">
        <v>0.71130787037037035</v>
      </c>
      <c r="O2759" s="3">
        <v>3.9780092592592596E-2</v>
      </c>
      <c r="P2759" s="5">
        <v>81</v>
      </c>
      <c r="Q2759" s="5">
        <v>1043.74</v>
      </c>
      <c r="R2759" s="1" t="s">
        <v>40</v>
      </c>
      <c r="S2759" s="1">
        <v>5</v>
      </c>
      <c r="T2759" s="1" t="s">
        <v>45</v>
      </c>
      <c r="U2759" s="5">
        <v>95.25</v>
      </c>
      <c r="V2759" s="5">
        <v>36282.999289065498</v>
      </c>
      <c r="W2759" s="1" t="s">
        <v>42</v>
      </c>
      <c r="X2759" s="1">
        <v>3.12</v>
      </c>
      <c r="Y2759" s="5">
        <v>72809.399999999994</v>
      </c>
      <c r="Z2759" s="5">
        <v>40091.046000000002</v>
      </c>
      <c r="AA2759" s="5" t="str">
        <f t="shared" si="172"/>
        <v>18-29</v>
      </c>
      <c r="AB2759" s="5" t="str">
        <f t="shared" si="173"/>
        <v>Moderate</v>
      </c>
      <c r="AC2759" s="5">
        <f t="shared" si="174"/>
        <v>0.55000000000000004</v>
      </c>
      <c r="AD2759" s="5" t="str">
        <f t="shared" si="175"/>
        <v>Long-haul</v>
      </c>
    </row>
    <row r="2760" spans="1:30" x14ac:dyDescent="0.3">
      <c r="A2760" s="1" t="s">
        <v>3694</v>
      </c>
      <c r="B2760" s="1" t="s">
        <v>3695</v>
      </c>
      <c r="C2760" s="1">
        <v>22</v>
      </c>
      <c r="D2760" s="1" t="s">
        <v>39</v>
      </c>
      <c r="E2760" s="1" t="s">
        <v>3350</v>
      </c>
      <c r="F2760" s="1" t="s">
        <v>48</v>
      </c>
      <c r="G2760" s="1" t="s">
        <v>479</v>
      </c>
      <c r="H2760" s="1" t="s">
        <v>233</v>
      </c>
      <c r="I2760" s="1" t="s">
        <v>76</v>
      </c>
      <c r="J2760" s="1">
        <v>7101</v>
      </c>
      <c r="K2760" s="3">
        <v>0.65505787037037033</v>
      </c>
      <c r="L2760" s="3">
        <v>0.98353009259259261</v>
      </c>
      <c r="M2760" s="7">
        <v>45664</v>
      </c>
      <c r="N2760" s="3">
        <v>0.71130787037037035</v>
      </c>
      <c r="O2760" s="3">
        <v>3.9780092592592596E-2</v>
      </c>
      <c r="P2760" s="5">
        <v>81</v>
      </c>
      <c r="Q2760" s="5">
        <v>1004.37</v>
      </c>
      <c r="R2760" s="1" t="s">
        <v>40</v>
      </c>
      <c r="S2760" s="1">
        <v>5</v>
      </c>
      <c r="T2760" s="1" t="s">
        <v>45</v>
      </c>
      <c r="U2760" s="5">
        <v>85.72</v>
      </c>
      <c r="V2760" s="5">
        <v>36417.8735994659</v>
      </c>
      <c r="W2760" s="1" t="s">
        <v>42</v>
      </c>
      <c r="X2760" s="1">
        <v>4.16</v>
      </c>
      <c r="Y2760" s="5">
        <v>73052.174999999901</v>
      </c>
      <c r="Z2760" s="5">
        <v>38578.091999999997</v>
      </c>
      <c r="AA2760" s="5" t="str">
        <f t="shared" si="172"/>
        <v>18-29</v>
      </c>
      <c r="AB2760" s="5" t="str">
        <f t="shared" si="173"/>
        <v>Moderate</v>
      </c>
      <c r="AC2760" s="5">
        <f t="shared" si="174"/>
        <v>0.53</v>
      </c>
      <c r="AD2760" s="5" t="str">
        <f t="shared" si="175"/>
        <v>Long-haul</v>
      </c>
    </row>
    <row r="2761" spans="1:30" x14ac:dyDescent="0.3">
      <c r="A2761" s="1" t="s">
        <v>3712</v>
      </c>
      <c r="B2761" s="1" t="s">
        <v>3713</v>
      </c>
      <c r="C2761" s="1">
        <v>45</v>
      </c>
      <c r="D2761" s="1" t="s">
        <v>39</v>
      </c>
      <c r="E2761" s="1" t="s">
        <v>3350</v>
      </c>
      <c r="F2761" s="1" t="s">
        <v>48</v>
      </c>
      <c r="G2761" s="1" t="s">
        <v>479</v>
      </c>
      <c r="H2761" s="1" t="s">
        <v>233</v>
      </c>
      <c r="I2761" s="1" t="s">
        <v>76</v>
      </c>
      <c r="J2761" s="1">
        <v>7101</v>
      </c>
      <c r="K2761" s="3">
        <v>0.65505787037037033</v>
      </c>
      <c r="L2761" s="3">
        <v>0.98353009259259261</v>
      </c>
      <c r="M2761" s="7">
        <v>45672</v>
      </c>
      <c r="N2761" s="3">
        <v>0.71130787037037035</v>
      </c>
      <c r="O2761" s="3">
        <v>3.9780092592592596E-2</v>
      </c>
      <c r="P2761" s="5">
        <v>81</v>
      </c>
      <c r="Q2761" s="5">
        <v>1361.11</v>
      </c>
      <c r="R2761" s="1" t="s">
        <v>40</v>
      </c>
      <c r="S2761" s="1">
        <v>5</v>
      </c>
      <c r="T2761" s="1" t="s">
        <v>35</v>
      </c>
      <c r="U2761" s="5">
        <v>199.91</v>
      </c>
      <c r="V2761" s="5">
        <v>36653.0730338262</v>
      </c>
      <c r="W2761" s="1" t="s">
        <v>36</v>
      </c>
      <c r="X2761" s="1">
        <v>4.67</v>
      </c>
      <c r="Y2761" s="5">
        <v>73475.535000000003</v>
      </c>
      <c r="Z2761" s="5">
        <v>52290.612000000001</v>
      </c>
      <c r="AA2761" s="5" t="str">
        <f t="shared" si="172"/>
        <v>40-49</v>
      </c>
      <c r="AB2761" s="5" t="str">
        <f t="shared" si="173"/>
        <v>Moderate</v>
      </c>
      <c r="AC2761" s="5">
        <f t="shared" si="174"/>
        <v>0.71</v>
      </c>
      <c r="AD2761" s="5" t="str">
        <f t="shared" si="175"/>
        <v>Long-haul</v>
      </c>
    </row>
    <row r="2762" spans="1:30" x14ac:dyDescent="0.3">
      <c r="A2762" s="1" t="s">
        <v>3447</v>
      </c>
      <c r="B2762" s="1" t="s">
        <v>3448</v>
      </c>
      <c r="C2762" s="1">
        <v>23</v>
      </c>
      <c r="D2762" s="1" t="s">
        <v>39</v>
      </c>
      <c r="E2762" s="1" t="s">
        <v>3350</v>
      </c>
      <c r="F2762" s="1" t="s">
        <v>30</v>
      </c>
      <c r="G2762" s="1" t="s">
        <v>479</v>
      </c>
      <c r="H2762" s="1" t="s">
        <v>233</v>
      </c>
      <c r="I2762" s="1" t="s">
        <v>76</v>
      </c>
      <c r="J2762" s="1">
        <v>7101</v>
      </c>
      <c r="K2762" s="3">
        <v>0.65505787037037033</v>
      </c>
      <c r="L2762" s="3">
        <v>0.98353009259259261</v>
      </c>
      <c r="M2762" s="7">
        <v>45665</v>
      </c>
      <c r="N2762" s="3">
        <v>0.71130787037037035</v>
      </c>
      <c r="O2762" s="3">
        <v>3.9780092592592596E-2</v>
      </c>
      <c r="P2762" s="5">
        <v>81</v>
      </c>
      <c r="Q2762" s="5">
        <v>1362.65</v>
      </c>
      <c r="R2762" s="1" t="s">
        <v>34</v>
      </c>
      <c r="S2762" s="1">
        <v>5</v>
      </c>
      <c r="T2762" s="1" t="s">
        <v>45</v>
      </c>
      <c r="U2762" s="5">
        <v>37.729999999999997</v>
      </c>
      <c r="V2762" s="5">
        <v>36299.538490718798</v>
      </c>
      <c r="W2762" s="1" t="s">
        <v>42</v>
      </c>
      <c r="X2762" s="1">
        <v>4.91</v>
      </c>
      <c r="Y2762" s="5">
        <v>72839.174999999901</v>
      </c>
      <c r="Z2762" s="5">
        <v>52330.289999999899</v>
      </c>
      <c r="AA2762" s="5" t="str">
        <f t="shared" si="172"/>
        <v>18-29</v>
      </c>
      <c r="AB2762" s="5" t="str">
        <f t="shared" si="173"/>
        <v>Moderate</v>
      </c>
      <c r="AC2762" s="5">
        <f t="shared" si="174"/>
        <v>0.72</v>
      </c>
      <c r="AD2762" s="5" t="str">
        <f t="shared" si="175"/>
        <v>Long-haul</v>
      </c>
    </row>
    <row r="2763" spans="1:30" x14ac:dyDescent="0.3">
      <c r="A2763" s="1" t="s">
        <v>3302</v>
      </c>
      <c r="B2763" s="1" t="s">
        <v>3303</v>
      </c>
      <c r="C2763" s="1">
        <v>51</v>
      </c>
      <c r="D2763" s="1" t="s">
        <v>39</v>
      </c>
      <c r="E2763" s="1" t="s">
        <v>3350</v>
      </c>
      <c r="F2763" s="1" t="s">
        <v>30</v>
      </c>
      <c r="G2763" s="1" t="s">
        <v>479</v>
      </c>
      <c r="H2763" s="1" t="s">
        <v>233</v>
      </c>
      <c r="I2763" s="1" t="s">
        <v>76</v>
      </c>
      <c r="J2763" s="1">
        <v>7101</v>
      </c>
      <c r="K2763" s="3">
        <v>0.65505787037037033</v>
      </c>
      <c r="L2763" s="3">
        <v>0.98353009259259261</v>
      </c>
      <c r="M2763" s="7">
        <v>45660</v>
      </c>
      <c r="N2763" s="3">
        <v>0.71130787037037035</v>
      </c>
      <c r="O2763" s="3">
        <v>3.9780092592592596E-2</v>
      </c>
      <c r="P2763" s="5">
        <v>81</v>
      </c>
      <c r="Q2763" s="5">
        <v>221.18</v>
      </c>
      <c r="R2763" s="1" t="s">
        <v>40</v>
      </c>
      <c r="S2763" s="1">
        <v>5</v>
      </c>
      <c r="T2763" s="1" t="s">
        <v>49</v>
      </c>
      <c r="U2763" s="5">
        <v>109.03</v>
      </c>
      <c r="V2763" s="5">
        <v>36552.076134693503</v>
      </c>
      <c r="W2763" s="1" t="s">
        <v>36</v>
      </c>
      <c r="X2763" s="1">
        <v>3.46</v>
      </c>
      <c r="Y2763" s="5">
        <v>73293.735000000001</v>
      </c>
      <c r="Z2763" s="5">
        <v>8506.3979999999992</v>
      </c>
      <c r="AA2763" s="5" t="str">
        <f t="shared" si="172"/>
        <v>50-59</v>
      </c>
      <c r="AB2763" s="5" t="str">
        <f t="shared" si="173"/>
        <v>Moderate</v>
      </c>
      <c r="AC2763" s="5">
        <f t="shared" si="174"/>
        <v>0.12</v>
      </c>
      <c r="AD2763" s="5" t="str">
        <f t="shared" si="175"/>
        <v>Long-haul</v>
      </c>
    </row>
    <row r="2764" spans="1:30" x14ac:dyDescent="0.3">
      <c r="A2764" s="1" t="s">
        <v>3714</v>
      </c>
      <c r="B2764" s="1" t="s">
        <v>3715</v>
      </c>
      <c r="C2764" s="1">
        <v>33</v>
      </c>
      <c r="D2764" s="1" t="s">
        <v>39</v>
      </c>
      <c r="E2764" s="1" t="s">
        <v>3350</v>
      </c>
      <c r="F2764" s="1" t="s">
        <v>48</v>
      </c>
      <c r="G2764" s="1" t="s">
        <v>479</v>
      </c>
      <c r="H2764" s="1" t="s">
        <v>233</v>
      </c>
      <c r="I2764" s="1" t="s">
        <v>76</v>
      </c>
      <c r="J2764" s="1">
        <v>7101</v>
      </c>
      <c r="K2764" s="3">
        <v>0.65505787037037033</v>
      </c>
      <c r="L2764" s="3">
        <v>0.98353009259259261</v>
      </c>
      <c r="M2764" s="7">
        <v>45668</v>
      </c>
      <c r="N2764" s="3">
        <v>0.71130787037037035</v>
      </c>
      <c r="O2764" s="3">
        <v>3.9780092592592596E-2</v>
      </c>
      <c r="P2764" s="5">
        <v>81</v>
      </c>
      <c r="Q2764" s="5">
        <v>1432.43</v>
      </c>
      <c r="R2764" s="1" t="s">
        <v>56</v>
      </c>
      <c r="S2764" s="1">
        <v>3</v>
      </c>
      <c r="T2764" s="1" t="s">
        <v>41</v>
      </c>
      <c r="U2764" s="5">
        <v>128.37</v>
      </c>
      <c r="V2764" s="5">
        <v>36383.811997045697</v>
      </c>
      <c r="W2764" s="1" t="s">
        <v>42</v>
      </c>
      <c r="X2764" s="1">
        <v>4.1399999999999997</v>
      </c>
      <c r="Y2764" s="5">
        <v>72990.854999999996</v>
      </c>
      <c r="Z2764" s="5">
        <v>55020.714</v>
      </c>
      <c r="AA2764" s="5" t="str">
        <f t="shared" si="172"/>
        <v>30-39</v>
      </c>
      <c r="AB2764" s="5" t="str">
        <f t="shared" si="173"/>
        <v>Moderate</v>
      </c>
      <c r="AC2764" s="5">
        <f t="shared" si="174"/>
        <v>0.75</v>
      </c>
      <c r="AD2764" s="5" t="str">
        <f t="shared" si="175"/>
        <v>Long-haul</v>
      </c>
    </row>
    <row r="2765" spans="1:30" x14ac:dyDescent="0.3">
      <c r="A2765" s="1" t="s">
        <v>3433</v>
      </c>
      <c r="B2765" s="1" t="s">
        <v>3434</v>
      </c>
      <c r="C2765" s="1">
        <v>53</v>
      </c>
      <c r="D2765" s="1" t="s">
        <v>39</v>
      </c>
      <c r="E2765" s="1" t="s">
        <v>3350</v>
      </c>
      <c r="F2765" s="1" t="s">
        <v>30</v>
      </c>
      <c r="G2765" s="1" t="s">
        <v>479</v>
      </c>
      <c r="H2765" s="1" t="s">
        <v>233</v>
      </c>
      <c r="I2765" s="1" t="s">
        <v>76</v>
      </c>
      <c r="J2765" s="1">
        <v>7101</v>
      </c>
      <c r="K2765" s="3">
        <v>0.65505787037037033</v>
      </c>
      <c r="L2765" s="3">
        <v>0.98353009259259261</v>
      </c>
      <c r="M2765" s="7">
        <v>45670</v>
      </c>
      <c r="N2765" s="3">
        <v>0.71130787037037035</v>
      </c>
      <c r="O2765" s="3">
        <v>3.9780092592592596E-2</v>
      </c>
      <c r="P2765" s="5">
        <v>81</v>
      </c>
      <c r="Q2765" s="5">
        <v>391.21</v>
      </c>
      <c r="R2765" s="1" t="s">
        <v>34</v>
      </c>
      <c r="S2765" s="1">
        <v>5</v>
      </c>
      <c r="T2765" s="1" t="s">
        <v>83</v>
      </c>
      <c r="U2765" s="5">
        <v>156.94</v>
      </c>
      <c r="V2765" s="5">
        <v>36914.818100783297</v>
      </c>
      <c r="W2765" s="1" t="s">
        <v>42</v>
      </c>
      <c r="X2765" s="1">
        <v>3.41</v>
      </c>
      <c r="Y2765" s="5">
        <v>73946.67</v>
      </c>
      <c r="Z2765" s="5">
        <v>15041.298000000001</v>
      </c>
      <c r="AA2765" s="5" t="str">
        <f t="shared" si="172"/>
        <v>50-59</v>
      </c>
      <c r="AB2765" s="5" t="str">
        <f t="shared" si="173"/>
        <v>Moderate</v>
      </c>
      <c r="AC2765" s="5">
        <f t="shared" si="174"/>
        <v>0.2</v>
      </c>
      <c r="AD2765" s="5" t="str">
        <f t="shared" si="175"/>
        <v>Long-haul</v>
      </c>
    </row>
    <row r="2766" spans="1:30" x14ac:dyDescent="0.3">
      <c r="A2766" s="1" t="s">
        <v>3716</v>
      </c>
      <c r="B2766" s="1" t="s">
        <v>3717</v>
      </c>
      <c r="C2766" s="1">
        <v>24</v>
      </c>
      <c r="D2766" s="1" t="s">
        <v>39</v>
      </c>
      <c r="E2766" s="1" t="s">
        <v>3350</v>
      </c>
      <c r="F2766" s="1" t="s">
        <v>48</v>
      </c>
      <c r="G2766" s="1" t="s">
        <v>479</v>
      </c>
      <c r="H2766" s="1" t="s">
        <v>233</v>
      </c>
      <c r="I2766" s="1" t="s">
        <v>76</v>
      </c>
      <c r="J2766" s="1">
        <v>7101</v>
      </c>
      <c r="K2766" s="3">
        <v>0.65505787037037033</v>
      </c>
      <c r="L2766" s="3">
        <v>0.98353009259259261</v>
      </c>
      <c r="M2766" s="7">
        <v>45663</v>
      </c>
      <c r="N2766" s="3">
        <v>0.71130787037037035</v>
      </c>
      <c r="O2766" s="3">
        <v>3.9780092592592596E-2</v>
      </c>
      <c r="P2766" s="5">
        <v>81</v>
      </c>
      <c r="Q2766" s="5">
        <v>1233.4000000000001</v>
      </c>
      <c r="R2766" s="1" t="s">
        <v>34</v>
      </c>
      <c r="S2766" s="1">
        <v>5</v>
      </c>
      <c r="T2766" s="1" t="s">
        <v>35</v>
      </c>
      <c r="U2766" s="5">
        <v>32.159999999999997</v>
      </c>
      <c r="V2766" s="5">
        <v>36803.116852262101</v>
      </c>
      <c r="W2766" s="1" t="s">
        <v>36</v>
      </c>
      <c r="X2766" s="1">
        <v>3.12</v>
      </c>
      <c r="Y2766" s="5">
        <v>73745.61</v>
      </c>
      <c r="Z2766" s="5">
        <v>47366.417999999998</v>
      </c>
      <c r="AA2766" s="5" t="str">
        <f t="shared" si="172"/>
        <v>18-29</v>
      </c>
      <c r="AB2766" s="5" t="str">
        <f t="shared" si="173"/>
        <v>Moderate</v>
      </c>
      <c r="AC2766" s="5">
        <f t="shared" si="174"/>
        <v>0.64</v>
      </c>
      <c r="AD2766" s="5" t="str">
        <f t="shared" si="175"/>
        <v>Long-haul</v>
      </c>
    </row>
    <row r="2767" spans="1:30" x14ac:dyDescent="0.3">
      <c r="A2767" s="1" t="s">
        <v>3664</v>
      </c>
      <c r="B2767" s="1" t="s">
        <v>3665</v>
      </c>
      <c r="C2767" s="1">
        <v>65</v>
      </c>
      <c r="D2767" s="1" t="s">
        <v>39</v>
      </c>
      <c r="E2767" s="1" t="s">
        <v>3350</v>
      </c>
      <c r="F2767" s="1" t="s">
        <v>30</v>
      </c>
      <c r="G2767" s="1" t="s">
        <v>479</v>
      </c>
      <c r="H2767" s="1" t="s">
        <v>233</v>
      </c>
      <c r="I2767" s="1" t="s">
        <v>76</v>
      </c>
      <c r="J2767" s="1">
        <v>7101</v>
      </c>
      <c r="K2767" s="3">
        <v>0.65505787037037033</v>
      </c>
      <c r="L2767" s="3">
        <v>0.98353009259259261</v>
      </c>
      <c r="M2767" s="7">
        <v>45664</v>
      </c>
      <c r="N2767" s="3">
        <v>0.71130787037037035</v>
      </c>
      <c r="O2767" s="3">
        <v>3.9780092592592596E-2</v>
      </c>
      <c r="P2767" s="5">
        <v>81</v>
      </c>
      <c r="Q2767" s="5">
        <v>71.3</v>
      </c>
      <c r="R2767" s="1" t="s">
        <v>56</v>
      </c>
      <c r="S2767" s="1">
        <v>5</v>
      </c>
      <c r="T2767" s="1" t="s">
        <v>45</v>
      </c>
      <c r="U2767" s="5">
        <v>66.67</v>
      </c>
      <c r="V2767" s="5">
        <v>36419.1477810941</v>
      </c>
      <c r="W2767" s="1" t="s">
        <v>36</v>
      </c>
      <c r="X2767" s="1">
        <v>4.9400000000000004</v>
      </c>
      <c r="Y2767" s="5">
        <v>73054.47</v>
      </c>
      <c r="Z2767" s="5">
        <v>2745.9179999999901</v>
      </c>
      <c r="AA2767" s="5" t="str">
        <f t="shared" si="172"/>
        <v>60+</v>
      </c>
      <c r="AB2767" s="5" t="str">
        <f t="shared" si="173"/>
        <v>Moderate</v>
      </c>
      <c r="AC2767" s="5">
        <f t="shared" si="174"/>
        <v>0.04</v>
      </c>
      <c r="AD2767" s="5" t="str">
        <f t="shared" si="175"/>
        <v>Long-haul</v>
      </c>
    </row>
    <row r="2768" spans="1:30" x14ac:dyDescent="0.3">
      <c r="A2768" s="1" t="s">
        <v>3324</v>
      </c>
      <c r="B2768" s="1" t="s">
        <v>3325</v>
      </c>
      <c r="C2768" s="1">
        <v>65</v>
      </c>
      <c r="D2768" s="1" t="s">
        <v>39</v>
      </c>
      <c r="E2768" s="1" t="s">
        <v>3350</v>
      </c>
      <c r="F2768" s="1" t="s">
        <v>30</v>
      </c>
      <c r="G2768" s="1" t="s">
        <v>485</v>
      </c>
      <c r="H2768" s="1" t="s">
        <v>217</v>
      </c>
      <c r="I2768" s="1" t="s">
        <v>91</v>
      </c>
      <c r="J2768" s="1">
        <v>4870</v>
      </c>
      <c r="K2768" s="3">
        <v>0.34583333333333333</v>
      </c>
      <c r="L2768" s="3">
        <v>0.5708333333333333</v>
      </c>
      <c r="M2768" s="7">
        <v>45667</v>
      </c>
      <c r="N2768" s="3">
        <v>0.46875</v>
      </c>
      <c r="O2768" s="3">
        <v>0.69374999999999998</v>
      </c>
      <c r="P2768" s="5">
        <v>177</v>
      </c>
      <c r="Q2768" s="5">
        <v>960.91</v>
      </c>
      <c r="R2768" s="1" t="s">
        <v>40</v>
      </c>
      <c r="S2768" s="1">
        <v>5</v>
      </c>
      <c r="T2768" s="1" t="s">
        <v>49</v>
      </c>
      <c r="U2768" s="5">
        <v>25.51</v>
      </c>
      <c r="V2768" s="5">
        <v>25273.194840038199</v>
      </c>
      <c r="W2768" s="1" t="s">
        <v>42</v>
      </c>
      <c r="X2768" s="1">
        <v>4.4000000000000004</v>
      </c>
      <c r="Y2768" s="5">
        <v>35327.83</v>
      </c>
      <c r="Z2768" s="5">
        <v>61503.34</v>
      </c>
      <c r="AA2768" s="5" t="str">
        <f t="shared" si="172"/>
        <v>60+</v>
      </c>
      <c r="AB2768" s="5" t="str">
        <f t="shared" si="173"/>
        <v>Severe</v>
      </c>
      <c r="AC2768" s="5">
        <f t="shared" si="174"/>
        <v>1.74</v>
      </c>
      <c r="AD2768" s="5" t="str">
        <f t="shared" si="175"/>
        <v>Medium-haul</v>
      </c>
    </row>
    <row r="2769" spans="1:30" x14ac:dyDescent="0.3">
      <c r="A2769" s="1" t="s">
        <v>3718</v>
      </c>
      <c r="B2769" s="1" t="s">
        <v>3719</v>
      </c>
      <c r="C2769" s="1">
        <v>68</v>
      </c>
      <c r="D2769" s="1" t="s">
        <v>39</v>
      </c>
      <c r="E2769" s="1" t="s">
        <v>3350</v>
      </c>
      <c r="F2769" s="1" t="s">
        <v>48</v>
      </c>
      <c r="G2769" s="1" t="s">
        <v>485</v>
      </c>
      <c r="H2769" s="1" t="s">
        <v>217</v>
      </c>
      <c r="I2769" s="1" t="s">
        <v>91</v>
      </c>
      <c r="J2769" s="1">
        <v>4870</v>
      </c>
      <c r="K2769" s="3">
        <v>0.34583333333333333</v>
      </c>
      <c r="L2769" s="3">
        <v>0.5708333333333333</v>
      </c>
      <c r="M2769" s="7">
        <v>45661</v>
      </c>
      <c r="N2769" s="3">
        <v>0.46875</v>
      </c>
      <c r="O2769" s="3">
        <v>0.69374999999999998</v>
      </c>
      <c r="P2769" s="5">
        <v>177</v>
      </c>
      <c r="Q2769" s="5">
        <v>1086.58</v>
      </c>
      <c r="R2769" s="1" t="s">
        <v>34</v>
      </c>
      <c r="S2769" s="1">
        <v>5</v>
      </c>
      <c r="T2769" s="1" t="s">
        <v>35</v>
      </c>
      <c r="U2769" s="5">
        <v>36.43</v>
      </c>
      <c r="V2769" s="5">
        <v>25477.596448714099</v>
      </c>
      <c r="W2769" s="1" t="s">
        <v>36</v>
      </c>
      <c r="X2769" s="1">
        <v>5</v>
      </c>
      <c r="Y2769" s="5">
        <v>35573.120000000003</v>
      </c>
      <c r="Z2769" s="5">
        <v>69548.41</v>
      </c>
      <c r="AA2769" s="5" t="str">
        <f t="shared" si="172"/>
        <v>60+</v>
      </c>
      <c r="AB2769" s="5" t="str">
        <f t="shared" si="173"/>
        <v>Severe</v>
      </c>
      <c r="AC2769" s="5">
        <f t="shared" si="174"/>
        <v>1.96</v>
      </c>
      <c r="AD2769" s="5" t="str">
        <f t="shared" si="175"/>
        <v>Medium-haul</v>
      </c>
    </row>
    <row r="2770" spans="1:30" x14ac:dyDescent="0.3">
      <c r="A2770" s="1" t="s">
        <v>3425</v>
      </c>
      <c r="B2770" s="1" t="s">
        <v>3426</v>
      </c>
      <c r="C2770" s="1">
        <v>46</v>
      </c>
      <c r="D2770" s="1" t="s">
        <v>28</v>
      </c>
      <c r="E2770" s="1" t="s">
        <v>3350</v>
      </c>
      <c r="F2770" s="1" t="s">
        <v>30</v>
      </c>
      <c r="G2770" s="1" t="s">
        <v>485</v>
      </c>
      <c r="H2770" s="1" t="s">
        <v>217</v>
      </c>
      <c r="I2770" s="1" t="s">
        <v>91</v>
      </c>
      <c r="J2770" s="1">
        <v>4870</v>
      </c>
      <c r="K2770" s="3">
        <v>0.34583333333333333</v>
      </c>
      <c r="L2770" s="3">
        <v>0.5708333333333333</v>
      </c>
      <c r="M2770" s="7">
        <v>45660</v>
      </c>
      <c r="N2770" s="3">
        <v>0.46875</v>
      </c>
      <c r="O2770" s="3">
        <v>0.69374999999999998</v>
      </c>
      <c r="P2770" s="5">
        <v>177</v>
      </c>
      <c r="Q2770" s="5">
        <v>108.23</v>
      </c>
      <c r="R2770" s="1" t="s">
        <v>56</v>
      </c>
      <c r="S2770" s="1">
        <v>5</v>
      </c>
      <c r="T2770" s="1" t="s">
        <v>41</v>
      </c>
      <c r="U2770" s="5">
        <v>152.81</v>
      </c>
      <c r="V2770" s="5">
        <v>25102.837245496299</v>
      </c>
      <c r="W2770" s="1" t="s">
        <v>36</v>
      </c>
      <c r="X2770" s="1">
        <v>3.99</v>
      </c>
      <c r="Y2770" s="5">
        <v>35123.4</v>
      </c>
      <c r="Z2770" s="5">
        <v>6957.28</v>
      </c>
      <c r="AA2770" s="5" t="str">
        <f t="shared" si="172"/>
        <v>40-49</v>
      </c>
      <c r="AB2770" s="5" t="str">
        <f t="shared" si="173"/>
        <v>Severe</v>
      </c>
      <c r="AC2770" s="5">
        <f t="shared" si="174"/>
        <v>0.2</v>
      </c>
      <c r="AD2770" s="5" t="str">
        <f t="shared" si="175"/>
        <v>Medium-haul</v>
      </c>
    </row>
    <row r="2771" spans="1:30" x14ac:dyDescent="0.3">
      <c r="A2771" s="1" t="s">
        <v>3720</v>
      </c>
      <c r="B2771" s="1" t="s">
        <v>3721</v>
      </c>
      <c r="C2771" s="1">
        <v>62</v>
      </c>
      <c r="D2771" s="1" t="s">
        <v>39</v>
      </c>
      <c r="E2771" s="1" t="s">
        <v>3350</v>
      </c>
      <c r="F2771" s="1" t="s">
        <v>30</v>
      </c>
      <c r="G2771" s="1" t="s">
        <v>485</v>
      </c>
      <c r="H2771" s="1" t="s">
        <v>217</v>
      </c>
      <c r="I2771" s="1" t="s">
        <v>91</v>
      </c>
      <c r="J2771" s="1">
        <v>4870</v>
      </c>
      <c r="K2771" s="3">
        <v>0.34583333333333333</v>
      </c>
      <c r="L2771" s="3">
        <v>0.5708333333333333</v>
      </c>
      <c r="M2771" s="7">
        <v>45664</v>
      </c>
      <c r="N2771" s="3">
        <v>0.46875</v>
      </c>
      <c r="O2771" s="3">
        <v>0.69374999999999998</v>
      </c>
      <c r="P2771" s="5">
        <v>177</v>
      </c>
      <c r="Q2771" s="5">
        <v>198.03</v>
      </c>
      <c r="R2771" s="1" t="s">
        <v>34</v>
      </c>
      <c r="S2771" s="1">
        <v>5</v>
      </c>
      <c r="T2771" s="1" t="s">
        <v>83</v>
      </c>
      <c r="U2771" s="5">
        <v>66.86</v>
      </c>
      <c r="V2771" s="5">
        <v>25692.586973935799</v>
      </c>
      <c r="W2771" s="1" t="s">
        <v>42</v>
      </c>
      <c r="X2771" s="1">
        <v>4.41</v>
      </c>
      <c r="Y2771" s="5">
        <v>35831.1</v>
      </c>
      <c r="Z2771" s="5">
        <v>12687.29</v>
      </c>
      <c r="AA2771" s="5" t="str">
        <f t="shared" si="172"/>
        <v>60+</v>
      </c>
      <c r="AB2771" s="5" t="str">
        <f t="shared" si="173"/>
        <v>Severe</v>
      </c>
      <c r="AC2771" s="5">
        <f t="shared" si="174"/>
        <v>0.35</v>
      </c>
      <c r="AD2771" s="5" t="str">
        <f t="shared" si="175"/>
        <v>Medium-haul</v>
      </c>
    </row>
    <row r="2772" spans="1:30" x14ac:dyDescent="0.3">
      <c r="A2772" s="1" t="s">
        <v>3722</v>
      </c>
      <c r="B2772" s="1" t="s">
        <v>3723</v>
      </c>
      <c r="C2772" s="1">
        <v>69</v>
      </c>
      <c r="D2772" s="1" t="s">
        <v>39</v>
      </c>
      <c r="E2772" s="1" t="s">
        <v>3350</v>
      </c>
      <c r="F2772" s="1" t="s">
        <v>30</v>
      </c>
      <c r="G2772" s="1" t="s">
        <v>485</v>
      </c>
      <c r="H2772" s="1" t="s">
        <v>217</v>
      </c>
      <c r="I2772" s="1" t="s">
        <v>91</v>
      </c>
      <c r="J2772" s="1">
        <v>4870</v>
      </c>
      <c r="K2772" s="3">
        <v>0.34583333333333333</v>
      </c>
      <c r="L2772" s="3">
        <v>0.5708333333333333</v>
      </c>
      <c r="M2772" s="7">
        <v>45659</v>
      </c>
      <c r="N2772" s="3">
        <v>0.46875</v>
      </c>
      <c r="O2772" s="3">
        <v>0.69374999999999998</v>
      </c>
      <c r="P2772" s="5">
        <v>177</v>
      </c>
      <c r="Q2772" s="5">
        <v>226.47</v>
      </c>
      <c r="R2772" s="1" t="s">
        <v>56</v>
      </c>
      <c r="S2772" s="1">
        <v>5</v>
      </c>
      <c r="T2772" s="1" t="s">
        <v>45</v>
      </c>
      <c r="U2772" s="5">
        <v>98.1</v>
      </c>
      <c r="V2772" s="5">
        <v>25088.0372569272</v>
      </c>
      <c r="W2772" s="1" t="s">
        <v>42</v>
      </c>
      <c r="X2772" s="1">
        <v>3.92</v>
      </c>
      <c r="Y2772" s="5">
        <v>35105.64</v>
      </c>
      <c r="Z2772" s="5">
        <v>14513.7</v>
      </c>
      <c r="AA2772" s="5" t="str">
        <f t="shared" si="172"/>
        <v>60+</v>
      </c>
      <c r="AB2772" s="5" t="str">
        <f t="shared" si="173"/>
        <v>Severe</v>
      </c>
      <c r="AC2772" s="5">
        <f t="shared" si="174"/>
        <v>0.41</v>
      </c>
      <c r="AD2772" s="5" t="str">
        <f t="shared" si="175"/>
        <v>Medium-haul</v>
      </c>
    </row>
    <row r="2773" spans="1:30" x14ac:dyDescent="0.3">
      <c r="A2773" s="1" t="s">
        <v>3724</v>
      </c>
      <c r="B2773" s="1" t="s">
        <v>3725</v>
      </c>
      <c r="C2773" s="1">
        <v>29</v>
      </c>
      <c r="D2773" s="1" t="s">
        <v>39</v>
      </c>
      <c r="E2773" s="1" t="s">
        <v>3350</v>
      </c>
      <c r="F2773" s="1" t="s">
        <v>30</v>
      </c>
      <c r="G2773" s="1" t="s">
        <v>485</v>
      </c>
      <c r="H2773" s="1" t="s">
        <v>217</v>
      </c>
      <c r="I2773" s="1" t="s">
        <v>91</v>
      </c>
      <c r="J2773" s="1">
        <v>4870</v>
      </c>
      <c r="K2773" s="3">
        <v>0.34583333333333333</v>
      </c>
      <c r="L2773" s="3">
        <v>0.5708333333333333</v>
      </c>
      <c r="M2773" s="7">
        <v>45669</v>
      </c>
      <c r="N2773" s="3">
        <v>0.46875</v>
      </c>
      <c r="O2773" s="3">
        <v>0.69374999999999998</v>
      </c>
      <c r="P2773" s="5">
        <v>177</v>
      </c>
      <c r="Q2773" s="5">
        <v>484.71</v>
      </c>
      <c r="R2773" s="1" t="s">
        <v>56</v>
      </c>
      <c r="S2773" s="1">
        <v>5</v>
      </c>
      <c r="T2773" s="1" t="s">
        <v>83</v>
      </c>
      <c r="U2773" s="5">
        <v>22.91</v>
      </c>
      <c r="V2773" s="5">
        <v>25432.8562810187</v>
      </c>
      <c r="W2773" s="1" t="s">
        <v>36</v>
      </c>
      <c r="X2773" s="1">
        <v>3.34</v>
      </c>
      <c r="Y2773" s="5">
        <v>35519.43</v>
      </c>
      <c r="Z2773" s="5">
        <v>31026.02</v>
      </c>
      <c r="AA2773" s="5" t="str">
        <f t="shared" si="172"/>
        <v>18-29</v>
      </c>
      <c r="AB2773" s="5" t="str">
        <f t="shared" si="173"/>
        <v>Severe</v>
      </c>
      <c r="AC2773" s="5">
        <f t="shared" si="174"/>
        <v>0.87</v>
      </c>
      <c r="AD2773" s="5" t="str">
        <f t="shared" si="175"/>
        <v>Medium-haul</v>
      </c>
    </row>
    <row r="2774" spans="1:30" x14ac:dyDescent="0.3">
      <c r="A2774" s="1" t="s">
        <v>3692</v>
      </c>
      <c r="B2774" s="1" t="s">
        <v>3693</v>
      </c>
      <c r="C2774" s="1">
        <v>23</v>
      </c>
      <c r="D2774" s="1" t="s">
        <v>39</v>
      </c>
      <c r="E2774" s="1" t="s">
        <v>3350</v>
      </c>
      <c r="F2774" s="1" t="s">
        <v>30</v>
      </c>
      <c r="G2774" s="1" t="s">
        <v>485</v>
      </c>
      <c r="H2774" s="1" t="s">
        <v>217</v>
      </c>
      <c r="I2774" s="1" t="s">
        <v>91</v>
      </c>
      <c r="J2774" s="1">
        <v>4870</v>
      </c>
      <c r="K2774" s="3">
        <v>0.34583333333333333</v>
      </c>
      <c r="L2774" s="3">
        <v>0.5708333333333333</v>
      </c>
      <c r="M2774" s="7">
        <v>45661</v>
      </c>
      <c r="N2774" s="3">
        <v>0.46875</v>
      </c>
      <c r="O2774" s="3">
        <v>0.69374999999999998</v>
      </c>
      <c r="P2774" s="5">
        <v>177</v>
      </c>
      <c r="Q2774" s="5">
        <v>264.16000000000003</v>
      </c>
      <c r="R2774" s="1" t="s">
        <v>34</v>
      </c>
      <c r="S2774" s="1">
        <v>5</v>
      </c>
      <c r="T2774" s="1" t="s">
        <v>45</v>
      </c>
      <c r="U2774" s="5">
        <v>83.02</v>
      </c>
      <c r="V2774" s="5">
        <v>24875.308865315899</v>
      </c>
      <c r="W2774" s="1" t="s">
        <v>36</v>
      </c>
      <c r="X2774" s="1">
        <v>4.91</v>
      </c>
      <c r="Y2774" s="5">
        <v>34850.370000000003</v>
      </c>
      <c r="Z2774" s="5">
        <v>16922.84</v>
      </c>
      <c r="AA2774" s="5" t="str">
        <f t="shared" si="172"/>
        <v>18-29</v>
      </c>
      <c r="AB2774" s="5" t="str">
        <f t="shared" si="173"/>
        <v>Severe</v>
      </c>
      <c r="AC2774" s="5">
        <f t="shared" si="174"/>
        <v>0.49</v>
      </c>
      <c r="AD2774" s="5" t="str">
        <f t="shared" si="175"/>
        <v>Medium-haul</v>
      </c>
    </row>
    <row r="2775" spans="1:30" x14ac:dyDescent="0.3">
      <c r="A2775" s="1" t="s">
        <v>3726</v>
      </c>
      <c r="B2775" s="1" t="s">
        <v>557</v>
      </c>
      <c r="C2775" s="1">
        <v>43</v>
      </c>
      <c r="D2775" s="1" t="s">
        <v>39</v>
      </c>
      <c r="E2775" s="1" t="s">
        <v>3350</v>
      </c>
      <c r="F2775" s="1" t="s">
        <v>48</v>
      </c>
      <c r="G2775" s="1" t="s">
        <v>485</v>
      </c>
      <c r="H2775" s="1" t="s">
        <v>217</v>
      </c>
      <c r="I2775" s="1" t="s">
        <v>91</v>
      </c>
      <c r="J2775" s="1">
        <v>4870</v>
      </c>
      <c r="K2775" s="3">
        <v>0.34583333333333333</v>
      </c>
      <c r="L2775" s="3">
        <v>0.5708333333333333</v>
      </c>
      <c r="M2775" s="7">
        <v>45661</v>
      </c>
      <c r="N2775" s="3">
        <v>0.46875</v>
      </c>
      <c r="O2775" s="3">
        <v>0.69374999999999998</v>
      </c>
      <c r="P2775" s="5">
        <v>177</v>
      </c>
      <c r="Q2775" s="5">
        <v>873.88</v>
      </c>
      <c r="R2775" s="1" t="s">
        <v>40</v>
      </c>
      <c r="S2775" s="1">
        <v>5</v>
      </c>
      <c r="T2775" s="1" t="s">
        <v>45</v>
      </c>
      <c r="U2775" s="5">
        <v>103.52</v>
      </c>
      <c r="V2775" s="5">
        <v>24919.247126751499</v>
      </c>
      <c r="W2775" s="1" t="s">
        <v>36</v>
      </c>
      <c r="X2775" s="1">
        <v>4.37</v>
      </c>
      <c r="Y2775" s="5">
        <v>34903.1</v>
      </c>
      <c r="Z2775" s="5">
        <v>55949.02</v>
      </c>
      <c r="AA2775" s="5" t="str">
        <f t="shared" si="172"/>
        <v>40-49</v>
      </c>
      <c r="AB2775" s="5" t="str">
        <f t="shared" si="173"/>
        <v>Severe</v>
      </c>
      <c r="AC2775" s="5">
        <f t="shared" si="174"/>
        <v>1.6</v>
      </c>
      <c r="AD2775" s="5" t="str">
        <f t="shared" si="175"/>
        <v>Medium-haul</v>
      </c>
    </row>
    <row r="2776" spans="1:30" x14ac:dyDescent="0.3">
      <c r="A2776" s="1" t="s">
        <v>3727</v>
      </c>
      <c r="B2776" s="1" t="s">
        <v>3728</v>
      </c>
      <c r="C2776" s="1">
        <v>44</v>
      </c>
      <c r="D2776" s="1" t="s">
        <v>28</v>
      </c>
      <c r="E2776" s="1" t="s">
        <v>3350</v>
      </c>
      <c r="F2776" s="1" t="s">
        <v>30</v>
      </c>
      <c r="G2776" s="1" t="s">
        <v>504</v>
      </c>
      <c r="H2776" s="1" t="s">
        <v>337</v>
      </c>
      <c r="I2776" s="1" t="s">
        <v>308</v>
      </c>
      <c r="J2776" s="1">
        <v>13175</v>
      </c>
      <c r="K2776" s="3">
        <v>0.68254629629629626</v>
      </c>
      <c r="L2776" s="3">
        <v>0.29226851851851854</v>
      </c>
      <c r="M2776" s="7">
        <v>45667</v>
      </c>
      <c r="N2776" s="3">
        <v>0.76518518518518519</v>
      </c>
      <c r="O2776" s="3">
        <v>0.37490740740740741</v>
      </c>
      <c r="P2776" s="5">
        <v>119</v>
      </c>
      <c r="Q2776" s="5">
        <v>413.11</v>
      </c>
      <c r="R2776" s="1" t="s">
        <v>40</v>
      </c>
      <c r="S2776" s="1">
        <v>5</v>
      </c>
      <c r="T2776" s="1" t="s">
        <v>83</v>
      </c>
      <c r="U2776" s="5">
        <v>139.62</v>
      </c>
      <c r="V2776" s="5">
        <v>66864.878215343793</v>
      </c>
      <c r="W2776" s="1" t="s">
        <v>36</v>
      </c>
      <c r="X2776" s="1">
        <v>3.82</v>
      </c>
      <c r="Y2776" s="5">
        <v>85237.85</v>
      </c>
      <c r="Z2776" s="5">
        <v>26466.959999999999</v>
      </c>
      <c r="AA2776" s="5" t="str">
        <f t="shared" si="172"/>
        <v>40-49</v>
      </c>
      <c r="AB2776" s="5" t="str">
        <f t="shared" si="173"/>
        <v>Moderate</v>
      </c>
      <c r="AC2776" s="5">
        <f t="shared" si="174"/>
        <v>0.31</v>
      </c>
      <c r="AD2776" s="5" t="str">
        <f t="shared" si="175"/>
        <v>Long-haul</v>
      </c>
    </row>
    <row r="2777" spans="1:30" x14ac:dyDescent="0.3">
      <c r="A2777" s="1" t="s">
        <v>3729</v>
      </c>
      <c r="B2777" s="1" t="s">
        <v>3730</v>
      </c>
      <c r="C2777" s="1">
        <v>55</v>
      </c>
      <c r="D2777" s="1" t="s">
        <v>28</v>
      </c>
      <c r="E2777" s="1" t="s">
        <v>3350</v>
      </c>
      <c r="F2777" s="1" t="s">
        <v>30</v>
      </c>
      <c r="G2777" s="1" t="s">
        <v>504</v>
      </c>
      <c r="H2777" s="1" t="s">
        <v>337</v>
      </c>
      <c r="I2777" s="1" t="s">
        <v>308</v>
      </c>
      <c r="J2777" s="1">
        <v>13175</v>
      </c>
      <c r="K2777" s="3">
        <v>0.68254629629629626</v>
      </c>
      <c r="L2777" s="3">
        <v>0.29226851851851854</v>
      </c>
      <c r="M2777" s="7">
        <v>45660</v>
      </c>
      <c r="N2777" s="3">
        <v>0.76518518518518519</v>
      </c>
      <c r="O2777" s="3">
        <v>0.37490740740740741</v>
      </c>
      <c r="P2777" s="5">
        <v>119</v>
      </c>
      <c r="Q2777" s="5">
        <v>411.67</v>
      </c>
      <c r="R2777" s="1" t="s">
        <v>40</v>
      </c>
      <c r="S2777" s="1">
        <v>5</v>
      </c>
      <c r="T2777" s="1" t="s">
        <v>83</v>
      </c>
      <c r="U2777" s="5">
        <v>19.239999999999998</v>
      </c>
      <c r="V2777" s="5">
        <v>66381.812493738398</v>
      </c>
      <c r="W2777" s="1" t="s">
        <v>42</v>
      </c>
      <c r="X2777" s="1">
        <v>3.99</v>
      </c>
      <c r="Y2777" s="5">
        <v>84658.17</v>
      </c>
      <c r="Z2777" s="5">
        <v>26350.73</v>
      </c>
      <c r="AA2777" s="5" t="str">
        <f t="shared" si="172"/>
        <v>50-59</v>
      </c>
      <c r="AB2777" s="5" t="str">
        <f t="shared" si="173"/>
        <v>Moderate</v>
      </c>
      <c r="AC2777" s="5">
        <f t="shared" si="174"/>
        <v>0.31</v>
      </c>
      <c r="AD2777" s="5" t="str">
        <f t="shared" si="175"/>
        <v>Long-haul</v>
      </c>
    </row>
    <row r="2778" spans="1:30" x14ac:dyDescent="0.3">
      <c r="A2778" s="1" t="s">
        <v>3731</v>
      </c>
      <c r="B2778" s="1" t="s">
        <v>3732</v>
      </c>
      <c r="C2778" s="1">
        <v>68</v>
      </c>
      <c r="D2778" s="1" t="s">
        <v>28</v>
      </c>
      <c r="E2778" s="1" t="s">
        <v>3350</v>
      </c>
      <c r="F2778" s="1" t="s">
        <v>30</v>
      </c>
      <c r="G2778" s="1" t="s">
        <v>504</v>
      </c>
      <c r="H2778" s="1" t="s">
        <v>337</v>
      </c>
      <c r="I2778" s="1" t="s">
        <v>308</v>
      </c>
      <c r="J2778" s="1">
        <v>13175</v>
      </c>
      <c r="K2778" s="3">
        <v>0.68254629629629626</v>
      </c>
      <c r="L2778" s="3">
        <v>0.29226851851851854</v>
      </c>
      <c r="M2778" s="7">
        <v>45661</v>
      </c>
      <c r="N2778" s="3">
        <v>0.76518518518518519</v>
      </c>
      <c r="O2778" s="3">
        <v>0.37490740740740741</v>
      </c>
      <c r="P2778" s="5">
        <v>119</v>
      </c>
      <c r="Q2778" s="5">
        <v>760.66</v>
      </c>
      <c r="R2778" s="1" t="s">
        <v>34</v>
      </c>
      <c r="S2778" s="1">
        <v>5</v>
      </c>
      <c r="T2778" s="1" t="s">
        <v>83</v>
      </c>
      <c r="U2778" s="5">
        <v>65.260000000000005</v>
      </c>
      <c r="V2778" s="5">
        <v>66448.236262717794</v>
      </c>
      <c r="W2778" s="1" t="s">
        <v>42</v>
      </c>
      <c r="X2778" s="1">
        <v>4.4800000000000004</v>
      </c>
      <c r="Y2778" s="5">
        <v>84737.88</v>
      </c>
      <c r="Z2778" s="5">
        <v>48695.29</v>
      </c>
      <c r="AA2778" s="5" t="str">
        <f t="shared" si="172"/>
        <v>60+</v>
      </c>
      <c r="AB2778" s="5" t="str">
        <f t="shared" si="173"/>
        <v>Moderate</v>
      </c>
      <c r="AC2778" s="5">
        <f t="shared" si="174"/>
        <v>0.56999999999999995</v>
      </c>
      <c r="AD2778" s="5" t="str">
        <f t="shared" si="175"/>
        <v>Long-haul</v>
      </c>
    </row>
    <row r="2779" spans="1:30" x14ac:dyDescent="0.3">
      <c r="A2779" s="1" t="s">
        <v>3733</v>
      </c>
      <c r="B2779" s="1" t="s">
        <v>3734</v>
      </c>
      <c r="C2779" s="1">
        <v>73</v>
      </c>
      <c r="D2779" s="1" t="s">
        <v>39</v>
      </c>
      <c r="E2779" s="1" t="s">
        <v>3350</v>
      </c>
      <c r="F2779" s="1" t="s">
        <v>48</v>
      </c>
      <c r="G2779" s="1" t="s">
        <v>504</v>
      </c>
      <c r="H2779" s="1" t="s">
        <v>337</v>
      </c>
      <c r="I2779" s="1" t="s">
        <v>308</v>
      </c>
      <c r="J2779" s="1">
        <v>13175</v>
      </c>
      <c r="K2779" s="3">
        <v>0.68254629629629626</v>
      </c>
      <c r="L2779" s="3">
        <v>0.29226851851851854</v>
      </c>
      <c r="M2779" s="7">
        <v>45660</v>
      </c>
      <c r="N2779" s="3">
        <v>0.76518518518518519</v>
      </c>
      <c r="O2779" s="3">
        <v>0.37490740740740741</v>
      </c>
      <c r="P2779" s="5">
        <v>119</v>
      </c>
      <c r="Q2779" s="5">
        <v>126.65</v>
      </c>
      <c r="R2779" s="1" t="s">
        <v>34</v>
      </c>
      <c r="S2779" s="1">
        <v>5</v>
      </c>
      <c r="T2779" s="1" t="s">
        <v>49</v>
      </c>
      <c r="U2779" s="5">
        <v>161.16</v>
      </c>
      <c r="V2779" s="5">
        <v>67240.133549292805</v>
      </c>
      <c r="W2779" s="1" t="s">
        <v>36</v>
      </c>
      <c r="X2779" s="1">
        <v>4.01</v>
      </c>
      <c r="Y2779" s="5">
        <v>85688.16</v>
      </c>
      <c r="Z2779" s="5">
        <v>8137.83</v>
      </c>
      <c r="AA2779" s="5" t="str">
        <f t="shared" si="172"/>
        <v>60+</v>
      </c>
      <c r="AB2779" s="5" t="str">
        <f t="shared" si="173"/>
        <v>Moderate</v>
      </c>
      <c r="AC2779" s="5">
        <f t="shared" si="174"/>
        <v>0.09</v>
      </c>
      <c r="AD2779" s="5" t="str">
        <f t="shared" si="175"/>
        <v>Long-haul</v>
      </c>
    </row>
    <row r="2780" spans="1:30" x14ac:dyDescent="0.3">
      <c r="A2780" s="1" t="s">
        <v>3451</v>
      </c>
      <c r="B2780" s="1" t="s">
        <v>3452</v>
      </c>
      <c r="C2780" s="1">
        <v>74</v>
      </c>
      <c r="D2780" s="1" t="s">
        <v>28</v>
      </c>
      <c r="E2780" s="1" t="s">
        <v>3350</v>
      </c>
      <c r="F2780" s="1" t="s">
        <v>48</v>
      </c>
      <c r="G2780" s="1" t="s">
        <v>504</v>
      </c>
      <c r="H2780" s="1" t="s">
        <v>337</v>
      </c>
      <c r="I2780" s="1" t="s">
        <v>308</v>
      </c>
      <c r="J2780" s="1">
        <v>13175</v>
      </c>
      <c r="K2780" s="3">
        <v>0.68254629629629626</v>
      </c>
      <c r="L2780" s="3">
        <v>0.29226851851851854</v>
      </c>
      <c r="M2780" s="7">
        <v>45663</v>
      </c>
      <c r="N2780" s="3">
        <v>0.76518518518518519</v>
      </c>
      <c r="O2780" s="3">
        <v>0.37490740740740741</v>
      </c>
      <c r="P2780" s="5">
        <v>119</v>
      </c>
      <c r="Q2780" s="5">
        <v>386.5</v>
      </c>
      <c r="R2780" s="1" t="s">
        <v>56</v>
      </c>
      <c r="S2780" s="1">
        <v>5</v>
      </c>
      <c r="T2780" s="1" t="s">
        <v>49</v>
      </c>
      <c r="U2780" s="5">
        <v>65.63</v>
      </c>
      <c r="V2780" s="5">
        <v>66673.256953100397</v>
      </c>
      <c r="W2780" s="1" t="s">
        <v>36</v>
      </c>
      <c r="X2780" s="1">
        <v>3.56</v>
      </c>
      <c r="Y2780" s="5">
        <v>85007.91</v>
      </c>
      <c r="Z2780" s="5">
        <v>24749.13</v>
      </c>
      <c r="AA2780" s="5" t="str">
        <f t="shared" si="172"/>
        <v>60+</v>
      </c>
      <c r="AB2780" s="5" t="str">
        <f t="shared" si="173"/>
        <v>Moderate</v>
      </c>
      <c r="AC2780" s="5">
        <f t="shared" si="174"/>
        <v>0.28999999999999998</v>
      </c>
      <c r="AD2780" s="5" t="str">
        <f t="shared" si="175"/>
        <v>Long-haul</v>
      </c>
    </row>
    <row r="2781" spans="1:30" x14ac:dyDescent="0.3">
      <c r="A2781" s="1" t="s">
        <v>3735</v>
      </c>
      <c r="B2781" s="1" t="s">
        <v>3736</v>
      </c>
      <c r="C2781" s="1">
        <v>38</v>
      </c>
      <c r="D2781" s="1" t="s">
        <v>39</v>
      </c>
      <c r="E2781" s="1" t="s">
        <v>3350</v>
      </c>
      <c r="F2781" s="1" t="s">
        <v>48</v>
      </c>
      <c r="G2781" s="1" t="s">
        <v>504</v>
      </c>
      <c r="H2781" s="1" t="s">
        <v>337</v>
      </c>
      <c r="I2781" s="1" t="s">
        <v>308</v>
      </c>
      <c r="J2781" s="1">
        <v>13175</v>
      </c>
      <c r="K2781" s="3">
        <v>0.68254629629629626</v>
      </c>
      <c r="L2781" s="3">
        <v>0.29226851851851854</v>
      </c>
      <c r="M2781" s="7">
        <v>45664</v>
      </c>
      <c r="N2781" s="3">
        <v>0.76518518518518519</v>
      </c>
      <c r="O2781" s="3">
        <v>0.37490740740740741</v>
      </c>
      <c r="P2781" s="5">
        <v>119</v>
      </c>
      <c r="Q2781" s="5">
        <v>920.26</v>
      </c>
      <c r="R2781" s="1" t="s">
        <v>34</v>
      </c>
      <c r="S2781" s="1">
        <v>3</v>
      </c>
      <c r="T2781" s="1" t="s">
        <v>45</v>
      </c>
      <c r="U2781" s="5">
        <v>98.91</v>
      </c>
      <c r="V2781" s="5">
        <v>66530.186480733493</v>
      </c>
      <c r="W2781" s="1" t="s">
        <v>36</v>
      </c>
      <c r="X2781" s="1">
        <v>4.83</v>
      </c>
      <c r="Y2781" s="5">
        <v>84836.22</v>
      </c>
      <c r="Z2781" s="5">
        <v>58916.42</v>
      </c>
      <c r="AA2781" s="5" t="str">
        <f t="shared" si="172"/>
        <v>30-39</v>
      </c>
      <c r="AB2781" s="5" t="str">
        <f t="shared" si="173"/>
        <v>Moderate</v>
      </c>
      <c r="AC2781" s="5">
        <f t="shared" si="174"/>
        <v>0.69</v>
      </c>
      <c r="AD2781" s="5" t="str">
        <f t="shared" si="175"/>
        <v>Long-haul</v>
      </c>
    </row>
    <row r="2782" spans="1:30" x14ac:dyDescent="0.3">
      <c r="A2782" s="1" t="s">
        <v>3737</v>
      </c>
      <c r="B2782" s="1" t="s">
        <v>3738</v>
      </c>
      <c r="C2782" s="1">
        <v>31</v>
      </c>
      <c r="D2782" s="1" t="s">
        <v>39</v>
      </c>
      <c r="E2782" s="1" t="s">
        <v>3350</v>
      </c>
      <c r="F2782" s="1" t="s">
        <v>30</v>
      </c>
      <c r="G2782" s="1" t="s">
        <v>504</v>
      </c>
      <c r="H2782" s="1" t="s">
        <v>337</v>
      </c>
      <c r="I2782" s="1" t="s">
        <v>308</v>
      </c>
      <c r="J2782" s="1">
        <v>13175</v>
      </c>
      <c r="K2782" s="3">
        <v>0.68254629629629626</v>
      </c>
      <c r="L2782" s="3">
        <v>0.29226851851851854</v>
      </c>
      <c r="M2782" s="7">
        <v>45667</v>
      </c>
      <c r="N2782" s="3">
        <v>0.76518518518518519</v>
      </c>
      <c r="O2782" s="3">
        <v>0.37490740740740741</v>
      </c>
      <c r="P2782" s="5">
        <v>119</v>
      </c>
      <c r="Q2782" s="5">
        <v>783.98</v>
      </c>
      <c r="R2782" s="1" t="s">
        <v>40</v>
      </c>
      <c r="S2782" s="1">
        <v>3</v>
      </c>
      <c r="T2782" s="1" t="s">
        <v>35</v>
      </c>
      <c r="U2782" s="5">
        <v>2.91</v>
      </c>
      <c r="V2782" s="5">
        <v>66562.381696489407</v>
      </c>
      <c r="W2782" s="1" t="s">
        <v>42</v>
      </c>
      <c r="X2782" s="1">
        <v>4.12</v>
      </c>
      <c r="Y2782" s="5">
        <v>84874.86</v>
      </c>
      <c r="Z2782" s="5">
        <v>50175.3</v>
      </c>
      <c r="AA2782" s="5" t="str">
        <f t="shared" si="172"/>
        <v>30-39</v>
      </c>
      <c r="AB2782" s="5" t="str">
        <f t="shared" si="173"/>
        <v>Moderate</v>
      </c>
      <c r="AC2782" s="5">
        <f t="shared" si="174"/>
        <v>0.59</v>
      </c>
      <c r="AD2782" s="5" t="str">
        <f t="shared" si="175"/>
        <v>Long-haul</v>
      </c>
    </row>
    <row r="2783" spans="1:30" x14ac:dyDescent="0.3">
      <c r="A2783" s="1" t="s">
        <v>3739</v>
      </c>
      <c r="B2783" s="1" t="s">
        <v>3740</v>
      </c>
      <c r="C2783" s="1">
        <v>29</v>
      </c>
      <c r="D2783" s="1" t="s">
        <v>28</v>
      </c>
      <c r="E2783" s="1" t="s">
        <v>3350</v>
      </c>
      <c r="F2783" s="1" t="s">
        <v>30</v>
      </c>
      <c r="G2783" s="1" t="s">
        <v>513</v>
      </c>
      <c r="H2783" s="1" t="s">
        <v>308</v>
      </c>
      <c r="I2783" s="1" t="s">
        <v>385</v>
      </c>
      <c r="J2783" s="1">
        <v>4998</v>
      </c>
      <c r="K2783" s="3">
        <v>0.94207175925925923</v>
      </c>
      <c r="L2783" s="3">
        <v>0.17332175925925927</v>
      </c>
      <c r="M2783" s="7">
        <v>45661</v>
      </c>
      <c r="N2783" s="3">
        <v>4.6932870370370368E-2</v>
      </c>
      <c r="O2783" s="3">
        <v>0.27818287037037037</v>
      </c>
      <c r="P2783" s="5">
        <v>226.5</v>
      </c>
      <c r="Q2783" s="5">
        <v>953.54</v>
      </c>
      <c r="R2783" s="1" t="s">
        <v>56</v>
      </c>
      <c r="S2783" s="1">
        <v>5</v>
      </c>
      <c r="T2783" s="1" t="s">
        <v>49</v>
      </c>
      <c r="U2783" s="5">
        <v>131.62</v>
      </c>
      <c r="V2783" s="5">
        <v>25573.473063677699</v>
      </c>
      <c r="W2783" s="1" t="s">
        <v>42</v>
      </c>
      <c r="X2783" s="1">
        <v>3.37</v>
      </c>
      <c r="Y2783" s="5">
        <v>35688.17</v>
      </c>
      <c r="Z2783" s="5">
        <v>61052.88</v>
      </c>
      <c r="AA2783" s="5" t="str">
        <f t="shared" si="172"/>
        <v>18-29</v>
      </c>
      <c r="AB2783" s="5" t="str">
        <f t="shared" si="173"/>
        <v>Severe</v>
      </c>
      <c r="AC2783" s="5">
        <f t="shared" si="174"/>
        <v>1.71</v>
      </c>
      <c r="AD2783" s="5" t="str">
        <f t="shared" si="175"/>
        <v>Medium-haul</v>
      </c>
    </row>
    <row r="2784" spans="1:30" x14ac:dyDescent="0.3">
      <c r="A2784" s="1" t="s">
        <v>3741</v>
      </c>
      <c r="B2784" s="1" t="s">
        <v>3742</v>
      </c>
      <c r="C2784" s="1">
        <v>49</v>
      </c>
      <c r="D2784" s="1" t="s">
        <v>28</v>
      </c>
      <c r="E2784" s="1" t="s">
        <v>3350</v>
      </c>
      <c r="F2784" s="1" t="s">
        <v>48</v>
      </c>
      <c r="G2784" s="1" t="s">
        <v>513</v>
      </c>
      <c r="H2784" s="1" t="s">
        <v>308</v>
      </c>
      <c r="I2784" s="1" t="s">
        <v>385</v>
      </c>
      <c r="J2784" s="1">
        <v>4998</v>
      </c>
      <c r="K2784" s="3">
        <v>0.94207175925925923</v>
      </c>
      <c r="L2784" s="3">
        <v>0.17332175925925927</v>
      </c>
      <c r="M2784" s="7">
        <v>45671</v>
      </c>
      <c r="N2784" s="3">
        <v>4.6932870370370368E-2</v>
      </c>
      <c r="O2784" s="3">
        <v>0.27818287037037037</v>
      </c>
      <c r="P2784" s="5">
        <v>226.5</v>
      </c>
      <c r="Q2784" s="5">
        <v>494.53</v>
      </c>
      <c r="R2784" s="1" t="s">
        <v>40</v>
      </c>
      <c r="S2784" s="1">
        <v>5</v>
      </c>
      <c r="T2784" s="1" t="s">
        <v>35</v>
      </c>
      <c r="U2784" s="5">
        <v>68.2</v>
      </c>
      <c r="V2784" s="5">
        <v>25617.314925202299</v>
      </c>
      <c r="W2784" s="1" t="s">
        <v>36</v>
      </c>
      <c r="X2784" s="1">
        <v>4.8899999999999997</v>
      </c>
      <c r="Y2784" s="5">
        <v>35740.78</v>
      </c>
      <c r="Z2784" s="5">
        <v>31663.56</v>
      </c>
      <c r="AA2784" s="5" t="str">
        <f t="shared" si="172"/>
        <v>40-49</v>
      </c>
      <c r="AB2784" s="5" t="str">
        <f t="shared" si="173"/>
        <v>Severe</v>
      </c>
      <c r="AC2784" s="5">
        <f t="shared" si="174"/>
        <v>0.89</v>
      </c>
      <c r="AD2784" s="5" t="str">
        <f t="shared" si="175"/>
        <v>Medium-haul</v>
      </c>
    </row>
    <row r="2785" spans="1:30" x14ac:dyDescent="0.3">
      <c r="A2785" s="1" t="s">
        <v>3743</v>
      </c>
      <c r="B2785" s="1" t="s">
        <v>3744</v>
      </c>
      <c r="C2785" s="1">
        <v>74</v>
      </c>
      <c r="D2785" s="1" t="s">
        <v>28</v>
      </c>
      <c r="E2785" s="1" t="s">
        <v>3350</v>
      </c>
      <c r="F2785" s="1" t="s">
        <v>48</v>
      </c>
      <c r="G2785" s="1" t="s">
        <v>513</v>
      </c>
      <c r="H2785" s="1" t="s">
        <v>308</v>
      </c>
      <c r="I2785" s="1" t="s">
        <v>385</v>
      </c>
      <c r="J2785" s="1">
        <v>4998</v>
      </c>
      <c r="K2785" s="3">
        <v>0.94207175925925923</v>
      </c>
      <c r="L2785" s="3">
        <v>0.17332175925925927</v>
      </c>
      <c r="M2785" s="7">
        <v>45670</v>
      </c>
      <c r="N2785" s="3">
        <v>4.6932870370370368E-2</v>
      </c>
      <c r="O2785" s="3">
        <v>0.27818287037037037</v>
      </c>
      <c r="P2785" s="5">
        <v>226.5</v>
      </c>
      <c r="Q2785" s="5">
        <v>1460.27</v>
      </c>
      <c r="R2785" s="1" t="s">
        <v>40</v>
      </c>
      <c r="S2785" s="1">
        <v>5</v>
      </c>
      <c r="T2785" s="1" t="s">
        <v>49</v>
      </c>
      <c r="U2785" s="5">
        <v>35.11</v>
      </c>
      <c r="V2785" s="5">
        <v>25552.887748980102</v>
      </c>
      <c r="W2785" s="1" t="s">
        <v>42</v>
      </c>
      <c r="X2785" s="1">
        <v>3.86</v>
      </c>
      <c r="Y2785" s="5">
        <v>35663.47</v>
      </c>
      <c r="Z2785" s="5">
        <v>93464.3</v>
      </c>
      <c r="AA2785" s="5" t="str">
        <f t="shared" si="172"/>
        <v>60+</v>
      </c>
      <c r="AB2785" s="5" t="str">
        <f t="shared" si="173"/>
        <v>Severe</v>
      </c>
      <c r="AC2785" s="5">
        <f t="shared" si="174"/>
        <v>2.62</v>
      </c>
      <c r="AD2785" s="5" t="str">
        <f t="shared" si="175"/>
        <v>Medium-haul</v>
      </c>
    </row>
    <row r="2786" spans="1:30" x14ac:dyDescent="0.3">
      <c r="A2786" s="1" t="s">
        <v>3745</v>
      </c>
      <c r="B2786" s="1" t="s">
        <v>3746</v>
      </c>
      <c r="C2786" s="1">
        <v>35</v>
      </c>
      <c r="D2786" s="1" t="s">
        <v>28</v>
      </c>
      <c r="E2786" s="1" t="s">
        <v>3350</v>
      </c>
      <c r="F2786" s="1" t="s">
        <v>48</v>
      </c>
      <c r="G2786" s="1" t="s">
        <v>513</v>
      </c>
      <c r="H2786" s="1" t="s">
        <v>308</v>
      </c>
      <c r="I2786" s="1" t="s">
        <v>385</v>
      </c>
      <c r="J2786" s="1">
        <v>4998</v>
      </c>
      <c r="K2786" s="3">
        <v>0.94207175925925923</v>
      </c>
      <c r="L2786" s="3">
        <v>0.17332175925925927</v>
      </c>
      <c r="M2786" s="7">
        <v>45664</v>
      </c>
      <c r="N2786" s="3">
        <v>4.6932870370370368E-2</v>
      </c>
      <c r="O2786" s="3">
        <v>0.27818287037037037</v>
      </c>
      <c r="P2786" s="5">
        <v>226.5</v>
      </c>
      <c r="Q2786" s="5">
        <v>811.29</v>
      </c>
      <c r="R2786" s="1" t="s">
        <v>40</v>
      </c>
      <c r="S2786" s="1">
        <v>3</v>
      </c>
      <c r="T2786" s="1" t="s">
        <v>35</v>
      </c>
      <c r="U2786" s="5">
        <v>163.13999999999999</v>
      </c>
      <c r="V2786" s="5">
        <v>26330.693577320399</v>
      </c>
      <c r="W2786" s="1" t="s">
        <v>36</v>
      </c>
      <c r="X2786" s="1">
        <v>3.11</v>
      </c>
      <c r="Y2786" s="5">
        <v>36596.83</v>
      </c>
      <c r="Z2786" s="5">
        <v>51955.19</v>
      </c>
      <c r="AA2786" s="5" t="str">
        <f t="shared" si="172"/>
        <v>30-39</v>
      </c>
      <c r="AB2786" s="5" t="str">
        <f t="shared" si="173"/>
        <v>Severe</v>
      </c>
      <c r="AC2786" s="5">
        <f t="shared" si="174"/>
        <v>1.42</v>
      </c>
      <c r="AD2786" s="5" t="str">
        <f t="shared" si="175"/>
        <v>Medium-haul</v>
      </c>
    </row>
    <row r="2787" spans="1:30" x14ac:dyDescent="0.3">
      <c r="A2787" s="1" t="s">
        <v>3747</v>
      </c>
      <c r="B2787" s="1" t="s">
        <v>3748</v>
      </c>
      <c r="C2787" s="1">
        <v>71</v>
      </c>
      <c r="D2787" s="1" t="s">
        <v>39</v>
      </c>
      <c r="E2787" s="1" t="s">
        <v>3350</v>
      </c>
      <c r="F2787" s="1" t="s">
        <v>30</v>
      </c>
      <c r="G2787" s="1" t="s">
        <v>513</v>
      </c>
      <c r="H2787" s="1" t="s">
        <v>308</v>
      </c>
      <c r="I2787" s="1" t="s">
        <v>385</v>
      </c>
      <c r="J2787" s="1">
        <v>4998</v>
      </c>
      <c r="K2787" s="3">
        <v>0.94207175925925923</v>
      </c>
      <c r="L2787" s="3">
        <v>0.17332175925925927</v>
      </c>
      <c r="M2787" s="7">
        <v>45668</v>
      </c>
      <c r="N2787" s="3">
        <v>4.6932870370370368E-2</v>
      </c>
      <c r="O2787" s="3">
        <v>0.27818287037037037</v>
      </c>
      <c r="P2787" s="5">
        <v>226.5</v>
      </c>
      <c r="Q2787" s="5">
        <v>1175.8599999999999</v>
      </c>
      <c r="R2787" s="1" t="s">
        <v>56</v>
      </c>
      <c r="S2787" s="1">
        <v>5</v>
      </c>
      <c r="T2787" s="1" t="s">
        <v>41</v>
      </c>
      <c r="U2787" s="5">
        <v>163.92</v>
      </c>
      <c r="V2787" s="5">
        <v>26045.8010885273</v>
      </c>
      <c r="W2787" s="1" t="s">
        <v>42</v>
      </c>
      <c r="X2787" s="1">
        <v>3.5</v>
      </c>
      <c r="Y2787" s="5">
        <v>36254.959999999999</v>
      </c>
      <c r="Z2787" s="5">
        <v>75287.820000000007</v>
      </c>
      <c r="AA2787" s="5" t="str">
        <f t="shared" si="172"/>
        <v>60+</v>
      </c>
      <c r="AB2787" s="5" t="str">
        <f t="shared" si="173"/>
        <v>Severe</v>
      </c>
      <c r="AC2787" s="5">
        <f t="shared" si="174"/>
        <v>2.08</v>
      </c>
      <c r="AD2787" s="5" t="str">
        <f t="shared" si="175"/>
        <v>Medium-haul</v>
      </c>
    </row>
    <row r="2788" spans="1:30" x14ac:dyDescent="0.3">
      <c r="A2788" s="1" t="s">
        <v>3449</v>
      </c>
      <c r="B2788" s="1" t="s">
        <v>3450</v>
      </c>
      <c r="C2788" s="1">
        <v>61</v>
      </c>
      <c r="D2788" s="1" t="s">
        <v>28</v>
      </c>
      <c r="E2788" s="1" t="s">
        <v>3350</v>
      </c>
      <c r="F2788" s="1" t="s">
        <v>30</v>
      </c>
      <c r="G2788" s="1" t="s">
        <v>513</v>
      </c>
      <c r="H2788" s="1" t="s">
        <v>308</v>
      </c>
      <c r="I2788" s="1" t="s">
        <v>385</v>
      </c>
      <c r="J2788" s="1">
        <v>4998</v>
      </c>
      <c r="K2788" s="3">
        <v>0.94207175925925923</v>
      </c>
      <c r="L2788" s="3">
        <v>0.17332175925925927</v>
      </c>
      <c r="M2788" s="7">
        <v>45663</v>
      </c>
      <c r="N2788" s="3">
        <v>4.6932870370370368E-2</v>
      </c>
      <c r="O2788" s="3">
        <v>0.27818287037037037</v>
      </c>
      <c r="P2788" s="5">
        <v>226.5</v>
      </c>
      <c r="Q2788" s="5">
        <v>1194.57</v>
      </c>
      <c r="R2788" s="1" t="s">
        <v>34</v>
      </c>
      <c r="S2788" s="1">
        <v>5</v>
      </c>
      <c r="T2788" s="1" t="s">
        <v>35</v>
      </c>
      <c r="U2788" s="5">
        <v>191.2</v>
      </c>
      <c r="V2788" s="5">
        <v>26465.8523222084</v>
      </c>
      <c r="W2788" s="1" t="s">
        <v>36</v>
      </c>
      <c r="X2788" s="1">
        <v>3.47</v>
      </c>
      <c r="Y2788" s="5">
        <v>36759.019999999997</v>
      </c>
      <c r="Z2788" s="5">
        <v>76490.720000000001</v>
      </c>
      <c r="AA2788" s="5" t="str">
        <f t="shared" si="172"/>
        <v>60+</v>
      </c>
      <c r="AB2788" s="5" t="str">
        <f t="shared" si="173"/>
        <v>Severe</v>
      </c>
      <c r="AC2788" s="5">
        <f t="shared" si="174"/>
        <v>2.08</v>
      </c>
      <c r="AD2788" s="5" t="str">
        <f t="shared" si="175"/>
        <v>Medium-haul</v>
      </c>
    </row>
    <row r="2789" spans="1:30" x14ac:dyDescent="0.3">
      <c r="A2789" s="1" t="s">
        <v>3514</v>
      </c>
      <c r="B2789" s="1" t="s">
        <v>3515</v>
      </c>
      <c r="C2789" s="1">
        <v>21</v>
      </c>
      <c r="D2789" s="1" t="s">
        <v>39</v>
      </c>
      <c r="E2789" s="1" t="s">
        <v>3350</v>
      </c>
      <c r="F2789" s="1" t="s">
        <v>48</v>
      </c>
      <c r="G2789" s="1" t="s">
        <v>513</v>
      </c>
      <c r="H2789" s="1" t="s">
        <v>308</v>
      </c>
      <c r="I2789" s="1" t="s">
        <v>385</v>
      </c>
      <c r="J2789" s="1">
        <v>4998</v>
      </c>
      <c r="K2789" s="3">
        <v>0.94207175925925923</v>
      </c>
      <c r="L2789" s="3">
        <v>0.17332175925925927</v>
      </c>
      <c r="M2789" s="7">
        <v>45662</v>
      </c>
      <c r="N2789" s="3">
        <v>4.6932870370370368E-2</v>
      </c>
      <c r="O2789" s="3">
        <v>0.27818287037037037</v>
      </c>
      <c r="P2789" s="5">
        <v>226.5</v>
      </c>
      <c r="Q2789" s="5">
        <v>1092.2</v>
      </c>
      <c r="R2789" s="1" t="s">
        <v>40</v>
      </c>
      <c r="S2789" s="1">
        <v>5</v>
      </c>
      <c r="T2789" s="1" t="s">
        <v>45</v>
      </c>
      <c r="U2789" s="5">
        <v>177.09</v>
      </c>
      <c r="V2789" s="5">
        <v>25894.151394031502</v>
      </c>
      <c r="W2789" s="1" t="s">
        <v>36</v>
      </c>
      <c r="X2789" s="1">
        <v>4.43</v>
      </c>
      <c r="Y2789" s="5">
        <v>36072.980000000003</v>
      </c>
      <c r="Z2789" s="5">
        <v>69936.22</v>
      </c>
      <c r="AA2789" s="5" t="str">
        <f t="shared" si="172"/>
        <v>18-29</v>
      </c>
      <c r="AB2789" s="5" t="str">
        <f t="shared" si="173"/>
        <v>Severe</v>
      </c>
      <c r="AC2789" s="5">
        <f t="shared" si="174"/>
        <v>1.94</v>
      </c>
      <c r="AD2789" s="5" t="str">
        <f t="shared" si="175"/>
        <v>Medium-haul</v>
      </c>
    </row>
    <row r="2790" spans="1:30" x14ac:dyDescent="0.3">
      <c r="A2790" s="1" t="s">
        <v>3288</v>
      </c>
      <c r="B2790" s="1" t="s">
        <v>3289</v>
      </c>
      <c r="C2790" s="1">
        <v>20</v>
      </c>
      <c r="D2790" s="1" t="s">
        <v>28</v>
      </c>
      <c r="E2790" s="1" t="s">
        <v>3350</v>
      </c>
      <c r="F2790" s="1" t="s">
        <v>30</v>
      </c>
      <c r="G2790" s="1" t="s">
        <v>513</v>
      </c>
      <c r="H2790" s="1" t="s">
        <v>308</v>
      </c>
      <c r="I2790" s="1" t="s">
        <v>385</v>
      </c>
      <c r="J2790" s="1">
        <v>4998</v>
      </c>
      <c r="K2790" s="3">
        <v>0.94207175925925923</v>
      </c>
      <c r="L2790" s="3">
        <v>0.17332175925925927</v>
      </c>
      <c r="M2790" s="7">
        <v>45665</v>
      </c>
      <c r="N2790" s="3">
        <v>4.6932870370370368E-2</v>
      </c>
      <c r="O2790" s="3">
        <v>0.27818287037037037</v>
      </c>
      <c r="P2790" s="5">
        <v>226.5</v>
      </c>
      <c r="Q2790" s="5">
        <v>765.95</v>
      </c>
      <c r="R2790" s="1" t="s">
        <v>34</v>
      </c>
      <c r="S2790" s="1">
        <v>5</v>
      </c>
      <c r="T2790" s="1" t="s">
        <v>49</v>
      </c>
      <c r="U2790" s="5">
        <v>139.13</v>
      </c>
      <c r="V2790" s="5">
        <v>26087.736432095098</v>
      </c>
      <c r="W2790" s="1" t="s">
        <v>36</v>
      </c>
      <c r="X2790" s="1">
        <v>4.88</v>
      </c>
      <c r="Y2790" s="5">
        <v>36305.279999999999</v>
      </c>
      <c r="Z2790" s="5">
        <v>49048.63</v>
      </c>
      <c r="AA2790" s="5" t="str">
        <f t="shared" si="172"/>
        <v>18-29</v>
      </c>
      <c r="AB2790" s="5" t="str">
        <f t="shared" si="173"/>
        <v>Severe</v>
      </c>
      <c r="AC2790" s="5">
        <f t="shared" si="174"/>
        <v>1.35</v>
      </c>
      <c r="AD2790" s="5" t="str">
        <f t="shared" si="175"/>
        <v>Medium-haul</v>
      </c>
    </row>
    <row r="2791" spans="1:30" x14ac:dyDescent="0.3">
      <c r="A2791" s="1" t="s">
        <v>3334</v>
      </c>
      <c r="B2791" s="1" t="s">
        <v>3335</v>
      </c>
      <c r="C2791" s="1">
        <v>27</v>
      </c>
      <c r="D2791" s="1" t="s">
        <v>39</v>
      </c>
      <c r="E2791" s="1" t="s">
        <v>3350</v>
      </c>
      <c r="F2791" s="1" t="s">
        <v>30</v>
      </c>
      <c r="G2791" s="1" t="s">
        <v>513</v>
      </c>
      <c r="H2791" s="1" t="s">
        <v>308</v>
      </c>
      <c r="I2791" s="1" t="s">
        <v>385</v>
      </c>
      <c r="J2791" s="1">
        <v>4998</v>
      </c>
      <c r="K2791" s="3">
        <v>0.94207175925925923</v>
      </c>
      <c r="L2791" s="3">
        <v>0.17332175925925927</v>
      </c>
      <c r="M2791" s="7">
        <v>45664</v>
      </c>
      <c r="N2791" s="3">
        <v>4.6932870370370368E-2</v>
      </c>
      <c r="O2791" s="3">
        <v>0.27818287037037037</v>
      </c>
      <c r="P2791" s="5">
        <v>226.5</v>
      </c>
      <c r="Q2791" s="5">
        <v>647.53</v>
      </c>
      <c r="R2791" s="1" t="s">
        <v>34</v>
      </c>
      <c r="S2791" s="1">
        <v>5</v>
      </c>
      <c r="T2791" s="1" t="s">
        <v>83</v>
      </c>
      <c r="U2791" s="5">
        <v>160.72999999999999</v>
      </c>
      <c r="V2791" s="5">
        <v>26092.313891485101</v>
      </c>
      <c r="W2791" s="1" t="s">
        <v>42</v>
      </c>
      <c r="X2791" s="1">
        <v>3.18</v>
      </c>
      <c r="Y2791" s="5">
        <v>36310.78</v>
      </c>
      <c r="Z2791" s="5">
        <v>41474.07</v>
      </c>
      <c r="AA2791" s="5" t="str">
        <f t="shared" si="172"/>
        <v>18-29</v>
      </c>
      <c r="AB2791" s="5" t="str">
        <f t="shared" si="173"/>
        <v>Severe</v>
      </c>
      <c r="AC2791" s="5">
        <f t="shared" si="174"/>
        <v>1.1399999999999999</v>
      </c>
      <c r="AD2791" s="5" t="str">
        <f t="shared" si="175"/>
        <v>Medium-haul</v>
      </c>
    </row>
    <row r="2792" spans="1:30" x14ac:dyDescent="0.3">
      <c r="A2792" s="1" t="s">
        <v>3502</v>
      </c>
      <c r="B2792" s="1" t="s">
        <v>3503</v>
      </c>
      <c r="C2792" s="1">
        <v>46</v>
      </c>
      <c r="D2792" s="1" t="s">
        <v>28</v>
      </c>
      <c r="E2792" s="1" t="s">
        <v>3350</v>
      </c>
      <c r="F2792" s="1" t="s">
        <v>48</v>
      </c>
      <c r="G2792" s="1" t="s">
        <v>526</v>
      </c>
      <c r="H2792" s="1" t="s">
        <v>175</v>
      </c>
      <c r="I2792" s="1" t="s">
        <v>33</v>
      </c>
      <c r="J2792" s="1">
        <v>14251</v>
      </c>
      <c r="K2792" s="3">
        <v>0.56265046296296295</v>
      </c>
      <c r="L2792" s="3">
        <v>0.22237268518518519</v>
      </c>
      <c r="M2792" s="7">
        <v>45663</v>
      </c>
      <c r="N2792" s="3">
        <v>0.66681712962962958</v>
      </c>
      <c r="O2792" s="3">
        <v>0.32653935185185184</v>
      </c>
      <c r="P2792" s="5">
        <v>150</v>
      </c>
      <c r="Q2792" s="5">
        <v>320.2</v>
      </c>
      <c r="R2792" s="1" t="s">
        <v>40</v>
      </c>
      <c r="S2792" s="1">
        <v>5</v>
      </c>
      <c r="T2792" s="1" t="s">
        <v>41</v>
      </c>
      <c r="U2792" s="5">
        <v>195.69</v>
      </c>
      <c r="V2792" s="5">
        <v>72612.173396571205</v>
      </c>
      <c r="W2792" s="1" t="s">
        <v>42</v>
      </c>
      <c r="X2792" s="1">
        <v>3.57</v>
      </c>
      <c r="Y2792" s="5">
        <v>92134.61</v>
      </c>
      <c r="Z2792" s="5">
        <v>20531.939999999999</v>
      </c>
      <c r="AA2792" s="5" t="str">
        <f t="shared" si="172"/>
        <v>40-49</v>
      </c>
      <c r="AB2792" s="5" t="str">
        <f t="shared" si="173"/>
        <v>Severe</v>
      </c>
      <c r="AC2792" s="5">
        <f t="shared" si="174"/>
        <v>0.22</v>
      </c>
      <c r="AD2792" s="5" t="str">
        <f t="shared" si="175"/>
        <v>Long-haul</v>
      </c>
    </row>
    <row r="2793" spans="1:30" x14ac:dyDescent="0.3">
      <c r="A2793" s="1" t="s">
        <v>3586</v>
      </c>
      <c r="B2793" s="1" t="s">
        <v>3587</v>
      </c>
      <c r="C2793" s="1">
        <v>23</v>
      </c>
      <c r="D2793" s="1" t="s">
        <v>28</v>
      </c>
      <c r="E2793" s="1" t="s">
        <v>3350</v>
      </c>
      <c r="F2793" s="1" t="s">
        <v>30</v>
      </c>
      <c r="G2793" s="1" t="s">
        <v>526</v>
      </c>
      <c r="H2793" s="1" t="s">
        <v>175</v>
      </c>
      <c r="I2793" s="1" t="s">
        <v>33</v>
      </c>
      <c r="J2793" s="1">
        <v>14251</v>
      </c>
      <c r="K2793" s="3">
        <v>0.56265046296296295</v>
      </c>
      <c r="L2793" s="3">
        <v>0.22237268518518519</v>
      </c>
      <c r="M2793" s="7">
        <v>45669</v>
      </c>
      <c r="N2793" s="3">
        <v>0.66681712962962958</v>
      </c>
      <c r="O2793" s="3">
        <v>0.32653935185185184</v>
      </c>
      <c r="P2793" s="5">
        <v>150</v>
      </c>
      <c r="Q2793" s="5">
        <v>1152.75</v>
      </c>
      <c r="R2793" s="1" t="s">
        <v>34</v>
      </c>
      <c r="S2793" s="1">
        <v>5</v>
      </c>
      <c r="T2793" s="1" t="s">
        <v>35</v>
      </c>
      <c r="U2793" s="5">
        <v>54.09</v>
      </c>
      <c r="V2793" s="5">
        <v>72374.965543173501</v>
      </c>
      <c r="W2793" s="1" t="s">
        <v>36</v>
      </c>
      <c r="X2793" s="1">
        <v>4.93</v>
      </c>
      <c r="Y2793" s="5">
        <v>91849.96</v>
      </c>
      <c r="Z2793" s="5">
        <v>73786.820000000007</v>
      </c>
      <c r="AA2793" s="5" t="str">
        <f t="shared" si="172"/>
        <v>18-29</v>
      </c>
      <c r="AB2793" s="5" t="str">
        <f t="shared" si="173"/>
        <v>Severe</v>
      </c>
      <c r="AC2793" s="5">
        <f t="shared" si="174"/>
        <v>0.8</v>
      </c>
      <c r="AD2793" s="5" t="str">
        <f t="shared" si="175"/>
        <v>Long-haul</v>
      </c>
    </row>
    <row r="2794" spans="1:30" x14ac:dyDescent="0.3">
      <c r="A2794" s="1" t="s">
        <v>3596</v>
      </c>
      <c r="B2794" s="1" t="s">
        <v>3597</v>
      </c>
      <c r="C2794" s="1">
        <v>57</v>
      </c>
      <c r="D2794" s="1" t="s">
        <v>28</v>
      </c>
      <c r="E2794" s="1" t="s">
        <v>3350</v>
      </c>
      <c r="F2794" s="1" t="s">
        <v>48</v>
      </c>
      <c r="G2794" s="1" t="s">
        <v>526</v>
      </c>
      <c r="H2794" s="1" t="s">
        <v>175</v>
      </c>
      <c r="I2794" s="1" t="s">
        <v>33</v>
      </c>
      <c r="J2794" s="1">
        <v>14251</v>
      </c>
      <c r="K2794" s="3">
        <v>0.56265046296296295</v>
      </c>
      <c r="L2794" s="3">
        <v>0.22237268518518519</v>
      </c>
      <c r="M2794" s="7">
        <v>45668</v>
      </c>
      <c r="N2794" s="3">
        <v>0.66681712962962958</v>
      </c>
      <c r="O2794" s="3">
        <v>0.32653935185185184</v>
      </c>
      <c r="P2794" s="5">
        <v>150</v>
      </c>
      <c r="Q2794" s="5">
        <v>1008.03</v>
      </c>
      <c r="R2794" s="1" t="s">
        <v>40</v>
      </c>
      <c r="S2794" s="1">
        <v>5</v>
      </c>
      <c r="T2794" s="1" t="s">
        <v>83</v>
      </c>
      <c r="U2794" s="5">
        <v>71.23</v>
      </c>
      <c r="V2794" s="5">
        <v>71783.733358757905</v>
      </c>
      <c r="W2794" s="1" t="s">
        <v>36</v>
      </c>
      <c r="X2794" s="1">
        <v>3.73</v>
      </c>
      <c r="Y2794" s="5">
        <v>91140.479999999996</v>
      </c>
      <c r="Z2794" s="5">
        <v>64528.17</v>
      </c>
      <c r="AA2794" s="5" t="str">
        <f t="shared" si="172"/>
        <v>50-59</v>
      </c>
      <c r="AB2794" s="5" t="str">
        <f t="shared" si="173"/>
        <v>Severe</v>
      </c>
      <c r="AC2794" s="5">
        <f t="shared" si="174"/>
        <v>0.71</v>
      </c>
      <c r="AD2794" s="5" t="str">
        <f t="shared" si="175"/>
        <v>Long-haul</v>
      </c>
    </row>
    <row r="2795" spans="1:30" x14ac:dyDescent="0.3">
      <c r="A2795" s="1" t="s">
        <v>3749</v>
      </c>
      <c r="B2795" s="1" t="s">
        <v>3750</v>
      </c>
      <c r="C2795" s="1">
        <v>75</v>
      </c>
      <c r="D2795" s="1" t="s">
        <v>28</v>
      </c>
      <c r="E2795" s="1" t="s">
        <v>3350</v>
      </c>
      <c r="F2795" s="1" t="s">
        <v>30</v>
      </c>
      <c r="G2795" s="1" t="s">
        <v>526</v>
      </c>
      <c r="H2795" s="1" t="s">
        <v>175</v>
      </c>
      <c r="I2795" s="1" t="s">
        <v>33</v>
      </c>
      <c r="J2795" s="1">
        <v>14251</v>
      </c>
      <c r="K2795" s="3">
        <v>0.56265046296296295</v>
      </c>
      <c r="L2795" s="3">
        <v>0.22237268518518519</v>
      </c>
      <c r="M2795" s="7">
        <v>45667</v>
      </c>
      <c r="N2795" s="3">
        <v>0.66681712962962958</v>
      </c>
      <c r="O2795" s="3">
        <v>0.32653935185185184</v>
      </c>
      <c r="P2795" s="5">
        <v>150</v>
      </c>
      <c r="Q2795" s="5">
        <v>969.65</v>
      </c>
      <c r="R2795" s="1" t="s">
        <v>56</v>
      </c>
      <c r="S2795" s="1">
        <v>5</v>
      </c>
      <c r="T2795" s="1" t="s">
        <v>41</v>
      </c>
      <c r="U2795" s="5">
        <v>30.18</v>
      </c>
      <c r="V2795" s="5">
        <v>72681.019752939203</v>
      </c>
      <c r="W2795" s="1" t="s">
        <v>42</v>
      </c>
      <c r="X2795" s="1">
        <v>3.55</v>
      </c>
      <c r="Y2795" s="5">
        <v>92217.22</v>
      </c>
      <c r="Z2795" s="5">
        <v>62063.64</v>
      </c>
      <c r="AA2795" s="5" t="str">
        <f t="shared" si="172"/>
        <v>60+</v>
      </c>
      <c r="AB2795" s="5" t="str">
        <f t="shared" si="173"/>
        <v>Severe</v>
      </c>
      <c r="AC2795" s="5">
        <f t="shared" si="174"/>
        <v>0.67</v>
      </c>
      <c r="AD2795" s="5" t="str">
        <f t="shared" si="175"/>
        <v>Long-haul</v>
      </c>
    </row>
    <row r="2796" spans="1:30" x14ac:dyDescent="0.3">
      <c r="A2796" s="1" t="s">
        <v>3751</v>
      </c>
      <c r="B2796" s="1" t="s">
        <v>3752</v>
      </c>
      <c r="C2796" s="1">
        <v>46</v>
      </c>
      <c r="D2796" s="1" t="s">
        <v>39</v>
      </c>
      <c r="E2796" s="1" t="s">
        <v>3350</v>
      </c>
      <c r="F2796" s="1" t="s">
        <v>30</v>
      </c>
      <c r="G2796" s="1" t="s">
        <v>526</v>
      </c>
      <c r="H2796" s="1" t="s">
        <v>175</v>
      </c>
      <c r="I2796" s="1" t="s">
        <v>33</v>
      </c>
      <c r="J2796" s="1">
        <v>14251</v>
      </c>
      <c r="K2796" s="3">
        <v>0.56265046296296295</v>
      </c>
      <c r="L2796" s="3">
        <v>0.22237268518518519</v>
      </c>
      <c r="M2796" s="7">
        <v>45671</v>
      </c>
      <c r="N2796" s="3">
        <v>0.66681712962962958</v>
      </c>
      <c r="O2796" s="3">
        <v>0.32653935185185184</v>
      </c>
      <c r="P2796" s="5">
        <v>150</v>
      </c>
      <c r="Q2796" s="5">
        <v>701.18</v>
      </c>
      <c r="R2796" s="1" t="s">
        <v>56</v>
      </c>
      <c r="S2796" s="1">
        <v>5</v>
      </c>
      <c r="T2796" s="1" t="s">
        <v>49</v>
      </c>
      <c r="U2796" s="5">
        <v>45.87</v>
      </c>
      <c r="V2796" s="5">
        <v>71940.569872214604</v>
      </c>
      <c r="W2796" s="1" t="s">
        <v>42</v>
      </c>
      <c r="X2796" s="1">
        <v>3.16</v>
      </c>
      <c r="Y2796" s="5">
        <v>91328.68</v>
      </c>
      <c r="Z2796" s="5">
        <v>44884.69</v>
      </c>
      <c r="AA2796" s="5" t="str">
        <f t="shared" si="172"/>
        <v>40-49</v>
      </c>
      <c r="AB2796" s="5" t="str">
        <f t="shared" si="173"/>
        <v>Severe</v>
      </c>
      <c r="AC2796" s="5">
        <f t="shared" si="174"/>
        <v>0.49</v>
      </c>
      <c r="AD2796" s="5" t="str">
        <f t="shared" si="175"/>
        <v>Long-haul</v>
      </c>
    </row>
    <row r="2797" spans="1:30" x14ac:dyDescent="0.3">
      <c r="A2797" s="1" t="s">
        <v>3294</v>
      </c>
      <c r="B2797" s="1" t="s">
        <v>3295</v>
      </c>
      <c r="C2797" s="1">
        <v>57</v>
      </c>
      <c r="D2797" s="1" t="s">
        <v>28</v>
      </c>
      <c r="E2797" s="1" t="s">
        <v>3350</v>
      </c>
      <c r="F2797" s="1" t="s">
        <v>48</v>
      </c>
      <c r="G2797" s="1" t="s">
        <v>526</v>
      </c>
      <c r="H2797" s="1" t="s">
        <v>175</v>
      </c>
      <c r="I2797" s="1" t="s">
        <v>33</v>
      </c>
      <c r="J2797" s="1">
        <v>14251</v>
      </c>
      <c r="K2797" s="3">
        <v>0.56265046296296295</v>
      </c>
      <c r="L2797" s="3">
        <v>0.22237268518518519</v>
      </c>
      <c r="M2797" s="7">
        <v>45665</v>
      </c>
      <c r="N2797" s="3">
        <v>0.66681712962962958</v>
      </c>
      <c r="O2797" s="3">
        <v>0.32653935185185184</v>
      </c>
      <c r="P2797" s="5">
        <v>150</v>
      </c>
      <c r="Q2797" s="5">
        <v>516.99</v>
      </c>
      <c r="R2797" s="1" t="s">
        <v>34</v>
      </c>
      <c r="S2797" s="1">
        <v>5</v>
      </c>
      <c r="T2797" s="1" t="s">
        <v>45</v>
      </c>
      <c r="U2797" s="5">
        <v>194.39</v>
      </c>
      <c r="V2797" s="5">
        <v>72512.942403226101</v>
      </c>
      <c r="W2797" s="1" t="s">
        <v>36</v>
      </c>
      <c r="X2797" s="1">
        <v>3.03</v>
      </c>
      <c r="Y2797" s="5">
        <v>92015.53</v>
      </c>
      <c r="Z2797" s="5">
        <v>33126.239999999998</v>
      </c>
      <c r="AA2797" s="5" t="str">
        <f t="shared" si="172"/>
        <v>50-59</v>
      </c>
      <c r="AB2797" s="5" t="str">
        <f t="shared" si="173"/>
        <v>Severe</v>
      </c>
      <c r="AC2797" s="5">
        <f t="shared" si="174"/>
        <v>0.36</v>
      </c>
      <c r="AD2797" s="5" t="str">
        <f t="shared" si="175"/>
        <v>Long-haul</v>
      </c>
    </row>
    <row r="2798" spans="1:30" x14ac:dyDescent="0.3">
      <c r="A2798" s="1" t="s">
        <v>3753</v>
      </c>
      <c r="B2798" s="1" t="s">
        <v>3754</v>
      </c>
      <c r="C2798" s="1">
        <v>37</v>
      </c>
      <c r="D2798" s="1" t="s">
        <v>39</v>
      </c>
      <c r="E2798" s="1" t="s">
        <v>3350</v>
      </c>
      <c r="F2798" s="1" t="s">
        <v>48</v>
      </c>
      <c r="G2798" s="1" t="s">
        <v>526</v>
      </c>
      <c r="H2798" s="1" t="s">
        <v>175</v>
      </c>
      <c r="I2798" s="1" t="s">
        <v>33</v>
      </c>
      <c r="J2798" s="1">
        <v>14251</v>
      </c>
      <c r="K2798" s="3">
        <v>0.56265046296296295</v>
      </c>
      <c r="L2798" s="3">
        <v>0.22237268518518519</v>
      </c>
      <c r="M2798" s="7">
        <v>45667</v>
      </c>
      <c r="N2798" s="3">
        <v>0.66681712962962958</v>
      </c>
      <c r="O2798" s="3">
        <v>0.32653935185185184</v>
      </c>
      <c r="P2798" s="5">
        <v>150</v>
      </c>
      <c r="Q2798" s="5">
        <v>813.67</v>
      </c>
      <c r="R2798" s="1" t="s">
        <v>40</v>
      </c>
      <c r="S2798" s="1">
        <v>3</v>
      </c>
      <c r="T2798" s="1" t="s">
        <v>35</v>
      </c>
      <c r="U2798" s="5">
        <v>118.28</v>
      </c>
      <c r="V2798" s="5">
        <v>72207.549043328298</v>
      </c>
      <c r="W2798" s="1" t="s">
        <v>42</v>
      </c>
      <c r="X2798" s="1">
        <v>4.47</v>
      </c>
      <c r="Y2798" s="5">
        <v>91649.06</v>
      </c>
      <c r="Z2798" s="5">
        <v>52098.54</v>
      </c>
      <c r="AA2798" s="5" t="str">
        <f t="shared" si="172"/>
        <v>30-39</v>
      </c>
      <c r="AB2798" s="5" t="str">
        <f t="shared" si="173"/>
        <v>Severe</v>
      </c>
      <c r="AC2798" s="5">
        <f t="shared" si="174"/>
        <v>0.56999999999999995</v>
      </c>
      <c r="AD2798" s="5" t="str">
        <f t="shared" si="175"/>
        <v>Long-haul</v>
      </c>
    </row>
    <row r="2799" spans="1:30" x14ac:dyDescent="0.3">
      <c r="A2799" s="1" t="s">
        <v>3755</v>
      </c>
      <c r="B2799" s="1" t="s">
        <v>3756</v>
      </c>
      <c r="C2799" s="1">
        <v>33</v>
      </c>
      <c r="D2799" s="1" t="s">
        <v>39</v>
      </c>
      <c r="E2799" s="1" t="s">
        <v>3350</v>
      </c>
      <c r="F2799" s="1" t="s">
        <v>48</v>
      </c>
      <c r="G2799" s="1" t="s">
        <v>526</v>
      </c>
      <c r="H2799" s="1" t="s">
        <v>175</v>
      </c>
      <c r="I2799" s="1" t="s">
        <v>33</v>
      </c>
      <c r="J2799" s="1">
        <v>14251</v>
      </c>
      <c r="K2799" s="3">
        <v>0.56265046296296295</v>
      </c>
      <c r="L2799" s="3">
        <v>0.22237268518518519</v>
      </c>
      <c r="M2799" s="7">
        <v>45658</v>
      </c>
      <c r="N2799" s="3">
        <v>0.66681712962962958</v>
      </c>
      <c r="O2799" s="3">
        <v>0.32653935185185184</v>
      </c>
      <c r="P2799" s="5">
        <v>150</v>
      </c>
      <c r="Q2799" s="5">
        <v>941.54</v>
      </c>
      <c r="R2799" s="1" t="s">
        <v>56</v>
      </c>
      <c r="S2799" s="1">
        <v>3</v>
      </c>
      <c r="T2799" s="1" t="s">
        <v>35</v>
      </c>
      <c r="U2799" s="5">
        <v>56.5</v>
      </c>
      <c r="V2799" s="5">
        <v>72041.053701496305</v>
      </c>
      <c r="W2799" s="1" t="s">
        <v>42</v>
      </c>
      <c r="X2799" s="1">
        <v>4.95</v>
      </c>
      <c r="Y2799" s="5">
        <v>91449.26</v>
      </c>
      <c r="Z2799" s="5">
        <v>60269.86</v>
      </c>
      <c r="AA2799" s="5" t="str">
        <f t="shared" si="172"/>
        <v>30-39</v>
      </c>
      <c r="AB2799" s="5" t="str">
        <f t="shared" si="173"/>
        <v>Severe</v>
      </c>
      <c r="AC2799" s="5">
        <f t="shared" si="174"/>
        <v>0.66</v>
      </c>
      <c r="AD2799" s="5" t="str">
        <f t="shared" si="175"/>
        <v>Long-haul</v>
      </c>
    </row>
    <row r="2800" spans="1:30" x14ac:dyDescent="0.3">
      <c r="A2800" s="1" t="s">
        <v>3636</v>
      </c>
      <c r="B2800" s="1" t="s">
        <v>3637</v>
      </c>
      <c r="C2800" s="1">
        <v>57</v>
      </c>
      <c r="D2800" s="1" t="s">
        <v>39</v>
      </c>
      <c r="E2800" s="1" t="s">
        <v>3350</v>
      </c>
      <c r="F2800" s="1" t="s">
        <v>30</v>
      </c>
      <c r="G2800" s="1" t="s">
        <v>526</v>
      </c>
      <c r="H2800" s="1" t="s">
        <v>175</v>
      </c>
      <c r="I2800" s="1" t="s">
        <v>33</v>
      </c>
      <c r="J2800" s="1">
        <v>14251</v>
      </c>
      <c r="K2800" s="3">
        <v>0.56265046296296295</v>
      </c>
      <c r="L2800" s="3">
        <v>0.22237268518518519</v>
      </c>
      <c r="M2800" s="7">
        <v>45670</v>
      </c>
      <c r="N2800" s="3">
        <v>0.66681712962962958</v>
      </c>
      <c r="O2800" s="3">
        <v>0.32653935185185184</v>
      </c>
      <c r="P2800" s="5">
        <v>150</v>
      </c>
      <c r="Q2800" s="5">
        <v>856.09</v>
      </c>
      <c r="R2800" s="1" t="s">
        <v>56</v>
      </c>
      <c r="S2800" s="1">
        <v>5</v>
      </c>
      <c r="T2800" s="1" t="s">
        <v>41</v>
      </c>
      <c r="U2800" s="5">
        <v>125.71</v>
      </c>
      <c r="V2800" s="5">
        <v>72056.073199826904</v>
      </c>
      <c r="W2800" s="1" t="s">
        <v>36</v>
      </c>
      <c r="X2800" s="1">
        <v>4.07</v>
      </c>
      <c r="Y2800" s="5">
        <v>91467.29</v>
      </c>
      <c r="Z2800" s="5">
        <v>54814.9</v>
      </c>
      <c r="AA2800" s="5" t="str">
        <f t="shared" si="172"/>
        <v>50-59</v>
      </c>
      <c r="AB2800" s="5" t="str">
        <f t="shared" si="173"/>
        <v>Severe</v>
      </c>
      <c r="AC2800" s="5">
        <f t="shared" si="174"/>
        <v>0.6</v>
      </c>
      <c r="AD2800" s="5" t="str">
        <f t="shared" si="175"/>
        <v>Long-haul</v>
      </c>
    </row>
    <row r="2801" spans="1:30" x14ac:dyDescent="0.3">
      <c r="A2801" s="1" t="s">
        <v>3757</v>
      </c>
      <c r="B2801" s="1" t="s">
        <v>3758</v>
      </c>
      <c r="C2801" s="1">
        <v>64</v>
      </c>
      <c r="D2801" s="1" t="s">
        <v>28</v>
      </c>
      <c r="E2801" s="1" t="s">
        <v>3350</v>
      </c>
      <c r="F2801" s="1" t="s">
        <v>48</v>
      </c>
      <c r="G2801" s="1" t="s">
        <v>526</v>
      </c>
      <c r="H2801" s="1" t="s">
        <v>175</v>
      </c>
      <c r="I2801" s="1" t="s">
        <v>33</v>
      </c>
      <c r="J2801" s="1">
        <v>14251</v>
      </c>
      <c r="K2801" s="3">
        <v>0.56265046296296295</v>
      </c>
      <c r="L2801" s="3">
        <v>0.22237268518518519</v>
      </c>
      <c r="M2801" s="7">
        <v>45658</v>
      </c>
      <c r="N2801" s="3">
        <v>0.66681712962962958</v>
      </c>
      <c r="O2801" s="3">
        <v>0.32653935185185184</v>
      </c>
      <c r="P2801" s="5">
        <v>150</v>
      </c>
      <c r="Q2801" s="5">
        <v>1141.8499999999999</v>
      </c>
      <c r="R2801" s="1" t="s">
        <v>34</v>
      </c>
      <c r="S2801" s="1">
        <v>5</v>
      </c>
      <c r="T2801" s="1" t="s">
        <v>83</v>
      </c>
      <c r="U2801" s="5">
        <v>112.95</v>
      </c>
      <c r="V2801" s="5">
        <v>71755.373531158504</v>
      </c>
      <c r="W2801" s="1" t="s">
        <v>42</v>
      </c>
      <c r="X2801" s="1">
        <v>4.28</v>
      </c>
      <c r="Y2801" s="5">
        <v>91106.45</v>
      </c>
      <c r="Z2801" s="5">
        <v>73100.990000000005</v>
      </c>
      <c r="AA2801" s="5" t="str">
        <f t="shared" si="172"/>
        <v>60+</v>
      </c>
      <c r="AB2801" s="5" t="str">
        <f t="shared" si="173"/>
        <v>Severe</v>
      </c>
      <c r="AC2801" s="5">
        <f t="shared" si="174"/>
        <v>0.8</v>
      </c>
      <c r="AD2801" s="5" t="str">
        <f t="shared" si="175"/>
        <v>Long-haul</v>
      </c>
    </row>
    <row r="2802" spans="1:30" x14ac:dyDescent="0.3">
      <c r="A2802" s="1" t="s">
        <v>3441</v>
      </c>
      <c r="B2802" s="1" t="s">
        <v>3442</v>
      </c>
      <c r="C2802" s="1">
        <v>31</v>
      </c>
      <c r="D2802" s="1" t="s">
        <v>28</v>
      </c>
      <c r="E2802" s="1" t="s">
        <v>3350</v>
      </c>
      <c r="F2802" s="1" t="s">
        <v>48</v>
      </c>
      <c r="G2802" s="1" t="s">
        <v>526</v>
      </c>
      <c r="H2802" s="1" t="s">
        <v>175</v>
      </c>
      <c r="I2802" s="1" t="s">
        <v>33</v>
      </c>
      <c r="J2802" s="1">
        <v>14251</v>
      </c>
      <c r="K2802" s="3">
        <v>0.56265046296296295</v>
      </c>
      <c r="L2802" s="3">
        <v>0.22237268518518519</v>
      </c>
      <c r="M2802" s="7">
        <v>45662</v>
      </c>
      <c r="N2802" s="3">
        <v>0.66681712962962958</v>
      </c>
      <c r="O2802" s="3">
        <v>0.32653935185185184</v>
      </c>
      <c r="P2802" s="5">
        <v>150</v>
      </c>
      <c r="Q2802" s="5">
        <v>985.66</v>
      </c>
      <c r="R2802" s="1" t="s">
        <v>34</v>
      </c>
      <c r="S2802" s="1">
        <v>3</v>
      </c>
      <c r="T2802" s="1" t="s">
        <v>41</v>
      </c>
      <c r="U2802" s="5">
        <v>59.1</v>
      </c>
      <c r="V2802" s="5">
        <v>72017.036136366703</v>
      </c>
      <c r="W2802" s="1" t="s">
        <v>36</v>
      </c>
      <c r="X2802" s="1">
        <v>3.15</v>
      </c>
      <c r="Y2802" s="5">
        <v>91420.44</v>
      </c>
      <c r="Z2802" s="5">
        <v>63094.06</v>
      </c>
      <c r="AA2802" s="5" t="str">
        <f t="shared" si="172"/>
        <v>30-39</v>
      </c>
      <c r="AB2802" s="5" t="str">
        <f t="shared" si="173"/>
        <v>Severe</v>
      </c>
      <c r="AC2802" s="5">
        <f t="shared" si="174"/>
        <v>0.69</v>
      </c>
      <c r="AD2802" s="5" t="str">
        <f t="shared" si="175"/>
        <v>Long-haul</v>
      </c>
    </row>
    <row r="2803" spans="1:30" x14ac:dyDescent="0.3">
      <c r="A2803" s="1" t="s">
        <v>3759</v>
      </c>
      <c r="B2803" s="1" t="s">
        <v>3760</v>
      </c>
      <c r="C2803" s="1">
        <v>40</v>
      </c>
      <c r="D2803" s="1" t="s">
        <v>28</v>
      </c>
      <c r="E2803" s="1" t="s">
        <v>3350</v>
      </c>
      <c r="F2803" s="1" t="s">
        <v>48</v>
      </c>
      <c r="G2803" s="1" t="s">
        <v>541</v>
      </c>
      <c r="H2803" s="1" t="s">
        <v>91</v>
      </c>
      <c r="I2803" s="1" t="s">
        <v>75</v>
      </c>
      <c r="J2803" s="1">
        <v>5970</v>
      </c>
      <c r="K2803" s="3">
        <v>0.33739583333333334</v>
      </c>
      <c r="L2803" s="3">
        <v>0.61378472222222225</v>
      </c>
      <c r="M2803" s="7">
        <v>45665</v>
      </c>
      <c r="N2803" s="3">
        <v>0.42072916666666665</v>
      </c>
      <c r="O2803" s="3">
        <v>0.6971180555555555</v>
      </c>
      <c r="P2803" s="5">
        <v>180</v>
      </c>
      <c r="Q2803" s="5">
        <v>1177.96</v>
      </c>
      <c r="R2803" s="1" t="s">
        <v>34</v>
      </c>
      <c r="S2803" s="1">
        <v>3</v>
      </c>
      <c r="T2803" s="1" t="s">
        <v>83</v>
      </c>
      <c r="U2803" s="5">
        <v>129.86000000000001</v>
      </c>
      <c r="V2803" s="5">
        <v>30401.8586091918</v>
      </c>
      <c r="W2803" s="1" t="s">
        <v>36</v>
      </c>
      <c r="X2803" s="1">
        <v>3.31</v>
      </c>
      <c r="Y2803" s="5">
        <v>41482.230000000003</v>
      </c>
      <c r="Z2803" s="5">
        <v>75415.41</v>
      </c>
      <c r="AA2803" s="5" t="str">
        <f t="shared" si="172"/>
        <v>40-49</v>
      </c>
      <c r="AB2803" s="5" t="str">
        <f t="shared" si="173"/>
        <v>Severe</v>
      </c>
      <c r="AC2803" s="5">
        <f t="shared" si="174"/>
        <v>1.82</v>
      </c>
      <c r="AD2803" s="5" t="str">
        <f t="shared" si="175"/>
        <v>Medium-haul</v>
      </c>
    </row>
    <row r="2804" spans="1:30" x14ac:dyDescent="0.3">
      <c r="A2804" s="1" t="s">
        <v>3355</v>
      </c>
      <c r="B2804" s="1" t="s">
        <v>3356</v>
      </c>
      <c r="C2804" s="1">
        <v>57</v>
      </c>
      <c r="D2804" s="1" t="s">
        <v>28</v>
      </c>
      <c r="E2804" s="1" t="s">
        <v>3350</v>
      </c>
      <c r="F2804" s="1" t="s">
        <v>30</v>
      </c>
      <c r="G2804" s="1" t="s">
        <v>541</v>
      </c>
      <c r="H2804" s="1" t="s">
        <v>91</v>
      </c>
      <c r="I2804" s="1" t="s">
        <v>75</v>
      </c>
      <c r="J2804" s="1">
        <v>5970</v>
      </c>
      <c r="K2804" s="3">
        <v>0.33739583333333334</v>
      </c>
      <c r="L2804" s="3">
        <v>0.61378472222222225</v>
      </c>
      <c r="M2804" s="7">
        <v>45664</v>
      </c>
      <c r="N2804" s="3">
        <v>0.42072916666666665</v>
      </c>
      <c r="O2804" s="3">
        <v>0.6971180555555555</v>
      </c>
      <c r="P2804" s="5">
        <v>180</v>
      </c>
      <c r="Q2804" s="5">
        <v>1057.8499999999999</v>
      </c>
      <c r="R2804" s="1" t="s">
        <v>56</v>
      </c>
      <c r="S2804" s="1">
        <v>5</v>
      </c>
      <c r="T2804" s="1" t="s">
        <v>41</v>
      </c>
      <c r="U2804" s="5">
        <v>131.09</v>
      </c>
      <c r="V2804" s="5">
        <v>30868.390765430901</v>
      </c>
      <c r="W2804" s="1" t="s">
        <v>42</v>
      </c>
      <c r="X2804" s="1">
        <v>4.55</v>
      </c>
      <c r="Y2804" s="5">
        <v>42042.07</v>
      </c>
      <c r="Z2804" s="5">
        <v>67728.62</v>
      </c>
      <c r="AA2804" s="5" t="str">
        <f t="shared" si="172"/>
        <v>50-59</v>
      </c>
      <c r="AB2804" s="5" t="str">
        <f t="shared" si="173"/>
        <v>Severe</v>
      </c>
      <c r="AC2804" s="5">
        <f t="shared" si="174"/>
        <v>1.61</v>
      </c>
      <c r="AD2804" s="5" t="str">
        <f t="shared" si="175"/>
        <v>Medium-haul</v>
      </c>
    </row>
    <row r="2805" spans="1:30" x14ac:dyDescent="0.3">
      <c r="A2805" s="1" t="s">
        <v>3761</v>
      </c>
      <c r="B2805" s="1" t="s">
        <v>3762</v>
      </c>
      <c r="C2805" s="1">
        <v>75</v>
      </c>
      <c r="D2805" s="1" t="s">
        <v>28</v>
      </c>
      <c r="E2805" s="1" t="s">
        <v>3350</v>
      </c>
      <c r="F2805" s="1" t="s">
        <v>48</v>
      </c>
      <c r="G2805" s="1" t="s">
        <v>541</v>
      </c>
      <c r="H2805" s="1" t="s">
        <v>91</v>
      </c>
      <c r="I2805" s="1" t="s">
        <v>75</v>
      </c>
      <c r="J2805" s="1">
        <v>5970</v>
      </c>
      <c r="K2805" s="3">
        <v>0.33739583333333334</v>
      </c>
      <c r="L2805" s="3">
        <v>0.61378472222222225</v>
      </c>
      <c r="M2805" s="7">
        <v>45664</v>
      </c>
      <c r="N2805" s="3">
        <v>0.42072916666666665</v>
      </c>
      <c r="O2805" s="3">
        <v>0.6971180555555555</v>
      </c>
      <c r="P2805" s="5">
        <v>180</v>
      </c>
      <c r="Q2805" s="5">
        <v>1105.25</v>
      </c>
      <c r="R2805" s="1" t="s">
        <v>56</v>
      </c>
      <c r="S2805" s="1">
        <v>5</v>
      </c>
      <c r="T2805" s="1" t="s">
        <v>41</v>
      </c>
      <c r="U2805" s="5">
        <v>90.88</v>
      </c>
      <c r="V2805" s="5">
        <v>30597.351476587901</v>
      </c>
      <c r="W2805" s="1" t="s">
        <v>42</v>
      </c>
      <c r="X2805" s="1">
        <v>3.66</v>
      </c>
      <c r="Y2805" s="5">
        <v>41716.82</v>
      </c>
      <c r="Z2805" s="5">
        <v>70754.179999999993</v>
      </c>
      <c r="AA2805" s="5" t="str">
        <f t="shared" si="172"/>
        <v>60+</v>
      </c>
      <c r="AB2805" s="5" t="str">
        <f t="shared" si="173"/>
        <v>Severe</v>
      </c>
      <c r="AC2805" s="5">
        <f t="shared" si="174"/>
        <v>1.7</v>
      </c>
      <c r="AD2805" s="5" t="str">
        <f t="shared" si="175"/>
        <v>Medium-haul</v>
      </c>
    </row>
    <row r="2806" spans="1:30" x14ac:dyDescent="0.3">
      <c r="A2806" s="2" t="s">
        <v>3763</v>
      </c>
      <c r="B2806" s="1" t="s">
        <v>3764</v>
      </c>
      <c r="C2806" s="1">
        <v>72</v>
      </c>
      <c r="D2806" s="1" t="s">
        <v>39</v>
      </c>
      <c r="E2806" s="1" t="s">
        <v>3350</v>
      </c>
      <c r="F2806" s="1" t="s">
        <v>30</v>
      </c>
      <c r="G2806" s="1" t="s">
        <v>541</v>
      </c>
      <c r="H2806" s="1" t="s">
        <v>91</v>
      </c>
      <c r="I2806" s="1" t="s">
        <v>75</v>
      </c>
      <c r="J2806" s="1">
        <v>5970</v>
      </c>
      <c r="K2806" s="3">
        <v>0.33739583333333334</v>
      </c>
      <c r="L2806" s="3">
        <v>0.61378472222222225</v>
      </c>
      <c r="M2806" s="7">
        <v>45663</v>
      </c>
      <c r="N2806" s="3">
        <v>0.42072916666666665</v>
      </c>
      <c r="O2806" s="3">
        <v>0.6971180555555555</v>
      </c>
      <c r="P2806" s="5">
        <v>180</v>
      </c>
      <c r="Q2806" s="5">
        <v>1385.91</v>
      </c>
      <c r="R2806" s="1" t="s">
        <v>56</v>
      </c>
      <c r="S2806" s="1">
        <v>5</v>
      </c>
      <c r="T2806" s="1" t="s">
        <v>35</v>
      </c>
      <c r="U2806" s="5">
        <v>98.49</v>
      </c>
      <c r="V2806" s="5">
        <v>31079.0118885267</v>
      </c>
      <c r="W2806" s="1" t="s">
        <v>36</v>
      </c>
      <c r="X2806" s="1">
        <v>3.46</v>
      </c>
      <c r="Y2806" s="5">
        <v>42294.81</v>
      </c>
      <c r="Z2806" s="5">
        <v>88717.94</v>
      </c>
      <c r="AA2806" s="5" t="str">
        <f t="shared" si="172"/>
        <v>60+</v>
      </c>
      <c r="AB2806" s="5" t="str">
        <f t="shared" si="173"/>
        <v>Severe</v>
      </c>
      <c r="AC2806" s="5">
        <f t="shared" si="174"/>
        <v>2.1</v>
      </c>
      <c r="AD2806" s="5" t="str">
        <f t="shared" si="175"/>
        <v>Medium-haul</v>
      </c>
    </row>
    <row r="2807" spans="1:30" x14ac:dyDescent="0.3">
      <c r="A2807" s="1" t="s">
        <v>3765</v>
      </c>
      <c r="B2807" s="1" t="s">
        <v>3766</v>
      </c>
      <c r="C2807" s="1">
        <v>67</v>
      </c>
      <c r="D2807" s="1" t="s">
        <v>28</v>
      </c>
      <c r="E2807" s="1" t="s">
        <v>3350</v>
      </c>
      <c r="F2807" s="1" t="s">
        <v>48</v>
      </c>
      <c r="G2807" s="1" t="s">
        <v>541</v>
      </c>
      <c r="H2807" s="1" t="s">
        <v>91</v>
      </c>
      <c r="I2807" s="1" t="s">
        <v>75</v>
      </c>
      <c r="J2807" s="1">
        <v>5970</v>
      </c>
      <c r="K2807" s="3">
        <v>0.33739583333333334</v>
      </c>
      <c r="L2807" s="3">
        <v>0.61378472222222225</v>
      </c>
      <c r="M2807" s="7">
        <v>45664</v>
      </c>
      <c r="N2807" s="3">
        <v>0.42072916666666665</v>
      </c>
      <c r="O2807" s="3">
        <v>0.6971180555555555</v>
      </c>
      <c r="P2807" s="5">
        <v>180</v>
      </c>
      <c r="Q2807" s="5">
        <v>851.05</v>
      </c>
      <c r="R2807" s="1" t="s">
        <v>34</v>
      </c>
      <c r="S2807" s="1">
        <v>5</v>
      </c>
      <c r="T2807" s="1" t="s">
        <v>49</v>
      </c>
      <c r="U2807" s="5">
        <v>139.19999999999999</v>
      </c>
      <c r="V2807" s="5">
        <v>30912.319516039799</v>
      </c>
      <c r="W2807" s="1" t="s">
        <v>36</v>
      </c>
      <c r="X2807" s="1">
        <v>4.09</v>
      </c>
      <c r="Y2807" s="5">
        <v>42094.78</v>
      </c>
      <c r="Z2807" s="5">
        <v>54495.040000000001</v>
      </c>
      <c r="AA2807" s="5" t="str">
        <f t="shared" si="172"/>
        <v>60+</v>
      </c>
      <c r="AB2807" s="5" t="str">
        <f t="shared" si="173"/>
        <v>Severe</v>
      </c>
      <c r="AC2807" s="5">
        <f t="shared" si="174"/>
        <v>1.29</v>
      </c>
      <c r="AD2807" s="5" t="str">
        <f t="shared" si="175"/>
        <v>Medium-haul</v>
      </c>
    </row>
    <row r="2808" spans="1:30" x14ac:dyDescent="0.3">
      <c r="A2808" s="1" t="s">
        <v>3449</v>
      </c>
      <c r="B2808" s="1" t="s">
        <v>3450</v>
      </c>
      <c r="C2808" s="1">
        <v>61</v>
      </c>
      <c r="D2808" s="1" t="s">
        <v>28</v>
      </c>
      <c r="E2808" s="1" t="s">
        <v>3350</v>
      </c>
      <c r="F2808" s="1" t="s">
        <v>30</v>
      </c>
      <c r="G2808" s="1" t="s">
        <v>546</v>
      </c>
      <c r="H2808" s="1" t="s">
        <v>135</v>
      </c>
      <c r="I2808" s="1" t="s">
        <v>308</v>
      </c>
      <c r="J2808" s="1">
        <v>1215</v>
      </c>
      <c r="K2808" s="3">
        <v>0.43312499999999998</v>
      </c>
      <c r="L2808" s="3">
        <v>0.489375</v>
      </c>
      <c r="M2808" s="7">
        <v>45663</v>
      </c>
      <c r="N2808" s="3">
        <v>0.55326388888888889</v>
      </c>
      <c r="O2808" s="3">
        <v>0.60951388888888891</v>
      </c>
      <c r="P2808" s="5">
        <v>173</v>
      </c>
      <c r="Q2808" s="5">
        <v>775.16</v>
      </c>
      <c r="R2808" s="1" t="s">
        <v>56</v>
      </c>
      <c r="S2808" s="1">
        <v>5</v>
      </c>
      <c r="T2808" s="1" t="s">
        <v>49</v>
      </c>
      <c r="U2808" s="5">
        <v>39.67</v>
      </c>
      <c r="V2808" s="5">
        <v>7120.55978570153</v>
      </c>
      <c r="W2808" s="1" t="s">
        <v>42</v>
      </c>
      <c r="X2808" s="1">
        <v>3.27</v>
      </c>
      <c r="Y2808" s="5">
        <v>13544.67</v>
      </c>
      <c r="Z2808" s="5">
        <v>49618.17</v>
      </c>
      <c r="AA2808" s="5" t="str">
        <f t="shared" si="172"/>
        <v>60+</v>
      </c>
      <c r="AB2808" s="5" t="str">
        <f t="shared" si="173"/>
        <v>Severe</v>
      </c>
      <c r="AC2808" s="5">
        <f t="shared" si="174"/>
        <v>3.66</v>
      </c>
      <c r="AD2808" s="5" t="str">
        <f t="shared" si="175"/>
        <v>Short-haul</v>
      </c>
    </row>
    <row r="2809" spans="1:30" x14ac:dyDescent="0.3">
      <c r="A2809" s="1" t="s">
        <v>3318</v>
      </c>
      <c r="B2809" s="1" t="s">
        <v>3319</v>
      </c>
      <c r="C2809" s="1">
        <v>37</v>
      </c>
      <c r="D2809" s="1" t="s">
        <v>28</v>
      </c>
      <c r="E2809" s="1" t="s">
        <v>3350</v>
      </c>
      <c r="F2809" s="1" t="s">
        <v>30</v>
      </c>
      <c r="G2809" s="1" t="s">
        <v>546</v>
      </c>
      <c r="H2809" s="1" t="s">
        <v>135</v>
      </c>
      <c r="I2809" s="1" t="s">
        <v>308</v>
      </c>
      <c r="J2809" s="1">
        <v>1215</v>
      </c>
      <c r="K2809" s="3">
        <v>0.43312499999999998</v>
      </c>
      <c r="L2809" s="3">
        <v>0.489375</v>
      </c>
      <c r="M2809" s="7">
        <v>45662</v>
      </c>
      <c r="N2809" s="3">
        <v>0.55326388888888889</v>
      </c>
      <c r="O2809" s="3">
        <v>0.60951388888888891</v>
      </c>
      <c r="P2809" s="5">
        <v>173</v>
      </c>
      <c r="Q2809" s="5">
        <v>239.63</v>
      </c>
      <c r="R2809" s="1" t="s">
        <v>34</v>
      </c>
      <c r="S2809" s="1">
        <v>3</v>
      </c>
      <c r="T2809" s="1" t="s">
        <v>83</v>
      </c>
      <c r="U2809" s="5">
        <v>5.37</v>
      </c>
      <c r="V2809" s="5">
        <v>7024.7258824354403</v>
      </c>
      <c r="W2809" s="1" t="s">
        <v>36</v>
      </c>
      <c r="X2809" s="1">
        <v>4.21</v>
      </c>
      <c r="Y2809" s="5">
        <v>13429.67</v>
      </c>
      <c r="Z2809" s="5">
        <v>15337.39</v>
      </c>
      <c r="AA2809" s="5" t="str">
        <f t="shared" si="172"/>
        <v>30-39</v>
      </c>
      <c r="AB2809" s="5" t="str">
        <f t="shared" si="173"/>
        <v>Severe</v>
      </c>
      <c r="AC2809" s="5">
        <f t="shared" si="174"/>
        <v>1.1399999999999999</v>
      </c>
      <c r="AD2809" s="5" t="str">
        <f t="shared" si="175"/>
        <v>Short-haul</v>
      </c>
    </row>
    <row r="2810" spans="1:30" x14ac:dyDescent="0.3">
      <c r="A2810" s="1" t="s">
        <v>3767</v>
      </c>
      <c r="B2810" s="1" t="s">
        <v>3768</v>
      </c>
      <c r="C2810" s="1">
        <v>46</v>
      </c>
      <c r="D2810" s="1" t="s">
        <v>28</v>
      </c>
      <c r="E2810" s="1" t="s">
        <v>3350</v>
      </c>
      <c r="F2810" s="1" t="s">
        <v>48</v>
      </c>
      <c r="G2810" s="1" t="s">
        <v>546</v>
      </c>
      <c r="H2810" s="1" t="s">
        <v>135</v>
      </c>
      <c r="I2810" s="1" t="s">
        <v>308</v>
      </c>
      <c r="J2810" s="1">
        <v>1215</v>
      </c>
      <c r="K2810" s="3">
        <v>0.43312499999999998</v>
      </c>
      <c r="L2810" s="3">
        <v>0.489375</v>
      </c>
      <c r="M2810" s="7">
        <v>45667</v>
      </c>
      <c r="N2810" s="3">
        <v>0.55326388888888889</v>
      </c>
      <c r="O2810" s="3">
        <v>0.60951388888888891</v>
      </c>
      <c r="P2810" s="5">
        <v>173</v>
      </c>
      <c r="Q2810" s="5">
        <v>1147.05</v>
      </c>
      <c r="R2810" s="1" t="s">
        <v>34</v>
      </c>
      <c r="S2810" s="1">
        <v>5</v>
      </c>
      <c r="T2810" s="1" t="s">
        <v>41</v>
      </c>
      <c r="U2810" s="5">
        <v>92.11</v>
      </c>
      <c r="V2810" s="5">
        <v>7272.8966328953802</v>
      </c>
      <c r="W2810" s="1" t="s">
        <v>42</v>
      </c>
      <c r="X2810" s="1">
        <v>4.18</v>
      </c>
      <c r="Y2810" s="5">
        <v>13727.48</v>
      </c>
      <c r="Z2810" s="5">
        <v>73429.62</v>
      </c>
      <c r="AA2810" s="5" t="str">
        <f t="shared" si="172"/>
        <v>40-49</v>
      </c>
      <c r="AB2810" s="5" t="str">
        <f t="shared" si="173"/>
        <v>Severe</v>
      </c>
      <c r="AC2810" s="5">
        <f t="shared" si="174"/>
        <v>5.35</v>
      </c>
      <c r="AD2810" s="5" t="str">
        <f t="shared" si="175"/>
        <v>Short-haul</v>
      </c>
    </row>
    <row r="2811" spans="1:30" x14ac:dyDescent="0.3">
      <c r="A2811" s="1" t="s">
        <v>3504</v>
      </c>
      <c r="B2811" s="1" t="s">
        <v>3505</v>
      </c>
      <c r="C2811" s="1">
        <v>18</v>
      </c>
      <c r="D2811" s="1" t="s">
        <v>39</v>
      </c>
      <c r="E2811" s="1" t="s">
        <v>3350</v>
      </c>
      <c r="F2811" s="1" t="s">
        <v>48</v>
      </c>
      <c r="G2811" s="1" t="s">
        <v>546</v>
      </c>
      <c r="H2811" s="1" t="s">
        <v>135</v>
      </c>
      <c r="I2811" s="1" t="s">
        <v>308</v>
      </c>
      <c r="J2811" s="1">
        <v>1215</v>
      </c>
      <c r="K2811" s="3">
        <v>0.43312499999999998</v>
      </c>
      <c r="L2811" s="3">
        <v>0.489375</v>
      </c>
      <c r="M2811" s="7">
        <v>45662</v>
      </c>
      <c r="N2811" s="3">
        <v>0.55326388888888889</v>
      </c>
      <c r="O2811" s="3">
        <v>0.60951388888888891</v>
      </c>
      <c r="P2811" s="5">
        <v>173</v>
      </c>
      <c r="Q2811" s="5">
        <v>1107.01</v>
      </c>
      <c r="R2811" s="1" t="s">
        <v>56</v>
      </c>
      <c r="S2811" s="1">
        <v>5</v>
      </c>
      <c r="T2811" s="1" t="s">
        <v>35</v>
      </c>
      <c r="U2811" s="5">
        <v>17.149999999999999</v>
      </c>
      <c r="V2811" s="5">
        <v>7547.1734519158199</v>
      </c>
      <c r="W2811" s="1" t="s">
        <v>42</v>
      </c>
      <c r="X2811" s="1">
        <v>3.64</v>
      </c>
      <c r="Y2811" s="5">
        <v>14056.61</v>
      </c>
      <c r="Z2811" s="5">
        <v>70852.070000000007</v>
      </c>
      <c r="AA2811" s="5" t="str">
        <f t="shared" si="172"/>
        <v>18-29</v>
      </c>
      <c r="AB2811" s="5" t="str">
        <f t="shared" si="173"/>
        <v>Severe</v>
      </c>
      <c r="AC2811" s="5">
        <f t="shared" si="174"/>
        <v>5.04</v>
      </c>
      <c r="AD2811" s="5" t="str">
        <f t="shared" si="175"/>
        <v>Short-haul</v>
      </c>
    </row>
    <row r="2812" spans="1:30" x14ac:dyDescent="0.3">
      <c r="A2812" s="1" t="s">
        <v>3363</v>
      </c>
      <c r="B2812" s="1" t="s">
        <v>3364</v>
      </c>
      <c r="C2812" s="1">
        <v>35</v>
      </c>
      <c r="D2812" s="1" t="s">
        <v>39</v>
      </c>
      <c r="E2812" s="1" t="s">
        <v>3350</v>
      </c>
      <c r="F2812" s="1" t="s">
        <v>48</v>
      </c>
      <c r="G2812" s="1" t="s">
        <v>546</v>
      </c>
      <c r="H2812" s="1" t="s">
        <v>135</v>
      </c>
      <c r="I2812" s="1" t="s">
        <v>308</v>
      </c>
      <c r="J2812" s="1">
        <v>1215</v>
      </c>
      <c r="K2812" s="3">
        <v>0.43312499999999998</v>
      </c>
      <c r="L2812" s="3">
        <v>0.489375</v>
      </c>
      <c r="M2812" s="7">
        <v>45668</v>
      </c>
      <c r="N2812" s="3">
        <v>0.55326388888888889</v>
      </c>
      <c r="O2812" s="3">
        <v>0.60951388888888891</v>
      </c>
      <c r="P2812" s="5">
        <v>173</v>
      </c>
      <c r="Q2812" s="5">
        <v>491.57</v>
      </c>
      <c r="R2812" s="1" t="s">
        <v>34</v>
      </c>
      <c r="S2812" s="1">
        <v>3</v>
      </c>
      <c r="T2812" s="1" t="s">
        <v>41</v>
      </c>
      <c r="U2812" s="5">
        <v>187.5</v>
      </c>
      <c r="V2812" s="5">
        <v>7329.1141695231699</v>
      </c>
      <c r="W2812" s="1" t="s">
        <v>42</v>
      </c>
      <c r="X2812" s="1">
        <v>4.83</v>
      </c>
      <c r="Y2812" s="5">
        <v>13794.94</v>
      </c>
      <c r="Z2812" s="5">
        <v>31497.98</v>
      </c>
      <c r="AA2812" s="5" t="str">
        <f t="shared" si="172"/>
        <v>30-39</v>
      </c>
      <c r="AB2812" s="5" t="str">
        <f t="shared" si="173"/>
        <v>Severe</v>
      </c>
      <c r="AC2812" s="5">
        <f t="shared" si="174"/>
        <v>2.2799999999999998</v>
      </c>
      <c r="AD2812" s="5" t="str">
        <f t="shared" si="175"/>
        <v>Short-haul</v>
      </c>
    </row>
    <row r="2813" spans="1:30" x14ac:dyDescent="0.3">
      <c r="A2813" s="1" t="s">
        <v>3769</v>
      </c>
      <c r="B2813" s="1" t="s">
        <v>3770</v>
      </c>
      <c r="C2813" s="1">
        <v>19</v>
      </c>
      <c r="D2813" s="1" t="s">
        <v>39</v>
      </c>
      <c r="E2813" s="1" t="s">
        <v>3350</v>
      </c>
      <c r="F2813" s="1" t="s">
        <v>30</v>
      </c>
      <c r="G2813" s="1" t="s">
        <v>546</v>
      </c>
      <c r="H2813" s="1" t="s">
        <v>135</v>
      </c>
      <c r="I2813" s="1" t="s">
        <v>308</v>
      </c>
      <c r="J2813" s="1">
        <v>1215</v>
      </c>
      <c r="K2813" s="3">
        <v>0.43312499999999998</v>
      </c>
      <c r="L2813" s="3">
        <v>0.489375</v>
      </c>
      <c r="M2813" s="7">
        <v>45665</v>
      </c>
      <c r="N2813" s="3">
        <v>0.55326388888888889</v>
      </c>
      <c r="O2813" s="3">
        <v>0.60951388888888891</v>
      </c>
      <c r="P2813" s="5">
        <v>173</v>
      </c>
      <c r="Q2813" s="5">
        <v>761.39</v>
      </c>
      <c r="R2813" s="1" t="s">
        <v>56</v>
      </c>
      <c r="S2813" s="1">
        <v>5</v>
      </c>
      <c r="T2813" s="1" t="s">
        <v>83</v>
      </c>
      <c r="U2813" s="5">
        <v>9.67</v>
      </c>
      <c r="V2813" s="5">
        <v>6674.5790983710804</v>
      </c>
      <c r="W2813" s="1" t="s">
        <v>42</v>
      </c>
      <c r="X2813" s="1">
        <v>4.7</v>
      </c>
      <c r="Y2813" s="5">
        <v>13009.49</v>
      </c>
      <c r="Z2813" s="5">
        <v>48730.89</v>
      </c>
      <c r="AA2813" s="5" t="str">
        <f t="shared" si="172"/>
        <v>18-29</v>
      </c>
      <c r="AB2813" s="5" t="str">
        <f t="shared" si="173"/>
        <v>Severe</v>
      </c>
      <c r="AC2813" s="5">
        <f t="shared" si="174"/>
        <v>3.75</v>
      </c>
      <c r="AD2813" s="5" t="str">
        <f t="shared" si="175"/>
        <v>Short-haul</v>
      </c>
    </row>
    <row r="2814" spans="1:30" x14ac:dyDescent="0.3">
      <c r="A2814" s="1" t="s">
        <v>3624</v>
      </c>
      <c r="B2814" s="1" t="s">
        <v>3625</v>
      </c>
      <c r="C2814" s="1">
        <v>23</v>
      </c>
      <c r="D2814" s="1" t="s">
        <v>28</v>
      </c>
      <c r="E2814" s="1" t="s">
        <v>3350</v>
      </c>
      <c r="F2814" s="1" t="s">
        <v>30</v>
      </c>
      <c r="G2814" s="1" t="s">
        <v>546</v>
      </c>
      <c r="H2814" s="1" t="s">
        <v>135</v>
      </c>
      <c r="I2814" s="1" t="s">
        <v>308</v>
      </c>
      <c r="J2814" s="1">
        <v>1215</v>
      </c>
      <c r="K2814" s="3">
        <v>0.43312499999999998</v>
      </c>
      <c r="L2814" s="3">
        <v>0.489375</v>
      </c>
      <c r="M2814" s="7">
        <v>45661</v>
      </c>
      <c r="N2814" s="3">
        <v>0.55326388888888889</v>
      </c>
      <c r="O2814" s="3">
        <v>0.60951388888888891</v>
      </c>
      <c r="P2814" s="5">
        <v>173</v>
      </c>
      <c r="Q2814" s="5">
        <v>77.72</v>
      </c>
      <c r="R2814" s="1" t="s">
        <v>56</v>
      </c>
      <c r="S2814" s="1">
        <v>5</v>
      </c>
      <c r="T2814" s="1" t="s">
        <v>41</v>
      </c>
      <c r="U2814" s="5">
        <v>15.86</v>
      </c>
      <c r="V2814" s="5">
        <v>6753.4216294498401</v>
      </c>
      <c r="W2814" s="1" t="s">
        <v>36</v>
      </c>
      <c r="X2814" s="1">
        <v>3.52</v>
      </c>
      <c r="Y2814" s="5">
        <v>13104.11</v>
      </c>
      <c r="Z2814" s="5">
        <v>4977.25</v>
      </c>
      <c r="AA2814" s="5" t="str">
        <f t="shared" si="172"/>
        <v>18-29</v>
      </c>
      <c r="AB2814" s="5" t="str">
        <f t="shared" si="173"/>
        <v>Severe</v>
      </c>
      <c r="AC2814" s="5">
        <f t="shared" si="174"/>
        <v>0.38</v>
      </c>
      <c r="AD2814" s="5" t="str">
        <f t="shared" si="175"/>
        <v>Short-haul</v>
      </c>
    </row>
    <row r="2815" spans="1:30" x14ac:dyDescent="0.3">
      <c r="A2815" s="1" t="s">
        <v>3771</v>
      </c>
      <c r="B2815" s="1" t="s">
        <v>3772</v>
      </c>
      <c r="C2815" s="1">
        <v>33</v>
      </c>
      <c r="D2815" s="1" t="s">
        <v>28</v>
      </c>
      <c r="E2815" s="1" t="s">
        <v>3350</v>
      </c>
      <c r="F2815" s="1" t="s">
        <v>30</v>
      </c>
      <c r="G2815" s="1" t="s">
        <v>546</v>
      </c>
      <c r="H2815" s="1" t="s">
        <v>135</v>
      </c>
      <c r="I2815" s="1" t="s">
        <v>308</v>
      </c>
      <c r="J2815" s="1">
        <v>1215</v>
      </c>
      <c r="K2815" s="3">
        <v>0.43312499999999998</v>
      </c>
      <c r="L2815" s="3">
        <v>0.489375</v>
      </c>
      <c r="M2815" s="7">
        <v>45666</v>
      </c>
      <c r="N2815" s="3">
        <v>0.55326388888888889</v>
      </c>
      <c r="O2815" s="3">
        <v>0.60951388888888891</v>
      </c>
      <c r="P2815" s="5">
        <v>173</v>
      </c>
      <c r="Q2815" s="5">
        <v>1460.38</v>
      </c>
      <c r="R2815" s="1" t="s">
        <v>56</v>
      </c>
      <c r="S2815" s="1">
        <v>3</v>
      </c>
      <c r="T2815" s="1" t="s">
        <v>49</v>
      </c>
      <c r="U2815" s="5">
        <v>84.9</v>
      </c>
      <c r="V2815" s="5">
        <v>7323.9235609899597</v>
      </c>
      <c r="W2815" s="1" t="s">
        <v>36</v>
      </c>
      <c r="X2815" s="1">
        <v>4.68</v>
      </c>
      <c r="Y2815" s="5">
        <v>13788.71</v>
      </c>
      <c r="Z2815" s="5">
        <v>93481.3</v>
      </c>
      <c r="AA2815" s="5" t="str">
        <f t="shared" si="172"/>
        <v>30-39</v>
      </c>
      <c r="AB2815" s="5" t="str">
        <f t="shared" si="173"/>
        <v>Severe</v>
      </c>
      <c r="AC2815" s="5">
        <f t="shared" si="174"/>
        <v>6.78</v>
      </c>
      <c r="AD2815" s="5" t="str">
        <f t="shared" si="175"/>
        <v>Short-haul</v>
      </c>
    </row>
    <row r="2816" spans="1:30" x14ac:dyDescent="0.3">
      <c r="A2816" s="1" t="s">
        <v>3332</v>
      </c>
      <c r="B2816" s="1" t="s">
        <v>3333</v>
      </c>
      <c r="C2816" s="1">
        <v>38</v>
      </c>
      <c r="D2816" s="1" t="s">
        <v>39</v>
      </c>
      <c r="E2816" s="1" t="s">
        <v>3350</v>
      </c>
      <c r="F2816" s="1" t="s">
        <v>30</v>
      </c>
      <c r="G2816" s="1" t="s">
        <v>546</v>
      </c>
      <c r="H2816" s="1" t="s">
        <v>135</v>
      </c>
      <c r="I2816" s="1" t="s">
        <v>308</v>
      </c>
      <c r="J2816" s="1">
        <v>1215</v>
      </c>
      <c r="K2816" s="3">
        <v>0.43312499999999998</v>
      </c>
      <c r="L2816" s="3">
        <v>0.489375</v>
      </c>
      <c r="M2816" s="7">
        <v>45669</v>
      </c>
      <c r="N2816" s="3">
        <v>0.55326388888888889</v>
      </c>
      <c r="O2816" s="3">
        <v>0.60951388888888891</v>
      </c>
      <c r="P2816" s="5">
        <v>173</v>
      </c>
      <c r="Q2816" s="5">
        <v>433.91</v>
      </c>
      <c r="R2816" s="1" t="s">
        <v>40</v>
      </c>
      <c r="S2816" s="1">
        <v>3</v>
      </c>
      <c r="T2816" s="1" t="s">
        <v>49</v>
      </c>
      <c r="U2816" s="5">
        <v>177.06</v>
      </c>
      <c r="V2816" s="5">
        <v>6989.8973224346</v>
      </c>
      <c r="W2816" s="1" t="s">
        <v>42</v>
      </c>
      <c r="X2816" s="1">
        <v>3.56</v>
      </c>
      <c r="Y2816" s="5">
        <v>13387.88</v>
      </c>
      <c r="Z2816" s="5">
        <v>27805.65</v>
      </c>
      <c r="AA2816" s="5" t="str">
        <f t="shared" si="172"/>
        <v>30-39</v>
      </c>
      <c r="AB2816" s="5" t="str">
        <f t="shared" si="173"/>
        <v>Severe</v>
      </c>
      <c r="AC2816" s="5">
        <f t="shared" si="174"/>
        <v>2.08</v>
      </c>
      <c r="AD2816" s="5" t="str">
        <f t="shared" si="175"/>
        <v>Short-haul</v>
      </c>
    </row>
    <row r="2817" spans="1:30" x14ac:dyDescent="0.3">
      <c r="A2817" s="1" t="s">
        <v>3773</v>
      </c>
      <c r="B2817" s="1" t="s">
        <v>3774</v>
      </c>
      <c r="C2817" s="1">
        <v>63</v>
      </c>
      <c r="D2817" s="1" t="s">
        <v>39</v>
      </c>
      <c r="E2817" s="1" t="s">
        <v>3350</v>
      </c>
      <c r="F2817" s="1" t="s">
        <v>48</v>
      </c>
      <c r="G2817" s="1" t="s">
        <v>546</v>
      </c>
      <c r="H2817" s="1" t="s">
        <v>135</v>
      </c>
      <c r="I2817" s="1" t="s">
        <v>308</v>
      </c>
      <c r="J2817" s="1">
        <v>1215</v>
      </c>
      <c r="K2817" s="3">
        <v>0.43312499999999998</v>
      </c>
      <c r="L2817" s="3">
        <v>0.489375</v>
      </c>
      <c r="M2817" s="7">
        <v>45663</v>
      </c>
      <c r="N2817" s="3">
        <v>0.55326388888888889</v>
      </c>
      <c r="O2817" s="3">
        <v>0.60951388888888891</v>
      </c>
      <c r="P2817" s="5">
        <v>173</v>
      </c>
      <c r="Q2817" s="5">
        <v>427.91</v>
      </c>
      <c r="R2817" s="1" t="s">
        <v>40</v>
      </c>
      <c r="S2817" s="1">
        <v>5</v>
      </c>
      <c r="T2817" s="1" t="s">
        <v>35</v>
      </c>
      <c r="U2817" s="5">
        <v>89.7</v>
      </c>
      <c r="V2817" s="5">
        <v>7036.9269539629704</v>
      </c>
      <c r="W2817" s="1" t="s">
        <v>42</v>
      </c>
      <c r="X2817" s="1">
        <v>3.08</v>
      </c>
      <c r="Y2817" s="5">
        <v>13444.31</v>
      </c>
      <c r="Z2817" s="5">
        <v>27404.18</v>
      </c>
      <c r="AA2817" s="5" t="str">
        <f t="shared" si="172"/>
        <v>60+</v>
      </c>
      <c r="AB2817" s="5" t="str">
        <f t="shared" si="173"/>
        <v>Severe</v>
      </c>
      <c r="AC2817" s="5">
        <f t="shared" si="174"/>
        <v>2.04</v>
      </c>
      <c r="AD2817" s="5" t="str">
        <f t="shared" si="175"/>
        <v>Short-haul</v>
      </c>
    </row>
    <row r="2818" spans="1:30" x14ac:dyDescent="0.3">
      <c r="A2818" s="1" t="s">
        <v>3775</v>
      </c>
      <c r="B2818" s="1" t="s">
        <v>3776</v>
      </c>
      <c r="C2818" s="1">
        <v>26</v>
      </c>
      <c r="D2818" s="1" t="s">
        <v>28</v>
      </c>
      <c r="E2818" s="1" t="s">
        <v>3350</v>
      </c>
      <c r="F2818" s="1" t="s">
        <v>48</v>
      </c>
      <c r="G2818" s="1" t="s">
        <v>546</v>
      </c>
      <c r="H2818" s="1" t="s">
        <v>135</v>
      </c>
      <c r="I2818" s="1" t="s">
        <v>308</v>
      </c>
      <c r="J2818" s="1">
        <v>1215</v>
      </c>
      <c r="K2818" s="3">
        <v>0.43312499999999998</v>
      </c>
      <c r="L2818" s="3">
        <v>0.489375</v>
      </c>
      <c r="M2818" s="7">
        <v>45661</v>
      </c>
      <c r="N2818" s="3">
        <v>0.55326388888888889</v>
      </c>
      <c r="O2818" s="3">
        <v>0.60951388888888891</v>
      </c>
      <c r="P2818" s="5">
        <v>173</v>
      </c>
      <c r="Q2818" s="5">
        <v>664.89</v>
      </c>
      <c r="R2818" s="1" t="s">
        <v>56</v>
      </c>
      <c r="S2818" s="1">
        <v>5</v>
      </c>
      <c r="T2818" s="1" t="s">
        <v>41</v>
      </c>
      <c r="U2818" s="5">
        <v>30.61</v>
      </c>
      <c r="V2818" s="5">
        <v>6871.0605632392399</v>
      </c>
      <c r="W2818" s="1" t="s">
        <v>42</v>
      </c>
      <c r="X2818" s="1">
        <v>3.4</v>
      </c>
      <c r="Y2818" s="5">
        <v>13245.27</v>
      </c>
      <c r="Z2818" s="5">
        <v>42559.08</v>
      </c>
      <c r="AA2818" s="5" t="str">
        <f t="shared" ref="AA2818:AA2881" si="176">IF(C2818&lt;=29,"18-29",IF(C2818&lt;=39,"30-39",IF(C2818&lt;=49,"40-49",IF(C2818&lt;=59,"50-59","60+"))))</f>
        <v>18-29</v>
      </c>
      <c r="AB2818" s="5" t="str">
        <f t="shared" ref="AB2818:AB2881" si="177">IF(P2818&lt;=30,"On-Time",IF(P2818&lt;=120,"Moderate","Severe"))</f>
        <v>Severe</v>
      </c>
      <c r="AC2818" s="5">
        <f t="shared" ref="AC2818:AC2881" si="178">ROUND(Z2818/Y2818,2)</f>
        <v>3.21</v>
      </c>
      <c r="AD2818" s="5" t="str">
        <f t="shared" ref="AD2818:AD2881" si="179">IF(J2818&lt;=3000,"Short-haul",IF(J2818&lt;=7000,"Medium-haul","Long-haul"))</f>
        <v>Short-haul</v>
      </c>
    </row>
    <row r="2819" spans="1:30" x14ac:dyDescent="0.3">
      <c r="A2819" s="1" t="s">
        <v>3777</v>
      </c>
      <c r="B2819" s="1" t="s">
        <v>3778</v>
      </c>
      <c r="C2819" s="1">
        <v>70</v>
      </c>
      <c r="D2819" s="1" t="s">
        <v>28</v>
      </c>
      <c r="E2819" s="1" t="s">
        <v>3350</v>
      </c>
      <c r="F2819" s="1" t="s">
        <v>30</v>
      </c>
      <c r="G2819" s="1" t="s">
        <v>551</v>
      </c>
      <c r="H2819" s="1" t="s">
        <v>385</v>
      </c>
      <c r="I2819" s="1" t="s">
        <v>174</v>
      </c>
      <c r="J2819" s="1">
        <v>2001</v>
      </c>
      <c r="K2819" s="3">
        <v>0.3878125</v>
      </c>
      <c r="L2819" s="3">
        <v>0.48017361111111112</v>
      </c>
      <c r="M2819" s="7">
        <v>45672</v>
      </c>
      <c r="N2819" s="3">
        <v>0.50309027777777782</v>
      </c>
      <c r="O2819" s="3">
        <v>0.59545138888888893</v>
      </c>
      <c r="P2819" s="5">
        <v>166</v>
      </c>
      <c r="Q2819" s="5">
        <v>1464.67</v>
      </c>
      <c r="R2819" s="1" t="s">
        <v>34</v>
      </c>
      <c r="S2819" s="1">
        <v>5</v>
      </c>
      <c r="T2819" s="1" t="s">
        <v>83</v>
      </c>
      <c r="U2819" s="5">
        <v>33.03</v>
      </c>
      <c r="V2819" s="5">
        <v>11132.2659058799</v>
      </c>
      <c r="W2819" s="1" t="s">
        <v>36</v>
      </c>
      <c r="X2819" s="1">
        <v>3.48</v>
      </c>
      <c r="Y2819" s="5">
        <v>18358.72</v>
      </c>
      <c r="Z2819" s="5">
        <v>93745.49</v>
      </c>
      <c r="AA2819" s="5" t="str">
        <f t="shared" si="176"/>
        <v>60+</v>
      </c>
      <c r="AB2819" s="5" t="str">
        <f t="shared" si="177"/>
        <v>Severe</v>
      </c>
      <c r="AC2819" s="5">
        <f t="shared" si="178"/>
        <v>5.1100000000000003</v>
      </c>
      <c r="AD2819" s="5" t="str">
        <f t="shared" si="179"/>
        <v>Short-haul</v>
      </c>
    </row>
    <row r="2820" spans="1:30" x14ac:dyDescent="0.3">
      <c r="A2820" s="1" t="s">
        <v>3779</v>
      </c>
      <c r="B2820" s="1" t="s">
        <v>3780</v>
      </c>
      <c r="C2820" s="1">
        <v>72</v>
      </c>
      <c r="D2820" s="1" t="s">
        <v>28</v>
      </c>
      <c r="E2820" s="1" t="s">
        <v>3350</v>
      </c>
      <c r="F2820" s="1" t="s">
        <v>30</v>
      </c>
      <c r="G2820" s="1" t="s">
        <v>551</v>
      </c>
      <c r="H2820" s="1" t="s">
        <v>385</v>
      </c>
      <c r="I2820" s="1" t="s">
        <v>174</v>
      </c>
      <c r="J2820" s="1">
        <v>2001</v>
      </c>
      <c r="K2820" s="3">
        <v>0.3878125</v>
      </c>
      <c r="L2820" s="3">
        <v>0.48017361111111112</v>
      </c>
      <c r="M2820" s="7">
        <v>45672</v>
      </c>
      <c r="N2820" s="3">
        <v>0.50309027777777782</v>
      </c>
      <c r="O2820" s="3">
        <v>0.59545138888888893</v>
      </c>
      <c r="P2820" s="5">
        <v>166</v>
      </c>
      <c r="Q2820" s="5">
        <v>918.07</v>
      </c>
      <c r="R2820" s="1" t="s">
        <v>40</v>
      </c>
      <c r="S2820" s="1">
        <v>5</v>
      </c>
      <c r="T2820" s="1" t="s">
        <v>49</v>
      </c>
      <c r="U2820" s="5">
        <v>178.31</v>
      </c>
      <c r="V2820" s="5">
        <v>11353.184352733</v>
      </c>
      <c r="W2820" s="1" t="s">
        <v>36</v>
      </c>
      <c r="X2820" s="1">
        <v>3.79</v>
      </c>
      <c r="Y2820" s="5">
        <v>18623.82</v>
      </c>
      <c r="Z2820" s="5">
        <v>58792.14</v>
      </c>
      <c r="AA2820" s="5" t="str">
        <f t="shared" si="176"/>
        <v>60+</v>
      </c>
      <c r="AB2820" s="5" t="str">
        <f t="shared" si="177"/>
        <v>Severe</v>
      </c>
      <c r="AC2820" s="5">
        <f t="shared" si="178"/>
        <v>3.16</v>
      </c>
      <c r="AD2820" s="5" t="str">
        <f t="shared" si="179"/>
        <v>Short-haul</v>
      </c>
    </row>
    <row r="2821" spans="1:30" x14ac:dyDescent="0.3">
      <c r="A2821" s="1" t="s">
        <v>3781</v>
      </c>
      <c r="B2821" s="1" t="s">
        <v>3782</v>
      </c>
      <c r="C2821" s="1">
        <v>61</v>
      </c>
      <c r="D2821" s="1" t="s">
        <v>39</v>
      </c>
      <c r="E2821" s="1" t="s">
        <v>3350</v>
      </c>
      <c r="F2821" s="1" t="s">
        <v>30</v>
      </c>
      <c r="G2821" s="1" t="s">
        <v>551</v>
      </c>
      <c r="H2821" s="1" t="s">
        <v>385</v>
      </c>
      <c r="I2821" s="1" t="s">
        <v>174</v>
      </c>
      <c r="J2821" s="1">
        <v>2001</v>
      </c>
      <c r="K2821" s="3">
        <v>0.3878125</v>
      </c>
      <c r="L2821" s="3">
        <v>0.48017361111111112</v>
      </c>
      <c r="M2821" s="7">
        <v>45671</v>
      </c>
      <c r="N2821" s="3">
        <v>0.50309027777777782</v>
      </c>
      <c r="O2821" s="3">
        <v>0.59545138888888893</v>
      </c>
      <c r="P2821" s="5">
        <v>166</v>
      </c>
      <c r="Q2821" s="5">
        <v>253.4</v>
      </c>
      <c r="R2821" s="1" t="s">
        <v>40</v>
      </c>
      <c r="S2821" s="1">
        <v>5</v>
      </c>
      <c r="T2821" s="1" t="s">
        <v>35</v>
      </c>
      <c r="U2821" s="5">
        <v>41.32</v>
      </c>
      <c r="V2821" s="5">
        <v>10944.081812169499</v>
      </c>
      <c r="W2821" s="1" t="s">
        <v>36</v>
      </c>
      <c r="X2821" s="1">
        <v>3.87</v>
      </c>
      <c r="Y2821" s="5">
        <v>18132.900000000001</v>
      </c>
      <c r="Z2821" s="5">
        <v>16225.86</v>
      </c>
      <c r="AA2821" s="5" t="str">
        <f t="shared" si="176"/>
        <v>60+</v>
      </c>
      <c r="AB2821" s="5" t="str">
        <f t="shared" si="177"/>
        <v>Severe</v>
      </c>
      <c r="AC2821" s="5">
        <f t="shared" si="178"/>
        <v>0.89</v>
      </c>
      <c r="AD2821" s="5" t="str">
        <f t="shared" si="179"/>
        <v>Short-haul</v>
      </c>
    </row>
    <row r="2822" spans="1:30" x14ac:dyDescent="0.3">
      <c r="A2822" s="1" t="s">
        <v>3726</v>
      </c>
      <c r="B2822" s="1" t="s">
        <v>557</v>
      </c>
      <c r="C2822" s="1">
        <v>43</v>
      </c>
      <c r="D2822" s="1" t="s">
        <v>39</v>
      </c>
      <c r="E2822" s="1" t="s">
        <v>3350</v>
      </c>
      <c r="F2822" s="1" t="s">
        <v>48</v>
      </c>
      <c r="G2822" s="1" t="s">
        <v>551</v>
      </c>
      <c r="H2822" s="1" t="s">
        <v>385</v>
      </c>
      <c r="I2822" s="1" t="s">
        <v>174</v>
      </c>
      <c r="J2822" s="1">
        <v>2001</v>
      </c>
      <c r="K2822" s="3">
        <v>0.3878125</v>
      </c>
      <c r="L2822" s="3">
        <v>0.48017361111111112</v>
      </c>
      <c r="M2822" s="7">
        <v>45662</v>
      </c>
      <c r="N2822" s="3">
        <v>0.50309027777777782</v>
      </c>
      <c r="O2822" s="3">
        <v>0.59545138888888893</v>
      </c>
      <c r="P2822" s="5">
        <v>166</v>
      </c>
      <c r="Q2822" s="5">
        <v>1167.1300000000001</v>
      </c>
      <c r="R2822" s="1" t="s">
        <v>56</v>
      </c>
      <c r="S2822" s="1">
        <v>5</v>
      </c>
      <c r="T2822" s="1" t="s">
        <v>41</v>
      </c>
      <c r="U2822" s="5">
        <v>153.69999999999999</v>
      </c>
      <c r="V2822" s="5">
        <v>11097.8221788506</v>
      </c>
      <c r="W2822" s="1" t="s">
        <v>42</v>
      </c>
      <c r="X2822" s="1">
        <v>3.73</v>
      </c>
      <c r="Y2822" s="5">
        <v>18317.39</v>
      </c>
      <c r="Z2822" s="5">
        <v>74727.06</v>
      </c>
      <c r="AA2822" s="5" t="str">
        <f t="shared" si="176"/>
        <v>40-49</v>
      </c>
      <c r="AB2822" s="5" t="str">
        <f t="shared" si="177"/>
        <v>Severe</v>
      </c>
      <c r="AC2822" s="5">
        <f t="shared" si="178"/>
        <v>4.08</v>
      </c>
      <c r="AD2822" s="5" t="str">
        <f t="shared" si="179"/>
        <v>Short-haul</v>
      </c>
    </row>
    <row r="2823" spans="1:30" x14ac:dyDescent="0.3">
      <c r="A2823" s="1" t="s">
        <v>3783</v>
      </c>
      <c r="B2823" s="1" t="s">
        <v>3784</v>
      </c>
      <c r="C2823" s="1">
        <v>51</v>
      </c>
      <c r="D2823" s="1" t="s">
        <v>39</v>
      </c>
      <c r="E2823" s="1" t="s">
        <v>3350</v>
      </c>
      <c r="F2823" s="1" t="s">
        <v>30</v>
      </c>
      <c r="G2823" s="1" t="s">
        <v>551</v>
      </c>
      <c r="H2823" s="1" t="s">
        <v>385</v>
      </c>
      <c r="I2823" s="1" t="s">
        <v>174</v>
      </c>
      <c r="J2823" s="1">
        <v>2001</v>
      </c>
      <c r="K2823" s="3">
        <v>0.3878125</v>
      </c>
      <c r="L2823" s="3">
        <v>0.48017361111111112</v>
      </c>
      <c r="M2823" s="7">
        <v>45665</v>
      </c>
      <c r="N2823" s="3">
        <v>0.50309027777777782</v>
      </c>
      <c r="O2823" s="3">
        <v>0.59545138888888893</v>
      </c>
      <c r="P2823" s="5">
        <v>166</v>
      </c>
      <c r="Q2823" s="5">
        <v>1043.76</v>
      </c>
      <c r="R2823" s="1" t="s">
        <v>40</v>
      </c>
      <c r="S2823" s="1">
        <v>5</v>
      </c>
      <c r="T2823" s="1" t="s">
        <v>35</v>
      </c>
      <c r="U2823" s="5">
        <v>92.62</v>
      </c>
      <c r="V2823" s="5">
        <v>11092.6805642084</v>
      </c>
      <c r="W2823" s="1" t="s">
        <v>42</v>
      </c>
      <c r="X2823" s="1">
        <v>3.41</v>
      </c>
      <c r="Y2823" s="5">
        <v>18311.22</v>
      </c>
      <c r="Z2823" s="5">
        <v>66819.16</v>
      </c>
      <c r="AA2823" s="5" t="str">
        <f t="shared" si="176"/>
        <v>50-59</v>
      </c>
      <c r="AB2823" s="5" t="str">
        <f t="shared" si="177"/>
        <v>Severe</v>
      </c>
      <c r="AC2823" s="5">
        <f t="shared" si="178"/>
        <v>3.65</v>
      </c>
      <c r="AD2823" s="5" t="str">
        <f t="shared" si="179"/>
        <v>Short-haul</v>
      </c>
    </row>
    <row r="2824" spans="1:30" x14ac:dyDescent="0.3">
      <c r="A2824" s="2" t="s">
        <v>3702</v>
      </c>
      <c r="B2824" s="1" t="s">
        <v>3703</v>
      </c>
      <c r="C2824" s="1">
        <v>75</v>
      </c>
      <c r="D2824" s="1" t="s">
        <v>39</v>
      </c>
      <c r="E2824" s="1" t="s">
        <v>3350</v>
      </c>
      <c r="F2824" s="1" t="s">
        <v>30</v>
      </c>
      <c r="G2824" s="1" t="s">
        <v>551</v>
      </c>
      <c r="H2824" s="1" t="s">
        <v>385</v>
      </c>
      <c r="I2824" s="1" t="s">
        <v>174</v>
      </c>
      <c r="J2824" s="1">
        <v>2001</v>
      </c>
      <c r="K2824" s="3">
        <v>0.3878125</v>
      </c>
      <c r="L2824" s="3">
        <v>0.48017361111111112</v>
      </c>
      <c r="M2824" s="7">
        <v>45661</v>
      </c>
      <c r="N2824" s="3">
        <v>0.50309027777777782</v>
      </c>
      <c r="O2824" s="3">
        <v>0.59545138888888893</v>
      </c>
      <c r="P2824" s="5">
        <v>166</v>
      </c>
      <c r="Q2824" s="5">
        <v>1283.3699999999999</v>
      </c>
      <c r="R2824" s="1" t="s">
        <v>56</v>
      </c>
      <c r="S2824" s="1">
        <v>5</v>
      </c>
      <c r="T2824" s="1" t="s">
        <v>45</v>
      </c>
      <c r="U2824" s="5">
        <v>182.89</v>
      </c>
      <c r="V2824" s="5">
        <v>11087.1868935067</v>
      </c>
      <c r="W2824" s="1" t="s">
        <v>36</v>
      </c>
      <c r="X2824" s="1">
        <v>4.24</v>
      </c>
      <c r="Y2824" s="5">
        <v>18304.62</v>
      </c>
      <c r="Z2824" s="5">
        <v>82172.259999999995</v>
      </c>
      <c r="AA2824" s="5" t="str">
        <f t="shared" si="176"/>
        <v>60+</v>
      </c>
      <c r="AB2824" s="5" t="str">
        <f t="shared" si="177"/>
        <v>Severe</v>
      </c>
      <c r="AC2824" s="5">
        <f t="shared" si="178"/>
        <v>4.49</v>
      </c>
      <c r="AD2824" s="5" t="str">
        <f t="shared" si="179"/>
        <v>Short-haul</v>
      </c>
    </row>
    <row r="2825" spans="1:30" x14ac:dyDescent="0.3">
      <c r="A2825" s="1" t="s">
        <v>3490</v>
      </c>
      <c r="B2825" s="1" t="s">
        <v>3491</v>
      </c>
      <c r="C2825" s="1">
        <v>68</v>
      </c>
      <c r="D2825" s="1" t="s">
        <v>39</v>
      </c>
      <c r="E2825" s="1" t="s">
        <v>3350</v>
      </c>
      <c r="F2825" s="1" t="s">
        <v>30</v>
      </c>
      <c r="G2825" s="1" t="s">
        <v>551</v>
      </c>
      <c r="H2825" s="1" t="s">
        <v>385</v>
      </c>
      <c r="I2825" s="1" t="s">
        <v>174</v>
      </c>
      <c r="J2825" s="1">
        <v>2001</v>
      </c>
      <c r="K2825" s="3">
        <v>0.3878125</v>
      </c>
      <c r="L2825" s="3">
        <v>0.48017361111111112</v>
      </c>
      <c r="M2825" s="7">
        <v>45662</v>
      </c>
      <c r="N2825" s="3">
        <v>0.50309027777777782</v>
      </c>
      <c r="O2825" s="3">
        <v>0.59545138888888893</v>
      </c>
      <c r="P2825" s="5">
        <v>166</v>
      </c>
      <c r="Q2825" s="5">
        <v>1468.97</v>
      </c>
      <c r="R2825" s="1" t="s">
        <v>40</v>
      </c>
      <c r="S2825" s="1">
        <v>5</v>
      </c>
      <c r="T2825" s="1" t="s">
        <v>35</v>
      </c>
      <c r="U2825" s="5">
        <v>88.16</v>
      </c>
      <c r="V2825" s="5">
        <v>11157.6544812354</v>
      </c>
      <c r="W2825" s="1" t="s">
        <v>36</v>
      </c>
      <c r="X2825" s="1">
        <v>4.96</v>
      </c>
      <c r="Y2825" s="5">
        <v>18389.189999999999</v>
      </c>
      <c r="Z2825" s="5">
        <v>94031.71</v>
      </c>
      <c r="AA2825" s="5" t="str">
        <f t="shared" si="176"/>
        <v>60+</v>
      </c>
      <c r="AB2825" s="5" t="str">
        <f t="shared" si="177"/>
        <v>Severe</v>
      </c>
      <c r="AC2825" s="5">
        <f t="shared" si="178"/>
        <v>5.1100000000000003</v>
      </c>
      <c r="AD2825" s="5" t="str">
        <f t="shared" si="179"/>
        <v>Short-haul</v>
      </c>
    </row>
    <row r="2826" spans="1:30" x14ac:dyDescent="0.3">
      <c r="A2826" s="1" t="s">
        <v>3785</v>
      </c>
      <c r="B2826" s="1" t="s">
        <v>3786</v>
      </c>
      <c r="C2826" s="1">
        <v>53</v>
      </c>
      <c r="D2826" s="1" t="s">
        <v>39</v>
      </c>
      <c r="E2826" s="1" t="s">
        <v>3350</v>
      </c>
      <c r="F2826" s="1" t="s">
        <v>30</v>
      </c>
      <c r="G2826" s="1" t="s">
        <v>551</v>
      </c>
      <c r="H2826" s="1" t="s">
        <v>385</v>
      </c>
      <c r="I2826" s="1" t="s">
        <v>174</v>
      </c>
      <c r="J2826" s="1">
        <v>2001</v>
      </c>
      <c r="K2826" s="3">
        <v>0.3878125</v>
      </c>
      <c r="L2826" s="3">
        <v>0.48017361111111112</v>
      </c>
      <c r="M2826" s="7">
        <v>45669</v>
      </c>
      <c r="N2826" s="3">
        <v>0.50309027777777782</v>
      </c>
      <c r="O2826" s="3">
        <v>0.59545138888888893</v>
      </c>
      <c r="P2826" s="5">
        <v>166</v>
      </c>
      <c r="Q2826" s="5">
        <v>239.89</v>
      </c>
      <c r="R2826" s="1" t="s">
        <v>40</v>
      </c>
      <c r="S2826" s="1">
        <v>5</v>
      </c>
      <c r="T2826" s="1" t="s">
        <v>83</v>
      </c>
      <c r="U2826" s="5">
        <v>162.96</v>
      </c>
      <c r="V2826" s="5">
        <v>11349.7285008323</v>
      </c>
      <c r="W2826" s="1" t="s">
        <v>42</v>
      </c>
      <c r="X2826" s="1">
        <v>3.98</v>
      </c>
      <c r="Y2826" s="5">
        <v>18619.669999999998</v>
      </c>
      <c r="Z2826" s="5">
        <v>15385.55</v>
      </c>
      <c r="AA2826" s="5" t="str">
        <f t="shared" si="176"/>
        <v>50-59</v>
      </c>
      <c r="AB2826" s="5" t="str">
        <f t="shared" si="177"/>
        <v>Severe</v>
      </c>
      <c r="AC2826" s="5">
        <f t="shared" si="178"/>
        <v>0.83</v>
      </c>
      <c r="AD2826" s="5" t="str">
        <f t="shared" si="179"/>
        <v>Short-haul</v>
      </c>
    </row>
    <row r="2827" spans="1:30" x14ac:dyDescent="0.3">
      <c r="A2827" s="1" t="s">
        <v>3787</v>
      </c>
      <c r="B2827" s="1" t="s">
        <v>3788</v>
      </c>
      <c r="C2827" s="1">
        <v>61</v>
      </c>
      <c r="D2827" s="1" t="s">
        <v>39</v>
      </c>
      <c r="E2827" s="1" t="s">
        <v>3350</v>
      </c>
      <c r="F2827" s="1" t="s">
        <v>30</v>
      </c>
      <c r="G2827" s="1" t="s">
        <v>551</v>
      </c>
      <c r="H2827" s="1" t="s">
        <v>385</v>
      </c>
      <c r="I2827" s="1" t="s">
        <v>174</v>
      </c>
      <c r="J2827" s="1">
        <v>2001</v>
      </c>
      <c r="K2827" s="3">
        <v>0.3878125</v>
      </c>
      <c r="L2827" s="3">
        <v>0.48017361111111112</v>
      </c>
      <c r="M2827" s="7">
        <v>45663</v>
      </c>
      <c r="N2827" s="3">
        <v>0.50309027777777782</v>
      </c>
      <c r="O2827" s="3">
        <v>0.59545138888888893</v>
      </c>
      <c r="P2827" s="5">
        <v>166</v>
      </c>
      <c r="Q2827" s="5">
        <v>1112.46</v>
      </c>
      <c r="R2827" s="1" t="s">
        <v>34</v>
      </c>
      <c r="S2827" s="1">
        <v>5</v>
      </c>
      <c r="T2827" s="1" t="s">
        <v>45</v>
      </c>
      <c r="U2827" s="5">
        <v>149.25</v>
      </c>
      <c r="V2827" s="5">
        <v>10937.825415981601</v>
      </c>
      <c r="W2827" s="1" t="s">
        <v>36</v>
      </c>
      <c r="X2827" s="1">
        <v>4.05</v>
      </c>
      <c r="Y2827" s="5">
        <v>18125.39</v>
      </c>
      <c r="Z2827" s="5">
        <v>71227.289999999994</v>
      </c>
      <c r="AA2827" s="5" t="str">
        <f t="shared" si="176"/>
        <v>60+</v>
      </c>
      <c r="AB2827" s="5" t="str">
        <f t="shared" si="177"/>
        <v>Severe</v>
      </c>
      <c r="AC2827" s="5">
        <f t="shared" si="178"/>
        <v>3.93</v>
      </c>
      <c r="AD2827" s="5" t="str">
        <f t="shared" si="179"/>
        <v>Short-haul</v>
      </c>
    </row>
    <row r="2828" spans="1:30" x14ac:dyDescent="0.3">
      <c r="A2828" s="1" t="s">
        <v>3789</v>
      </c>
      <c r="B2828" s="1" t="s">
        <v>3790</v>
      </c>
      <c r="C2828" s="1">
        <v>25</v>
      </c>
      <c r="D2828" s="1" t="s">
        <v>39</v>
      </c>
      <c r="E2828" s="1" t="s">
        <v>3350</v>
      </c>
      <c r="F2828" s="1" t="s">
        <v>48</v>
      </c>
      <c r="G2828" s="1" t="s">
        <v>551</v>
      </c>
      <c r="H2828" s="1" t="s">
        <v>385</v>
      </c>
      <c r="I2828" s="1" t="s">
        <v>174</v>
      </c>
      <c r="J2828" s="1">
        <v>2001</v>
      </c>
      <c r="K2828" s="3">
        <v>0.3878125</v>
      </c>
      <c r="L2828" s="3">
        <v>0.48017361111111112</v>
      </c>
      <c r="M2828" s="7">
        <v>45663</v>
      </c>
      <c r="N2828" s="3">
        <v>0.50309027777777782</v>
      </c>
      <c r="O2828" s="3">
        <v>0.59545138888888893</v>
      </c>
      <c r="P2828" s="5">
        <v>166</v>
      </c>
      <c r="Q2828" s="5">
        <v>1223.02</v>
      </c>
      <c r="R2828" s="1" t="s">
        <v>40</v>
      </c>
      <c r="S2828" s="1">
        <v>5</v>
      </c>
      <c r="T2828" s="1" t="s">
        <v>35</v>
      </c>
      <c r="U2828" s="5">
        <v>155.86000000000001</v>
      </c>
      <c r="V2828" s="5">
        <v>11242.4305326659</v>
      </c>
      <c r="W2828" s="1" t="s">
        <v>42</v>
      </c>
      <c r="X2828" s="1">
        <v>3.5</v>
      </c>
      <c r="Y2828" s="5">
        <v>18490.919999999998</v>
      </c>
      <c r="Z2828" s="5">
        <v>78304.45</v>
      </c>
      <c r="AA2828" s="5" t="str">
        <f t="shared" si="176"/>
        <v>18-29</v>
      </c>
      <c r="AB2828" s="5" t="str">
        <f t="shared" si="177"/>
        <v>Severe</v>
      </c>
      <c r="AC2828" s="5">
        <f t="shared" si="178"/>
        <v>4.2300000000000004</v>
      </c>
      <c r="AD2828" s="5" t="str">
        <f t="shared" si="179"/>
        <v>Short-haul</v>
      </c>
    </row>
    <row r="2829" spans="1:30" x14ac:dyDescent="0.3">
      <c r="A2829" s="1" t="s">
        <v>3791</v>
      </c>
      <c r="B2829" s="1" t="s">
        <v>3792</v>
      </c>
      <c r="C2829" s="1">
        <v>32</v>
      </c>
      <c r="D2829" s="1" t="s">
        <v>39</v>
      </c>
      <c r="E2829" s="1" t="s">
        <v>3350</v>
      </c>
      <c r="F2829" s="1" t="s">
        <v>48</v>
      </c>
      <c r="G2829" s="1" t="s">
        <v>551</v>
      </c>
      <c r="H2829" s="1" t="s">
        <v>385</v>
      </c>
      <c r="I2829" s="1" t="s">
        <v>174</v>
      </c>
      <c r="J2829" s="1">
        <v>2001</v>
      </c>
      <c r="K2829" s="3">
        <v>0.3878125</v>
      </c>
      <c r="L2829" s="3">
        <v>0.48017361111111112</v>
      </c>
      <c r="M2829" s="7">
        <v>45671</v>
      </c>
      <c r="N2829" s="3">
        <v>0.50309027777777782</v>
      </c>
      <c r="O2829" s="3">
        <v>0.59545138888888893</v>
      </c>
      <c r="P2829" s="5">
        <v>166</v>
      </c>
      <c r="Q2829" s="5">
        <v>177.6</v>
      </c>
      <c r="R2829" s="1" t="s">
        <v>56</v>
      </c>
      <c r="S2829" s="1">
        <v>3</v>
      </c>
      <c r="T2829" s="1" t="s">
        <v>45</v>
      </c>
      <c r="U2829" s="5">
        <v>192.44</v>
      </c>
      <c r="V2829" s="5">
        <v>11419.183756185699</v>
      </c>
      <c r="W2829" s="1" t="s">
        <v>36</v>
      </c>
      <c r="X2829" s="1">
        <v>4.3099999999999996</v>
      </c>
      <c r="Y2829" s="5">
        <v>18703.02</v>
      </c>
      <c r="Z2829" s="5">
        <v>11404.89</v>
      </c>
      <c r="AA2829" s="5" t="str">
        <f t="shared" si="176"/>
        <v>30-39</v>
      </c>
      <c r="AB2829" s="5" t="str">
        <f t="shared" si="177"/>
        <v>Severe</v>
      </c>
      <c r="AC2829" s="5">
        <f t="shared" si="178"/>
        <v>0.61</v>
      </c>
      <c r="AD2829" s="5" t="str">
        <f t="shared" si="179"/>
        <v>Short-haul</v>
      </c>
    </row>
    <row r="2830" spans="1:30" x14ac:dyDescent="0.3">
      <c r="A2830" s="1" t="s">
        <v>3793</v>
      </c>
      <c r="B2830" s="1" t="s">
        <v>3794</v>
      </c>
      <c r="C2830" s="1">
        <v>47</v>
      </c>
      <c r="D2830" s="1" t="s">
        <v>28</v>
      </c>
      <c r="E2830" s="1" t="s">
        <v>3350</v>
      </c>
      <c r="F2830" s="1" t="s">
        <v>48</v>
      </c>
      <c r="G2830" s="1" t="s">
        <v>558</v>
      </c>
      <c r="H2830" s="1" t="s">
        <v>262</v>
      </c>
      <c r="I2830" s="1" t="s">
        <v>115</v>
      </c>
      <c r="J2830" s="1">
        <v>11334</v>
      </c>
      <c r="K2830" s="3">
        <v>8.773148148148148E-2</v>
      </c>
      <c r="L2830" s="3">
        <v>0.61203703703703705</v>
      </c>
      <c r="M2830" s="7">
        <v>45672</v>
      </c>
      <c r="N2830" s="3">
        <v>0.14467592592592593</v>
      </c>
      <c r="O2830" s="3">
        <v>0.66898148148148151</v>
      </c>
      <c r="P2830" s="5">
        <v>82</v>
      </c>
      <c r="Q2830" s="5">
        <v>335.04</v>
      </c>
      <c r="R2830" s="1" t="s">
        <v>56</v>
      </c>
      <c r="S2830" s="1">
        <v>5</v>
      </c>
      <c r="T2830" s="1" t="s">
        <v>49</v>
      </c>
      <c r="U2830" s="5">
        <v>95.9</v>
      </c>
      <c r="V2830" s="5">
        <v>57721.423503956903</v>
      </c>
      <c r="W2830" s="1" t="s">
        <v>36</v>
      </c>
      <c r="X2830" s="1">
        <v>4.7300000000000004</v>
      </c>
      <c r="Y2830" s="5">
        <v>74265.710000000006</v>
      </c>
      <c r="Z2830" s="5">
        <v>21461.74</v>
      </c>
      <c r="AA2830" s="5" t="str">
        <f t="shared" si="176"/>
        <v>40-49</v>
      </c>
      <c r="AB2830" s="5" t="str">
        <f t="shared" si="177"/>
        <v>Moderate</v>
      </c>
      <c r="AC2830" s="5">
        <f t="shared" si="178"/>
        <v>0.28999999999999998</v>
      </c>
      <c r="AD2830" s="5" t="str">
        <f t="shared" si="179"/>
        <v>Long-haul</v>
      </c>
    </row>
    <row r="2831" spans="1:30" x14ac:dyDescent="0.3">
      <c r="A2831" s="1" t="s">
        <v>3482</v>
      </c>
      <c r="B2831" s="1" t="s">
        <v>3483</v>
      </c>
      <c r="C2831" s="1">
        <v>53</v>
      </c>
      <c r="D2831" s="1" t="s">
        <v>39</v>
      </c>
      <c r="E2831" s="1" t="s">
        <v>3350</v>
      </c>
      <c r="F2831" s="1" t="s">
        <v>48</v>
      </c>
      <c r="G2831" s="1" t="s">
        <v>558</v>
      </c>
      <c r="H2831" s="1" t="s">
        <v>262</v>
      </c>
      <c r="I2831" s="1" t="s">
        <v>115</v>
      </c>
      <c r="J2831" s="1">
        <v>11334</v>
      </c>
      <c r="K2831" s="3">
        <v>8.773148148148148E-2</v>
      </c>
      <c r="L2831" s="3">
        <v>0.61203703703703705</v>
      </c>
      <c r="M2831" s="7">
        <v>45666</v>
      </c>
      <c r="N2831" s="3">
        <v>0.14467592592592593</v>
      </c>
      <c r="O2831" s="3">
        <v>0.66898148148148151</v>
      </c>
      <c r="P2831" s="5">
        <v>82</v>
      </c>
      <c r="Q2831" s="5">
        <v>882.07</v>
      </c>
      <c r="R2831" s="1" t="s">
        <v>34</v>
      </c>
      <c r="S2831" s="1">
        <v>5</v>
      </c>
      <c r="T2831" s="1" t="s">
        <v>41</v>
      </c>
      <c r="U2831" s="5">
        <v>143.08000000000001</v>
      </c>
      <c r="V2831" s="5">
        <v>57973.8491460164</v>
      </c>
      <c r="W2831" s="1" t="s">
        <v>42</v>
      </c>
      <c r="X2831" s="1">
        <v>3.77</v>
      </c>
      <c r="Y2831" s="5">
        <v>74568.62</v>
      </c>
      <c r="Z2831" s="5">
        <v>56481.1</v>
      </c>
      <c r="AA2831" s="5" t="str">
        <f t="shared" si="176"/>
        <v>50-59</v>
      </c>
      <c r="AB2831" s="5" t="str">
        <f t="shared" si="177"/>
        <v>Moderate</v>
      </c>
      <c r="AC2831" s="5">
        <f t="shared" si="178"/>
        <v>0.76</v>
      </c>
      <c r="AD2831" s="5" t="str">
        <f t="shared" si="179"/>
        <v>Long-haul</v>
      </c>
    </row>
    <row r="2832" spans="1:30" x14ac:dyDescent="0.3">
      <c r="A2832" s="1" t="s">
        <v>3795</v>
      </c>
      <c r="B2832" s="1" t="s">
        <v>3796</v>
      </c>
      <c r="C2832" s="1">
        <v>73</v>
      </c>
      <c r="D2832" s="1" t="s">
        <v>28</v>
      </c>
      <c r="E2832" s="1" t="s">
        <v>3350</v>
      </c>
      <c r="F2832" s="1" t="s">
        <v>48</v>
      </c>
      <c r="G2832" s="1" t="s">
        <v>558</v>
      </c>
      <c r="H2832" s="1" t="s">
        <v>262</v>
      </c>
      <c r="I2832" s="1" t="s">
        <v>115</v>
      </c>
      <c r="J2832" s="1">
        <v>11334</v>
      </c>
      <c r="K2832" s="3">
        <v>8.773148148148148E-2</v>
      </c>
      <c r="L2832" s="3">
        <v>0.61203703703703705</v>
      </c>
      <c r="M2832" s="7">
        <v>45668</v>
      </c>
      <c r="N2832" s="3">
        <v>0.14467592592592593</v>
      </c>
      <c r="O2832" s="3">
        <v>0.66898148148148151</v>
      </c>
      <c r="P2832" s="5">
        <v>82</v>
      </c>
      <c r="Q2832" s="5">
        <v>174.26</v>
      </c>
      <c r="R2832" s="1" t="s">
        <v>40</v>
      </c>
      <c r="S2832" s="1">
        <v>5</v>
      </c>
      <c r="T2832" s="1" t="s">
        <v>83</v>
      </c>
      <c r="U2832" s="5">
        <v>154.29</v>
      </c>
      <c r="V2832" s="5">
        <v>57660.472085732697</v>
      </c>
      <c r="W2832" s="1" t="s">
        <v>42</v>
      </c>
      <c r="X2832" s="1">
        <v>4.32</v>
      </c>
      <c r="Y2832" s="5">
        <v>74192.570000000007</v>
      </c>
      <c r="Z2832" s="5">
        <v>11183.5</v>
      </c>
      <c r="AA2832" s="5" t="str">
        <f t="shared" si="176"/>
        <v>60+</v>
      </c>
      <c r="AB2832" s="5" t="str">
        <f t="shared" si="177"/>
        <v>Moderate</v>
      </c>
      <c r="AC2832" s="5">
        <f t="shared" si="178"/>
        <v>0.15</v>
      </c>
      <c r="AD2832" s="5" t="str">
        <f t="shared" si="179"/>
        <v>Long-haul</v>
      </c>
    </row>
    <row r="2833" spans="1:30" x14ac:dyDescent="0.3">
      <c r="A2833" s="1" t="s">
        <v>3797</v>
      </c>
      <c r="B2833" s="1" t="s">
        <v>3798</v>
      </c>
      <c r="C2833" s="1">
        <v>55</v>
      </c>
      <c r="D2833" s="1" t="s">
        <v>39</v>
      </c>
      <c r="E2833" s="1" t="s">
        <v>3350</v>
      </c>
      <c r="F2833" s="1" t="s">
        <v>30</v>
      </c>
      <c r="G2833" s="1" t="s">
        <v>558</v>
      </c>
      <c r="H2833" s="1" t="s">
        <v>262</v>
      </c>
      <c r="I2833" s="1" t="s">
        <v>115</v>
      </c>
      <c r="J2833" s="1">
        <v>11334</v>
      </c>
      <c r="K2833" s="3">
        <v>8.773148148148148E-2</v>
      </c>
      <c r="L2833" s="3">
        <v>0.61203703703703705</v>
      </c>
      <c r="M2833" s="7">
        <v>45659</v>
      </c>
      <c r="N2833" s="3">
        <v>0.14467592592592593</v>
      </c>
      <c r="O2833" s="3">
        <v>0.66898148148148151</v>
      </c>
      <c r="P2833" s="5">
        <v>82</v>
      </c>
      <c r="Q2833" s="5">
        <v>567.08000000000004</v>
      </c>
      <c r="R2833" s="1" t="s">
        <v>56</v>
      </c>
      <c r="S2833" s="1">
        <v>5</v>
      </c>
      <c r="T2833" s="1" t="s">
        <v>83</v>
      </c>
      <c r="U2833" s="5">
        <v>140.65</v>
      </c>
      <c r="V2833" s="5">
        <v>57925.032316839199</v>
      </c>
      <c r="W2833" s="1" t="s">
        <v>42</v>
      </c>
      <c r="X2833" s="1">
        <v>3.35</v>
      </c>
      <c r="Y2833" s="5">
        <v>74510.039999999994</v>
      </c>
      <c r="Z2833" s="5">
        <v>36321.25</v>
      </c>
      <c r="AA2833" s="5" t="str">
        <f t="shared" si="176"/>
        <v>50-59</v>
      </c>
      <c r="AB2833" s="5" t="str">
        <f t="shared" si="177"/>
        <v>Moderate</v>
      </c>
      <c r="AC2833" s="5">
        <f t="shared" si="178"/>
        <v>0.49</v>
      </c>
      <c r="AD2833" s="5" t="str">
        <f t="shared" si="179"/>
        <v>Long-haul</v>
      </c>
    </row>
    <row r="2834" spans="1:30" x14ac:dyDescent="0.3">
      <c r="A2834" s="1" t="s">
        <v>3431</v>
      </c>
      <c r="B2834" s="1" t="s">
        <v>3432</v>
      </c>
      <c r="C2834" s="1">
        <v>26</v>
      </c>
      <c r="D2834" s="1" t="s">
        <v>39</v>
      </c>
      <c r="E2834" s="1" t="s">
        <v>3350</v>
      </c>
      <c r="F2834" s="1" t="s">
        <v>48</v>
      </c>
      <c r="G2834" s="1" t="s">
        <v>558</v>
      </c>
      <c r="H2834" s="1" t="s">
        <v>262</v>
      </c>
      <c r="I2834" s="1" t="s">
        <v>115</v>
      </c>
      <c r="J2834" s="1">
        <v>11334</v>
      </c>
      <c r="K2834" s="3">
        <v>8.773148148148148E-2</v>
      </c>
      <c r="L2834" s="3">
        <v>0.61203703703703705</v>
      </c>
      <c r="M2834" s="7">
        <v>45662</v>
      </c>
      <c r="N2834" s="3">
        <v>0.14467592592592593</v>
      </c>
      <c r="O2834" s="3">
        <v>0.66898148148148151</v>
      </c>
      <c r="P2834" s="5">
        <v>82</v>
      </c>
      <c r="Q2834" s="5">
        <v>1324.31</v>
      </c>
      <c r="R2834" s="1" t="s">
        <v>40</v>
      </c>
      <c r="S2834" s="1">
        <v>5</v>
      </c>
      <c r="T2834" s="1" t="s">
        <v>41</v>
      </c>
      <c r="U2834" s="5">
        <v>58.65</v>
      </c>
      <c r="V2834" s="5">
        <v>57661.287137495703</v>
      </c>
      <c r="W2834" s="1" t="s">
        <v>42</v>
      </c>
      <c r="X2834" s="1">
        <v>4.63</v>
      </c>
      <c r="Y2834" s="5">
        <v>74193.539999999994</v>
      </c>
      <c r="Z2834" s="5">
        <v>84767.57</v>
      </c>
      <c r="AA2834" s="5" t="str">
        <f t="shared" si="176"/>
        <v>18-29</v>
      </c>
      <c r="AB2834" s="5" t="str">
        <f t="shared" si="177"/>
        <v>Moderate</v>
      </c>
      <c r="AC2834" s="5">
        <f t="shared" si="178"/>
        <v>1.1399999999999999</v>
      </c>
      <c r="AD2834" s="5" t="str">
        <f t="shared" si="179"/>
        <v>Long-haul</v>
      </c>
    </row>
    <row r="2835" spans="1:30" x14ac:dyDescent="0.3">
      <c r="A2835" s="1" t="s">
        <v>3789</v>
      </c>
      <c r="B2835" s="1" t="s">
        <v>3790</v>
      </c>
      <c r="C2835" s="1">
        <v>25</v>
      </c>
      <c r="D2835" s="1" t="s">
        <v>39</v>
      </c>
      <c r="E2835" s="1" t="s">
        <v>3350</v>
      </c>
      <c r="F2835" s="1" t="s">
        <v>48</v>
      </c>
      <c r="G2835" s="1" t="s">
        <v>558</v>
      </c>
      <c r="H2835" s="1" t="s">
        <v>262</v>
      </c>
      <c r="I2835" s="1" t="s">
        <v>115</v>
      </c>
      <c r="J2835" s="1">
        <v>11334</v>
      </c>
      <c r="K2835" s="3">
        <v>8.773148148148148E-2</v>
      </c>
      <c r="L2835" s="3">
        <v>0.61203703703703705</v>
      </c>
      <c r="M2835" s="7">
        <v>45665</v>
      </c>
      <c r="N2835" s="3">
        <v>0.14467592592592593</v>
      </c>
      <c r="O2835" s="3">
        <v>0.66898148148148151</v>
      </c>
      <c r="P2835" s="5">
        <v>82</v>
      </c>
      <c r="Q2835" s="5">
        <v>723.68</v>
      </c>
      <c r="R2835" s="1" t="s">
        <v>40</v>
      </c>
      <c r="S2835" s="1">
        <v>5</v>
      </c>
      <c r="T2835" s="1" t="s">
        <v>41</v>
      </c>
      <c r="U2835" s="5">
        <v>2.04</v>
      </c>
      <c r="V2835" s="5">
        <v>57944.239693809701</v>
      </c>
      <c r="W2835" s="1" t="s">
        <v>36</v>
      </c>
      <c r="X2835" s="1">
        <v>3.07</v>
      </c>
      <c r="Y2835" s="5">
        <v>74533.09</v>
      </c>
      <c r="Z2835" s="5">
        <v>46315.93</v>
      </c>
      <c r="AA2835" s="5" t="str">
        <f t="shared" si="176"/>
        <v>18-29</v>
      </c>
      <c r="AB2835" s="5" t="str">
        <f t="shared" si="177"/>
        <v>Moderate</v>
      </c>
      <c r="AC2835" s="5">
        <f t="shared" si="178"/>
        <v>0.62</v>
      </c>
      <c r="AD2835" s="5" t="str">
        <f t="shared" si="179"/>
        <v>Long-haul</v>
      </c>
    </row>
    <row r="2836" spans="1:30" x14ac:dyDescent="0.3">
      <c r="A2836" s="1" t="s">
        <v>3799</v>
      </c>
      <c r="B2836" s="1" t="s">
        <v>3800</v>
      </c>
      <c r="C2836" s="1">
        <v>44</v>
      </c>
      <c r="D2836" s="1" t="s">
        <v>28</v>
      </c>
      <c r="E2836" s="1" t="s">
        <v>3350</v>
      </c>
      <c r="F2836" s="1" t="s">
        <v>48</v>
      </c>
      <c r="G2836" s="1" t="s">
        <v>558</v>
      </c>
      <c r="H2836" s="1" t="s">
        <v>262</v>
      </c>
      <c r="I2836" s="1" t="s">
        <v>115</v>
      </c>
      <c r="J2836" s="1">
        <v>11334</v>
      </c>
      <c r="K2836" s="3">
        <v>8.773148148148148E-2</v>
      </c>
      <c r="L2836" s="3">
        <v>0.61203703703703705</v>
      </c>
      <c r="M2836" s="7">
        <v>45664</v>
      </c>
      <c r="N2836" s="3">
        <v>0.14467592592592593</v>
      </c>
      <c r="O2836" s="3">
        <v>0.66898148148148151</v>
      </c>
      <c r="P2836" s="5">
        <v>82</v>
      </c>
      <c r="Q2836" s="5">
        <v>255.72</v>
      </c>
      <c r="R2836" s="1" t="s">
        <v>56</v>
      </c>
      <c r="S2836" s="1">
        <v>5</v>
      </c>
      <c r="T2836" s="1" t="s">
        <v>41</v>
      </c>
      <c r="U2836" s="5">
        <v>111.96</v>
      </c>
      <c r="V2836" s="5">
        <v>57851.3813289756</v>
      </c>
      <c r="W2836" s="1" t="s">
        <v>36</v>
      </c>
      <c r="X2836" s="1">
        <v>4.9000000000000004</v>
      </c>
      <c r="Y2836" s="5">
        <v>74421.66</v>
      </c>
      <c r="Z2836" s="5">
        <v>16388.47</v>
      </c>
      <c r="AA2836" s="5" t="str">
        <f t="shared" si="176"/>
        <v>40-49</v>
      </c>
      <c r="AB2836" s="5" t="str">
        <f t="shared" si="177"/>
        <v>Moderate</v>
      </c>
      <c r="AC2836" s="5">
        <f t="shared" si="178"/>
        <v>0.22</v>
      </c>
      <c r="AD2836" s="5" t="str">
        <f t="shared" si="179"/>
        <v>Long-haul</v>
      </c>
    </row>
    <row r="2837" spans="1:30" x14ac:dyDescent="0.3">
      <c r="A2837" s="1" t="s">
        <v>3530</v>
      </c>
      <c r="B2837" s="1" t="s">
        <v>3531</v>
      </c>
      <c r="C2837" s="1">
        <v>49</v>
      </c>
      <c r="D2837" s="1" t="s">
        <v>39</v>
      </c>
      <c r="E2837" s="1" t="s">
        <v>3350</v>
      </c>
      <c r="F2837" s="1" t="s">
        <v>30</v>
      </c>
      <c r="G2837" s="1" t="s">
        <v>558</v>
      </c>
      <c r="H2837" s="1" t="s">
        <v>262</v>
      </c>
      <c r="I2837" s="1" t="s">
        <v>115</v>
      </c>
      <c r="J2837" s="1">
        <v>11334</v>
      </c>
      <c r="K2837" s="3">
        <v>8.773148148148148E-2</v>
      </c>
      <c r="L2837" s="3">
        <v>0.61203703703703705</v>
      </c>
      <c r="M2837" s="7">
        <v>45670</v>
      </c>
      <c r="N2837" s="3">
        <v>0.14467592592592593</v>
      </c>
      <c r="O2837" s="3">
        <v>0.66898148148148151</v>
      </c>
      <c r="P2837" s="5">
        <v>82</v>
      </c>
      <c r="Q2837" s="5">
        <v>579.87</v>
      </c>
      <c r="R2837" s="1" t="s">
        <v>34</v>
      </c>
      <c r="S2837" s="1">
        <v>5</v>
      </c>
      <c r="T2837" s="1" t="s">
        <v>41</v>
      </c>
      <c r="U2837" s="5">
        <v>179.49</v>
      </c>
      <c r="V2837" s="5">
        <v>57807.829128132398</v>
      </c>
      <c r="W2837" s="1" t="s">
        <v>36</v>
      </c>
      <c r="X2837" s="1">
        <v>3.95</v>
      </c>
      <c r="Y2837" s="5">
        <v>74369.39</v>
      </c>
      <c r="Z2837" s="5">
        <v>37147.58</v>
      </c>
      <c r="AA2837" s="5" t="str">
        <f t="shared" si="176"/>
        <v>40-49</v>
      </c>
      <c r="AB2837" s="5" t="str">
        <f t="shared" si="177"/>
        <v>Moderate</v>
      </c>
      <c r="AC2837" s="5">
        <f t="shared" si="178"/>
        <v>0.5</v>
      </c>
      <c r="AD2837" s="5" t="str">
        <f t="shared" si="179"/>
        <v>Long-haul</v>
      </c>
    </row>
    <row r="2838" spans="1:30" x14ac:dyDescent="0.3">
      <c r="A2838" s="1" t="s">
        <v>3801</v>
      </c>
      <c r="B2838" s="1" t="s">
        <v>3802</v>
      </c>
      <c r="C2838" s="1">
        <v>57</v>
      </c>
      <c r="D2838" s="1" t="s">
        <v>28</v>
      </c>
      <c r="E2838" s="1" t="s">
        <v>3350</v>
      </c>
      <c r="F2838" s="1" t="s">
        <v>30</v>
      </c>
      <c r="G2838" s="1" t="s">
        <v>558</v>
      </c>
      <c r="H2838" s="1" t="s">
        <v>262</v>
      </c>
      <c r="I2838" s="1" t="s">
        <v>115</v>
      </c>
      <c r="J2838" s="1">
        <v>11334</v>
      </c>
      <c r="K2838" s="3">
        <v>8.773148148148148E-2</v>
      </c>
      <c r="L2838" s="3">
        <v>0.61203703703703705</v>
      </c>
      <c r="M2838" s="7">
        <v>45659</v>
      </c>
      <c r="N2838" s="3">
        <v>0.14467592592592593</v>
      </c>
      <c r="O2838" s="3">
        <v>0.66898148148148151</v>
      </c>
      <c r="P2838" s="5">
        <v>82</v>
      </c>
      <c r="Q2838" s="5">
        <v>1457.62</v>
      </c>
      <c r="R2838" s="1" t="s">
        <v>34</v>
      </c>
      <c r="S2838" s="1">
        <v>5</v>
      </c>
      <c r="T2838" s="1" t="s">
        <v>35</v>
      </c>
      <c r="U2838" s="5">
        <v>143.51</v>
      </c>
      <c r="V2838" s="5">
        <v>57554.414070949199</v>
      </c>
      <c r="W2838" s="1" t="s">
        <v>36</v>
      </c>
      <c r="X2838" s="1">
        <v>3.77</v>
      </c>
      <c r="Y2838" s="5">
        <v>74065.3</v>
      </c>
      <c r="Z2838" s="5">
        <v>93316.38</v>
      </c>
      <c r="AA2838" s="5" t="str">
        <f t="shared" si="176"/>
        <v>50-59</v>
      </c>
      <c r="AB2838" s="5" t="str">
        <f t="shared" si="177"/>
        <v>Moderate</v>
      </c>
      <c r="AC2838" s="5">
        <f t="shared" si="178"/>
        <v>1.26</v>
      </c>
      <c r="AD2838" s="5" t="str">
        <f t="shared" si="179"/>
        <v>Long-haul</v>
      </c>
    </row>
    <row r="2839" spans="1:30" x14ac:dyDescent="0.3">
      <c r="A2839" s="1" t="s">
        <v>3351</v>
      </c>
      <c r="B2839" s="1" t="s">
        <v>3352</v>
      </c>
      <c r="C2839" s="1">
        <v>26</v>
      </c>
      <c r="D2839" s="1" t="s">
        <v>39</v>
      </c>
      <c r="E2839" s="1" t="s">
        <v>3350</v>
      </c>
      <c r="F2839" s="1" t="s">
        <v>30</v>
      </c>
      <c r="G2839" s="1" t="s">
        <v>565</v>
      </c>
      <c r="H2839" s="1" t="s">
        <v>217</v>
      </c>
      <c r="I2839" s="1" t="s">
        <v>155</v>
      </c>
      <c r="J2839" s="1">
        <v>9317</v>
      </c>
      <c r="K2839" s="3">
        <v>0.80907407407407406</v>
      </c>
      <c r="L2839" s="3">
        <v>0.24032407407407408</v>
      </c>
      <c r="M2839" s="7">
        <v>45668</v>
      </c>
      <c r="N2839" s="3">
        <v>0.84796296296296292</v>
      </c>
      <c r="O2839" s="3">
        <v>0.27921296296296294</v>
      </c>
      <c r="P2839" s="5">
        <v>56</v>
      </c>
      <c r="Q2839" s="5">
        <v>403.09</v>
      </c>
      <c r="R2839" s="1" t="s">
        <v>34</v>
      </c>
      <c r="S2839" s="1">
        <v>5</v>
      </c>
      <c r="T2839" s="1" t="s">
        <v>45</v>
      </c>
      <c r="U2839" s="5">
        <v>119.75</v>
      </c>
      <c r="V2839" s="5">
        <v>47183.9521275156</v>
      </c>
      <c r="W2839" s="1" t="s">
        <v>42</v>
      </c>
      <c r="X2839" s="1">
        <v>4.6500000000000004</v>
      </c>
      <c r="Y2839" s="5">
        <v>61620.74</v>
      </c>
      <c r="Z2839" s="5">
        <v>25821.71</v>
      </c>
      <c r="AA2839" s="5" t="str">
        <f t="shared" si="176"/>
        <v>18-29</v>
      </c>
      <c r="AB2839" s="5" t="str">
        <f t="shared" si="177"/>
        <v>Moderate</v>
      </c>
      <c r="AC2839" s="5">
        <f t="shared" si="178"/>
        <v>0.42</v>
      </c>
      <c r="AD2839" s="5" t="str">
        <f t="shared" si="179"/>
        <v>Long-haul</v>
      </c>
    </row>
    <row r="2840" spans="1:30" x14ac:dyDescent="0.3">
      <c r="A2840" s="1" t="s">
        <v>3596</v>
      </c>
      <c r="B2840" s="1" t="s">
        <v>3597</v>
      </c>
      <c r="C2840" s="1">
        <v>57</v>
      </c>
      <c r="D2840" s="1" t="s">
        <v>28</v>
      </c>
      <c r="E2840" s="1" t="s">
        <v>3350</v>
      </c>
      <c r="F2840" s="1" t="s">
        <v>48</v>
      </c>
      <c r="G2840" s="1" t="s">
        <v>565</v>
      </c>
      <c r="H2840" s="1" t="s">
        <v>217</v>
      </c>
      <c r="I2840" s="1" t="s">
        <v>155</v>
      </c>
      <c r="J2840" s="1">
        <v>9317</v>
      </c>
      <c r="K2840" s="3">
        <v>0.80907407407407406</v>
      </c>
      <c r="L2840" s="3">
        <v>0.24032407407407408</v>
      </c>
      <c r="M2840" s="7">
        <v>45671</v>
      </c>
      <c r="N2840" s="3">
        <v>0.84796296296296292</v>
      </c>
      <c r="O2840" s="3">
        <v>0.27921296296296294</v>
      </c>
      <c r="P2840" s="5">
        <v>56</v>
      </c>
      <c r="Q2840" s="5">
        <v>91.15</v>
      </c>
      <c r="R2840" s="1" t="s">
        <v>34</v>
      </c>
      <c r="S2840" s="1">
        <v>5</v>
      </c>
      <c r="T2840" s="1" t="s">
        <v>49</v>
      </c>
      <c r="U2840" s="5">
        <v>37.4</v>
      </c>
      <c r="V2840" s="5">
        <v>47124.0089893474</v>
      </c>
      <c r="W2840" s="1" t="s">
        <v>42</v>
      </c>
      <c r="X2840" s="1">
        <v>4.7300000000000004</v>
      </c>
      <c r="Y2840" s="5">
        <v>61548.81</v>
      </c>
      <c r="Z2840" s="5">
        <v>5841.08</v>
      </c>
      <c r="AA2840" s="5" t="str">
        <f t="shared" si="176"/>
        <v>50-59</v>
      </c>
      <c r="AB2840" s="5" t="str">
        <f t="shared" si="177"/>
        <v>Moderate</v>
      </c>
      <c r="AC2840" s="5">
        <f t="shared" si="178"/>
        <v>0.09</v>
      </c>
      <c r="AD2840" s="5" t="str">
        <f t="shared" si="179"/>
        <v>Long-haul</v>
      </c>
    </row>
    <row r="2841" spans="1:30" x14ac:dyDescent="0.3">
      <c r="A2841" s="1" t="s">
        <v>3803</v>
      </c>
      <c r="B2841" s="1" t="s">
        <v>3804</v>
      </c>
      <c r="C2841" s="1">
        <v>66</v>
      </c>
      <c r="D2841" s="1" t="s">
        <v>39</v>
      </c>
      <c r="E2841" s="1" t="s">
        <v>3350</v>
      </c>
      <c r="F2841" s="1" t="s">
        <v>30</v>
      </c>
      <c r="G2841" s="1" t="s">
        <v>565</v>
      </c>
      <c r="H2841" s="1" t="s">
        <v>217</v>
      </c>
      <c r="I2841" s="1" t="s">
        <v>155</v>
      </c>
      <c r="J2841" s="1">
        <v>9317</v>
      </c>
      <c r="K2841" s="3">
        <v>0.80907407407407406</v>
      </c>
      <c r="L2841" s="3">
        <v>0.24032407407407408</v>
      </c>
      <c r="M2841" s="7">
        <v>45666</v>
      </c>
      <c r="N2841" s="3">
        <v>0.84796296296296292</v>
      </c>
      <c r="O2841" s="3">
        <v>0.27921296296296294</v>
      </c>
      <c r="P2841" s="5">
        <v>56</v>
      </c>
      <c r="Q2841" s="5">
        <v>297.38</v>
      </c>
      <c r="R2841" s="1" t="s">
        <v>34</v>
      </c>
      <c r="S2841" s="1">
        <v>5</v>
      </c>
      <c r="T2841" s="1" t="s">
        <v>41</v>
      </c>
      <c r="U2841" s="5">
        <v>7.09</v>
      </c>
      <c r="V2841" s="5">
        <v>47218.305893508601</v>
      </c>
      <c r="W2841" s="1" t="s">
        <v>42</v>
      </c>
      <c r="X2841" s="1">
        <v>3.92</v>
      </c>
      <c r="Y2841" s="5">
        <v>61661.97</v>
      </c>
      <c r="Z2841" s="5">
        <v>19033.740000000002</v>
      </c>
      <c r="AA2841" s="5" t="str">
        <f t="shared" si="176"/>
        <v>60+</v>
      </c>
      <c r="AB2841" s="5" t="str">
        <f t="shared" si="177"/>
        <v>Moderate</v>
      </c>
      <c r="AC2841" s="5">
        <f t="shared" si="178"/>
        <v>0.31</v>
      </c>
      <c r="AD2841" s="5" t="str">
        <f t="shared" si="179"/>
        <v>Long-haul</v>
      </c>
    </row>
    <row r="2842" spans="1:30" x14ac:dyDescent="0.3">
      <c r="A2842" s="1" t="s">
        <v>3714</v>
      </c>
      <c r="B2842" s="1" t="s">
        <v>3715</v>
      </c>
      <c r="C2842" s="1">
        <v>33</v>
      </c>
      <c r="D2842" s="1" t="s">
        <v>39</v>
      </c>
      <c r="E2842" s="1" t="s">
        <v>3350</v>
      </c>
      <c r="F2842" s="1" t="s">
        <v>48</v>
      </c>
      <c r="G2842" s="1" t="s">
        <v>565</v>
      </c>
      <c r="H2842" s="1" t="s">
        <v>217</v>
      </c>
      <c r="I2842" s="1" t="s">
        <v>155</v>
      </c>
      <c r="J2842" s="1">
        <v>9317</v>
      </c>
      <c r="K2842" s="3">
        <v>0.80907407407407406</v>
      </c>
      <c r="L2842" s="3">
        <v>0.24032407407407408</v>
      </c>
      <c r="M2842" s="7">
        <v>45659</v>
      </c>
      <c r="N2842" s="3">
        <v>0.84796296296296292</v>
      </c>
      <c r="O2842" s="3">
        <v>0.27921296296296294</v>
      </c>
      <c r="P2842" s="5">
        <v>56</v>
      </c>
      <c r="Q2842" s="5">
        <v>506.24</v>
      </c>
      <c r="R2842" s="1" t="s">
        <v>40</v>
      </c>
      <c r="S2842" s="1">
        <v>3</v>
      </c>
      <c r="T2842" s="1" t="s">
        <v>49</v>
      </c>
      <c r="U2842" s="5">
        <v>45.53</v>
      </c>
      <c r="V2842" s="5">
        <v>47781.145538108103</v>
      </c>
      <c r="W2842" s="1" t="s">
        <v>42</v>
      </c>
      <c r="X2842" s="1">
        <v>3.04</v>
      </c>
      <c r="Y2842" s="5">
        <v>62337.37</v>
      </c>
      <c r="Z2842" s="5">
        <v>32408.47</v>
      </c>
      <c r="AA2842" s="5" t="str">
        <f t="shared" si="176"/>
        <v>30-39</v>
      </c>
      <c r="AB2842" s="5" t="str">
        <f t="shared" si="177"/>
        <v>Moderate</v>
      </c>
      <c r="AC2842" s="5">
        <f t="shared" si="178"/>
        <v>0.52</v>
      </c>
      <c r="AD2842" s="5" t="str">
        <f t="shared" si="179"/>
        <v>Long-haul</v>
      </c>
    </row>
    <row r="2843" spans="1:30" x14ac:dyDescent="0.3">
      <c r="A2843" s="1" t="s">
        <v>3652</v>
      </c>
      <c r="B2843" s="1" t="s">
        <v>3653</v>
      </c>
      <c r="C2843" s="1">
        <v>43</v>
      </c>
      <c r="D2843" s="1" t="s">
        <v>39</v>
      </c>
      <c r="E2843" s="1" t="s">
        <v>3350</v>
      </c>
      <c r="F2843" s="1" t="s">
        <v>48</v>
      </c>
      <c r="G2843" s="1" t="s">
        <v>570</v>
      </c>
      <c r="H2843" s="1" t="s">
        <v>262</v>
      </c>
      <c r="I2843" s="1" t="s">
        <v>175</v>
      </c>
      <c r="J2843" s="1">
        <v>5518</v>
      </c>
      <c r="K2843" s="3">
        <v>0.25896990740740738</v>
      </c>
      <c r="L2843" s="3">
        <v>0.51383101851851853</v>
      </c>
      <c r="M2843" s="7">
        <v>45666</v>
      </c>
      <c r="N2843" s="3">
        <v>0.31938657407407406</v>
      </c>
      <c r="O2843" s="3">
        <v>0.57424768518518521</v>
      </c>
      <c r="P2843" s="5">
        <v>87</v>
      </c>
      <c r="Q2843" s="5">
        <v>466.35</v>
      </c>
      <c r="R2843" s="1" t="s">
        <v>56</v>
      </c>
      <c r="S2843" s="1">
        <v>5</v>
      </c>
      <c r="T2843" s="1" t="s">
        <v>35</v>
      </c>
      <c r="U2843" s="5">
        <v>98.45</v>
      </c>
      <c r="V2843" s="5">
        <v>28729.3166146558</v>
      </c>
      <c r="W2843" s="1" t="s">
        <v>36</v>
      </c>
      <c r="X2843" s="1">
        <v>3.95</v>
      </c>
      <c r="Y2843" s="5">
        <v>39475.18</v>
      </c>
      <c r="Z2843" s="5">
        <v>29866.09</v>
      </c>
      <c r="AA2843" s="5" t="str">
        <f t="shared" si="176"/>
        <v>40-49</v>
      </c>
      <c r="AB2843" s="5" t="str">
        <f t="shared" si="177"/>
        <v>Moderate</v>
      </c>
      <c r="AC2843" s="5">
        <f t="shared" si="178"/>
        <v>0.76</v>
      </c>
      <c r="AD2843" s="5" t="str">
        <f t="shared" si="179"/>
        <v>Medium-haul</v>
      </c>
    </row>
    <row r="2844" spans="1:30" x14ac:dyDescent="0.3">
      <c r="A2844" s="1" t="s">
        <v>3546</v>
      </c>
      <c r="B2844" s="1" t="s">
        <v>3547</v>
      </c>
      <c r="C2844" s="1">
        <v>66</v>
      </c>
      <c r="D2844" s="1" t="s">
        <v>39</v>
      </c>
      <c r="E2844" s="1" t="s">
        <v>3350</v>
      </c>
      <c r="F2844" s="1" t="s">
        <v>48</v>
      </c>
      <c r="G2844" s="1" t="s">
        <v>570</v>
      </c>
      <c r="H2844" s="1" t="s">
        <v>262</v>
      </c>
      <c r="I2844" s="1" t="s">
        <v>175</v>
      </c>
      <c r="J2844" s="1">
        <v>5518</v>
      </c>
      <c r="K2844" s="3">
        <v>0.25896990740740738</v>
      </c>
      <c r="L2844" s="3">
        <v>0.51383101851851853</v>
      </c>
      <c r="M2844" s="7">
        <v>45658</v>
      </c>
      <c r="N2844" s="3">
        <v>0.31938657407407406</v>
      </c>
      <c r="O2844" s="3">
        <v>0.57424768518518521</v>
      </c>
      <c r="P2844" s="5">
        <v>87</v>
      </c>
      <c r="Q2844" s="5">
        <v>205.68</v>
      </c>
      <c r="R2844" s="1" t="s">
        <v>40</v>
      </c>
      <c r="S2844" s="1">
        <v>5</v>
      </c>
      <c r="T2844" s="1" t="s">
        <v>41</v>
      </c>
      <c r="U2844" s="5">
        <v>16.25</v>
      </c>
      <c r="V2844" s="5">
        <v>28156.129305672501</v>
      </c>
      <c r="W2844" s="1" t="s">
        <v>42</v>
      </c>
      <c r="X2844" s="1">
        <v>3.67</v>
      </c>
      <c r="Y2844" s="5">
        <v>38787.360000000001</v>
      </c>
      <c r="Z2844" s="5">
        <v>13166.77</v>
      </c>
      <c r="AA2844" s="5" t="str">
        <f t="shared" si="176"/>
        <v>60+</v>
      </c>
      <c r="AB2844" s="5" t="str">
        <f t="shared" si="177"/>
        <v>Moderate</v>
      </c>
      <c r="AC2844" s="5">
        <f t="shared" si="178"/>
        <v>0.34</v>
      </c>
      <c r="AD2844" s="5" t="str">
        <f t="shared" si="179"/>
        <v>Medium-haul</v>
      </c>
    </row>
    <row r="2845" spans="1:30" x14ac:dyDescent="0.3">
      <c r="A2845" s="1" t="s">
        <v>3681</v>
      </c>
      <c r="B2845" s="1" t="s">
        <v>3682</v>
      </c>
      <c r="C2845" s="1">
        <v>43</v>
      </c>
      <c r="D2845" s="1" t="s">
        <v>39</v>
      </c>
      <c r="E2845" s="1" t="s">
        <v>3350</v>
      </c>
      <c r="F2845" s="1" t="s">
        <v>30</v>
      </c>
      <c r="G2845" s="1" t="s">
        <v>570</v>
      </c>
      <c r="H2845" s="1" t="s">
        <v>262</v>
      </c>
      <c r="I2845" s="1" t="s">
        <v>175</v>
      </c>
      <c r="J2845" s="1">
        <v>5518</v>
      </c>
      <c r="K2845" s="3">
        <v>0.25896990740740738</v>
      </c>
      <c r="L2845" s="3">
        <v>0.51383101851851853</v>
      </c>
      <c r="M2845" s="7">
        <v>45668</v>
      </c>
      <c r="N2845" s="3">
        <v>0.31938657407407406</v>
      </c>
      <c r="O2845" s="3">
        <v>0.57424768518518521</v>
      </c>
      <c r="P2845" s="5">
        <v>87</v>
      </c>
      <c r="Q2845" s="5">
        <v>356.49</v>
      </c>
      <c r="R2845" s="1" t="s">
        <v>40</v>
      </c>
      <c r="S2845" s="1">
        <v>5</v>
      </c>
      <c r="T2845" s="1" t="s">
        <v>83</v>
      </c>
      <c r="U2845" s="5">
        <v>115.17</v>
      </c>
      <c r="V2845" s="5">
        <v>28246.663537643501</v>
      </c>
      <c r="W2845" s="1" t="s">
        <v>42</v>
      </c>
      <c r="X2845" s="1">
        <v>3.71</v>
      </c>
      <c r="Y2845" s="5">
        <v>38896</v>
      </c>
      <c r="Z2845" s="5">
        <v>22838.39</v>
      </c>
      <c r="AA2845" s="5" t="str">
        <f t="shared" si="176"/>
        <v>40-49</v>
      </c>
      <c r="AB2845" s="5" t="str">
        <f t="shared" si="177"/>
        <v>Moderate</v>
      </c>
      <c r="AC2845" s="5">
        <f t="shared" si="178"/>
        <v>0.59</v>
      </c>
      <c r="AD2845" s="5" t="str">
        <f t="shared" si="179"/>
        <v>Medium-haul</v>
      </c>
    </row>
    <row r="2846" spans="1:30" x14ac:dyDescent="0.3">
      <c r="A2846" s="1" t="s">
        <v>3759</v>
      </c>
      <c r="B2846" s="1" t="s">
        <v>3760</v>
      </c>
      <c r="C2846" s="1">
        <v>40</v>
      </c>
      <c r="D2846" s="1" t="s">
        <v>28</v>
      </c>
      <c r="E2846" s="1" t="s">
        <v>3350</v>
      </c>
      <c r="F2846" s="1" t="s">
        <v>48</v>
      </c>
      <c r="G2846" s="1" t="s">
        <v>570</v>
      </c>
      <c r="H2846" s="1" t="s">
        <v>262</v>
      </c>
      <c r="I2846" s="1" t="s">
        <v>175</v>
      </c>
      <c r="J2846" s="1">
        <v>5518</v>
      </c>
      <c r="K2846" s="3">
        <v>0.25896990740740738</v>
      </c>
      <c r="L2846" s="3">
        <v>0.51383101851851853</v>
      </c>
      <c r="M2846" s="7">
        <v>45664</v>
      </c>
      <c r="N2846" s="3">
        <v>0.31938657407407406</v>
      </c>
      <c r="O2846" s="3">
        <v>0.57424768518518521</v>
      </c>
      <c r="P2846" s="5">
        <v>87</v>
      </c>
      <c r="Q2846" s="5">
        <v>907.68</v>
      </c>
      <c r="R2846" s="1" t="s">
        <v>56</v>
      </c>
      <c r="S2846" s="1">
        <v>3</v>
      </c>
      <c r="T2846" s="1" t="s">
        <v>35</v>
      </c>
      <c r="U2846" s="5">
        <v>1.59</v>
      </c>
      <c r="V2846" s="5">
        <v>28684.367867892299</v>
      </c>
      <c r="W2846" s="1" t="s">
        <v>36</v>
      </c>
      <c r="X2846" s="1">
        <v>3.24</v>
      </c>
      <c r="Y2846" s="5">
        <v>39421.24</v>
      </c>
      <c r="Z2846" s="5">
        <v>58091.839999999997</v>
      </c>
      <c r="AA2846" s="5" t="str">
        <f t="shared" si="176"/>
        <v>40-49</v>
      </c>
      <c r="AB2846" s="5" t="str">
        <f t="shared" si="177"/>
        <v>Moderate</v>
      </c>
      <c r="AC2846" s="5">
        <f t="shared" si="178"/>
        <v>1.47</v>
      </c>
      <c r="AD2846" s="5" t="str">
        <f t="shared" si="179"/>
        <v>Medium-haul</v>
      </c>
    </row>
    <row r="2847" spans="1:30" x14ac:dyDescent="0.3">
      <c r="A2847" s="1" t="s">
        <v>3805</v>
      </c>
      <c r="B2847" s="1" t="s">
        <v>3806</v>
      </c>
      <c r="C2847" s="1">
        <v>23</v>
      </c>
      <c r="D2847" s="1" t="s">
        <v>28</v>
      </c>
      <c r="E2847" s="1" t="s">
        <v>3350</v>
      </c>
      <c r="F2847" s="1" t="s">
        <v>48</v>
      </c>
      <c r="G2847" s="1" t="s">
        <v>794</v>
      </c>
      <c r="H2847" s="1" t="s">
        <v>217</v>
      </c>
      <c r="I2847" s="1" t="s">
        <v>75</v>
      </c>
      <c r="J2847" s="1">
        <v>13200</v>
      </c>
      <c r="K2847" s="3">
        <v>0.1146412037037037</v>
      </c>
      <c r="L2847" s="3">
        <v>0.72575231481481484</v>
      </c>
      <c r="M2847" s="7">
        <v>45663</v>
      </c>
      <c r="N2847" s="3">
        <v>0.16116898148148148</v>
      </c>
      <c r="O2847" s="3">
        <v>0.77228009259259256</v>
      </c>
      <c r="P2847" s="5">
        <v>67</v>
      </c>
      <c r="Q2847" s="5">
        <v>887.34</v>
      </c>
      <c r="R2847" s="1" t="s">
        <v>40</v>
      </c>
      <c r="S2847" s="1">
        <v>5</v>
      </c>
      <c r="T2847" s="1" t="s">
        <v>41</v>
      </c>
      <c r="U2847" s="5">
        <v>133.75</v>
      </c>
      <c r="V2847" s="5">
        <v>66662.080362488399</v>
      </c>
      <c r="W2847" s="1" t="s">
        <v>36</v>
      </c>
      <c r="X2847" s="1">
        <v>3.34</v>
      </c>
      <c r="Y2847" s="5">
        <v>84994.5</v>
      </c>
      <c r="Z2847" s="5">
        <v>56816.51</v>
      </c>
      <c r="AA2847" s="5" t="str">
        <f t="shared" si="176"/>
        <v>18-29</v>
      </c>
      <c r="AB2847" s="5" t="str">
        <f t="shared" si="177"/>
        <v>Moderate</v>
      </c>
      <c r="AC2847" s="5">
        <f t="shared" si="178"/>
        <v>0.67</v>
      </c>
      <c r="AD2847" s="5" t="str">
        <f t="shared" si="179"/>
        <v>Long-haul</v>
      </c>
    </row>
    <row r="2848" spans="1:30" x14ac:dyDescent="0.3">
      <c r="A2848" s="1" t="s">
        <v>3807</v>
      </c>
      <c r="B2848" s="1" t="s">
        <v>3808</v>
      </c>
      <c r="C2848" s="1">
        <v>47</v>
      </c>
      <c r="D2848" s="1" t="s">
        <v>28</v>
      </c>
      <c r="E2848" s="1" t="s">
        <v>3350</v>
      </c>
      <c r="F2848" s="1" t="s">
        <v>48</v>
      </c>
      <c r="G2848" s="1" t="s">
        <v>794</v>
      </c>
      <c r="H2848" s="1" t="s">
        <v>217</v>
      </c>
      <c r="I2848" s="1" t="s">
        <v>75</v>
      </c>
      <c r="J2848" s="1">
        <v>13200</v>
      </c>
      <c r="K2848" s="3">
        <v>0.1146412037037037</v>
      </c>
      <c r="L2848" s="3">
        <v>0.72575231481481484</v>
      </c>
      <c r="M2848" s="7">
        <v>45670</v>
      </c>
      <c r="N2848" s="3">
        <v>0.16116898148148148</v>
      </c>
      <c r="O2848" s="3">
        <v>0.77228009259259256</v>
      </c>
      <c r="P2848" s="5">
        <v>67</v>
      </c>
      <c r="Q2848" s="5">
        <v>1152.6600000000001</v>
      </c>
      <c r="R2848" s="1" t="s">
        <v>34</v>
      </c>
      <c r="S2848" s="1">
        <v>5</v>
      </c>
      <c r="T2848" s="1" t="s">
        <v>45</v>
      </c>
      <c r="U2848" s="5">
        <v>100.59</v>
      </c>
      <c r="V2848" s="5">
        <v>66844.813321127702</v>
      </c>
      <c r="W2848" s="1" t="s">
        <v>42</v>
      </c>
      <c r="X2848" s="1">
        <v>3.07</v>
      </c>
      <c r="Y2848" s="5">
        <v>85213.78</v>
      </c>
      <c r="Z2848" s="5">
        <v>73790.36</v>
      </c>
      <c r="AA2848" s="5" t="str">
        <f t="shared" si="176"/>
        <v>40-49</v>
      </c>
      <c r="AB2848" s="5" t="str">
        <f t="shared" si="177"/>
        <v>Moderate</v>
      </c>
      <c r="AC2848" s="5">
        <f t="shared" si="178"/>
        <v>0.87</v>
      </c>
      <c r="AD2848" s="5" t="str">
        <f t="shared" si="179"/>
        <v>Long-haul</v>
      </c>
    </row>
    <row r="2849" spans="1:30" x14ac:dyDescent="0.3">
      <c r="A2849" s="1" t="s">
        <v>3359</v>
      </c>
      <c r="B2849" s="1" t="s">
        <v>3360</v>
      </c>
      <c r="C2849" s="1">
        <v>19</v>
      </c>
      <c r="D2849" s="1" t="s">
        <v>28</v>
      </c>
      <c r="E2849" s="1" t="s">
        <v>3350</v>
      </c>
      <c r="F2849" s="1" t="s">
        <v>30</v>
      </c>
      <c r="G2849" s="1" t="s">
        <v>794</v>
      </c>
      <c r="H2849" s="1" t="s">
        <v>217</v>
      </c>
      <c r="I2849" s="1" t="s">
        <v>75</v>
      </c>
      <c r="J2849" s="1">
        <v>13200</v>
      </c>
      <c r="K2849" s="3">
        <v>0.1146412037037037</v>
      </c>
      <c r="L2849" s="3">
        <v>0.72575231481481484</v>
      </c>
      <c r="M2849" s="7">
        <v>45664</v>
      </c>
      <c r="N2849" s="3">
        <v>0.16116898148148148</v>
      </c>
      <c r="O2849" s="3">
        <v>0.77228009259259256</v>
      </c>
      <c r="P2849" s="5">
        <v>67</v>
      </c>
      <c r="Q2849" s="5">
        <v>65.64</v>
      </c>
      <c r="R2849" s="1" t="s">
        <v>34</v>
      </c>
      <c r="S2849" s="1">
        <v>5</v>
      </c>
      <c r="T2849" s="1" t="s">
        <v>83</v>
      </c>
      <c r="U2849" s="5">
        <v>87.96</v>
      </c>
      <c r="V2849" s="5">
        <v>66933.610462443394</v>
      </c>
      <c r="W2849" s="1" t="s">
        <v>42</v>
      </c>
      <c r="X2849" s="1">
        <v>4.9000000000000004</v>
      </c>
      <c r="Y2849" s="5">
        <v>85320.33</v>
      </c>
      <c r="Z2849" s="5">
        <v>4218.55</v>
      </c>
      <c r="AA2849" s="5" t="str">
        <f t="shared" si="176"/>
        <v>18-29</v>
      </c>
      <c r="AB2849" s="5" t="str">
        <f t="shared" si="177"/>
        <v>Moderate</v>
      </c>
      <c r="AC2849" s="5">
        <f t="shared" si="178"/>
        <v>0.05</v>
      </c>
      <c r="AD2849" s="5" t="str">
        <f t="shared" si="179"/>
        <v>Long-haul</v>
      </c>
    </row>
    <row r="2850" spans="1:30" x14ac:dyDescent="0.3">
      <c r="A2850" s="1" t="s">
        <v>3809</v>
      </c>
      <c r="B2850" s="1" t="s">
        <v>3810</v>
      </c>
      <c r="C2850" s="1">
        <v>52</v>
      </c>
      <c r="D2850" s="1" t="s">
        <v>39</v>
      </c>
      <c r="E2850" s="1" t="s">
        <v>3350</v>
      </c>
      <c r="F2850" s="1" t="s">
        <v>30</v>
      </c>
      <c r="G2850" s="1" t="s">
        <v>579</v>
      </c>
      <c r="H2850" s="1" t="s">
        <v>175</v>
      </c>
      <c r="I2850" s="1" t="s">
        <v>32</v>
      </c>
      <c r="J2850" s="1">
        <v>3105</v>
      </c>
      <c r="K2850" s="3">
        <v>0.91783564814814811</v>
      </c>
      <c r="L2850" s="3">
        <v>6.1585648148148146E-2</v>
      </c>
      <c r="M2850" s="7">
        <v>45666</v>
      </c>
      <c r="N2850" s="3">
        <v>0.95950231481481485</v>
      </c>
      <c r="O2850" s="3">
        <v>0.10325231481481481</v>
      </c>
      <c r="P2850" s="5">
        <v>60</v>
      </c>
      <c r="Q2850" s="5">
        <v>593.36</v>
      </c>
      <c r="R2850" s="1" t="s">
        <v>34</v>
      </c>
      <c r="S2850" s="1">
        <v>5</v>
      </c>
      <c r="T2850" s="1" t="s">
        <v>41</v>
      </c>
      <c r="U2850" s="5">
        <v>17.38</v>
      </c>
      <c r="V2850" s="5">
        <v>16430.273945349902</v>
      </c>
      <c r="W2850" s="1" t="s">
        <v>42</v>
      </c>
      <c r="X2850" s="1">
        <v>3.97</v>
      </c>
      <c r="Y2850" s="5">
        <v>24716.33</v>
      </c>
      <c r="Z2850" s="5">
        <v>37978.519999999997</v>
      </c>
      <c r="AA2850" s="5" t="str">
        <f t="shared" si="176"/>
        <v>50-59</v>
      </c>
      <c r="AB2850" s="5" t="str">
        <f t="shared" si="177"/>
        <v>Moderate</v>
      </c>
      <c r="AC2850" s="5">
        <f t="shared" si="178"/>
        <v>1.54</v>
      </c>
      <c r="AD2850" s="5" t="str">
        <f t="shared" si="179"/>
        <v>Medium-haul</v>
      </c>
    </row>
    <row r="2851" spans="1:30" x14ac:dyDescent="0.3">
      <c r="A2851" s="1" t="s">
        <v>3811</v>
      </c>
      <c r="B2851" s="1" t="s">
        <v>3812</v>
      </c>
      <c r="C2851" s="1">
        <v>68</v>
      </c>
      <c r="D2851" s="1" t="s">
        <v>28</v>
      </c>
      <c r="E2851" s="1" t="s">
        <v>3350</v>
      </c>
      <c r="F2851" s="1" t="s">
        <v>30</v>
      </c>
      <c r="G2851" s="1" t="s">
        <v>579</v>
      </c>
      <c r="H2851" s="1" t="s">
        <v>175</v>
      </c>
      <c r="I2851" s="1" t="s">
        <v>32</v>
      </c>
      <c r="J2851" s="1">
        <v>3105</v>
      </c>
      <c r="K2851" s="3">
        <v>0.91783564814814811</v>
      </c>
      <c r="L2851" s="3">
        <v>6.1585648148148146E-2</v>
      </c>
      <c r="M2851" s="7">
        <v>45665</v>
      </c>
      <c r="N2851" s="3">
        <v>0.95950231481481485</v>
      </c>
      <c r="O2851" s="3">
        <v>0.10325231481481481</v>
      </c>
      <c r="P2851" s="5">
        <v>60</v>
      </c>
      <c r="Q2851" s="5">
        <v>1131.96</v>
      </c>
      <c r="R2851" s="1" t="s">
        <v>56</v>
      </c>
      <c r="S2851" s="1">
        <v>5</v>
      </c>
      <c r="T2851" s="1" t="s">
        <v>49</v>
      </c>
      <c r="U2851" s="5">
        <v>53.81</v>
      </c>
      <c r="V2851" s="5">
        <v>16484.287461729</v>
      </c>
      <c r="W2851" s="1" t="s">
        <v>36</v>
      </c>
      <c r="X2851" s="1">
        <v>3.47</v>
      </c>
      <c r="Y2851" s="5">
        <v>24781.14</v>
      </c>
      <c r="Z2851" s="5">
        <v>72456.2</v>
      </c>
      <c r="AA2851" s="5" t="str">
        <f t="shared" si="176"/>
        <v>60+</v>
      </c>
      <c r="AB2851" s="5" t="str">
        <f t="shared" si="177"/>
        <v>Moderate</v>
      </c>
      <c r="AC2851" s="5">
        <f t="shared" si="178"/>
        <v>2.92</v>
      </c>
      <c r="AD2851" s="5" t="str">
        <f t="shared" si="179"/>
        <v>Medium-haul</v>
      </c>
    </row>
    <row r="2852" spans="1:30" x14ac:dyDescent="0.3">
      <c r="A2852" s="1" t="s">
        <v>3624</v>
      </c>
      <c r="B2852" s="1" t="s">
        <v>3625</v>
      </c>
      <c r="C2852" s="1">
        <v>23</v>
      </c>
      <c r="D2852" s="1" t="s">
        <v>28</v>
      </c>
      <c r="E2852" s="1" t="s">
        <v>3350</v>
      </c>
      <c r="F2852" s="1" t="s">
        <v>30</v>
      </c>
      <c r="G2852" s="1" t="s">
        <v>579</v>
      </c>
      <c r="H2852" s="1" t="s">
        <v>175</v>
      </c>
      <c r="I2852" s="1" t="s">
        <v>32</v>
      </c>
      <c r="J2852" s="1">
        <v>3105</v>
      </c>
      <c r="K2852" s="3">
        <v>0.91783564814814811</v>
      </c>
      <c r="L2852" s="3">
        <v>6.1585648148148146E-2</v>
      </c>
      <c r="M2852" s="7">
        <v>45658</v>
      </c>
      <c r="N2852" s="3">
        <v>0.95950231481481485</v>
      </c>
      <c r="O2852" s="3">
        <v>0.10325231481481481</v>
      </c>
      <c r="P2852" s="5">
        <v>60</v>
      </c>
      <c r="Q2852" s="5">
        <v>1044.29</v>
      </c>
      <c r="R2852" s="1" t="s">
        <v>40</v>
      </c>
      <c r="S2852" s="1">
        <v>5</v>
      </c>
      <c r="T2852" s="1" t="s">
        <v>83</v>
      </c>
      <c r="U2852" s="5">
        <v>110.2</v>
      </c>
      <c r="V2852" s="5">
        <v>16203.0392837606</v>
      </c>
      <c r="W2852" s="1" t="s">
        <v>36</v>
      </c>
      <c r="X2852" s="1">
        <v>4.75</v>
      </c>
      <c r="Y2852" s="5">
        <v>24443.65</v>
      </c>
      <c r="Z2852" s="5">
        <v>66856.600000000006</v>
      </c>
      <c r="AA2852" s="5" t="str">
        <f t="shared" si="176"/>
        <v>18-29</v>
      </c>
      <c r="AB2852" s="5" t="str">
        <f t="shared" si="177"/>
        <v>Moderate</v>
      </c>
      <c r="AC2852" s="5">
        <f t="shared" si="178"/>
        <v>2.74</v>
      </c>
      <c r="AD2852" s="5" t="str">
        <f t="shared" si="179"/>
        <v>Medium-haul</v>
      </c>
    </row>
    <row r="2853" spans="1:30" x14ac:dyDescent="0.3">
      <c r="A2853" s="1" t="s">
        <v>3813</v>
      </c>
      <c r="B2853" s="1" t="s">
        <v>3814</v>
      </c>
      <c r="C2853" s="1">
        <v>19</v>
      </c>
      <c r="D2853" s="1" t="s">
        <v>39</v>
      </c>
      <c r="E2853" s="1" t="s">
        <v>3350</v>
      </c>
      <c r="F2853" s="1" t="s">
        <v>30</v>
      </c>
      <c r="G2853" s="1" t="s">
        <v>579</v>
      </c>
      <c r="H2853" s="1" t="s">
        <v>175</v>
      </c>
      <c r="I2853" s="1" t="s">
        <v>32</v>
      </c>
      <c r="J2853" s="1">
        <v>3105</v>
      </c>
      <c r="K2853" s="3">
        <v>0.91783564814814811</v>
      </c>
      <c r="L2853" s="3">
        <v>6.1585648148148146E-2</v>
      </c>
      <c r="M2853" s="7">
        <v>45658</v>
      </c>
      <c r="N2853" s="3">
        <v>0.95950231481481485</v>
      </c>
      <c r="O2853" s="3">
        <v>0.10325231481481481</v>
      </c>
      <c r="P2853" s="5">
        <v>60</v>
      </c>
      <c r="Q2853" s="5">
        <v>625.87</v>
      </c>
      <c r="R2853" s="1" t="s">
        <v>40</v>
      </c>
      <c r="S2853" s="1">
        <v>5</v>
      </c>
      <c r="T2853" s="1" t="s">
        <v>49</v>
      </c>
      <c r="U2853" s="5">
        <v>113.89</v>
      </c>
      <c r="V2853" s="5">
        <v>16679.710543425001</v>
      </c>
      <c r="W2853" s="1" t="s">
        <v>42</v>
      </c>
      <c r="X2853" s="1">
        <v>4.51</v>
      </c>
      <c r="Y2853" s="5">
        <v>25015.65</v>
      </c>
      <c r="Z2853" s="5">
        <v>40078.46</v>
      </c>
      <c r="AA2853" s="5" t="str">
        <f t="shared" si="176"/>
        <v>18-29</v>
      </c>
      <c r="AB2853" s="5" t="str">
        <f t="shared" si="177"/>
        <v>Moderate</v>
      </c>
      <c r="AC2853" s="5">
        <f t="shared" si="178"/>
        <v>1.6</v>
      </c>
      <c r="AD2853" s="5" t="str">
        <f t="shared" si="179"/>
        <v>Medium-haul</v>
      </c>
    </row>
    <row r="2854" spans="1:30" x14ac:dyDescent="0.3">
      <c r="A2854" s="1" t="s">
        <v>3815</v>
      </c>
      <c r="B2854" s="1" t="s">
        <v>3816</v>
      </c>
      <c r="C2854" s="1">
        <v>58</v>
      </c>
      <c r="D2854" s="1" t="s">
        <v>28</v>
      </c>
      <c r="E2854" s="1" t="s">
        <v>3350</v>
      </c>
      <c r="F2854" s="1" t="s">
        <v>30</v>
      </c>
      <c r="G2854" s="1" t="s">
        <v>579</v>
      </c>
      <c r="H2854" s="1" t="s">
        <v>175</v>
      </c>
      <c r="I2854" s="1" t="s">
        <v>32</v>
      </c>
      <c r="J2854" s="1">
        <v>3105</v>
      </c>
      <c r="K2854" s="3">
        <v>0.91783564814814811</v>
      </c>
      <c r="L2854" s="3">
        <v>6.1585648148148146E-2</v>
      </c>
      <c r="M2854" s="7">
        <v>45660</v>
      </c>
      <c r="N2854" s="3">
        <v>0.95950231481481485</v>
      </c>
      <c r="O2854" s="3">
        <v>0.10325231481481481</v>
      </c>
      <c r="P2854" s="5">
        <v>60</v>
      </c>
      <c r="Q2854" s="5">
        <v>509</v>
      </c>
      <c r="R2854" s="1" t="s">
        <v>56</v>
      </c>
      <c r="S2854" s="1">
        <v>5</v>
      </c>
      <c r="T2854" s="1" t="s">
        <v>83</v>
      </c>
      <c r="U2854" s="5">
        <v>87.45</v>
      </c>
      <c r="V2854" s="5">
        <v>16656.109412935501</v>
      </c>
      <c r="W2854" s="1" t="s">
        <v>36</v>
      </c>
      <c r="X2854" s="1">
        <v>3.17</v>
      </c>
      <c r="Y2854" s="5">
        <v>24987.33</v>
      </c>
      <c r="Z2854" s="5">
        <v>32593.49</v>
      </c>
      <c r="AA2854" s="5" t="str">
        <f t="shared" si="176"/>
        <v>50-59</v>
      </c>
      <c r="AB2854" s="5" t="str">
        <f t="shared" si="177"/>
        <v>Moderate</v>
      </c>
      <c r="AC2854" s="5">
        <f t="shared" si="178"/>
        <v>1.3</v>
      </c>
      <c r="AD2854" s="5" t="str">
        <f t="shared" si="179"/>
        <v>Medium-haul</v>
      </c>
    </row>
    <row r="2855" spans="1:30" x14ac:dyDescent="0.3">
      <c r="A2855" s="1" t="s">
        <v>3564</v>
      </c>
      <c r="B2855" s="1" t="s">
        <v>3565</v>
      </c>
      <c r="C2855" s="1">
        <v>31</v>
      </c>
      <c r="D2855" s="1" t="s">
        <v>28</v>
      </c>
      <c r="E2855" s="1" t="s">
        <v>3350</v>
      </c>
      <c r="F2855" s="1" t="s">
        <v>30</v>
      </c>
      <c r="G2855" s="1" t="s">
        <v>579</v>
      </c>
      <c r="H2855" s="1" t="s">
        <v>175</v>
      </c>
      <c r="I2855" s="1" t="s">
        <v>32</v>
      </c>
      <c r="J2855" s="1">
        <v>3105</v>
      </c>
      <c r="K2855" s="3">
        <v>0.91783564814814811</v>
      </c>
      <c r="L2855" s="3">
        <v>6.1585648148148146E-2</v>
      </c>
      <c r="M2855" s="7">
        <v>45661</v>
      </c>
      <c r="N2855" s="3">
        <v>0.95950231481481485</v>
      </c>
      <c r="O2855" s="3">
        <v>0.10325231481481481</v>
      </c>
      <c r="P2855" s="5">
        <v>60</v>
      </c>
      <c r="Q2855" s="5">
        <v>182.83</v>
      </c>
      <c r="R2855" s="1" t="s">
        <v>56</v>
      </c>
      <c r="S2855" s="1">
        <v>3</v>
      </c>
      <c r="T2855" s="1" t="s">
        <v>35</v>
      </c>
      <c r="U2855" s="5">
        <v>196.22</v>
      </c>
      <c r="V2855" s="5">
        <v>16541.5834117835</v>
      </c>
      <c r="W2855" s="1" t="s">
        <v>42</v>
      </c>
      <c r="X2855" s="1">
        <v>4.9800000000000004</v>
      </c>
      <c r="Y2855" s="5">
        <v>24849.9</v>
      </c>
      <c r="Z2855" s="5">
        <v>11740.36</v>
      </c>
      <c r="AA2855" s="5" t="str">
        <f t="shared" si="176"/>
        <v>30-39</v>
      </c>
      <c r="AB2855" s="5" t="str">
        <f t="shared" si="177"/>
        <v>Moderate</v>
      </c>
      <c r="AC2855" s="5">
        <f t="shared" si="178"/>
        <v>0.47</v>
      </c>
      <c r="AD2855" s="5" t="str">
        <f t="shared" si="179"/>
        <v>Medium-haul</v>
      </c>
    </row>
    <row r="2856" spans="1:30" x14ac:dyDescent="0.3">
      <c r="A2856" s="1" t="s">
        <v>3817</v>
      </c>
      <c r="B2856" s="1" t="s">
        <v>3818</v>
      </c>
      <c r="C2856" s="1">
        <v>32</v>
      </c>
      <c r="D2856" s="1" t="s">
        <v>28</v>
      </c>
      <c r="E2856" s="1" t="s">
        <v>3350</v>
      </c>
      <c r="F2856" s="1" t="s">
        <v>30</v>
      </c>
      <c r="G2856" s="1" t="s">
        <v>579</v>
      </c>
      <c r="H2856" s="1" t="s">
        <v>175</v>
      </c>
      <c r="I2856" s="1" t="s">
        <v>32</v>
      </c>
      <c r="J2856" s="1">
        <v>3105</v>
      </c>
      <c r="K2856" s="3">
        <v>0.91783564814814811</v>
      </c>
      <c r="L2856" s="3">
        <v>6.1585648148148146E-2</v>
      </c>
      <c r="M2856" s="7">
        <v>45661</v>
      </c>
      <c r="N2856" s="3">
        <v>0.95950231481481485</v>
      </c>
      <c r="O2856" s="3">
        <v>0.10325231481481481</v>
      </c>
      <c r="P2856" s="5">
        <v>60</v>
      </c>
      <c r="Q2856" s="5">
        <v>56.96</v>
      </c>
      <c r="R2856" s="1" t="s">
        <v>40</v>
      </c>
      <c r="S2856" s="1">
        <v>3</v>
      </c>
      <c r="T2856" s="1" t="s">
        <v>35</v>
      </c>
      <c r="U2856" s="5">
        <v>16.43</v>
      </c>
      <c r="V2856" s="5">
        <v>16975.302668964301</v>
      </c>
      <c r="W2856" s="1" t="s">
        <v>42</v>
      </c>
      <c r="X2856" s="1">
        <v>4.7</v>
      </c>
      <c r="Y2856" s="5">
        <v>25370.36</v>
      </c>
      <c r="Z2856" s="5">
        <v>3648.73</v>
      </c>
      <c r="AA2856" s="5" t="str">
        <f t="shared" si="176"/>
        <v>30-39</v>
      </c>
      <c r="AB2856" s="5" t="str">
        <f t="shared" si="177"/>
        <v>Moderate</v>
      </c>
      <c r="AC2856" s="5">
        <f t="shared" si="178"/>
        <v>0.14000000000000001</v>
      </c>
      <c r="AD2856" s="5" t="str">
        <f t="shared" si="179"/>
        <v>Medium-haul</v>
      </c>
    </row>
    <row r="2857" spans="1:30" x14ac:dyDescent="0.3">
      <c r="A2857" s="1" t="s">
        <v>3819</v>
      </c>
      <c r="B2857" s="1" t="s">
        <v>3820</v>
      </c>
      <c r="C2857" s="1">
        <v>65</v>
      </c>
      <c r="D2857" s="1" t="s">
        <v>39</v>
      </c>
      <c r="E2857" s="1" t="s">
        <v>3350</v>
      </c>
      <c r="F2857" s="1" t="s">
        <v>48</v>
      </c>
      <c r="G2857" s="1" t="s">
        <v>579</v>
      </c>
      <c r="H2857" s="1" t="s">
        <v>175</v>
      </c>
      <c r="I2857" s="1" t="s">
        <v>32</v>
      </c>
      <c r="J2857" s="1">
        <v>3105</v>
      </c>
      <c r="K2857" s="3">
        <v>0.91783564814814811</v>
      </c>
      <c r="L2857" s="3">
        <v>6.1585648148148146E-2</v>
      </c>
      <c r="M2857" s="7">
        <v>45666</v>
      </c>
      <c r="N2857" s="3">
        <v>0.95950231481481485</v>
      </c>
      <c r="O2857" s="3">
        <v>0.10325231481481481</v>
      </c>
      <c r="P2857" s="5">
        <v>60</v>
      </c>
      <c r="Q2857" s="5">
        <v>1158.8599999999999</v>
      </c>
      <c r="R2857" s="1" t="s">
        <v>56</v>
      </c>
      <c r="S2857" s="1">
        <v>5</v>
      </c>
      <c r="T2857" s="1" t="s">
        <v>35</v>
      </c>
      <c r="U2857" s="5">
        <v>115.36</v>
      </c>
      <c r="V2857" s="5">
        <v>16462.646631499701</v>
      </c>
      <c r="W2857" s="1" t="s">
        <v>42</v>
      </c>
      <c r="X2857" s="1">
        <v>4.16</v>
      </c>
      <c r="Y2857" s="5">
        <v>24755.18</v>
      </c>
      <c r="Z2857" s="5">
        <v>74190.11</v>
      </c>
      <c r="AA2857" s="5" t="str">
        <f t="shared" si="176"/>
        <v>60+</v>
      </c>
      <c r="AB2857" s="5" t="str">
        <f t="shared" si="177"/>
        <v>Moderate</v>
      </c>
      <c r="AC2857" s="5">
        <f t="shared" si="178"/>
        <v>3</v>
      </c>
      <c r="AD2857" s="5" t="str">
        <f t="shared" si="179"/>
        <v>Medium-haul</v>
      </c>
    </row>
    <row r="2858" spans="1:30" x14ac:dyDescent="0.3">
      <c r="A2858" s="1" t="s">
        <v>3803</v>
      </c>
      <c r="B2858" s="1" t="s">
        <v>3804</v>
      </c>
      <c r="C2858" s="1">
        <v>66</v>
      </c>
      <c r="D2858" s="1" t="s">
        <v>39</v>
      </c>
      <c r="E2858" s="1" t="s">
        <v>3350</v>
      </c>
      <c r="F2858" s="1" t="s">
        <v>30</v>
      </c>
      <c r="G2858" s="1" t="s">
        <v>579</v>
      </c>
      <c r="H2858" s="1" t="s">
        <v>175</v>
      </c>
      <c r="I2858" s="1" t="s">
        <v>32</v>
      </c>
      <c r="J2858" s="1">
        <v>3105</v>
      </c>
      <c r="K2858" s="3">
        <v>0.91783564814814811</v>
      </c>
      <c r="L2858" s="3">
        <v>6.1585648148148146E-2</v>
      </c>
      <c r="M2858" s="7">
        <v>45672</v>
      </c>
      <c r="N2858" s="3">
        <v>0.95950231481481485</v>
      </c>
      <c r="O2858" s="3">
        <v>0.10325231481481481</v>
      </c>
      <c r="P2858" s="5">
        <v>60</v>
      </c>
      <c r="Q2858" s="5">
        <v>767.87</v>
      </c>
      <c r="R2858" s="1" t="s">
        <v>56</v>
      </c>
      <c r="S2858" s="1">
        <v>5</v>
      </c>
      <c r="T2858" s="1" t="s">
        <v>45</v>
      </c>
      <c r="U2858" s="5">
        <v>80.319999999999993</v>
      </c>
      <c r="V2858" s="5">
        <v>16322.027466207001</v>
      </c>
      <c r="W2858" s="1" t="s">
        <v>42</v>
      </c>
      <c r="X2858" s="1">
        <v>4.76</v>
      </c>
      <c r="Y2858" s="5">
        <v>24586.43</v>
      </c>
      <c r="Z2858" s="5">
        <v>49159.74</v>
      </c>
      <c r="AA2858" s="5" t="str">
        <f t="shared" si="176"/>
        <v>60+</v>
      </c>
      <c r="AB2858" s="5" t="str">
        <f t="shared" si="177"/>
        <v>Moderate</v>
      </c>
      <c r="AC2858" s="5">
        <f t="shared" si="178"/>
        <v>2</v>
      </c>
      <c r="AD2858" s="5" t="str">
        <f t="shared" si="179"/>
        <v>Medium-haul</v>
      </c>
    </row>
    <row r="2859" spans="1:30" x14ac:dyDescent="0.3">
      <c r="A2859" s="1" t="s">
        <v>3801</v>
      </c>
      <c r="B2859" s="1" t="s">
        <v>3802</v>
      </c>
      <c r="C2859" s="1">
        <v>57</v>
      </c>
      <c r="D2859" s="1" t="s">
        <v>28</v>
      </c>
      <c r="E2859" s="1" t="s">
        <v>3350</v>
      </c>
      <c r="F2859" s="1" t="s">
        <v>30</v>
      </c>
      <c r="G2859" s="1" t="s">
        <v>579</v>
      </c>
      <c r="H2859" s="1" t="s">
        <v>175</v>
      </c>
      <c r="I2859" s="1" t="s">
        <v>32</v>
      </c>
      <c r="J2859" s="1">
        <v>3105</v>
      </c>
      <c r="K2859" s="3">
        <v>0.91783564814814811</v>
      </c>
      <c r="L2859" s="3">
        <v>6.1585648148148146E-2</v>
      </c>
      <c r="M2859" s="7">
        <v>45667</v>
      </c>
      <c r="N2859" s="3">
        <v>0.95950231481481485</v>
      </c>
      <c r="O2859" s="3">
        <v>0.10325231481481481</v>
      </c>
      <c r="P2859" s="5">
        <v>60</v>
      </c>
      <c r="Q2859" s="5">
        <v>1080.1600000000001</v>
      </c>
      <c r="R2859" s="1" t="s">
        <v>40</v>
      </c>
      <c r="S2859" s="1">
        <v>5</v>
      </c>
      <c r="T2859" s="1" t="s">
        <v>35</v>
      </c>
      <c r="U2859" s="5">
        <v>29.52</v>
      </c>
      <c r="V2859" s="5">
        <v>16520.669005930598</v>
      </c>
      <c r="W2859" s="1" t="s">
        <v>42</v>
      </c>
      <c r="X2859" s="1">
        <v>4.8</v>
      </c>
      <c r="Y2859" s="5">
        <v>24824.799999999999</v>
      </c>
      <c r="Z2859" s="5">
        <v>69136.14</v>
      </c>
      <c r="AA2859" s="5" t="str">
        <f t="shared" si="176"/>
        <v>50-59</v>
      </c>
      <c r="AB2859" s="5" t="str">
        <f t="shared" si="177"/>
        <v>Moderate</v>
      </c>
      <c r="AC2859" s="5">
        <f t="shared" si="178"/>
        <v>2.78</v>
      </c>
      <c r="AD2859" s="5" t="str">
        <f t="shared" si="179"/>
        <v>Medium-haul</v>
      </c>
    </row>
    <row r="2860" spans="1:30" x14ac:dyDescent="0.3">
      <c r="A2860" s="1" t="s">
        <v>3415</v>
      </c>
      <c r="B2860" s="1" t="s">
        <v>3416</v>
      </c>
      <c r="C2860" s="1">
        <v>21</v>
      </c>
      <c r="D2860" s="1" t="s">
        <v>28</v>
      </c>
      <c r="E2860" s="1" t="s">
        <v>3350</v>
      </c>
      <c r="F2860" s="1" t="s">
        <v>48</v>
      </c>
      <c r="G2860" s="1" t="s">
        <v>588</v>
      </c>
      <c r="H2860" s="1" t="s">
        <v>337</v>
      </c>
      <c r="I2860" s="1" t="s">
        <v>75</v>
      </c>
      <c r="J2860" s="1">
        <v>347</v>
      </c>
      <c r="K2860" s="3">
        <v>0.56776620370370368</v>
      </c>
      <c r="L2860" s="3">
        <v>0.58373842592592595</v>
      </c>
      <c r="M2860" s="7">
        <v>45665</v>
      </c>
      <c r="N2860" s="3">
        <v>0.60179398148148144</v>
      </c>
      <c r="O2860" s="3">
        <v>0.61776620370370372</v>
      </c>
      <c r="P2860" s="5">
        <v>49</v>
      </c>
      <c r="Q2860" s="5">
        <v>1308.1500000000001</v>
      </c>
      <c r="R2860" s="1" t="s">
        <v>40</v>
      </c>
      <c r="S2860" s="1">
        <v>5</v>
      </c>
      <c r="T2860" s="1" t="s">
        <v>45</v>
      </c>
      <c r="U2860" s="5">
        <v>41.07</v>
      </c>
      <c r="V2860" s="5">
        <v>2536.16797242951</v>
      </c>
      <c r="W2860" s="1" t="s">
        <v>42</v>
      </c>
      <c r="X2860" s="1">
        <v>4.67</v>
      </c>
      <c r="Y2860" s="5">
        <v>8043.4</v>
      </c>
      <c r="Z2860" s="5">
        <v>83729.81</v>
      </c>
      <c r="AA2860" s="5" t="str">
        <f t="shared" si="176"/>
        <v>18-29</v>
      </c>
      <c r="AB2860" s="5" t="str">
        <f t="shared" si="177"/>
        <v>Moderate</v>
      </c>
      <c r="AC2860" s="5">
        <f t="shared" si="178"/>
        <v>10.41</v>
      </c>
      <c r="AD2860" s="5" t="str">
        <f t="shared" si="179"/>
        <v>Short-haul</v>
      </c>
    </row>
    <row r="2861" spans="1:30" x14ac:dyDescent="0.3">
      <c r="A2861" s="1" t="s">
        <v>3821</v>
      </c>
      <c r="B2861" s="1" t="s">
        <v>3822</v>
      </c>
      <c r="C2861" s="1">
        <v>49</v>
      </c>
      <c r="D2861" s="1" t="s">
        <v>39</v>
      </c>
      <c r="E2861" s="1" t="s">
        <v>3350</v>
      </c>
      <c r="F2861" s="1" t="s">
        <v>48</v>
      </c>
      <c r="G2861" s="1" t="s">
        <v>588</v>
      </c>
      <c r="H2861" s="1" t="s">
        <v>337</v>
      </c>
      <c r="I2861" s="1" t="s">
        <v>75</v>
      </c>
      <c r="J2861" s="1">
        <v>347</v>
      </c>
      <c r="K2861" s="3">
        <v>0.56776620370370368</v>
      </c>
      <c r="L2861" s="3">
        <v>0.58373842592592595</v>
      </c>
      <c r="M2861" s="7">
        <v>45664</v>
      </c>
      <c r="N2861" s="3">
        <v>0.60179398148148144</v>
      </c>
      <c r="O2861" s="3">
        <v>0.61776620370370372</v>
      </c>
      <c r="P2861" s="5">
        <v>49</v>
      </c>
      <c r="Q2861" s="5">
        <v>1307.67</v>
      </c>
      <c r="R2861" s="1" t="s">
        <v>40</v>
      </c>
      <c r="S2861" s="1">
        <v>5</v>
      </c>
      <c r="T2861" s="1" t="s">
        <v>45</v>
      </c>
      <c r="U2861" s="5">
        <v>164.82</v>
      </c>
      <c r="V2861" s="5">
        <v>2719.6265211062801</v>
      </c>
      <c r="W2861" s="1" t="s">
        <v>36</v>
      </c>
      <c r="X2861" s="1">
        <v>4.63</v>
      </c>
      <c r="Y2861" s="5">
        <v>8263.5499999999993</v>
      </c>
      <c r="Z2861" s="5">
        <v>83723.839999999997</v>
      </c>
      <c r="AA2861" s="5" t="str">
        <f t="shared" si="176"/>
        <v>40-49</v>
      </c>
      <c r="AB2861" s="5" t="str">
        <f t="shared" si="177"/>
        <v>Moderate</v>
      </c>
      <c r="AC2861" s="5">
        <f t="shared" si="178"/>
        <v>10.130000000000001</v>
      </c>
      <c r="AD2861" s="5" t="str">
        <f t="shared" si="179"/>
        <v>Short-haul</v>
      </c>
    </row>
    <row r="2862" spans="1:30" x14ac:dyDescent="0.3">
      <c r="A2862" s="1" t="s">
        <v>3733</v>
      </c>
      <c r="B2862" s="1" t="s">
        <v>3734</v>
      </c>
      <c r="C2862" s="1">
        <v>73</v>
      </c>
      <c r="D2862" s="1" t="s">
        <v>39</v>
      </c>
      <c r="E2862" s="1" t="s">
        <v>3350</v>
      </c>
      <c r="F2862" s="1" t="s">
        <v>48</v>
      </c>
      <c r="G2862" s="1" t="s">
        <v>588</v>
      </c>
      <c r="H2862" s="1" t="s">
        <v>337</v>
      </c>
      <c r="I2862" s="1" t="s">
        <v>75</v>
      </c>
      <c r="J2862" s="1">
        <v>347</v>
      </c>
      <c r="K2862" s="3">
        <v>0.56776620370370368</v>
      </c>
      <c r="L2862" s="3">
        <v>0.58373842592592595</v>
      </c>
      <c r="M2862" s="7">
        <v>45658</v>
      </c>
      <c r="N2862" s="3">
        <v>0.60179398148148144</v>
      </c>
      <c r="O2862" s="3">
        <v>0.61776620370370372</v>
      </c>
      <c r="P2862" s="5">
        <v>49</v>
      </c>
      <c r="Q2862" s="5">
        <v>967.98</v>
      </c>
      <c r="R2862" s="1" t="s">
        <v>56</v>
      </c>
      <c r="S2862" s="1">
        <v>5</v>
      </c>
      <c r="T2862" s="1" t="s">
        <v>35</v>
      </c>
      <c r="U2862" s="5">
        <v>159.59</v>
      </c>
      <c r="V2862" s="5">
        <v>2722.2730604735598</v>
      </c>
      <c r="W2862" s="1" t="s">
        <v>42</v>
      </c>
      <c r="X2862" s="1">
        <v>3.2</v>
      </c>
      <c r="Y2862" s="5">
        <v>8266.73</v>
      </c>
      <c r="Z2862" s="5">
        <v>61982.64</v>
      </c>
      <c r="AA2862" s="5" t="str">
        <f t="shared" si="176"/>
        <v>60+</v>
      </c>
      <c r="AB2862" s="5" t="str">
        <f t="shared" si="177"/>
        <v>Moderate</v>
      </c>
      <c r="AC2862" s="5">
        <f t="shared" si="178"/>
        <v>7.5</v>
      </c>
      <c r="AD2862" s="5" t="str">
        <f t="shared" si="179"/>
        <v>Short-haul</v>
      </c>
    </row>
    <row r="2863" spans="1:30" x14ac:dyDescent="0.3">
      <c r="A2863" s="1" t="s">
        <v>3823</v>
      </c>
      <c r="B2863" s="1" t="s">
        <v>3824</v>
      </c>
      <c r="C2863" s="1">
        <v>31</v>
      </c>
      <c r="D2863" s="1" t="s">
        <v>28</v>
      </c>
      <c r="E2863" s="1" t="s">
        <v>3350</v>
      </c>
      <c r="F2863" s="1" t="s">
        <v>30</v>
      </c>
      <c r="G2863" s="1" t="s">
        <v>588</v>
      </c>
      <c r="H2863" s="1" t="s">
        <v>337</v>
      </c>
      <c r="I2863" s="1" t="s">
        <v>75</v>
      </c>
      <c r="J2863" s="1">
        <v>347</v>
      </c>
      <c r="K2863" s="3">
        <v>0.56776620370370368</v>
      </c>
      <c r="L2863" s="3">
        <v>0.58373842592592595</v>
      </c>
      <c r="M2863" s="7">
        <v>45668</v>
      </c>
      <c r="N2863" s="3">
        <v>0.60179398148148144</v>
      </c>
      <c r="O2863" s="3">
        <v>0.61776620370370372</v>
      </c>
      <c r="P2863" s="5">
        <v>49</v>
      </c>
      <c r="Q2863" s="5">
        <v>740.98</v>
      </c>
      <c r="R2863" s="1" t="s">
        <v>56</v>
      </c>
      <c r="S2863" s="1">
        <v>3</v>
      </c>
      <c r="T2863" s="1" t="s">
        <v>41</v>
      </c>
      <c r="U2863" s="5">
        <v>163.38999999999999</v>
      </c>
      <c r="V2863" s="5">
        <v>2433.3945756329899</v>
      </c>
      <c r="W2863" s="1" t="s">
        <v>36</v>
      </c>
      <c r="X2863" s="1">
        <v>4.58</v>
      </c>
      <c r="Y2863" s="5">
        <v>7920.07</v>
      </c>
      <c r="Z2863" s="5">
        <v>47455.4</v>
      </c>
      <c r="AA2863" s="5" t="str">
        <f t="shared" si="176"/>
        <v>30-39</v>
      </c>
      <c r="AB2863" s="5" t="str">
        <f t="shared" si="177"/>
        <v>Moderate</v>
      </c>
      <c r="AC2863" s="5">
        <f t="shared" si="178"/>
        <v>5.99</v>
      </c>
      <c r="AD2863" s="5" t="str">
        <f t="shared" si="179"/>
        <v>Short-haul</v>
      </c>
    </row>
    <row r="2864" spans="1:30" x14ac:dyDescent="0.3">
      <c r="A2864" s="1" t="s">
        <v>3825</v>
      </c>
      <c r="B2864" s="1" t="s">
        <v>3826</v>
      </c>
      <c r="C2864" s="1">
        <v>21</v>
      </c>
      <c r="D2864" s="1" t="s">
        <v>39</v>
      </c>
      <c r="E2864" s="1" t="s">
        <v>3350</v>
      </c>
      <c r="F2864" s="1" t="s">
        <v>48</v>
      </c>
      <c r="G2864" s="1" t="s">
        <v>588</v>
      </c>
      <c r="H2864" s="1" t="s">
        <v>337</v>
      </c>
      <c r="I2864" s="1" t="s">
        <v>75</v>
      </c>
      <c r="J2864" s="1">
        <v>347</v>
      </c>
      <c r="K2864" s="3">
        <v>0.56776620370370368</v>
      </c>
      <c r="L2864" s="3">
        <v>0.58373842592592595</v>
      </c>
      <c r="M2864" s="7">
        <v>45663</v>
      </c>
      <c r="N2864" s="3">
        <v>0.60179398148148144</v>
      </c>
      <c r="O2864" s="3">
        <v>0.61776620370370372</v>
      </c>
      <c r="P2864" s="5">
        <v>49</v>
      </c>
      <c r="Q2864" s="5">
        <v>1073.04</v>
      </c>
      <c r="R2864" s="1" t="s">
        <v>40</v>
      </c>
      <c r="S2864" s="1">
        <v>5</v>
      </c>
      <c r="T2864" s="1" t="s">
        <v>41</v>
      </c>
      <c r="U2864" s="5">
        <v>147.97</v>
      </c>
      <c r="V2864" s="5">
        <v>2784.8297408409198</v>
      </c>
      <c r="W2864" s="1" t="s">
        <v>42</v>
      </c>
      <c r="X2864" s="1">
        <v>3.78</v>
      </c>
      <c r="Y2864" s="5">
        <v>8341.7999999999993</v>
      </c>
      <c r="Z2864" s="5">
        <v>68704.149999999994</v>
      </c>
      <c r="AA2864" s="5" t="str">
        <f t="shared" si="176"/>
        <v>18-29</v>
      </c>
      <c r="AB2864" s="5" t="str">
        <f t="shared" si="177"/>
        <v>Moderate</v>
      </c>
      <c r="AC2864" s="5">
        <f t="shared" si="178"/>
        <v>8.24</v>
      </c>
      <c r="AD2864" s="5" t="str">
        <f t="shared" si="179"/>
        <v>Short-haul</v>
      </c>
    </row>
    <row r="2865" spans="1:30" x14ac:dyDescent="0.3">
      <c r="A2865" s="1" t="s">
        <v>3443</v>
      </c>
      <c r="B2865" s="1" t="s">
        <v>3444</v>
      </c>
      <c r="C2865" s="1">
        <v>43</v>
      </c>
      <c r="D2865" s="1" t="s">
        <v>39</v>
      </c>
      <c r="E2865" s="1" t="s">
        <v>3350</v>
      </c>
      <c r="F2865" s="1" t="s">
        <v>30</v>
      </c>
      <c r="G2865" s="1" t="s">
        <v>588</v>
      </c>
      <c r="H2865" s="1" t="s">
        <v>337</v>
      </c>
      <c r="I2865" s="1" t="s">
        <v>75</v>
      </c>
      <c r="J2865" s="1">
        <v>347</v>
      </c>
      <c r="K2865" s="3">
        <v>0.56776620370370368</v>
      </c>
      <c r="L2865" s="3">
        <v>0.58373842592592595</v>
      </c>
      <c r="M2865" s="7">
        <v>45668</v>
      </c>
      <c r="N2865" s="3">
        <v>0.60179398148148144</v>
      </c>
      <c r="O2865" s="3">
        <v>0.61776620370370372</v>
      </c>
      <c r="P2865" s="5">
        <v>49</v>
      </c>
      <c r="Q2865" s="5">
        <v>724.48</v>
      </c>
      <c r="R2865" s="1" t="s">
        <v>40</v>
      </c>
      <c r="S2865" s="1">
        <v>5</v>
      </c>
      <c r="T2865" s="1" t="s">
        <v>49</v>
      </c>
      <c r="U2865" s="5">
        <v>115.98</v>
      </c>
      <c r="V2865" s="5">
        <v>2842.6810546824199</v>
      </c>
      <c r="W2865" s="1" t="s">
        <v>36</v>
      </c>
      <c r="X2865" s="1">
        <v>4.54</v>
      </c>
      <c r="Y2865" s="5">
        <v>8411.2199999999993</v>
      </c>
      <c r="Z2865" s="5">
        <v>46389.919999999998</v>
      </c>
      <c r="AA2865" s="5" t="str">
        <f t="shared" si="176"/>
        <v>40-49</v>
      </c>
      <c r="AB2865" s="5" t="str">
        <f t="shared" si="177"/>
        <v>Moderate</v>
      </c>
      <c r="AC2865" s="5">
        <f t="shared" si="178"/>
        <v>5.52</v>
      </c>
      <c r="AD2865" s="5" t="str">
        <f t="shared" si="179"/>
        <v>Short-haul</v>
      </c>
    </row>
    <row r="2866" spans="1:30" x14ac:dyDescent="0.3">
      <c r="A2866" s="1" t="s">
        <v>3496</v>
      </c>
      <c r="B2866" s="1" t="s">
        <v>3497</v>
      </c>
      <c r="C2866" s="1">
        <v>61</v>
      </c>
      <c r="D2866" s="1" t="s">
        <v>39</v>
      </c>
      <c r="E2866" s="1" t="s">
        <v>3350</v>
      </c>
      <c r="F2866" s="1" t="s">
        <v>48</v>
      </c>
      <c r="G2866" s="1" t="s">
        <v>588</v>
      </c>
      <c r="H2866" s="1" t="s">
        <v>337</v>
      </c>
      <c r="I2866" s="1" t="s">
        <v>75</v>
      </c>
      <c r="J2866" s="1">
        <v>347</v>
      </c>
      <c r="K2866" s="3">
        <v>0.56776620370370368</v>
      </c>
      <c r="L2866" s="3">
        <v>0.58373842592592595</v>
      </c>
      <c r="M2866" s="7">
        <v>45663</v>
      </c>
      <c r="N2866" s="3">
        <v>0.60179398148148144</v>
      </c>
      <c r="O2866" s="3">
        <v>0.61776620370370372</v>
      </c>
      <c r="P2866" s="5">
        <v>49</v>
      </c>
      <c r="Q2866" s="5">
        <v>462.52</v>
      </c>
      <c r="R2866" s="1" t="s">
        <v>56</v>
      </c>
      <c r="S2866" s="1">
        <v>5</v>
      </c>
      <c r="T2866" s="1" t="s">
        <v>41</v>
      </c>
      <c r="U2866" s="5">
        <v>59.44</v>
      </c>
      <c r="V2866" s="5">
        <v>3171.2377699511699</v>
      </c>
      <c r="W2866" s="1" t="s">
        <v>36</v>
      </c>
      <c r="X2866" s="1">
        <v>3.23</v>
      </c>
      <c r="Y2866" s="5">
        <v>8805.49</v>
      </c>
      <c r="Z2866" s="5">
        <v>29613.17</v>
      </c>
      <c r="AA2866" s="5" t="str">
        <f t="shared" si="176"/>
        <v>60+</v>
      </c>
      <c r="AB2866" s="5" t="str">
        <f t="shared" si="177"/>
        <v>Moderate</v>
      </c>
      <c r="AC2866" s="5">
        <f t="shared" si="178"/>
        <v>3.36</v>
      </c>
      <c r="AD2866" s="5" t="str">
        <f t="shared" si="179"/>
        <v>Short-haul</v>
      </c>
    </row>
    <row r="2867" spans="1:30" x14ac:dyDescent="0.3">
      <c r="A2867" s="1" t="s">
        <v>3827</v>
      </c>
      <c r="B2867" s="1" t="s">
        <v>3828</v>
      </c>
      <c r="C2867" s="1">
        <v>50</v>
      </c>
      <c r="D2867" s="1" t="s">
        <v>28</v>
      </c>
      <c r="E2867" s="1" t="s">
        <v>3350</v>
      </c>
      <c r="F2867" s="1" t="s">
        <v>48</v>
      </c>
      <c r="G2867" s="1" t="s">
        <v>588</v>
      </c>
      <c r="H2867" s="1" t="s">
        <v>337</v>
      </c>
      <c r="I2867" s="1" t="s">
        <v>75</v>
      </c>
      <c r="J2867" s="1">
        <v>347</v>
      </c>
      <c r="K2867" s="3">
        <v>0.56776620370370368</v>
      </c>
      <c r="L2867" s="3">
        <v>0.58373842592592595</v>
      </c>
      <c r="M2867" s="7">
        <v>45671</v>
      </c>
      <c r="N2867" s="3">
        <v>0.60179398148148144</v>
      </c>
      <c r="O2867" s="3">
        <v>0.61776620370370372</v>
      </c>
      <c r="P2867" s="5">
        <v>49</v>
      </c>
      <c r="Q2867" s="5">
        <v>73.16</v>
      </c>
      <c r="R2867" s="1" t="s">
        <v>34</v>
      </c>
      <c r="S2867" s="1">
        <v>5</v>
      </c>
      <c r="T2867" s="1" t="s">
        <v>41</v>
      </c>
      <c r="U2867" s="5">
        <v>93.95</v>
      </c>
      <c r="V2867" s="5">
        <v>2547.6532036899098</v>
      </c>
      <c r="W2867" s="1" t="s">
        <v>42</v>
      </c>
      <c r="X2867" s="1">
        <v>3.4</v>
      </c>
      <c r="Y2867" s="5">
        <v>8057.18</v>
      </c>
      <c r="Z2867" s="5">
        <v>4701.03</v>
      </c>
      <c r="AA2867" s="5" t="str">
        <f t="shared" si="176"/>
        <v>50-59</v>
      </c>
      <c r="AB2867" s="5" t="str">
        <f t="shared" si="177"/>
        <v>Moderate</v>
      </c>
      <c r="AC2867" s="5">
        <f t="shared" si="178"/>
        <v>0.57999999999999996</v>
      </c>
      <c r="AD2867" s="5" t="str">
        <f t="shared" si="179"/>
        <v>Short-haul</v>
      </c>
    </row>
    <row r="2868" spans="1:30" x14ac:dyDescent="0.3">
      <c r="A2868" s="1" t="s">
        <v>3355</v>
      </c>
      <c r="B2868" s="1" t="s">
        <v>3356</v>
      </c>
      <c r="C2868" s="1">
        <v>57</v>
      </c>
      <c r="D2868" s="1" t="s">
        <v>28</v>
      </c>
      <c r="E2868" s="1" t="s">
        <v>3350</v>
      </c>
      <c r="F2868" s="1" t="s">
        <v>30</v>
      </c>
      <c r="G2868" s="1" t="s">
        <v>588</v>
      </c>
      <c r="H2868" s="1" t="s">
        <v>337</v>
      </c>
      <c r="I2868" s="1" t="s">
        <v>75</v>
      </c>
      <c r="J2868" s="1">
        <v>347</v>
      </c>
      <c r="K2868" s="3">
        <v>0.56776620370370368</v>
      </c>
      <c r="L2868" s="3">
        <v>0.58373842592592595</v>
      </c>
      <c r="M2868" s="7">
        <v>45659</v>
      </c>
      <c r="N2868" s="3">
        <v>0.60179398148148144</v>
      </c>
      <c r="O2868" s="3">
        <v>0.61776620370370372</v>
      </c>
      <c r="P2868" s="5">
        <v>49</v>
      </c>
      <c r="Q2868" s="5">
        <v>426.34</v>
      </c>
      <c r="R2868" s="1" t="s">
        <v>56</v>
      </c>
      <c r="S2868" s="1">
        <v>5</v>
      </c>
      <c r="T2868" s="1" t="s">
        <v>83</v>
      </c>
      <c r="U2868" s="5">
        <v>18.600000000000001</v>
      </c>
      <c r="V2868" s="5">
        <v>2825.5128012333298</v>
      </c>
      <c r="W2868" s="1" t="s">
        <v>42</v>
      </c>
      <c r="X2868" s="1">
        <v>4.0599999999999996</v>
      </c>
      <c r="Y2868" s="5">
        <v>8390.6200000000008</v>
      </c>
      <c r="Z2868" s="5">
        <v>27289.48</v>
      </c>
      <c r="AA2868" s="5" t="str">
        <f t="shared" si="176"/>
        <v>50-59</v>
      </c>
      <c r="AB2868" s="5" t="str">
        <f t="shared" si="177"/>
        <v>Moderate</v>
      </c>
      <c r="AC2868" s="5">
        <f t="shared" si="178"/>
        <v>3.25</v>
      </c>
      <c r="AD2868" s="5" t="str">
        <f t="shared" si="179"/>
        <v>Short-haul</v>
      </c>
    </row>
    <row r="2869" spans="1:30" x14ac:dyDescent="0.3">
      <c r="A2869" s="1" t="s">
        <v>3829</v>
      </c>
      <c r="B2869" s="1" t="s">
        <v>3830</v>
      </c>
      <c r="C2869" s="1">
        <v>20</v>
      </c>
      <c r="D2869" s="1" t="s">
        <v>28</v>
      </c>
      <c r="E2869" s="1" t="s">
        <v>3350</v>
      </c>
      <c r="F2869" s="1" t="s">
        <v>48</v>
      </c>
      <c r="G2869" s="1" t="s">
        <v>588</v>
      </c>
      <c r="H2869" s="1" t="s">
        <v>337</v>
      </c>
      <c r="I2869" s="1" t="s">
        <v>75</v>
      </c>
      <c r="J2869" s="1">
        <v>347</v>
      </c>
      <c r="K2869" s="3">
        <v>0.56776620370370368</v>
      </c>
      <c r="L2869" s="3">
        <v>0.58373842592592595</v>
      </c>
      <c r="M2869" s="7">
        <v>45667</v>
      </c>
      <c r="N2869" s="3">
        <v>0.60179398148148144</v>
      </c>
      <c r="O2869" s="3">
        <v>0.61776620370370372</v>
      </c>
      <c r="P2869" s="5">
        <v>49</v>
      </c>
      <c r="Q2869" s="5">
        <v>645.45000000000005</v>
      </c>
      <c r="R2869" s="1" t="s">
        <v>34</v>
      </c>
      <c r="S2869" s="1">
        <v>5</v>
      </c>
      <c r="T2869" s="1" t="s">
        <v>35</v>
      </c>
      <c r="U2869" s="5">
        <v>184.81</v>
      </c>
      <c r="V2869" s="5">
        <v>2576.91409262462</v>
      </c>
      <c r="W2869" s="1" t="s">
        <v>42</v>
      </c>
      <c r="X2869" s="1">
        <v>3.6</v>
      </c>
      <c r="Y2869" s="5">
        <v>8092.3</v>
      </c>
      <c r="Z2869" s="5">
        <v>41345.760000000002</v>
      </c>
      <c r="AA2869" s="5" t="str">
        <f t="shared" si="176"/>
        <v>18-29</v>
      </c>
      <c r="AB2869" s="5" t="str">
        <f t="shared" si="177"/>
        <v>Moderate</v>
      </c>
      <c r="AC2869" s="5">
        <f t="shared" si="178"/>
        <v>5.1100000000000003</v>
      </c>
      <c r="AD2869" s="5" t="str">
        <f t="shared" si="179"/>
        <v>Short-haul</v>
      </c>
    </row>
    <row r="2870" spans="1:30" x14ac:dyDescent="0.3">
      <c r="A2870" s="1" t="s">
        <v>3445</v>
      </c>
      <c r="B2870" s="1" t="s">
        <v>3446</v>
      </c>
      <c r="C2870" s="1">
        <v>33</v>
      </c>
      <c r="D2870" s="1" t="s">
        <v>28</v>
      </c>
      <c r="E2870" s="1" t="s">
        <v>3350</v>
      </c>
      <c r="F2870" s="1" t="s">
        <v>30</v>
      </c>
      <c r="G2870" s="1" t="s">
        <v>588</v>
      </c>
      <c r="H2870" s="1" t="s">
        <v>337</v>
      </c>
      <c r="I2870" s="1" t="s">
        <v>75</v>
      </c>
      <c r="J2870" s="1">
        <v>347</v>
      </c>
      <c r="K2870" s="3">
        <v>0.56776620370370368</v>
      </c>
      <c r="L2870" s="3">
        <v>0.58373842592592595</v>
      </c>
      <c r="M2870" s="7">
        <v>45667</v>
      </c>
      <c r="N2870" s="3">
        <v>0.60179398148148144</v>
      </c>
      <c r="O2870" s="3">
        <v>0.61776620370370372</v>
      </c>
      <c r="P2870" s="5">
        <v>49</v>
      </c>
      <c r="Q2870" s="5">
        <v>410.37</v>
      </c>
      <c r="R2870" s="1" t="s">
        <v>56</v>
      </c>
      <c r="S2870" s="1">
        <v>3</v>
      </c>
      <c r="T2870" s="1" t="s">
        <v>35</v>
      </c>
      <c r="U2870" s="5">
        <v>174.59</v>
      </c>
      <c r="V2870" s="5">
        <v>2973.0019850703802</v>
      </c>
      <c r="W2870" s="1" t="s">
        <v>36</v>
      </c>
      <c r="X2870" s="1">
        <v>4.1100000000000003</v>
      </c>
      <c r="Y2870" s="5">
        <v>8567.6</v>
      </c>
      <c r="Z2870" s="5">
        <v>26298.6</v>
      </c>
      <c r="AA2870" s="5" t="str">
        <f t="shared" si="176"/>
        <v>30-39</v>
      </c>
      <c r="AB2870" s="5" t="str">
        <f t="shared" si="177"/>
        <v>Moderate</v>
      </c>
      <c r="AC2870" s="5">
        <f t="shared" si="178"/>
        <v>3.07</v>
      </c>
      <c r="AD2870" s="5" t="str">
        <f t="shared" si="179"/>
        <v>Short-haul</v>
      </c>
    </row>
    <row r="2871" spans="1:30" x14ac:dyDescent="0.3">
      <c r="A2871" s="1" t="s">
        <v>3648</v>
      </c>
      <c r="B2871" s="1" t="s">
        <v>3649</v>
      </c>
      <c r="C2871" s="1">
        <v>46</v>
      </c>
      <c r="D2871" s="1" t="s">
        <v>39</v>
      </c>
      <c r="E2871" s="1" t="s">
        <v>3350</v>
      </c>
      <c r="F2871" s="1" t="s">
        <v>30</v>
      </c>
      <c r="G2871" s="1" t="s">
        <v>588</v>
      </c>
      <c r="H2871" s="1" t="s">
        <v>337</v>
      </c>
      <c r="I2871" s="1" t="s">
        <v>75</v>
      </c>
      <c r="J2871" s="1">
        <v>347</v>
      </c>
      <c r="K2871" s="3">
        <v>0.56776620370370368</v>
      </c>
      <c r="L2871" s="3">
        <v>0.58373842592592595</v>
      </c>
      <c r="M2871" s="7">
        <v>45665</v>
      </c>
      <c r="N2871" s="3">
        <v>0.60179398148148144</v>
      </c>
      <c r="O2871" s="3">
        <v>0.61776620370370372</v>
      </c>
      <c r="P2871" s="5">
        <v>49</v>
      </c>
      <c r="Q2871" s="5">
        <v>609.88</v>
      </c>
      <c r="R2871" s="1" t="s">
        <v>40</v>
      </c>
      <c r="S2871" s="1">
        <v>5</v>
      </c>
      <c r="T2871" s="1" t="s">
        <v>41</v>
      </c>
      <c r="U2871" s="5">
        <v>187.84</v>
      </c>
      <c r="V2871" s="5">
        <v>2939.42882104815</v>
      </c>
      <c r="W2871" s="1" t="s">
        <v>36</v>
      </c>
      <c r="X2871" s="1">
        <v>3.29</v>
      </c>
      <c r="Y2871" s="5">
        <v>8527.31</v>
      </c>
      <c r="Z2871" s="5">
        <v>39069.89</v>
      </c>
      <c r="AA2871" s="5" t="str">
        <f t="shared" si="176"/>
        <v>40-49</v>
      </c>
      <c r="AB2871" s="5" t="str">
        <f t="shared" si="177"/>
        <v>Moderate</v>
      </c>
      <c r="AC2871" s="5">
        <f t="shared" si="178"/>
        <v>4.58</v>
      </c>
      <c r="AD2871" s="5" t="str">
        <f t="shared" si="179"/>
        <v>Short-haul</v>
      </c>
    </row>
    <row r="2872" spans="1:30" x14ac:dyDescent="0.3">
      <c r="A2872" s="1" t="s">
        <v>3578</v>
      </c>
      <c r="B2872" s="1" t="s">
        <v>3579</v>
      </c>
      <c r="C2872" s="1">
        <v>31</v>
      </c>
      <c r="D2872" s="1" t="s">
        <v>39</v>
      </c>
      <c r="E2872" s="1" t="s">
        <v>3350</v>
      </c>
      <c r="F2872" s="1" t="s">
        <v>30</v>
      </c>
      <c r="G2872" s="1" t="s">
        <v>589</v>
      </c>
      <c r="H2872" s="1" t="s">
        <v>337</v>
      </c>
      <c r="I2872" s="1" t="s">
        <v>262</v>
      </c>
      <c r="J2872" s="1">
        <v>3594</v>
      </c>
      <c r="K2872" s="3">
        <v>0.18997685185185184</v>
      </c>
      <c r="L2872" s="3">
        <v>0.35594907407407406</v>
      </c>
      <c r="M2872" s="7">
        <v>45665</v>
      </c>
      <c r="N2872" s="3">
        <v>0.22817129629629629</v>
      </c>
      <c r="O2872" s="3">
        <v>0.39414351851851853</v>
      </c>
      <c r="P2872" s="5">
        <v>55</v>
      </c>
      <c r="Q2872" s="5">
        <v>1257.8699999999999</v>
      </c>
      <c r="R2872" s="1" t="s">
        <v>56</v>
      </c>
      <c r="S2872" s="1">
        <v>3</v>
      </c>
      <c r="T2872" s="1" t="s">
        <v>83</v>
      </c>
      <c r="U2872" s="5">
        <v>12.88</v>
      </c>
      <c r="V2872" s="5">
        <v>19324.8471085276</v>
      </c>
      <c r="W2872" s="1" t="s">
        <v>42</v>
      </c>
      <c r="X2872" s="1">
        <v>3.89</v>
      </c>
      <c r="Y2872" s="5">
        <v>28189.82</v>
      </c>
      <c r="Z2872" s="5">
        <v>80506.259999999995</v>
      </c>
      <c r="AA2872" s="5" t="str">
        <f t="shared" si="176"/>
        <v>30-39</v>
      </c>
      <c r="AB2872" s="5" t="str">
        <f t="shared" si="177"/>
        <v>Moderate</v>
      </c>
      <c r="AC2872" s="5">
        <f t="shared" si="178"/>
        <v>2.86</v>
      </c>
      <c r="AD2872" s="5" t="str">
        <f t="shared" si="179"/>
        <v>Medium-haul</v>
      </c>
    </row>
    <row r="2873" spans="1:30" x14ac:dyDescent="0.3">
      <c r="A2873" s="1" t="s">
        <v>3365</v>
      </c>
      <c r="B2873" s="1" t="s">
        <v>3366</v>
      </c>
      <c r="C2873" s="1">
        <v>28</v>
      </c>
      <c r="D2873" s="1" t="s">
        <v>39</v>
      </c>
      <c r="E2873" s="1" t="s">
        <v>3350</v>
      </c>
      <c r="F2873" s="1" t="s">
        <v>30</v>
      </c>
      <c r="G2873" s="1" t="s">
        <v>589</v>
      </c>
      <c r="H2873" s="1" t="s">
        <v>337</v>
      </c>
      <c r="I2873" s="1" t="s">
        <v>262</v>
      </c>
      <c r="J2873" s="1">
        <v>3594</v>
      </c>
      <c r="K2873" s="3">
        <v>0.18997685185185184</v>
      </c>
      <c r="L2873" s="3">
        <v>0.35594907407407406</v>
      </c>
      <c r="M2873" s="7">
        <v>45671</v>
      </c>
      <c r="N2873" s="3">
        <v>0.22817129629629629</v>
      </c>
      <c r="O2873" s="3">
        <v>0.39414351851851853</v>
      </c>
      <c r="P2873" s="5">
        <v>55</v>
      </c>
      <c r="Q2873" s="5">
        <v>885.66</v>
      </c>
      <c r="R2873" s="1" t="s">
        <v>56</v>
      </c>
      <c r="S2873" s="1">
        <v>5</v>
      </c>
      <c r="T2873" s="1" t="s">
        <v>83</v>
      </c>
      <c r="U2873" s="5">
        <v>197.18</v>
      </c>
      <c r="V2873" s="5">
        <v>19371.225860649</v>
      </c>
      <c r="W2873" s="1" t="s">
        <v>36</v>
      </c>
      <c r="X2873" s="1">
        <v>3.26</v>
      </c>
      <c r="Y2873" s="5">
        <v>28245.47</v>
      </c>
      <c r="Z2873" s="5">
        <v>56721.68</v>
      </c>
      <c r="AA2873" s="5" t="str">
        <f t="shared" si="176"/>
        <v>18-29</v>
      </c>
      <c r="AB2873" s="5" t="str">
        <f t="shared" si="177"/>
        <v>Moderate</v>
      </c>
      <c r="AC2873" s="5">
        <f t="shared" si="178"/>
        <v>2.0099999999999998</v>
      </c>
      <c r="AD2873" s="5" t="str">
        <f t="shared" si="179"/>
        <v>Medium-haul</v>
      </c>
    </row>
    <row r="2874" spans="1:30" x14ac:dyDescent="0.3">
      <c r="A2874" s="1" t="s">
        <v>3286</v>
      </c>
      <c r="B2874" s="1" t="s">
        <v>3287</v>
      </c>
      <c r="C2874" s="1">
        <v>33</v>
      </c>
      <c r="D2874" s="1" t="s">
        <v>28</v>
      </c>
      <c r="E2874" s="1" t="s">
        <v>3350</v>
      </c>
      <c r="F2874" s="1" t="s">
        <v>30</v>
      </c>
      <c r="G2874" s="1" t="s">
        <v>589</v>
      </c>
      <c r="H2874" s="1" t="s">
        <v>337</v>
      </c>
      <c r="I2874" s="1" t="s">
        <v>262</v>
      </c>
      <c r="J2874" s="1">
        <v>3594</v>
      </c>
      <c r="K2874" s="3">
        <v>0.18997685185185184</v>
      </c>
      <c r="L2874" s="3">
        <v>0.35594907407407406</v>
      </c>
      <c r="M2874" s="7">
        <v>45662</v>
      </c>
      <c r="N2874" s="3">
        <v>0.22817129629629629</v>
      </c>
      <c r="O2874" s="3">
        <v>0.39414351851851853</v>
      </c>
      <c r="P2874" s="5">
        <v>55</v>
      </c>
      <c r="Q2874" s="5">
        <v>397.34</v>
      </c>
      <c r="R2874" s="1" t="s">
        <v>40</v>
      </c>
      <c r="S2874" s="1">
        <v>3</v>
      </c>
      <c r="T2874" s="1" t="s">
        <v>35</v>
      </c>
      <c r="U2874" s="5">
        <v>14.59</v>
      </c>
      <c r="V2874" s="5">
        <v>18748.289786720499</v>
      </c>
      <c r="W2874" s="1" t="s">
        <v>42</v>
      </c>
      <c r="X2874" s="1">
        <v>4.32</v>
      </c>
      <c r="Y2874" s="5">
        <v>27497.95</v>
      </c>
      <c r="Z2874" s="5">
        <v>25432.68</v>
      </c>
      <c r="AA2874" s="5" t="str">
        <f t="shared" si="176"/>
        <v>30-39</v>
      </c>
      <c r="AB2874" s="5" t="str">
        <f t="shared" si="177"/>
        <v>Moderate</v>
      </c>
      <c r="AC2874" s="5">
        <f t="shared" si="178"/>
        <v>0.92</v>
      </c>
      <c r="AD2874" s="5" t="str">
        <f t="shared" si="179"/>
        <v>Medium-haul</v>
      </c>
    </row>
    <row r="2875" spans="1:30" x14ac:dyDescent="0.3">
      <c r="A2875" s="1" t="s">
        <v>3536</v>
      </c>
      <c r="B2875" s="1" t="s">
        <v>3537</v>
      </c>
      <c r="C2875" s="1">
        <v>30</v>
      </c>
      <c r="D2875" s="1" t="s">
        <v>39</v>
      </c>
      <c r="E2875" s="1" t="s">
        <v>3350</v>
      </c>
      <c r="F2875" s="1" t="s">
        <v>30</v>
      </c>
      <c r="G2875" s="1" t="s">
        <v>589</v>
      </c>
      <c r="H2875" s="1" t="s">
        <v>337</v>
      </c>
      <c r="I2875" s="1" t="s">
        <v>262</v>
      </c>
      <c r="J2875" s="1">
        <v>3594</v>
      </c>
      <c r="K2875" s="3">
        <v>0.18997685185185184</v>
      </c>
      <c r="L2875" s="3">
        <v>0.35594907407407406</v>
      </c>
      <c r="M2875" s="7">
        <v>45663</v>
      </c>
      <c r="N2875" s="3">
        <v>0.22817129629629629</v>
      </c>
      <c r="O2875" s="3">
        <v>0.39414351851851853</v>
      </c>
      <c r="P2875" s="5">
        <v>55</v>
      </c>
      <c r="Q2875" s="5">
        <v>474.23</v>
      </c>
      <c r="R2875" s="1" t="s">
        <v>34</v>
      </c>
      <c r="S2875" s="1">
        <v>3</v>
      </c>
      <c r="T2875" s="1" t="s">
        <v>45</v>
      </c>
      <c r="U2875" s="5">
        <v>74.94</v>
      </c>
      <c r="V2875" s="5">
        <v>19315.3922692749</v>
      </c>
      <c r="W2875" s="1" t="s">
        <v>36</v>
      </c>
      <c r="X2875" s="1">
        <v>4</v>
      </c>
      <c r="Y2875" s="5">
        <v>28178.47</v>
      </c>
      <c r="Z2875" s="5">
        <v>30365.71</v>
      </c>
      <c r="AA2875" s="5" t="str">
        <f t="shared" si="176"/>
        <v>30-39</v>
      </c>
      <c r="AB2875" s="5" t="str">
        <f t="shared" si="177"/>
        <v>Moderate</v>
      </c>
      <c r="AC2875" s="5">
        <f t="shared" si="178"/>
        <v>1.08</v>
      </c>
      <c r="AD2875" s="5" t="str">
        <f t="shared" si="179"/>
        <v>Medium-haul</v>
      </c>
    </row>
    <row r="2876" spans="1:30" x14ac:dyDescent="0.3">
      <c r="A2876" s="1" t="s">
        <v>3664</v>
      </c>
      <c r="B2876" s="1" t="s">
        <v>3665</v>
      </c>
      <c r="C2876" s="1">
        <v>65</v>
      </c>
      <c r="D2876" s="1" t="s">
        <v>39</v>
      </c>
      <c r="E2876" s="1" t="s">
        <v>3350</v>
      </c>
      <c r="F2876" s="1" t="s">
        <v>30</v>
      </c>
      <c r="G2876" s="1" t="s">
        <v>589</v>
      </c>
      <c r="H2876" s="1" t="s">
        <v>337</v>
      </c>
      <c r="I2876" s="1" t="s">
        <v>262</v>
      </c>
      <c r="J2876" s="1">
        <v>3594</v>
      </c>
      <c r="K2876" s="3">
        <v>0.18997685185185184</v>
      </c>
      <c r="L2876" s="3">
        <v>0.35594907407407406</v>
      </c>
      <c r="M2876" s="7">
        <v>45665</v>
      </c>
      <c r="N2876" s="3">
        <v>0.22817129629629629</v>
      </c>
      <c r="O2876" s="3">
        <v>0.39414351851851853</v>
      </c>
      <c r="P2876" s="5">
        <v>55</v>
      </c>
      <c r="Q2876" s="5">
        <v>1025.73</v>
      </c>
      <c r="R2876" s="1" t="s">
        <v>40</v>
      </c>
      <c r="S2876" s="1">
        <v>5</v>
      </c>
      <c r="T2876" s="1" t="s">
        <v>41</v>
      </c>
      <c r="U2876" s="5">
        <v>21.72</v>
      </c>
      <c r="V2876" s="5">
        <v>18724.724944553502</v>
      </c>
      <c r="W2876" s="1" t="s">
        <v>42</v>
      </c>
      <c r="X2876" s="1">
        <v>3.6</v>
      </c>
      <c r="Y2876" s="5">
        <v>27469.67</v>
      </c>
      <c r="Z2876" s="5">
        <v>65651.06</v>
      </c>
      <c r="AA2876" s="5" t="str">
        <f t="shared" si="176"/>
        <v>60+</v>
      </c>
      <c r="AB2876" s="5" t="str">
        <f t="shared" si="177"/>
        <v>Moderate</v>
      </c>
      <c r="AC2876" s="5">
        <f t="shared" si="178"/>
        <v>2.39</v>
      </c>
      <c r="AD2876" s="5" t="str">
        <f t="shared" si="179"/>
        <v>Medium-haul</v>
      </c>
    </row>
    <row r="2877" spans="1:30" x14ac:dyDescent="0.3">
      <c r="A2877" s="1" t="s">
        <v>3831</v>
      </c>
      <c r="B2877" s="1" t="s">
        <v>3832</v>
      </c>
      <c r="C2877" s="1">
        <v>47</v>
      </c>
      <c r="D2877" s="1" t="s">
        <v>28</v>
      </c>
      <c r="E2877" s="1" t="s">
        <v>3350</v>
      </c>
      <c r="F2877" s="1" t="s">
        <v>30</v>
      </c>
      <c r="G2877" s="1" t="s">
        <v>589</v>
      </c>
      <c r="H2877" s="1" t="s">
        <v>337</v>
      </c>
      <c r="I2877" s="1" t="s">
        <v>262</v>
      </c>
      <c r="J2877" s="1">
        <v>3594</v>
      </c>
      <c r="K2877" s="3">
        <v>0.18997685185185184</v>
      </c>
      <c r="L2877" s="3">
        <v>0.35594907407407406</v>
      </c>
      <c r="M2877" s="7">
        <v>45662</v>
      </c>
      <c r="N2877" s="3">
        <v>0.22817129629629629</v>
      </c>
      <c r="O2877" s="3">
        <v>0.39414351851851853</v>
      </c>
      <c r="P2877" s="5">
        <v>55</v>
      </c>
      <c r="Q2877" s="5">
        <v>1187.44</v>
      </c>
      <c r="R2877" s="1" t="s">
        <v>40</v>
      </c>
      <c r="S2877" s="1">
        <v>5</v>
      </c>
      <c r="T2877" s="1" t="s">
        <v>83</v>
      </c>
      <c r="U2877" s="5">
        <v>123.07</v>
      </c>
      <c r="V2877" s="5">
        <v>18530.326202767599</v>
      </c>
      <c r="W2877" s="1" t="s">
        <v>42</v>
      </c>
      <c r="X2877" s="1">
        <v>4.74</v>
      </c>
      <c r="Y2877" s="5">
        <v>27236.39</v>
      </c>
      <c r="Z2877" s="5">
        <v>76020.77</v>
      </c>
      <c r="AA2877" s="5" t="str">
        <f t="shared" si="176"/>
        <v>40-49</v>
      </c>
      <c r="AB2877" s="5" t="str">
        <f t="shared" si="177"/>
        <v>Moderate</v>
      </c>
      <c r="AC2877" s="5">
        <f t="shared" si="178"/>
        <v>2.79</v>
      </c>
      <c r="AD2877" s="5" t="str">
        <f t="shared" si="179"/>
        <v>Medium-haul</v>
      </c>
    </row>
    <row r="2878" spans="1:30" x14ac:dyDescent="0.3">
      <c r="A2878" s="1" t="s">
        <v>3833</v>
      </c>
      <c r="B2878" s="1" t="s">
        <v>3834</v>
      </c>
      <c r="C2878" s="1">
        <v>56</v>
      </c>
      <c r="D2878" s="1" t="s">
        <v>28</v>
      </c>
      <c r="E2878" s="1" t="s">
        <v>3350</v>
      </c>
      <c r="F2878" s="1" t="s">
        <v>30</v>
      </c>
      <c r="G2878" s="1" t="s">
        <v>589</v>
      </c>
      <c r="H2878" s="1" t="s">
        <v>337</v>
      </c>
      <c r="I2878" s="1" t="s">
        <v>262</v>
      </c>
      <c r="J2878" s="1">
        <v>3594</v>
      </c>
      <c r="K2878" s="3">
        <v>0.18997685185185184</v>
      </c>
      <c r="L2878" s="3">
        <v>0.35594907407407406</v>
      </c>
      <c r="M2878" s="7">
        <v>45666</v>
      </c>
      <c r="N2878" s="3">
        <v>0.22817129629629629</v>
      </c>
      <c r="O2878" s="3">
        <v>0.39414351851851853</v>
      </c>
      <c r="P2878" s="5">
        <v>55</v>
      </c>
      <c r="Q2878" s="5">
        <v>1144.8499999999999</v>
      </c>
      <c r="R2878" s="1" t="s">
        <v>34</v>
      </c>
      <c r="S2878" s="1">
        <v>5</v>
      </c>
      <c r="T2878" s="1" t="s">
        <v>83</v>
      </c>
      <c r="U2878" s="5">
        <v>148.33000000000001</v>
      </c>
      <c r="V2878" s="5">
        <v>18555.812607104701</v>
      </c>
      <c r="W2878" s="1" t="s">
        <v>36</v>
      </c>
      <c r="X2878" s="1">
        <v>3.71</v>
      </c>
      <c r="Y2878" s="5">
        <v>27266.98</v>
      </c>
      <c r="Z2878" s="5">
        <v>73300.070000000007</v>
      </c>
      <c r="AA2878" s="5" t="str">
        <f t="shared" si="176"/>
        <v>50-59</v>
      </c>
      <c r="AB2878" s="5" t="str">
        <f t="shared" si="177"/>
        <v>Moderate</v>
      </c>
      <c r="AC2878" s="5">
        <f t="shared" si="178"/>
        <v>2.69</v>
      </c>
      <c r="AD2878" s="5" t="str">
        <f t="shared" si="179"/>
        <v>Medium-haul</v>
      </c>
    </row>
    <row r="2879" spans="1:30" x14ac:dyDescent="0.3">
      <c r="A2879" s="1" t="s">
        <v>3777</v>
      </c>
      <c r="B2879" s="1" t="s">
        <v>3778</v>
      </c>
      <c r="C2879" s="1">
        <v>70</v>
      </c>
      <c r="D2879" s="1" t="s">
        <v>28</v>
      </c>
      <c r="E2879" s="1" t="s">
        <v>3350</v>
      </c>
      <c r="F2879" s="1" t="s">
        <v>30</v>
      </c>
      <c r="G2879" s="1" t="s">
        <v>589</v>
      </c>
      <c r="H2879" s="1" t="s">
        <v>337</v>
      </c>
      <c r="I2879" s="1" t="s">
        <v>262</v>
      </c>
      <c r="J2879" s="1">
        <v>3594</v>
      </c>
      <c r="K2879" s="3">
        <v>0.18997685185185184</v>
      </c>
      <c r="L2879" s="3">
        <v>0.35594907407407406</v>
      </c>
      <c r="M2879" s="7">
        <v>45665</v>
      </c>
      <c r="N2879" s="3">
        <v>0.22817129629629629</v>
      </c>
      <c r="O2879" s="3">
        <v>0.39414351851851853</v>
      </c>
      <c r="P2879" s="5">
        <v>55</v>
      </c>
      <c r="Q2879" s="5">
        <v>288.02</v>
      </c>
      <c r="R2879" s="1" t="s">
        <v>56</v>
      </c>
      <c r="S2879" s="1">
        <v>5</v>
      </c>
      <c r="T2879" s="1" t="s">
        <v>49</v>
      </c>
      <c r="U2879" s="5">
        <v>19.059999999999999</v>
      </c>
      <c r="V2879" s="5">
        <v>19335.224069262302</v>
      </c>
      <c r="W2879" s="1" t="s">
        <v>36</v>
      </c>
      <c r="X2879" s="1">
        <v>3.29</v>
      </c>
      <c r="Y2879" s="5">
        <v>28202.27</v>
      </c>
      <c r="Z2879" s="5">
        <v>18437.09</v>
      </c>
      <c r="AA2879" s="5" t="str">
        <f t="shared" si="176"/>
        <v>60+</v>
      </c>
      <c r="AB2879" s="5" t="str">
        <f t="shared" si="177"/>
        <v>Moderate</v>
      </c>
      <c r="AC2879" s="5">
        <f t="shared" si="178"/>
        <v>0.65</v>
      </c>
      <c r="AD2879" s="5" t="str">
        <f t="shared" si="179"/>
        <v>Medium-haul</v>
      </c>
    </row>
    <row r="2880" spans="1:30" x14ac:dyDescent="0.3">
      <c r="A2880" s="1" t="s">
        <v>3681</v>
      </c>
      <c r="B2880" s="1" t="s">
        <v>3682</v>
      </c>
      <c r="C2880" s="1">
        <v>43</v>
      </c>
      <c r="D2880" s="1" t="s">
        <v>39</v>
      </c>
      <c r="E2880" s="1" t="s">
        <v>3350</v>
      </c>
      <c r="F2880" s="1" t="s">
        <v>30</v>
      </c>
      <c r="G2880" s="1" t="s">
        <v>602</v>
      </c>
      <c r="H2880" s="1" t="s">
        <v>262</v>
      </c>
      <c r="I2880" s="1" t="s">
        <v>217</v>
      </c>
      <c r="J2880" s="1">
        <v>3239</v>
      </c>
      <c r="K2880" s="3">
        <v>9.6747685185185187E-2</v>
      </c>
      <c r="L2880" s="3">
        <v>0.24605324074074075</v>
      </c>
      <c r="M2880" s="7">
        <v>45665</v>
      </c>
      <c r="N2880" s="3">
        <v>0.16410879629629629</v>
      </c>
      <c r="O2880" s="3">
        <v>0.31341435185185185</v>
      </c>
      <c r="P2880" s="5">
        <v>97</v>
      </c>
      <c r="Q2880" s="5">
        <v>1092.8499999999999</v>
      </c>
      <c r="R2880" s="1" t="s">
        <v>34</v>
      </c>
      <c r="S2880" s="1">
        <v>5</v>
      </c>
      <c r="T2880" s="1" t="s">
        <v>41</v>
      </c>
      <c r="U2880" s="5">
        <v>71.010000000000005</v>
      </c>
      <c r="V2880" s="5">
        <v>17569.131700209</v>
      </c>
      <c r="W2880" s="1" t="s">
        <v>36</v>
      </c>
      <c r="X2880" s="1">
        <v>4.92</v>
      </c>
      <c r="Y2880" s="5">
        <v>26082.959999999999</v>
      </c>
      <c r="Z2880" s="5">
        <v>69956.600000000006</v>
      </c>
      <c r="AA2880" s="5" t="str">
        <f t="shared" si="176"/>
        <v>40-49</v>
      </c>
      <c r="AB2880" s="5" t="str">
        <f t="shared" si="177"/>
        <v>Moderate</v>
      </c>
      <c r="AC2880" s="5">
        <f t="shared" si="178"/>
        <v>2.68</v>
      </c>
      <c r="AD2880" s="5" t="str">
        <f t="shared" si="179"/>
        <v>Medium-haul</v>
      </c>
    </row>
    <row r="2881" spans="1:30" x14ac:dyDescent="0.3">
      <c r="A2881" s="1" t="s">
        <v>3835</v>
      </c>
      <c r="B2881" s="1" t="s">
        <v>3836</v>
      </c>
      <c r="C2881" s="1">
        <v>42</v>
      </c>
      <c r="D2881" s="1" t="s">
        <v>28</v>
      </c>
      <c r="E2881" s="1" t="s">
        <v>3350</v>
      </c>
      <c r="F2881" s="1" t="s">
        <v>30</v>
      </c>
      <c r="G2881" s="1" t="s">
        <v>602</v>
      </c>
      <c r="H2881" s="1" t="s">
        <v>262</v>
      </c>
      <c r="I2881" s="1" t="s">
        <v>217</v>
      </c>
      <c r="J2881" s="1">
        <v>3239</v>
      </c>
      <c r="K2881" s="3">
        <v>9.6747685185185187E-2</v>
      </c>
      <c r="L2881" s="3">
        <v>0.24605324074074075</v>
      </c>
      <c r="M2881" s="7">
        <v>45666</v>
      </c>
      <c r="N2881" s="3">
        <v>0.16410879629629629</v>
      </c>
      <c r="O2881" s="3">
        <v>0.31341435185185185</v>
      </c>
      <c r="P2881" s="5">
        <v>97</v>
      </c>
      <c r="Q2881" s="5">
        <v>452.24</v>
      </c>
      <c r="R2881" s="1" t="s">
        <v>56</v>
      </c>
      <c r="S2881" s="1">
        <v>5</v>
      </c>
      <c r="T2881" s="1" t="s">
        <v>83</v>
      </c>
      <c r="U2881" s="5">
        <v>180.53</v>
      </c>
      <c r="V2881" s="5">
        <v>16719.9887179494</v>
      </c>
      <c r="W2881" s="1" t="s">
        <v>36</v>
      </c>
      <c r="X2881" s="1">
        <v>3.47</v>
      </c>
      <c r="Y2881" s="5">
        <v>25063.99</v>
      </c>
      <c r="Z2881" s="5">
        <v>28979.47</v>
      </c>
      <c r="AA2881" s="5" t="str">
        <f t="shared" si="176"/>
        <v>40-49</v>
      </c>
      <c r="AB2881" s="5" t="str">
        <f t="shared" si="177"/>
        <v>Moderate</v>
      </c>
      <c r="AC2881" s="5">
        <f t="shared" si="178"/>
        <v>1.1599999999999999</v>
      </c>
      <c r="AD2881" s="5" t="str">
        <f t="shared" si="179"/>
        <v>Medium-haul</v>
      </c>
    </row>
    <row r="2882" spans="1:30" x14ac:dyDescent="0.3">
      <c r="A2882" s="1" t="s">
        <v>3677</v>
      </c>
      <c r="B2882" s="1" t="s">
        <v>3678</v>
      </c>
      <c r="C2882" s="1">
        <v>64</v>
      </c>
      <c r="D2882" s="1" t="s">
        <v>39</v>
      </c>
      <c r="E2882" s="1" t="s">
        <v>3350</v>
      </c>
      <c r="F2882" s="1" t="s">
        <v>48</v>
      </c>
      <c r="G2882" s="1" t="s">
        <v>602</v>
      </c>
      <c r="H2882" s="1" t="s">
        <v>262</v>
      </c>
      <c r="I2882" s="1" t="s">
        <v>217</v>
      </c>
      <c r="J2882" s="1">
        <v>3239</v>
      </c>
      <c r="K2882" s="3">
        <v>9.6747685185185187E-2</v>
      </c>
      <c r="L2882" s="3">
        <v>0.24605324074074075</v>
      </c>
      <c r="M2882" s="7">
        <v>45658</v>
      </c>
      <c r="N2882" s="3">
        <v>0.16410879629629629</v>
      </c>
      <c r="O2882" s="3">
        <v>0.31341435185185185</v>
      </c>
      <c r="P2882" s="5">
        <v>97</v>
      </c>
      <c r="Q2882" s="5">
        <v>1086.98</v>
      </c>
      <c r="R2882" s="1" t="s">
        <v>40</v>
      </c>
      <c r="S2882" s="1">
        <v>5</v>
      </c>
      <c r="T2882" s="1" t="s">
        <v>41</v>
      </c>
      <c r="U2882" s="5">
        <v>34.04</v>
      </c>
      <c r="V2882" s="5">
        <v>16728.674535522201</v>
      </c>
      <c r="W2882" s="1" t="s">
        <v>36</v>
      </c>
      <c r="X2882" s="1">
        <v>4.1500000000000004</v>
      </c>
      <c r="Y2882" s="5">
        <v>25074.41</v>
      </c>
      <c r="Z2882" s="5">
        <v>69573.53</v>
      </c>
      <c r="AA2882" s="5" t="str">
        <f t="shared" ref="AA2882:AA2945" si="180">IF(C2882&lt;=29,"18-29",IF(C2882&lt;=39,"30-39",IF(C2882&lt;=49,"40-49",IF(C2882&lt;=59,"50-59","60+"))))</f>
        <v>60+</v>
      </c>
      <c r="AB2882" s="5" t="str">
        <f t="shared" ref="AB2882:AB2945" si="181">IF(P2882&lt;=30,"On-Time",IF(P2882&lt;=120,"Moderate","Severe"))</f>
        <v>Moderate</v>
      </c>
      <c r="AC2882" s="5">
        <f t="shared" ref="AC2882:AC2945" si="182">ROUND(Z2882/Y2882,2)</f>
        <v>2.77</v>
      </c>
      <c r="AD2882" s="5" t="str">
        <f t="shared" ref="AD2882:AD2945" si="183">IF(J2882&lt;=3000,"Short-haul",IF(J2882&lt;=7000,"Medium-haul","Long-haul"))</f>
        <v>Medium-haul</v>
      </c>
    </row>
    <row r="2883" spans="1:30" x14ac:dyDescent="0.3">
      <c r="A2883" s="1" t="s">
        <v>3391</v>
      </c>
      <c r="B2883" s="1" t="s">
        <v>3392</v>
      </c>
      <c r="C2883" s="1">
        <v>56</v>
      </c>
      <c r="D2883" s="1" t="s">
        <v>39</v>
      </c>
      <c r="E2883" s="1" t="s">
        <v>3350</v>
      </c>
      <c r="F2883" s="1" t="s">
        <v>48</v>
      </c>
      <c r="G2883" s="1" t="s">
        <v>602</v>
      </c>
      <c r="H2883" s="1" t="s">
        <v>262</v>
      </c>
      <c r="I2883" s="1" t="s">
        <v>217</v>
      </c>
      <c r="J2883" s="1">
        <v>3239</v>
      </c>
      <c r="K2883" s="3">
        <v>9.6747685185185187E-2</v>
      </c>
      <c r="L2883" s="3">
        <v>0.24605324074074075</v>
      </c>
      <c r="M2883" s="7">
        <v>45669</v>
      </c>
      <c r="N2883" s="3">
        <v>0.16410879629629629</v>
      </c>
      <c r="O2883" s="3">
        <v>0.31341435185185185</v>
      </c>
      <c r="P2883" s="5">
        <v>97</v>
      </c>
      <c r="Q2883" s="5">
        <v>855.74</v>
      </c>
      <c r="R2883" s="1" t="s">
        <v>40</v>
      </c>
      <c r="S2883" s="1">
        <v>5</v>
      </c>
      <c r="T2883" s="1" t="s">
        <v>83</v>
      </c>
      <c r="U2883" s="5">
        <v>79.739999999999995</v>
      </c>
      <c r="V2883" s="5">
        <v>17459.2860051795</v>
      </c>
      <c r="W2883" s="1" t="s">
        <v>36</v>
      </c>
      <c r="X2883" s="1">
        <v>4.25</v>
      </c>
      <c r="Y2883" s="5">
        <v>25951.14</v>
      </c>
      <c r="Z2883" s="5">
        <v>54783.31</v>
      </c>
      <c r="AA2883" s="5" t="str">
        <f t="shared" si="180"/>
        <v>50-59</v>
      </c>
      <c r="AB2883" s="5" t="str">
        <f t="shared" si="181"/>
        <v>Moderate</v>
      </c>
      <c r="AC2883" s="5">
        <f t="shared" si="182"/>
        <v>2.11</v>
      </c>
      <c r="AD2883" s="5" t="str">
        <f t="shared" si="183"/>
        <v>Medium-haul</v>
      </c>
    </row>
    <row r="2884" spans="1:30" x14ac:dyDescent="0.3">
      <c r="A2884" s="1" t="s">
        <v>3278</v>
      </c>
      <c r="B2884" s="1" t="s">
        <v>3279</v>
      </c>
      <c r="C2884" s="1">
        <v>39</v>
      </c>
      <c r="D2884" s="1" t="s">
        <v>28</v>
      </c>
      <c r="E2884" s="1" t="s">
        <v>3350</v>
      </c>
      <c r="F2884" s="1" t="s">
        <v>30</v>
      </c>
      <c r="G2884" s="1" t="s">
        <v>602</v>
      </c>
      <c r="H2884" s="1" t="s">
        <v>262</v>
      </c>
      <c r="I2884" s="1" t="s">
        <v>217</v>
      </c>
      <c r="J2884" s="1">
        <v>3239</v>
      </c>
      <c r="K2884" s="3">
        <v>9.6747685185185187E-2</v>
      </c>
      <c r="L2884" s="3">
        <v>0.24605324074074075</v>
      </c>
      <c r="M2884" s="7">
        <v>45659</v>
      </c>
      <c r="N2884" s="3">
        <v>0.16410879629629629</v>
      </c>
      <c r="O2884" s="3">
        <v>0.31341435185185185</v>
      </c>
      <c r="P2884" s="5">
        <v>97</v>
      </c>
      <c r="Q2884" s="5">
        <v>899.04</v>
      </c>
      <c r="R2884" s="1" t="s">
        <v>34</v>
      </c>
      <c r="S2884" s="1">
        <v>3</v>
      </c>
      <c r="T2884" s="1" t="s">
        <v>49</v>
      </c>
      <c r="U2884" s="5">
        <v>182.57</v>
      </c>
      <c r="V2884" s="5">
        <v>17584.7978005902</v>
      </c>
      <c r="W2884" s="1" t="s">
        <v>42</v>
      </c>
      <c r="X2884" s="1">
        <v>4.12</v>
      </c>
      <c r="Y2884" s="5">
        <v>26101.759999999998</v>
      </c>
      <c r="Z2884" s="5">
        <v>57575.07</v>
      </c>
      <c r="AA2884" s="5" t="str">
        <f t="shared" si="180"/>
        <v>30-39</v>
      </c>
      <c r="AB2884" s="5" t="str">
        <f t="shared" si="181"/>
        <v>Moderate</v>
      </c>
      <c r="AC2884" s="5">
        <f t="shared" si="182"/>
        <v>2.21</v>
      </c>
      <c r="AD2884" s="5" t="str">
        <f t="shared" si="183"/>
        <v>Medium-haul</v>
      </c>
    </row>
    <row r="2885" spans="1:30" x14ac:dyDescent="0.3">
      <c r="A2885" s="1" t="s">
        <v>3330</v>
      </c>
      <c r="B2885" s="1" t="s">
        <v>3331</v>
      </c>
      <c r="C2885" s="1">
        <v>55</v>
      </c>
      <c r="D2885" s="1" t="s">
        <v>28</v>
      </c>
      <c r="E2885" s="1" t="s">
        <v>3350</v>
      </c>
      <c r="F2885" s="1" t="s">
        <v>30</v>
      </c>
      <c r="G2885" s="1" t="s">
        <v>602</v>
      </c>
      <c r="H2885" s="1" t="s">
        <v>262</v>
      </c>
      <c r="I2885" s="1" t="s">
        <v>217</v>
      </c>
      <c r="J2885" s="1">
        <v>3239</v>
      </c>
      <c r="K2885" s="3">
        <v>9.6747685185185187E-2</v>
      </c>
      <c r="L2885" s="3">
        <v>0.24605324074074075</v>
      </c>
      <c r="M2885" s="7">
        <v>45666</v>
      </c>
      <c r="N2885" s="3">
        <v>0.16410879629629629</v>
      </c>
      <c r="O2885" s="3">
        <v>0.31341435185185185</v>
      </c>
      <c r="P2885" s="5">
        <v>97</v>
      </c>
      <c r="Q2885" s="5">
        <v>753.26</v>
      </c>
      <c r="R2885" s="1" t="s">
        <v>40</v>
      </c>
      <c r="S2885" s="1">
        <v>5</v>
      </c>
      <c r="T2885" s="1" t="s">
        <v>35</v>
      </c>
      <c r="U2885" s="5">
        <v>49.62</v>
      </c>
      <c r="V2885" s="5">
        <v>17604.345361750798</v>
      </c>
      <c r="W2885" s="1" t="s">
        <v>42</v>
      </c>
      <c r="X2885" s="1">
        <v>3.64</v>
      </c>
      <c r="Y2885" s="5">
        <v>26125.21</v>
      </c>
      <c r="Z2885" s="5">
        <v>48218.559999999998</v>
      </c>
      <c r="AA2885" s="5" t="str">
        <f t="shared" si="180"/>
        <v>50-59</v>
      </c>
      <c r="AB2885" s="5" t="str">
        <f t="shared" si="181"/>
        <v>Moderate</v>
      </c>
      <c r="AC2885" s="5">
        <f t="shared" si="182"/>
        <v>1.85</v>
      </c>
      <c r="AD2885" s="5" t="str">
        <f t="shared" si="183"/>
        <v>Medium-haul</v>
      </c>
    </row>
    <row r="2886" spans="1:30" x14ac:dyDescent="0.3">
      <c r="A2886" s="1" t="s">
        <v>3284</v>
      </c>
      <c r="B2886" s="1" t="s">
        <v>3285</v>
      </c>
      <c r="C2886" s="1">
        <v>70</v>
      </c>
      <c r="D2886" s="1" t="s">
        <v>39</v>
      </c>
      <c r="E2886" s="1" t="s">
        <v>3350</v>
      </c>
      <c r="F2886" s="1" t="s">
        <v>30</v>
      </c>
      <c r="G2886" s="1" t="s">
        <v>602</v>
      </c>
      <c r="H2886" s="1" t="s">
        <v>262</v>
      </c>
      <c r="I2886" s="1" t="s">
        <v>217</v>
      </c>
      <c r="J2886" s="1">
        <v>3239</v>
      </c>
      <c r="K2886" s="3">
        <v>9.6747685185185187E-2</v>
      </c>
      <c r="L2886" s="3">
        <v>0.24605324074074075</v>
      </c>
      <c r="M2886" s="7">
        <v>45661</v>
      </c>
      <c r="N2886" s="3">
        <v>0.16410879629629629</v>
      </c>
      <c r="O2886" s="3">
        <v>0.31341435185185185</v>
      </c>
      <c r="P2886" s="5">
        <v>97</v>
      </c>
      <c r="Q2886" s="5">
        <v>583.23</v>
      </c>
      <c r="R2886" s="1" t="s">
        <v>40</v>
      </c>
      <c r="S2886" s="1">
        <v>5</v>
      </c>
      <c r="T2886" s="1" t="s">
        <v>49</v>
      </c>
      <c r="U2886" s="5">
        <v>63.71</v>
      </c>
      <c r="V2886" s="5">
        <v>16976.0956064571</v>
      </c>
      <c r="W2886" s="1" t="s">
        <v>42</v>
      </c>
      <c r="X2886" s="1">
        <v>3.22</v>
      </c>
      <c r="Y2886" s="5">
        <v>25371.31</v>
      </c>
      <c r="Z2886" s="5">
        <v>37339.46</v>
      </c>
      <c r="AA2886" s="5" t="str">
        <f t="shared" si="180"/>
        <v>60+</v>
      </c>
      <c r="AB2886" s="5" t="str">
        <f t="shared" si="181"/>
        <v>Moderate</v>
      </c>
      <c r="AC2886" s="5">
        <f t="shared" si="182"/>
        <v>1.47</v>
      </c>
      <c r="AD2886" s="5" t="str">
        <f t="shared" si="183"/>
        <v>Medium-haul</v>
      </c>
    </row>
    <row r="2887" spans="1:30" x14ac:dyDescent="0.3">
      <c r="A2887" s="1" t="s">
        <v>3837</v>
      </c>
      <c r="B2887" s="1" t="s">
        <v>3838</v>
      </c>
      <c r="C2887" s="1">
        <v>46</v>
      </c>
      <c r="D2887" s="1" t="s">
        <v>28</v>
      </c>
      <c r="E2887" s="1" t="s">
        <v>3350</v>
      </c>
      <c r="F2887" s="1" t="s">
        <v>48</v>
      </c>
      <c r="G2887" s="1" t="s">
        <v>602</v>
      </c>
      <c r="H2887" s="1" t="s">
        <v>262</v>
      </c>
      <c r="I2887" s="1" t="s">
        <v>217</v>
      </c>
      <c r="J2887" s="1">
        <v>3239</v>
      </c>
      <c r="K2887" s="3">
        <v>9.6747685185185187E-2</v>
      </c>
      <c r="L2887" s="3">
        <v>0.24605324074074075</v>
      </c>
      <c r="M2887" s="7">
        <v>45658</v>
      </c>
      <c r="N2887" s="3">
        <v>0.16410879629629629</v>
      </c>
      <c r="O2887" s="3">
        <v>0.31341435185185185</v>
      </c>
      <c r="P2887" s="5">
        <v>97</v>
      </c>
      <c r="Q2887" s="5">
        <v>532.29999999999995</v>
      </c>
      <c r="R2887" s="1" t="s">
        <v>56</v>
      </c>
      <c r="S2887" s="1">
        <v>5</v>
      </c>
      <c r="T2887" s="1" t="s">
        <v>41</v>
      </c>
      <c r="U2887" s="5">
        <v>163.12</v>
      </c>
      <c r="V2887" s="5">
        <v>17161.195286573198</v>
      </c>
      <c r="W2887" s="1" t="s">
        <v>42</v>
      </c>
      <c r="X2887" s="1">
        <v>3.89</v>
      </c>
      <c r="Y2887" s="5">
        <v>25593.43</v>
      </c>
      <c r="Z2887" s="5">
        <v>34099.82</v>
      </c>
      <c r="AA2887" s="5" t="str">
        <f t="shared" si="180"/>
        <v>40-49</v>
      </c>
      <c r="AB2887" s="5" t="str">
        <f t="shared" si="181"/>
        <v>Moderate</v>
      </c>
      <c r="AC2887" s="5">
        <f t="shared" si="182"/>
        <v>1.33</v>
      </c>
      <c r="AD2887" s="5" t="str">
        <f t="shared" si="183"/>
        <v>Medium-haul</v>
      </c>
    </row>
    <row r="2888" spans="1:30" x14ac:dyDescent="0.3">
      <c r="A2888" s="1" t="s">
        <v>3839</v>
      </c>
      <c r="B2888" s="1" t="s">
        <v>3840</v>
      </c>
      <c r="C2888" s="1">
        <v>39</v>
      </c>
      <c r="D2888" s="1" t="s">
        <v>28</v>
      </c>
      <c r="E2888" s="1" t="s">
        <v>3350</v>
      </c>
      <c r="F2888" s="1" t="s">
        <v>48</v>
      </c>
      <c r="G2888" s="1" t="s">
        <v>602</v>
      </c>
      <c r="H2888" s="1" t="s">
        <v>262</v>
      </c>
      <c r="I2888" s="1" t="s">
        <v>217</v>
      </c>
      <c r="J2888" s="1">
        <v>3239</v>
      </c>
      <c r="K2888" s="3">
        <v>9.6747685185185187E-2</v>
      </c>
      <c r="L2888" s="3">
        <v>0.24605324074074075</v>
      </c>
      <c r="M2888" s="7">
        <v>45658</v>
      </c>
      <c r="N2888" s="3">
        <v>0.16410879629629629</v>
      </c>
      <c r="O2888" s="3">
        <v>0.31341435185185185</v>
      </c>
      <c r="P2888" s="5">
        <v>97</v>
      </c>
      <c r="Q2888" s="5">
        <v>93.04</v>
      </c>
      <c r="R2888" s="1" t="s">
        <v>34</v>
      </c>
      <c r="S2888" s="1">
        <v>3</v>
      </c>
      <c r="T2888" s="1" t="s">
        <v>49</v>
      </c>
      <c r="U2888" s="5">
        <v>86</v>
      </c>
      <c r="V2888" s="5">
        <v>17129.485095291799</v>
      </c>
      <c r="W2888" s="1" t="s">
        <v>36</v>
      </c>
      <c r="X2888" s="1">
        <v>3.53</v>
      </c>
      <c r="Y2888" s="5">
        <v>25555.38</v>
      </c>
      <c r="Z2888" s="5">
        <v>5971.76</v>
      </c>
      <c r="AA2888" s="5" t="str">
        <f t="shared" si="180"/>
        <v>30-39</v>
      </c>
      <c r="AB2888" s="5" t="str">
        <f t="shared" si="181"/>
        <v>Moderate</v>
      </c>
      <c r="AC2888" s="5">
        <f t="shared" si="182"/>
        <v>0.23</v>
      </c>
      <c r="AD2888" s="5" t="str">
        <f t="shared" si="183"/>
        <v>Medium-haul</v>
      </c>
    </row>
    <row r="2889" spans="1:30" x14ac:dyDescent="0.3">
      <c r="A2889" s="1" t="s">
        <v>3484</v>
      </c>
      <c r="B2889" s="1" t="s">
        <v>3485</v>
      </c>
      <c r="C2889" s="1">
        <v>52</v>
      </c>
      <c r="D2889" s="1" t="s">
        <v>39</v>
      </c>
      <c r="E2889" s="1" t="s">
        <v>3350</v>
      </c>
      <c r="F2889" s="1" t="s">
        <v>30</v>
      </c>
      <c r="G2889" s="1" t="s">
        <v>602</v>
      </c>
      <c r="H2889" s="1" t="s">
        <v>262</v>
      </c>
      <c r="I2889" s="1" t="s">
        <v>217</v>
      </c>
      <c r="J2889" s="1">
        <v>3239</v>
      </c>
      <c r="K2889" s="3">
        <v>9.6747685185185187E-2</v>
      </c>
      <c r="L2889" s="3">
        <v>0.24605324074074075</v>
      </c>
      <c r="M2889" s="7">
        <v>45671</v>
      </c>
      <c r="N2889" s="3">
        <v>0.16410879629629629</v>
      </c>
      <c r="O2889" s="3">
        <v>0.31341435185185185</v>
      </c>
      <c r="P2889" s="5">
        <v>97</v>
      </c>
      <c r="Q2889" s="5">
        <v>480</v>
      </c>
      <c r="R2889" s="1" t="s">
        <v>56</v>
      </c>
      <c r="S2889" s="1">
        <v>5</v>
      </c>
      <c r="T2889" s="1" t="s">
        <v>45</v>
      </c>
      <c r="U2889" s="5">
        <v>36.5</v>
      </c>
      <c r="V2889" s="5">
        <v>16736.6738734307</v>
      </c>
      <c r="W2889" s="1" t="s">
        <v>42</v>
      </c>
      <c r="X2889" s="1">
        <v>3.91</v>
      </c>
      <c r="Y2889" s="5">
        <v>25084.01</v>
      </c>
      <c r="Z2889" s="5">
        <v>30727.3</v>
      </c>
      <c r="AA2889" s="5" t="str">
        <f t="shared" si="180"/>
        <v>50-59</v>
      </c>
      <c r="AB2889" s="5" t="str">
        <f t="shared" si="181"/>
        <v>Moderate</v>
      </c>
      <c r="AC2889" s="5">
        <f t="shared" si="182"/>
        <v>1.22</v>
      </c>
      <c r="AD2889" s="5" t="str">
        <f t="shared" si="183"/>
        <v>Medium-haul</v>
      </c>
    </row>
    <row r="2890" spans="1:30" x14ac:dyDescent="0.3">
      <c r="A2890" s="1" t="s">
        <v>3371</v>
      </c>
      <c r="B2890" s="1" t="s">
        <v>3372</v>
      </c>
      <c r="C2890" s="1">
        <v>69</v>
      </c>
      <c r="D2890" s="1" t="s">
        <v>28</v>
      </c>
      <c r="E2890" s="1" t="s">
        <v>3350</v>
      </c>
      <c r="F2890" s="1" t="s">
        <v>30</v>
      </c>
      <c r="G2890" s="1" t="s">
        <v>615</v>
      </c>
      <c r="H2890" s="1" t="s">
        <v>32</v>
      </c>
      <c r="I2890" s="1" t="s">
        <v>91</v>
      </c>
      <c r="J2890" s="1">
        <v>2142</v>
      </c>
      <c r="K2890" s="3">
        <v>0.87881944444444449</v>
      </c>
      <c r="L2890" s="3">
        <v>0.97743055555555558</v>
      </c>
      <c r="M2890" s="7">
        <v>45665</v>
      </c>
      <c r="N2890" s="3">
        <v>0.94062500000000004</v>
      </c>
      <c r="O2890" s="3">
        <v>3.923611111111111E-2</v>
      </c>
      <c r="P2890" s="5">
        <v>89</v>
      </c>
      <c r="Q2890" s="5">
        <v>972.68</v>
      </c>
      <c r="R2890" s="1" t="s">
        <v>56</v>
      </c>
      <c r="S2890" s="1">
        <v>5</v>
      </c>
      <c r="T2890" s="1" t="s">
        <v>41</v>
      </c>
      <c r="U2890" s="5">
        <v>103.91</v>
      </c>
      <c r="V2890" s="5">
        <v>11975.746525939599</v>
      </c>
      <c r="W2890" s="1" t="s">
        <v>36</v>
      </c>
      <c r="X2890" s="1">
        <v>3.66</v>
      </c>
      <c r="Y2890" s="5">
        <v>19370.900000000001</v>
      </c>
      <c r="Z2890" s="5">
        <v>62272.3</v>
      </c>
      <c r="AA2890" s="5" t="str">
        <f t="shared" si="180"/>
        <v>60+</v>
      </c>
      <c r="AB2890" s="5" t="str">
        <f t="shared" si="181"/>
        <v>Moderate</v>
      </c>
      <c r="AC2890" s="5">
        <f t="shared" si="182"/>
        <v>3.21</v>
      </c>
      <c r="AD2890" s="5" t="str">
        <f t="shared" si="183"/>
        <v>Short-haul</v>
      </c>
    </row>
    <row r="2891" spans="1:30" x14ac:dyDescent="0.3">
      <c r="A2891" s="1" t="s">
        <v>3841</v>
      </c>
      <c r="B2891" s="1" t="s">
        <v>3842</v>
      </c>
      <c r="C2891" s="1">
        <v>53</v>
      </c>
      <c r="D2891" s="1" t="s">
        <v>39</v>
      </c>
      <c r="E2891" s="1" t="s">
        <v>3350</v>
      </c>
      <c r="F2891" s="1" t="s">
        <v>48</v>
      </c>
      <c r="G2891" s="1" t="s">
        <v>615</v>
      </c>
      <c r="H2891" s="1" t="s">
        <v>32</v>
      </c>
      <c r="I2891" s="1" t="s">
        <v>91</v>
      </c>
      <c r="J2891" s="1">
        <v>2142</v>
      </c>
      <c r="K2891" s="3">
        <v>0.87881944444444449</v>
      </c>
      <c r="L2891" s="3">
        <v>0.97743055555555558</v>
      </c>
      <c r="M2891" s="7">
        <v>45670</v>
      </c>
      <c r="N2891" s="3">
        <v>0.94062500000000004</v>
      </c>
      <c r="O2891" s="3">
        <v>3.923611111111111E-2</v>
      </c>
      <c r="P2891" s="5">
        <v>89</v>
      </c>
      <c r="Q2891" s="5">
        <v>1004.68</v>
      </c>
      <c r="R2891" s="1" t="s">
        <v>34</v>
      </c>
      <c r="S2891" s="1">
        <v>5</v>
      </c>
      <c r="T2891" s="1" t="s">
        <v>83</v>
      </c>
      <c r="U2891" s="5">
        <v>47.34</v>
      </c>
      <c r="V2891" s="5">
        <v>12100.3926363629</v>
      </c>
      <c r="W2891" s="1" t="s">
        <v>36</v>
      </c>
      <c r="X2891" s="1">
        <v>4.2</v>
      </c>
      <c r="Y2891" s="5">
        <v>19520.47</v>
      </c>
      <c r="Z2891" s="5">
        <v>64308.99</v>
      </c>
      <c r="AA2891" s="5" t="str">
        <f t="shared" si="180"/>
        <v>50-59</v>
      </c>
      <c r="AB2891" s="5" t="str">
        <f t="shared" si="181"/>
        <v>Moderate</v>
      </c>
      <c r="AC2891" s="5">
        <f t="shared" si="182"/>
        <v>3.29</v>
      </c>
      <c r="AD2891" s="5" t="str">
        <f t="shared" si="183"/>
        <v>Short-haul</v>
      </c>
    </row>
    <row r="2892" spans="1:30" x14ac:dyDescent="0.3">
      <c r="A2892" s="1" t="s">
        <v>3679</v>
      </c>
      <c r="B2892" s="1" t="s">
        <v>3680</v>
      </c>
      <c r="C2892" s="1">
        <v>52</v>
      </c>
      <c r="D2892" s="1" t="s">
        <v>28</v>
      </c>
      <c r="E2892" s="1" t="s">
        <v>3350</v>
      </c>
      <c r="F2892" s="1" t="s">
        <v>48</v>
      </c>
      <c r="G2892" s="1" t="s">
        <v>615</v>
      </c>
      <c r="H2892" s="1" t="s">
        <v>32</v>
      </c>
      <c r="I2892" s="1" t="s">
        <v>91</v>
      </c>
      <c r="J2892" s="1">
        <v>2142</v>
      </c>
      <c r="K2892" s="3">
        <v>0.87881944444444449</v>
      </c>
      <c r="L2892" s="3">
        <v>0.97743055555555558</v>
      </c>
      <c r="M2892" s="7">
        <v>45658</v>
      </c>
      <c r="N2892" s="3">
        <v>0.94062500000000004</v>
      </c>
      <c r="O2892" s="3">
        <v>3.923611111111111E-2</v>
      </c>
      <c r="P2892" s="5">
        <v>89</v>
      </c>
      <c r="Q2892" s="5">
        <v>875.51</v>
      </c>
      <c r="R2892" s="1" t="s">
        <v>40</v>
      </c>
      <c r="S2892" s="1">
        <v>5</v>
      </c>
      <c r="T2892" s="1" t="s">
        <v>41</v>
      </c>
      <c r="U2892" s="5">
        <v>176.8</v>
      </c>
      <c r="V2892" s="5">
        <v>11722.314183061801</v>
      </c>
      <c r="W2892" s="1" t="s">
        <v>36</v>
      </c>
      <c r="X2892" s="1">
        <v>3.46</v>
      </c>
      <c r="Y2892" s="5">
        <v>19066.78</v>
      </c>
      <c r="Z2892" s="5">
        <v>56068</v>
      </c>
      <c r="AA2892" s="5" t="str">
        <f t="shared" si="180"/>
        <v>50-59</v>
      </c>
      <c r="AB2892" s="5" t="str">
        <f t="shared" si="181"/>
        <v>Moderate</v>
      </c>
      <c r="AC2892" s="5">
        <f t="shared" si="182"/>
        <v>2.94</v>
      </c>
      <c r="AD2892" s="5" t="str">
        <f t="shared" si="183"/>
        <v>Short-haul</v>
      </c>
    </row>
    <row r="2893" spans="1:30" x14ac:dyDescent="0.3">
      <c r="A2893" s="1" t="s">
        <v>3813</v>
      </c>
      <c r="B2893" s="1" t="s">
        <v>3814</v>
      </c>
      <c r="C2893" s="1">
        <v>19</v>
      </c>
      <c r="D2893" s="1" t="s">
        <v>39</v>
      </c>
      <c r="E2893" s="1" t="s">
        <v>3350</v>
      </c>
      <c r="F2893" s="1" t="s">
        <v>30</v>
      </c>
      <c r="G2893" s="1" t="s">
        <v>615</v>
      </c>
      <c r="H2893" s="1" t="s">
        <v>32</v>
      </c>
      <c r="I2893" s="1" t="s">
        <v>91</v>
      </c>
      <c r="J2893" s="1">
        <v>2142</v>
      </c>
      <c r="K2893" s="3">
        <v>0.87881944444444449</v>
      </c>
      <c r="L2893" s="3">
        <v>0.97743055555555558</v>
      </c>
      <c r="M2893" s="7">
        <v>45661</v>
      </c>
      <c r="N2893" s="3">
        <v>0.94062500000000004</v>
      </c>
      <c r="O2893" s="3">
        <v>3.923611111111111E-2</v>
      </c>
      <c r="P2893" s="5">
        <v>89</v>
      </c>
      <c r="Q2893" s="5">
        <v>1141.08</v>
      </c>
      <c r="R2893" s="1" t="s">
        <v>40</v>
      </c>
      <c r="S2893" s="1">
        <v>5</v>
      </c>
      <c r="T2893" s="1" t="s">
        <v>49</v>
      </c>
      <c r="U2893" s="5">
        <v>92.74</v>
      </c>
      <c r="V2893" s="5">
        <v>11386.1905629509</v>
      </c>
      <c r="W2893" s="1" t="s">
        <v>36</v>
      </c>
      <c r="X2893" s="1">
        <v>4.43</v>
      </c>
      <c r="Y2893" s="5">
        <v>18663.43</v>
      </c>
      <c r="Z2893" s="5">
        <v>73047.67</v>
      </c>
      <c r="AA2893" s="5" t="str">
        <f t="shared" si="180"/>
        <v>18-29</v>
      </c>
      <c r="AB2893" s="5" t="str">
        <f t="shared" si="181"/>
        <v>Moderate</v>
      </c>
      <c r="AC2893" s="5">
        <f t="shared" si="182"/>
        <v>3.91</v>
      </c>
      <c r="AD2893" s="5" t="str">
        <f t="shared" si="183"/>
        <v>Short-haul</v>
      </c>
    </row>
    <row r="2894" spans="1:30" x14ac:dyDescent="0.3">
      <c r="A2894" s="1" t="s">
        <v>3340</v>
      </c>
      <c r="B2894" s="1" t="s">
        <v>3341</v>
      </c>
      <c r="C2894" s="1">
        <v>31</v>
      </c>
      <c r="D2894" s="1" t="s">
        <v>28</v>
      </c>
      <c r="E2894" s="1" t="s">
        <v>3350</v>
      </c>
      <c r="F2894" s="1" t="s">
        <v>48</v>
      </c>
      <c r="G2894" s="1" t="s">
        <v>615</v>
      </c>
      <c r="H2894" s="1" t="s">
        <v>32</v>
      </c>
      <c r="I2894" s="1" t="s">
        <v>91</v>
      </c>
      <c r="J2894" s="1">
        <v>2142</v>
      </c>
      <c r="K2894" s="3">
        <v>0.87881944444444449</v>
      </c>
      <c r="L2894" s="3">
        <v>0.97743055555555558</v>
      </c>
      <c r="M2894" s="7">
        <v>45668</v>
      </c>
      <c r="N2894" s="3">
        <v>0.94062500000000004</v>
      </c>
      <c r="O2894" s="3">
        <v>3.923611111111111E-2</v>
      </c>
      <c r="P2894" s="5">
        <v>89</v>
      </c>
      <c r="Q2894" s="5">
        <v>1232.94</v>
      </c>
      <c r="R2894" s="1" t="s">
        <v>56</v>
      </c>
      <c r="S2894" s="1">
        <v>3</v>
      </c>
      <c r="T2894" s="1" t="s">
        <v>35</v>
      </c>
      <c r="U2894" s="5">
        <v>47.21</v>
      </c>
      <c r="V2894" s="5">
        <v>11665.4843755067</v>
      </c>
      <c r="W2894" s="1" t="s">
        <v>36</v>
      </c>
      <c r="X2894" s="1">
        <v>4.7699999999999996</v>
      </c>
      <c r="Y2894" s="5">
        <v>18998.580000000002</v>
      </c>
      <c r="Z2894" s="5">
        <v>78917.600000000006</v>
      </c>
      <c r="AA2894" s="5" t="str">
        <f t="shared" si="180"/>
        <v>30-39</v>
      </c>
      <c r="AB2894" s="5" t="str">
        <f t="shared" si="181"/>
        <v>Moderate</v>
      </c>
      <c r="AC2894" s="5">
        <f t="shared" si="182"/>
        <v>4.1500000000000004</v>
      </c>
      <c r="AD2894" s="5" t="str">
        <f t="shared" si="183"/>
        <v>Short-haul</v>
      </c>
    </row>
    <row r="2895" spans="1:30" x14ac:dyDescent="0.3">
      <c r="A2895" s="1" t="s">
        <v>3843</v>
      </c>
      <c r="B2895" s="1" t="s">
        <v>3844</v>
      </c>
      <c r="C2895" s="1">
        <v>26</v>
      </c>
      <c r="D2895" s="1" t="s">
        <v>28</v>
      </c>
      <c r="E2895" s="1" t="s">
        <v>3350</v>
      </c>
      <c r="F2895" s="1" t="s">
        <v>48</v>
      </c>
      <c r="G2895" s="1" t="s">
        <v>615</v>
      </c>
      <c r="H2895" s="1" t="s">
        <v>32</v>
      </c>
      <c r="I2895" s="1" t="s">
        <v>91</v>
      </c>
      <c r="J2895" s="1">
        <v>2142</v>
      </c>
      <c r="K2895" s="3">
        <v>0.87881944444444449</v>
      </c>
      <c r="L2895" s="3">
        <v>0.97743055555555558</v>
      </c>
      <c r="M2895" s="7">
        <v>45672</v>
      </c>
      <c r="N2895" s="3">
        <v>0.94062500000000004</v>
      </c>
      <c r="O2895" s="3">
        <v>3.923611111111111E-2</v>
      </c>
      <c r="P2895" s="5">
        <v>89</v>
      </c>
      <c r="Q2895" s="5">
        <v>207.1</v>
      </c>
      <c r="R2895" s="1" t="s">
        <v>56</v>
      </c>
      <c r="S2895" s="1">
        <v>5</v>
      </c>
      <c r="T2895" s="1" t="s">
        <v>35</v>
      </c>
      <c r="U2895" s="5">
        <v>101.15</v>
      </c>
      <c r="V2895" s="5">
        <v>11546.3067032157</v>
      </c>
      <c r="W2895" s="1" t="s">
        <v>42</v>
      </c>
      <c r="X2895" s="1">
        <v>3.23</v>
      </c>
      <c r="Y2895" s="5">
        <v>18855.57</v>
      </c>
      <c r="Z2895" s="5">
        <v>13274.63</v>
      </c>
      <c r="AA2895" s="5" t="str">
        <f t="shared" si="180"/>
        <v>18-29</v>
      </c>
      <c r="AB2895" s="5" t="str">
        <f t="shared" si="181"/>
        <v>Moderate</v>
      </c>
      <c r="AC2895" s="5">
        <f t="shared" si="182"/>
        <v>0.7</v>
      </c>
      <c r="AD2895" s="5" t="str">
        <f t="shared" si="183"/>
        <v>Short-haul</v>
      </c>
    </row>
    <row r="2896" spans="1:30" x14ac:dyDescent="0.3">
      <c r="A2896" s="1" t="s">
        <v>3845</v>
      </c>
      <c r="B2896" s="1" t="s">
        <v>3846</v>
      </c>
      <c r="C2896" s="1">
        <v>21</v>
      </c>
      <c r="D2896" s="1" t="s">
        <v>39</v>
      </c>
      <c r="E2896" s="1" t="s">
        <v>3350</v>
      </c>
      <c r="F2896" s="1" t="s">
        <v>30</v>
      </c>
      <c r="G2896" s="1" t="s">
        <v>615</v>
      </c>
      <c r="H2896" s="1" t="s">
        <v>32</v>
      </c>
      <c r="I2896" s="1" t="s">
        <v>91</v>
      </c>
      <c r="J2896" s="1">
        <v>2142</v>
      </c>
      <c r="K2896" s="3">
        <v>0.87881944444444449</v>
      </c>
      <c r="L2896" s="3">
        <v>0.97743055555555558</v>
      </c>
      <c r="M2896" s="7">
        <v>45668</v>
      </c>
      <c r="N2896" s="3">
        <v>0.94062500000000004</v>
      </c>
      <c r="O2896" s="3">
        <v>3.923611111111111E-2</v>
      </c>
      <c r="P2896" s="5">
        <v>89</v>
      </c>
      <c r="Q2896" s="5">
        <v>665.5</v>
      </c>
      <c r="R2896" s="1" t="s">
        <v>34</v>
      </c>
      <c r="S2896" s="1">
        <v>5</v>
      </c>
      <c r="T2896" s="1" t="s">
        <v>35</v>
      </c>
      <c r="U2896" s="5">
        <v>86.69</v>
      </c>
      <c r="V2896" s="5">
        <v>11970.4982139366</v>
      </c>
      <c r="W2896" s="1" t="s">
        <v>36</v>
      </c>
      <c r="X2896" s="1">
        <v>4.5599999999999996</v>
      </c>
      <c r="Y2896" s="5">
        <v>19364.599999999999</v>
      </c>
      <c r="Z2896" s="5">
        <v>42609.34</v>
      </c>
      <c r="AA2896" s="5" t="str">
        <f t="shared" si="180"/>
        <v>18-29</v>
      </c>
      <c r="AB2896" s="5" t="str">
        <f t="shared" si="181"/>
        <v>Moderate</v>
      </c>
      <c r="AC2896" s="5">
        <f t="shared" si="182"/>
        <v>2.2000000000000002</v>
      </c>
      <c r="AD2896" s="5" t="str">
        <f t="shared" si="183"/>
        <v>Short-haul</v>
      </c>
    </row>
    <row r="2897" spans="1:30" x14ac:dyDescent="0.3">
      <c r="A2897" s="1" t="s">
        <v>3847</v>
      </c>
      <c r="B2897" s="1" t="s">
        <v>3848</v>
      </c>
      <c r="C2897" s="1">
        <v>41</v>
      </c>
      <c r="D2897" s="1" t="s">
        <v>28</v>
      </c>
      <c r="E2897" s="1" t="s">
        <v>3350</v>
      </c>
      <c r="F2897" s="1" t="s">
        <v>30</v>
      </c>
      <c r="G2897" s="1" t="s">
        <v>628</v>
      </c>
      <c r="H2897" s="1" t="s">
        <v>75</v>
      </c>
      <c r="I2897" s="1" t="s">
        <v>385</v>
      </c>
      <c r="J2897" s="1">
        <v>10284</v>
      </c>
      <c r="K2897" s="3">
        <v>0.55234953703703704</v>
      </c>
      <c r="L2897" s="3">
        <v>2.8043981481481482E-2</v>
      </c>
      <c r="M2897" s="7">
        <v>45668</v>
      </c>
      <c r="N2897" s="3">
        <v>0.60859953703703706</v>
      </c>
      <c r="O2897" s="3">
        <v>8.4293981481481484E-2</v>
      </c>
      <c r="P2897" s="5">
        <v>81</v>
      </c>
      <c r="Q2897" s="5">
        <v>973.33</v>
      </c>
      <c r="R2897" s="1" t="s">
        <v>34</v>
      </c>
      <c r="S2897" s="1">
        <v>5</v>
      </c>
      <c r="T2897" s="1" t="s">
        <v>49</v>
      </c>
      <c r="U2897" s="5">
        <v>170.45</v>
      </c>
      <c r="V2897" s="5">
        <v>52910.001589451596</v>
      </c>
      <c r="W2897" s="1" t="s">
        <v>36</v>
      </c>
      <c r="X2897" s="1">
        <v>3.12</v>
      </c>
      <c r="Y2897" s="5">
        <v>68492</v>
      </c>
      <c r="Z2897" s="5">
        <v>62327.21</v>
      </c>
      <c r="AA2897" s="5" t="str">
        <f t="shared" si="180"/>
        <v>40-49</v>
      </c>
      <c r="AB2897" s="5" t="str">
        <f t="shared" si="181"/>
        <v>Moderate</v>
      </c>
      <c r="AC2897" s="5">
        <f t="shared" si="182"/>
        <v>0.91</v>
      </c>
      <c r="AD2897" s="5" t="str">
        <f t="shared" si="183"/>
        <v>Long-haul</v>
      </c>
    </row>
    <row r="2898" spans="1:30" x14ac:dyDescent="0.3">
      <c r="A2898" s="1" t="s">
        <v>3849</v>
      </c>
      <c r="B2898" s="1" t="s">
        <v>3850</v>
      </c>
      <c r="C2898" s="1">
        <v>68</v>
      </c>
      <c r="D2898" s="1" t="s">
        <v>28</v>
      </c>
      <c r="E2898" s="1" t="s">
        <v>3350</v>
      </c>
      <c r="F2898" s="1" t="s">
        <v>30</v>
      </c>
      <c r="G2898" s="1" t="s">
        <v>628</v>
      </c>
      <c r="H2898" s="1" t="s">
        <v>75</v>
      </c>
      <c r="I2898" s="1" t="s">
        <v>385</v>
      </c>
      <c r="J2898" s="1">
        <v>10284</v>
      </c>
      <c r="K2898" s="3">
        <v>0.55234953703703704</v>
      </c>
      <c r="L2898" s="3">
        <v>2.8043981481481482E-2</v>
      </c>
      <c r="M2898" s="7">
        <v>45669</v>
      </c>
      <c r="N2898" s="3">
        <v>0.60859953703703706</v>
      </c>
      <c r="O2898" s="3">
        <v>8.4293981481481484E-2</v>
      </c>
      <c r="P2898" s="5">
        <v>81</v>
      </c>
      <c r="Q2898" s="5">
        <v>624.99</v>
      </c>
      <c r="R2898" s="1" t="s">
        <v>34</v>
      </c>
      <c r="S2898" s="1">
        <v>5</v>
      </c>
      <c r="T2898" s="1" t="s">
        <v>83</v>
      </c>
      <c r="U2898" s="5">
        <v>161.76</v>
      </c>
      <c r="V2898" s="5">
        <v>52366.113930299201</v>
      </c>
      <c r="W2898" s="1" t="s">
        <v>36</v>
      </c>
      <c r="X2898" s="1">
        <v>3.09</v>
      </c>
      <c r="Y2898" s="5">
        <v>67839.34</v>
      </c>
      <c r="Z2898" s="5">
        <v>40031.71</v>
      </c>
      <c r="AA2898" s="5" t="str">
        <f t="shared" si="180"/>
        <v>60+</v>
      </c>
      <c r="AB2898" s="5" t="str">
        <f t="shared" si="181"/>
        <v>Moderate</v>
      </c>
      <c r="AC2898" s="5">
        <f t="shared" si="182"/>
        <v>0.59</v>
      </c>
      <c r="AD2898" s="5" t="str">
        <f t="shared" si="183"/>
        <v>Long-haul</v>
      </c>
    </row>
    <row r="2899" spans="1:30" x14ac:dyDescent="0.3">
      <c r="A2899" s="1" t="s">
        <v>3779</v>
      </c>
      <c r="B2899" s="1" t="s">
        <v>3780</v>
      </c>
      <c r="C2899" s="1">
        <v>72</v>
      </c>
      <c r="D2899" s="1" t="s">
        <v>28</v>
      </c>
      <c r="E2899" s="1" t="s">
        <v>3350</v>
      </c>
      <c r="F2899" s="1" t="s">
        <v>30</v>
      </c>
      <c r="G2899" s="1" t="s">
        <v>628</v>
      </c>
      <c r="H2899" s="1" t="s">
        <v>75</v>
      </c>
      <c r="I2899" s="1" t="s">
        <v>385</v>
      </c>
      <c r="J2899" s="1">
        <v>10284</v>
      </c>
      <c r="K2899" s="3">
        <v>0.55234953703703704</v>
      </c>
      <c r="L2899" s="3">
        <v>2.8043981481481482E-2</v>
      </c>
      <c r="M2899" s="7">
        <v>45665</v>
      </c>
      <c r="N2899" s="3">
        <v>0.60859953703703706</v>
      </c>
      <c r="O2899" s="3">
        <v>8.4293981481481484E-2</v>
      </c>
      <c r="P2899" s="5">
        <v>81</v>
      </c>
      <c r="Q2899" s="5">
        <v>1403.25</v>
      </c>
      <c r="R2899" s="1" t="s">
        <v>56</v>
      </c>
      <c r="S2899" s="1">
        <v>5</v>
      </c>
      <c r="T2899" s="1" t="s">
        <v>35</v>
      </c>
      <c r="U2899" s="5">
        <v>83.1</v>
      </c>
      <c r="V2899" s="5">
        <v>52448.679409913399</v>
      </c>
      <c r="W2899" s="1" t="s">
        <v>36</v>
      </c>
      <c r="X2899" s="1">
        <v>3.93</v>
      </c>
      <c r="Y2899" s="5">
        <v>67938.42</v>
      </c>
      <c r="Z2899" s="5">
        <v>89824.62</v>
      </c>
      <c r="AA2899" s="5" t="str">
        <f t="shared" si="180"/>
        <v>60+</v>
      </c>
      <c r="AB2899" s="5" t="str">
        <f t="shared" si="181"/>
        <v>Moderate</v>
      </c>
      <c r="AC2899" s="5">
        <f t="shared" si="182"/>
        <v>1.32</v>
      </c>
      <c r="AD2899" s="5" t="str">
        <f t="shared" si="183"/>
        <v>Long-haul</v>
      </c>
    </row>
    <row r="2900" spans="1:30" x14ac:dyDescent="0.3">
      <c r="A2900" s="1" t="s">
        <v>3791</v>
      </c>
      <c r="B2900" s="1" t="s">
        <v>3792</v>
      </c>
      <c r="C2900" s="1">
        <v>32</v>
      </c>
      <c r="D2900" s="1" t="s">
        <v>39</v>
      </c>
      <c r="E2900" s="1" t="s">
        <v>3350</v>
      </c>
      <c r="F2900" s="1" t="s">
        <v>48</v>
      </c>
      <c r="G2900" s="1" t="s">
        <v>628</v>
      </c>
      <c r="H2900" s="1" t="s">
        <v>75</v>
      </c>
      <c r="I2900" s="1" t="s">
        <v>385</v>
      </c>
      <c r="J2900" s="1">
        <v>10284</v>
      </c>
      <c r="K2900" s="3">
        <v>0.55234953703703704</v>
      </c>
      <c r="L2900" s="3">
        <v>2.8043981481481482E-2</v>
      </c>
      <c r="M2900" s="7">
        <v>45663</v>
      </c>
      <c r="N2900" s="3">
        <v>0.60859953703703706</v>
      </c>
      <c r="O2900" s="3">
        <v>8.4293981481481484E-2</v>
      </c>
      <c r="P2900" s="5">
        <v>81</v>
      </c>
      <c r="Q2900" s="5">
        <v>1329.34</v>
      </c>
      <c r="R2900" s="1" t="s">
        <v>56</v>
      </c>
      <c r="S2900" s="1">
        <v>3</v>
      </c>
      <c r="T2900" s="1" t="s">
        <v>49</v>
      </c>
      <c r="U2900" s="5">
        <v>168.74</v>
      </c>
      <c r="V2900" s="5">
        <v>52688.3795543464</v>
      </c>
      <c r="W2900" s="1" t="s">
        <v>36</v>
      </c>
      <c r="X2900" s="1">
        <v>3.48</v>
      </c>
      <c r="Y2900" s="5">
        <v>68226.06</v>
      </c>
      <c r="Z2900" s="5">
        <v>85111.51</v>
      </c>
      <c r="AA2900" s="5" t="str">
        <f t="shared" si="180"/>
        <v>30-39</v>
      </c>
      <c r="AB2900" s="5" t="str">
        <f t="shared" si="181"/>
        <v>Moderate</v>
      </c>
      <c r="AC2900" s="5">
        <f t="shared" si="182"/>
        <v>1.25</v>
      </c>
      <c r="AD2900" s="5" t="str">
        <f t="shared" si="183"/>
        <v>Long-haul</v>
      </c>
    </row>
    <row r="2901" spans="1:30" x14ac:dyDescent="0.3">
      <c r="A2901" s="1" t="s">
        <v>3851</v>
      </c>
      <c r="B2901" s="1" t="s">
        <v>3852</v>
      </c>
      <c r="C2901" s="1">
        <v>21</v>
      </c>
      <c r="D2901" s="1" t="s">
        <v>28</v>
      </c>
      <c r="E2901" s="1" t="s">
        <v>3350</v>
      </c>
      <c r="F2901" s="1" t="s">
        <v>48</v>
      </c>
      <c r="G2901" s="1" t="s">
        <v>628</v>
      </c>
      <c r="H2901" s="1" t="s">
        <v>75</v>
      </c>
      <c r="I2901" s="1" t="s">
        <v>385</v>
      </c>
      <c r="J2901" s="1">
        <v>10284</v>
      </c>
      <c r="K2901" s="3">
        <v>0.55234953703703704</v>
      </c>
      <c r="L2901" s="3">
        <v>2.8043981481481482E-2</v>
      </c>
      <c r="M2901" s="7">
        <v>45668</v>
      </c>
      <c r="N2901" s="3">
        <v>0.60859953703703706</v>
      </c>
      <c r="O2901" s="3">
        <v>8.4293981481481484E-2</v>
      </c>
      <c r="P2901" s="5">
        <v>81</v>
      </c>
      <c r="Q2901" s="5">
        <v>103.19</v>
      </c>
      <c r="R2901" s="1" t="s">
        <v>56</v>
      </c>
      <c r="S2901" s="1">
        <v>5</v>
      </c>
      <c r="T2901" s="1" t="s">
        <v>49</v>
      </c>
      <c r="U2901" s="5">
        <v>120.21</v>
      </c>
      <c r="V2901" s="5">
        <v>52540.487917373401</v>
      </c>
      <c r="W2901" s="1" t="s">
        <v>36</v>
      </c>
      <c r="X2901" s="1">
        <v>3.97</v>
      </c>
      <c r="Y2901" s="5">
        <v>68048.59</v>
      </c>
      <c r="Z2901" s="5">
        <v>6628.2</v>
      </c>
      <c r="AA2901" s="5" t="str">
        <f t="shared" si="180"/>
        <v>18-29</v>
      </c>
      <c r="AB2901" s="5" t="str">
        <f t="shared" si="181"/>
        <v>Moderate</v>
      </c>
      <c r="AC2901" s="5">
        <f t="shared" si="182"/>
        <v>0.1</v>
      </c>
      <c r="AD2901" s="5" t="str">
        <f t="shared" si="183"/>
        <v>Long-haul</v>
      </c>
    </row>
    <row r="2902" spans="1:30" x14ac:dyDescent="0.3">
      <c r="A2902" s="1" t="s">
        <v>3578</v>
      </c>
      <c r="B2902" s="1" t="s">
        <v>3579</v>
      </c>
      <c r="C2902" s="1">
        <v>31</v>
      </c>
      <c r="D2902" s="1" t="s">
        <v>39</v>
      </c>
      <c r="E2902" s="1" t="s">
        <v>3350</v>
      </c>
      <c r="F2902" s="1" t="s">
        <v>30</v>
      </c>
      <c r="G2902" s="1" t="s">
        <v>628</v>
      </c>
      <c r="H2902" s="1" t="s">
        <v>75</v>
      </c>
      <c r="I2902" s="1" t="s">
        <v>385</v>
      </c>
      <c r="J2902" s="1">
        <v>10284</v>
      </c>
      <c r="K2902" s="3">
        <v>0.55234953703703704</v>
      </c>
      <c r="L2902" s="3">
        <v>2.8043981481481482E-2</v>
      </c>
      <c r="M2902" s="7">
        <v>45659</v>
      </c>
      <c r="N2902" s="3">
        <v>0.60859953703703706</v>
      </c>
      <c r="O2902" s="3">
        <v>8.4293981481481484E-2</v>
      </c>
      <c r="P2902" s="5">
        <v>81</v>
      </c>
      <c r="Q2902" s="5">
        <v>1262.57</v>
      </c>
      <c r="R2902" s="1" t="s">
        <v>56</v>
      </c>
      <c r="S2902" s="1">
        <v>3</v>
      </c>
      <c r="T2902" s="1" t="s">
        <v>83</v>
      </c>
      <c r="U2902" s="5">
        <v>160.57</v>
      </c>
      <c r="V2902" s="5">
        <v>52604.411590647302</v>
      </c>
      <c r="W2902" s="1" t="s">
        <v>42</v>
      </c>
      <c r="X2902" s="1">
        <v>4.58</v>
      </c>
      <c r="Y2902" s="5">
        <v>68125.289999999994</v>
      </c>
      <c r="Z2902" s="5">
        <v>80836.59</v>
      </c>
      <c r="AA2902" s="5" t="str">
        <f t="shared" si="180"/>
        <v>30-39</v>
      </c>
      <c r="AB2902" s="5" t="str">
        <f t="shared" si="181"/>
        <v>Moderate</v>
      </c>
      <c r="AC2902" s="5">
        <f t="shared" si="182"/>
        <v>1.19</v>
      </c>
      <c r="AD2902" s="5" t="str">
        <f t="shared" si="183"/>
        <v>Long-haul</v>
      </c>
    </row>
    <row r="2903" spans="1:30" x14ac:dyDescent="0.3">
      <c r="A2903" s="1" t="s">
        <v>3853</v>
      </c>
      <c r="B2903" s="1" t="s">
        <v>3854</v>
      </c>
      <c r="C2903" s="1">
        <v>28</v>
      </c>
      <c r="D2903" s="1" t="s">
        <v>39</v>
      </c>
      <c r="E2903" s="1" t="s">
        <v>3350</v>
      </c>
      <c r="F2903" s="1" t="s">
        <v>30</v>
      </c>
      <c r="G2903" s="1" t="s">
        <v>628</v>
      </c>
      <c r="H2903" s="1" t="s">
        <v>75</v>
      </c>
      <c r="I2903" s="1" t="s">
        <v>385</v>
      </c>
      <c r="J2903" s="1">
        <v>10284</v>
      </c>
      <c r="K2903" s="3">
        <v>0.55234953703703704</v>
      </c>
      <c r="L2903" s="3">
        <v>2.8043981481481482E-2</v>
      </c>
      <c r="M2903" s="7">
        <v>45668</v>
      </c>
      <c r="N2903" s="3">
        <v>0.60859953703703706</v>
      </c>
      <c r="O2903" s="3">
        <v>8.4293981481481484E-2</v>
      </c>
      <c r="P2903" s="5">
        <v>81</v>
      </c>
      <c r="Q2903" s="5">
        <v>873.92</v>
      </c>
      <c r="R2903" s="1" t="s">
        <v>56</v>
      </c>
      <c r="S2903" s="1">
        <v>5</v>
      </c>
      <c r="T2903" s="1" t="s">
        <v>83</v>
      </c>
      <c r="U2903" s="5">
        <v>163.18</v>
      </c>
      <c r="V2903" s="5">
        <v>51974.060438353401</v>
      </c>
      <c r="W2903" s="1" t="s">
        <v>42</v>
      </c>
      <c r="X2903" s="1">
        <v>4.16</v>
      </c>
      <c r="Y2903" s="5">
        <v>67368.87</v>
      </c>
      <c r="Z2903" s="5">
        <v>55963.519999999997</v>
      </c>
      <c r="AA2903" s="5" t="str">
        <f t="shared" si="180"/>
        <v>18-29</v>
      </c>
      <c r="AB2903" s="5" t="str">
        <f t="shared" si="181"/>
        <v>Moderate</v>
      </c>
      <c r="AC2903" s="5">
        <f t="shared" si="182"/>
        <v>0.83</v>
      </c>
      <c r="AD2903" s="5" t="str">
        <f t="shared" si="183"/>
        <v>Long-haul</v>
      </c>
    </row>
    <row r="2904" spans="1:30" x14ac:dyDescent="0.3">
      <c r="A2904" s="1" t="s">
        <v>3644</v>
      </c>
      <c r="B2904" s="1" t="s">
        <v>3645</v>
      </c>
      <c r="C2904" s="1">
        <v>23</v>
      </c>
      <c r="D2904" s="1" t="s">
        <v>39</v>
      </c>
      <c r="E2904" s="1" t="s">
        <v>3350</v>
      </c>
      <c r="F2904" s="1" t="s">
        <v>30</v>
      </c>
      <c r="G2904" s="1" t="s">
        <v>628</v>
      </c>
      <c r="H2904" s="1" t="s">
        <v>75</v>
      </c>
      <c r="I2904" s="1" t="s">
        <v>385</v>
      </c>
      <c r="J2904" s="1">
        <v>10284</v>
      </c>
      <c r="K2904" s="3">
        <v>0.55234953703703704</v>
      </c>
      <c r="L2904" s="3">
        <v>2.8043981481481482E-2</v>
      </c>
      <c r="M2904" s="7">
        <v>45659</v>
      </c>
      <c r="N2904" s="3">
        <v>0.60859953703703706</v>
      </c>
      <c r="O2904" s="3">
        <v>8.4293981481481484E-2</v>
      </c>
      <c r="P2904" s="5">
        <v>81</v>
      </c>
      <c r="Q2904" s="5">
        <v>1397.02</v>
      </c>
      <c r="R2904" s="1" t="s">
        <v>34</v>
      </c>
      <c r="S2904" s="1">
        <v>5</v>
      </c>
      <c r="T2904" s="1" t="s">
        <v>45</v>
      </c>
      <c r="U2904" s="5">
        <v>34.229999999999997</v>
      </c>
      <c r="V2904" s="5">
        <v>52628.157729911502</v>
      </c>
      <c r="W2904" s="1" t="s">
        <v>42</v>
      </c>
      <c r="X2904" s="1">
        <v>3.04</v>
      </c>
      <c r="Y2904" s="5">
        <v>68153.789999999994</v>
      </c>
      <c r="Z2904" s="5">
        <v>89416.13</v>
      </c>
      <c r="AA2904" s="5" t="str">
        <f t="shared" si="180"/>
        <v>18-29</v>
      </c>
      <c r="AB2904" s="5" t="str">
        <f t="shared" si="181"/>
        <v>Moderate</v>
      </c>
      <c r="AC2904" s="5">
        <f t="shared" si="182"/>
        <v>1.31</v>
      </c>
      <c r="AD2904" s="5" t="str">
        <f t="shared" si="183"/>
        <v>Long-haul</v>
      </c>
    </row>
    <row r="2905" spans="1:30" x14ac:dyDescent="0.3">
      <c r="A2905" s="1" t="s">
        <v>3855</v>
      </c>
      <c r="B2905" s="1" t="s">
        <v>3856</v>
      </c>
      <c r="C2905" s="1">
        <v>42</v>
      </c>
      <c r="D2905" s="1" t="s">
        <v>28</v>
      </c>
      <c r="E2905" s="1" t="s">
        <v>3350</v>
      </c>
      <c r="F2905" s="1" t="s">
        <v>48</v>
      </c>
      <c r="G2905" s="1" t="s">
        <v>628</v>
      </c>
      <c r="H2905" s="1" t="s">
        <v>75</v>
      </c>
      <c r="I2905" s="1" t="s">
        <v>385</v>
      </c>
      <c r="J2905" s="1">
        <v>10284</v>
      </c>
      <c r="K2905" s="3">
        <v>0.55234953703703704</v>
      </c>
      <c r="L2905" s="3">
        <v>2.8043981481481482E-2</v>
      </c>
      <c r="M2905" s="7">
        <v>45671</v>
      </c>
      <c r="N2905" s="3">
        <v>0.60859953703703706</v>
      </c>
      <c r="O2905" s="3">
        <v>8.4293981481481484E-2</v>
      </c>
      <c r="P2905" s="5">
        <v>81</v>
      </c>
      <c r="Q2905" s="5">
        <v>1269.72</v>
      </c>
      <c r="R2905" s="1" t="s">
        <v>40</v>
      </c>
      <c r="S2905" s="1">
        <v>5</v>
      </c>
      <c r="T2905" s="1" t="s">
        <v>35</v>
      </c>
      <c r="U2905" s="5">
        <v>157.66</v>
      </c>
      <c r="V2905" s="5">
        <v>52818.062338389303</v>
      </c>
      <c r="W2905" s="1" t="s">
        <v>36</v>
      </c>
      <c r="X2905" s="1">
        <v>3.16</v>
      </c>
      <c r="Y2905" s="5">
        <v>68381.67</v>
      </c>
      <c r="Z2905" s="5">
        <v>81293.61</v>
      </c>
      <c r="AA2905" s="5" t="str">
        <f t="shared" si="180"/>
        <v>40-49</v>
      </c>
      <c r="AB2905" s="5" t="str">
        <f t="shared" si="181"/>
        <v>Moderate</v>
      </c>
      <c r="AC2905" s="5">
        <f t="shared" si="182"/>
        <v>1.19</v>
      </c>
      <c r="AD2905" s="5" t="str">
        <f t="shared" si="183"/>
        <v>Long-haul</v>
      </c>
    </row>
    <row r="2906" spans="1:30" x14ac:dyDescent="0.3">
      <c r="A2906" s="1" t="s">
        <v>3857</v>
      </c>
      <c r="B2906" s="1" t="s">
        <v>3858</v>
      </c>
      <c r="C2906" s="1">
        <v>69</v>
      </c>
      <c r="D2906" s="1" t="s">
        <v>39</v>
      </c>
      <c r="E2906" s="1" t="s">
        <v>3350</v>
      </c>
      <c r="F2906" s="1" t="s">
        <v>30</v>
      </c>
      <c r="G2906" s="1" t="s">
        <v>628</v>
      </c>
      <c r="H2906" s="1" t="s">
        <v>75</v>
      </c>
      <c r="I2906" s="1" t="s">
        <v>385</v>
      </c>
      <c r="J2906" s="1">
        <v>10284</v>
      </c>
      <c r="K2906" s="3">
        <v>0.55234953703703704</v>
      </c>
      <c r="L2906" s="3">
        <v>2.8043981481481482E-2</v>
      </c>
      <c r="M2906" s="7">
        <v>45672</v>
      </c>
      <c r="N2906" s="3">
        <v>0.60859953703703706</v>
      </c>
      <c r="O2906" s="3">
        <v>8.4293981481481484E-2</v>
      </c>
      <c r="P2906" s="5">
        <v>81</v>
      </c>
      <c r="Q2906" s="5">
        <v>935.87</v>
      </c>
      <c r="R2906" s="1" t="s">
        <v>34</v>
      </c>
      <c r="S2906" s="1">
        <v>5</v>
      </c>
      <c r="T2906" s="1" t="s">
        <v>41</v>
      </c>
      <c r="U2906" s="5">
        <v>183.6</v>
      </c>
      <c r="V2906" s="5">
        <v>52597.420941950499</v>
      </c>
      <c r="W2906" s="1" t="s">
        <v>42</v>
      </c>
      <c r="X2906" s="1">
        <v>3.79</v>
      </c>
      <c r="Y2906" s="5">
        <v>68116.91</v>
      </c>
      <c r="Z2906" s="5">
        <v>59932.4</v>
      </c>
      <c r="AA2906" s="5" t="str">
        <f t="shared" si="180"/>
        <v>60+</v>
      </c>
      <c r="AB2906" s="5" t="str">
        <f t="shared" si="181"/>
        <v>Moderate</v>
      </c>
      <c r="AC2906" s="5">
        <f t="shared" si="182"/>
        <v>0.88</v>
      </c>
      <c r="AD2906" s="5" t="str">
        <f t="shared" si="183"/>
        <v>Long-haul</v>
      </c>
    </row>
    <row r="2907" spans="1:30" x14ac:dyDescent="0.3">
      <c r="A2907" s="1" t="s">
        <v>3506</v>
      </c>
      <c r="B2907" s="1" t="s">
        <v>3507</v>
      </c>
      <c r="C2907" s="1">
        <v>22</v>
      </c>
      <c r="D2907" s="1" t="s">
        <v>39</v>
      </c>
      <c r="E2907" s="1" t="s">
        <v>3350</v>
      </c>
      <c r="F2907" s="1" t="s">
        <v>48</v>
      </c>
      <c r="G2907" s="1" t="s">
        <v>628</v>
      </c>
      <c r="H2907" s="1" t="s">
        <v>75</v>
      </c>
      <c r="I2907" s="1" t="s">
        <v>385</v>
      </c>
      <c r="J2907" s="1">
        <v>10284</v>
      </c>
      <c r="K2907" s="3">
        <v>0.55234953703703704</v>
      </c>
      <c r="L2907" s="3">
        <v>2.8043981481481482E-2</v>
      </c>
      <c r="M2907" s="7">
        <v>45668</v>
      </c>
      <c r="N2907" s="3">
        <v>0.60859953703703706</v>
      </c>
      <c r="O2907" s="3">
        <v>8.4293981481481484E-2</v>
      </c>
      <c r="P2907" s="5">
        <v>81</v>
      </c>
      <c r="Q2907" s="5">
        <v>369.11</v>
      </c>
      <c r="R2907" s="1" t="s">
        <v>34</v>
      </c>
      <c r="S2907" s="1">
        <v>5</v>
      </c>
      <c r="T2907" s="1" t="s">
        <v>35</v>
      </c>
      <c r="U2907" s="5">
        <v>112.8</v>
      </c>
      <c r="V2907" s="5">
        <v>52646.132847399102</v>
      </c>
      <c r="W2907" s="1" t="s">
        <v>36</v>
      </c>
      <c r="X2907" s="1">
        <v>3.6</v>
      </c>
      <c r="Y2907" s="5">
        <v>68175.360000000001</v>
      </c>
      <c r="Z2907" s="5">
        <v>23645.599999999999</v>
      </c>
      <c r="AA2907" s="5" t="str">
        <f t="shared" si="180"/>
        <v>18-29</v>
      </c>
      <c r="AB2907" s="5" t="str">
        <f t="shared" si="181"/>
        <v>Moderate</v>
      </c>
      <c r="AC2907" s="5">
        <f t="shared" si="182"/>
        <v>0.35</v>
      </c>
      <c r="AD2907" s="5" t="str">
        <f t="shared" si="183"/>
        <v>Long-haul</v>
      </c>
    </row>
    <row r="2908" spans="1:30" x14ac:dyDescent="0.3">
      <c r="A2908" s="1" t="s">
        <v>3859</v>
      </c>
      <c r="B2908" s="1" t="s">
        <v>3860</v>
      </c>
      <c r="C2908" s="1">
        <v>30</v>
      </c>
      <c r="D2908" s="1" t="s">
        <v>28</v>
      </c>
      <c r="E2908" s="1" t="s">
        <v>3350</v>
      </c>
      <c r="F2908" s="1" t="s">
        <v>30</v>
      </c>
      <c r="G2908" s="1" t="s">
        <v>628</v>
      </c>
      <c r="H2908" s="1" t="s">
        <v>75</v>
      </c>
      <c r="I2908" s="1" t="s">
        <v>385</v>
      </c>
      <c r="J2908" s="1">
        <v>10284</v>
      </c>
      <c r="K2908" s="3">
        <v>0.55234953703703704</v>
      </c>
      <c r="L2908" s="3">
        <v>2.8043981481481482E-2</v>
      </c>
      <c r="M2908" s="7">
        <v>45671</v>
      </c>
      <c r="N2908" s="3">
        <v>0.60859953703703706</v>
      </c>
      <c r="O2908" s="3">
        <v>8.4293981481481484E-2</v>
      </c>
      <c r="P2908" s="5">
        <v>81</v>
      </c>
      <c r="Q2908" s="5">
        <v>1490.61</v>
      </c>
      <c r="R2908" s="1" t="s">
        <v>34</v>
      </c>
      <c r="S2908" s="1">
        <v>3</v>
      </c>
      <c r="T2908" s="1" t="s">
        <v>49</v>
      </c>
      <c r="U2908" s="5">
        <v>151.01</v>
      </c>
      <c r="V2908" s="5">
        <v>52067.508719713303</v>
      </c>
      <c r="W2908" s="1" t="s">
        <v>36</v>
      </c>
      <c r="X2908" s="1">
        <v>3.59</v>
      </c>
      <c r="Y2908" s="5">
        <v>67481.009999999995</v>
      </c>
      <c r="Z2908" s="5">
        <v>95429.24</v>
      </c>
      <c r="AA2908" s="5" t="str">
        <f t="shared" si="180"/>
        <v>30-39</v>
      </c>
      <c r="AB2908" s="5" t="str">
        <f t="shared" si="181"/>
        <v>Moderate</v>
      </c>
      <c r="AC2908" s="5">
        <f t="shared" si="182"/>
        <v>1.41</v>
      </c>
      <c r="AD2908" s="5" t="str">
        <f t="shared" si="183"/>
        <v>Long-haul</v>
      </c>
    </row>
    <row r="2909" spans="1:30" x14ac:dyDescent="0.3">
      <c r="A2909" s="1" t="s">
        <v>3861</v>
      </c>
      <c r="B2909" s="1" t="s">
        <v>3862</v>
      </c>
      <c r="C2909" s="1">
        <v>37</v>
      </c>
      <c r="D2909" s="1" t="s">
        <v>39</v>
      </c>
      <c r="E2909" s="1" t="s">
        <v>3350</v>
      </c>
      <c r="F2909" s="1" t="s">
        <v>48</v>
      </c>
      <c r="G2909" s="1" t="s">
        <v>639</v>
      </c>
      <c r="H2909" s="1" t="s">
        <v>337</v>
      </c>
      <c r="I2909" s="1" t="s">
        <v>91</v>
      </c>
      <c r="J2909" s="1">
        <v>5417</v>
      </c>
      <c r="K2909" s="3">
        <v>0.29119212962962965</v>
      </c>
      <c r="L2909" s="3">
        <v>0.54188657407407403</v>
      </c>
      <c r="M2909" s="7">
        <v>45667</v>
      </c>
      <c r="N2909" s="3">
        <v>0.3981365740740741</v>
      </c>
      <c r="O2909" s="3">
        <v>0.64883101851851854</v>
      </c>
      <c r="P2909" s="5">
        <v>154</v>
      </c>
      <c r="Q2909" s="5">
        <v>663.39</v>
      </c>
      <c r="R2909" s="1" t="s">
        <v>40</v>
      </c>
      <c r="S2909" s="1">
        <v>3</v>
      </c>
      <c r="T2909" s="1" t="s">
        <v>49</v>
      </c>
      <c r="U2909" s="5">
        <v>1.17</v>
      </c>
      <c r="V2909" s="5">
        <v>27851.1120466826</v>
      </c>
      <c r="W2909" s="1" t="s">
        <v>42</v>
      </c>
      <c r="X2909" s="1">
        <v>3.69</v>
      </c>
      <c r="Y2909" s="5">
        <v>38421.33</v>
      </c>
      <c r="Z2909" s="5">
        <v>42457.19</v>
      </c>
      <c r="AA2909" s="5" t="str">
        <f t="shared" si="180"/>
        <v>30-39</v>
      </c>
      <c r="AB2909" s="5" t="str">
        <f t="shared" si="181"/>
        <v>Severe</v>
      </c>
      <c r="AC2909" s="5">
        <f t="shared" si="182"/>
        <v>1.1100000000000001</v>
      </c>
      <c r="AD2909" s="5" t="str">
        <f t="shared" si="183"/>
        <v>Medium-haul</v>
      </c>
    </row>
    <row r="2910" spans="1:30" x14ac:dyDescent="0.3">
      <c r="A2910" s="1" t="s">
        <v>3461</v>
      </c>
      <c r="B2910" s="1" t="s">
        <v>3462</v>
      </c>
      <c r="C2910" s="1">
        <v>50</v>
      </c>
      <c r="D2910" s="1" t="s">
        <v>28</v>
      </c>
      <c r="E2910" s="1" t="s">
        <v>3350</v>
      </c>
      <c r="F2910" s="1" t="s">
        <v>30</v>
      </c>
      <c r="G2910" s="1" t="s">
        <v>639</v>
      </c>
      <c r="H2910" s="1" t="s">
        <v>337</v>
      </c>
      <c r="I2910" s="1" t="s">
        <v>91</v>
      </c>
      <c r="J2910" s="1">
        <v>5417</v>
      </c>
      <c r="K2910" s="3">
        <v>0.29119212962962965</v>
      </c>
      <c r="L2910" s="3">
        <v>0.54188657407407403</v>
      </c>
      <c r="M2910" s="7">
        <v>45659</v>
      </c>
      <c r="N2910" s="3">
        <v>0.3981365740740741</v>
      </c>
      <c r="O2910" s="3">
        <v>0.64883101851851854</v>
      </c>
      <c r="P2910" s="5">
        <v>154</v>
      </c>
      <c r="Q2910" s="5">
        <v>829.53</v>
      </c>
      <c r="R2910" s="1" t="s">
        <v>56</v>
      </c>
      <c r="S2910" s="1">
        <v>5</v>
      </c>
      <c r="T2910" s="1" t="s">
        <v>35</v>
      </c>
      <c r="U2910" s="5">
        <v>133.79</v>
      </c>
      <c r="V2910" s="5">
        <v>28017.266128558502</v>
      </c>
      <c r="W2910" s="1" t="s">
        <v>42</v>
      </c>
      <c r="X2910" s="1">
        <v>3.81</v>
      </c>
      <c r="Y2910" s="5">
        <v>38620.720000000001</v>
      </c>
      <c r="Z2910" s="5">
        <v>53116.68</v>
      </c>
      <c r="AA2910" s="5" t="str">
        <f t="shared" si="180"/>
        <v>50-59</v>
      </c>
      <c r="AB2910" s="5" t="str">
        <f t="shared" si="181"/>
        <v>Severe</v>
      </c>
      <c r="AC2910" s="5">
        <f t="shared" si="182"/>
        <v>1.38</v>
      </c>
      <c r="AD2910" s="5" t="str">
        <f t="shared" si="183"/>
        <v>Medium-haul</v>
      </c>
    </row>
    <row r="2911" spans="1:30" x14ac:dyDescent="0.3">
      <c r="A2911" s="1" t="s">
        <v>3845</v>
      </c>
      <c r="B2911" s="1" t="s">
        <v>3846</v>
      </c>
      <c r="C2911" s="1">
        <v>21</v>
      </c>
      <c r="D2911" s="1" t="s">
        <v>39</v>
      </c>
      <c r="E2911" s="1" t="s">
        <v>3350</v>
      </c>
      <c r="F2911" s="1" t="s">
        <v>30</v>
      </c>
      <c r="G2911" s="1" t="s">
        <v>639</v>
      </c>
      <c r="H2911" s="1" t="s">
        <v>337</v>
      </c>
      <c r="I2911" s="1" t="s">
        <v>91</v>
      </c>
      <c r="J2911" s="1">
        <v>5417</v>
      </c>
      <c r="K2911" s="3">
        <v>0.29119212962962965</v>
      </c>
      <c r="L2911" s="3">
        <v>0.54188657407407403</v>
      </c>
      <c r="M2911" s="7">
        <v>45671</v>
      </c>
      <c r="N2911" s="3">
        <v>0.3981365740740741</v>
      </c>
      <c r="O2911" s="3">
        <v>0.64883101851851854</v>
      </c>
      <c r="P2911" s="5">
        <v>154</v>
      </c>
      <c r="Q2911" s="5">
        <v>214.88</v>
      </c>
      <c r="R2911" s="1" t="s">
        <v>34</v>
      </c>
      <c r="S2911" s="1">
        <v>5</v>
      </c>
      <c r="T2911" s="1" t="s">
        <v>35</v>
      </c>
      <c r="U2911" s="5">
        <v>41.92</v>
      </c>
      <c r="V2911" s="5">
        <v>28190.524139515299</v>
      </c>
      <c r="W2911" s="1" t="s">
        <v>42</v>
      </c>
      <c r="X2911" s="1">
        <v>4.03</v>
      </c>
      <c r="Y2911" s="5">
        <v>38828.629999999997</v>
      </c>
      <c r="Z2911" s="5">
        <v>13760.7</v>
      </c>
      <c r="AA2911" s="5" t="str">
        <f t="shared" si="180"/>
        <v>18-29</v>
      </c>
      <c r="AB2911" s="5" t="str">
        <f t="shared" si="181"/>
        <v>Severe</v>
      </c>
      <c r="AC2911" s="5">
        <f t="shared" si="182"/>
        <v>0.35</v>
      </c>
      <c r="AD2911" s="5" t="str">
        <f t="shared" si="183"/>
        <v>Medium-haul</v>
      </c>
    </row>
    <row r="2912" spans="1:30" x14ac:dyDescent="0.3">
      <c r="A2912" s="1" t="s">
        <v>3863</v>
      </c>
      <c r="B2912" s="1" t="s">
        <v>3864</v>
      </c>
      <c r="C2912" s="1">
        <v>32</v>
      </c>
      <c r="D2912" s="1" t="s">
        <v>28</v>
      </c>
      <c r="E2912" s="1" t="s">
        <v>3350</v>
      </c>
      <c r="F2912" s="1" t="s">
        <v>48</v>
      </c>
      <c r="G2912" s="1" t="s">
        <v>639</v>
      </c>
      <c r="H2912" s="1" t="s">
        <v>337</v>
      </c>
      <c r="I2912" s="1" t="s">
        <v>91</v>
      </c>
      <c r="J2912" s="1">
        <v>5417</v>
      </c>
      <c r="K2912" s="3">
        <v>0.29119212962962965</v>
      </c>
      <c r="L2912" s="3">
        <v>0.54188657407407403</v>
      </c>
      <c r="M2912" s="7">
        <v>45665</v>
      </c>
      <c r="N2912" s="3">
        <v>0.3981365740740741</v>
      </c>
      <c r="O2912" s="3">
        <v>0.64883101851851854</v>
      </c>
      <c r="P2912" s="5">
        <v>154</v>
      </c>
      <c r="Q2912" s="5">
        <v>813.71</v>
      </c>
      <c r="R2912" s="1" t="s">
        <v>56</v>
      </c>
      <c r="S2912" s="1">
        <v>3</v>
      </c>
      <c r="T2912" s="1" t="s">
        <v>41</v>
      </c>
      <c r="U2912" s="5">
        <v>32.44</v>
      </c>
      <c r="V2912" s="5">
        <v>28001.3132100332</v>
      </c>
      <c r="W2912" s="1" t="s">
        <v>42</v>
      </c>
      <c r="X2912" s="1">
        <v>3.92</v>
      </c>
      <c r="Y2912" s="5">
        <v>38601.58</v>
      </c>
      <c r="Z2912" s="5">
        <v>52083.93</v>
      </c>
      <c r="AA2912" s="5" t="str">
        <f t="shared" si="180"/>
        <v>30-39</v>
      </c>
      <c r="AB2912" s="5" t="str">
        <f t="shared" si="181"/>
        <v>Severe</v>
      </c>
      <c r="AC2912" s="5">
        <f t="shared" si="182"/>
        <v>1.35</v>
      </c>
      <c r="AD2912" s="5" t="str">
        <f t="shared" si="183"/>
        <v>Medium-haul</v>
      </c>
    </row>
    <row r="2913" spans="1:30" x14ac:dyDescent="0.3">
      <c r="A2913" s="1" t="s">
        <v>3865</v>
      </c>
      <c r="B2913" s="1" t="s">
        <v>3866</v>
      </c>
      <c r="C2913" s="1">
        <v>32</v>
      </c>
      <c r="D2913" s="1" t="s">
        <v>28</v>
      </c>
      <c r="E2913" s="1" t="s">
        <v>3350</v>
      </c>
      <c r="F2913" s="1" t="s">
        <v>30</v>
      </c>
      <c r="G2913" s="1" t="s">
        <v>639</v>
      </c>
      <c r="H2913" s="1" t="s">
        <v>337</v>
      </c>
      <c r="I2913" s="1" t="s">
        <v>91</v>
      </c>
      <c r="J2913" s="1">
        <v>5417</v>
      </c>
      <c r="K2913" s="3">
        <v>0.29119212962962965</v>
      </c>
      <c r="L2913" s="3">
        <v>0.54188657407407403</v>
      </c>
      <c r="M2913" s="7">
        <v>45662</v>
      </c>
      <c r="N2913" s="3">
        <v>0.3981365740740741</v>
      </c>
      <c r="O2913" s="3">
        <v>0.64883101851851854</v>
      </c>
      <c r="P2913" s="5">
        <v>154</v>
      </c>
      <c r="Q2913" s="5">
        <v>989.44</v>
      </c>
      <c r="R2913" s="1" t="s">
        <v>34</v>
      </c>
      <c r="S2913" s="1">
        <v>3</v>
      </c>
      <c r="T2913" s="1" t="s">
        <v>45</v>
      </c>
      <c r="U2913" s="5">
        <v>34.82</v>
      </c>
      <c r="V2913" s="5">
        <v>28326.914400424899</v>
      </c>
      <c r="W2913" s="1" t="s">
        <v>36</v>
      </c>
      <c r="X2913" s="1">
        <v>3.04</v>
      </c>
      <c r="Y2913" s="5">
        <v>38992.300000000003</v>
      </c>
      <c r="Z2913" s="5">
        <v>63331.12</v>
      </c>
      <c r="AA2913" s="5" t="str">
        <f t="shared" si="180"/>
        <v>30-39</v>
      </c>
      <c r="AB2913" s="5" t="str">
        <f t="shared" si="181"/>
        <v>Severe</v>
      </c>
      <c r="AC2913" s="5">
        <f t="shared" si="182"/>
        <v>1.62</v>
      </c>
      <c r="AD2913" s="5" t="str">
        <f t="shared" si="183"/>
        <v>Medium-haul</v>
      </c>
    </row>
    <row r="2914" spans="1:30" x14ac:dyDescent="0.3">
      <c r="A2914" s="1" t="s">
        <v>3867</v>
      </c>
      <c r="B2914" s="1" t="s">
        <v>3868</v>
      </c>
      <c r="C2914" s="1">
        <v>71</v>
      </c>
      <c r="D2914" s="1" t="s">
        <v>28</v>
      </c>
      <c r="E2914" s="1" t="s">
        <v>3350</v>
      </c>
      <c r="F2914" s="1" t="s">
        <v>48</v>
      </c>
      <c r="G2914" s="1" t="s">
        <v>639</v>
      </c>
      <c r="H2914" s="1" t="s">
        <v>337</v>
      </c>
      <c r="I2914" s="1" t="s">
        <v>91</v>
      </c>
      <c r="J2914" s="1">
        <v>5417</v>
      </c>
      <c r="K2914" s="3">
        <v>0.29119212962962965</v>
      </c>
      <c r="L2914" s="3">
        <v>0.54188657407407403</v>
      </c>
      <c r="M2914" s="7">
        <v>45672</v>
      </c>
      <c r="N2914" s="3">
        <v>0.3981365740740741</v>
      </c>
      <c r="O2914" s="3">
        <v>0.64883101851851854</v>
      </c>
      <c r="P2914" s="5">
        <v>154</v>
      </c>
      <c r="Q2914" s="5">
        <v>1203.83</v>
      </c>
      <c r="R2914" s="1" t="s">
        <v>34</v>
      </c>
      <c r="S2914" s="1">
        <v>5</v>
      </c>
      <c r="T2914" s="1" t="s">
        <v>41</v>
      </c>
      <c r="U2914" s="5">
        <v>44.54</v>
      </c>
      <c r="V2914" s="5">
        <v>27867.078310500201</v>
      </c>
      <c r="W2914" s="1" t="s">
        <v>42</v>
      </c>
      <c r="X2914" s="1">
        <v>3.78</v>
      </c>
      <c r="Y2914" s="5">
        <v>38440.49</v>
      </c>
      <c r="Z2914" s="5">
        <v>77054.03</v>
      </c>
      <c r="AA2914" s="5" t="str">
        <f t="shared" si="180"/>
        <v>60+</v>
      </c>
      <c r="AB2914" s="5" t="str">
        <f t="shared" si="181"/>
        <v>Severe</v>
      </c>
      <c r="AC2914" s="5">
        <f t="shared" si="182"/>
        <v>2</v>
      </c>
      <c r="AD2914" s="5" t="str">
        <f t="shared" si="183"/>
        <v>Medium-haul</v>
      </c>
    </row>
    <row r="2915" spans="1:30" x14ac:dyDescent="0.3">
      <c r="A2915" s="1" t="s">
        <v>3439</v>
      </c>
      <c r="B2915" s="1" t="s">
        <v>3440</v>
      </c>
      <c r="C2915" s="1">
        <v>31</v>
      </c>
      <c r="D2915" s="1" t="s">
        <v>28</v>
      </c>
      <c r="E2915" s="1" t="s">
        <v>3350</v>
      </c>
      <c r="F2915" s="1" t="s">
        <v>48</v>
      </c>
      <c r="G2915" s="1" t="s">
        <v>639</v>
      </c>
      <c r="H2915" s="1" t="s">
        <v>337</v>
      </c>
      <c r="I2915" s="1" t="s">
        <v>91</v>
      </c>
      <c r="J2915" s="1">
        <v>5417</v>
      </c>
      <c r="K2915" s="3">
        <v>0.29119212962962965</v>
      </c>
      <c r="L2915" s="3">
        <v>0.54188657407407403</v>
      </c>
      <c r="M2915" s="7">
        <v>45667</v>
      </c>
      <c r="N2915" s="3">
        <v>0.3981365740740741</v>
      </c>
      <c r="O2915" s="3">
        <v>0.64883101851851854</v>
      </c>
      <c r="P2915" s="5">
        <v>154</v>
      </c>
      <c r="Q2915" s="5">
        <v>1347.5</v>
      </c>
      <c r="R2915" s="1" t="s">
        <v>56</v>
      </c>
      <c r="S2915" s="1">
        <v>3</v>
      </c>
      <c r="T2915" s="1" t="s">
        <v>35</v>
      </c>
      <c r="U2915" s="5">
        <v>33.47</v>
      </c>
      <c r="V2915" s="5">
        <v>28387.456364083198</v>
      </c>
      <c r="W2915" s="1" t="s">
        <v>36</v>
      </c>
      <c r="X2915" s="1">
        <v>3.41</v>
      </c>
      <c r="Y2915" s="5">
        <v>39064.949999999997</v>
      </c>
      <c r="Z2915" s="5">
        <v>86246.69</v>
      </c>
      <c r="AA2915" s="5" t="str">
        <f t="shared" si="180"/>
        <v>30-39</v>
      </c>
      <c r="AB2915" s="5" t="str">
        <f t="shared" si="181"/>
        <v>Severe</v>
      </c>
      <c r="AC2915" s="5">
        <f t="shared" si="182"/>
        <v>2.21</v>
      </c>
      <c r="AD2915" s="5" t="str">
        <f t="shared" si="183"/>
        <v>Medium-haul</v>
      </c>
    </row>
    <row r="2916" spans="1:30" x14ac:dyDescent="0.3">
      <c r="A2916" s="1" t="s">
        <v>3869</v>
      </c>
      <c r="B2916" s="1" t="s">
        <v>3870</v>
      </c>
      <c r="C2916" s="1">
        <v>25</v>
      </c>
      <c r="D2916" s="1" t="s">
        <v>28</v>
      </c>
      <c r="E2916" s="1" t="s">
        <v>3350</v>
      </c>
      <c r="F2916" s="1" t="s">
        <v>30</v>
      </c>
      <c r="G2916" s="1" t="s">
        <v>639</v>
      </c>
      <c r="H2916" s="1" t="s">
        <v>337</v>
      </c>
      <c r="I2916" s="1" t="s">
        <v>91</v>
      </c>
      <c r="J2916" s="1">
        <v>5417</v>
      </c>
      <c r="K2916" s="3">
        <v>0.29119212962962965</v>
      </c>
      <c r="L2916" s="3">
        <v>0.54188657407407403</v>
      </c>
      <c r="M2916" s="7">
        <v>45672</v>
      </c>
      <c r="N2916" s="3">
        <v>0.3981365740740741</v>
      </c>
      <c r="O2916" s="3">
        <v>0.64883101851851854</v>
      </c>
      <c r="P2916" s="5">
        <v>154</v>
      </c>
      <c r="Q2916" s="5">
        <v>467.39</v>
      </c>
      <c r="R2916" s="1" t="s">
        <v>56</v>
      </c>
      <c r="S2916" s="1">
        <v>5</v>
      </c>
      <c r="T2916" s="1" t="s">
        <v>41</v>
      </c>
      <c r="U2916" s="5">
        <v>157.77000000000001</v>
      </c>
      <c r="V2916" s="5">
        <v>28183.043340062999</v>
      </c>
      <c r="W2916" s="1" t="s">
        <v>42</v>
      </c>
      <c r="X2916" s="1">
        <v>4.0999999999999996</v>
      </c>
      <c r="Y2916" s="5">
        <v>38819.65</v>
      </c>
      <c r="Z2916" s="5">
        <v>29944.51</v>
      </c>
      <c r="AA2916" s="5" t="str">
        <f t="shared" si="180"/>
        <v>18-29</v>
      </c>
      <c r="AB2916" s="5" t="str">
        <f t="shared" si="181"/>
        <v>Severe</v>
      </c>
      <c r="AC2916" s="5">
        <f t="shared" si="182"/>
        <v>0.77</v>
      </c>
      <c r="AD2916" s="5" t="str">
        <f t="shared" si="183"/>
        <v>Medium-haul</v>
      </c>
    </row>
    <row r="2917" spans="1:30" x14ac:dyDescent="0.3">
      <c r="A2917" s="1" t="s">
        <v>3465</v>
      </c>
      <c r="B2917" s="1" t="s">
        <v>3466</v>
      </c>
      <c r="C2917" s="1">
        <v>60</v>
      </c>
      <c r="D2917" s="1" t="s">
        <v>39</v>
      </c>
      <c r="E2917" s="1" t="s">
        <v>3350</v>
      </c>
      <c r="F2917" s="1" t="s">
        <v>48</v>
      </c>
      <c r="G2917" s="1" t="s">
        <v>639</v>
      </c>
      <c r="H2917" s="1" t="s">
        <v>337</v>
      </c>
      <c r="I2917" s="1" t="s">
        <v>91</v>
      </c>
      <c r="J2917" s="1">
        <v>5417</v>
      </c>
      <c r="K2917" s="3">
        <v>0.29119212962962965</v>
      </c>
      <c r="L2917" s="3">
        <v>0.54188657407407403</v>
      </c>
      <c r="M2917" s="7">
        <v>45662</v>
      </c>
      <c r="N2917" s="3">
        <v>0.3981365740740741</v>
      </c>
      <c r="O2917" s="3">
        <v>0.64883101851851854</v>
      </c>
      <c r="P2917" s="5">
        <v>154</v>
      </c>
      <c r="Q2917" s="5">
        <v>608.76</v>
      </c>
      <c r="R2917" s="1" t="s">
        <v>34</v>
      </c>
      <c r="S2917" s="1">
        <v>5</v>
      </c>
      <c r="T2917" s="1" t="s">
        <v>35</v>
      </c>
      <c r="U2917" s="5">
        <v>16.75</v>
      </c>
      <c r="V2917" s="5">
        <v>28031.468354229299</v>
      </c>
      <c r="W2917" s="1" t="s">
        <v>42</v>
      </c>
      <c r="X2917" s="1">
        <v>4.8099999999999996</v>
      </c>
      <c r="Y2917" s="5">
        <v>38637.760000000002</v>
      </c>
      <c r="Z2917" s="5">
        <v>38963.99</v>
      </c>
      <c r="AA2917" s="5" t="str">
        <f t="shared" si="180"/>
        <v>60+</v>
      </c>
      <c r="AB2917" s="5" t="str">
        <f t="shared" si="181"/>
        <v>Severe</v>
      </c>
      <c r="AC2917" s="5">
        <f t="shared" si="182"/>
        <v>1.01</v>
      </c>
      <c r="AD2917" s="5" t="str">
        <f t="shared" si="183"/>
        <v>Medium-haul</v>
      </c>
    </row>
    <row r="2918" spans="1:30" x14ac:dyDescent="0.3">
      <c r="A2918" s="1" t="s">
        <v>3843</v>
      </c>
      <c r="B2918" s="1" t="s">
        <v>3844</v>
      </c>
      <c r="C2918" s="1">
        <v>26</v>
      </c>
      <c r="D2918" s="1" t="s">
        <v>28</v>
      </c>
      <c r="E2918" s="1" t="s">
        <v>3350</v>
      </c>
      <c r="F2918" s="1" t="s">
        <v>48</v>
      </c>
      <c r="G2918" s="1" t="s">
        <v>639</v>
      </c>
      <c r="H2918" s="1" t="s">
        <v>337</v>
      </c>
      <c r="I2918" s="1" t="s">
        <v>91</v>
      </c>
      <c r="J2918" s="1">
        <v>5417</v>
      </c>
      <c r="K2918" s="3">
        <v>0.29119212962962965</v>
      </c>
      <c r="L2918" s="3">
        <v>0.54188657407407403</v>
      </c>
      <c r="M2918" s="7">
        <v>45660</v>
      </c>
      <c r="N2918" s="3">
        <v>0.3981365740740741</v>
      </c>
      <c r="O2918" s="3">
        <v>0.64883101851851854</v>
      </c>
      <c r="P2918" s="5">
        <v>154</v>
      </c>
      <c r="Q2918" s="5">
        <v>658.55</v>
      </c>
      <c r="R2918" s="1" t="s">
        <v>40</v>
      </c>
      <c r="S2918" s="1">
        <v>5</v>
      </c>
      <c r="T2918" s="1" t="s">
        <v>41</v>
      </c>
      <c r="U2918" s="5">
        <v>48.71</v>
      </c>
      <c r="V2918" s="5">
        <v>27913.591355151399</v>
      </c>
      <c r="W2918" s="1" t="s">
        <v>42</v>
      </c>
      <c r="X2918" s="1">
        <v>4.12</v>
      </c>
      <c r="Y2918" s="5">
        <v>38496.31</v>
      </c>
      <c r="Z2918" s="5">
        <v>42156.94</v>
      </c>
      <c r="AA2918" s="5" t="str">
        <f t="shared" si="180"/>
        <v>18-29</v>
      </c>
      <c r="AB2918" s="5" t="str">
        <f t="shared" si="181"/>
        <v>Severe</v>
      </c>
      <c r="AC2918" s="5">
        <f t="shared" si="182"/>
        <v>1.1000000000000001</v>
      </c>
      <c r="AD2918" s="5" t="str">
        <f t="shared" si="183"/>
        <v>Medium-haul</v>
      </c>
    </row>
    <row r="2919" spans="1:30" x14ac:dyDescent="0.3">
      <c r="A2919" s="1" t="s">
        <v>3871</v>
      </c>
      <c r="B2919" s="1" t="s">
        <v>3872</v>
      </c>
      <c r="C2919" s="1">
        <v>57</v>
      </c>
      <c r="D2919" s="1" t="s">
        <v>39</v>
      </c>
      <c r="E2919" s="1" t="s">
        <v>3350</v>
      </c>
      <c r="F2919" s="1" t="s">
        <v>30</v>
      </c>
      <c r="G2919" s="1" t="s">
        <v>639</v>
      </c>
      <c r="H2919" s="1" t="s">
        <v>337</v>
      </c>
      <c r="I2919" s="1" t="s">
        <v>91</v>
      </c>
      <c r="J2919" s="1">
        <v>5417</v>
      </c>
      <c r="K2919" s="3">
        <v>0.29119212962962965</v>
      </c>
      <c r="L2919" s="3">
        <v>0.54188657407407403</v>
      </c>
      <c r="M2919" s="7">
        <v>45663</v>
      </c>
      <c r="N2919" s="3">
        <v>0.3981365740740741</v>
      </c>
      <c r="O2919" s="3">
        <v>0.64883101851851854</v>
      </c>
      <c r="P2919" s="5">
        <v>154</v>
      </c>
      <c r="Q2919" s="5">
        <v>1214.1199999999999</v>
      </c>
      <c r="R2919" s="1" t="s">
        <v>56</v>
      </c>
      <c r="S2919" s="1">
        <v>5</v>
      </c>
      <c r="T2919" s="1" t="s">
        <v>83</v>
      </c>
      <c r="U2919" s="5">
        <v>21.32</v>
      </c>
      <c r="V2919" s="5">
        <v>28519.825005279599</v>
      </c>
      <c r="W2919" s="1" t="s">
        <v>42</v>
      </c>
      <c r="X2919" s="1">
        <v>4.78</v>
      </c>
      <c r="Y2919" s="5">
        <v>39223.79</v>
      </c>
      <c r="Z2919" s="5">
        <v>77707.94</v>
      </c>
      <c r="AA2919" s="5" t="str">
        <f t="shared" si="180"/>
        <v>50-59</v>
      </c>
      <c r="AB2919" s="5" t="str">
        <f t="shared" si="181"/>
        <v>Severe</v>
      </c>
      <c r="AC2919" s="5">
        <f t="shared" si="182"/>
        <v>1.98</v>
      </c>
      <c r="AD2919" s="5" t="str">
        <f t="shared" si="183"/>
        <v>Medium-haul</v>
      </c>
    </row>
    <row r="2920" spans="1:30" x14ac:dyDescent="0.3">
      <c r="A2920" s="1" t="s">
        <v>3431</v>
      </c>
      <c r="B2920" s="1" t="s">
        <v>3432</v>
      </c>
      <c r="C2920" s="1">
        <v>26</v>
      </c>
      <c r="D2920" s="1" t="s">
        <v>39</v>
      </c>
      <c r="E2920" s="1" t="s">
        <v>3350</v>
      </c>
      <c r="F2920" s="1" t="s">
        <v>48</v>
      </c>
      <c r="G2920" s="1" t="s">
        <v>644</v>
      </c>
      <c r="H2920" s="1" t="s">
        <v>308</v>
      </c>
      <c r="I2920" s="1" t="s">
        <v>155</v>
      </c>
      <c r="J2920" s="1">
        <v>8777</v>
      </c>
      <c r="K2920" s="3">
        <v>0.64475694444444442</v>
      </c>
      <c r="L2920" s="3">
        <v>5.1006944444444445E-2</v>
      </c>
      <c r="M2920" s="7">
        <v>45660</v>
      </c>
      <c r="N2920" s="3">
        <v>0.6822569444444444</v>
      </c>
      <c r="O2920" s="3">
        <v>8.8506944444444444E-2</v>
      </c>
      <c r="P2920" s="5">
        <v>81</v>
      </c>
      <c r="Q2920" s="5">
        <v>335.77</v>
      </c>
      <c r="R2920" s="1" t="s">
        <v>34</v>
      </c>
      <c r="S2920" s="1">
        <v>5</v>
      </c>
      <c r="T2920" s="1" t="s">
        <v>83</v>
      </c>
      <c r="U2920" s="5">
        <v>42.88</v>
      </c>
      <c r="V2920" s="5">
        <v>44616.792084994799</v>
      </c>
      <c r="W2920" s="1" t="s">
        <v>42</v>
      </c>
      <c r="X2920" s="1">
        <v>3.99</v>
      </c>
      <c r="Y2920" s="5">
        <v>58540.15</v>
      </c>
      <c r="Z2920" s="5">
        <v>21497.86</v>
      </c>
      <c r="AA2920" s="5" t="str">
        <f t="shared" si="180"/>
        <v>18-29</v>
      </c>
      <c r="AB2920" s="5" t="str">
        <f t="shared" si="181"/>
        <v>Moderate</v>
      </c>
      <c r="AC2920" s="5">
        <f t="shared" si="182"/>
        <v>0.37</v>
      </c>
      <c r="AD2920" s="5" t="str">
        <f t="shared" si="183"/>
        <v>Long-haul</v>
      </c>
    </row>
    <row r="2921" spans="1:30" x14ac:dyDescent="0.3">
      <c r="A2921" s="1" t="s">
        <v>3785</v>
      </c>
      <c r="B2921" s="1" t="s">
        <v>3786</v>
      </c>
      <c r="C2921" s="1">
        <v>53</v>
      </c>
      <c r="D2921" s="1" t="s">
        <v>39</v>
      </c>
      <c r="E2921" s="1" t="s">
        <v>3350</v>
      </c>
      <c r="F2921" s="1" t="s">
        <v>30</v>
      </c>
      <c r="G2921" s="1" t="s">
        <v>644</v>
      </c>
      <c r="H2921" s="1" t="s">
        <v>308</v>
      </c>
      <c r="I2921" s="1" t="s">
        <v>155</v>
      </c>
      <c r="J2921" s="1">
        <v>8777</v>
      </c>
      <c r="K2921" s="3">
        <v>0.64475694444444442</v>
      </c>
      <c r="L2921" s="3">
        <v>5.1006944444444445E-2</v>
      </c>
      <c r="M2921" s="7">
        <v>45665</v>
      </c>
      <c r="N2921" s="3">
        <v>0.6822569444444444</v>
      </c>
      <c r="O2921" s="3">
        <v>8.8506944444444444E-2</v>
      </c>
      <c r="P2921" s="5">
        <v>81</v>
      </c>
      <c r="Q2921" s="5">
        <v>241.9</v>
      </c>
      <c r="R2921" s="1" t="s">
        <v>56</v>
      </c>
      <c r="S2921" s="1">
        <v>5</v>
      </c>
      <c r="T2921" s="1" t="s">
        <v>49</v>
      </c>
      <c r="U2921" s="5">
        <v>89.06</v>
      </c>
      <c r="V2921" s="5">
        <v>44875.431622177901</v>
      </c>
      <c r="W2921" s="1" t="s">
        <v>42</v>
      </c>
      <c r="X2921" s="1">
        <v>3.6</v>
      </c>
      <c r="Y2921" s="5">
        <v>58850.52</v>
      </c>
      <c r="Z2921" s="5">
        <v>15499.41</v>
      </c>
      <c r="AA2921" s="5" t="str">
        <f t="shared" si="180"/>
        <v>50-59</v>
      </c>
      <c r="AB2921" s="5" t="str">
        <f t="shared" si="181"/>
        <v>Moderate</v>
      </c>
      <c r="AC2921" s="5">
        <f t="shared" si="182"/>
        <v>0.26</v>
      </c>
      <c r="AD2921" s="5" t="str">
        <f t="shared" si="183"/>
        <v>Long-haul</v>
      </c>
    </row>
    <row r="2922" spans="1:30" x14ac:dyDescent="0.3">
      <c r="A2922" s="1" t="s">
        <v>3873</v>
      </c>
      <c r="B2922" s="1" t="s">
        <v>3874</v>
      </c>
      <c r="C2922" s="1">
        <v>23</v>
      </c>
      <c r="D2922" s="1" t="s">
        <v>39</v>
      </c>
      <c r="E2922" s="1" t="s">
        <v>3350</v>
      </c>
      <c r="F2922" s="1" t="s">
        <v>48</v>
      </c>
      <c r="G2922" s="1" t="s">
        <v>644</v>
      </c>
      <c r="H2922" s="1" t="s">
        <v>308</v>
      </c>
      <c r="I2922" s="1" t="s">
        <v>155</v>
      </c>
      <c r="J2922" s="1">
        <v>8777</v>
      </c>
      <c r="K2922" s="3">
        <v>0.64475694444444442</v>
      </c>
      <c r="L2922" s="3">
        <v>5.1006944444444445E-2</v>
      </c>
      <c r="M2922" s="7">
        <v>45662</v>
      </c>
      <c r="N2922" s="3">
        <v>0.6822569444444444</v>
      </c>
      <c r="O2922" s="3">
        <v>8.8506944444444444E-2</v>
      </c>
      <c r="P2922" s="5">
        <v>81</v>
      </c>
      <c r="Q2922" s="5">
        <v>591.88</v>
      </c>
      <c r="R2922" s="1" t="s">
        <v>34</v>
      </c>
      <c r="S2922" s="1">
        <v>5</v>
      </c>
      <c r="T2922" s="1" t="s">
        <v>41</v>
      </c>
      <c r="U2922" s="5">
        <v>85.73</v>
      </c>
      <c r="V2922" s="5">
        <v>45100.8467727311</v>
      </c>
      <c r="W2922" s="1" t="s">
        <v>42</v>
      </c>
      <c r="X2922" s="1">
        <v>4.6100000000000003</v>
      </c>
      <c r="Y2922" s="5">
        <v>59121.02</v>
      </c>
      <c r="Z2922" s="5">
        <v>37897.47</v>
      </c>
      <c r="AA2922" s="5" t="str">
        <f t="shared" si="180"/>
        <v>18-29</v>
      </c>
      <c r="AB2922" s="5" t="str">
        <f t="shared" si="181"/>
        <v>Moderate</v>
      </c>
      <c r="AC2922" s="5">
        <f t="shared" si="182"/>
        <v>0.64</v>
      </c>
      <c r="AD2922" s="5" t="str">
        <f t="shared" si="183"/>
        <v>Long-haul</v>
      </c>
    </row>
    <row r="2923" spans="1:30" x14ac:dyDescent="0.3">
      <c r="A2923" s="1" t="s">
        <v>3524</v>
      </c>
      <c r="B2923" s="1" t="s">
        <v>3525</v>
      </c>
      <c r="C2923" s="1">
        <v>42</v>
      </c>
      <c r="D2923" s="1" t="s">
        <v>28</v>
      </c>
      <c r="E2923" s="1" t="s">
        <v>3350</v>
      </c>
      <c r="F2923" s="1" t="s">
        <v>48</v>
      </c>
      <c r="G2923" s="1" t="s">
        <v>644</v>
      </c>
      <c r="H2923" s="1" t="s">
        <v>308</v>
      </c>
      <c r="I2923" s="1" t="s">
        <v>155</v>
      </c>
      <c r="J2923" s="1">
        <v>8777</v>
      </c>
      <c r="K2923" s="3">
        <v>0.64475694444444442</v>
      </c>
      <c r="L2923" s="3">
        <v>5.1006944444444445E-2</v>
      </c>
      <c r="M2923" s="7">
        <v>45669</v>
      </c>
      <c r="N2923" s="3">
        <v>0.6822569444444444</v>
      </c>
      <c r="O2923" s="3">
        <v>8.8506944444444444E-2</v>
      </c>
      <c r="P2923" s="5">
        <v>81</v>
      </c>
      <c r="Q2923" s="5">
        <v>722.1</v>
      </c>
      <c r="R2923" s="1" t="s">
        <v>34</v>
      </c>
      <c r="S2923" s="1">
        <v>5</v>
      </c>
      <c r="T2923" s="1" t="s">
        <v>35</v>
      </c>
      <c r="U2923" s="5">
        <v>22.62</v>
      </c>
      <c r="V2923" s="5">
        <v>44879.362863925497</v>
      </c>
      <c r="W2923" s="1" t="s">
        <v>36</v>
      </c>
      <c r="X2923" s="1">
        <v>3.74</v>
      </c>
      <c r="Y2923" s="5">
        <v>58855.24</v>
      </c>
      <c r="Z2923" s="5">
        <v>46218.92</v>
      </c>
      <c r="AA2923" s="5" t="str">
        <f t="shared" si="180"/>
        <v>40-49</v>
      </c>
      <c r="AB2923" s="5" t="str">
        <f t="shared" si="181"/>
        <v>Moderate</v>
      </c>
      <c r="AC2923" s="5">
        <f t="shared" si="182"/>
        <v>0.79</v>
      </c>
      <c r="AD2923" s="5" t="str">
        <f t="shared" si="183"/>
        <v>Long-haul</v>
      </c>
    </row>
    <row r="2924" spans="1:30" x14ac:dyDescent="0.3">
      <c r="A2924" s="1" t="s">
        <v>3421</v>
      </c>
      <c r="B2924" s="1" t="s">
        <v>3422</v>
      </c>
      <c r="C2924" s="1">
        <v>73</v>
      </c>
      <c r="D2924" s="1" t="s">
        <v>39</v>
      </c>
      <c r="E2924" s="1" t="s">
        <v>3350</v>
      </c>
      <c r="F2924" s="1" t="s">
        <v>30</v>
      </c>
      <c r="G2924" s="1" t="s">
        <v>644</v>
      </c>
      <c r="H2924" s="1" t="s">
        <v>308</v>
      </c>
      <c r="I2924" s="1" t="s">
        <v>155</v>
      </c>
      <c r="J2924" s="1">
        <v>8777</v>
      </c>
      <c r="K2924" s="3">
        <v>0.64475694444444442</v>
      </c>
      <c r="L2924" s="3">
        <v>5.1006944444444445E-2</v>
      </c>
      <c r="M2924" s="7">
        <v>45669</v>
      </c>
      <c r="N2924" s="3">
        <v>0.6822569444444444</v>
      </c>
      <c r="O2924" s="3">
        <v>8.8506944444444444E-2</v>
      </c>
      <c r="P2924" s="5">
        <v>81</v>
      </c>
      <c r="Q2924" s="5">
        <v>1379.33</v>
      </c>
      <c r="R2924" s="1" t="s">
        <v>56</v>
      </c>
      <c r="S2924" s="1">
        <v>5</v>
      </c>
      <c r="T2924" s="1" t="s">
        <v>35</v>
      </c>
      <c r="U2924" s="5">
        <v>165.74</v>
      </c>
      <c r="V2924" s="5">
        <v>44753.002481472002</v>
      </c>
      <c r="W2924" s="1" t="s">
        <v>42</v>
      </c>
      <c r="X2924" s="1">
        <v>4.47</v>
      </c>
      <c r="Y2924" s="5">
        <v>58703.6</v>
      </c>
      <c r="Z2924" s="5">
        <v>88310.27</v>
      </c>
      <c r="AA2924" s="5" t="str">
        <f t="shared" si="180"/>
        <v>60+</v>
      </c>
      <c r="AB2924" s="5" t="str">
        <f t="shared" si="181"/>
        <v>Moderate</v>
      </c>
      <c r="AC2924" s="5">
        <f t="shared" si="182"/>
        <v>1.5</v>
      </c>
      <c r="AD2924" s="5" t="str">
        <f t="shared" si="183"/>
        <v>Long-haul</v>
      </c>
    </row>
    <row r="2925" spans="1:30" x14ac:dyDescent="0.3">
      <c r="A2925" s="1" t="s">
        <v>3875</v>
      </c>
      <c r="B2925" s="1" t="s">
        <v>3876</v>
      </c>
      <c r="C2925" s="1">
        <v>70</v>
      </c>
      <c r="D2925" s="1" t="s">
        <v>28</v>
      </c>
      <c r="E2925" s="1" t="s">
        <v>3350</v>
      </c>
      <c r="F2925" s="1" t="s">
        <v>30</v>
      </c>
      <c r="G2925" s="1" t="s">
        <v>644</v>
      </c>
      <c r="H2925" s="1" t="s">
        <v>308</v>
      </c>
      <c r="I2925" s="1" t="s">
        <v>155</v>
      </c>
      <c r="J2925" s="1">
        <v>8777</v>
      </c>
      <c r="K2925" s="3">
        <v>0.64475694444444442</v>
      </c>
      <c r="L2925" s="3">
        <v>5.1006944444444445E-2</v>
      </c>
      <c r="M2925" s="7">
        <v>45661</v>
      </c>
      <c r="N2925" s="3">
        <v>0.6822569444444444</v>
      </c>
      <c r="O2925" s="3">
        <v>8.8506944444444444E-2</v>
      </c>
      <c r="P2925" s="5">
        <v>81</v>
      </c>
      <c r="Q2925" s="5">
        <v>1297.1500000000001</v>
      </c>
      <c r="R2925" s="1" t="s">
        <v>40</v>
      </c>
      <c r="S2925" s="1">
        <v>5</v>
      </c>
      <c r="T2925" s="1" t="s">
        <v>45</v>
      </c>
      <c r="U2925" s="5">
        <v>113.15</v>
      </c>
      <c r="V2925" s="5">
        <v>44678.485976324097</v>
      </c>
      <c r="W2925" s="1" t="s">
        <v>36</v>
      </c>
      <c r="X2925" s="1">
        <v>3.39</v>
      </c>
      <c r="Y2925" s="5">
        <v>58614.18</v>
      </c>
      <c r="Z2925" s="5">
        <v>83040.23</v>
      </c>
      <c r="AA2925" s="5" t="str">
        <f t="shared" si="180"/>
        <v>60+</v>
      </c>
      <c r="AB2925" s="5" t="str">
        <f t="shared" si="181"/>
        <v>Moderate</v>
      </c>
      <c r="AC2925" s="5">
        <f t="shared" si="182"/>
        <v>1.42</v>
      </c>
      <c r="AD2925" s="5" t="str">
        <f t="shared" si="183"/>
        <v>Long-haul</v>
      </c>
    </row>
    <row r="2926" spans="1:30" x14ac:dyDescent="0.3">
      <c r="A2926" s="1" t="s">
        <v>3518</v>
      </c>
      <c r="B2926" s="1" t="s">
        <v>3519</v>
      </c>
      <c r="C2926" s="1">
        <v>62</v>
      </c>
      <c r="D2926" s="1" t="s">
        <v>28</v>
      </c>
      <c r="E2926" s="1" t="s">
        <v>3350</v>
      </c>
      <c r="F2926" s="1" t="s">
        <v>30</v>
      </c>
      <c r="G2926" s="1" t="s">
        <v>644</v>
      </c>
      <c r="H2926" s="1" t="s">
        <v>308</v>
      </c>
      <c r="I2926" s="1" t="s">
        <v>155</v>
      </c>
      <c r="J2926" s="1">
        <v>8777</v>
      </c>
      <c r="K2926" s="3">
        <v>0.64475694444444442</v>
      </c>
      <c r="L2926" s="3">
        <v>5.1006944444444445E-2</v>
      </c>
      <c r="M2926" s="7">
        <v>45671</v>
      </c>
      <c r="N2926" s="3">
        <v>0.6822569444444444</v>
      </c>
      <c r="O2926" s="3">
        <v>8.8506944444444444E-2</v>
      </c>
      <c r="P2926" s="5">
        <v>81</v>
      </c>
      <c r="Q2926" s="5">
        <v>1047.19</v>
      </c>
      <c r="R2926" s="1" t="s">
        <v>40</v>
      </c>
      <c r="S2926" s="1">
        <v>5</v>
      </c>
      <c r="T2926" s="1" t="s">
        <v>41</v>
      </c>
      <c r="U2926" s="5">
        <v>104.75</v>
      </c>
      <c r="V2926" s="5">
        <v>44983.526400654999</v>
      </c>
      <c r="W2926" s="1" t="s">
        <v>42</v>
      </c>
      <c r="X2926" s="1">
        <v>4.08</v>
      </c>
      <c r="Y2926" s="5">
        <v>58980.23</v>
      </c>
      <c r="Z2926" s="5">
        <v>67041.11</v>
      </c>
      <c r="AA2926" s="5" t="str">
        <f t="shared" si="180"/>
        <v>60+</v>
      </c>
      <c r="AB2926" s="5" t="str">
        <f t="shared" si="181"/>
        <v>Moderate</v>
      </c>
      <c r="AC2926" s="5">
        <f t="shared" si="182"/>
        <v>1.1399999999999999</v>
      </c>
      <c r="AD2926" s="5" t="str">
        <f t="shared" si="183"/>
        <v>Long-haul</v>
      </c>
    </row>
    <row r="2927" spans="1:30" x14ac:dyDescent="0.3">
      <c r="A2927" s="1" t="s">
        <v>3877</v>
      </c>
      <c r="B2927" s="1" t="s">
        <v>3878</v>
      </c>
      <c r="C2927" s="1">
        <v>60</v>
      </c>
      <c r="D2927" s="1" t="s">
        <v>28</v>
      </c>
      <c r="E2927" s="1" t="s">
        <v>3350</v>
      </c>
      <c r="F2927" s="1" t="s">
        <v>48</v>
      </c>
      <c r="G2927" s="1" t="s">
        <v>644</v>
      </c>
      <c r="H2927" s="1" t="s">
        <v>308</v>
      </c>
      <c r="I2927" s="1" t="s">
        <v>155</v>
      </c>
      <c r="J2927" s="1">
        <v>8777</v>
      </c>
      <c r="K2927" s="3">
        <v>0.64475694444444442</v>
      </c>
      <c r="L2927" s="3">
        <v>5.1006944444444445E-2</v>
      </c>
      <c r="M2927" s="7">
        <v>45658</v>
      </c>
      <c r="N2927" s="3">
        <v>0.6822569444444444</v>
      </c>
      <c r="O2927" s="3">
        <v>8.8506944444444444E-2</v>
      </c>
      <c r="P2927" s="5">
        <v>81</v>
      </c>
      <c r="Q2927" s="5">
        <v>208.96</v>
      </c>
      <c r="R2927" s="1" t="s">
        <v>34</v>
      </c>
      <c r="S2927" s="1">
        <v>5</v>
      </c>
      <c r="T2927" s="1" t="s">
        <v>49</v>
      </c>
      <c r="U2927" s="5">
        <v>84.35</v>
      </c>
      <c r="V2927" s="5">
        <v>45255.754887558898</v>
      </c>
      <c r="W2927" s="1" t="s">
        <v>42</v>
      </c>
      <c r="X2927" s="1">
        <v>4.01</v>
      </c>
      <c r="Y2927" s="5">
        <v>59306.91</v>
      </c>
      <c r="Z2927" s="5">
        <v>13390.31</v>
      </c>
      <c r="AA2927" s="5" t="str">
        <f t="shared" si="180"/>
        <v>60+</v>
      </c>
      <c r="AB2927" s="5" t="str">
        <f t="shared" si="181"/>
        <v>Moderate</v>
      </c>
      <c r="AC2927" s="5">
        <f t="shared" si="182"/>
        <v>0.23</v>
      </c>
      <c r="AD2927" s="5" t="str">
        <f t="shared" si="183"/>
        <v>Long-haul</v>
      </c>
    </row>
    <row r="2928" spans="1:30" x14ac:dyDescent="0.3">
      <c r="A2928" s="1" t="s">
        <v>3879</v>
      </c>
      <c r="B2928" s="1" t="s">
        <v>3880</v>
      </c>
      <c r="C2928" s="1">
        <v>39</v>
      </c>
      <c r="D2928" s="1" t="s">
        <v>39</v>
      </c>
      <c r="E2928" s="1" t="s">
        <v>3350</v>
      </c>
      <c r="F2928" s="1" t="s">
        <v>30</v>
      </c>
      <c r="G2928" s="1" t="s">
        <v>644</v>
      </c>
      <c r="H2928" s="1" t="s">
        <v>308</v>
      </c>
      <c r="I2928" s="1" t="s">
        <v>155</v>
      </c>
      <c r="J2928" s="1">
        <v>8777</v>
      </c>
      <c r="K2928" s="3">
        <v>0.64475694444444442</v>
      </c>
      <c r="L2928" s="3">
        <v>5.1006944444444445E-2</v>
      </c>
      <c r="M2928" s="7">
        <v>45667</v>
      </c>
      <c r="N2928" s="3">
        <v>0.6822569444444444</v>
      </c>
      <c r="O2928" s="3">
        <v>8.8506944444444444E-2</v>
      </c>
      <c r="P2928" s="5">
        <v>81</v>
      </c>
      <c r="Q2928" s="5">
        <v>1278.8399999999999</v>
      </c>
      <c r="R2928" s="1" t="s">
        <v>56</v>
      </c>
      <c r="S2928" s="1">
        <v>3</v>
      </c>
      <c r="T2928" s="1" t="s">
        <v>83</v>
      </c>
      <c r="U2928" s="5">
        <v>11.13</v>
      </c>
      <c r="V2928" s="5">
        <v>45137.611765304297</v>
      </c>
      <c r="W2928" s="1" t="s">
        <v>42</v>
      </c>
      <c r="X2928" s="1">
        <v>3.46</v>
      </c>
      <c r="Y2928" s="5">
        <v>59165.13</v>
      </c>
      <c r="Z2928" s="5">
        <v>81847.990000000005</v>
      </c>
      <c r="AA2928" s="5" t="str">
        <f t="shared" si="180"/>
        <v>30-39</v>
      </c>
      <c r="AB2928" s="5" t="str">
        <f t="shared" si="181"/>
        <v>Moderate</v>
      </c>
      <c r="AC2928" s="5">
        <f t="shared" si="182"/>
        <v>1.38</v>
      </c>
      <c r="AD2928" s="5" t="str">
        <f t="shared" si="183"/>
        <v>Long-haul</v>
      </c>
    </row>
    <row r="2929" spans="1:30" x14ac:dyDescent="0.3">
      <c r="A2929" s="1" t="s">
        <v>3318</v>
      </c>
      <c r="B2929" s="1" t="s">
        <v>3319</v>
      </c>
      <c r="C2929" s="1">
        <v>37</v>
      </c>
      <c r="D2929" s="1" t="s">
        <v>28</v>
      </c>
      <c r="E2929" s="1" t="s">
        <v>3350</v>
      </c>
      <c r="F2929" s="1" t="s">
        <v>30</v>
      </c>
      <c r="G2929" s="1" t="s">
        <v>653</v>
      </c>
      <c r="H2929" s="1" t="s">
        <v>407</v>
      </c>
      <c r="I2929" s="1" t="s">
        <v>174</v>
      </c>
      <c r="J2929" s="1">
        <v>5397</v>
      </c>
      <c r="K2929" s="3">
        <v>0.62945601851851851</v>
      </c>
      <c r="L2929" s="3">
        <v>0.87876157407407407</v>
      </c>
      <c r="M2929" s="7">
        <v>45659</v>
      </c>
      <c r="N2929" s="3">
        <v>0.63848379629629626</v>
      </c>
      <c r="O2929" s="3">
        <v>0.88778935185185182</v>
      </c>
      <c r="P2929" s="5">
        <v>13</v>
      </c>
      <c r="Q2929" s="5">
        <v>1009.65</v>
      </c>
      <c r="R2929" s="1" t="s">
        <v>40</v>
      </c>
      <c r="S2929" s="1">
        <v>3</v>
      </c>
      <c r="T2929" s="1" t="s">
        <v>35</v>
      </c>
      <c r="U2929" s="5">
        <v>32.590000000000003</v>
      </c>
      <c r="V2929" s="5">
        <v>27608.147453151101</v>
      </c>
      <c r="W2929" s="1" t="s">
        <v>42</v>
      </c>
      <c r="X2929" s="1">
        <v>3.88</v>
      </c>
      <c r="Y2929" s="5">
        <v>38129.78</v>
      </c>
      <c r="Z2929" s="5">
        <v>64624.12</v>
      </c>
      <c r="AA2929" s="5" t="str">
        <f t="shared" si="180"/>
        <v>30-39</v>
      </c>
      <c r="AB2929" s="5" t="str">
        <f t="shared" si="181"/>
        <v>On-Time</v>
      </c>
      <c r="AC2929" s="5">
        <f t="shared" si="182"/>
        <v>1.69</v>
      </c>
      <c r="AD2929" s="5" t="str">
        <f t="shared" si="183"/>
        <v>Medium-haul</v>
      </c>
    </row>
    <row r="2930" spans="1:30" x14ac:dyDescent="0.3">
      <c r="A2930" s="1" t="s">
        <v>3449</v>
      </c>
      <c r="B2930" s="1" t="s">
        <v>3450</v>
      </c>
      <c r="C2930" s="1">
        <v>61</v>
      </c>
      <c r="D2930" s="1" t="s">
        <v>28</v>
      </c>
      <c r="E2930" s="1" t="s">
        <v>3350</v>
      </c>
      <c r="F2930" s="1" t="s">
        <v>30</v>
      </c>
      <c r="G2930" s="1" t="s">
        <v>653</v>
      </c>
      <c r="H2930" s="1" t="s">
        <v>407</v>
      </c>
      <c r="I2930" s="1" t="s">
        <v>174</v>
      </c>
      <c r="J2930" s="1">
        <v>5397</v>
      </c>
      <c r="K2930" s="3">
        <v>0.62945601851851851</v>
      </c>
      <c r="L2930" s="3">
        <v>0.87876157407407407</v>
      </c>
      <c r="M2930" s="7">
        <v>45658</v>
      </c>
      <c r="N2930" s="3">
        <v>0.63848379629629626</v>
      </c>
      <c r="O2930" s="3">
        <v>0.88778935185185182</v>
      </c>
      <c r="P2930" s="5">
        <v>13</v>
      </c>
      <c r="Q2930" s="5">
        <v>1297.1600000000001</v>
      </c>
      <c r="R2930" s="1" t="s">
        <v>56</v>
      </c>
      <c r="S2930" s="1">
        <v>5</v>
      </c>
      <c r="T2930" s="1" t="s">
        <v>41</v>
      </c>
      <c r="U2930" s="5">
        <v>184.59</v>
      </c>
      <c r="V2930" s="5">
        <v>27599.173372144302</v>
      </c>
      <c r="W2930" s="1" t="s">
        <v>42</v>
      </c>
      <c r="X2930" s="1">
        <v>3.6</v>
      </c>
      <c r="Y2930" s="5">
        <v>38119.01</v>
      </c>
      <c r="Z2930" s="5">
        <v>83055.16</v>
      </c>
      <c r="AA2930" s="5" t="str">
        <f t="shared" si="180"/>
        <v>60+</v>
      </c>
      <c r="AB2930" s="5" t="str">
        <f t="shared" si="181"/>
        <v>On-Time</v>
      </c>
      <c r="AC2930" s="5">
        <f t="shared" si="182"/>
        <v>2.1800000000000002</v>
      </c>
      <c r="AD2930" s="5" t="str">
        <f t="shared" si="183"/>
        <v>Medium-haul</v>
      </c>
    </row>
    <row r="2931" spans="1:30" x14ac:dyDescent="0.3">
      <c r="A2931" s="1" t="s">
        <v>3881</v>
      </c>
      <c r="B2931" s="1" t="s">
        <v>1777</v>
      </c>
      <c r="C2931" s="1">
        <v>19</v>
      </c>
      <c r="D2931" s="1" t="s">
        <v>28</v>
      </c>
      <c r="E2931" s="1" t="s">
        <v>3350</v>
      </c>
      <c r="F2931" s="1" t="s">
        <v>30</v>
      </c>
      <c r="G2931" s="1" t="s">
        <v>653</v>
      </c>
      <c r="H2931" s="1" t="s">
        <v>407</v>
      </c>
      <c r="I2931" s="1" t="s">
        <v>174</v>
      </c>
      <c r="J2931" s="1">
        <v>5397</v>
      </c>
      <c r="K2931" s="3">
        <v>0.62945601851851851</v>
      </c>
      <c r="L2931" s="3">
        <v>0.87876157407407407</v>
      </c>
      <c r="M2931" s="7">
        <v>45668</v>
      </c>
      <c r="N2931" s="3">
        <v>0.63848379629629626</v>
      </c>
      <c r="O2931" s="3">
        <v>0.88778935185185182</v>
      </c>
      <c r="P2931" s="5">
        <v>13</v>
      </c>
      <c r="Q2931" s="5">
        <v>906.12</v>
      </c>
      <c r="R2931" s="1" t="s">
        <v>40</v>
      </c>
      <c r="S2931" s="1">
        <v>5</v>
      </c>
      <c r="T2931" s="1" t="s">
        <v>45</v>
      </c>
      <c r="U2931" s="5">
        <v>190.01</v>
      </c>
      <c r="V2931" s="5">
        <v>27790.357007651899</v>
      </c>
      <c r="W2931" s="1" t="s">
        <v>36</v>
      </c>
      <c r="X2931" s="1">
        <v>4.75</v>
      </c>
      <c r="Y2931" s="5">
        <v>38348.43</v>
      </c>
      <c r="Z2931" s="5">
        <v>58029.68</v>
      </c>
      <c r="AA2931" s="5" t="str">
        <f t="shared" si="180"/>
        <v>18-29</v>
      </c>
      <c r="AB2931" s="5" t="str">
        <f t="shared" si="181"/>
        <v>On-Time</v>
      </c>
      <c r="AC2931" s="5">
        <f t="shared" si="182"/>
        <v>1.51</v>
      </c>
      <c r="AD2931" s="5" t="str">
        <f t="shared" si="183"/>
        <v>Medium-haul</v>
      </c>
    </row>
    <row r="2932" spans="1:30" x14ac:dyDescent="0.3">
      <c r="A2932" s="1" t="s">
        <v>3435</v>
      </c>
      <c r="B2932" s="1" t="s">
        <v>3436</v>
      </c>
      <c r="C2932" s="1">
        <v>47</v>
      </c>
      <c r="D2932" s="1" t="s">
        <v>28</v>
      </c>
      <c r="E2932" s="1" t="s">
        <v>3350</v>
      </c>
      <c r="F2932" s="1" t="s">
        <v>30</v>
      </c>
      <c r="G2932" s="1" t="s">
        <v>653</v>
      </c>
      <c r="H2932" s="1" t="s">
        <v>407</v>
      </c>
      <c r="I2932" s="1" t="s">
        <v>174</v>
      </c>
      <c r="J2932" s="1">
        <v>5397</v>
      </c>
      <c r="K2932" s="3">
        <v>0.62945601851851851</v>
      </c>
      <c r="L2932" s="3">
        <v>0.87876157407407407</v>
      </c>
      <c r="M2932" s="7">
        <v>45669</v>
      </c>
      <c r="N2932" s="3">
        <v>0.63848379629629626</v>
      </c>
      <c r="O2932" s="3">
        <v>0.88778935185185182</v>
      </c>
      <c r="P2932" s="5">
        <v>13</v>
      </c>
      <c r="Q2932" s="5">
        <v>1390.02</v>
      </c>
      <c r="R2932" s="1" t="s">
        <v>40</v>
      </c>
      <c r="S2932" s="1">
        <v>5</v>
      </c>
      <c r="T2932" s="1" t="s">
        <v>41</v>
      </c>
      <c r="U2932" s="5">
        <v>136.05000000000001</v>
      </c>
      <c r="V2932" s="5">
        <v>27869.464475136701</v>
      </c>
      <c r="W2932" s="1" t="s">
        <v>42</v>
      </c>
      <c r="X2932" s="1">
        <v>4.59</v>
      </c>
      <c r="Y2932" s="5">
        <v>38443.360000000001</v>
      </c>
      <c r="Z2932" s="5">
        <v>88988.49</v>
      </c>
      <c r="AA2932" s="5" t="str">
        <f t="shared" si="180"/>
        <v>40-49</v>
      </c>
      <c r="AB2932" s="5" t="str">
        <f t="shared" si="181"/>
        <v>On-Time</v>
      </c>
      <c r="AC2932" s="5">
        <f t="shared" si="182"/>
        <v>2.31</v>
      </c>
      <c r="AD2932" s="5" t="str">
        <f t="shared" si="183"/>
        <v>Medium-haul</v>
      </c>
    </row>
    <row r="2933" spans="1:30" x14ac:dyDescent="0.3">
      <c r="A2933" s="1" t="s">
        <v>3616</v>
      </c>
      <c r="B2933" s="1" t="s">
        <v>3617</v>
      </c>
      <c r="C2933" s="1">
        <v>29</v>
      </c>
      <c r="D2933" s="1" t="s">
        <v>28</v>
      </c>
      <c r="E2933" s="1" t="s">
        <v>3350</v>
      </c>
      <c r="F2933" s="1" t="s">
        <v>48</v>
      </c>
      <c r="G2933" s="1" t="s">
        <v>653</v>
      </c>
      <c r="H2933" s="1" t="s">
        <v>407</v>
      </c>
      <c r="I2933" s="1" t="s">
        <v>174</v>
      </c>
      <c r="J2933" s="1">
        <v>5397</v>
      </c>
      <c r="K2933" s="3">
        <v>0.62945601851851851</v>
      </c>
      <c r="L2933" s="3">
        <v>0.87876157407407407</v>
      </c>
      <c r="M2933" s="7">
        <v>45664</v>
      </c>
      <c r="N2933" s="3">
        <v>0.63848379629629626</v>
      </c>
      <c r="O2933" s="3">
        <v>0.88778935185185182</v>
      </c>
      <c r="P2933" s="5">
        <v>13</v>
      </c>
      <c r="Q2933" s="5">
        <v>1444.58</v>
      </c>
      <c r="R2933" s="1" t="s">
        <v>40</v>
      </c>
      <c r="S2933" s="1">
        <v>5</v>
      </c>
      <c r="T2933" s="1" t="s">
        <v>45</v>
      </c>
      <c r="U2933" s="5">
        <v>77.28</v>
      </c>
      <c r="V2933" s="5">
        <v>27602.834346758598</v>
      </c>
      <c r="W2933" s="1" t="s">
        <v>42</v>
      </c>
      <c r="X2933" s="1">
        <v>3.67</v>
      </c>
      <c r="Y2933" s="5">
        <v>38123.4</v>
      </c>
      <c r="Z2933" s="5">
        <v>92468.58</v>
      </c>
      <c r="AA2933" s="5" t="str">
        <f t="shared" si="180"/>
        <v>18-29</v>
      </c>
      <c r="AB2933" s="5" t="str">
        <f t="shared" si="181"/>
        <v>On-Time</v>
      </c>
      <c r="AC2933" s="5">
        <f t="shared" si="182"/>
        <v>2.4300000000000002</v>
      </c>
      <c r="AD2933" s="5" t="str">
        <f t="shared" si="183"/>
        <v>Medium-haul</v>
      </c>
    </row>
    <row r="2934" spans="1:30" x14ac:dyDescent="0.3">
      <c r="A2934" s="1" t="s">
        <v>3882</v>
      </c>
      <c r="B2934" s="1" t="s">
        <v>3883</v>
      </c>
      <c r="C2934" s="1">
        <v>31</v>
      </c>
      <c r="D2934" s="1" t="s">
        <v>39</v>
      </c>
      <c r="E2934" s="1" t="s">
        <v>3350</v>
      </c>
      <c r="F2934" s="1" t="s">
        <v>30</v>
      </c>
      <c r="G2934" s="1" t="s">
        <v>653</v>
      </c>
      <c r="H2934" s="1" t="s">
        <v>407</v>
      </c>
      <c r="I2934" s="1" t="s">
        <v>174</v>
      </c>
      <c r="J2934" s="1">
        <v>5397</v>
      </c>
      <c r="K2934" s="3">
        <v>0.62945601851851851</v>
      </c>
      <c r="L2934" s="3">
        <v>0.87876157407407407</v>
      </c>
      <c r="M2934" s="7">
        <v>45666</v>
      </c>
      <c r="N2934" s="3">
        <v>0.63848379629629626</v>
      </c>
      <c r="O2934" s="3">
        <v>0.88778935185185182</v>
      </c>
      <c r="P2934" s="5">
        <v>13</v>
      </c>
      <c r="Q2934" s="5">
        <v>1358.57</v>
      </c>
      <c r="R2934" s="1" t="s">
        <v>40</v>
      </c>
      <c r="S2934" s="1">
        <v>3</v>
      </c>
      <c r="T2934" s="1" t="s">
        <v>83</v>
      </c>
      <c r="U2934" s="5">
        <v>139.86000000000001</v>
      </c>
      <c r="V2934" s="5">
        <v>27658.661214376301</v>
      </c>
      <c r="W2934" s="1" t="s">
        <v>36</v>
      </c>
      <c r="X2934" s="1">
        <v>4.8600000000000003</v>
      </c>
      <c r="Y2934" s="5">
        <v>38190.39</v>
      </c>
      <c r="Z2934" s="5">
        <v>86976.45</v>
      </c>
      <c r="AA2934" s="5" t="str">
        <f t="shared" si="180"/>
        <v>30-39</v>
      </c>
      <c r="AB2934" s="5" t="str">
        <f t="shared" si="181"/>
        <v>On-Time</v>
      </c>
      <c r="AC2934" s="5">
        <f t="shared" si="182"/>
        <v>2.2799999999999998</v>
      </c>
      <c r="AD2934" s="5" t="str">
        <f t="shared" si="183"/>
        <v>Medium-haul</v>
      </c>
    </row>
    <row r="2935" spans="1:30" x14ac:dyDescent="0.3">
      <c r="A2935" s="1" t="s">
        <v>3847</v>
      </c>
      <c r="B2935" s="1" t="s">
        <v>3848</v>
      </c>
      <c r="C2935" s="1">
        <v>41</v>
      </c>
      <c r="D2935" s="1" t="s">
        <v>28</v>
      </c>
      <c r="E2935" s="1" t="s">
        <v>3350</v>
      </c>
      <c r="F2935" s="1" t="s">
        <v>30</v>
      </c>
      <c r="G2935" s="1" t="s">
        <v>653</v>
      </c>
      <c r="H2935" s="1" t="s">
        <v>407</v>
      </c>
      <c r="I2935" s="1" t="s">
        <v>174</v>
      </c>
      <c r="J2935" s="1">
        <v>5397</v>
      </c>
      <c r="K2935" s="3">
        <v>0.62945601851851851</v>
      </c>
      <c r="L2935" s="3">
        <v>0.87876157407407407</v>
      </c>
      <c r="M2935" s="7">
        <v>45669</v>
      </c>
      <c r="N2935" s="3">
        <v>0.63848379629629626</v>
      </c>
      <c r="O2935" s="3">
        <v>0.88778935185185182</v>
      </c>
      <c r="P2935" s="5">
        <v>13</v>
      </c>
      <c r="Q2935" s="5">
        <v>1237.73</v>
      </c>
      <c r="R2935" s="1" t="s">
        <v>56</v>
      </c>
      <c r="S2935" s="1">
        <v>5</v>
      </c>
      <c r="T2935" s="1" t="s">
        <v>35</v>
      </c>
      <c r="U2935" s="5">
        <v>40.47</v>
      </c>
      <c r="V2935" s="5">
        <v>28188.2568252684</v>
      </c>
      <c r="W2935" s="1" t="s">
        <v>36</v>
      </c>
      <c r="X2935" s="1">
        <v>3.98</v>
      </c>
      <c r="Y2935" s="5">
        <v>38825.910000000003</v>
      </c>
      <c r="Z2935" s="5">
        <v>79222.81</v>
      </c>
      <c r="AA2935" s="5" t="str">
        <f t="shared" si="180"/>
        <v>40-49</v>
      </c>
      <c r="AB2935" s="5" t="str">
        <f t="shared" si="181"/>
        <v>On-Time</v>
      </c>
      <c r="AC2935" s="5">
        <f t="shared" si="182"/>
        <v>2.04</v>
      </c>
      <c r="AD2935" s="5" t="str">
        <f t="shared" si="183"/>
        <v>Medium-haul</v>
      </c>
    </row>
    <row r="2936" spans="1:30" x14ac:dyDescent="0.3">
      <c r="A2936" s="1" t="s">
        <v>3884</v>
      </c>
      <c r="B2936" s="1" t="s">
        <v>3885</v>
      </c>
      <c r="C2936" s="1">
        <v>38</v>
      </c>
      <c r="D2936" s="1" t="s">
        <v>39</v>
      </c>
      <c r="E2936" s="1" t="s">
        <v>3350</v>
      </c>
      <c r="F2936" s="1" t="s">
        <v>48</v>
      </c>
      <c r="G2936" s="1" t="s">
        <v>666</v>
      </c>
      <c r="H2936" s="1" t="s">
        <v>115</v>
      </c>
      <c r="I2936" s="1" t="s">
        <v>174</v>
      </c>
      <c r="J2936" s="1">
        <v>13423</v>
      </c>
      <c r="K2936" s="3">
        <v>0.50684027777777774</v>
      </c>
      <c r="L2936" s="3">
        <v>0.12767361111111111</v>
      </c>
      <c r="M2936" s="7">
        <v>45670</v>
      </c>
      <c r="N2936" s="3">
        <v>0.51447916666666671</v>
      </c>
      <c r="O2936" s="3">
        <v>0.1353125</v>
      </c>
      <c r="P2936" s="5">
        <v>11</v>
      </c>
      <c r="Q2936" s="5">
        <v>1288.48</v>
      </c>
      <c r="R2936" s="1" t="s">
        <v>40</v>
      </c>
      <c r="S2936" s="1">
        <v>3</v>
      </c>
      <c r="T2936" s="1" t="s">
        <v>49</v>
      </c>
      <c r="U2936" s="5">
        <v>165.26</v>
      </c>
      <c r="V2936" s="5">
        <v>68053.854945372994</v>
      </c>
      <c r="W2936" s="1" t="s">
        <v>36</v>
      </c>
      <c r="X2936" s="1">
        <v>3.49</v>
      </c>
      <c r="Y2936" s="5">
        <v>86664.63</v>
      </c>
      <c r="Z2936" s="5">
        <v>82495.77</v>
      </c>
      <c r="AA2936" s="5" t="str">
        <f t="shared" si="180"/>
        <v>30-39</v>
      </c>
      <c r="AB2936" s="5" t="str">
        <f t="shared" si="181"/>
        <v>On-Time</v>
      </c>
      <c r="AC2936" s="5">
        <f t="shared" si="182"/>
        <v>0.95</v>
      </c>
      <c r="AD2936" s="5" t="str">
        <f t="shared" si="183"/>
        <v>Long-haul</v>
      </c>
    </row>
    <row r="2937" spans="1:30" x14ac:dyDescent="0.3">
      <c r="A2937" s="1" t="s">
        <v>3886</v>
      </c>
      <c r="B2937" s="1" t="s">
        <v>3887</v>
      </c>
      <c r="C2937" s="1">
        <v>57</v>
      </c>
      <c r="D2937" s="1" t="s">
        <v>28</v>
      </c>
      <c r="E2937" s="1" t="s">
        <v>3350</v>
      </c>
      <c r="F2937" s="1" t="s">
        <v>48</v>
      </c>
      <c r="G2937" s="1" t="s">
        <v>666</v>
      </c>
      <c r="H2937" s="1" t="s">
        <v>115</v>
      </c>
      <c r="I2937" s="1" t="s">
        <v>174</v>
      </c>
      <c r="J2937" s="1">
        <v>13423</v>
      </c>
      <c r="K2937" s="3">
        <v>0.50684027777777774</v>
      </c>
      <c r="L2937" s="3">
        <v>0.12767361111111111</v>
      </c>
      <c r="M2937" s="7">
        <v>45666</v>
      </c>
      <c r="N2937" s="3">
        <v>0.51447916666666671</v>
      </c>
      <c r="O2937" s="3">
        <v>0.1353125</v>
      </c>
      <c r="P2937" s="5">
        <v>11</v>
      </c>
      <c r="Q2937" s="5">
        <v>358.23</v>
      </c>
      <c r="R2937" s="1" t="s">
        <v>34</v>
      </c>
      <c r="S2937" s="1">
        <v>5</v>
      </c>
      <c r="T2937" s="1" t="s">
        <v>35</v>
      </c>
      <c r="U2937" s="5">
        <v>134.24</v>
      </c>
      <c r="V2937" s="5">
        <v>68201.378006746003</v>
      </c>
      <c r="W2937" s="1" t="s">
        <v>36</v>
      </c>
      <c r="X2937" s="1">
        <v>4.4800000000000004</v>
      </c>
      <c r="Y2937" s="5">
        <v>86841.65</v>
      </c>
      <c r="Z2937" s="5">
        <v>22953.57</v>
      </c>
      <c r="AA2937" s="5" t="str">
        <f t="shared" si="180"/>
        <v>50-59</v>
      </c>
      <c r="AB2937" s="5" t="str">
        <f t="shared" si="181"/>
        <v>On-Time</v>
      </c>
      <c r="AC2937" s="5">
        <f t="shared" si="182"/>
        <v>0.26</v>
      </c>
      <c r="AD2937" s="5" t="str">
        <f t="shared" si="183"/>
        <v>Long-haul</v>
      </c>
    </row>
    <row r="2938" spans="1:30" x14ac:dyDescent="0.3">
      <c r="A2938" s="1" t="s">
        <v>3888</v>
      </c>
      <c r="B2938" s="1" t="s">
        <v>1426</v>
      </c>
      <c r="C2938" s="1">
        <v>74</v>
      </c>
      <c r="D2938" s="1" t="s">
        <v>28</v>
      </c>
      <c r="E2938" s="1" t="s">
        <v>3350</v>
      </c>
      <c r="F2938" s="1" t="s">
        <v>48</v>
      </c>
      <c r="G2938" s="1" t="s">
        <v>684</v>
      </c>
      <c r="H2938" s="1" t="s">
        <v>156</v>
      </c>
      <c r="I2938" s="1" t="s">
        <v>308</v>
      </c>
      <c r="J2938" s="1">
        <v>11194</v>
      </c>
      <c r="K2938" s="3">
        <v>0.16005787037037036</v>
      </c>
      <c r="L2938" s="3">
        <v>0.67811342592592594</v>
      </c>
      <c r="M2938" s="7">
        <v>45662</v>
      </c>
      <c r="N2938" s="3">
        <v>0.23019675925925925</v>
      </c>
      <c r="O2938" s="3">
        <v>0.7482523148148148</v>
      </c>
      <c r="P2938" s="5">
        <v>101</v>
      </c>
      <c r="Q2938" s="5">
        <v>1267.44</v>
      </c>
      <c r="R2938" s="1" t="s">
        <v>34</v>
      </c>
      <c r="S2938" s="1">
        <v>5</v>
      </c>
      <c r="T2938" s="1" t="s">
        <v>83</v>
      </c>
      <c r="U2938" s="5">
        <v>146.28</v>
      </c>
      <c r="V2938" s="5">
        <v>57121.592709182798</v>
      </c>
      <c r="W2938" s="1" t="s">
        <v>42</v>
      </c>
      <c r="X2938" s="1">
        <v>3.74</v>
      </c>
      <c r="Y2938" s="5">
        <v>73545.91</v>
      </c>
      <c r="Z2938" s="5">
        <v>81145.42</v>
      </c>
      <c r="AA2938" s="5" t="str">
        <f t="shared" si="180"/>
        <v>60+</v>
      </c>
      <c r="AB2938" s="5" t="str">
        <f t="shared" si="181"/>
        <v>Moderate</v>
      </c>
      <c r="AC2938" s="5">
        <f t="shared" si="182"/>
        <v>1.1000000000000001</v>
      </c>
      <c r="AD2938" s="5" t="str">
        <f t="shared" si="183"/>
        <v>Long-haul</v>
      </c>
    </row>
    <row r="2939" spans="1:30" x14ac:dyDescent="0.3">
      <c r="A2939" s="1" t="s">
        <v>3469</v>
      </c>
      <c r="B2939" s="1" t="s">
        <v>3470</v>
      </c>
      <c r="C2939" s="1">
        <v>46</v>
      </c>
      <c r="D2939" s="1" t="s">
        <v>39</v>
      </c>
      <c r="E2939" s="1" t="s">
        <v>3350</v>
      </c>
      <c r="F2939" s="1" t="s">
        <v>48</v>
      </c>
      <c r="G2939" s="1" t="s">
        <v>691</v>
      </c>
      <c r="H2939" s="1" t="s">
        <v>155</v>
      </c>
      <c r="I2939" s="1" t="s">
        <v>62</v>
      </c>
      <c r="J2939" s="1">
        <v>4727</v>
      </c>
      <c r="K2939" s="3">
        <v>0.73759259259259258</v>
      </c>
      <c r="L2939" s="3">
        <v>0.95634259259259258</v>
      </c>
      <c r="M2939" s="7">
        <v>45672</v>
      </c>
      <c r="N2939" s="3">
        <v>0.81953703703703706</v>
      </c>
      <c r="O2939" s="3">
        <v>3.8287037037037036E-2</v>
      </c>
      <c r="P2939" s="5">
        <v>118</v>
      </c>
      <c r="Q2939" s="5">
        <v>1267.27</v>
      </c>
      <c r="R2939" s="1" t="s">
        <v>34</v>
      </c>
      <c r="S2939" s="1">
        <v>5</v>
      </c>
      <c r="T2939" s="1" t="s">
        <v>49</v>
      </c>
      <c r="U2939" s="5">
        <v>125.95</v>
      </c>
      <c r="V2939" s="5">
        <v>24659.116546172299</v>
      </c>
      <c r="W2939" s="1" t="s">
        <v>36</v>
      </c>
      <c r="X2939" s="1">
        <v>4.8600000000000003</v>
      </c>
      <c r="Y2939" s="5">
        <v>34590.94</v>
      </c>
      <c r="Z2939" s="5">
        <v>81130.47</v>
      </c>
      <c r="AA2939" s="5" t="str">
        <f t="shared" si="180"/>
        <v>40-49</v>
      </c>
      <c r="AB2939" s="5" t="str">
        <f t="shared" si="181"/>
        <v>Moderate</v>
      </c>
      <c r="AC2939" s="5">
        <f t="shared" si="182"/>
        <v>2.35</v>
      </c>
      <c r="AD2939" s="5" t="str">
        <f t="shared" si="183"/>
        <v>Medium-haul</v>
      </c>
    </row>
    <row r="2940" spans="1:30" x14ac:dyDescent="0.3">
      <c r="A2940" s="1" t="s">
        <v>3753</v>
      </c>
      <c r="B2940" s="1" t="s">
        <v>3754</v>
      </c>
      <c r="C2940" s="1">
        <v>37</v>
      </c>
      <c r="D2940" s="1" t="s">
        <v>39</v>
      </c>
      <c r="E2940" s="1" t="s">
        <v>3350</v>
      </c>
      <c r="F2940" s="1" t="s">
        <v>48</v>
      </c>
      <c r="G2940" s="1" t="s">
        <v>691</v>
      </c>
      <c r="H2940" s="1" t="s">
        <v>155</v>
      </c>
      <c r="I2940" s="1" t="s">
        <v>62</v>
      </c>
      <c r="J2940" s="1">
        <v>4727</v>
      </c>
      <c r="K2940" s="3">
        <v>0.73759259259259258</v>
      </c>
      <c r="L2940" s="3">
        <v>0.95634259259259258</v>
      </c>
      <c r="M2940" s="7">
        <v>45659</v>
      </c>
      <c r="N2940" s="3">
        <v>0.81953703703703706</v>
      </c>
      <c r="O2940" s="3">
        <v>3.8287037037037036E-2</v>
      </c>
      <c r="P2940" s="5">
        <v>118</v>
      </c>
      <c r="Q2940" s="5">
        <v>983.4</v>
      </c>
      <c r="R2940" s="1" t="s">
        <v>56</v>
      </c>
      <c r="S2940" s="1">
        <v>3</v>
      </c>
      <c r="T2940" s="1" t="s">
        <v>41</v>
      </c>
      <c r="U2940" s="5">
        <v>169.18</v>
      </c>
      <c r="V2940" s="5">
        <v>25123.560367477799</v>
      </c>
      <c r="W2940" s="1" t="s">
        <v>36</v>
      </c>
      <c r="X2940" s="1">
        <v>4.99</v>
      </c>
      <c r="Y2940" s="5">
        <v>35148.269999999997</v>
      </c>
      <c r="Z2940" s="5">
        <v>62971.44</v>
      </c>
      <c r="AA2940" s="5" t="str">
        <f t="shared" si="180"/>
        <v>30-39</v>
      </c>
      <c r="AB2940" s="5" t="str">
        <f t="shared" si="181"/>
        <v>Moderate</v>
      </c>
      <c r="AC2940" s="5">
        <f t="shared" si="182"/>
        <v>1.79</v>
      </c>
      <c r="AD2940" s="5" t="str">
        <f t="shared" si="183"/>
        <v>Medium-haul</v>
      </c>
    </row>
    <row r="2941" spans="1:30" x14ac:dyDescent="0.3">
      <c r="A2941" s="1" t="s">
        <v>3375</v>
      </c>
      <c r="B2941" s="1" t="s">
        <v>3376</v>
      </c>
      <c r="C2941" s="1">
        <v>51</v>
      </c>
      <c r="D2941" s="1" t="s">
        <v>39</v>
      </c>
      <c r="E2941" s="1" t="s">
        <v>3350</v>
      </c>
      <c r="F2941" s="1" t="s">
        <v>48</v>
      </c>
      <c r="G2941" s="1" t="s">
        <v>691</v>
      </c>
      <c r="H2941" s="1" t="s">
        <v>155</v>
      </c>
      <c r="I2941" s="1" t="s">
        <v>62</v>
      </c>
      <c r="J2941" s="1">
        <v>4727</v>
      </c>
      <c r="K2941" s="3">
        <v>0.73759259259259258</v>
      </c>
      <c r="L2941" s="3">
        <v>0.95634259259259258</v>
      </c>
      <c r="M2941" s="7">
        <v>45664</v>
      </c>
      <c r="N2941" s="3">
        <v>0.81953703703703706</v>
      </c>
      <c r="O2941" s="3">
        <v>3.8287037037037036E-2</v>
      </c>
      <c r="P2941" s="5">
        <v>118</v>
      </c>
      <c r="Q2941" s="5">
        <v>1338.06</v>
      </c>
      <c r="R2941" s="1" t="s">
        <v>34</v>
      </c>
      <c r="S2941" s="1">
        <v>5</v>
      </c>
      <c r="T2941" s="1" t="s">
        <v>45</v>
      </c>
      <c r="U2941" s="5">
        <v>97.02</v>
      </c>
      <c r="V2941" s="5">
        <v>25126.001183301501</v>
      </c>
      <c r="W2941" s="1" t="s">
        <v>42</v>
      </c>
      <c r="X2941" s="1">
        <v>3.31</v>
      </c>
      <c r="Y2941" s="5">
        <v>35151.199999999997</v>
      </c>
      <c r="Z2941" s="5">
        <v>85655.24</v>
      </c>
      <c r="AA2941" s="5" t="str">
        <f t="shared" si="180"/>
        <v>50-59</v>
      </c>
      <c r="AB2941" s="5" t="str">
        <f t="shared" si="181"/>
        <v>Moderate</v>
      </c>
      <c r="AC2941" s="5">
        <f t="shared" si="182"/>
        <v>2.44</v>
      </c>
      <c r="AD2941" s="5" t="str">
        <f t="shared" si="183"/>
        <v>Medium-haul</v>
      </c>
    </row>
    <row r="2942" spans="1:30" x14ac:dyDescent="0.3">
      <c r="A2942" s="1" t="s">
        <v>3889</v>
      </c>
      <c r="B2942" s="1" t="s">
        <v>3890</v>
      </c>
      <c r="C2942" s="1">
        <v>67</v>
      </c>
      <c r="D2942" s="1" t="s">
        <v>39</v>
      </c>
      <c r="E2942" s="1" t="s">
        <v>3350</v>
      </c>
      <c r="F2942" s="1" t="s">
        <v>30</v>
      </c>
      <c r="G2942" s="1" t="s">
        <v>691</v>
      </c>
      <c r="H2942" s="1" t="s">
        <v>155</v>
      </c>
      <c r="I2942" s="1" t="s">
        <v>62</v>
      </c>
      <c r="J2942" s="1">
        <v>4727</v>
      </c>
      <c r="K2942" s="3">
        <v>0.73759259259259258</v>
      </c>
      <c r="L2942" s="3">
        <v>0.95634259259259258</v>
      </c>
      <c r="M2942" s="7">
        <v>45663</v>
      </c>
      <c r="N2942" s="3">
        <v>0.81953703703703706</v>
      </c>
      <c r="O2942" s="3">
        <v>3.8287037037037036E-2</v>
      </c>
      <c r="P2942" s="5">
        <v>118</v>
      </c>
      <c r="Q2942" s="5">
        <v>592.69000000000005</v>
      </c>
      <c r="R2942" s="1" t="s">
        <v>34</v>
      </c>
      <c r="S2942" s="1">
        <v>5</v>
      </c>
      <c r="T2942" s="1" t="s">
        <v>45</v>
      </c>
      <c r="U2942" s="5">
        <v>88.1</v>
      </c>
      <c r="V2942" s="5">
        <v>25040.1413691653</v>
      </c>
      <c r="W2942" s="1" t="s">
        <v>36</v>
      </c>
      <c r="X2942" s="1">
        <v>3.53</v>
      </c>
      <c r="Y2942" s="5">
        <v>35048.17</v>
      </c>
      <c r="Z2942" s="5">
        <v>37949.78</v>
      </c>
      <c r="AA2942" s="5" t="str">
        <f t="shared" si="180"/>
        <v>60+</v>
      </c>
      <c r="AB2942" s="5" t="str">
        <f t="shared" si="181"/>
        <v>Moderate</v>
      </c>
      <c r="AC2942" s="5">
        <f t="shared" si="182"/>
        <v>1.08</v>
      </c>
      <c r="AD2942" s="5" t="str">
        <f t="shared" si="183"/>
        <v>Medium-haul</v>
      </c>
    </row>
    <row r="2943" spans="1:30" x14ac:dyDescent="0.3">
      <c r="A2943" s="1" t="s">
        <v>3338</v>
      </c>
      <c r="B2943" s="1" t="s">
        <v>3339</v>
      </c>
      <c r="C2943" s="1">
        <v>63</v>
      </c>
      <c r="D2943" s="1" t="s">
        <v>28</v>
      </c>
      <c r="E2943" s="1" t="s">
        <v>3350</v>
      </c>
      <c r="F2943" s="1" t="s">
        <v>48</v>
      </c>
      <c r="G2943" s="1" t="s">
        <v>691</v>
      </c>
      <c r="H2943" s="1" t="s">
        <v>155</v>
      </c>
      <c r="I2943" s="1" t="s">
        <v>62</v>
      </c>
      <c r="J2943" s="1">
        <v>4727</v>
      </c>
      <c r="K2943" s="3">
        <v>0.73759259259259258</v>
      </c>
      <c r="L2943" s="3">
        <v>0.95634259259259258</v>
      </c>
      <c r="M2943" s="7">
        <v>45662</v>
      </c>
      <c r="N2943" s="3">
        <v>0.81953703703703706</v>
      </c>
      <c r="O2943" s="3">
        <v>3.8287037037037036E-2</v>
      </c>
      <c r="P2943" s="5">
        <v>118</v>
      </c>
      <c r="Q2943" s="5">
        <v>985.54</v>
      </c>
      <c r="R2943" s="1" t="s">
        <v>40</v>
      </c>
      <c r="S2943" s="1">
        <v>5</v>
      </c>
      <c r="T2943" s="1" t="s">
        <v>49</v>
      </c>
      <c r="U2943" s="5">
        <v>109.2</v>
      </c>
      <c r="V2943" s="5">
        <v>24186.123212554201</v>
      </c>
      <c r="W2943" s="1" t="s">
        <v>42</v>
      </c>
      <c r="X2943" s="1">
        <v>3.03</v>
      </c>
      <c r="Y2943" s="5">
        <v>34023.35</v>
      </c>
      <c r="Z2943" s="5">
        <v>63096.4</v>
      </c>
      <c r="AA2943" s="5" t="str">
        <f t="shared" si="180"/>
        <v>60+</v>
      </c>
      <c r="AB2943" s="5" t="str">
        <f t="shared" si="181"/>
        <v>Moderate</v>
      </c>
      <c r="AC2943" s="5">
        <f t="shared" si="182"/>
        <v>1.85</v>
      </c>
      <c r="AD2943" s="5" t="str">
        <f t="shared" si="183"/>
        <v>Medium-haul</v>
      </c>
    </row>
    <row r="2944" spans="1:30" x14ac:dyDescent="0.3">
      <c r="A2944" s="1" t="s">
        <v>3459</v>
      </c>
      <c r="B2944" s="1" t="s">
        <v>3460</v>
      </c>
      <c r="C2944" s="1">
        <v>48</v>
      </c>
      <c r="D2944" s="1" t="s">
        <v>39</v>
      </c>
      <c r="E2944" s="1" t="s">
        <v>3350</v>
      </c>
      <c r="F2944" s="1" t="s">
        <v>30</v>
      </c>
      <c r="G2944" s="1" t="s">
        <v>691</v>
      </c>
      <c r="H2944" s="1" t="s">
        <v>155</v>
      </c>
      <c r="I2944" s="1" t="s">
        <v>62</v>
      </c>
      <c r="J2944" s="1">
        <v>4727</v>
      </c>
      <c r="K2944" s="3">
        <v>0.73759259259259258</v>
      </c>
      <c r="L2944" s="3">
        <v>0.95634259259259258</v>
      </c>
      <c r="M2944" s="7">
        <v>45661</v>
      </c>
      <c r="N2944" s="3">
        <v>0.81953703703703706</v>
      </c>
      <c r="O2944" s="3">
        <v>3.8287037037037036E-2</v>
      </c>
      <c r="P2944" s="5">
        <v>118</v>
      </c>
      <c r="Q2944" s="5">
        <v>145.35</v>
      </c>
      <c r="R2944" s="1" t="s">
        <v>40</v>
      </c>
      <c r="S2944" s="1">
        <v>5</v>
      </c>
      <c r="T2944" s="1" t="s">
        <v>45</v>
      </c>
      <c r="U2944" s="5">
        <v>152.33000000000001</v>
      </c>
      <c r="V2944" s="5">
        <v>24605.512882471001</v>
      </c>
      <c r="W2944" s="1" t="s">
        <v>36</v>
      </c>
      <c r="X2944" s="1">
        <v>3.29</v>
      </c>
      <c r="Y2944" s="5">
        <v>34526.620000000003</v>
      </c>
      <c r="Z2944" s="5">
        <v>9332.8700000000008</v>
      </c>
      <c r="AA2944" s="5" t="str">
        <f t="shared" si="180"/>
        <v>40-49</v>
      </c>
      <c r="AB2944" s="5" t="str">
        <f t="shared" si="181"/>
        <v>Moderate</v>
      </c>
      <c r="AC2944" s="5">
        <f t="shared" si="182"/>
        <v>0.27</v>
      </c>
      <c r="AD2944" s="5" t="str">
        <f t="shared" si="183"/>
        <v>Medium-haul</v>
      </c>
    </row>
    <row r="2945" spans="1:30" x14ac:dyDescent="0.3">
      <c r="A2945" s="1" t="s">
        <v>3592</v>
      </c>
      <c r="B2945" s="1" t="s">
        <v>3593</v>
      </c>
      <c r="C2945" s="1">
        <v>74</v>
      </c>
      <c r="D2945" s="1" t="s">
        <v>39</v>
      </c>
      <c r="E2945" s="1" t="s">
        <v>3350</v>
      </c>
      <c r="F2945" s="1" t="s">
        <v>48</v>
      </c>
      <c r="G2945" s="1" t="s">
        <v>691</v>
      </c>
      <c r="H2945" s="1" t="s">
        <v>155</v>
      </c>
      <c r="I2945" s="1" t="s">
        <v>62</v>
      </c>
      <c r="J2945" s="1">
        <v>4727</v>
      </c>
      <c r="K2945" s="3">
        <v>0.73759259259259258</v>
      </c>
      <c r="L2945" s="3">
        <v>0.95634259259259258</v>
      </c>
      <c r="M2945" s="7">
        <v>45663</v>
      </c>
      <c r="N2945" s="3">
        <v>0.81953703703703706</v>
      </c>
      <c r="O2945" s="3">
        <v>3.8287037037037036E-2</v>
      </c>
      <c r="P2945" s="5">
        <v>118</v>
      </c>
      <c r="Q2945" s="5">
        <v>988.18</v>
      </c>
      <c r="R2945" s="1" t="s">
        <v>34</v>
      </c>
      <c r="S2945" s="1">
        <v>5</v>
      </c>
      <c r="T2945" s="1" t="s">
        <v>49</v>
      </c>
      <c r="U2945" s="5">
        <v>101.93</v>
      </c>
      <c r="V2945" s="5">
        <v>24541.6519350376</v>
      </c>
      <c r="W2945" s="1" t="s">
        <v>36</v>
      </c>
      <c r="X2945" s="1">
        <v>4.25</v>
      </c>
      <c r="Y2945" s="5">
        <v>34449.980000000003</v>
      </c>
      <c r="Z2945" s="5">
        <v>63263.91</v>
      </c>
      <c r="AA2945" s="5" t="str">
        <f t="shared" si="180"/>
        <v>60+</v>
      </c>
      <c r="AB2945" s="5" t="str">
        <f t="shared" si="181"/>
        <v>Moderate</v>
      </c>
      <c r="AC2945" s="5">
        <f t="shared" si="182"/>
        <v>1.84</v>
      </c>
      <c r="AD2945" s="5" t="str">
        <f t="shared" si="183"/>
        <v>Medium-haul</v>
      </c>
    </row>
    <row r="2946" spans="1:30" x14ac:dyDescent="0.3">
      <c r="A2946" s="1" t="s">
        <v>3891</v>
      </c>
      <c r="B2946" s="1" t="s">
        <v>3892</v>
      </c>
      <c r="C2946" s="1">
        <v>56</v>
      </c>
      <c r="D2946" s="1" t="s">
        <v>39</v>
      </c>
      <c r="E2946" s="1" t="s">
        <v>3350</v>
      </c>
      <c r="F2946" s="1" t="s">
        <v>30</v>
      </c>
      <c r="G2946" s="1" t="s">
        <v>691</v>
      </c>
      <c r="H2946" s="1" t="s">
        <v>155</v>
      </c>
      <c r="I2946" s="1" t="s">
        <v>62</v>
      </c>
      <c r="J2946" s="1">
        <v>4727</v>
      </c>
      <c r="K2946" s="3">
        <v>0.73759259259259258</v>
      </c>
      <c r="L2946" s="3">
        <v>0.95634259259259258</v>
      </c>
      <c r="M2946" s="7">
        <v>45668</v>
      </c>
      <c r="N2946" s="3">
        <v>0.81953703703703706</v>
      </c>
      <c r="O2946" s="3">
        <v>3.8287037037037036E-2</v>
      </c>
      <c r="P2946" s="5">
        <v>118</v>
      </c>
      <c r="Q2946" s="5">
        <v>961.32</v>
      </c>
      <c r="R2946" s="1" t="s">
        <v>56</v>
      </c>
      <c r="S2946" s="1">
        <v>5</v>
      </c>
      <c r="T2946" s="1" t="s">
        <v>35</v>
      </c>
      <c r="U2946" s="5">
        <v>48.85</v>
      </c>
      <c r="V2946" s="5">
        <v>24273.671068950702</v>
      </c>
      <c r="W2946" s="1" t="s">
        <v>36</v>
      </c>
      <c r="X2946" s="1">
        <v>3.96</v>
      </c>
      <c r="Y2946" s="5">
        <v>34128.410000000003</v>
      </c>
      <c r="Z2946" s="5">
        <v>61534.25</v>
      </c>
      <c r="AA2946" s="5" t="str">
        <f t="shared" ref="AA2946:AA3009" si="184">IF(C2946&lt;=29,"18-29",IF(C2946&lt;=39,"30-39",IF(C2946&lt;=49,"40-49",IF(C2946&lt;=59,"50-59","60+"))))</f>
        <v>50-59</v>
      </c>
      <c r="AB2946" s="5" t="str">
        <f t="shared" ref="AB2946:AB3009" si="185">IF(P2946&lt;=30,"On-Time",IF(P2946&lt;=120,"Moderate","Severe"))</f>
        <v>Moderate</v>
      </c>
      <c r="AC2946" s="5">
        <f t="shared" ref="AC2946:AC3009" si="186">ROUND(Z2946/Y2946,2)</f>
        <v>1.8</v>
      </c>
      <c r="AD2946" s="5" t="str">
        <f t="shared" ref="AD2946:AD3009" si="187">IF(J2946&lt;=3000,"Short-haul",IF(J2946&lt;=7000,"Medium-haul","Long-haul"))</f>
        <v>Medium-haul</v>
      </c>
    </row>
    <row r="2947" spans="1:30" x14ac:dyDescent="0.3">
      <c r="A2947" s="1" t="s">
        <v>3893</v>
      </c>
      <c r="B2947" s="1" t="s">
        <v>3894</v>
      </c>
      <c r="C2947" s="1">
        <v>35</v>
      </c>
      <c r="D2947" s="1" t="s">
        <v>39</v>
      </c>
      <c r="E2947" s="1" t="s">
        <v>3350</v>
      </c>
      <c r="F2947" s="1" t="s">
        <v>48</v>
      </c>
      <c r="G2947" s="1" t="s">
        <v>691</v>
      </c>
      <c r="H2947" s="1" t="s">
        <v>155</v>
      </c>
      <c r="I2947" s="1" t="s">
        <v>62</v>
      </c>
      <c r="J2947" s="1">
        <v>4727</v>
      </c>
      <c r="K2947" s="3">
        <v>0.73759259259259258</v>
      </c>
      <c r="L2947" s="3">
        <v>0.95634259259259258</v>
      </c>
      <c r="M2947" s="7">
        <v>45662</v>
      </c>
      <c r="N2947" s="3">
        <v>0.81953703703703706</v>
      </c>
      <c r="O2947" s="3">
        <v>3.8287037037037036E-2</v>
      </c>
      <c r="P2947" s="5">
        <v>118</v>
      </c>
      <c r="Q2947" s="5">
        <v>93.73</v>
      </c>
      <c r="R2947" s="1" t="s">
        <v>40</v>
      </c>
      <c r="S2947" s="1">
        <v>3</v>
      </c>
      <c r="T2947" s="1" t="s">
        <v>41</v>
      </c>
      <c r="U2947" s="5">
        <v>145.76</v>
      </c>
      <c r="V2947" s="5">
        <v>25033.345179932301</v>
      </c>
      <c r="W2947" s="1" t="s">
        <v>36</v>
      </c>
      <c r="X2947" s="1">
        <v>4.8600000000000003</v>
      </c>
      <c r="Y2947" s="5">
        <v>35040.01</v>
      </c>
      <c r="Z2947" s="5">
        <v>6027.87</v>
      </c>
      <c r="AA2947" s="5" t="str">
        <f t="shared" si="184"/>
        <v>30-39</v>
      </c>
      <c r="AB2947" s="5" t="str">
        <f t="shared" si="185"/>
        <v>Moderate</v>
      </c>
      <c r="AC2947" s="5">
        <f t="shared" si="186"/>
        <v>0.17</v>
      </c>
      <c r="AD2947" s="5" t="str">
        <f t="shared" si="187"/>
        <v>Medium-haul</v>
      </c>
    </row>
    <row r="2948" spans="1:30" x14ac:dyDescent="0.3">
      <c r="A2948" s="1" t="s">
        <v>3348</v>
      </c>
      <c r="B2948" s="1" t="s">
        <v>3349</v>
      </c>
      <c r="C2948" s="1">
        <v>29</v>
      </c>
      <c r="D2948" s="1" t="s">
        <v>28</v>
      </c>
      <c r="E2948" s="1" t="s">
        <v>3350</v>
      </c>
      <c r="F2948" s="1" t="s">
        <v>30</v>
      </c>
      <c r="G2948" s="1" t="s">
        <v>691</v>
      </c>
      <c r="H2948" s="1" t="s">
        <v>155</v>
      </c>
      <c r="I2948" s="1" t="s">
        <v>62</v>
      </c>
      <c r="J2948" s="1">
        <v>4727</v>
      </c>
      <c r="K2948" s="3">
        <v>0.73759259259259258</v>
      </c>
      <c r="L2948" s="3">
        <v>0.95634259259259258</v>
      </c>
      <c r="M2948" s="7">
        <v>45658</v>
      </c>
      <c r="N2948" s="3">
        <v>0.81953703703703706</v>
      </c>
      <c r="O2948" s="3">
        <v>3.8287037037037036E-2</v>
      </c>
      <c r="P2948" s="5">
        <v>118</v>
      </c>
      <c r="Q2948" s="5">
        <v>303.94</v>
      </c>
      <c r="R2948" s="1" t="s">
        <v>56</v>
      </c>
      <c r="S2948" s="1">
        <v>5</v>
      </c>
      <c r="T2948" s="1" t="s">
        <v>49</v>
      </c>
      <c r="U2948" s="5">
        <v>161.53</v>
      </c>
      <c r="V2948" s="5">
        <v>24296.8745839326</v>
      </c>
      <c r="W2948" s="1" t="s">
        <v>42</v>
      </c>
      <c r="X2948" s="1">
        <v>3.93</v>
      </c>
      <c r="Y2948" s="5">
        <v>34156.25</v>
      </c>
      <c r="Z2948" s="5">
        <v>19484.47</v>
      </c>
      <c r="AA2948" s="5" t="str">
        <f t="shared" si="184"/>
        <v>18-29</v>
      </c>
      <c r="AB2948" s="5" t="str">
        <f t="shared" si="185"/>
        <v>Moderate</v>
      </c>
      <c r="AC2948" s="5">
        <f t="shared" si="186"/>
        <v>0.56999999999999995</v>
      </c>
      <c r="AD2948" s="5" t="str">
        <f t="shared" si="187"/>
        <v>Medium-haul</v>
      </c>
    </row>
    <row r="2949" spans="1:30" x14ac:dyDescent="0.3">
      <c r="A2949" s="1" t="s">
        <v>3895</v>
      </c>
      <c r="B2949" s="1" t="s">
        <v>3896</v>
      </c>
      <c r="C2949" s="1">
        <v>60</v>
      </c>
      <c r="D2949" s="1" t="s">
        <v>39</v>
      </c>
      <c r="E2949" s="1" t="s">
        <v>3350</v>
      </c>
      <c r="F2949" s="1" t="s">
        <v>30</v>
      </c>
      <c r="G2949" s="1" t="s">
        <v>691</v>
      </c>
      <c r="H2949" s="1" t="s">
        <v>155</v>
      </c>
      <c r="I2949" s="1" t="s">
        <v>62</v>
      </c>
      <c r="J2949" s="1">
        <v>4727</v>
      </c>
      <c r="K2949" s="3">
        <v>0.73759259259259258</v>
      </c>
      <c r="L2949" s="3">
        <v>0.95634259259259258</v>
      </c>
      <c r="M2949" s="7">
        <v>45670</v>
      </c>
      <c r="N2949" s="3">
        <v>0.81953703703703706</v>
      </c>
      <c r="O2949" s="3">
        <v>3.8287037037037036E-2</v>
      </c>
      <c r="P2949" s="5">
        <v>118</v>
      </c>
      <c r="Q2949" s="5">
        <v>1249.8599999999999</v>
      </c>
      <c r="R2949" s="1" t="s">
        <v>40</v>
      </c>
      <c r="S2949" s="1">
        <v>5</v>
      </c>
      <c r="T2949" s="1" t="s">
        <v>45</v>
      </c>
      <c r="U2949" s="5">
        <v>69.709999999999994</v>
      </c>
      <c r="V2949" s="5">
        <v>24351.0439287513</v>
      </c>
      <c r="W2949" s="1" t="s">
        <v>36</v>
      </c>
      <c r="X2949" s="1">
        <v>3.33</v>
      </c>
      <c r="Y2949" s="5">
        <v>34221.25</v>
      </c>
      <c r="Z2949" s="5">
        <v>80004.98</v>
      </c>
      <c r="AA2949" s="5" t="str">
        <f t="shared" si="184"/>
        <v>60+</v>
      </c>
      <c r="AB2949" s="5" t="str">
        <f t="shared" si="185"/>
        <v>Moderate</v>
      </c>
      <c r="AC2949" s="5">
        <f t="shared" si="186"/>
        <v>2.34</v>
      </c>
      <c r="AD2949" s="5" t="str">
        <f t="shared" si="187"/>
        <v>Medium-haul</v>
      </c>
    </row>
    <row r="2950" spans="1:30" x14ac:dyDescent="0.3">
      <c r="A2950" s="1" t="s">
        <v>3518</v>
      </c>
      <c r="B2950" s="1" t="s">
        <v>3519</v>
      </c>
      <c r="C2950" s="1">
        <v>62</v>
      </c>
      <c r="D2950" s="1" t="s">
        <v>28</v>
      </c>
      <c r="E2950" s="1" t="s">
        <v>3350</v>
      </c>
      <c r="F2950" s="1" t="s">
        <v>30</v>
      </c>
      <c r="G2950" s="1" t="s">
        <v>698</v>
      </c>
      <c r="H2950" s="1" t="s">
        <v>233</v>
      </c>
      <c r="I2950" s="1" t="s">
        <v>115</v>
      </c>
      <c r="J2950" s="1">
        <v>378</v>
      </c>
      <c r="K2950" s="3">
        <v>0.27763888888888888</v>
      </c>
      <c r="L2950" s="3">
        <v>0.29499999999999998</v>
      </c>
      <c r="M2950" s="7">
        <v>45672</v>
      </c>
      <c r="N2950" s="3">
        <v>0.38805555555555554</v>
      </c>
      <c r="O2950" s="3">
        <v>0.40541666666666665</v>
      </c>
      <c r="P2950" s="5">
        <v>159</v>
      </c>
      <c r="Q2950" s="5">
        <v>553.04999999999995</v>
      </c>
      <c r="R2950" s="1" t="s">
        <v>40</v>
      </c>
      <c r="S2950" s="1">
        <v>5</v>
      </c>
      <c r="T2950" s="1" t="s">
        <v>49</v>
      </c>
      <c r="U2950" s="5">
        <v>194.59</v>
      </c>
      <c r="V2950" s="5">
        <v>2642.1583235544599</v>
      </c>
      <c r="W2950" s="1" t="s">
        <v>42</v>
      </c>
      <c r="X2950" s="1">
        <v>3.39</v>
      </c>
      <c r="Y2950" s="5">
        <v>12255.885</v>
      </c>
      <c r="Z2950" s="5">
        <v>21260.472000000002</v>
      </c>
      <c r="AA2950" s="5" t="str">
        <f t="shared" si="184"/>
        <v>60+</v>
      </c>
      <c r="AB2950" s="5" t="str">
        <f t="shared" si="185"/>
        <v>Severe</v>
      </c>
      <c r="AC2950" s="5">
        <f t="shared" si="186"/>
        <v>1.73</v>
      </c>
      <c r="AD2950" s="5" t="str">
        <f t="shared" si="187"/>
        <v>Short-haul</v>
      </c>
    </row>
    <row r="2951" spans="1:30" x14ac:dyDescent="0.3">
      <c r="A2951" s="1" t="s">
        <v>3839</v>
      </c>
      <c r="B2951" s="1" t="s">
        <v>3840</v>
      </c>
      <c r="C2951" s="1">
        <v>39</v>
      </c>
      <c r="D2951" s="1" t="s">
        <v>28</v>
      </c>
      <c r="E2951" s="1" t="s">
        <v>3350</v>
      </c>
      <c r="F2951" s="1" t="s">
        <v>48</v>
      </c>
      <c r="G2951" s="1" t="s">
        <v>698</v>
      </c>
      <c r="H2951" s="1" t="s">
        <v>233</v>
      </c>
      <c r="I2951" s="1" t="s">
        <v>115</v>
      </c>
      <c r="J2951" s="1">
        <v>378</v>
      </c>
      <c r="K2951" s="3">
        <v>0.27763888888888888</v>
      </c>
      <c r="L2951" s="3">
        <v>0.29499999999999998</v>
      </c>
      <c r="M2951" s="7">
        <v>45661</v>
      </c>
      <c r="N2951" s="3">
        <v>0.38805555555555554</v>
      </c>
      <c r="O2951" s="3">
        <v>0.40541666666666665</v>
      </c>
      <c r="P2951" s="5">
        <v>159</v>
      </c>
      <c r="Q2951" s="5">
        <v>1138.6300000000001</v>
      </c>
      <c r="R2951" s="1" t="s">
        <v>34</v>
      </c>
      <c r="S2951" s="1">
        <v>3</v>
      </c>
      <c r="T2951" s="1" t="s">
        <v>83</v>
      </c>
      <c r="U2951" s="5">
        <v>76.67</v>
      </c>
      <c r="V2951" s="5">
        <v>2832.5322059740702</v>
      </c>
      <c r="W2951" s="1" t="s">
        <v>42</v>
      </c>
      <c r="X2951" s="1">
        <v>4.67</v>
      </c>
      <c r="Y2951" s="5">
        <v>12598.56</v>
      </c>
      <c r="Z2951" s="5">
        <v>43732.59</v>
      </c>
      <c r="AA2951" s="5" t="str">
        <f t="shared" si="184"/>
        <v>30-39</v>
      </c>
      <c r="AB2951" s="5" t="str">
        <f t="shared" si="185"/>
        <v>Severe</v>
      </c>
      <c r="AC2951" s="5">
        <f t="shared" si="186"/>
        <v>3.47</v>
      </c>
      <c r="AD2951" s="5" t="str">
        <f t="shared" si="187"/>
        <v>Short-haul</v>
      </c>
    </row>
    <row r="2952" spans="1:30" x14ac:dyDescent="0.3">
      <c r="A2952" s="1" t="s">
        <v>3654</v>
      </c>
      <c r="B2952" s="1" t="s">
        <v>3655</v>
      </c>
      <c r="C2952" s="1">
        <v>64</v>
      </c>
      <c r="D2952" s="1" t="s">
        <v>28</v>
      </c>
      <c r="E2952" s="1" t="s">
        <v>3350</v>
      </c>
      <c r="F2952" s="1" t="s">
        <v>48</v>
      </c>
      <c r="G2952" s="1" t="s">
        <v>698</v>
      </c>
      <c r="H2952" s="1" t="s">
        <v>233</v>
      </c>
      <c r="I2952" s="1" t="s">
        <v>115</v>
      </c>
      <c r="J2952" s="1">
        <v>378</v>
      </c>
      <c r="K2952" s="3">
        <v>0.27763888888888888</v>
      </c>
      <c r="L2952" s="3">
        <v>0.29499999999999998</v>
      </c>
      <c r="M2952" s="7">
        <v>45671</v>
      </c>
      <c r="N2952" s="3">
        <v>0.38805555555555554</v>
      </c>
      <c r="O2952" s="3">
        <v>0.40541666666666665</v>
      </c>
      <c r="P2952" s="5">
        <v>159</v>
      </c>
      <c r="Q2952" s="5">
        <v>1309.8699999999999</v>
      </c>
      <c r="R2952" s="1" t="s">
        <v>40</v>
      </c>
      <c r="S2952" s="1">
        <v>5</v>
      </c>
      <c r="T2952" s="1" t="s">
        <v>35</v>
      </c>
      <c r="U2952" s="5">
        <v>111.5</v>
      </c>
      <c r="V2952" s="5">
        <v>2769.5347806894301</v>
      </c>
      <c r="W2952" s="1" t="s">
        <v>36</v>
      </c>
      <c r="X2952" s="1">
        <v>3.72</v>
      </c>
      <c r="Y2952" s="5">
        <v>12485.16</v>
      </c>
      <c r="Z2952" s="5">
        <v>50312.387999999999</v>
      </c>
      <c r="AA2952" s="5" t="str">
        <f t="shared" si="184"/>
        <v>60+</v>
      </c>
      <c r="AB2952" s="5" t="str">
        <f t="shared" si="185"/>
        <v>Severe</v>
      </c>
      <c r="AC2952" s="5">
        <f t="shared" si="186"/>
        <v>4.03</v>
      </c>
      <c r="AD2952" s="5" t="str">
        <f t="shared" si="187"/>
        <v>Short-haul</v>
      </c>
    </row>
    <row r="2953" spans="1:30" x14ac:dyDescent="0.3">
      <c r="A2953" s="1" t="s">
        <v>3897</v>
      </c>
      <c r="B2953" s="1" t="s">
        <v>3898</v>
      </c>
      <c r="C2953" s="1">
        <v>30</v>
      </c>
      <c r="D2953" s="1" t="s">
        <v>39</v>
      </c>
      <c r="E2953" s="1" t="s">
        <v>3350</v>
      </c>
      <c r="F2953" s="1" t="s">
        <v>48</v>
      </c>
      <c r="G2953" s="1" t="s">
        <v>698</v>
      </c>
      <c r="H2953" s="1" t="s">
        <v>233</v>
      </c>
      <c r="I2953" s="1" t="s">
        <v>115</v>
      </c>
      <c r="J2953" s="1">
        <v>378</v>
      </c>
      <c r="K2953" s="3">
        <v>0.27763888888888888</v>
      </c>
      <c r="L2953" s="3">
        <v>0.29499999999999998</v>
      </c>
      <c r="M2953" s="7">
        <v>45669</v>
      </c>
      <c r="N2953" s="3">
        <v>0.38805555555555554</v>
      </c>
      <c r="O2953" s="3">
        <v>0.40541666666666665</v>
      </c>
      <c r="P2953" s="5">
        <v>159</v>
      </c>
      <c r="Q2953" s="5">
        <v>1069.17</v>
      </c>
      <c r="R2953" s="1" t="s">
        <v>40</v>
      </c>
      <c r="S2953" s="1">
        <v>3</v>
      </c>
      <c r="T2953" s="1" t="s">
        <v>35</v>
      </c>
      <c r="U2953" s="5">
        <v>88.94</v>
      </c>
      <c r="V2953" s="5">
        <v>2891.2553634697601</v>
      </c>
      <c r="W2953" s="1" t="s">
        <v>36</v>
      </c>
      <c r="X2953" s="1">
        <v>3.26</v>
      </c>
      <c r="Y2953" s="5">
        <v>12704.264999999999</v>
      </c>
      <c r="Z2953" s="5">
        <v>41066.801999999901</v>
      </c>
      <c r="AA2953" s="5" t="str">
        <f t="shared" si="184"/>
        <v>30-39</v>
      </c>
      <c r="AB2953" s="5" t="str">
        <f t="shared" si="185"/>
        <v>Severe</v>
      </c>
      <c r="AC2953" s="5">
        <f t="shared" si="186"/>
        <v>3.23</v>
      </c>
      <c r="AD2953" s="5" t="str">
        <f t="shared" si="187"/>
        <v>Short-haul</v>
      </c>
    </row>
    <row r="2954" spans="1:30" x14ac:dyDescent="0.3">
      <c r="A2954" s="1" t="s">
        <v>3899</v>
      </c>
      <c r="B2954" s="1" t="s">
        <v>3900</v>
      </c>
      <c r="C2954" s="1">
        <v>32</v>
      </c>
      <c r="D2954" s="1" t="s">
        <v>39</v>
      </c>
      <c r="E2954" s="1" t="s">
        <v>3350</v>
      </c>
      <c r="F2954" s="1" t="s">
        <v>30</v>
      </c>
      <c r="G2954" s="1" t="s">
        <v>698</v>
      </c>
      <c r="H2954" s="1" t="s">
        <v>233</v>
      </c>
      <c r="I2954" s="1" t="s">
        <v>115</v>
      </c>
      <c r="J2954" s="1">
        <v>378</v>
      </c>
      <c r="K2954" s="3">
        <v>0.27763888888888888</v>
      </c>
      <c r="L2954" s="3">
        <v>0.29499999999999998</v>
      </c>
      <c r="M2954" s="7">
        <v>45671</v>
      </c>
      <c r="N2954" s="3">
        <v>0.38805555555555554</v>
      </c>
      <c r="O2954" s="3">
        <v>0.40541666666666665</v>
      </c>
      <c r="P2954" s="5">
        <v>159</v>
      </c>
      <c r="Q2954" s="5">
        <v>130.78</v>
      </c>
      <c r="R2954" s="1" t="s">
        <v>56</v>
      </c>
      <c r="S2954" s="1">
        <v>3</v>
      </c>
      <c r="T2954" s="1" t="s">
        <v>41</v>
      </c>
      <c r="U2954" s="5">
        <v>40.85</v>
      </c>
      <c r="V2954" s="5">
        <v>3035.5280207885198</v>
      </c>
      <c r="W2954" s="1" t="s">
        <v>42</v>
      </c>
      <c r="X2954" s="1">
        <v>3.44</v>
      </c>
      <c r="Y2954" s="5">
        <v>12963.945</v>
      </c>
      <c r="Z2954" s="5">
        <v>5026.8540000000003</v>
      </c>
      <c r="AA2954" s="5" t="str">
        <f t="shared" si="184"/>
        <v>30-39</v>
      </c>
      <c r="AB2954" s="5" t="str">
        <f t="shared" si="185"/>
        <v>Severe</v>
      </c>
      <c r="AC2954" s="5">
        <f t="shared" si="186"/>
        <v>0.39</v>
      </c>
      <c r="AD2954" s="5" t="str">
        <f t="shared" si="187"/>
        <v>Short-haul</v>
      </c>
    </row>
    <row r="2955" spans="1:30" x14ac:dyDescent="0.3">
      <c r="A2955" s="1" t="s">
        <v>3901</v>
      </c>
      <c r="B2955" s="1" t="s">
        <v>3902</v>
      </c>
      <c r="C2955" s="1">
        <v>73</v>
      </c>
      <c r="D2955" s="1" t="s">
        <v>28</v>
      </c>
      <c r="E2955" s="1" t="s">
        <v>3350</v>
      </c>
      <c r="F2955" s="1" t="s">
        <v>30</v>
      </c>
      <c r="G2955" s="1" t="s">
        <v>698</v>
      </c>
      <c r="H2955" s="1" t="s">
        <v>233</v>
      </c>
      <c r="I2955" s="1" t="s">
        <v>115</v>
      </c>
      <c r="J2955" s="1">
        <v>378</v>
      </c>
      <c r="K2955" s="3">
        <v>0.27763888888888888</v>
      </c>
      <c r="L2955" s="3">
        <v>0.29499999999999998</v>
      </c>
      <c r="M2955" s="7">
        <v>45669</v>
      </c>
      <c r="N2955" s="3">
        <v>0.38805555555555554</v>
      </c>
      <c r="O2955" s="3">
        <v>0.40541666666666665</v>
      </c>
      <c r="P2955" s="5">
        <v>159</v>
      </c>
      <c r="Q2955" s="5">
        <v>783.88</v>
      </c>
      <c r="R2955" s="1" t="s">
        <v>56</v>
      </c>
      <c r="S2955" s="1">
        <v>5</v>
      </c>
      <c r="T2955" s="1" t="s">
        <v>35</v>
      </c>
      <c r="U2955" s="5">
        <v>188.72</v>
      </c>
      <c r="V2955" s="5">
        <v>2828.6300403191899</v>
      </c>
      <c r="W2955" s="1" t="s">
        <v>42</v>
      </c>
      <c r="X2955" s="1">
        <v>4.58</v>
      </c>
      <c r="Y2955" s="5">
        <v>12591.54</v>
      </c>
      <c r="Z2955" s="5">
        <v>30123.635999999999</v>
      </c>
      <c r="AA2955" s="5" t="str">
        <f t="shared" si="184"/>
        <v>60+</v>
      </c>
      <c r="AB2955" s="5" t="str">
        <f t="shared" si="185"/>
        <v>Severe</v>
      </c>
      <c r="AC2955" s="5">
        <f t="shared" si="186"/>
        <v>2.39</v>
      </c>
      <c r="AD2955" s="5" t="str">
        <f t="shared" si="187"/>
        <v>Short-haul</v>
      </c>
    </row>
    <row r="2956" spans="1:30" x14ac:dyDescent="0.3">
      <c r="A2956" s="2" t="s">
        <v>3903</v>
      </c>
      <c r="B2956" s="1" t="s">
        <v>3904</v>
      </c>
      <c r="C2956" s="1">
        <v>41</v>
      </c>
      <c r="D2956" s="1" t="s">
        <v>28</v>
      </c>
      <c r="E2956" s="1" t="s">
        <v>3350</v>
      </c>
      <c r="F2956" s="1" t="s">
        <v>48</v>
      </c>
      <c r="G2956" s="1" t="s">
        <v>698</v>
      </c>
      <c r="H2956" s="1" t="s">
        <v>233</v>
      </c>
      <c r="I2956" s="1" t="s">
        <v>115</v>
      </c>
      <c r="J2956" s="1">
        <v>378</v>
      </c>
      <c r="K2956" s="3">
        <v>0.27763888888888888</v>
      </c>
      <c r="L2956" s="3">
        <v>0.29499999999999998</v>
      </c>
      <c r="M2956" s="7">
        <v>45660</v>
      </c>
      <c r="N2956" s="3">
        <v>0.38805555555555554</v>
      </c>
      <c r="O2956" s="3">
        <v>0.40541666666666665</v>
      </c>
      <c r="P2956" s="5">
        <v>159</v>
      </c>
      <c r="Q2956" s="5">
        <v>1425.81</v>
      </c>
      <c r="R2956" s="1" t="s">
        <v>40</v>
      </c>
      <c r="S2956" s="1">
        <v>5</v>
      </c>
      <c r="T2956" s="1" t="s">
        <v>41</v>
      </c>
      <c r="U2956" s="5">
        <v>106.45</v>
      </c>
      <c r="V2956" s="5">
        <v>2626.3772814651802</v>
      </c>
      <c r="W2956" s="1" t="s">
        <v>42</v>
      </c>
      <c r="X2956" s="1">
        <v>3.63</v>
      </c>
      <c r="Y2956" s="5">
        <v>12227.4749999999</v>
      </c>
      <c r="Z2956" s="5">
        <v>54763.877999999997</v>
      </c>
      <c r="AA2956" s="5" t="str">
        <f t="shared" si="184"/>
        <v>40-49</v>
      </c>
      <c r="AB2956" s="5" t="str">
        <f t="shared" si="185"/>
        <v>Severe</v>
      </c>
      <c r="AC2956" s="5">
        <f t="shared" si="186"/>
        <v>4.4800000000000004</v>
      </c>
      <c r="AD2956" s="5" t="str">
        <f t="shared" si="187"/>
        <v>Short-haul</v>
      </c>
    </row>
    <row r="2957" spans="1:30" x14ac:dyDescent="0.3">
      <c r="A2957" s="1" t="s">
        <v>3905</v>
      </c>
      <c r="B2957" s="1" t="s">
        <v>3906</v>
      </c>
      <c r="C2957" s="1">
        <v>41</v>
      </c>
      <c r="D2957" s="1" t="s">
        <v>39</v>
      </c>
      <c r="E2957" s="1" t="s">
        <v>3350</v>
      </c>
      <c r="F2957" s="1" t="s">
        <v>30</v>
      </c>
      <c r="G2957" s="1" t="s">
        <v>698</v>
      </c>
      <c r="H2957" s="1" t="s">
        <v>233</v>
      </c>
      <c r="I2957" s="1" t="s">
        <v>115</v>
      </c>
      <c r="J2957" s="1">
        <v>378</v>
      </c>
      <c r="K2957" s="3">
        <v>0.27763888888888888</v>
      </c>
      <c r="L2957" s="3">
        <v>0.29499999999999998</v>
      </c>
      <c r="M2957" s="7">
        <v>45660</v>
      </c>
      <c r="N2957" s="3">
        <v>0.38805555555555554</v>
      </c>
      <c r="O2957" s="3">
        <v>0.40541666666666665</v>
      </c>
      <c r="P2957" s="5">
        <v>159</v>
      </c>
      <c r="Q2957" s="5">
        <v>816.37</v>
      </c>
      <c r="R2957" s="1" t="s">
        <v>34</v>
      </c>
      <c r="S2957" s="1">
        <v>5</v>
      </c>
      <c r="T2957" s="1" t="s">
        <v>41</v>
      </c>
      <c r="U2957" s="5">
        <v>117.51</v>
      </c>
      <c r="V2957" s="5">
        <v>2880.7032803653001</v>
      </c>
      <c r="W2957" s="1" t="s">
        <v>42</v>
      </c>
      <c r="X2957" s="1">
        <v>3.02</v>
      </c>
      <c r="Y2957" s="5">
        <v>12685.26</v>
      </c>
      <c r="Z2957" s="5">
        <v>31362.707999999999</v>
      </c>
      <c r="AA2957" s="5" t="str">
        <f t="shared" si="184"/>
        <v>40-49</v>
      </c>
      <c r="AB2957" s="5" t="str">
        <f t="shared" si="185"/>
        <v>Severe</v>
      </c>
      <c r="AC2957" s="5">
        <f t="shared" si="186"/>
        <v>2.4700000000000002</v>
      </c>
      <c r="AD2957" s="5" t="str">
        <f t="shared" si="187"/>
        <v>Short-haul</v>
      </c>
    </row>
    <row r="2958" spans="1:30" x14ac:dyDescent="0.3">
      <c r="A2958" s="1" t="s">
        <v>3907</v>
      </c>
      <c r="B2958" s="1" t="s">
        <v>3908</v>
      </c>
      <c r="C2958" s="1">
        <v>38</v>
      </c>
      <c r="D2958" s="1" t="s">
        <v>39</v>
      </c>
      <c r="E2958" s="1" t="s">
        <v>3350</v>
      </c>
      <c r="F2958" s="1" t="s">
        <v>48</v>
      </c>
      <c r="G2958" s="1" t="s">
        <v>698</v>
      </c>
      <c r="H2958" s="1" t="s">
        <v>233</v>
      </c>
      <c r="I2958" s="1" t="s">
        <v>115</v>
      </c>
      <c r="J2958" s="1">
        <v>378</v>
      </c>
      <c r="K2958" s="3">
        <v>0.27763888888888888</v>
      </c>
      <c r="L2958" s="3">
        <v>0.29499999999999998</v>
      </c>
      <c r="M2958" s="7">
        <v>45661</v>
      </c>
      <c r="N2958" s="3">
        <v>0.38805555555555554</v>
      </c>
      <c r="O2958" s="3">
        <v>0.40541666666666665</v>
      </c>
      <c r="P2958" s="5">
        <v>159</v>
      </c>
      <c r="Q2958" s="5">
        <v>501.69</v>
      </c>
      <c r="R2958" s="1" t="s">
        <v>40</v>
      </c>
      <c r="S2958" s="1">
        <v>3</v>
      </c>
      <c r="T2958" s="1" t="s">
        <v>35</v>
      </c>
      <c r="U2958" s="5">
        <v>45.24</v>
      </c>
      <c r="V2958" s="5">
        <v>2853.7964859972999</v>
      </c>
      <c r="W2958" s="1" t="s">
        <v>36</v>
      </c>
      <c r="X2958" s="1">
        <v>3.19</v>
      </c>
      <c r="Y2958" s="5">
        <v>12636.84</v>
      </c>
      <c r="Z2958" s="5">
        <v>19270.325999999899</v>
      </c>
      <c r="AA2958" s="5" t="str">
        <f t="shared" si="184"/>
        <v>30-39</v>
      </c>
      <c r="AB2958" s="5" t="str">
        <f t="shared" si="185"/>
        <v>Severe</v>
      </c>
      <c r="AC2958" s="5">
        <f t="shared" si="186"/>
        <v>1.52</v>
      </c>
      <c r="AD2958" s="5" t="str">
        <f t="shared" si="187"/>
        <v>Short-haul</v>
      </c>
    </row>
    <row r="2959" spans="1:30" x14ac:dyDescent="0.3">
      <c r="A2959" s="1" t="s">
        <v>3727</v>
      </c>
      <c r="B2959" s="1" t="s">
        <v>3728</v>
      </c>
      <c r="C2959" s="1">
        <v>44</v>
      </c>
      <c r="D2959" s="1" t="s">
        <v>28</v>
      </c>
      <c r="E2959" s="1" t="s">
        <v>3350</v>
      </c>
      <c r="F2959" s="1" t="s">
        <v>30</v>
      </c>
      <c r="G2959" s="1" t="s">
        <v>713</v>
      </c>
      <c r="H2959" s="1" t="s">
        <v>63</v>
      </c>
      <c r="I2959" s="1" t="s">
        <v>262</v>
      </c>
      <c r="J2959" s="1">
        <v>9631</v>
      </c>
      <c r="K2959" s="3">
        <v>0.87131944444444442</v>
      </c>
      <c r="L2959" s="3">
        <v>0.31715277777777778</v>
      </c>
      <c r="M2959" s="7">
        <v>45662</v>
      </c>
      <c r="N2959" s="3">
        <v>0.94701388888888893</v>
      </c>
      <c r="O2959" s="3">
        <v>0.39284722222222224</v>
      </c>
      <c r="P2959" s="5">
        <v>109</v>
      </c>
      <c r="Q2959" s="5">
        <v>843.08</v>
      </c>
      <c r="R2959" s="1" t="s">
        <v>40</v>
      </c>
      <c r="S2959" s="1">
        <v>5</v>
      </c>
      <c r="T2959" s="1" t="s">
        <v>45</v>
      </c>
      <c r="U2959" s="5">
        <v>136.54</v>
      </c>
      <c r="V2959" s="5">
        <v>49081.726818085197</v>
      </c>
      <c r="W2959" s="1" t="s">
        <v>42</v>
      </c>
      <c r="X2959" s="1">
        <v>3.46</v>
      </c>
      <c r="Y2959" s="5">
        <v>63898.07</v>
      </c>
      <c r="Z2959" s="5">
        <v>53984.43</v>
      </c>
      <c r="AA2959" s="5" t="str">
        <f t="shared" si="184"/>
        <v>40-49</v>
      </c>
      <c r="AB2959" s="5" t="str">
        <f t="shared" si="185"/>
        <v>Moderate</v>
      </c>
      <c r="AC2959" s="5">
        <f t="shared" si="186"/>
        <v>0.84</v>
      </c>
      <c r="AD2959" s="5" t="str">
        <f t="shared" si="187"/>
        <v>Long-haul</v>
      </c>
    </row>
    <row r="2960" spans="1:30" x14ac:dyDescent="0.3">
      <c r="A2960" s="1" t="s">
        <v>3909</v>
      </c>
      <c r="B2960" s="1" t="s">
        <v>3910</v>
      </c>
      <c r="C2960" s="1">
        <v>40</v>
      </c>
      <c r="D2960" s="1" t="s">
        <v>39</v>
      </c>
      <c r="E2960" s="1" t="s">
        <v>3350</v>
      </c>
      <c r="F2960" s="1" t="s">
        <v>30</v>
      </c>
      <c r="G2960" s="1" t="s">
        <v>713</v>
      </c>
      <c r="H2960" s="1" t="s">
        <v>63</v>
      </c>
      <c r="I2960" s="1" t="s">
        <v>262</v>
      </c>
      <c r="J2960" s="1">
        <v>9631</v>
      </c>
      <c r="K2960" s="3">
        <v>0.87131944444444442</v>
      </c>
      <c r="L2960" s="3">
        <v>0.31715277777777778</v>
      </c>
      <c r="M2960" s="7">
        <v>45666</v>
      </c>
      <c r="N2960" s="3">
        <v>0.94701388888888893</v>
      </c>
      <c r="O2960" s="3">
        <v>0.39284722222222224</v>
      </c>
      <c r="P2960" s="5">
        <v>109</v>
      </c>
      <c r="Q2960" s="5">
        <v>1148.7</v>
      </c>
      <c r="R2960" s="1" t="s">
        <v>56</v>
      </c>
      <c r="S2960" s="1">
        <v>3</v>
      </c>
      <c r="T2960" s="1" t="s">
        <v>35</v>
      </c>
      <c r="U2960" s="5">
        <v>199.14</v>
      </c>
      <c r="V2960" s="5">
        <v>49142.931385258598</v>
      </c>
      <c r="W2960" s="1" t="s">
        <v>42</v>
      </c>
      <c r="X2960" s="1">
        <v>3.22</v>
      </c>
      <c r="Y2960" s="5">
        <v>63971.519999999997</v>
      </c>
      <c r="Z2960" s="5">
        <v>73556.63</v>
      </c>
      <c r="AA2960" s="5" t="str">
        <f t="shared" si="184"/>
        <v>40-49</v>
      </c>
      <c r="AB2960" s="5" t="str">
        <f t="shared" si="185"/>
        <v>Moderate</v>
      </c>
      <c r="AC2960" s="5">
        <f t="shared" si="186"/>
        <v>1.1499999999999999</v>
      </c>
      <c r="AD2960" s="5" t="str">
        <f t="shared" si="187"/>
        <v>Long-haul</v>
      </c>
    </row>
    <row r="2961" spans="1:30" x14ac:dyDescent="0.3">
      <c r="A2961" s="1" t="s">
        <v>3911</v>
      </c>
      <c r="B2961" s="1" t="s">
        <v>3912</v>
      </c>
      <c r="C2961" s="1">
        <v>61</v>
      </c>
      <c r="D2961" s="1" t="s">
        <v>39</v>
      </c>
      <c r="E2961" s="1" t="s">
        <v>3350</v>
      </c>
      <c r="F2961" s="1" t="s">
        <v>48</v>
      </c>
      <c r="G2961" s="1" t="s">
        <v>713</v>
      </c>
      <c r="H2961" s="1" t="s">
        <v>63</v>
      </c>
      <c r="I2961" s="1" t="s">
        <v>262</v>
      </c>
      <c r="J2961" s="1">
        <v>9631</v>
      </c>
      <c r="K2961" s="3">
        <v>0.87131944444444442</v>
      </c>
      <c r="L2961" s="3">
        <v>0.31715277777777778</v>
      </c>
      <c r="M2961" s="7">
        <v>45669</v>
      </c>
      <c r="N2961" s="3">
        <v>0.94701388888888893</v>
      </c>
      <c r="O2961" s="3">
        <v>0.39284722222222224</v>
      </c>
      <c r="P2961" s="5">
        <v>109</v>
      </c>
      <c r="Q2961" s="5">
        <v>886.39</v>
      </c>
      <c r="R2961" s="1" t="s">
        <v>56</v>
      </c>
      <c r="S2961" s="1">
        <v>5</v>
      </c>
      <c r="T2961" s="1" t="s">
        <v>83</v>
      </c>
      <c r="U2961" s="5">
        <v>175.03</v>
      </c>
      <c r="V2961" s="5">
        <v>49430.6661842088</v>
      </c>
      <c r="W2961" s="1" t="s">
        <v>36</v>
      </c>
      <c r="X2961" s="1">
        <v>3.01</v>
      </c>
      <c r="Y2961" s="5">
        <v>64316.800000000003</v>
      </c>
      <c r="Z2961" s="5">
        <v>56763.97</v>
      </c>
      <c r="AA2961" s="5" t="str">
        <f t="shared" si="184"/>
        <v>60+</v>
      </c>
      <c r="AB2961" s="5" t="str">
        <f t="shared" si="185"/>
        <v>Moderate</v>
      </c>
      <c r="AC2961" s="5">
        <f t="shared" si="186"/>
        <v>0.88</v>
      </c>
      <c r="AD2961" s="5" t="str">
        <f t="shared" si="187"/>
        <v>Long-haul</v>
      </c>
    </row>
    <row r="2962" spans="1:30" x14ac:dyDescent="0.3">
      <c r="A2962" s="1" t="s">
        <v>3644</v>
      </c>
      <c r="B2962" s="1" t="s">
        <v>3645</v>
      </c>
      <c r="C2962" s="1">
        <v>23</v>
      </c>
      <c r="D2962" s="1" t="s">
        <v>39</v>
      </c>
      <c r="E2962" s="1" t="s">
        <v>3350</v>
      </c>
      <c r="F2962" s="1" t="s">
        <v>30</v>
      </c>
      <c r="G2962" s="1" t="s">
        <v>713</v>
      </c>
      <c r="H2962" s="1" t="s">
        <v>63</v>
      </c>
      <c r="I2962" s="1" t="s">
        <v>262</v>
      </c>
      <c r="J2962" s="1">
        <v>9631</v>
      </c>
      <c r="K2962" s="3">
        <v>0.87131944444444442</v>
      </c>
      <c r="L2962" s="3">
        <v>0.31715277777777778</v>
      </c>
      <c r="M2962" s="7">
        <v>45661</v>
      </c>
      <c r="N2962" s="3">
        <v>0.94701388888888893</v>
      </c>
      <c r="O2962" s="3">
        <v>0.39284722222222224</v>
      </c>
      <c r="P2962" s="5">
        <v>109</v>
      </c>
      <c r="Q2962" s="5">
        <v>186.25</v>
      </c>
      <c r="R2962" s="1" t="s">
        <v>56</v>
      </c>
      <c r="S2962" s="1">
        <v>5</v>
      </c>
      <c r="T2962" s="1" t="s">
        <v>41</v>
      </c>
      <c r="U2962" s="5">
        <v>150.69999999999999</v>
      </c>
      <c r="V2962" s="5">
        <v>49238.082461846199</v>
      </c>
      <c r="W2962" s="1" t="s">
        <v>36</v>
      </c>
      <c r="X2962" s="1">
        <v>4.46</v>
      </c>
      <c r="Y2962" s="5">
        <v>64085.7</v>
      </c>
      <c r="Z2962" s="5">
        <v>11950.14</v>
      </c>
      <c r="AA2962" s="5" t="str">
        <f t="shared" si="184"/>
        <v>18-29</v>
      </c>
      <c r="AB2962" s="5" t="str">
        <f t="shared" si="185"/>
        <v>Moderate</v>
      </c>
      <c r="AC2962" s="5">
        <f t="shared" si="186"/>
        <v>0.19</v>
      </c>
      <c r="AD2962" s="5" t="str">
        <f t="shared" si="187"/>
        <v>Long-haul</v>
      </c>
    </row>
    <row r="2963" spans="1:30" x14ac:dyDescent="0.3">
      <c r="A2963" s="1" t="s">
        <v>3441</v>
      </c>
      <c r="B2963" s="1" t="s">
        <v>3442</v>
      </c>
      <c r="C2963" s="1">
        <v>31</v>
      </c>
      <c r="D2963" s="1" t="s">
        <v>28</v>
      </c>
      <c r="E2963" s="1" t="s">
        <v>3350</v>
      </c>
      <c r="F2963" s="1" t="s">
        <v>48</v>
      </c>
      <c r="G2963" s="1" t="s">
        <v>713</v>
      </c>
      <c r="H2963" s="1" t="s">
        <v>63</v>
      </c>
      <c r="I2963" s="1" t="s">
        <v>262</v>
      </c>
      <c r="J2963" s="1">
        <v>9631</v>
      </c>
      <c r="K2963" s="3">
        <v>0.87131944444444442</v>
      </c>
      <c r="L2963" s="3">
        <v>0.31715277777777778</v>
      </c>
      <c r="M2963" s="7">
        <v>45672</v>
      </c>
      <c r="N2963" s="3">
        <v>0.94701388888888893</v>
      </c>
      <c r="O2963" s="3">
        <v>0.39284722222222224</v>
      </c>
      <c r="P2963" s="5">
        <v>109</v>
      </c>
      <c r="Q2963" s="5">
        <v>811.36</v>
      </c>
      <c r="R2963" s="1" t="s">
        <v>40</v>
      </c>
      <c r="S2963" s="1">
        <v>3</v>
      </c>
      <c r="T2963" s="1" t="s">
        <v>41</v>
      </c>
      <c r="U2963" s="5">
        <v>90.81</v>
      </c>
      <c r="V2963" s="5">
        <v>49562.023086855203</v>
      </c>
      <c r="W2963" s="1" t="s">
        <v>36</v>
      </c>
      <c r="X2963" s="1">
        <v>4.34</v>
      </c>
      <c r="Y2963" s="5">
        <v>64474.43</v>
      </c>
      <c r="Z2963" s="5">
        <v>51945.2</v>
      </c>
      <c r="AA2963" s="5" t="str">
        <f t="shared" si="184"/>
        <v>30-39</v>
      </c>
      <c r="AB2963" s="5" t="str">
        <f t="shared" si="185"/>
        <v>Moderate</v>
      </c>
      <c r="AC2963" s="5">
        <f t="shared" si="186"/>
        <v>0.81</v>
      </c>
      <c r="AD2963" s="5" t="str">
        <f t="shared" si="187"/>
        <v>Long-haul</v>
      </c>
    </row>
    <row r="2964" spans="1:30" x14ac:dyDescent="0.3">
      <c r="A2964" s="1" t="s">
        <v>3310</v>
      </c>
      <c r="B2964" s="1" t="s">
        <v>3311</v>
      </c>
      <c r="C2964" s="1">
        <v>21</v>
      </c>
      <c r="D2964" s="1" t="s">
        <v>39</v>
      </c>
      <c r="E2964" s="1" t="s">
        <v>3350</v>
      </c>
      <c r="F2964" s="1" t="s">
        <v>30</v>
      </c>
      <c r="G2964" s="1" t="s">
        <v>713</v>
      </c>
      <c r="H2964" s="1" t="s">
        <v>63</v>
      </c>
      <c r="I2964" s="1" t="s">
        <v>262</v>
      </c>
      <c r="J2964" s="1">
        <v>9631</v>
      </c>
      <c r="K2964" s="3">
        <v>0.87131944444444442</v>
      </c>
      <c r="L2964" s="3">
        <v>0.31715277777777778</v>
      </c>
      <c r="M2964" s="7">
        <v>45665</v>
      </c>
      <c r="N2964" s="3">
        <v>0.94701388888888893</v>
      </c>
      <c r="O2964" s="3">
        <v>0.39284722222222224</v>
      </c>
      <c r="P2964" s="5">
        <v>109</v>
      </c>
      <c r="Q2964" s="5">
        <v>781.51</v>
      </c>
      <c r="R2964" s="1" t="s">
        <v>34</v>
      </c>
      <c r="S2964" s="1">
        <v>5</v>
      </c>
      <c r="T2964" s="1" t="s">
        <v>49</v>
      </c>
      <c r="U2964" s="5">
        <v>157.12</v>
      </c>
      <c r="V2964" s="5">
        <v>48934.727318127698</v>
      </c>
      <c r="W2964" s="1" t="s">
        <v>42</v>
      </c>
      <c r="X2964" s="1">
        <v>4.41</v>
      </c>
      <c r="Y2964" s="5">
        <v>63721.67</v>
      </c>
      <c r="Z2964" s="5">
        <v>50048.06</v>
      </c>
      <c r="AA2964" s="5" t="str">
        <f t="shared" si="184"/>
        <v>18-29</v>
      </c>
      <c r="AB2964" s="5" t="str">
        <f t="shared" si="185"/>
        <v>Moderate</v>
      </c>
      <c r="AC2964" s="5">
        <f t="shared" si="186"/>
        <v>0.79</v>
      </c>
      <c r="AD2964" s="5" t="str">
        <f t="shared" si="187"/>
        <v>Long-haul</v>
      </c>
    </row>
    <row r="2965" spans="1:30" x14ac:dyDescent="0.3">
      <c r="A2965" s="1" t="s">
        <v>3660</v>
      </c>
      <c r="B2965" s="1" t="s">
        <v>3661</v>
      </c>
      <c r="C2965" s="1">
        <v>19</v>
      </c>
      <c r="D2965" s="1" t="s">
        <v>28</v>
      </c>
      <c r="E2965" s="1" t="s">
        <v>3350</v>
      </c>
      <c r="F2965" s="1" t="s">
        <v>30</v>
      </c>
      <c r="G2965" s="1" t="s">
        <v>713</v>
      </c>
      <c r="H2965" s="1" t="s">
        <v>63</v>
      </c>
      <c r="I2965" s="1" t="s">
        <v>262</v>
      </c>
      <c r="J2965" s="1">
        <v>9631</v>
      </c>
      <c r="K2965" s="3">
        <v>0.87131944444444442</v>
      </c>
      <c r="L2965" s="3">
        <v>0.31715277777777778</v>
      </c>
      <c r="M2965" s="7">
        <v>45669</v>
      </c>
      <c r="N2965" s="3">
        <v>0.94701388888888893</v>
      </c>
      <c r="O2965" s="3">
        <v>0.39284722222222224</v>
      </c>
      <c r="P2965" s="5">
        <v>109</v>
      </c>
      <c r="Q2965" s="5">
        <v>370.15</v>
      </c>
      <c r="R2965" s="1" t="s">
        <v>40</v>
      </c>
      <c r="S2965" s="1">
        <v>5</v>
      </c>
      <c r="T2965" s="1" t="s">
        <v>35</v>
      </c>
      <c r="U2965" s="5">
        <v>87.59</v>
      </c>
      <c r="V2965" s="5">
        <v>49109.373700857403</v>
      </c>
      <c r="W2965" s="1" t="s">
        <v>36</v>
      </c>
      <c r="X2965" s="1">
        <v>4.9800000000000004</v>
      </c>
      <c r="Y2965" s="5">
        <v>63931.25</v>
      </c>
      <c r="Z2965" s="5">
        <v>23707.119999999999</v>
      </c>
      <c r="AA2965" s="5" t="str">
        <f t="shared" si="184"/>
        <v>18-29</v>
      </c>
      <c r="AB2965" s="5" t="str">
        <f t="shared" si="185"/>
        <v>Moderate</v>
      </c>
      <c r="AC2965" s="5">
        <f t="shared" si="186"/>
        <v>0.37</v>
      </c>
      <c r="AD2965" s="5" t="str">
        <f t="shared" si="187"/>
        <v>Long-haul</v>
      </c>
    </row>
    <row r="2966" spans="1:30" x14ac:dyDescent="0.3">
      <c r="A2966" s="1" t="s">
        <v>3913</v>
      </c>
      <c r="B2966" s="1" t="s">
        <v>3914</v>
      </c>
      <c r="C2966" s="1">
        <v>56</v>
      </c>
      <c r="D2966" s="1" t="s">
        <v>28</v>
      </c>
      <c r="E2966" s="1" t="s">
        <v>3350</v>
      </c>
      <c r="F2966" s="1" t="s">
        <v>48</v>
      </c>
      <c r="G2966" s="1" t="s">
        <v>713</v>
      </c>
      <c r="H2966" s="1" t="s">
        <v>63</v>
      </c>
      <c r="I2966" s="1" t="s">
        <v>262</v>
      </c>
      <c r="J2966" s="1">
        <v>9631</v>
      </c>
      <c r="K2966" s="3">
        <v>0.87131944444444442</v>
      </c>
      <c r="L2966" s="3">
        <v>0.31715277777777778</v>
      </c>
      <c r="M2966" s="7">
        <v>45663</v>
      </c>
      <c r="N2966" s="3">
        <v>0.94701388888888893</v>
      </c>
      <c r="O2966" s="3">
        <v>0.39284722222222224</v>
      </c>
      <c r="P2966" s="5">
        <v>109</v>
      </c>
      <c r="Q2966" s="5">
        <v>734.91</v>
      </c>
      <c r="R2966" s="1" t="s">
        <v>40</v>
      </c>
      <c r="S2966" s="1">
        <v>5</v>
      </c>
      <c r="T2966" s="1" t="s">
        <v>83</v>
      </c>
      <c r="U2966" s="5">
        <v>138.65</v>
      </c>
      <c r="V2966" s="5">
        <v>49537.2892631828</v>
      </c>
      <c r="W2966" s="1" t="s">
        <v>36</v>
      </c>
      <c r="X2966" s="1">
        <v>4.6399999999999997</v>
      </c>
      <c r="Y2966" s="5">
        <v>64444.75</v>
      </c>
      <c r="Z2966" s="5">
        <v>47061.97</v>
      </c>
      <c r="AA2966" s="5" t="str">
        <f t="shared" si="184"/>
        <v>50-59</v>
      </c>
      <c r="AB2966" s="5" t="str">
        <f t="shared" si="185"/>
        <v>Moderate</v>
      </c>
      <c r="AC2966" s="5">
        <f t="shared" si="186"/>
        <v>0.73</v>
      </c>
      <c r="AD2966" s="5" t="str">
        <f t="shared" si="187"/>
        <v>Long-haul</v>
      </c>
    </row>
    <row r="2967" spans="1:30" x14ac:dyDescent="0.3">
      <c r="A2967" s="1" t="s">
        <v>3915</v>
      </c>
      <c r="B2967" s="1" t="s">
        <v>3916</v>
      </c>
      <c r="C2967" s="1">
        <v>67</v>
      </c>
      <c r="D2967" s="1" t="s">
        <v>39</v>
      </c>
      <c r="E2967" s="1" t="s">
        <v>3350</v>
      </c>
      <c r="F2967" s="1" t="s">
        <v>30</v>
      </c>
      <c r="G2967" s="1" t="s">
        <v>713</v>
      </c>
      <c r="H2967" s="1" t="s">
        <v>63</v>
      </c>
      <c r="I2967" s="1" t="s">
        <v>262</v>
      </c>
      <c r="J2967" s="1">
        <v>9631</v>
      </c>
      <c r="K2967" s="3">
        <v>0.87131944444444442</v>
      </c>
      <c r="L2967" s="3">
        <v>0.31715277777777778</v>
      </c>
      <c r="M2967" s="7">
        <v>45663</v>
      </c>
      <c r="N2967" s="3">
        <v>0.94701388888888893</v>
      </c>
      <c r="O2967" s="3">
        <v>0.39284722222222224</v>
      </c>
      <c r="P2967" s="5">
        <v>109</v>
      </c>
      <c r="Q2967" s="5">
        <v>380.44</v>
      </c>
      <c r="R2967" s="1" t="s">
        <v>34</v>
      </c>
      <c r="S2967" s="1">
        <v>5</v>
      </c>
      <c r="T2967" s="1" t="s">
        <v>45</v>
      </c>
      <c r="U2967" s="5">
        <v>162.19</v>
      </c>
      <c r="V2967" s="5">
        <v>49310.270956399101</v>
      </c>
      <c r="W2967" s="1" t="s">
        <v>36</v>
      </c>
      <c r="X2967" s="1">
        <v>3.75</v>
      </c>
      <c r="Y2967" s="5">
        <v>64172.33</v>
      </c>
      <c r="Z2967" s="5">
        <v>24380.6</v>
      </c>
      <c r="AA2967" s="5" t="str">
        <f t="shared" si="184"/>
        <v>60+</v>
      </c>
      <c r="AB2967" s="5" t="str">
        <f t="shared" si="185"/>
        <v>Moderate</v>
      </c>
      <c r="AC2967" s="5">
        <f t="shared" si="186"/>
        <v>0.38</v>
      </c>
      <c r="AD2967" s="5" t="str">
        <f t="shared" si="187"/>
        <v>Long-haul</v>
      </c>
    </row>
    <row r="2968" spans="1:30" x14ac:dyDescent="0.3">
      <c r="A2968" s="1" t="s">
        <v>3917</v>
      </c>
      <c r="B2968" s="1" t="s">
        <v>3918</v>
      </c>
      <c r="C2968" s="1">
        <v>39</v>
      </c>
      <c r="D2968" s="1" t="s">
        <v>39</v>
      </c>
      <c r="E2968" s="1" t="s">
        <v>3350</v>
      </c>
      <c r="F2968" s="1" t="s">
        <v>48</v>
      </c>
      <c r="G2968" s="1" t="s">
        <v>713</v>
      </c>
      <c r="H2968" s="1" t="s">
        <v>63</v>
      </c>
      <c r="I2968" s="1" t="s">
        <v>262</v>
      </c>
      <c r="J2968" s="1">
        <v>9631</v>
      </c>
      <c r="K2968" s="3">
        <v>0.87131944444444442</v>
      </c>
      <c r="L2968" s="3">
        <v>0.31715277777777778</v>
      </c>
      <c r="M2968" s="7">
        <v>45667</v>
      </c>
      <c r="N2968" s="3">
        <v>0.94701388888888893</v>
      </c>
      <c r="O2968" s="3">
        <v>0.39284722222222224</v>
      </c>
      <c r="P2968" s="5">
        <v>109</v>
      </c>
      <c r="Q2968" s="5">
        <v>776.12</v>
      </c>
      <c r="R2968" s="1" t="s">
        <v>34</v>
      </c>
      <c r="S2968" s="1">
        <v>3</v>
      </c>
      <c r="T2968" s="1" t="s">
        <v>35</v>
      </c>
      <c r="U2968" s="5">
        <v>35.94</v>
      </c>
      <c r="V2968" s="5">
        <v>49416.791344816796</v>
      </c>
      <c r="W2968" s="1" t="s">
        <v>42</v>
      </c>
      <c r="X2968" s="1">
        <v>4.92</v>
      </c>
      <c r="Y2968" s="5">
        <v>64300.15</v>
      </c>
      <c r="Z2968" s="5">
        <v>49678.87</v>
      </c>
      <c r="AA2968" s="5" t="str">
        <f t="shared" si="184"/>
        <v>30-39</v>
      </c>
      <c r="AB2968" s="5" t="str">
        <f t="shared" si="185"/>
        <v>Moderate</v>
      </c>
      <c r="AC2968" s="5">
        <f t="shared" si="186"/>
        <v>0.77</v>
      </c>
      <c r="AD2968" s="5" t="str">
        <f t="shared" si="187"/>
        <v>Long-haul</v>
      </c>
    </row>
    <row r="2969" spans="1:30" x14ac:dyDescent="0.3">
      <c r="A2969" s="1" t="s">
        <v>3700</v>
      </c>
      <c r="B2969" s="1" t="s">
        <v>3701</v>
      </c>
      <c r="C2969" s="1">
        <v>27</v>
      </c>
      <c r="D2969" s="1" t="s">
        <v>39</v>
      </c>
      <c r="E2969" s="1" t="s">
        <v>3350</v>
      </c>
      <c r="F2969" s="1" t="s">
        <v>30</v>
      </c>
      <c r="G2969" s="1" t="s">
        <v>713</v>
      </c>
      <c r="H2969" s="1" t="s">
        <v>63</v>
      </c>
      <c r="I2969" s="1" t="s">
        <v>262</v>
      </c>
      <c r="J2969" s="1">
        <v>9631</v>
      </c>
      <c r="K2969" s="3">
        <v>0.87131944444444442</v>
      </c>
      <c r="L2969" s="3">
        <v>0.31715277777777778</v>
      </c>
      <c r="M2969" s="7">
        <v>45662</v>
      </c>
      <c r="N2969" s="3">
        <v>0.94701388888888893</v>
      </c>
      <c r="O2969" s="3">
        <v>0.39284722222222224</v>
      </c>
      <c r="P2969" s="5">
        <v>109</v>
      </c>
      <c r="Q2969" s="5">
        <v>590.38</v>
      </c>
      <c r="R2969" s="1" t="s">
        <v>56</v>
      </c>
      <c r="S2969" s="1">
        <v>5</v>
      </c>
      <c r="T2969" s="1" t="s">
        <v>83</v>
      </c>
      <c r="U2969" s="5">
        <v>188.31</v>
      </c>
      <c r="V2969" s="5">
        <v>49218.092348474704</v>
      </c>
      <c r="W2969" s="1" t="s">
        <v>42</v>
      </c>
      <c r="X2969" s="1">
        <v>3.84</v>
      </c>
      <c r="Y2969" s="5">
        <v>64061.71</v>
      </c>
      <c r="Z2969" s="5">
        <v>37821.980000000003</v>
      </c>
      <c r="AA2969" s="5" t="str">
        <f t="shared" si="184"/>
        <v>18-29</v>
      </c>
      <c r="AB2969" s="5" t="str">
        <f t="shared" si="185"/>
        <v>Moderate</v>
      </c>
      <c r="AC2969" s="5">
        <f t="shared" si="186"/>
        <v>0.59</v>
      </c>
      <c r="AD2969" s="5" t="str">
        <f t="shared" si="187"/>
        <v>Long-haul</v>
      </c>
    </row>
    <row r="2970" spans="1:30" x14ac:dyDescent="0.3">
      <c r="A2970" s="1" t="s">
        <v>3919</v>
      </c>
      <c r="B2970" s="1" t="s">
        <v>3920</v>
      </c>
      <c r="C2970" s="1">
        <v>36</v>
      </c>
      <c r="D2970" s="1" t="s">
        <v>39</v>
      </c>
      <c r="E2970" s="1" t="s">
        <v>3350</v>
      </c>
      <c r="F2970" s="1" t="s">
        <v>30</v>
      </c>
      <c r="G2970" s="1" t="s">
        <v>713</v>
      </c>
      <c r="H2970" s="1" t="s">
        <v>63</v>
      </c>
      <c r="I2970" s="1" t="s">
        <v>262</v>
      </c>
      <c r="J2970" s="1">
        <v>9631</v>
      </c>
      <c r="K2970" s="3">
        <v>0.87131944444444442</v>
      </c>
      <c r="L2970" s="3">
        <v>0.31715277777777778</v>
      </c>
      <c r="M2970" s="7">
        <v>45668</v>
      </c>
      <c r="N2970" s="3">
        <v>0.94701388888888893</v>
      </c>
      <c r="O2970" s="3">
        <v>0.39284722222222224</v>
      </c>
      <c r="P2970" s="5">
        <v>109</v>
      </c>
      <c r="Q2970" s="5">
        <v>1386.11</v>
      </c>
      <c r="R2970" s="1" t="s">
        <v>56</v>
      </c>
      <c r="S2970" s="1">
        <v>3</v>
      </c>
      <c r="T2970" s="1" t="s">
        <v>41</v>
      </c>
      <c r="U2970" s="5">
        <v>141.63999999999999</v>
      </c>
      <c r="V2970" s="5">
        <v>49406.627984911</v>
      </c>
      <c r="W2970" s="1" t="s">
        <v>42</v>
      </c>
      <c r="X2970" s="1">
        <v>3.31</v>
      </c>
      <c r="Y2970" s="5">
        <v>64287.95</v>
      </c>
      <c r="Z2970" s="5">
        <v>88739.37</v>
      </c>
      <c r="AA2970" s="5" t="str">
        <f t="shared" si="184"/>
        <v>30-39</v>
      </c>
      <c r="AB2970" s="5" t="str">
        <f t="shared" si="185"/>
        <v>Moderate</v>
      </c>
      <c r="AC2970" s="5">
        <f t="shared" si="186"/>
        <v>1.38</v>
      </c>
      <c r="AD2970" s="5" t="str">
        <f t="shared" si="187"/>
        <v>Long-haul</v>
      </c>
    </row>
    <row r="2971" spans="1:30" x14ac:dyDescent="0.3">
      <c r="A2971" s="1" t="s">
        <v>3586</v>
      </c>
      <c r="B2971" s="1" t="s">
        <v>3587</v>
      </c>
      <c r="C2971" s="1">
        <v>23</v>
      </c>
      <c r="D2971" s="1" t="s">
        <v>28</v>
      </c>
      <c r="E2971" s="1" t="s">
        <v>3350</v>
      </c>
      <c r="F2971" s="1" t="s">
        <v>30</v>
      </c>
      <c r="G2971" s="1" t="s">
        <v>713</v>
      </c>
      <c r="H2971" s="1" t="s">
        <v>63</v>
      </c>
      <c r="I2971" s="1" t="s">
        <v>262</v>
      </c>
      <c r="J2971" s="1">
        <v>9631</v>
      </c>
      <c r="K2971" s="3">
        <v>0.87131944444444442</v>
      </c>
      <c r="L2971" s="3">
        <v>0.31715277777777778</v>
      </c>
      <c r="M2971" s="7">
        <v>45658</v>
      </c>
      <c r="N2971" s="3">
        <v>0.94701388888888893</v>
      </c>
      <c r="O2971" s="3">
        <v>0.39284722222222224</v>
      </c>
      <c r="P2971" s="5">
        <v>109</v>
      </c>
      <c r="Q2971" s="5">
        <v>663.09</v>
      </c>
      <c r="R2971" s="1" t="s">
        <v>34</v>
      </c>
      <c r="S2971" s="1">
        <v>5</v>
      </c>
      <c r="T2971" s="1" t="s">
        <v>35</v>
      </c>
      <c r="U2971" s="5">
        <v>169.81</v>
      </c>
      <c r="V2971" s="5">
        <v>49297.866072311401</v>
      </c>
      <c r="W2971" s="1" t="s">
        <v>36</v>
      </c>
      <c r="X2971" s="1">
        <v>4.38</v>
      </c>
      <c r="Y2971" s="5">
        <v>64157.440000000002</v>
      </c>
      <c r="Z2971" s="5">
        <v>42471.72</v>
      </c>
      <c r="AA2971" s="5" t="str">
        <f t="shared" si="184"/>
        <v>18-29</v>
      </c>
      <c r="AB2971" s="5" t="str">
        <f t="shared" si="185"/>
        <v>Moderate</v>
      </c>
      <c r="AC2971" s="5">
        <f t="shared" si="186"/>
        <v>0.66</v>
      </c>
      <c r="AD2971" s="5" t="str">
        <f t="shared" si="187"/>
        <v>Long-haul</v>
      </c>
    </row>
    <row r="2972" spans="1:30" x14ac:dyDescent="0.3">
      <c r="A2972" s="1" t="s">
        <v>3685</v>
      </c>
      <c r="B2972" s="1" t="s">
        <v>863</v>
      </c>
      <c r="C2972" s="1">
        <v>58</v>
      </c>
      <c r="D2972" s="1" t="s">
        <v>28</v>
      </c>
      <c r="E2972" s="1" t="s">
        <v>3350</v>
      </c>
      <c r="F2972" s="1" t="s">
        <v>30</v>
      </c>
      <c r="G2972" s="1" t="s">
        <v>713</v>
      </c>
      <c r="H2972" s="1" t="s">
        <v>63</v>
      </c>
      <c r="I2972" s="1" t="s">
        <v>262</v>
      </c>
      <c r="J2972" s="1">
        <v>9631</v>
      </c>
      <c r="K2972" s="3">
        <v>0.87131944444444442</v>
      </c>
      <c r="L2972" s="3">
        <v>0.31715277777777778</v>
      </c>
      <c r="M2972" s="7">
        <v>45668</v>
      </c>
      <c r="N2972" s="3">
        <v>0.94701388888888893</v>
      </c>
      <c r="O2972" s="3">
        <v>0.39284722222222224</v>
      </c>
      <c r="P2972" s="5">
        <v>109</v>
      </c>
      <c r="Q2972" s="5">
        <v>954.81</v>
      </c>
      <c r="R2972" s="1" t="s">
        <v>40</v>
      </c>
      <c r="S2972" s="1">
        <v>5</v>
      </c>
      <c r="T2972" s="1" t="s">
        <v>45</v>
      </c>
      <c r="U2972" s="5">
        <v>13.33</v>
      </c>
      <c r="V2972" s="5">
        <v>48672.073317189897</v>
      </c>
      <c r="W2972" s="1" t="s">
        <v>42</v>
      </c>
      <c r="X2972" s="1">
        <v>3.07</v>
      </c>
      <c r="Y2972" s="5">
        <v>63406.49</v>
      </c>
      <c r="Z2972" s="5">
        <v>61110.51</v>
      </c>
      <c r="AA2972" s="5" t="str">
        <f t="shared" si="184"/>
        <v>50-59</v>
      </c>
      <c r="AB2972" s="5" t="str">
        <f t="shared" si="185"/>
        <v>Moderate</v>
      </c>
      <c r="AC2972" s="5">
        <f t="shared" si="186"/>
        <v>0.96</v>
      </c>
      <c r="AD2972" s="5" t="str">
        <f t="shared" si="187"/>
        <v>Long-haul</v>
      </c>
    </row>
    <row r="2973" spans="1:30" x14ac:dyDescent="0.3">
      <c r="A2973" s="1" t="s">
        <v>3921</v>
      </c>
      <c r="B2973" s="1" t="s">
        <v>3922</v>
      </c>
      <c r="C2973" s="1">
        <v>33</v>
      </c>
      <c r="D2973" s="1" t="s">
        <v>28</v>
      </c>
      <c r="E2973" s="1" t="s">
        <v>3350</v>
      </c>
      <c r="F2973" s="1" t="s">
        <v>30</v>
      </c>
      <c r="G2973" s="1" t="s">
        <v>722</v>
      </c>
      <c r="H2973" s="1" t="s">
        <v>91</v>
      </c>
      <c r="I2973" s="1" t="s">
        <v>308</v>
      </c>
      <c r="J2973" s="1">
        <v>6773</v>
      </c>
      <c r="K2973" s="3">
        <v>0.80084490740740744</v>
      </c>
      <c r="L2973" s="3">
        <v>0.11403935185185185</v>
      </c>
      <c r="M2973" s="7">
        <v>45663</v>
      </c>
      <c r="N2973" s="3">
        <v>0.83765046296296297</v>
      </c>
      <c r="O2973" s="3">
        <v>0.15084490740740741</v>
      </c>
      <c r="P2973" s="5">
        <v>79.5</v>
      </c>
      <c r="Q2973" s="5">
        <v>813.35</v>
      </c>
      <c r="R2973" s="1" t="s">
        <v>40</v>
      </c>
      <c r="S2973" s="1">
        <v>3</v>
      </c>
      <c r="T2973" s="1" t="s">
        <v>35</v>
      </c>
      <c r="U2973" s="5">
        <v>120.28</v>
      </c>
      <c r="V2973" s="5">
        <v>34934.030780481502</v>
      </c>
      <c r="W2973" s="1" t="s">
        <v>42</v>
      </c>
      <c r="X2973" s="1">
        <v>3.42</v>
      </c>
      <c r="Y2973" s="5">
        <v>46920.84</v>
      </c>
      <c r="Z2973" s="5">
        <v>52078.46</v>
      </c>
      <c r="AA2973" s="5" t="str">
        <f t="shared" si="184"/>
        <v>30-39</v>
      </c>
      <c r="AB2973" s="5" t="str">
        <f t="shared" si="185"/>
        <v>Moderate</v>
      </c>
      <c r="AC2973" s="5">
        <f t="shared" si="186"/>
        <v>1.1100000000000001</v>
      </c>
      <c r="AD2973" s="5" t="str">
        <f t="shared" si="187"/>
        <v>Medium-haul</v>
      </c>
    </row>
    <row r="2974" spans="1:30" x14ac:dyDescent="0.3">
      <c r="A2974" s="1" t="s">
        <v>3304</v>
      </c>
      <c r="B2974" s="1" t="s">
        <v>3305</v>
      </c>
      <c r="C2974" s="1">
        <v>34</v>
      </c>
      <c r="D2974" s="1" t="s">
        <v>28</v>
      </c>
      <c r="E2974" s="1" t="s">
        <v>3350</v>
      </c>
      <c r="F2974" s="1" t="s">
        <v>30</v>
      </c>
      <c r="G2974" s="1" t="s">
        <v>722</v>
      </c>
      <c r="H2974" s="1" t="s">
        <v>91</v>
      </c>
      <c r="I2974" s="1" t="s">
        <v>308</v>
      </c>
      <c r="J2974" s="1">
        <v>6773</v>
      </c>
      <c r="K2974" s="3">
        <v>0.80084490740740744</v>
      </c>
      <c r="L2974" s="3">
        <v>0.11403935185185185</v>
      </c>
      <c r="M2974" s="7">
        <v>45668</v>
      </c>
      <c r="N2974" s="3">
        <v>0.83765046296296297</v>
      </c>
      <c r="O2974" s="3">
        <v>0.15084490740740741</v>
      </c>
      <c r="P2974" s="5">
        <v>79.5</v>
      </c>
      <c r="Q2974" s="5">
        <v>501.29</v>
      </c>
      <c r="R2974" s="1" t="s">
        <v>40</v>
      </c>
      <c r="S2974" s="1">
        <v>3</v>
      </c>
      <c r="T2974" s="1" t="s">
        <v>49</v>
      </c>
      <c r="U2974" s="5">
        <v>37.950000000000003</v>
      </c>
      <c r="V2974" s="5">
        <v>34864.387419967803</v>
      </c>
      <c r="W2974" s="1" t="s">
        <v>36</v>
      </c>
      <c r="X2974" s="1">
        <v>3.87</v>
      </c>
      <c r="Y2974" s="5">
        <v>46837.26</v>
      </c>
      <c r="Z2974" s="5">
        <v>32090.15</v>
      </c>
      <c r="AA2974" s="5" t="str">
        <f t="shared" si="184"/>
        <v>30-39</v>
      </c>
      <c r="AB2974" s="5" t="str">
        <f t="shared" si="185"/>
        <v>Moderate</v>
      </c>
      <c r="AC2974" s="5">
        <f t="shared" si="186"/>
        <v>0.69</v>
      </c>
      <c r="AD2974" s="5" t="str">
        <f t="shared" si="187"/>
        <v>Medium-haul</v>
      </c>
    </row>
    <row r="2975" spans="1:30" x14ac:dyDescent="0.3">
      <c r="A2975" s="1" t="s">
        <v>3722</v>
      </c>
      <c r="B2975" s="1" t="s">
        <v>3723</v>
      </c>
      <c r="C2975" s="1">
        <v>69</v>
      </c>
      <c r="D2975" s="1" t="s">
        <v>39</v>
      </c>
      <c r="E2975" s="1" t="s">
        <v>3350</v>
      </c>
      <c r="F2975" s="1" t="s">
        <v>30</v>
      </c>
      <c r="G2975" s="1" t="s">
        <v>722</v>
      </c>
      <c r="H2975" s="1" t="s">
        <v>91</v>
      </c>
      <c r="I2975" s="1" t="s">
        <v>308</v>
      </c>
      <c r="J2975" s="1">
        <v>6773</v>
      </c>
      <c r="K2975" s="3">
        <v>0.80084490740740744</v>
      </c>
      <c r="L2975" s="3">
        <v>0.11403935185185185</v>
      </c>
      <c r="M2975" s="7">
        <v>45671</v>
      </c>
      <c r="N2975" s="3">
        <v>0.83765046296296297</v>
      </c>
      <c r="O2975" s="3">
        <v>0.15084490740740741</v>
      </c>
      <c r="P2975" s="5">
        <v>79.5</v>
      </c>
      <c r="Q2975" s="5">
        <v>997.15</v>
      </c>
      <c r="R2975" s="1" t="s">
        <v>56</v>
      </c>
      <c r="S2975" s="1">
        <v>5</v>
      </c>
      <c r="T2975" s="1" t="s">
        <v>49</v>
      </c>
      <c r="U2975" s="5">
        <v>125.43</v>
      </c>
      <c r="V2975" s="5">
        <v>35330.3650483686</v>
      </c>
      <c r="W2975" s="1" t="s">
        <v>36</v>
      </c>
      <c r="X2975" s="1">
        <v>3.76</v>
      </c>
      <c r="Y2975" s="5">
        <v>47396.44</v>
      </c>
      <c r="Z2975" s="5">
        <v>63842.69</v>
      </c>
      <c r="AA2975" s="5" t="str">
        <f t="shared" si="184"/>
        <v>60+</v>
      </c>
      <c r="AB2975" s="5" t="str">
        <f t="shared" si="185"/>
        <v>Moderate</v>
      </c>
      <c r="AC2975" s="5">
        <f t="shared" si="186"/>
        <v>1.35</v>
      </c>
      <c r="AD2975" s="5" t="str">
        <f t="shared" si="187"/>
        <v>Medium-haul</v>
      </c>
    </row>
    <row r="2976" spans="1:30" x14ac:dyDescent="0.3">
      <c r="A2976" s="1" t="s">
        <v>3590</v>
      </c>
      <c r="B2976" s="1" t="s">
        <v>3591</v>
      </c>
      <c r="C2976" s="1">
        <v>73</v>
      </c>
      <c r="D2976" s="1" t="s">
        <v>39</v>
      </c>
      <c r="E2976" s="1" t="s">
        <v>3350</v>
      </c>
      <c r="F2976" s="1" t="s">
        <v>48</v>
      </c>
      <c r="G2976" s="1" t="s">
        <v>722</v>
      </c>
      <c r="H2976" s="1" t="s">
        <v>91</v>
      </c>
      <c r="I2976" s="1" t="s">
        <v>308</v>
      </c>
      <c r="J2976" s="1">
        <v>6773</v>
      </c>
      <c r="K2976" s="3">
        <v>0.80084490740740744</v>
      </c>
      <c r="L2976" s="3">
        <v>0.11403935185185185</v>
      </c>
      <c r="M2976" s="7">
        <v>45669</v>
      </c>
      <c r="N2976" s="3">
        <v>0.83765046296296297</v>
      </c>
      <c r="O2976" s="3">
        <v>0.15084490740740741</v>
      </c>
      <c r="P2976" s="5">
        <v>79.5</v>
      </c>
      <c r="Q2976" s="5">
        <v>359.53</v>
      </c>
      <c r="R2976" s="1" t="s">
        <v>40</v>
      </c>
      <c r="S2976" s="1">
        <v>5</v>
      </c>
      <c r="T2976" s="1" t="s">
        <v>45</v>
      </c>
      <c r="U2976" s="5">
        <v>115.27</v>
      </c>
      <c r="V2976" s="5">
        <v>35360.166281113103</v>
      </c>
      <c r="W2976" s="1" t="s">
        <v>42</v>
      </c>
      <c r="X2976" s="1">
        <v>3.37</v>
      </c>
      <c r="Y2976" s="5">
        <v>47432.2</v>
      </c>
      <c r="Z2976" s="5">
        <v>23032.97</v>
      </c>
      <c r="AA2976" s="5" t="str">
        <f t="shared" si="184"/>
        <v>60+</v>
      </c>
      <c r="AB2976" s="5" t="str">
        <f t="shared" si="185"/>
        <v>Moderate</v>
      </c>
      <c r="AC2976" s="5">
        <f t="shared" si="186"/>
        <v>0.49</v>
      </c>
      <c r="AD2976" s="5" t="str">
        <f t="shared" si="187"/>
        <v>Medium-haul</v>
      </c>
    </row>
    <row r="2977" spans="1:30" x14ac:dyDescent="0.3">
      <c r="A2977" s="1" t="s">
        <v>3891</v>
      </c>
      <c r="B2977" s="1" t="s">
        <v>3892</v>
      </c>
      <c r="C2977" s="1">
        <v>56</v>
      </c>
      <c r="D2977" s="1" t="s">
        <v>39</v>
      </c>
      <c r="E2977" s="1" t="s">
        <v>3350</v>
      </c>
      <c r="F2977" s="1" t="s">
        <v>30</v>
      </c>
      <c r="G2977" s="1" t="s">
        <v>722</v>
      </c>
      <c r="H2977" s="1" t="s">
        <v>91</v>
      </c>
      <c r="I2977" s="1" t="s">
        <v>308</v>
      </c>
      <c r="J2977" s="1">
        <v>6773</v>
      </c>
      <c r="K2977" s="3">
        <v>0.80084490740740744</v>
      </c>
      <c r="L2977" s="3">
        <v>0.11403935185185185</v>
      </c>
      <c r="M2977" s="7">
        <v>45660</v>
      </c>
      <c r="N2977" s="3">
        <v>0.83765046296296297</v>
      </c>
      <c r="O2977" s="3">
        <v>0.15084490740740741</v>
      </c>
      <c r="P2977" s="5">
        <v>79.5</v>
      </c>
      <c r="Q2977" s="5">
        <v>1220.44</v>
      </c>
      <c r="R2977" s="1" t="s">
        <v>40</v>
      </c>
      <c r="S2977" s="1">
        <v>5</v>
      </c>
      <c r="T2977" s="1" t="s">
        <v>45</v>
      </c>
      <c r="U2977" s="5">
        <v>180.03</v>
      </c>
      <c r="V2977" s="5">
        <v>34591.068541287299</v>
      </c>
      <c r="W2977" s="1" t="s">
        <v>36</v>
      </c>
      <c r="X2977" s="1">
        <v>4.3600000000000003</v>
      </c>
      <c r="Y2977" s="5">
        <v>46509.279999999999</v>
      </c>
      <c r="Z2977" s="5">
        <v>78144.17</v>
      </c>
      <c r="AA2977" s="5" t="str">
        <f t="shared" si="184"/>
        <v>50-59</v>
      </c>
      <c r="AB2977" s="5" t="str">
        <f t="shared" si="185"/>
        <v>Moderate</v>
      </c>
      <c r="AC2977" s="5">
        <f t="shared" si="186"/>
        <v>1.68</v>
      </c>
      <c r="AD2977" s="5" t="str">
        <f t="shared" si="187"/>
        <v>Medium-haul</v>
      </c>
    </row>
    <row r="2978" spans="1:30" x14ac:dyDescent="0.3">
      <c r="A2978" s="1" t="s">
        <v>3666</v>
      </c>
      <c r="B2978" s="1" t="s">
        <v>3667</v>
      </c>
      <c r="C2978" s="1">
        <v>46</v>
      </c>
      <c r="D2978" s="1" t="s">
        <v>28</v>
      </c>
      <c r="E2978" s="1" t="s">
        <v>3350</v>
      </c>
      <c r="F2978" s="1" t="s">
        <v>48</v>
      </c>
      <c r="G2978" s="1" t="s">
        <v>722</v>
      </c>
      <c r="H2978" s="1" t="s">
        <v>91</v>
      </c>
      <c r="I2978" s="1" t="s">
        <v>308</v>
      </c>
      <c r="J2978" s="1">
        <v>6773</v>
      </c>
      <c r="K2978" s="3">
        <v>0.80084490740740744</v>
      </c>
      <c r="L2978" s="3">
        <v>0.11403935185185185</v>
      </c>
      <c r="M2978" s="7">
        <v>45661</v>
      </c>
      <c r="N2978" s="3">
        <v>0.83765046296296297</v>
      </c>
      <c r="O2978" s="3">
        <v>0.15084490740740741</v>
      </c>
      <c r="P2978" s="5">
        <v>79.5</v>
      </c>
      <c r="Q2978" s="5">
        <v>1064.99</v>
      </c>
      <c r="R2978" s="1" t="s">
        <v>40</v>
      </c>
      <c r="S2978" s="1">
        <v>5</v>
      </c>
      <c r="T2978" s="1" t="s">
        <v>41</v>
      </c>
      <c r="U2978" s="5">
        <v>113.9</v>
      </c>
      <c r="V2978" s="5">
        <v>35220.586195401796</v>
      </c>
      <c r="W2978" s="1" t="s">
        <v>42</v>
      </c>
      <c r="X2978" s="1">
        <v>3.82</v>
      </c>
      <c r="Y2978" s="5">
        <v>47264.7</v>
      </c>
      <c r="Z2978" s="5">
        <v>68182.14</v>
      </c>
      <c r="AA2978" s="5" t="str">
        <f t="shared" si="184"/>
        <v>40-49</v>
      </c>
      <c r="AB2978" s="5" t="str">
        <f t="shared" si="185"/>
        <v>Moderate</v>
      </c>
      <c r="AC2978" s="5">
        <f t="shared" si="186"/>
        <v>1.44</v>
      </c>
      <c r="AD2978" s="5" t="str">
        <f t="shared" si="187"/>
        <v>Medium-haul</v>
      </c>
    </row>
    <row r="2979" spans="1:30" x14ac:dyDescent="0.3">
      <c r="A2979" s="1" t="s">
        <v>3747</v>
      </c>
      <c r="B2979" s="1" t="s">
        <v>3748</v>
      </c>
      <c r="C2979" s="1">
        <v>71</v>
      </c>
      <c r="D2979" s="1" t="s">
        <v>39</v>
      </c>
      <c r="E2979" s="1" t="s">
        <v>3350</v>
      </c>
      <c r="F2979" s="1" t="s">
        <v>30</v>
      </c>
      <c r="G2979" s="1" t="s">
        <v>722</v>
      </c>
      <c r="H2979" s="1" t="s">
        <v>91</v>
      </c>
      <c r="I2979" s="1" t="s">
        <v>308</v>
      </c>
      <c r="J2979" s="1">
        <v>6773</v>
      </c>
      <c r="K2979" s="3">
        <v>0.80084490740740744</v>
      </c>
      <c r="L2979" s="3">
        <v>0.11403935185185185</v>
      </c>
      <c r="M2979" s="7">
        <v>45671</v>
      </c>
      <c r="N2979" s="3">
        <v>0.83765046296296297</v>
      </c>
      <c r="O2979" s="3">
        <v>0.15084490740740741</v>
      </c>
      <c r="P2979" s="5">
        <v>79.5</v>
      </c>
      <c r="Q2979" s="5">
        <v>676.3</v>
      </c>
      <c r="R2979" s="1" t="s">
        <v>34</v>
      </c>
      <c r="S2979" s="1">
        <v>5</v>
      </c>
      <c r="T2979" s="1" t="s">
        <v>83</v>
      </c>
      <c r="U2979" s="5">
        <v>32.67</v>
      </c>
      <c r="V2979" s="5">
        <v>34981.983923346801</v>
      </c>
      <c r="W2979" s="1" t="s">
        <v>36</v>
      </c>
      <c r="X2979" s="1">
        <v>4.16</v>
      </c>
      <c r="Y2979" s="5">
        <v>46978.38</v>
      </c>
      <c r="Z2979" s="5">
        <v>43289.73</v>
      </c>
      <c r="AA2979" s="5" t="str">
        <f t="shared" si="184"/>
        <v>60+</v>
      </c>
      <c r="AB2979" s="5" t="str">
        <f t="shared" si="185"/>
        <v>Moderate</v>
      </c>
      <c r="AC2979" s="5">
        <f t="shared" si="186"/>
        <v>0.92</v>
      </c>
      <c r="AD2979" s="5" t="str">
        <f t="shared" si="187"/>
        <v>Medium-haul</v>
      </c>
    </row>
    <row r="2980" spans="1:30" x14ac:dyDescent="0.3">
      <c r="A2980" s="1" t="s">
        <v>3923</v>
      </c>
      <c r="B2980" s="1" t="s">
        <v>3924</v>
      </c>
      <c r="C2980" s="1">
        <v>65</v>
      </c>
      <c r="D2980" s="1" t="s">
        <v>39</v>
      </c>
      <c r="E2980" s="1" t="s">
        <v>3350</v>
      </c>
      <c r="F2980" s="1" t="s">
        <v>30</v>
      </c>
      <c r="G2980" s="1" t="s">
        <v>722</v>
      </c>
      <c r="H2980" s="1" t="s">
        <v>91</v>
      </c>
      <c r="I2980" s="1" t="s">
        <v>308</v>
      </c>
      <c r="J2980" s="1">
        <v>6773</v>
      </c>
      <c r="K2980" s="3">
        <v>0.80084490740740744</v>
      </c>
      <c r="L2980" s="3">
        <v>0.11403935185185185</v>
      </c>
      <c r="M2980" s="7">
        <v>45671</v>
      </c>
      <c r="N2980" s="3">
        <v>0.83765046296296297</v>
      </c>
      <c r="O2980" s="3">
        <v>0.15084490740740741</v>
      </c>
      <c r="P2980" s="5">
        <v>79.5</v>
      </c>
      <c r="Q2980" s="5">
        <v>1075.33</v>
      </c>
      <c r="R2980" s="1" t="s">
        <v>56</v>
      </c>
      <c r="S2980" s="1">
        <v>5</v>
      </c>
      <c r="T2980" s="1" t="s">
        <v>45</v>
      </c>
      <c r="U2980" s="5">
        <v>48.8</v>
      </c>
      <c r="V2980" s="5">
        <v>34400.486495671903</v>
      </c>
      <c r="W2980" s="1" t="s">
        <v>36</v>
      </c>
      <c r="X2980" s="1">
        <v>4.0999999999999996</v>
      </c>
      <c r="Y2980" s="5">
        <v>46280.58</v>
      </c>
      <c r="Z2980" s="5">
        <v>68830.880000000005</v>
      </c>
      <c r="AA2980" s="5" t="str">
        <f t="shared" si="184"/>
        <v>60+</v>
      </c>
      <c r="AB2980" s="5" t="str">
        <f t="shared" si="185"/>
        <v>Moderate</v>
      </c>
      <c r="AC2980" s="5">
        <f t="shared" si="186"/>
        <v>1.49</v>
      </c>
      <c r="AD2980" s="5" t="str">
        <f t="shared" si="187"/>
        <v>Medium-haul</v>
      </c>
    </row>
    <row r="2981" spans="1:30" x14ac:dyDescent="0.3">
      <c r="A2981" s="1" t="s">
        <v>3925</v>
      </c>
      <c r="B2981" s="1" t="s">
        <v>3926</v>
      </c>
      <c r="C2981" s="1">
        <v>34</v>
      </c>
      <c r="D2981" s="1" t="s">
        <v>28</v>
      </c>
      <c r="E2981" s="1" t="s">
        <v>3350</v>
      </c>
      <c r="F2981" s="1" t="s">
        <v>30</v>
      </c>
      <c r="G2981" s="1" t="s">
        <v>722</v>
      </c>
      <c r="H2981" s="1" t="s">
        <v>91</v>
      </c>
      <c r="I2981" s="1" t="s">
        <v>308</v>
      </c>
      <c r="J2981" s="1">
        <v>6773</v>
      </c>
      <c r="K2981" s="3">
        <v>0.80084490740740744</v>
      </c>
      <c r="L2981" s="3">
        <v>0.11403935185185185</v>
      </c>
      <c r="M2981" s="7">
        <v>45663</v>
      </c>
      <c r="N2981" s="3">
        <v>0.83765046296296297</v>
      </c>
      <c r="O2981" s="3">
        <v>0.15084490740740741</v>
      </c>
      <c r="P2981" s="5">
        <v>79.5</v>
      </c>
      <c r="Q2981" s="5">
        <v>597.79999999999995</v>
      </c>
      <c r="R2981" s="1" t="s">
        <v>40</v>
      </c>
      <c r="S2981" s="1">
        <v>3</v>
      </c>
      <c r="T2981" s="1" t="s">
        <v>35</v>
      </c>
      <c r="U2981" s="5">
        <v>130.49</v>
      </c>
      <c r="V2981" s="5">
        <v>35271.557370792398</v>
      </c>
      <c r="W2981" s="1" t="s">
        <v>36</v>
      </c>
      <c r="X2981" s="1">
        <v>4</v>
      </c>
      <c r="Y2981" s="5">
        <v>47325.87</v>
      </c>
      <c r="Z2981" s="5">
        <v>38285.300000000003</v>
      </c>
      <c r="AA2981" s="5" t="str">
        <f t="shared" si="184"/>
        <v>30-39</v>
      </c>
      <c r="AB2981" s="5" t="str">
        <f t="shared" si="185"/>
        <v>Moderate</v>
      </c>
      <c r="AC2981" s="5">
        <f t="shared" si="186"/>
        <v>0.81</v>
      </c>
      <c r="AD2981" s="5" t="str">
        <f t="shared" si="187"/>
        <v>Medium-haul</v>
      </c>
    </row>
    <row r="2982" spans="1:30" x14ac:dyDescent="0.3">
      <c r="A2982" s="1" t="s">
        <v>3749</v>
      </c>
      <c r="B2982" s="1" t="s">
        <v>3750</v>
      </c>
      <c r="C2982" s="1">
        <v>75</v>
      </c>
      <c r="D2982" s="1" t="s">
        <v>28</v>
      </c>
      <c r="E2982" s="1" t="s">
        <v>3350</v>
      </c>
      <c r="F2982" s="1" t="s">
        <v>30</v>
      </c>
      <c r="G2982" s="1" t="s">
        <v>733</v>
      </c>
      <c r="H2982" s="1" t="s">
        <v>33</v>
      </c>
      <c r="I2982" s="1" t="s">
        <v>308</v>
      </c>
      <c r="J2982" s="1">
        <v>7465</v>
      </c>
      <c r="K2982" s="3">
        <v>0.72827546296296297</v>
      </c>
      <c r="L2982" s="3">
        <v>7.3414351851851856E-2</v>
      </c>
      <c r="M2982" s="7">
        <v>45666</v>
      </c>
      <c r="N2982" s="3">
        <v>0.7748032407407407</v>
      </c>
      <c r="O2982" s="3">
        <v>0.11994212962962963</v>
      </c>
      <c r="P2982" s="5">
        <v>67</v>
      </c>
      <c r="Q2982" s="5">
        <v>556.37</v>
      </c>
      <c r="R2982" s="1" t="s">
        <v>40</v>
      </c>
      <c r="S2982" s="1">
        <v>5</v>
      </c>
      <c r="T2982" s="1" t="s">
        <v>49</v>
      </c>
      <c r="U2982" s="5">
        <v>128.31</v>
      </c>
      <c r="V2982" s="5">
        <v>38454.853142401298</v>
      </c>
      <c r="W2982" s="1" t="s">
        <v>42</v>
      </c>
      <c r="X2982" s="1">
        <v>4.58</v>
      </c>
      <c r="Y2982" s="5">
        <v>51145.82</v>
      </c>
      <c r="Z2982" s="5">
        <v>35633.339999999997</v>
      </c>
      <c r="AA2982" s="5" t="str">
        <f t="shared" si="184"/>
        <v>60+</v>
      </c>
      <c r="AB2982" s="5" t="str">
        <f t="shared" si="185"/>
        <v>Moderate</v>
      </c>
      <c r="AC2982" s="5">
        <f t="shared" si="186"/>
        <v>0.7</v>
      </c>
      <c r="AD2982" s="5" t="str">
        <f t="shared" si="187"/>
        <v>Long-haul</v>
      </c>
    </row>
    <row r="2983" spans="1:30" x14ac:dyDescent="0.3">
      <c r="A2983" s="1" t="s">
        <v>3658</v>
      </c>
      <c r="B2983" s="1" t="s">
        <v>3659</v>
      </c>
      <c r="C2983" s="1">
        <v>61</v>
      </c>
      <c r="D2983" s="1" t="s">
        <v>28</v>
      </c>
      <c r="E2983" s="1" t="s">
        <v>3350</v>
      </c>
      <c r="F2983" s="1" t="s">
        <v>30</v>
      </c>
      <c r="G2983" s="1" t="s">
        <v>733</v>
      </c>
      <c r="H2983" s="1" t="s">
        <v>33</v>
      </c>
      <c r="I2983" s="1" t="s">
        <v>308</v>
      </c>
      <c r="J2983" s="1">
        <v>7465</v>
      </c>
      <c r="K2983" s="3">
        <v>0.72827546296296297</v>
      </c>
      <c r="L2983" s="3">
        <v>7.3414351851851856E-2</v>
      </c>
      <c r="M2983" s="7">
        <v>45666</v>
      </c>
      <c r="N2983" s="3">
        <v>0.7748032407407407</v>
      </c>
      <c r="O2983" s="3">
        <v>0.11994212962962963</v>
      </c>
      <c r="P2983" s="5">
        <v>67</v>
      </c>
      <c r="Q2983" s="5">
        <v>444.52</v>
      </c>
      <c r="R2983" s="1" t="s">
        <v>56</v>
      </c>
      <c r="S2983" s="1">
        <v>5</v>
      </c>
      <c r="T2983" s="1" t="s">
        <v>83</v>
      </c>
      <c r="U2983" s="5">
        <v>132.82</v>
      </c>
      <c r="V2983" s="5">
        <v>38489.6691827502</v>
      </c>
      <c r="W2983" s="1" t="s">
        <v>36</v>
      </c>
      <c r="X2983" s="1">
        <v>4.18</v>
      </c>
      <c r="Y2983" s="5">
        <v>51187.6</v>
      </c>
      <c r="Z2983" s="5">
        <v>28475.84</v>
      </c>
      <c r="AA2983" s="5" t="str">
        <f t="shared" si="184"/>
        <v>60+</v>
      </c>
      <c r="AB2983" s="5" t="str">
        <f t="shared" si="185"/>
        <v>Moderate</v>
      </c>
      <c r="AC2983" s="5">
        <f t="shared" si="186"/>
        <v>0.56000000000000005</v>
      </c>
      <c r="AD2983" s="5" t="str">
        <f t="shared" si="187"/>
        <v>Long-haul</v>
      </c>
    </row>
    <row r="2984" spans="1:30" x14ac:dyDescent="0.3">
      <c r="A2984" s="1" t="s">
        <v>3634</v>
      </c>
      <c r="B2984" s="1" t="s">
        <v>3635</v>
      </c>
      <c r="C2984" s="1">
        <v>20</v>
      </c>
      <c r="D2984" s="1" t="s">
        <v>28</v>
      </c>
      <c r="E2984" s="1" t="s">
        <v>3350</v>
      </c>
      <c r="F2984" s="1" t="s">
        <v>30</v>
      </c>
      <c r="G2984" s="1" t="s">
        <v>733</v>
      </c>
      <c r="H2984" s="1" t="s">
        <v>33</v>
      </c>
      <c r="I2984" s="1" t="s">
        <v>308</v>
      </c>
      <c r="J2984" s="1">
        <v>7465</v>
      </c>
      <c r="K2984" s="3">
        <v>0.72827546296296297</v>
      </c>
      <c r="L2984" s="3">
        <v>7.3414351851851856E-2</v>
      </c>
      <c r="M2984" s="7">
        <v>45659</v>
      </c>
      <c r="N2984" s="3">
        <v>0.7748032407407407</v>
      </c>
      <c r="O2984" s="3">
        <v>0.11994212962962963</v>
      </c>
      <c r="P2984" s="5">
        <v>67</v>
      </c>
      <c r="Q2984" s="5">
        <v>1449.65</v>
      </c>
      <c r="R2984" s="1" t="s">
        <v>56</v>
      </c>
      <c r="S2984" s="1">
        <v>5</v>
      </c>
      <c r="T2984" s="1" t="s">
        <v>45</v>
      </c>
      <c r="U2984" s="5">
        <v>146.47999999999999</v>
      </c>
      <c r="V2984" s="5">
        <v>38714.675202009501</v>
      </c>
      <c r="W2984" s="1" t="s">
        <v>36</v>
      </c>
      <c r="X2984" s="1">
        <v>4.34</v>
      </c>
      <c r="Y2984" s="5">
        <v>51457.61</v>
      </c>
      <c r="Z2984" s="5">
        <v>92806.9</v>
      </c>
      <c r="AA2984" s="5" t="str">
        <f t="shared" si="184"/>
        <v>18-29</v>
      </c>
      <c r="AB2984" s="5" t="str">
        <f t="shared" si="185"/>
        <v>Moderate</v>
      </c>
      <c r="AC2984" s="5">
        <f t="shared" si="186"/>
        <v>1.8</v>
      </c>
      <c r="AD2984" s="5" t="str">
        <f t="shared" si="187"/>
        <v>Long-haul</v>
      </c>
    </row>
    <row r="2985" spans="1:30" x14ac:dyDescent="0.3">
      <c r="A2985" s="1" t="s">
        <v>3353</v>
      </c>
      <c r="B2985" s="1" t="s">
        <v>3354</v>
      </c>
      <c r="C2985" s="1">
        <v>48</v>
      </c>
      <c r="D2985" s="1" t="s">
        <v>28</v>
      </c>
      <c r="E2985" s="1" t="s">
        <v>3350</v>
      </c>
      <c r="F2985" s="1" t="s">
        <v>30</v>
      </c>
      <c r="G2985" s="1" t="s">
        <v>733</v>
      </c>
      <c r="H2985" s="1" t="s">
        <v>33</v>
      </c>
      <c r="I2985" s="1" t="s">
        <v>308</v>
      </c>
      <c r="J2985" s="1">
        <v>7465</v>
      </c>
      <c r="K2985" s="3">
        <v>0.72827546296296297</v>
      </c>
      <c r="L2985" s="3">
        <v>7.3414351851851856E-2</v>
      </c>
      <c r="M2985" s="7">
        <v>45665</v>
      </c>
      <c r="N2985" s="3">
        <v>0.7748032407407407</v>
      </c>
      <c r="O2985" s="3">
        <v>0.11994212962962963</v>
      </c>
      <c r="P2985" s="5">
        <v>67</v>
      </c>
      <c r="Q2985" s="5">
        <v>1077.44</v>
      </c>
      <c r="R2985" s="1" t="s">
        <v>56</v>
      </c>
      <c r="S2985" s="1">
        <v>5</v>
      </c>
      <c r="T2985" s="1" t="s">
        <v>83</v>
      </c>
      <c r="U2985" s="5">
        <v>166.78</v>
      </c>
      <c r="V2985" s="5">
        <v>38378.236183052599</v>
      </c>
      <c r="W2985" s="1" t="s">
        <v>42</v>
      </c>
      <c r="X2985" s="1">
        <v>4.53</v>
      </c>
      <c r="Y2985" s="5">
        <v>51053.88</v>
      </c>
      <c r="Z2985" s="5">
        <v>68989.52</v>
      </c>
      <c r="AA2985" s="5" t="str">
        <f t="shared" si="184"/>
        <v>40-49</v>
      </c>
      <c r="AB2985" s="5" t="str">
        <f t="shared" si="185"/>
        <v>Moderate</v>
      </c>
      <c r="AC2985" s="5">
        <f t="shared" si="186"/>
        <v>1.35</v>
      </c>
      <c r="AD2985" s="5" t="str">
        <f t="shared" si="187"/>
        <v>Long-haul</v>
      </c>
    </row>
    <row r="2986" spans="1:30" x14ac:dyDescent="0.3">
      <c r="A2986" s="1" t="s">
        <v>3927</v>
      </c>
      <c r="B2986" s="1" t="s">
        <v>3928</v>
      </c>
      <c r="C2986" s="1">
        <v>45</v>
      </c>
      <c r="D2986" s="1" t="s">
        <v>28</v>
      </c>
      <c r="E2986" s="1" t="s">
        <v>3350</v>
      </c>
      <c r="F2986" s="1" t="s">
        <v>30</v>
      </c>
      <c r="G2986" s="1" t="s">
        <v>733</v>
      </c>
      <c r="H2986" s="1" t="s">
        <v>33</v>
      </c>
      <c r="I2986" s="1" t="s">
        <v>308</v>
      </c>
      <c r="J2986" s="1">
        <v>7465</v>
      </c>
      <c r="K2986" s="3">
        <v>0.72827546296296297</v>
      </c>
      <c r="L2986" s="3">
        <v>7.3414351851851856E-2</v>
      </c>
      <c r="M2986" s="7">
        <v>45665</v>
      </c>
      <c r="N2986" s="3">
        <v>0.7748032407407407</v>
      </c>
      <c r="O2986" s="3">
        <v>0.11994212962962963</v>
      </c>
      <c r="P2986" s="5">
        <v>67</v>
      </c>
      <c r="Q2986" s="5">
        <v>748.22</v>
      </c>
      <c r="R2986" s="1" t="s">
        <v>34</v>
      </c>
      <c r="S2986" s="1">
        <v>5</v>
      </c>
      <c r="T2986" s="1" t="s">
        <v>45</v>
      </c>
      <c r="U2986" s="5">
        <v>59.29</v>
      </c>
      <c r="V2986" s="5">
        <v>38187.780375514099</v>
      </c>
      <c r="W2986" s="1" t="s">
        <v>36</v>
      </c>
      <c r="X2986" s="1">
        <v>4.8099999999999996</v>
      </c>
      <c r="Y2986" s="5">
        <v>50825.34</v>
      </c>
      <c r="Z2986" s="5">
        <v>47897.94</v>
      </c>
      <c r="AA2986" s="5" t="str">
        <f t="shared" si="184"/>
        <v>40-49</v>
      </c>
      <c r="AB2986" s="5" t="str">
        <f t="shared" si="185"/>
        <v>Moderate</v>
      </c>
      <c r="AC2986" s="5">
        <f t="shared" si="186"/>
        <v>0.94</v>
      </c>
      <c r="AD2986" s="5" t="str">
        <f t="shared" si="187"/>
        <v>Long-haul</v>
      </c>
    </row>
    <row r="2987" spans="1:30" x14ac:dyDescent="0.3">
      <c r="A2987" s="1" t="s">
        <v>3929</v>
      </c>
      <c r="B2987" s="1" t="s">
        <v>3782</v>
      </c>
      <c r="C2987" s="1">
        <v>39</v>
      </c>
      <c r="D2987" s="1" t="s">
        <v>39</v>
      </c>
      <c r="E2987" s="1" t="s">
        <v>3350</v>
      </c>
      <c r="F2987" s="1" t="s">
        <v>30</v>
      </c>
      <c r="G2987" s="1" t="s">
        <v>733</v>
      </c>
      <c r="H2987" s="1" t="s">
        <v>33</v>
      </c>
      <c r="I2987" s="1" t="s">
        <v>308</v>
      </c>
      <c r="J2987" s="1">
        <v>7465</v>
      </c>
      <c r="K2987" s="3">
        <v>0.72827546296296297</v>
      </c>
      <c r="L2987" s="3">
        <v>7.3414351851851856E-2</v>
      </c>
      <c r="M2987" s="7">
        <v>45664</v>
      </c>
      <c r="N2987" s="3">
        <v>0.7748032407407407</v>
      </c>
      <c r="O2987" s="3">
        <v>0.11994212962962963</v>
      </c>
      <c r="P2987" s="5">
        <v>67</v>
      </c>
      <c r="Q2987" s="5">
        <v>96.13</v>
      </c>
      <c r="R2987" s="1" t="s">
        <v>34</v>
      </c>
      <c r="S2987" s="1">
        <v>3</v>
      </c>
      <c r="T2987" s="1" t="s">
        <v>83</v>
      </c>
      <c r="U2987" s="5">
        <v>105.66</v>
      </c>
      <c r="V2987" s="5">
        <v>37837.2880391078</v>
      </c>
      <c r="W2987" s="1" t="s">
        <v>42</v>
      </c>
      <c r="X2987" s="1">
        <v>4.34</v>
      </c>
      <c r="Y2987" s="5">
        <v>50404.75</v>
      </c>
      <c r="Z2987" s="5">
        <v>6173.45</v>
      </c>
      <c r="AA2987" s="5" t="str">
        <f t="shared" si="184"/>
        <v>30-39</v>
      </c>
      <c r="AB2987" s="5" t="str">
        <f t="shared" si="185"/>
        <v>Moderate</v>
      </c>
      <c r="AC2987" s="5">
        <f t="shared" si="186"/>
        <v>0.12</v>
      </c>
      <c r="AD2987" s="5" t="str">
        <f t="shared" si="187"/>
        <v>Long-haul</v>
      </c>
    </row>
    <row r="2988" spans="1:30" x14ac:dyDescent="0.3">
      <c r="A2988" s="1" t="s">
        <v>3302</v>
      </c>
      <c r="B2988" s="1" t="s">
        <v>3303</v>
      </c>
      <c r="C2988" s="1">
        <v>51</v>
      </c>
      <c r="D2988" s="1" t="s">
        <v>39</v>
      </c>
      <c r="E2988" s="1" t="s">
        <v>3350</v>
      </c>
      <c r="F2988" s="1" t="s">
        <v>30</v>
      </c>
      <c r="G2988" s="1" t="s">
        <v>733</v>
      </c>
      <c r="H2988" s="1" t="s">
        <v>33</v>
      </c>
      <c r="I2988" s="1" t="s">
        <v>308</v>
      </c>
      <c r="J2988" s="1">
        <v>7465</v>
      </c>
      <c r="K2988" s="3">
        <v>0.72827546296296297</v>
      </c>
      <c r="L2988" s="3">
        <v>7.3414351851851856E-2</v>
      </c>
      <c r="M2988" s="7">
        <v>45671</v>
      </c>
      <c r="N2988" s="3">
        <v>0.7748032407407407</v>
      </c>
      <c r="O2988" s="3">
        <v>0.11994212962962963</v>
      </c>
      <c r="P2988" s="5">
        <v>67</v>
      </c>
      <c r="Q2988" s="5">
        <v>536.66999999999996</v>
      </c>
      <c r="R2988" s="1" t="s">
        <v>56</v>
      </c>
      <c r="S2988" s="1">
        <v>5</v>
      </c>
      <c r="T2988" s="1" t="s">
        <v>83</v>
      </c>
      <c r="U2988" s="5">
        <v>156.54</v>
      </c>
      <c r="V2988" s="5">
        <v>38393.409327058704</v>
      </c>
      <c r="W2988" s="1" t="s">
        <v>42</v>
      </c>
      <c r="X2988" s="1">
        <v>4.32</v>
      </c>
      <c r="Y2988" s="5">
        <v>51072.09</v>
      </c>
      <c r="Z2988" s="5">
        <v>34378.19</v>
      </c>
      <c r="AA2988" s="5" t="str">
        <f t="shared" si="184"/>
        <v>50-59</v>
      </c>
      <c r="AB2988" s="5" t="str">
        <f t="shared" si="185"/>
        <v>Moderate</v>
      </c>
      <c r="AC2988" s="5">
        <f t="shared" si="186"/>
        <v>0.67</v>
      </c>
      <c r="AD2988" s="5" t="str">
        <f t="shared" si="187"/>
        <v>Long-haul</v>
      </c>
    </row>
    <row r="2989" spans="1:30" x14ac:dyDescent="0.3">
      <c r="A2989" s="1" t="s">
        <v>3845</v>
      </c>
      <c r="B2989" s="1" t="s">
        <v>3846</v>
      </c>
      <c r="C2989" s="1">
        <v>21</v>
      </c>
      <c r="D2989" s="1" t="s">
        <v>39</v>
      </c>
      <c r="E2989" s="1" t="s">
        <v>3350</v>
      </c>
      <c r="F2989" s="1" t="s">
        <v>30</v>
      </c>
      <c r="G2989" s="1" t="s">
        <v>733</v>
      </c>
      <c r="H2989" s="1" t="s">
        <v>33</v>
      </c>
      <c r="I2989" s="1" t="s">
        <v>308</v>
      </c>
      <c r="J2989" s="1">
        <v>7465</v>
      </c>
      <c r="K2989" s="3">
        <v>0.72827546296296297</v>
      </c>
      <c r="L2989" s="3">
        <v>7.3414351851851856E-2</v>
      </c>
      <c r="M2989" s="7">
        <v>45664</v>
      </c>
      <c r="N2989" s="3">
        <v>0.7748032407407407</v>
      </c>
      <c r="O2989" s="3">
        <v>0.11994212962962963</v>
      </c>
      <c r="P2989" s="5">
        <v>67</v>
      </c>
      <c r="Q2989" s="5">
        <v>414.33</v>
      </c>
      <c r="R2989" s="1" t="s">
        <v>56</v>
      </c>
      <c r="S2989" s="1">
        <v>5</v>
      </c>
      <c r="T2989" s="1" t="s">
        <v>83</v>
      </c>
      <c r="U2989" s="5">
        <v>181.7</v>
      </c>
      <c r="V2989" s="5">
        <v>38464.054102615599</v>
      </c>
      <c r="W2989" s="1" t="s">
        <v>36</v>
      </c>
      <c r="X2989" s="1">
        <v>3.93</v>
      </c>
      <c r="Y2989" s="5">
        <v>51156.86</v>
      </c>
      <c r="Z2989" s="5">
        <v>26553.46</v>
      </c>
      <c r="AA2989" s="5" t="str">
        <f t="shared" si="184"/>
        <v>18-29</v>
      </c>
      <c r="AB2989" s="5" t="str">
        <f t="shared" si="185"/>
        <v>Moderate</v>
      </c>
      <c r="AC2989" s="5">
        <f t="shared" si="186"/>
        <v>0.52</v>
      </c>
      <c r="AD2989" s="5" t="str">
        <f t="shared" si="187"/>
        <v>Long-haul</v>
      </c>
    </row>
    <row r="2990" spans="1:30" x14ac:dyDescent="0.3">
      <c r="A2990" s="1" t="s">
        <v>3930</v>
      </c>
      <c r="B2990" s="1" t="s">
        <v>3931</v>
      </c>
      <c r="C2990" s="1">
        <v>56</v>
      </c>
      <c r="D2990" s="1" t="s">
        <v>39</v>
      </c>
      <c r="E2990" s="1" t="s">
        <v>3350</v>
      </c>
      <c r="F2990" s="1" t="s">
        <v>30</v>
      </c>
      <c r="G2990" s="1" t="s">
        <v>733</v>
      </c>
      <c r="H2990" s="1" t="s">
        <v>33</v>
      </c>
      <c r="I2990" s="1" t="s">
        <v>308</v>
      </c>
      <c r="J2990" s="1">
        <v>7465</v>
      </c>
      <c r="K2990" s="3">
        <v>0.72827546296296297</v>
      </c>
      <c r="L2990" s="3">
        <v>7.3414351851851856E-2</v>
      </c>
      <c r="M2990" s="7">
        <v>45660</v>
      </c>
      <c r="N2990" s="3">
        <v>0.7748032407407407</v>
      </c>
      <c r="O2990" s="3">
        <v>0.11994212962962963</v>
      </c>
      <c r="P2990" s="5">
        <v>67</v>
      </c>
      <c r="Q2990" s="5">
        <v>469.95</v>
      </c>
      <c r="R2990" s="1" t="s">
        <v>56</v>
      </c>
      <c r="S2990" s="1">
        <v>5</v>
      </c>
      <c r="T2990" s="1" t="s">
        <v>45</v>
      </c>
      <c r="U2990" s="5">
        <v>121.8</v>
      </c>
      <c r="V2990" s="5">
        <v>38562.788588214797</v>
      </c>
      <c r="W2990" s="1" t="s">
        <v>42</v>
      </c>
      <c r="X2990" s="1">
        <v>4.92</v>
      </c>
      <c r="Y2990" s="5">
        <v>51275.35</v>
      </c>
      <c r="Z2990" s="5">
        <v>30101.16</v>
      </c>
      <c r="AA2990" s="5" t="str">
        <f t="shared" si="184"/>
        <v>50-59</v>
      </c>
      <c r="AB2990" s="5" t="str">
        <f t="shared" si="185"/>
        <v>Moderate</v>
      </c>
      <c r="AC2990" s="5">
        <f t="shared" si="186"/>
        <v>0.59</v>
      </c>
      <c r="AD2990" s="5" t="str">
        <f t="shared" si="187"/>
        <v>Long-haul</v>
      </c>
    </row>
    <row r="2991" spans="1:30" x14ac:dyDescent="0.3">
      <c r="A2991" s="1" t="s">
        <v>3785</v>
      </c>
      <c r="B2991" s="1" t="s">
        <v>3786</v>
      </c>
      <c r="C2991" s="1">
        <v>53</v>
      </c>
      <c r="D2991" s="1" t="s">
        <v>39</v>
      </c>
      <c r="E2991" s="1" t="s">
        <v>3350</v>
      </c>
      <c r="F2991" s="1" t="s">
        <v>30</v>
      </c>
      <c r="G2991" s="1" t="s">
        <v>733</v>
      </c>
      <c r="H2991" s="1" t="s">
        <v>33</v>
      </c>
      <c r="I2991" s="1" t="s">
        <v>308</v>
      </c>
      <c r="J2991" s="1">
        <v>7465</v>
      </c>
      <c r="K2991" s="3">
        <v>0.72827546296296297</v>
      </c>
      <c r="L2991" s="3">
        <v>7.3414351851851856E-2</v>
      </c>
      <c r="M2991" s="7">
        <v>45672</v>
      </c>
      <c r="N2991" s="3">
        <v>0.7748032407407407</v>
      </c>
      <c r="O2991" s="3">
        <v>0.11994212962962963</v>
      </c>
      <c r="P2991" s="5">
        <v>67</v>
      </c>
      <c r="Q2991" s="5">
        <v>258</v>
      </c>
      <c r="R2991" s="1" t="s">
        <v>34</v>
      </c>
      <c r="S2991" s="1">
        <v>5</v>
      </c>
      <c r="T2991" s="1" t="s">
        <v>45</v>
      </c>
      <c r="U2991" s="5">
        <v>21.25</v>
      </c>
      <c r="V2991" s="5">
        <v>38161.390650946298</v>
      </c>
      <c r="W2991" s="1" t="s">
        <v>42</v>
      </c>
      <c r="X2991" s="1">
        <v>3.89</v>
      </c>
      <c r="Y2991" s="5">
        <v>50793.67</v>
      </c>
      <c r="Z2991" s="5">
        <v>16516.25</v>
      </c>
      <c r="AA2991" s="5" t="str">
        <f t="shared" si="184"/>
        <v>50-59</v>
      </c>
      <c r="AB2991" s="5" t="str">
        <f t="shared" si="185"/>
        <v>Moderate</v>
      </c>
      <c r="AC2991" s="5">
        <f t="shared" si="186"/>
        <v>0.33</v>
      </c>
      <c r="AD2991" s="5" t="str">
        <f t="shared" si="187"/>
        <v>Long-haul</v>
      </c>
    </row>
    <row r="2992" spans="1:30" x14ac:dyDescent="0.3">
      <c r="A2992" s="1" t="s">
        <v>3435</v>
      </c>
      <c r="B2992" s="1" t="s">
        <v>3436</v>
      </c>
      <c r="C2992" s="1">
        <v>47</v>
      </c>
      <c r="D2992" s="1" t="s">
        <v>28</v>
      </c>
      <c r="E2992" s="1" t="s">
        <v>3350</v>
      </c>
      <c r="F2992" s="1" t="s">
        <v>30</v>
      </c>
      <c r="G2992" s="1" t="s">
        <v>742</v>
      </c>
      <c r="H2992" s="1" t="s">
        <v>308</v>
      </c>
      <c r="I2992" s="1" t="s">
        <v>135</v>
      </c>
      <c r="J2992" s="1">
        <v>4304</v>
      </c>
      <c r="K2992" s="3">
        <v>0.94245370370370374</v>
      </c>
      <c r="L2992" s="3">
        <v>0.14106481481481481</v>
      </c>
      <c r="M2992" s="7">
        <v>45669</v>
      </c>
      <c r="N2992" s="3">
        <v>4.3148148148148151E-2</v>
      </c>
      <c r="O2992" s="3">
        <v>0.24175925925925926</v>
      </c>
      <c r="P2992" s="5">
        <v>217.5</v>
      </c>
      <c r="Q2992" s="5">
        <v>1469.92</v>
      </c>
      <c r="R2992" s="1" t="s">
        <v>34</v>
      </c>
      <c r="S2992" s="1">
        <v>5</v>
      </c>
      <c r="T2992" s="1" t="s">
        <v>83</v>
      </c>
      <c r="U2992" s="5">
        <v>34.380000000000003</v>
      </c>
      <c r="V2992" s="5">
        <v>22370.109303275502</v>
      </c>
      <c r="W2992" s="1" t="s">
        <v>36</v>
      </c>
      <c r="X2992" s="1">
        <v>4.18</v>
      </c>
      <c r="Y2992" s="5">
        <v>31844.13</v>
      </c>
      <c r="Z2992" s="5">
        <v>94081.76</v>
      </c>
      <c r="AA2992" s="5" t="str">
        <f t="shared" si="184"/>
        <v>40-49</v>
      </c>
      <c r="AB2992" s="5" t="str">
        <f t="shared" si="185"/>
        <v>Severe</v>
      </c>
      <c r="AC2992" s="5">
        <f t="shared" si="186"/>
        <v>2.95</v>
      </c>
      <c r="AD2992" s="5" t="str">
        <f t="shared" si="187"/>
        <v>Medium-haul</v>
      </c>
    </row>
    <row r="2993" spans="1:30" x14ac:dyDescent="0.3">
      <c r="A2993" s="1" t="s">
        <v>3932</v>
      </c>
      <c r="B2993" s="1" t="s">
        <v>3933</v>
      </c>
      <c r="C2993" s="1">
        <v>54</v>
      </c>
      <c r="D2993" s="1" t="s">
        <v>28</v>
      </c>
      <c r="E2993" s="1" t="s">
        <v>3350</v>
      </c>
      <c r="F2993" s="1" t="s">
        <v>30</v>
      </c>
      <c r="G2993" s="1" t="s">
        <v>742</v>
      </c>
      <c r="H2993" s="1" t="s">
        <v>308</v>
      </c>
      <c r="I2993" s="1" t="s">
        <v>135</v>
      </c>
      <c r="J2993" s="1">
        <v>4304</v>
      </c>
      <c r="K2993" s="3">
        <v>0.94245370370370374</v>
      </c>
      <c r="L2993" s="3">
        <v>0.14106481481481481</v>
      </c>
      <c r="M2993" s="7">
        <v>45671</v>
      </c>
      <c r="N2993" s="3">
        <v>4.3148148148148151E-2</v>
      </c>
      <c r="O2993" s="3">
        <v>0.24175925925925926</v>
      </c>
      <c r="P2993" s="5">
        <v>217.5</v>
      </c>
      <c r="Q2993" s="5">
        <v>83.96</v>
      </c>
      <c r="R2993" s="1" t="s">
        <v>40</v>
      </c>
      <c r="S2993" s="1">
        <v>5</v>
      </c>
      <c r="T2993" s="1" t="s">
        <v>41</v>
      </c>
      <c r="U2993" s="5">
        <v>27.45</v>
      </c>
      <c r="V2993" s="5">
        <v>22102.011694073699</v>
      </c>
      <c r="W2993" s="1" t="s">
        <v>36</v>
      </c>
      <c r="X2993" s="1">
        <v>4.07</v>
      </c>
      <c r="Y2993" s="5">
        <v>31522.41</v>
      </c>
      <c r="Z2993" s="5">
        <v>5378.93</v>
      </c>
      <c r="AA2993" s="5" t="str">
        <f t="shared" si="184"/>
        <v>50-59</v>
      </c>
      <c r="AB2993" s="5" t="str">
        <f t="shared" si="185"/>
        <v>Severe</v>
      </c>
      <c r="AC2993" s="5">
        <f t="shared" si="186"/>
        <v>0.17</v>
      </c>
      <c r="AD2993" s="5" t="str">
        <f t="shared" si="187"/>
        <v>Medium-haul</v>
      </c>
    </row>
    <row r="2994" spans="1:30" x14ac:dyDescent="0.3">
      <c r="A2994" s="1" t="s">
        <v>3934</v>
      </c>
      <c r="B2994" s="1" t="s">
        <v>3935</v>
      </c>
      <c r="C2994" s="1">
        <v>38</v>
      </c>
      <c r="D2994" s="1" t="s">
        <v>39</v>
      </c>
      <c r="E2994" s="1" t="s">
        <v>3350</v>
      </c>
      <c r="F2994" s="1" t="s">
        <v>30</v>
      </c>
      <c r="G2994" s="1" t="s">
        <v>742</v>
      </c>
      <c r="H2994" s="1" t="s">
        <v>308</v>
      </c>
      <c r="I2994" s="1" t="s">
        <v>135</v>
      </c>
      <c r="J2994" s="1">
        <v>4304</v>
      </c>
      <c r="K2994" s="3">
        <v>0.94245370370370374</v>
      </c>
      <c r="L2994" s="3">
        <v>0.14106481481481481</v>
      </c>
      <c r="M2994" s="7">
        <v>45663</v>
      </c>
      <c r="N2994" s="3">
        <v>4.3148148148148151E-2</v>
      </c>
      <c r="O2994" s="3">
        <v>0.24175925925925926</v>
      </c>
      <c r="P2994" s="5">
        <v>217.5</v>
      </c>
      <c r="Q2994" s="5">
        <v>1028.92</v>
      </c>
      <c r="R2994" s="1" t="s">
        <v>56</v>
      </c>
      <c r="S2994" s="1">
        <v>3</v>
      </c>
      <c r="T2994" s="1" t="s">
        <v>83</v>
      </c>
      <c r="U2994" s="5">
        <v>182.73</v>
      </c>
      <c r="V2994" s="5">
        <v>22026.018539894802</v>
      </c>
      <c r="W2994" s="1" t="s">
        <v>42</v>
      </c>
      <c r="X2994" s="1">
        <v>3.28</v>
      </c>
      <c r="Y2994" s="5">
        <v>31431.22</v>
      </c>
      <c r="Z2994" s="5">
        <v>65887.429999999993</v>
      </c>
      <c r="AA2994" s="5" t="str">
        <f t="shared" si="184"/>
        <v>30-39</v>
      </c>
      <c r="AB2994" s="5" t="str">
        <f t="shared" si="185"/>
        <v>Severe</v>
      </c>
      <c r="AC2994" s="5">
        <f t="shared" si="186"/>
        <v>2.1</v>
      </c>
      <c r="AD2994" s="5" t="str">
        <f t="shared" si="187"/>
        <v>Medium-haul</v>
      </c>
    </row>
    <row r="2995" spans="1:30" x14ac:dyDescent="0.3">
      <c r="A2995" s="1" t="s">
        <v>3936</v>
      </c>
      <c r="B2995" s="1" t="s">
        <v>3937</v>
      </c>
      <c r="C2995" s="1">
        <v>59</v>
      </c>
      <c r="D2995" s="1" t="s">
        <v>39</v>
      </c>
      <c r="E2995" s="1" t="s">
        <v>3350</v>
      </c>
      <c r="F2995" s="1" t="s">
        <v>30</v>
      </c>
      <c r="G2995" s="1" t="s">
        <v>742</v>
      </c>
      <c r="H2995" s="1" t="s">
        <v>308</v>
      </c>
      <c r="I2995" s="1" t="s">
        <v>135</v>
      </c>
      <c r="J2995" s="1">
        <v>4304</v>
      </c>
      <c r="K2995" s="3">
        <v>0.94245370370370374</v>
      </c>
      <c r="L2995" s="3">
        <v>0.14106481481481481</v>
      </c>
      <c r="M2995" s="7">
        <v>45665</v>
      </c>
      <c r="N2995" s="3">
        <v>4.3148148148148151E-2</v>
      </c>
      <c r="O2995" s="3">
        <v>0.24175925925925926</v>
      </c>
      <c r="P2995" s="5">
        <v>217.5</v>
      </c>
      <c r="Q2995" s="5">
        <v>883.14</v>
      </c>
      <c r="R2995" s="1" t="s">
        <v>34</v>
      </c>
      <c r="S2995" s="1">
        <v>5</v>
      </c>
      <c r="T2995" s="1" t="s">
        <v>35</v>
      </c>
      <c r="U2995" s="5">
        <v>131.15</v>
      </c>
      <c r="V2995" s="5">
        <v>22682.566470661299</v>
      </c>
      <c r="W2995" s="1" t="s">
        <v>42</v>
      </c>
      <c r="X2995" s="1">
        <v>3.7</v>
      </c>
      <c r="Y2995" s="5">
        <v>32219.08</v>
      </c>
      <c r="Z2995" s="5">
        <v>56547.19</v>
      </c>
      <c r="AA2995" s="5" t="str">
        <f t="shared" si="184"/>
        <v>50-59</v>
      </c>
      <c r="AB2995" s="5" t="str">
        <f t="shared" si="185"/>
        <v>Severe</v>
      </c>
      <c r="AC2995" s="5">
        <f t="shared" si="186"/>
        <v>1.76</v>
      </c>
      <c r="AD2995" s="5" t="str">
        <f t="shared" si="187"/>
        <v>Medium-haul</v>
      </c>
    </row>
    <row r="2996" spans="1:30" x14ac:dyDescent="0.3">
      <c r="A2996" s="1" t="s">
        <v>3893</v>
      </c>
      <c r="B2996" s="1" t="s">
        <v>3894</v>
      </c>
      <c r="C2996" s="1">
        <v>35</v>
      </c>
      <c r="D2996" s="1" t="s">
        <v>39</v>
      </c>
      <c r="E2996" s="1" t="s">
        <v>3350</v>
      </c>
      <c r="F2996" s="1" t="s">
        <v>48</v>
      </c>
      <c r="G2996" s="1" t="s">
        <v>742</v>
      </c>
      <c r="H2996" s="1" t="s">
        <v>308</v>
      </c>
      <c r="I2996" s="1" t="s">
        <v>135</v>
      </c>
      <c r="J2996" s="1">
        <v>4304</v>
      </c>
      <c r="K2996" s="3">
        <v>0.94245370370370374</v>
      </c>
      <c r="L2996" s="3">
        <v>0.14106481481481481</v>
      </c>
      <c r="M2996" s="7">
        <v>45660</v>
      </c>
      <c r="N2996" s="3">
        <v>4.3148148148148151E-2</v>
      </c>
      <c r="O2996" s="3">
        <v>0.24175925925925926</v>
      </c>
      <c r="P2996" s="5">
        <v>217.5</v>
      </c>
      <c r="Q2996" s="5">
        <v>340.67</v>
      </c>
      <c r="R2996" s="1" t="s">
        <v>40</v>
      </c>
      <c r="S2996" s="1">
        <v>3</v>
      </c>
      <c r="T2996" s="1" t="s">
        <v>41</v>
      </c>
      <c r="U2996" s="5">
        <v>71.150000000000006</v>
      </c>
      <c r="V2996" s="5">
        <v>22335.4089234932</v>
      </c>
      <c r="W2996" s="1" t="s">
        <v>36</v>
      </c>
      <c r="X2996" s="1">
        <v>3.37</v>
      </c>
      <c r="Y2996" s="5">
        <v>31802.49</v>
      </c>
      <c r="Z2996" s="5">
        <v>21817.11</v>
      </c>
      <c r="AA2996" s="5" t="str">
        <f t="shared" si="184"/>
        <v>30-39</v>
      </c>
      <c r="AB2996" s="5" t="str">
        <f t="shared" si="185"/>
        <v>Severe</v>
      </c>
      <c r="AC2996" s="5">
        <f t="shared" si="186"/>
        <v>0.69</v>
      </c>
      <c r="AD2996" s="5" t="str">
        <f t="shared" si="187"/>
        <v>Medium-haul</v>
      </c>
    </row>
    <row r="2997" spans="1:30" x14ac:dyDescent="0.3">
      <c r="A2997" s="1" t="s">
        <v>3873</v>
      </c>
      <c r="B2997" s="1" t="s">
        <v>3874</v>
      </c>
      <c r="C2997" s="1">
        <v>23</v>
      </c>
      <c r="D2997" s="1" t="s">
        <v>39</v>
      </c>
      <c r="E2997" s="1" t="s">
        <v>3350</v>
      </c>
      <c r="F2997" s="1" t="s">
        <v>48</v>
      </c>
      <c r="G2997" s="1" t="s">
        <v>742</v>
      </c>
      <c r="H2997" s="1" t="s">
        <v>308</v>
      </c>
      <c r="I2997" s="1" t="s">
        <v>135</v>
      </c>
      <c r="J2997" s="1">
        <v>4304</v>
      </c>
      <c r="K2997" s="3">
        <v>0.94245370370370374</v>
      </c>
      <c r="L2997" s="3">
        <v>0.14106481481481481</v>
      </c>
      <c r="M2997" s="7">
        <v>45666</v>
      </c>
      <c r="N2997" s="3">
        <v>4.3148148148148151E-2</v>
      </c>
      <c r="O2997" s="3">
        <v>0.24175925925925926</v>
      </c>
      <c r="P2997" s="5">
        <v>217.5</v>
      </c>
      <c r="Q2997" s="5">
        <v>884.53</v>
      </c>
      <c r="R2997" s="1" t="s">
        <v>40</v>
      </c>
      <c r="S2997" s="1">
        <v>5</v>
      </c>
      <c r="T2997" s="1" t="s">
        <v>49</v>
      </c>
      <c r="U2997" s="5">
        <v>37.880000000000003</v>
      </c>
      <c r="V2997" s="5">
        <v>22829.915298912001</v>
      </c>
      <c r="W2997" s="1" t="s">
        <v>42</v>
      </c>
      <c r="X2997" s="1">
        <v>3.64</v>
      </c>
      <c r="Y2997" s="5">
        <v>32395.9</v>
      </c>
      <c r="Z2997" s="5">
        <v>56617.5</v>
      </c>
      <c r="AA2997" s="5" t="str">
        <f t="shared" si="184"/>
        <v>18-29</v>
      </c>
      <c r="AB2997" s="5" t="str">
        <f t="shared" si="185"/>
        <v>Severe</v>
      </c>
      <c r="AC2997" s="5">
        <f t="shared" si="186"/>
        <v>1.75</v>
      </c>
      <c r="AD2997" s="5" t="str">
        <f t="shared" si="187"/>
        <v>Medium-haul</v>
      </c>
    </row>
    <row r="2998" spans="1:30" x14ac:dyDescent="0.3">
      <c r="A2998" s="1" t="s">
        <v>3938</v>
      </c>
      <c r="B2998" s="1" t="s">
        <v>3939</v>
      </c>
      <c r="C2998" s="1">
        <v>23</v>
      </c>
      <c r="D2998" s="1" t="s">
        <v>39</v>
      </c>
      <c r="E2998" s="1" t="s">
        <v>3350</v>
      </c>
      <c r="F2998" s="1" t="s">
        <v>30</v>
      </c>
      <c r="G2998" s="1" t="s">
        <v>751</v>
      </c>
      <c r="H2998" s="1" t="s">
        <v>135</v>
      </c>
      <c r="I2998" s="1" t="s">
        <v>217</v>
      </c>
      <c r="J2998" s="1">
        <v>10118</v>
      </c>
      <c r="K2998" s="3">
        <v>0.98650462962962959</v>
      </c>
      <c r="L2998" s="3">
        <v>0.45456018518518521</v>
      </c>
      <c r="M2998" s="7">
        <v>45659</v>
      </c>
      <c r="N2998" s="3">
        <v>0.10386574074074074</v>
      </c>
      <c r="O2998" s="3">
        <v>0.57192129629629629</v>
      </c>
      <c r="P2998" s="5">
        <v>169</v>
      </c>
      <c r="Q2998" s="5">
        <v>260.44</v>
      </c>
      <c r="R2998" s="1" t="s">
        <v>56</v>
      </c>
      <c r="S2998" s="1">
        <v>5</v>
      </c>
      <c r="T2998" s="1" t="s">
        <v>83</v>
      </c>
      <c r="U2998" s="5">
        <v>46.49</v>
      </c>
      <c r="V2998" s="5">
        <v>51726.891301131298</v>
      </c>
      <c r="W2998" s="1" t="s">
        <v>36</v>
      </c>
      <c r="X2998" s="1">
        <v>3.44</v>
      </c>
      <c r="Y2998" s="5">
        <v>67072.27</v>
      </c>
      <c r="Z2998" s="5">
        <v>16677.46</v>
      </c>
      <c r="AA2998" s="5" t="str">
        <f t="shared" si="184"/>
        <v>18-29</v>
      </c>
      <c r="AB2998" s="5" t="str">
        <f t="shared" si="185"/>
        <v>Severe</v>
      </c>
      <c r="AC2998" s="5">
        <f t="shared" si="186"/>
        <v>0.25</v>
      </c>
      <c r="AD2998" s="5" t="str">
        <f t="shared" si="187"/>
        <v>Long-haul</v>
      </c>
    </row>
    <row r="2999" spans="1:30" x14ac:dyDescent="0.3">
      <c r="A2999" s="1" t="s">
        <v>3929</v>
      </c>
      <c r="B2999" s="1" t="s">
        <v>3782</v>
      </c>
      <c r="C2999" s="1">
        <v>39</v>
      </c>
      <c r="D2999" s="1" t="s">
        <v>39</v>
      </c>
      <c r="E2999" s="1" t="s">
        <v>3350</v>
      </c>
      <c r="F2999" s="1" t="s">
        <v>30</v>
      </c>
      <c r="G2999" s="1" t="s">
        <v>751</v>
      </c>
      <c r="H2999" s="1" t="s">
        <v>135</v>
      </c>
      <c r="I2999" s="1" t="s">
        <v>217</v>
      </c>
      <c r="J2999" s="1">
        <v>10118</v>
      </c>
      <c r="K2999" s="3">
        <v>0.98650462962962959</v>
      </c>
      <c r="L2999" s="3">
        <v>0.45456018518518521</v>
      </c>
      <c r="M2999" s="7">
        <v>45665</v>
      </c>
      <c r="N2999" s="3">
        <v>0.10386574074074074</v>
      </c>
      <c r="O2999" s="3">
        <v>0.57192129629629629</v>
      </c>
      <c r="P2999" s="5">
        <v>169</v>
      </c>
      <c r="Q2999" s="5">
        <v>420.39</v>
      </c>
      <c r="R2999" s="1" t="s">
        <v>34</v>
      </c>
      <c r="S2999" s="1">
        <v>3</v>
      </c>
      <c r="T2999" s="1" t="s">
        <v>83</v>
      </c>
      <c r="U2999" s="5">
        <v>9.73</v>
      </c>
      <c r="V2999" s="5">
        <v>51900.750150737098</v>
      </c>
      <c r="W2999" s="1" t="s">
        <v>42</v>
      </c>
      <c r="X2999" s="1">
        <v>3.43</v>
      </c>
      <c r="Y2999" s="5">
        <v>67280.899999999994</v>
      </c>
      <c r="Z2999" s="5">
        <v>26906.91</v>
      </c>
      <c r="AA2999" s="5" t="str">
        <f t="shared" si="184"/>
        <v>30-39</v>
      </c>
      <c r="AB2999" s="5" t="str">
        <f t="shared" si="185"/>
        <v>Severe</v>
      </c>
      <c r="AC2999" s="5">
        <f t="shared" si="186"/>
        <v>0.4</v>
      </c>
      <c r="AD2999" s="5" t="str">
        <f t="shared" si="187"/>
        <v>Long-haul</v>
      </c>
    </row>
    <row r="3000" spans="1:30" x14ac:dyDescent="0.3">
      <c r="A3000" s="1" t="s">
        <v>3787</v>
      </c>
      <c r="B3000" s="1" t="s">
        <v>3788</v>
      </c>
      <c r="C3000" s="1">
        <v>61</v>
      </c>
      <c r="D3000" s="1" t="s">
        <v>39</v>
      </c>
      <c r="E3000" s="1" t="s">
        <v>3350</v>
      </c>
      <c r="F3000" s="1" t="s">
        <v>30</v>
      </c>
      <c r="G3000" s="1" t="s">
        <v>751</v>
      </c>
      <c r="H3000" s="1" t="s">
        <v>135</v>
      </c>
      <c r="I3000" s="1" t="s">
        <v>217</v>
      </c>
      <c r="J3000" s="1">
        <v>10118</v>
      </c>
      <c r="K3000" s="3">
        <v>0.98650462962962959</v>
      </c>
      <c r="L3000" s="3">
        <v>0.45456018518518521</v>
      </c>
      <c r="M3000" s="7">
        <v>45672</v>
      </c>
      <c r="N3000" s="3">
        <v>0.10386574074074074</v>
      </c>
      <c r="O3000" s="3">
        <v>0.57192129629629629</v>
      </c>
      <c r="P3000" s="5">
        <v>169</v>
      </c>
      <c r="Q3000" s="5">
        <v>446.54</v>
      </c>
      <c r="R3000" s="1" t="s">
        <v>56</v>
      </c>
      <c r="S3000" s="1">
        <v>5</v>
      </c>
      <c r="T3000" s="1" t="s">
        <v>83</v>
      </c>
      <c r="U3000" s="5">
        <v>135.82</v>
      </c>
      <c r="V3000" s="5">
        <v>51182.669877834101</v>
      </c>
      <c r="W3000" s="1" t="s">
        <v>42</v>
      </c>
      <c r="X3000" s="1">
        <v>4.6100000000000003</v>
      </c>
      <c r="Y3000" s="5">
        <v>66419.199999999997</v>
      </c>
      <c r="Z3000" s="5">
        <v>28605.72</v>
      </c>
      <c r="AA3000" s="5" t="str">
        <f t="shared" si="184"/>
        <v>60+</v>
      </c>
      <c r="AB3000" s="5" t="str">
        <f t="shared" si="185"/>
        <v>Severe</v>
      </c>
      <c r="AC3000" s="5">
        <f t="shared" si="186"/>
        <v>0.43</v>
      </c>
      <c r="AD3000" s="5" t="str">
        <f t="shared" si="187"/>
        <v>Long-haul</v>
      </c>
    </row>
    <row r="3001" spans="1:30" x14ac:dyDescent="0.3">
      <c r="A3001" s="1" t="s">
        <v>3722</v>
      </c>
      <c r="B3001" s="1" t="s">
        <v>3723</v>
      </c>
      <c r="C3001" s="1">
        <v>69</v>
      </c>
      <c r="D3001" s="1" t="s">
        <v>39</v>
      </c>
      <c r="E3001" s="1" t="s">
        <v>3350</v>
      </c>
      <c r="F3001" s="1" t="s">
        <v>30</v>
      </c>
      <c r="G3001" s="1" t="s">
        <v>751</v>
      </c>
      <c r="H3001" s="1" t="s">
        <v>135</v>
      </c>
      <c r="I3001" s="1" t="s">
        <v>217</v>
      </c>
      <c r="J3001" s="1">
        <v>10118</v>
      </c>
      <c r="K3001" s="3">
        <v>0.98650462962962959</v>
      </c>
      <c r="L3001" s="3">
        <v>0.45456018518518521</v>
      </c>
      <c r="M3001" s="7">
        <v>45666</v>
      </c>
      <c r="N3001" s="3">
        <v>0.10386574074074074</v>
      </c>
      <c r="O3001" s="3">
        <v>0.57192129629629629</v>
      </c>
      <c r="P3001" s="5">
        <v>169</v>
      </c>
      <c r="Q3001" s="5">
        <v>661.63</v>
      </c>
      <c r="R3001" s="1" t="s">
        <v>40</v>
      </c>
      <c r="S3001" s="1">
        <v>5</v>
      </c>
      <c r="T3001" s="1" t="s">
        <v>83</v>
      </c>
      <c r="U3001" s="5">
        <v>41.43</v>
      </c>
      <c r="V3001" s="5">
        <v>51871.0858552387</v>
      </c>
      <c r="W3001" s="1" t="s">
        <v>42</v>
      </c>
      <c r="X3001" s="1">
        <v>4.6399999999999997</v>
      </c>
      <c r="Y3001" s="5">
        <v>67245.3</v>
      </c>
      <c r="Z3001" s="5">
        <v>42352.61</v>
      </c>
      <c r="AA3001" s="5" t="str">
        <f t="shared" si="184"/>
        <v>60+</v>
      </c>
      <c r="AB3001" s="5" t="str">
        <f t="shared" si="185"/>
        <v>Severe</v>
      </c>
      <c r="AC3001" s="5">
        <f t="shared" si="186"/>
        <v>0.63</v>
      </c>
      <c r="AD3001" s="5" t="str">
        <f t="shared" si="187"/>
        <v>Long-haul</v>
      </c>
    </row>
    <row r="3002" spans="1:30" x14ac:dyDescent="0.3">
      <c r="A3002" s="1" t="s">
        <v>3867</v>
      </c>
      <c r="B3002" s="1" t="s">
        <v>3868</v>
      </c>
      <c r="C3002" s="1">
        <v>71</v>
      </c>
      <c r="D3002" s="1" t="s">
        <v>28</v>
      </c>
      <c r="E3002" s="1" t="s">
        <v>3350</v>
      </c>
      <c r="F3002" s="1" t="s">
        <v>48</v>
      </c>
      <c r="G3002" s="1" t="s">
        <v>751</v>
      </c>
      <c r="H3002" s="1" t="s">
        <v>135</v>
      </c>
      <c r="I3002" s="1" t="s">
        <v>217</v>
      </c>
      <c r="J3002" s="1">
        <v>10118</v>
      </c>
      <c r="K3002" s="3">
        <v>0.98650462962962959</v>
      </c>
      <c r="L3002" s="3">
        <v>0.45456018518518521</v>
      </c>
      <c r="M3002" s="7">
        <v>45658</v>
      </c>
      <c r="N3002" s="3">
        <v>0.10386574074074074</v>
      </c>
      <c r="O3002" s="3">
        <v>0.57192129629629629</v>
      </c>
      <c r="P3002" s="5">
        <v>169</v>
      </c>
      <c r="Q3002" s="5">
        <v>334.59</v>
      </c>
      <c r="R3002" s="1" t="s">
        <v>56</v>
      </c>
      <c r="S3002" s="1">
        <v>5</v>
      </c>
      <c r="T3002" s="1" t="s">
        <v>35</v>
      </c>
      <c r="U3002" s="5">
        <v>58.25</v>
      </c>
      <c r="V3002" s="5">
        <v>52011.448589211097</v>
      </c>
      <c r="W3002" s="1" t="s">
        <v>42</v>
      </c>
      <c r="X3002" s="1">
        <v>4.63</v>
      </c>
      <c r="Y3002" s="5">
        <v>67413.740000000005</v>
      </c>
      <c r="Z3002" s="5">
        <v>21425.41</v>
      </c>
      <c r="AA3002" s="5" t="str">
        <f t="shared" si="184"/>
        <v>60+</v>
      </c>
      <c r="AB3002" s="5" t="str">
        <f t="shared" si="185"/>
        <v>Severe</v>
      </c>
      <c r="AC3002" s="5">
        <f t="shared" si="186"/>
        <v>0.32</v>
      </c>
      <c r="AD3002" s="5" t="str">
        <f t="shared" si="187"/>
        <v>Long-haul</v>
      </c>
    </row>
    <row r="3003" spans="1:30" x14ac:dyDescent="0.3">
      <c r="A3003" s="1" t="s">
        <v>3940</v>
      </c>
      <c r="B3003" s="1" t="s">
        <v>3941</v>
      </c>
      <c r="C3003" s="1">
        <v>41</v>
      </c>
      <c r="D3003" s="1" t="s">
        <v>28</v>
      </c>
      <c r="E3003" s="1" t="s">
        <v>3350</v>
      </c>
      <c r="F3003" s="1" t="s">
        <v>30</v>
      </c>
      <c r="G3003" s="1" t="s">
        <v>751</v>
      </c>
      <c r="H3003" s="1" t="s">
        <v>135</v>
      </c>
      <c r="I3003" s="1" t="s">
        <v>217</v>
      </c>
      <c r="J3003" s="1">
        <v>10118</v>
      </c>
      <c r="K3003" s="3">
        <v>0.98650462962962959</v>
      </c>
      <c r="L3003" s="3">
        <v>0.45456018518518521</v>
      </c>
      <c r="M3003" s="7">
        <v>45663</v>
      </c>
      <c r="N3003" s="3">
        <v>0.10386574074074074</v>
      </c>
      <c r="O3003" s="3">
        <v>0.57192129629629629</v>
      </c>
      <c r="P3003" s="5">
        <v>169</v>
      </c>
      <c r="Q3003" s="5">
        <v>315.18</v>
      </c>
      <c r="R3003" s="1" t="s">
        <v>56</v>
      </c>
      <c r="S3003" s="1">
        <v>5</v>
      </c>
      <c r="T3003" s="1" t="s">
        <v>83</v>
      </c>
      <c r="U3003" s="5">
        <v>37.229999999999997</v>
      </c>
      <c r="V3003" s="5">
        <v>51160.213741419502</v>
      </c>
      <c r="W3003" s="1" t="s">
        <v>36</v>
      </c>
      <c r="X3003" s="1">
        <v>3.06</v>
      </c>
      <c r="Y3003" s="5">
        <v>66392.259999999995</v>
      </c>
      <c r="Z3003" s="5">
        <v>20178.97</v>
      </c>
      <c r="AA3003" s="5" t="str">
        <f t="shared" si="184"/>
        <v>40-49</v>
      </c>
      <c r="AB3003" s="5" t="str">
        <f t="shared" si="185"/>
        <v>Severe</v>
      </c>
      <c r="AC3003" s="5">
        <f t="shared" si="186"/>
        <v>0.3</v>
      </c>
      <c r="AD3003" s="5" t="str">
        <f t="shared" si="187"/>
        <v>Long-haul</v>
      </c>
    </row>
    <row r="3004" spans="1:30" x14ac:dyDescent="0.3">
      <c r="A3004" s="1" t="s">
        <v>3888</v>
      </c>
      <c r="B3004" s="1" t="s">
        <v>1426</v>
      </c>
      <c r="C3004" s="1">
        <v>74</v>
      </c>
      <c r="D3004" s="1" t="s">
        <v>28</v>
      </c>
      <c r="E3004" s="1" t="s">
        <v>3350</v>
      </c>
      <c r="F3004" s="1" t="s">
        <v>48</v>
      </c>
      <c r="G3004" s="1" t="s">
        <v>751</v>
      </c>
      <c r="H3004" s="1" t="s">
        <v>135</v>
      </c>
      <c r="I3004" s="1" t="s">
        <v>217</v>
      </c>
      <c r="J3004" s="1">
        <v>10118</v>
      </c>
      <c r="K3004" s="3">
        <v>0.98650462962962959</v>
      </c>
      <c r="L3004" s="3">
        <v>0.45456018518518521</v>
      </c>
      <c r="M3004" s="7">
        <v>45664</v>
      </c>
      <c r="N3004" s="3">
        <v>0.10386574074074074</v>
      </c>
      <c r="O3004" s="3">
        <v>0.57192129629629629</v>
      </c>
      <c r="P3004" s="5">
        <v>169</v>
      </c>
      <c r="Q3004" s="5">
        <v>1421.78</v>
      </c>
      <c r="R3004" s="1" t="s">
        <v>34</v>
      </c>
      <c r="S3004" s="1">
        <v>5</v>
      </c>
      <c r="T3004" s="1" t="s">
        <v>83</v>
      </c>
      <c r="U3004" s="5">
        <v>102.15</v>
      </c>
      <c r="V3004" s="5">
        <v>51205.458153255197</v>
      </c>
      <c r="W3004" s="1" t="s">
        <v>36</v>
      </c>
      <c r="X3004" s="1">
        <v>4.1900000000000004</v>
      </c>
      <c r="Y3004" s="5">
        <v>66446.55</v>
      </c>
      <c r="Z3004" s="5">
        <v>91014.35</v>
      </c>
      <c r="AA3004" s="5" t="str">
        <f t="shared" si="184"/>
        <v>60+</v>
      </c>
      <c r="AB3004" s="5" t="str">
        <f t="shared" si="185"/>
        <v>Severe</v>
      </c>
      <c r="AC3004" s="5">
        <f t="shared" si="186"/>
        <v>1.37</v>
      </c>
      <c r="AD3004" s="5" t="str">
        <f t="shared" si="187"/>
        <v>Long-haul</v>
      </c>
    </row>
    <row r="3005" spans="1:30" x14ac:dyDescent="0.3">
      <c r="A3005" s="1" t="s">
        <v>3288</v>
      </c>
      <c r="B3005" s="1" t="s">
        <v>3289</v>
      </c>
      <c r="C3005" s="1">
        <v>20</v>
      </c>
      <c r="D3005" s="1" t="s">
        <v>28</v>
      </c>
      <c r="E3005" s="1" t="s">
        <v>3350</v>
      </c>
      <c r="F3005" s="1" t="s">
        <v>30</v>
      </c>
      <c r="G3005" s="1" t="s">
        <v>751</v>
      </c>
      <c r="H3005" s="1" t="s">
        <v>135</v>
      </c>
      <c r="I3005" s="1" t="s">
        <v>217</v>
      </c>
      <c r="J3005" s="1">
        <v>10118</v>
      </c>
      <c r="K3005" s="3">
        <v>0.98650462962962959</v>
      </c>
      <c r="L3005" s="3">
        <v>0.45456018518518521</v>
      </c>
      <c r="M3005" s="7">
        <v>45665</v>
      </c>
      <c r="N3005" s="3">
        <v>0.10386574074074074</v>
      </c>
      <c r="O3005" s="3">
        <v>0.57192129629629629</v>
      </c>
      <c r="P3005" s="5">
        <v>169</v>
      </c>
      <c r="Q3005" s="5">
        <v>1171.24</v>
      </c>
      <c r="R3005" s="1" t="s">
        <v>34</v>
      </c>
      <c r="S3005" s="1">
        <v>5</v>
      </c>
      <c r="T3005" s="1" t="s">
        <v>45</v>
      </c>
      <c r="U3005" s="5">
        <v>118.67</v>
      </c>
      <c r="V3005" s="5">
        <v>51843.600822052002</v>
      </c>
      <c r="W3005" s="1" t="s">
        <v>36</v>
      </c>
      <c r="X3005" s="1">
        <v>3.66</v>
      </c>
      <c r="Y3005" s="5">
        <v>67212.320000000007</v>
      </c>
      <c r="Z3005" s="5">
        <v>74983.09</v>
      </c>
      <c r="AA3005" s="5" t="str">
        <f t="shared" si="184"/>
        <v>18-29</v>
      </c>
      <c r="AB3005" s="5" t="str">
        <f t="shared" si="185"/>
        <v>Severe</v>
      </c>
      <c r="AC3005" s="5">
        <f t="shared" si="186"/>
        <v>1.1200000000000001</v>
      </c>
      <c r="AD3005" s="5" t="str">
        <f t="shared" si="187"/>
        <v>Long-haul</v>
      </c>
    </row>
    <row r="3006" spans="1:30" x14ac:dyDescent="0.3">
      <c r="A3006" s="1" t="s">
        <v>3942</v>
      </c>
      <c r="B3006" s="1" t="s">
        <v>3943</v>
      </c>
      <c r="C3006" s="1">
        <v>52</v>
      </c>
      <c r="D3006" s="1" t="s">
        <v>28</v>
      </c>
      <c r="E3006" s="1" t="s">
        <v>3350</v>
      </c>
      <c r="F3006" s="1" t="s">
        <v>48</v>
      </c>
      <c r="G3006" s="1" t="s">
        <v>751</v>
      </c>
      <c r="H3006" s="1" t="s">
        <v>135</v>
      </c>
      <c r="I3006" s="1" t="s">
        <v>217</v>
      </c>
      <c r="J3006" s="1">
        <v>10118</v>
      </c>
      <c r="K3006" s="3">
        <v>0.98650462962962959</v>
      </c>
      <c r="L3006" s="3">
        <v>0.45456018518518521</v>
      </c>
      <c r="M3006" s="7">
        <v>45670</v>
      </c>
      <c r="N3006" s="3">
        <v>0.10386574074074074</v>
      </c>
      <c r="O3006" s="3">
        <v>0.57192129629629629</v>
      </c>
      <c r="P3006" s="5">
        <v>169</v>
      </c>
      <c r="Q3006" s="5">
        <v>142.66999999999999</v>
      </c>
      <c r="R3006" s="1" t="s">
        <v>34</v>
      </c>
      <c r="S3006" s="1">
        <v>5</v>
      </c>
      <c r="T3006" s="1" t="s">
        <v>41</v>
      </c>
      <c r="U3006" s="5">
        <v>125.19</v>
      </c>
      <c r="V3006" s="5">
        <v>51740.9783790769</v>
      </c>
      <c r="W3006" s="1" t="s">
        <v>36</v>
      </c>
      <c r="X3006" s="1">
        <v>4.32</v>
      </c>
      <c r="Y3006" s="5">
        <v>67089.17</v>
      </c>
      <c r="Z3006" s="5">
        <v>9155.92</v>
      </c>
      <c r="AA3006" s="5" t="str">
        <f t="shared" si="184"/>
        <v>50-59</v>
      </c>
      <c r="AB3006" s="5" t="str">
        <f t="shared" si="185"/>
        <v>Severe</v>
      </c>
      <c r="AC3006" s="5">
        <f t="shared" si="186"/>
        <v>0.14000000000000001</v>
      </c>
      <c r="AD3006" s="5" t="str">
        <f t="shared" si="187"/>
        <v>Long-haul</v>
      </c>
    </row>
    <row r="3007" spans="1:30" x14ac:dyDescent="0.3">
      <c r="A3007" s="1" t="s">
        <v>3348</v>
      </c>
      <c r="B3007" s="1" t="s">
        <v>3349</v>
      </c>
      <c r="C3007" s="1">
        <v>29</v>
      </c>
      <c r="D3007" s="1" t="s">
        <v>28</v>
      </c>
      <c r="E3007" s="1" t="s">
        <v>3350</v>
      </c>
      <c r="F3007" s="1" t="s">
        <v>30</v>
      </c>
      <c r="G3007" s="1" t="s">
        <v>756</v>
      </c>
      <c r="H3007" s="1" t="s">
        <v>407</v>
      </c>
      <c r="I3007" s="1" t="s">
        <v>217</v>
      </c>
      <c r="J3007" s="1">
        <v>8465</v>
      </c>
      <c r="K3007" s="3">
        <v>0.14657407407407408</v>
      </c>
      <c r="L3007" s="3">
        <v>0.53824074074074069</v>
      </c>
      <c r="M3007" s="7">
        <v>45661</v>
      </c>
      <c r="N3007" s="3">
        <v>0.23060185185185186</v>
      </c>
      <c r="O3007" s="3">
        <v>0.6222685185185185</v>
      </c>
      <c r="P3007" s="5">
        <v>121</v>
      </c>
      <c r="Q3007" s="5">
        <v>1131.69</v>
      </c>
      <c r="R3007" s="1" t="s">
        <v>56</v>
      </c>
      <c r="S3007" s="1">
        <v>5</v>
      </c>
      <c r="T3007" s="1" t="s">
        <v>49</v>
      </c>
      <c r="U3007" s="5">
        <v>125.69</v>
      </c>
      <c r="V3007" s="5">
        <v>43075.947816484797</v>
      </c>
      <c r="W3007" s="1" t="s">
        <v>42</v>
      </c>
      <c r="X3007" s="1">
        <v>3.97</v>
      </c>
      <c r="Y3007" s="5">
        <v>56691.14</v>
      </c>
      <c r="Z3007" s="5">
        <v>72453.3</v>
      </c>
      <c r="AA3007" s="5" t="str">
        <f t="shared" si="184"/>
        <v>18-29</v>
      </c>
      <c r="AB3007" s="5" t="str">
        <f t="shared" si="185"/>
        <v>Severe</v>
      </c>
      <c r="AC3007" s="5">
        <f t="shared" si="186"/>
        <v>1.28</v>
      </c>
      <c r="AD3007" s="5" t="str">
        <f t="shared" si="187"/>
        <v>Long-haul</v>
      </c>
    </row>
    <row r="3008" spans="1:30" x14ac:dyDescent="0.3">
      <c r="A3008" s="1" t="s">
        <v>3944</v>
      </c>
      <c r="B3008" s="1" t="s">
        <v>3945</v>
      </c>
      <c r="C3008" s="1">
        <v>71</v>
      </c>
      <c r="D3008" s="1" t="s">
        <v>28</v>
      </c>
      <c r="E3008" s="1" t="s">
        <v>3350</v>
      </c>
      <c r="F3008" s="1" t="s">
        <v>48</v>
      </c>
      <c r="G3008" s="1" t="s">
        <v>756</v>
      </c>
      <c r="H3008" s="1" t="s">
        <v>407</v>
      </c>
      <c r="I3008" s="1" t="s">
        <v>217</v>
      </c>
      <c r="J3008" s="1">
        <v>8465</v>
      </c>
      <c r="K3008" s="3">
        <v>0.14657407407407408</v>
      </c>
      <c r="L3008" s="3">
        <v>0.53824074074074069</v>
      </c>
      <c r="M3008" s="7">
        <v>45660</v>
      </c>
      <c r="N3008" s="3">
        <v>0.23060185185185186</v>
      </c>
      <c r="O3008" s="3">
        <v>0.6222685185185185</v>
      </c>
      <c r="P3008" s="5">
        <v>121</v>
      </c>
      <c r="Q3008" s="5">
        <v>1392.17</v>
      </c>
      <c r="R3008" s="1" t="s">
        <v>34</v>
      </c>
      <c r="S3008" s="1">
        <v>5</v>
      </c>
      <c r="T3008" s="1" t="s">
        <v>83</v>
      </c>
      <c r="U3008" s="5">
        <v>5.03</v>
      </c>
      <c r="V3008" s="5">
        <v>43080.372456074801</v>
      </c>
      <c r="W3008" s="1" t="s">
        <v>36</v>
      </c>
      <c r="X3008" s="1">
        <v>4.01</v>
      </c>
      <c r="Y3008" s="5">
        <v>56696.45</v>
      </c>
      <c r="Z3008" s="5">
        <v>89099.89</v>
      </c>
      <c r="AA3008" s="5" t="str">
        <f t="shared" si="184"/>
        <v>60+</v>
      </c>
      <c r="AB3008" s="5" t="str">
        <f t="shared" si="185"/>
        <v>Severe</v>
      </c>
      <c r="AC3008" s="5">
        <f t="shared" si="186"/>
        <v>1.57</v>
      </c>
      <c r="AD3008" s="5" t="str">
        <f t="shared" si="187"/>
        <v>Long-haul</v>
      </c>
    </row>
    <row r="3009" spans="1:30" x14ac:dyDescent="0.3">
      <c r="A3009" s="1" t="s">
        <v>3747</v>
      </c>
      <c r="B3009" s="1" t="s">
        <v>3748</v>
      </c>
      <c r="C3009" s="1">
        <v>71</v>
      </c>
      <c r="D3009" s="1" t="s">
        <v>39</v>
      </c>
      <c r="E3009" s="1" t="s">
        <v>3350</v>
      </c>
      <c r="F3009" s="1" t="s">
        <v>30</v>
      </c>
      <c r="G3009" s="1" t="s">
        <v>756</v>
      </c>
      <c r="H3009" s="1" t="s">
        <v>407</v>
      </c>
      <c r="I3009" s="1" t="s">
        <v>217</v>
      </c>
      <c r="J3009" s="1">
        <v>8465</v>
      </c>
      <c r="K3009" s="3">
        <v>0.14657407407407408</v>
      </c>
      <c r="L3009" s="3">
        <v>0.53824074074074069</v>
      </c>
      <c r="M3009" s="7">
        <v>45663</v>
      </c>
      <c r="N3009" s="3">
        <v>0.23060185185185186</v>
      </c>
      <c r="O3009" s="3">
        <v>0.6222685185185185</v>
      </c>
      <c r="P3009" s="5">
        <v>121</v>
      </c>
      <c r="Q3009" s="5">
        <v>1476.08</v>
      </c>
      <c r="R3009" s="1" t="s">
        <v>40</v>
      </c>
      <c r="S3009" s="1">
        <v>5</v>
      </c>
      <c r="T3009" s="1" t="s">
        <v>49</v>
      </c>
      <c r="U3009" s="5">
        <v>116.94</v>
      </c>
      <c r="V3009" s="5">
        <v>42979.698861035497</v>
      </c>
      <c r="W3009" s="1" t="s">
        <v>36</v>
      </c>
      <c r="X3009" s="1">
        <v>4.32</v>
      </c>
      <c r="Y3009" s="5">
        <v>56575.64</v>
      </c>
      <c r="Z3009" s="5">
        <v>94492.51</v>
      </c>
      <c r="AA3009" s="5" t="str">
        <f t="shared" si="184"/>
        <v>60+</v>
      </c>
      <c r="AB3009" s="5" t="str">
        <f t="shared" si="185"/>
        <v>Severe</v>
      </c>
      <c r="AC3009" s="5">
        <f t="shared" si="186"/>
        <v>1.67</v>
      </c>
      <c r="AD3009" s="5" t="str">
        <f t="shared" si="187"/>
        <v>Long-haul</v>
      </c>
    </row>
    <row r="3010" spans="1:30" x14ac:dyDescent="0.3">
      <c r="A3010" s="1" t="s">
        <v>3946</v>
      </c>
      <c r="B3010" s="1" t="s">
        <v>3947</v>
      </c>
      <c r="C3010" s="1">
        <v>23</v>
      </c>
      <c r="D3010" s="1" t="s">
        <v>39</v>
      </c>
      <c r="E3010" s="1" t="s">
        <v>3350</v>
      </c>
      <c r="F3010" s="1" t="s">
        <v>30</v>
      </c>
      <c r="G3010" s="1" t="s">
        <v>756</v>
      </c>
      <c r="H3010" s="1" t="s">
        <v>407</v>
      </c>
      <c r="I3010" s="1" t="s">
        <v>217</v>
      </c>
      <c r="J3010" s="1">
        <v>8465</v>
      </c>
      <c r="K3010" s="3">
        <v>0.14657407407407408</v>
      </c>
      <c r="L3010" s="3">
        <v>0.53824074074074069</v>
      </c>
      <c r="M3010" s="7">
        <v>45662</v>
      </c>
      <c r="N3010" s="3">
        <v>0.23060185185185186</v>
      </c>
      <c r="O3010" s="3">
        <v>0.6222685185185185</v>
      </c>
      <c r="P3010" s="5">
        <v>121</v>
      </c>
      <c r="Q3010" s="5">
        <v>1495.97</v>
      </c>
      <c r="R3010" s="1" t="s">
        <v>56</v>
      </c>
      <c r="S3010" s="1">
        <v>5</v>
      </c>
      <c r="T3010" s="1" t="s">
        <v>83</v>
      </c>
      <c r="U3010" s="5">
        <v>85.01</v>
      </c>
      <c r="V3010" s="5">
        <v>43441.905790609402</v>
      </c>
      <c r="W3010" s="1" t="s">
        <v>42</v>
      </c>
      <c r="X3010" s="1">
        <v>4.0999999999999996</v>
      </c>
      <c r="Y3010" s="5">
        <v>57130.29</v>
      </c>
      <c r="Z3010" s="5">
        <v>95759.08</v>
      </c>
      <c r="AA3010" s="5" t="str">
        <f t="shared" ref="AA3010:AA3073" si="188">IF(C3010&lt;=29,"18-29",IF(C3010&lt;=39,"30-39",IF(C3010&lt;=49,"40-49",IF(C3010&lt;=59,"50-59","60+"))))</f>
        <v>18-29</v>
      </c>
      <c r="AB3010" s="5" t="str">
        <f t="shared" ref="AB3010:AB3073" si="189">IF(P3010&lt;=30,"On-Time",IF(P3010&lt;=120,"Moderate","Severe"))</f>
        <v>Severe</v>
      </c>
      <c r="AC3010" s="5">
        <f t="shared" ref="AC3010:AC3073" si="190">ROUND(Z3010/Y3010,2)</f>
        <v>1.68</v>
      </c>
      <c r="AD3010" s="5" t="str">
        <f t="shared" ref="AD3010:AD3073" si="191">IF(J3010&lt;=3000,"Short-haul",IF(J3010&lt;=7000,"Medium-haul","Long-haul"))</f>
        <v>Long-haul</v>
      </c>
    </row>
    <row r="3011" spans="1:30" x14ac:dyDescent="0.3">
      <c r="A3011" s="1" t="s">
        <v>3948</v>
      </c>
      <c r="B3011" s="1" t="s">
        <v>3949</v>
      </c>
      <c r="C3011" s="1">
        <v>26</v>
      </c>
      <c r="D3011" s="1" t="s">
        <v>39</v>
      </c>
      <c r="E3011" s="1" t="s">
        <v>3350</v>
      </c>
      <c r="F3011" s="1" t="s">
        <v>48</v>
      </c>
      <c r="G3011" s="1" t="s">
        <v>756</v>
      </c>
      <c r="H3011" s="1" t="s">
        <v>407</v>
      </c>
      <c r="I3011" s="1" t="s">
        <v>217</v>
      </c>
      <c r="J3011" s="1">
        <v>8465</v>
      </c>
      <c r="K3011" s="3">
        <v>0.14657407407407408</v>
      </c>
      <c r="L3011" s="3">
        <v>0.53824074074074069</v>
      </c>
      <c r="M3011" s="7">
        <v>45666</v>
      </c>
      <c r="N3011" s="3">
        <v>0.23060185185185186</v>
      </c>
      <c r="O3011" s="3">
        <v>0.6222685185185185</v>
      </c>
      <c r="P3011" s="5">
        <v>121</v>
      </c>
      <c r="Q3011" s="5">
        <v>1421.52</v>
      </c>
      <c r="R3011" s="1" t="s">
        <v>56</v>
      </c>
      <c r="S3011" s="1">
        <v>5</v>
      </c>
      <c r="T3011" s="1" t="s">
        <v>49</v>
      </c>
      <c r="U3011" s="5">
        <v>176.99</v>
      </c>
      <c r="V3011" s="5">
        <v>43502.293307559201</v>
      </c>
      <c r="W3011" s="1" t="s">
        <v>36</v>
      </c>
      <c r="X3011" s="1">
        <v>3.82</v>
      </c>
      <c r="Y3011" s="5">
        <v>57202.75</v>
      </c>
      <c r="Z3011" s="5">
        <v>91012.68</v>
      </c>
      <c r="AA3011" s="5" t="str">
        <f t="shared" si="188"/>
        <v>18-29</v>
      </c>
      <c r="AB3011" s="5" t="str">
        <f t="shared" si="189"/>
        <v>Severe</v>
      </c>
      <c r="AC3011" s="5">
        <f t="shared" si="190"/>
        <v>1.59</v>
      </c>
      <c r="AD3011" s="5" t="str">
        <f t="shared" si="191"/>
        <v>Long-haul</v>
      </c>
    </row>
    <row r="3012" spans="1:30" x14ac:dyDescent="0.3">
      <c r="A3012" s="1" t="s">
        <v>3278</v>
      </c>
      <c r="B3012" s="1" t="s">
        <v>3279</v>
      </c>
      <c r="C3012" s="1">
        <v>39</v>
      </c>
      <c r="D3012" s="1" t="s">
        <v>28</v>
      </c>
      <c r="E3012" s="1" t="s">
        <v>3350</v>
      </c>
      <c r="F3012" s="1" t="s">
        <v>30</v>
      </c>
      <c r="G3012" s="1" t="s">
        <v>756</v>
      </c>
      <c r="H3012" s="1" t="s">
        <v>407</v>
      </c>
      <c r="I3012" s="1" t="s">
        <v>217</v>
      </c>
      <c r="J3012" s="1">
        <v>8465</v>
      </c>
      <c r="K3012" s="3">
        <v>0.14657407407407408</v>
      </c>
      <c r="L3012" s="3">
        <v>0.53824074074074069</v>
      </c>
      <c r="M3012" s="7">
        <v>45666</v>
      </c>
      <c r="N3012" s="3">
        <v>0.23060185185185186</v>
      </c>
      <c r="O3012" s="3">
        <v>0.6222685185185185</v>
      </c>
      <c r="P3012" s="5">
        <v>121</v>
      </c>
      <c r="Q3012" s="5">
        <v>1337.22</v>
      </c>
      <c r="R3012" s="1" t="s">
        <v>40</v>
      </c>
      <c r="S3012" s="1">
        <v>3</v>
      </c>
      <c r="T3012" s="1" t="s">
        <v>35</v>
      </c>
      <c r="U3012" s="5">
        <v>184.01</v>
      </c>
      <c r="V3012" s="5">
        <v>43656.903900440302</v>
      </c>
      <c r="W3012" s="1" t="s">
        <v>36</v>
      </c>
      <c r="X3012" s="1">
        <v>4.8600000000000003</v>
      </c>
      <c r="Y3012" s="5">
        <v>57388.28</v>
      </c>
      <c r="Z3012" s="5">
        <v>85618.880000000005</v>
      </c>
      <c r="AA3012" s="5" t="str">
        <f t="shared" si="188"/>
        <v>30-39</v>
      </c>
      <c r="AB3012" s="5" t="str">
        <f t="shared" si="189"/>
        <v>Severe</v>
      </c>
      <c r="AC3012" s="5">
        <f t="shared" si="190"/>
        <v>1.49</v>
      </c>
      <c r="AD3012" s="5" t="str">
        <f t="shared" si="191"/>
        <v>Long-haul</v>
      </c>
    </row>
    <row r="3013" spans="1:30" x14ac:dyDescent="0.3">
      <c r="A3013" s="1" t="s">
        <v>3453</v>
      </c>
      <c r="B3013" s="1" t="s">
        <v>3454</v>
      </c>
      <c r="C3013" s="1">
        <v>34</v>
      </c>
      <c r="D3013" s="1" t="s">
        <v>39</v>
      </c>
      <c r="E3013" s="1" t="s">
        <v>3350</v>
      </c>
      <c r="F3013" s="1" t="s">
        <v>30</v>
      </c>
      <c r="G3013" s="1" t="s">
        <v>756</v>
      </c>
      <c r="H3013" s="1" t="s">
        <v>407</v>
      </c>
      <c r="I3013" s="1" t="s">
        <v>217</v>
      </c>
      <c r="J3013" s="1">
        <v>8465</v>
      </c>
      <c r="K3013" s="3">
        <v>0.14657407407407408</v>
      </c>
      <c r="L3013" s="3">
        <v>0.53824074074074069</v>
      </c>
      <c r="M3013" s="7">
        <v>45667</v>
      </c>
      <c r="N3013" s="3">
        <v>0.23060185185185186</v>
      </c>
      <c r="O3013" s="3">
        <v>0.6222685185185185</v>
      </c>
      <c r="P3013" s="5">
        <v>121</v>
      </c>
      <c r="Q3013" s="5">
        <v>438.29</v>
      </c>
      <c r="R3013" s="1" t="s">
        <v>34</v>
      </c>
      <c r="S3013" s="1">
        <v>3</v>
      </c>
      <c r="T3013" s="1" t="s">
        <v>45</v>
      </c>
      <c r="U3013" s="5">
        <v>96.96</v>
      </c>
      <c r="V3013" s="5">
        <v>43449.394588972304</v>
      </c>
      <c r="W3013" s="1" t="s">
        <v>42</v>
      </c>
      <c r="X3013" s="1">
        <v>3.91</v>
      </c>
      <c r="Y3013" s="5">
        <v>57139.27</v>
      </c>
      <c r="Z3013" s="5">
        <v>28069.95</v>
      </c>
      <c r="AA3013" s="5" t="str">
        <f t="shared" si="188"/>
        <v>30-39</v>
      </c>
      <c r="AB3013" s="5" t="str">
        <f t="shared" si="189"/>
        <v>Severe</v>
      </c>
      <c r="AC3013" s="5">
        <f t="shared" si="190"/>
        <v>0.49</v>
      </c>
      <c r="AD3013" s="5" t="str">
        <f t="shared" si="191"/>
        <v>Long-haul</v>
      </c>
    </row>
    <row r="3014" spans="1:30" x14ac:dyDescent="0.3">
      <c r="A3014" s="1" t="s">
        <v>3950</v>
      </c>
      <c r="B3014" s="1" t="s">
        <v>3951</v>
      </c>
      <c r="C3014" s="1">
        <v>23</v>
      </c>
      <c r="D3014" s="1" t="s">
        <v>28</v>
      </c>
      <c r="E3014" s="1" t="s">
        <v>3350</v>
      </c>
      <c r="F3014" s="1" t="s">
        <v>48</v>
      </c>
      <c r="G3014" s="1" t="s">
        <v>756</v>
      </c>
      <c r="H3014" s="1" t="s">
        <v>407</v>
      </c>
      <c r="I3014" s="1" t="s">
        <v>217</v>
      </c>
      <c r="J3014" s="1">
        <v>8465</v>
      </c>
      <c r="K3014" s="3">
        <v>0.14657407407407408</v>
      </c>
      <c r="L3014" s="3">
        <v>0.53824074074074069</v>
      </c>
      <c r="M3014" s="7">
        <v>45660</v>
      </c>
      <c r="N3014" s="3">
        <v>0.23060185185185186</v>
      </c>
      <c r="O3014" s="3">
        <v>0.6222685185185185</v>
      </c>
      <c r="P3014" s="5">
        <v>121</v>
      </c>
      <c r="Q3014" s="5">
        <v>967.53</v>
      </c>
      <c r="R3014" s="1" t="s">
        <v>34</v>
      </c>
      <c r="S3014" s="1">
        <v>5</v>
      </c>
      <c r="T3014" s="1" t="s">
        <v>49</v>
      </c>
      <c r="U3014" s="5">
        <v>117.44</v>
      </c>
      <c r="V3014" s="5">
        <v>43770.536054361502</v>
      </c>
      <c r="W3014" s="1" t="s">
        <v>36</v>
      </c>
      <c r="X3014" s="1">
        <v>4.9000000000000004</v>
      </c>
      <c r="Y3014" s="5">
        <v>57524.639999999999</v>
      </c>
      <c r="Z3014" s="5">
        <v>61945.41</v>
      </c>
      <c r="AA3014" s="5" t="str">
        <f t="shared" si="188"/>
        <v>18-29</v>
      </c>
      <c r="AB3014" s="5" t="str">
        <f t="shared" si="189"/>
        <v>Severe</v>
      </c>
      <c r="AC3014" s="5">
        <f t="shared" si="190"/>
        <v>1.08</v>
      </c>
      <c r="AD3014" s="5" t="str">
        <f t="shared" si="191"/>
        <v>Long-haul</v>
      </c>
    </row>
    <row r="3015" spans="1:30" x14ac:dyDescent="0.3">
      <c r="A3015" s="1" t="s">
        <v>3722</v>
      </c>
      <c r="B3015" s="1" t="s">
        <v>3723</v>
      </c>
      <c r="C3015" s="1">
        <v>69</v>
      </c>
      <c r="D3015" s="1" t="s">
        <v>39</v>
      </c>
      <c r="E3015" s="1" t="s">
        <v>3350</v>
      </c>
      <c r="F3015" s="1" t="s">
        <v>30</v>
      </c>
      <c r="G3015" s="1" t="s">
        <v>756</v>
      </c>
      <c r="H3015" s="1" t="s">
        <v>407</v>
      </c>
      <c r="I3015" s="1" t="s">
        <v>217</v>
      </c>
      <c r="J3015" s="1">
        <v>8465</v>
      </c>
      <c r="K3015" s="3">
        <v>0.14657407407407408</v>
      </c>
      <c r="L3015" s="3">
        <v>0.53824074074074069</v>
      </c>
      <c r="M3015" s="7">
        <v>45658</v>
      </c>
      <c r="N3015" s="3">
        <v>0.23060185185185186</v>
      </c>
      <c r="O3015" s="3">
        <v>0.6222685185185185</v>
      </c>
      <c r="P3015" s="5">
        <v>121</v>
      </c>
      <c r="Q3015" s="5">
        <v>712.85</v>
      </c>
      <c r="R3015" s="1" t="s">
        <v>40</v>
      </c>
      <c r="S3015" s="1">
        <v>5</v>
      </c>
      <c r="T3015" s="1" t="s">
        <v>49</v>
      </c>
      <c r="U3015" s="5">
        <v>138.88999999999999</v>
      </c>
      <c r="V3015" s="5">
        <v>43783.916600928802</v>
      </c>
      <c r="W3015" s="1" t="s">
        <v>36</v>
      </c>
      <c r="X3015" s="1">
        <v>4.32</v>
      </c>
      <c r="Y3015" s="5">
        <v>57540.7</v>
      </c>
      <c r="Z3015" s="5">
        <v>45650.18</v>
      </c>
      <c r="AA3015" s="5" t="str">
        <f t="shared" si="188"/>
        <v>60+</v>
      </c>
      <c r="AB3015" s="5" t="str">
        <f t="shared" si="189"/>
        <v>Severe</v>
      </c>
      <c r="AC3015" s="5">
        <f t="shared" si="190"/>
        <v>0.79</v>
      </c>
      <c r="AD3015" s="5" t="str">
        <f t="shared" si="191"/>
        <v>Long-haul</v>
      </c>
    </row>
    <row r="3016" spans="1:30" x14ac:dyDescent="0.3">
      <c r="A3016" s="1" t="s">
        <v>3328</v>
      </c>
      <c r="B3016" s="1" t="s">
        <v>3329</v>
      </c>
      <c r="C3016" s="1">
        <v>46</v>
      </c>
      <c r="D3016" s="1" t="s">
        <v>39</v>
      </c>
      <c r="E3016" s="1" t="s">
        <v>3350</v>
      </c>
      <c r="F3016" s="1" t="s">
        <v>30</v>
      </c>
      <c r="G3016" s="1" t="s">
        <v>756</v>
      </c>
      <c r="H3016" s="1" t="s">
        <v>407</v>
      </c>
      <c r="I3016" s="1" t="s">
        <v>217</v>
      </c>
      <c r="J3016" s="1">
        <v>8465</v>
      </c>
      <c r="K3016" s="3">
        <v>0.14657407407407408</v>
      </c>
      <c r="L3016" s="3">
        <v>0.53824074074074069</v>
      </c>
      <c r="M3016" s="7">
        <v>45672</v>
      </c>
      <c r="N3016" s="3">
        <v>0.23060185185185186</v>
      </c>
      <c r="O3016" s="3">
        <v>0.6222685185185185</v>
      </c>
      <c r="P3016" s="5">
        <v>121</v>
      </c>
      <c r="Q3016" s="5">
        <v>1108</v>
      </c>
      <c r="R3016" s="1" t="s">
        <v>40</v>
      </c>
      <c r="S3016" s="1">
        <v>5</v>
      </c>
      <c r="T3016" s="1" t="s">
        <v>83</v>
      </c>
      <c r="U3016" s="5">
        <v>160.19</v>
      </c>
      <c r="V3016" s="5">
        <v>43791.642167728598</v>
      </c>
      <c r="W3016" s="1" t="s">
        <v>36</v>
      </c>
      <c r="X3016" s="1">
        <v>3.02</v>
      </c>
      <c r="Y3016" s="5">
        <v>57549.97</v>
      </c>
      <c r="Z3016" s="5">
        <v>70944.039999999994</v>
      </c>
      <c r="AA3016" s="5" t="str">
        <f t="shared" si="188"/>
        <v>40-49</v>
      </c>
      <c r="AB3016" s="5" t="str">
        <f t="shared" si="189"/>
        <v>Severe</v>
      </c>
      <c r="AC3016" s="5">
        <f t="shared" si="190"/>
        <v>1.23</v>
      </c>
      <c r="AD3016" s="5" t="str">
        <f t="shared" si="191"/>
        <v>Long-haul</v>
      </c>
    </row>
    <row r="3017" spans="1:30" x14ac:dyDescent="0.3">
      <c r="A3017" s="1" t="s">
        <v>3952</v>
      </c>
      <c r="B3017" s="1" t="s">
        <v>3953</v>
      </c>
      <c r="C3017" s="1">
        <v>28</v>
      </c>
      <c r="D3017" s="1" t="s">
        <v>39</v>
      </c>
      <c r="E3017" s="1" t="s">
        <v>3350</v>
      </c>
      <c r="F3017" s="1" t="s">
        <v>48</v>
      </c>
      <c r="G3017" s="1" t="s">
        <v>756</v>
      </c>
      <c r="H3017" s="1" t="s">
        <v>407</v>
      </c>
      <c r="I3017" s="1" t="s">
        <v>217</v>
      </c>
      <c r="J3017" s="1">
        <v>8465</v>
      </c>
      <c r="K3017" s="3">
        <v>0.14657407407407408</v>
      </c>
      <c r="L3017" s="3">
        <v>0.53824074074074069</v>
      </c>
      <c r="M3017" s="7">
        <v>45667</v>
      </c>
      <c r="N3017" s="3">
        <v>0.23060185185185186</v>
      </c>
      <c r="O3017" s="3">
        <v>0.6222685185185185</v>
      </c>
      <c r="P3017" s="5">
        <v>121</v>
      </c>
      <c r="Q3017" s="5">
        <v>185.13</v>
      </c>
      <c r="R3017" s="1" t="s">
        <v>56</v>
      </c>
      <c r="S3017" s="1">
        <v>5</v>
      </c>
      <c r="T3017" s="1" t="s">
        <v>83</v>
      </c>
      <c r="U3017" s="5">
        <v>95.38</v>
      </c>
      <c r="V3017" s="5">
        <v>43402.555437657997</v>
      </c>
      <c r="W3017" s="1" t="s">
        <v>36</v>
      </c>
      <c r="X3017" s="1">
        <v>3.7</v>
      </c>
      <c r="Y3017" s="5">
        <v>57083.07</v>
      </c>
      <c r="Z3017" s="5">
        <v>11867.4</v>
      </c>
      <c r="AA3017" s="5" t="str">
        <f t="shared" si="188"/>
        <v>18-29</v>
      </c>
      <c r="AB3017" s="5" t="str">
        <f t="shared" si="189"/>
        <v>Severe</v>
      </c>
      <c r="AC3017" s="5">
        <f t="shared" si="190"/>
        <v>0.21</v>
      </c>
      <c r="AD3017" s="5" t="str">
        <f t="shared" si="191"/>
        <v>Long-haul</v>
      </c>
    </row>
    <row r="3018" spans="1:30" x14ac:dyDescent="0.3">
      <c r="A3018" s="1" t="s">
        <v>3375</v>
      </c>
      <c r="B3018" s="1" t="s">
        <v>3376</v>
      </c>
      <c r="C3018" s="1">
        <v>51</v>
      </c>
      <c r="D3018" s="1" t="s">
        <v>39</v>
      </c>
      <c r="E3018" s="1" t="s">
        <v>3350</v>
      </c>
      <c r="F3018" s="1" t="s">
        <v>48</v>
      </c>
      <c r="G3018" s="1" t="s">
        <v>767</v>
      </c>
      <c r="H3018" s="1" t="s">
        <v>233</v>
      </c>
      <c r="I3018" s="1" t="s">
        <v>156</v>
      </c>
      <c r="J3018" s="1">
        <v>14596</v>
      </c>
      <c r="K3018" s="3">
        <v>0.62634259259259262</v>
      </c>
      <c r="L3018" s="3">
        <v>0.30203703703703705</v>
      </c>
      <c r="M3018" s="7">
        <v>45667</v>
      </c>
      <c r="N3018" s="3">
        <v>0.70203703703703701</v>
      </c>
      <c r="O3018" s="3">
        <v>0.3777314814814815</v>
      </c>
      <c r="P3018" s="5">
        <v>109</v>
      </c>
      <c r="Q3018" s="5">
        <v>890.46</v>
      </c>
      <c r="R3018" s="1" t="s">
        <v>34</v>
      </c>
      <c r="S3018" s="1">
        <v>5</v>
      </c>
      <c r="T3018" s="1" t="s">
        <v>45</v>
      </c>
      <c r="U3018" s="5">
        <v>104.6</v>
      </c>
      <c r="V3018" s="5">
        <v>74316.500531669706</v>
      </c>
      <c r="W3018" s="1" t="s">
        <v>42</v>
      </c>
      <c r="X3018" s="1">
        <v>4.3899999999999997</v>
      </c>
      <c r="Y3018" s="5">
        <v>141269.70000000001</v>
      </c>
      <c r="Z3018" s="5">
        <v>34206.216</v>
      </c>
      <c r="AA3018" s="5" t="str">
        <f t="shared" si="188"/>
        <v>50-59</v>
      </c>
      <c r="AB3018" s="5" t="str">
        <f t="shared" si="189"/>
        <v>Moderate</v>
      </c>
      <c r="AC3018" s="5">
        <f t="shared" si="190"/>
        <v>0.24</v>
      </c>
      <c r="AD3018" s="5" t="str">
        <f t="shared" si="191"/>
        <v>Long-haul</v>
      </c>
    </row>
    <row r="3019" spans="1:30" x14ac:dyDescent="0.3">
      <c r="A3019" s="1" t="s">
        <v>3342</v>
      </c>
      <c r="B3019" s="1" t="s">
        <v>3343</v>
      </c>
      <c r="C3019" s="1">
        <v>56</v>
      </c>
      <c r="D3019" s="1" t="s">
        <v>28</v>
      </c>
      <c r="E3019" s="1" t="s">
        <v>3350</v>
      </c>
      <c r="F3019" s="1" t="s">
        <v>30</v>
      </c>
      <c r="G3019" s="1" t="s">
        <v>767</v>
      </c>
      <c r="H3019" s="1" t="s">
        <v>233</v>
      </c>
      <c r="I3019" s="1" t="s">
        <v>156</v>
      </c>
      <c r="J3019" s="1">
        <v>14596</v>
      </c>
      <c r="K3019" s="3">
        <v>0.62634259259259262</v>
      </c>
      <c r="L3019" s="3">
        <v>0.30203703703703705</v>
      </c>
      <c r="M3019" s="7">
        <v>45669</v>
      </c>
      <c r="N3019" s="3">
        <v>0.70203703703703701</v>
      </c>
      <c r="O3019" s="3">
        <v>0.3777314814814815</v>
      </c>
      <c r="P3019" s="5">
        <v>109</v>
      </c>
      <c r="Q3019" s="5">
        <v>1102.97</v>
      </c>
      <c r="R3019" s="1" t="s">
        <v>34</v>
      </c>
      <c r="S3019" s="1">
        <v>5</v>
      </c>
      <c r="T3019" s="1" t="s">
        <v>45</v>
      </c>
      <c r="U3019" s="5">
        <v>30.21</v>
      </c>
      <c r="V3019" s="5">
        <v>73881.205497590301</v>
      </c>
      <c r="W3019" s="1" t="s">
        <v>42</v>
      </c>
      <c r="X3019" s="1">
        <v>4.3099999999999996</v>
      </c>
      <c r="Y3019" s="5">
        <v>140486.17499999999</v>
      </c>
      <c r="Z3019" s="5">
        <v>42357.671999999999</v>
      </c>
      <c r="AA3019" s="5" t="str">
        <f t="shared" si="188"/>
        <v>50-59</v>
      </c>
      <c r="AB3019" s="5" t="str">
        <f t="shared" si="189"/>
        <v>Moderate</v>
      </c>
      <c r="AC3019" s="5">
        <f t="shared" si="190"/>
        <v>0.3</v>
      </c>
      <c r="AD3019" s="5" t="str">
        <f t="shared" si="191"/>
        <v>Long-haul</v>
      </c>
    </row>
    <row r="3020" spans="1:30" x14ac:dyDescent="0.3">
      <c r="A3020" s="1" t="s">
        <v>3455</v>
      </c>
      <c r="B3020" s="1" t="s">
        <v>3456</v>
      </c>
      <c r="C3020" s="1">
        <v>35</v>
      </c>
      <c r="D3020" s="1" t="s">
        <v>28</v>
      </c>
      <c r="E3020" s="1" t="s">
        <v>3350</v>
      </c>
      <c r="F3020" s="1" t="s">
        <v>30</v>
      </c>
      <c r="G3020" s="1" t="s">
        <v>767</v>
      </c>
      <c r="H3020" s="1" t="s">
        <v>233</v>
      </c>
      <c r="I3020" s="1" t="s">
        <v>156</v>
      </c>
      <c r="J3020" s="1">
        <v>14596</v>
      </c>
      <c r="K3020" s="3">
        <v>0.62634259259259262</v>
      </c>
      <c r="L3020" s="3">
        <v>0.30203703703703705</v>
      </c>
      <c r="M3020" s="7">
        <v>45662</v>
      </c>
      <c r="N3020" s="3">
        <v>0.70203703703703701</v>
      </c>
      <c r="O3020" s="3">
        <v>0.3777314814814815</v>
      </c>
      <c r="P3020" s="5">
        <v>109</v>
      </c>
      <c r="Q3020" s="5">
        <v>296.3</v>
      </c>
      <c r="R3020" s="1" t="s">
        <v>56</v>
      </c>
      <c r="S3020" s="1">
        <v>3</v>
      </c>
      <c r="T3020" s="1" t="s">
        <v>35</v>
      </c>
      <c r="U3020" s="5">
        <v>79.87</v>
      </c>
      <c r="V3020" s="5">
        <v>73923.245769332105</v>
      </c>
      <c r="W3020" s="1" t="s">
        <v>42</v>
      </c>
      <c r="X3020" s="1">
        <v>3.37</v>
      </c>
      <c r="Y3020" s="5">
        <v>140561.83499999999</v>
      </c>
      <c r="Z3020" s="5">
        <v>11387.5019999999</v>
      </c>
      <c r="AA3020" s="5" t="str">
        <f t="shared" si="188"/>
        <v>30-39</v>
      </c>
      <c r="AB3020" s="5" t="str">
        <f t="shared" si="189"/>
        <v>Moderate</v>
      </c>
      <c r="AC3020" s="5">
        <f t="shared" si="190"/>
        <v>0.08</v>
      </c>
      <c r="AD3020" s="5" t="str">
        <f t="shared" si="191"/>
        <v>Long-haul</v>
      </c>
    </row>
    <row r="3021" spans="1:30" x14ac:dyDescent="0.3">
      <c r="A3021" s="1" t="s">
        <v>3518</v>
      </c>
      <c r="B3021" s="1" t="s">
        <v>3519</v>
      </c>
      <c r="C3021" s="1">
        <v>62</v>
      </c>
      <c r="D3021" s="1" t="s">
        <v>28</v>
      </c>
      <c r="E3021" s="1" t="s">
        <v>3350</v>
      </c>
      <c r="F3021" s="1" t="s">
        <v>30</v>
      </c>
      <c r="G3021" s="1" t="s">
        <v>767</v>
      </c>
      <c r="H3021" s="1" t="s">
        <v>233</v>
      </c>
      <c r="I3021" s="1" t="s">
        <v>156</v>
      </c>
      <c r="J3021" s="1">
        <v>14596</v>
      </c>
      <c r="K3021" s="3">
        <v>0.62634259259259262</v>
      </c>
      <c r="L3021" s="3">
        <v>0.30203703703703705</v>
      </c>
      <c r="M3021" s="7">
        <v>45659</v>
      </c>
      <c r="N3021" s="3">
        <v>0.70203703703703701</v>
      </c>
      <c r="O3021" s="3">
        <v>0.3777314814814815</v>
      </c>
      <c r="P3021" s="5">
        <v>109</v>
      </c>
      <c r="Q3021" s="5">
        <v>629.58000000000004</v>
      </c>
      <c r="R3021" s="1" t="s">
        <v>34</v>
      </c>
      <c r="S3021" s="1">
        <v>5</v>
      </c>
      <c r="T3021" s="1" t="s">
        <v>83</v>
      </c>
      <c r="U3021" s="5">
        <v>89.96</v>
      </c>
      <c r="V3021" s="5">
        <v>74420.434298372798</v>
      </c>
      <c r="W3021" s="1" t="s">
        <v>42</v>
      </c>
      <c r="X3021" s="1">
        <v>4.87</v>
      </c>
      <c r="Y3021" s="5">
        <v>141456.78</v>
      </c>
      <c r="Z3021" s="5">
        <v>24186.666000000001</v>
      </c>
      <c r="AA3021" s="5" t="str">
        <f t="shared" si="188"/>
        <v>60+</v>
      </c>
      <c r="AB3021" s="5" t="str">
        <f t="shared" si="189"/>
        <v>Moderate</v>
      </c>
      <c r="AC3021" s="5">
        <f t="shared" si="190"/>
        <v>0.17</v>
      </c>
      <c r="AD3021" s="5" t="str">
        <f t="shared" si="191"/>
        <v>Long-haul</v>
      </c>
    </row>
    <row r="3022" spans="1:30" x14ac:dyDescent="0.3">
      <c r="A3022" s="1" t="s">
        <v>3415</v>
      </c>
      <c r="B3022" s="1" t="s">
        <v>3416</v>
      </c>
      <c r="C3022" s="1">
        <v>21</v>
      </c>
      <c r="D3022" s="1" t="s">
        <v>28</v>
      </c>
      <c r="E3022" s="1" t="s">
        <v>3350</v>
      </c>
      <c r="F3022" s="1" t="s">
        <v>48</v>
      </c>
      <c r="G3022" s="1" t="s">
        <v>767</v>
      </c>
      <c r="H3022" s="1" t="s">
        <v>233</v>
      </c>
      <c r="I3022" s="1" t="s">
        <v>156</v>
      </c>
      <c r="J3022" s="1">
        <v>14596</v>
      </c>
      <c r="K3022" s="3">
        <v>0.62634259259259262</v>
      </c>
      <c r="L3022" s="3">
        <v>0.30203703703703705</v>
      </c>
      <c r="M3022" s="7">
        <v>45664</v>
      </c>
      <c r="N3022" s="3">
        <v>0.70203703703703701</v>
      </c>
      <c r="O3022" s="3">
        <v>0.3777314814814815</v>
      </c>
      <c r="P3022" s="5">
        <v>109</v>
      </c>
      <c r="Q3022" s="5">
        <v>1495.2</v>
      </c>
      <c r="R3022" s="1" t="s">
        <v>34</v>
      </c>
      <c r="S3022" s="1">
        <v>5</v>
      </c>
      <c r="T3022" s="1" t="s">
        <v>41</v>
      </c>
      <c r="U3022" s="5">
        <v>72.36</v>
      </c>
      <c r="V3022" s="5">
        <v>73789.498970629094</v>
      </c>
      <c r="W3022" s="1" t="s">
        <v>42</v>
      </c>
      <c r="X3022" s="1">
        <v>4.16</v>
      </c>
      <c r="Y3022" s="5">
        <v>140321.09999999899</v>
      </c>
      <c r="Z3022" s="5">
        <v>57424.362000000001</v>
      </c>
      <c r="AA3022" s="5" t="str">
        <f t="shared" si="188"/>
        <v>18-29</v>
      </c>
      <c r="AB3022" s="5" t="str">
        <f t="shared" si="189"/>
        <v>Moderate</v>
      </c>
      <c r="AC3022" s="5">
        <f t="shared" si="190"/>
        <v>0.41</v>
      </c>
      <c r="AD3022" s="5" t="str">
        <f t="shared" si="191"/>
        <v>Long-haul</v>
      </c>
    </row>
    <row r="3023" spans="1:30" x14ac:dyDescent="0.3">
      <c r="A3023" s="1" t="s">
        <v>3600</v>
      </c>
      <c r="B3023" s="1" t="s">
        <v>3601</v>
      </c>
      <c r="C3023" s="1">
        <v>52</v>
      </c>
      <c r="D3023" s="1" t="s">
        <v>39</v>
      </c>
      <c r="E3023" s="1" t="s">
        <v>3350</v>
      </c>
      <c r="F3023" s="1" t="s">
        <v>30</v>
      </c>
      <c r="G3023" s="1" t="s">
        <v>767</v>
      </c>
      <c r="H3023" s="1" t="s">
        <v>233</v>
      </c>
      <c r="I3023" s="1" t="s">
        <v>156</v>
      </c>
      <c r="J3023" s="1">
        <v>14596</v>
      </c>
      <c r="K3023" s="3">
        <v>0.62634259259259262</v>
      </c>
      <c r="L3023" s="3">
        <v>0.30203703703703705</v>
      </c>
      <c r="M3023" s="7">
        <v>45666</v>
      </c>
      <c r="N3023" s="3">
        <v>0.70203703703703701</v>
      </c>
      <c r="O3023" s="3">
        <v>0.3777314814814815</v>
      </c>
      <c r="P3023" s="5">
        <v>109</v>
      </c>
      <c r="Q3023" s="5">
        <v>101.76</v>
      </c>
      <c r="R3023" s="1" t="s">
        <v>34</v>
      </c>
      <c r="S3023" s="1">
        <v>5</v>
      </c>
      <c r="T3023" s="1" t="s">
        <v>41</v>
      </c>
      <c r="U3023" s="5">
        <v>160.13</v>
      </c>
      <c r="V3023" s="5">
        <v>73536.814969766405</v>
      </c>
      <c r="W3023" s="1" t="s">
        <v>42</v>
      </c>
      <c r="X3023" s="1">
        <v>3.43</v>
      </c>
      <c r="Y3023" s="5">
        <v>139866.26999999999</v>
      </c>
      <c r="Z3023" s="5">
        <v>3926.8019999999901</v>
      </c>
      <c r="AA3023" s="5" t="str">
        <f t="shared" si="188"/>
        <v>50-59</v>
      </c>
      <c r="AB3023" s="5" t="str">
        <f t="shared" si="189"/>
        <v>Moderate</v>
      </c>
      <c r="AC3023" s="5">
        <f t="shared" si="190"/>
        <v>0.03</v>
      </c>
      <c r="AD3023" s="5" t="str">
        <f t="shared" si="191"/>
        <v>Long-haul</v>
      </c>
    </row>
    <row r="3024" spans="1:30" x14ac:dyDescent="0.3">
      <c r="A3024" s="1" t="s">
        <v>3954</v>
      </c>
      <c r="B3024" s="1" t="s">
        <v>3955</v>
      </c>
      <c r="C3024" s="1">
        <v>28</v>
      </c>
      <c r="D3024" s="1" t="s">
        <v>39</v>
      </c>
      <c r="E3024" s="1" t="s">
        <v>3350</v>
      </c>
      <c r="F3024" s="1" t="s">
        <v>48</v>
      </c>
      <c r="G3024" s="1" t="s">
        <v>767</v>
      </c>
      <c r="H3024" s="1" t="s">
        <v>233</v>
      </c>
      <c r="I3024" s="1" t="s">
        <v>156</v>
      </c>
      <c r="J3024" s="1">
        <v>14596</v>
      </c>
      <c r="K3024" s="3">
        <v>0.62634259259259262</v>
      </c>
      <c r="L3024" s="3">
        <v>0.30203703703703705</v>
      </c>
      <c r="M3024" s="7">
        <v>45666</v>
      </c>
      <c r="N3024" s="3">
        <v>0.70203703703703701</v>
      </c>
      <c r="O3024" s="3">
        <v>0.3777314814814815</v>
      </c>
      <c r="P3024" s="5">
        <v>109</v>
      </c>
      <c r="Q3024" s="5">
        <v>1033.02</v>
      </c>
      <c r="R3024" s="1" t="s">
        <v>34</v>
      </c>
      <c r="S3024" s="1">
        <v>5</v>
      </c>
      <c r="T3024" s="1" t="s">
        <v>41</v>
      </c>
      <c r="U3024" s="5">
        <v>62.3</v>
      </c>
      <c r="V3024" s="5">
        <v>73662.596077005393</v>
      </c>
      <c r="W3024" s="1" t="s">
        <v>36</v>
      </c>
      <c r="X3024" s="1">
        <v>3.51</v>
      </c>
      <c r="Y3024" s="5">
        <v>140092.68</v>
      </c>
      <c r="Z3024" s="5">
        <v>39675.444000000003</v>
      </c>
      <c r="AA3024" s="5" t="str">
        <f t="shared" si="188"/>
        <v>18-29</v>
      </c>
      <c r="AB3024" s="5" t="str">
        <f t="shared" si="189"/>
        <v>Moderate</v>
      </c>
      <c r="AC3024" s="5">
        <f t="shared" si="190"/>
        <v>0.28000000000000003</v>
      </c>
      <c r="AD3024" s="5" t="str">
        <f t="shared" si="191"/>
        <v>Long-haul</v>
      </c>
    </row>
    <row r="3025" spans="1:30" x14ac:dyDescent="0.3">
      <c r="A3025" s="1" t="s">
        <v>3640</v>
      </c>
      <c r="B3025" s="1" t="s">
        <v>3641</v>
      </c>
      <c r="C3025" s="1">
        <v>65</v>
      </c>
      <c r="D3025" s="1" t="s">
        <v>28</v>
      </c>
      <c r="E3025" s="1" t="s">
        <v>3350</v>
      </c>
      <c r="F3025" s="1" t="s">
        <v>48</v>
      </c>
      <c r="G3025" s="1" t="s">
        <v>767</v>
      </c>
      <c r="H3025" s="1" t="s">
        <v>233</v>
      </c>
      <c r="I3025" s="1" t="s">
        <v>156</v>
      </c>
      <c r="J3025" s="1">
        <v>14596</v>
      </c>
      <c r="K3025" s="3">
        <v>0.62634259259259262</v>
      </c>
      <c r="L3025" s="3">
        <v>0.30203703703703705</v>
      </c>
      <c r="M3025" s="7">
        <v>45671</v>
      </c>
      <c r="N3025" s="3">
        <v>0.70203703703703701</v>
      </c>
      <c r="O3025" s="3">
        <v>0.3777314814814815</v>
      </c>
      <c r="P3025" s="5">
        <v>109</v>
      </c>
      <c r="Q3025" s="5">
        <v>129.76</v>
      </c>
      <c r="R3025" s="1" t="s">
        <v>34</v>
      </c>
      <c r="S3025" s="1">
        <v>5</v>
      </c>
      <c r="T3025" s="1" t="s">
        <v>35</v>
      </c>
      <c r="U3025" s="5">
        <v>160.93</v>
      </c>
      <c r="V3025" s="5">
        <v>74452.612926597401</v>
      </c>
      <c r="W3025" s="1" t="s">
        <v>36</v>
      </c>
      <c r="X3025" s="1">
        <v>3.39</v>
      </c>
      <c r="Y3025" s="5">
        <v>141514.71</v>
      </c>
      <c r="Z3025" s="5">
        <v>5002.098</v>
      </c>
      <c r="AA3025" s="5" t="str">
        <f t="shared" si="188"/>
        <v>60+</v>
      </c>
      <c r="AB3025" s="5" t="str">
        <f t="shared" si="189"/>
        <v>Moderate</v>
      </c>
      <c r="AC3025" s="5">
        <f t="shared" si="190"/>
        <v>0.04</v>
      </c>
      <c r="AD3025" s="5" t="str">
        <f t="shared" si="191"/>
        <v>Long-haul</v>
      </c>
    </row>
    <row r="3026" spans="1:30" x14ac:dyDescent="0.3">
      <c r="A3026" s="1" t="s">
        <v>3666</v>
      </c>
      <c r="B3026" s="1" t="s">
        <v>3667</v>
      </c>
      <c r="C3026" s="1">
        <v>46</v>
      </c>
      <c r="D3026" s="1" t="s">
        <v>28</v>
      </c>
      <c r="E3026" s="1" t="s">
        <v>3350</v>
      </c>
      <c r="F3026" s="1" t="s">
        <v>48</v>
      </c>
      <c r="G3026" s="1" t="s">
        <v>767</v>
      </c>
      <c r="H3026" s="1" t="s">
        <v>233</v>
      </c>
      <c r="I3026" s="1" t="s">
        <v>156</v>
      </c>
      <c r="J3026" s="1">
        <v>14596</v>
      </c>
      <c r="K3026" s="3">
        <v>0.62634259259259262</v>
      </c>
      <c r="L3026" s="3">
        <v>0.30203703703703705</v>
      </c>
      <c r="M3026" s="7">
        <v>45672</v>
      </c>
      <c r="N3026" s="3">
        <v>0.70203703703703701</v>
      </c>
      <c r="O3026" s="3">
        <v>0.3777314814814815</v>
      </c>
      <c r="P3026" s="5">
        <v>109</v>
      </c>
      <c r="Q3026" s="5">
        <v>546.44000000000005</v>
      </c>
      <c r="R3026" s="1" t="s">
        <v>40</v>
      </c>
      <c r="S3026" s="1">
        <v>5</v>
      </c>
      <c r="T3026" s="1" t="s">
        <v>35</v>
      </c>
      <c r="U3026" s="5">
        <v>101.01</v>
      </c>
      <c r="V3026" s="5">
        <v>74152.695014102705</v>
      </c>
      <c r="W3026" s="1" t="s">
        <v>36</v>
      </c>
      <c r="X3026" s="1">
        <v>3.73</v>
      </c>
      <c r="Y3026" s="5">
        <v>140974.845</v>
      </c>
      <c r="Z3026" s="5">
        <v>20995.416000000001</v>
      </c>
      <c r="AA3026" s="5" t="str">
        <f t="shared" si="188"/>
        <v>40-49</v>
      </c>
      <c r="AB3026" s="5" t="str">
        <f t="shared" si="189"/>
        <v>Moderate</v>
      </c>
      <c r="AC3026" s="5">
        <f t="shared" si="190"/>
        <v>0.15</v>
      </c>
      <c r="AD3026" s="5" t="str">
        <f t="shared" si="191"/>
        <v>Long-haul</v>
      </c>
    </row>
    <row r="3027" spans="1:30" x14ac:dyDescent="0.3">
      <c r="A3027" s="1" t="s">
        <v>3956</v>
      </c>
      <c r="B3027" s="1" t="s">
        <v>3957</v>
      </c>
      <c r="C3027" s="1">
        <v>36</v>
      </c>
      <c r="D3027" s="1" t="s">
        <v>39</v>
      </c>
      <c r="E3027" s="1" t="s">
        <v>3350</v>
      </c>
      <c r="F3027" s="1" t="s">
        <v>30</v>
      </c>
      <c r="G3027" s="1" t="s">
        <v>767</v>
      </c>
      <c r="H3027" s="1" t="s">
        <v>233</v>
      </c>
      <c r="I3027" s="1" t="s">
        <v>156</v>
      </c>
      <c r="J3027" s="1">
        <v>14596</v>
      </c>
      <c r="K3027" s="3">
        <v>0.62634259259259262</v>
      </c>
      <c r="L3027" s="3">
        <v>0.30203703703703705</v>
      </c>
      <c r="M3027" s="7">
        <v>45661</v>
      </c>
      <c r="N3027" s="3">
        <v>0.70203703703703701</v>
      </c>
      <c r="O3027" s="3">
        <v>0.3777314814814815</v>
      </c>
      <c r="P3027" s="5">
        <v>109</v>
      </c>
      <c r="Q3027" s="5">
        <v>549.9</v>
      </c>
      <c r="R3027" s="1" t="s">
        <v>34</v>
      </c>
      <c r="S3027" s="1">
        <v>3</v>
      </c>
      <c r="T3027" s="1" t="s">
        <v>41</v>
      </c>
      <c r="U3027" s="5">
        <v>88.45</v>
      </c>
      <c r="V3027" s="5">
        <v>74473.513703252596</v>
      </c>
      <c r="W3027" s="1" t="s">
        <v>42</v>
      </c>
      <c r="X3027" s="1">
        <v>4.18</v>
      </c>
      <c r="Y3027" s="5">
        <v>141552.32999999999</v>
      </c>
      <c r="Z3027" s="5">
        <v>21126.774000000001</v>
      </c>
      <c r="AA3027" s="5" t="str">
        <f t="shared" si="188"/>
        <v>30-39</v>
      </c>
      <c r="AB3027" s="5" t="str">
        <f t="shared" si="189"/>
        <v>Moderate</v>
      </c>
      <c r="AC3027" s="5">
        <f t="shared" si="190"/>
        <v>0.15</v>
      </c>
      <c r="AD3027" s="5" t="str">
        <f t="shared" si="191"/>
        <v>Long-haul</v>
      </c>
    </row>
    <row r="3028" spans="1:30" x14ac:dyDescent="0.3">
      <c r="A3028" s="1" t="s">
        <v>3958</v>
      </c>
      <c r="B3028" s="1" t="s">
        <v>3959</v>
      </c>
      <c r="C3028" s="1">
        <v>24</v>
      </c>
      <c r="D3028" s="1" t="s">
        <v>28</v>
      </c>
      <c r="E3028" s="1" t="s">
        <v>3350</v>
      </c>
      <c r="F3028" s="1" t="s">
        <v>30</v>
      </c>
      <c r="G3028" s="1" t="s">
        <v>767</v>
      </c>
      <c r="H3028" s="1" t="s">
        <v>233</v>
      </c>
      <c r="I3028" s="1" t="s">
        <v>156</v>
      </c>
      <c r="J3028" s="1">
        <v>14596</v>
      </c>
      <c r="K3028" s="3">
        <v>0.62634259259259262</v>
      </c>
      <c r="L3028" s="3">
        <v>0.30203703703703705</v>
      </c>
      <c r="M3028" s="7">
        <v>45669</v>
      </c>
      <c r="N3028" s="3">
        <v>0.70203703703703701</v>
      </c>
      <c r="O3028" s="3">
        <v>0.3777314814814815</v>
      </c>
      <c r="P3028" s="5">
        <v>109</v>
      </c>
      <c r="Q3028" s="5">
        <v>889.65</v>
      </c>
      <c r="R3028" s="1" t="s">
        <v>34</v>
      </c>
      <c r="S3028" s="1">
        <v>5</v>
      </c>
      <c r="T3028" s="1" t="s">
        <v>35</v>
      </c>
      <c r="U3028" s="5">
        <v>93.23</v>
      </c>
      <c r="V3028" s="5">
        <v>73532.5080188133</v>
      </c>
      <c r="W3028" s="1" t="s">
        <v>42</v>
      </c>
      <c r="X3028" s="1">
        <v>4.3099999999999996</v>
      </c>
      <c r="Y3028" s="5">
        <v>139858.514999999</v>
      </c>
      <c r="Z3028" s="5">
        <v>34173.75</v>
      </c>
      <c r="AA3028" s="5" t="str">
        <f t="shared" si="188"/>
        <v>18-29</v>
      </c>
      <c r="AB3028" s="5" t="str">
        <f t="shared" si="189"/>
        <v>Moderate</v>
      </c>
      <c r="AC3028" s="5">
        <f t="shared" si="190"/>
        <v>0.24</v>
      </c>
      <c r="AD3028" s="5" t="str">
        <f t="shared" si="191"/>
        <v>Long-haul</v>
      </c>
    </row>
    <row r="3029" spans="1:30" x14ac:dyDescent="0.3">
      <c r="A3029" s="1" t="s">
        <v>3421</v>
      </c>
      <c r="B3029" s="1" t="s">
        <v>3422</v>
      </c>
      <c r="C3029" s="1">
        <v>73</v>
      </c>
      <c r="D3029" s="1" t="s">
        <v>39</v>
      </c>
      <c r="E3029" s="1" t="s">
        <v>3350</v>
      </c>
      <c r="F3029" s="1" t="s">
        <v>30</v>
      </c>
      <c r="G3029" s="1" t="s">
        <v>767</v>
      </c>
      <c r="H3029" s="1" t="s">
        <v>233</v>
      </c>
      <c r="I3029" s="1" t="s">
        <v>156</v>
      </c>
      <c r="J3029" s="1">
        <v>14596</v>
      </c>
      <c r="K3029" s="3">
        <v>0.62634259259259262</v>
      </c>
      <c r="L3029" s="3">
        <v>0.30203703703703705</v>
      </c>
      <c r="M3029" s="7">
        <v>45659</v>
      </c>
      <c r="N3029" s="3">
        <v>0.70203703703703701</v>
      </c>
      <c r="O3029" s="3">
        <v>0.3777314814814815</v>
      </c>
      <c r="P3029" s="5">
        <v>109</v>
      </c>
      <c r="Q3029" s="5">
        <v>394.94</v>
      </c>
      <c r="R3029" s="1" t="s">
        <v>40</v>
      </c>
      <c r="S3029" s="1">
        <v>5</v>
      </c>
      <c r="T3029" s="1" t="s">
        <v>35</v>
      </c>
      <c r="U3029" s="5">
        <v>118.91</v>
      </c>
      <c r="V3029" s="5">
        <v>74454.892743955905</v>
      </c>
      <c r="W3029" s="1" t="s">
        <v>36</v>
      </c>
      <c r="X3029" s="1">
        <v>3.98</v>
      </c>
      <c r="Y3029" s="5">
        <v>141518.80499999999</v>
      </c>
      <c r="Z3029" s="5">
        <v>15179.9639999999</v>
      </c>
      <c r="AA3029" s="5" t="str">
        <f t="shared" si="188"/>
        <v>60+</v>
      </c>
      <c r="AB3029" s="5" t="str">
        <f t="shared" si="189"/>
        <v>Moderate</v>
      </c>
      <c r="AC3029" s="5">
        <f t="shared" si="190"/>
        <v>0.11</v>
      </c>
      <c r="AD3029" s="5" t="str">
        <f t="shared" si="191"/>
        <v>Long-haul</v>
      </c>
    </row>
    <row r="3030" spans="1:30" x14ac:dyDescent="0.3">
      <c r="A3030" s="1" t="s">
        <v>3960</v>
      </c>
      <c r="B3030" s="1" t="s">
        <v>3961</v>
      </c>
      <c r="C3030" s="1">
        <v>41</v>
      </c>
      <c r="D3030" s="1" t="s">
        <v>39</v>
      </c>
      <c r="E3030" s="1" t="s">
        <v>3350</v>
      </c>
      <c r="F3030" s="1" t="s">
        <v>48</v>
      </c>
      <c r="G3030" s="1" t="s">
        <v>767</v>
      </c>
      <c r="H3030" s="1" t="s">
        <v>233</v>
      </c>
      <c r="I3030" s="1" t="s">
        <v>156</v>
      </c>
      <c r="J3030" s="1">
        <v>14596</v>
      </c>
      <c r="K3030" s="3">
        <v>0.62634259259259262</v>
      </c>
      <c r="L3030" s="3">
        <v>0.30203703703703705</v>
      </c>
      <c r="M3030" s="7">
        <v>45668</v>
      </c>
      <c r="N3030" s="3">
        <v>0.70203703703703701</v>
      </c>
      <c r="O3030" s="3">
        <v>0.3777314814814815</v>
      </c>
      <c r="P3030" s="5">
        <v>109</v>
      </c>
      <c r="Q3030" s="5">
        <v>81.73</v>
      </c>
      <c r="R3030" s="1" t="s">
        <v>56</v>
      </c>
      <c r="S3030" s="1">
        <v>5</v>
      </c>
      <c r="T3030" s="1" t="s">
        <v>49</v>
      </c>
      <c r="U3030" s="5">
        <v>32.29</v>
      </c>
      <c r="V3030" s="5">
        <v>73718.904180779107</v>
      </c>
      <c r="W3030" s="1" t="s">
        <v>42</v>
      </c>
      <c r="X3030" s="1">
        <v>4.7</v>
      </c>
      <c r="Y3030" s="5">
        <v>140194.035</v>
      </c>
      <c r="Z3030" s="5">
        <v>3142.308</v>
      </c>
      <c r="AA3030" s="5" t="str">
        <f t="shared" si="188"/>
        <v>40-49</v>
      </c>
      <c r="AB3030" s="5" t="str">
        <f t="shared" si="189"/>
        <v>Moderate</v>
      </c>
      <c r="AC3030" s="5">
        <f t="shared" si="190"/>
        <v>0.02</v>
      </c>
      <c r="AD3030" s="5" t="str">
        <f t="shared" si="191"/>
        <v>Long-haul</v>
      </c>
    </row>
    <row r="3031" spans="1:30" x14ac:dyDescent="0.3">
      <c r="A3031" s="1" t="s">
        <v>3962</v>
      </c>
      <c r="B3031" s="1" t="s">
        <v>3963</v>
      </c>
      <c r="C3031" s="1">
        <v>23</v>
      </c>
      <c r="D3031" s="1" t="s">
        <v>28</v>
      </c>
      <c r="E3031" s="1" t="s">
        <v>3350</v>
      </c>
      <c r="F3031" s="1" t="s">
        <v>48</v>
      </c>
      <c r="G3031" s="1" t="s">
        <v>767</v>
      </c>
      <c r="H3031" s="1" t="s">
        <v>233</v>
      </c>
      <c r="I3031" s="1" t="s">
        <v>156</v>
      </c>
      <c r="J3031" s="1">
        <v>14596</v>
      </c>
      <c r="K3031" s="3">
        <v>0.62634259259259262</v>
      </c>
      <c r="L3031" s="3">
        <v>0.30203703703703705</v>
      </c>
      <c r="M3031" s="7">
        <v>45661</v>
      </c>
      <c r="N3031" s="3">
        <v>0.70203703703703701</v>
      </c>
      <c r="O3031" s="3">
        <v>0.3777314814814815</v>
      </c>
      <c r="P3031" s="5">
        <v>109</v>
      </c>
      <c r="Q3031" s="5">
        <v>720.54</v>
      </c>
      <c r="R3031" s="1" t="s">
        <v>34</v>
      </c>
      <c r="S3031" s="1">
        <v>5</v>
      </c>
      <c r="T3031" s="1" t="s">
        <v>83</v>
      </c>
      <c r="U3031" s="5">
        <v>33.229999999999997</v>
      </c>
      <c r="V3031" s="5">
        <v>74143.052277311406</v>
      </c>
      <c r="W3031" s="1" t="s">
        <v>36</v>
      </c>
      <c r="X3031" s="1">
        <v>3.46</v>
      </c>
      <c r="Y3031" s="5">
        <v>140957.49</v>
      </c>
      <c r="Z3031" s="5">
        <v>27672.725999999999</v>
      </c>
      <c r="AA3031" s="5" t="str">
        <f t="shared" si="188"/>
        <v>18-29</v>
      </c>
      <c r="AB3031" s="5" t="str">
        <f t="shared" si="189"/>
        <v>Moderate</v>
      </c>
      <c r="AC3031" s="5">
        <f t="shared" si="190"/>
        <v>0.2</v>
      </c>
      <c r="AD3031" s="5" t="str">
        <f t="shared" si="191"/>
        <v>Long-haul</v>
      </c>
    </row>
    <row r="3032" spans="1:30" x14ac:dyDescent="0.3">
      <c r="A3032" s="1" t="s">
        <v>3785</v>
      </c>
      <c r="B3032" s="1" t="s">
        <v>3786</v>
      </c>
      <c r="C3032" s="1">
        <v>53</v>
      </c>
      <c r="D3032" s="1" t="s">
        <v>39</v>
      </c>
      <c r="E3032" s="1" t="s">
        <v>3350</v>
      </c>
      <c r="F3032" s="1" t="s">
        <v>30</v>
      </c>
      <c r="G3032" s="1" t="s">
        <v>767</v>
      </c>
      <c r="H3032" s="1" t="s">
        <v>233</v>
      </c>
      <c r="I3032" s="1" t="s">
        <v>156</v>
      </c>
      <c r="J3032" s="1">
        <v>14596</v>
      </c>
      <c r="K3032" s="3">
        <v>0.62634259259259262</v>
      </c>
      <c r="L3032" s="3">
        <v>0.30203703703703705</v>
      </c>
      <c r="M3032" s="7">
        <v>45666</v>
      </c>
      <c r="N3032" s="3">
        <v>0.70203703703703701</v>
      </c>
      <c r="O3032" s="3">
        <v>0.3777314814814815</v>
      </c>
      <c r="P3032" s="5">
        <v>109</v>
      </c>
      <c r="Q3032" s="5">
        <v>196.04</v>
      </c>
      <c r="R3032" s="1" t="s">
        <v>56</v>
      </c>
      <c r="S3032" s="1">
        <v>5</v>
      </c>
      <c r="T3032" s="1" t="s">
        <v>41</v>
      </c>
      <c r="U3032" s="5">
        <v>196.85</v>
      </c>
      <c r="V3032" s="5">
        <v>73946.390900682105</v>
      </c>
      <c r="W3032" s="1" t="s">
        <v>36</v>
      </c>
      <c r="X3032" s="1">
        <v>3.94</v>
      </c>
      <c r="Y3032" s="5">
        <v>140603.505</v>
      </c>
      <c r="Z3032" s="5">
        <v>7551.558</v>
      </c>
      <c r="AA3032" s="5" t="str">
        <f t="shared" si="188"/>
        <v>50-59</v>
      </c>
      <c r="AB3032" s="5" t="str">
        <f t="shared" si="189"/>
        <v>Moderate</v>
      </c>
      <c r="AC3032" s="5">
        <f t="shared" si="190"/>
        <v>0.05</v>
      </c>
      <c r="AD3032" s="5" t="str">
        <f t="shared" si="191"/>
        <v>Long-haul</v>
      </c>
    </row>
    <row r="3033" spans="1:30" x14ac:dyDescent="0.3">
      <c r="A3033" s="1" t="s">
        <v>3964</v>
      </c>
      <c r="B3033" s="1" t="s">
        <v>3965</v>
      </c>
      <c r="C3033" s="1">
        <v>30</v>
      </c>
      <c r="D3033" s="1" t="s">
        <v>28</v>
      </c>
      <c r="E3033" s="1" t="s">
        <v>3966</v>
      </c>
      <c r="F3033" s="1" t="s">
        <v>30</v>
      </c>
      <c r="G3033" s="1" t="s">
        <v>579</v>
      </c>
      <c r="H3033" s="1" t="s">
        <v>175</v>
      </c>
      <c r="I3033" s="1" t="s">
        <v>32</v>
      </c>
      <c r="J3033" s="1">
        <v>3105</v>
      </c>
      <c r="K3033" s="3">
        <v>0.91783564814814811</v>
      </c>
      <c r="L3033" s="3">
        <v>6.1585648148148146E-2</v>
      </c>
      <c r="M3033" s="7">
        <v>45671</v>
      </c>
      <c r="N3033" s="3">
        <v>0.95950231481481485</v>
      </c>
      <c r="O3033" s="3">
        <v>0.10325231481481481</v>
      </c>
      <c r="P3033" s="5">
        <v>60</v>
      </c>
      <c r="Q3033" s="5">
        <v>967.09</v>
      </c>
      <c r="R3033" s="1" t="s">
        <v>34</v>
      </c>
      <c r="S3033" s="1">
        <v>3</v>
      </c>
      <c r="T3033" s="1" t="s">
        <v>83</v>
      </c>
      <c r="U3033" s="5">
        <v>89.73</v>
      </c>
      <c r="V3033" s="5">
        <v>16321.0721384915</v>
      </c>
      <c r="W3033" s="1" t="s">
        <v>36</v>
      </c>
      <c r="X3033" s="1">
        <v>4.75</v>
      </c>
      <c r="Y3033" s="5">
        <v>24585.29</v>
      </c>
      <c r="Z3033" s="5">
        <v>61911.71</v>
      </c>
      <c r="AA3033" s="5" t="str">
        <f t="shared" si="188"/>
        <v>30-39</v>
      </c>
      <c r="AB3033" s="5" t="str">
        <f t="shared" si="189"/>
        <v>Moderate</v>
      </c>
      <c r="AC3033" s="5">
        <f t="shared" si="190"/>
        <v>2.52</v>
      </c>
      <c r="AD3033" s="5" t="str">
        <f t="shared" si="191"/>
        <v>Medium-haul</v>
      </c>
    </row>
    <row r="3034" spans="1:30" x14ac:dyDescent="0.3">
      <c r="A3034" s="1" t="s">
        <v>3967</v>
      </c>
      <c r="B3034" s="1" t="s">
        <v>3968</v>
      </c>
      <c r="C3034" s="1">
        <v>62</v>
      </c>
      <c r="D3034" s="1" t="s">
        <v>28</v>
      </c>
      <c r="E3034" s="1" t="s">
        <v>3966</v>
      </c>
      <c r="F3034" s="1" t="s">
        <v>30</v>
      </c>
      <c r="G3034" s="1" t="s">
        <v>653</v>
      </c>
      <c r="H3034" s="1" t="s">
        <v>407</v>
      </c>
      <c r="I3034" s="1" t="s">
        <v>174</v>
      </c>
      <c r="J3034" s="1">
        <v>5397</v>
      </c>
      <c r="K3034" s="3">
        <v>0.62945601851851851</v>
      </c>
      <c r="L3034" s="3">
        <v>0.87876157407407407</v>
      </c>
      <c r="M3034" s="7">
        <v>45664</v>
      </c>
      <c r="N3034" s="3">
        <v>0.63848379629629626</v>
      </c>
      <c r="O3034" s="3">
        <v>0.88778935185185182</v>
      </c>
      <c r="P3034" s="5">
        <v>13</v>
      </c>
      <c r="Q3034" s="5">
        <v>1434.36</v>
      </c>
      <c r="R3034" s="1" t="s">
        <v>56</v>
      </c>
      <c r="S3034" s="1">
        <v>5</v>
      </c>
      <c r="T3034" s="1" t="s">
        <v>45</v>
      </c>
      <c r="U3034" s="5">
        <v>122.48</v>
      </c>
      <c r="V3034" s="5">
        <v>27798.35066009</v>
      </c>
      <c r="W3034" s="1" t="s">
        <v>36</v>
      </c>
      <c r="X3034" s="1">
        <v>4.3099999999999996</v>
      </c>
      <c r="Y3034" s="5">
        <v>38358.019999999997</v>
      </c>
      <c r="Z3034" s="5">
        <v>91823.54</v>
      </c>
      <c r="AA3034" s="5" t="str">
        <f t="shared" si="188"/>
        <v>60+</v>
      </c>
      <c r="AB3034" s="5" t="str">
        <f t="shared" si="189"/>
        <v>On-Time</v>
      </c>
      <c r="AC3034" s="5">
        <f t="shared" si="190"/>
        <v>2.39</v>
      </c>
      <c r="AD3034" s="5" t="str">
        <f t="shared" si="191"/>
        <v>Medium-haul</v>
      </c>
    </row>
    <row r="3035" spans="1:30" x14ac:dyDescent="0.3">
      <c r="A3035" s="1" t="s">
        <v>3969</v>
      </c>
      <c r="B3035" s="1" t="s">
        <v>3970</v>
      </c>
      <c r="C3035" s="1">
        <v>18</v>
      </c>
      <c r="D3035" s="1" t="s">
        <v>39</v>
      </c>
      <c r="E3035" s="1" t="s">
        <v>3966</v>
      </c>
      <c r="F3035" s="1" t="s">
        <v>48</v>
      </c>
      <c r="G3035" s="1" t="s">
        <v>666</v>
      </c>
      <c r="H3035" s="1" t="s">
        <v>115</v>
      </c>
      <c r="I3035" s="1" t="s">
        <v>174</v>
      </c>
      <c r="J3035" s="1">
        <v>13423</v>
      </c>
      <c r="K3035" s="3">
        <v>0.50684027777777774</v>
      </c>
      <c r="L3035" s="3">
        <v>0.12767361111111111</v>
      </c>
      <c r="M3035" s="7">
        <v>45671</v>
      </c>
      <c r="N3035" s="3">
        <v>0.51447916666666671</v>
      </c>
      <c r="O3035" s="3">
        <v>0.1353125</v>
      </c>
      <c r="P3035" s="5">
        <v>11</v>
      </c>
      <c r="Q3035" s="5">
        <v>1287.57</v>
      </c>
      <c r="R3035" s="1" t="s">
        <v>40</v>
      </c>
      <c r="S3035" s="1">
        <v>5</v>
      </c>
      <c r="T3035" s="1" t="s">
        <v>41</v>
      </c>
      <c r="U3035" s="5">
        <v>40.049999999999997</v>
      </c>
      <c r="V3035" s="5">
        <v>68413.698845422696</v>
      </c>
      <c r="W3035" s="1" t="s">
        <v>36</v>
      </c>
      <c r="X3035" s="1">
        <v>4.0199999999999996</v>
      </c>
      <c r="Y3035" s="5">
        <v>87096.44</v>
      </c>
      <c r="Z3035" s="5">
        <v>82412.490000000005</v>
      </c>
      <c r="AA3035" s="5" t="str">
        <f t="shared" si="188"/>
        <v>18-29</v>
      </c>
      <c r="AB3035" s="5" t="str">
        <f t="shared" si="189"/>
        <v>On-Time</v>
      </c>
      <c r="AC3035" s="5">
        <f t="shared" si="190"/>
        <v>0.95</v>
      </c>
      <c r="AD3035" s="5" t="str">
        <f t="shared" si="191"/>
        <v>Long-haul</v>
      </c>
    </row>
    <row r="3036" spans="1:30" x14ac:dyDescent="0.3">
      <c r="A3036" s="1" t="s">
        <v>3971</v>
      </c>
      <c r="B3036" s="1" t="s">
        <v>3972</v>
      </c>
      <c r="C3036" s="1">
        <v>45</v>
      </c>
      <c r="D3036" s="1" t="s">
        <v>39</v>
      </c>
      <c r="E3036" s="1" t="s">
        <v>3966</v>
      </c>
      <c r="F3036" s="1" t="s">
        <v>30</v>
      </c>
      <c r="G3036" s="1" t="s">
        <v>666</v>
      </c>
      <c r="H3036" s="1" t="s">
        <v>115</v>
      </c>
      <c r="I3036" s="1" t="s">
        <v>174</v>
      </c>
      <c r="J3036" s="1">
        <v>13423</v>
      </c>
      <c r="K3036" s="3">
        <v>0.50684027777777774</v>
      </c>
      <c r="L3036" s="3">
        <v>0.12767361111111111</v>
      </c>
      <c r="M3036" s="7">
        <v>45671</v>
      </c>
      <c r="N3036" s="3">
        <v>0.51447916666666671</v>
      </c>
      <c r="O3036" s="3">
        <v>0.1353125</v>
      </c>
      <c r="P3036" s="5">
        <v>11</v>
      </c>
      <c r="Q3036" s="5">
        <v>738.25</v>
      </c>
      <c r="R3036" s="1" t="s">
        <v>40</v>
      </c>
      <c r="S3036" s="1">
        <v>5</v>
      </c>
      <c r="T3036" s="1" t="s">
        <v>83</v>
      </c>
      <c r="U3036" s="5">
        <v>86.45</v>
      </c>
      <c r="V3036" s="5">
        <v>67662.670288275796</v>
      </c>
      <c r="W3036" s="1" t="s">
        <v>36</v>
      </c>
      <c r="X3036" s="1">
        <v>4.96</v>
      </c>
      <c r="Y3036" s="5">
        <v>86195.199999999997</v>
      </c>
      <c r="Z3036" s="5">
        <v>47265.29</v>
      </c>
      <c r="AA3036" s="5" t="str">
        <f t="shared" si="188"/>
        <v>40-49</v>
      </c>
      <c r="AB3036" s="5" t="str">
        <f t="shared" si="189"/>
        <v>On-Time</v>
      </c>
      <c r="AC3036" s="5">
        <f t="shared" si="190"/>
        <v>0.55000000000000004</v>
      </c>
      <c r="AD3036" s="5" t="str">
        <f t="shared" si="191"/>
        <v>Long-haul</v>
      </c>
    </row>
    <row r="3037" spans="1:30" x14ac:dyDescent="0.3">
      <c r="A3037" s="1" t="s">
        <v>3973</v>
      </c>
      <c r="B3037" s="1" t="s">
        <v>3974</v>
      </c>
      <c r="C3037" s="1">
        <v>47</v>
      </c>
      <c r="D3037" s="1" t="s">
        <v>39</v>
      </c>
      <c r="E3037" s="1" t="s">
        <v>3966</v>
      </c>
      <c r="F3037" s="1" t="s">
        <v>48</v>
      </c>
      <c r="G3037" s="1" t="s">
        <v>666</v>
      </c>
      <c r="H3037" s="1" t="s">
        <v>115</v>
      </c>
      <c r="I3037" s="1" t="s">
        <v>174</v>
      </c>
      <c r="J3037" s="1">
        <v>13423</v>
      </c>
      <c r="K3037" s="3">
        <v>0.50684027777777774</v>
      </c>
      <c r="L3037" s="3">
        <v>0.12767361111111111</v>
      </c>
      <c r="M3037" s="7">
        <v>45672</v>
      </c>
      <c r="N3037" s="3">
        <v>0.51447916666666671</v>
      </c>
      <c r="O3037" s="3">
        <v>0.1353125</v>
      </c>
      <c r="P3037" s="5">
        <v>11</v>
      </c>
      <c r="Q3037" s="5">
        <v>424.02</v>
      </c>
      <c r="R3037" s="1" t="s">
        <v>56</v>
      </c>
      <c r="S3037" s="1">
        <v>5</v>
      </c>
      <c r="T3037" s="1" t="s">
        <v>45</v>
      </c>
      <c r="U3037" s="5">
        <v>51.32</v>
      </c>
      <c r="V3037" s="5">
        <v>68086.802232716596</v>
      </c>
      <c r="W3037" s="1" t="s">
        <v>42</v>
      </c>
      <c r="X3037" s="1">
        <v>3.56</v>
      </c>
      <c r="Y3037" s="5">
        <v>86704.16</v>
      </c>
      <c r="Z3037" s="5">
        <v>27147.54</v>
      </c>
      <c r="AA3037" s="5" t="str">
        <f t="shared" si="188"/>
        <v>40-49</v>
      </c>
      <c r="AB3037" s="5" t="str">
        <f t="shared" si="189"/>
        <v>On-Time</v>
      </c>
      <c r="AC3037" s="5">
        <f t="shared" si="190"/>
        <v>0.31</v>
      </c>
      <c r="AD3037" s="5" t="str">
        <f t="shared" si="191"/>
        <v>Long-haul</v>
      </c>
    </row>
    <row r="3038" spans="1:30" x14ac:dyDescent="0.3">
      <c r="A3038" s="1" t="s">
        <v>3975</v>
      </c>
      <c r="B3038" s="1" t="s">
        <v>3976</v>
      </c>
      <c r="C3038" s="1">
        <v>65</v>
      </c>
      <c r="D3038" s="1" t="s">
        <v>39</v>
      </c>
      <c r="E3038" s="1" t="s">
        <v>3966</v>
      </c>
      <c r="F3038" s="1" t="s">
        <v>48</v>
      </c>
      <c r="G3038" s="1" t="s">
        <v>666</v>
      </c>
      <c r="H3038" s="1" t="s">
        <v>115</v>
      </c>
      <c r="I3038" s="1" t="s">
        <v>174</v>
      </c>
      <c r="J3038" s="1">
        <v>13423</v>
      </c>
      <c r="K3038" s="3">
        <v>0.50684027777777774</v>
      </c>
      <c r="L3038" s="3">
        <v>0.12767361111111111</v>
      </c>
      <c r="M3038" s="7">
        <v>45667</v>
      </c>
      <c r="N3038" s="3">
        <v>0.51447916666666671</v>
      </c>
      <c r="O3038" s="3">
        <v>0.1353125</v>
      </c>
      <c r="P3038" s="5">
        <v>11</v>
      </c>
      <c r="Q3038" s="5">
        <v>1095.54</v>
      </c>
      <c r="R3038" s="1" t="s">
        <v>56</v>
      </c>
      <c r="S3038" s="1">
        <v>5</v>
      </c>
      <c r="T3038" s="1" t="s">
        <v>41</v>
      </c>
      <c r="U3038" s="5">
        <v>118.54</v>
      </c>
      <c r="V3038" s="5">
        <v>67909.081997742396</v>
      </c>
      <c r="W3038" s="1" t="s">
        <v>36</v>
      </c>
      <c r="X3038" s="1">
        <v>3.05</v>
      </c>
      <c r="Y3038" s="5">
        <v>86490.9</v>
      </c>
      <c r="Z3038" s="5">
        <v>70138.27</v>
      </c>
      <c r="AA3038" s="5" t="str">
        <f t="shared" si="188"/>
        <v>60+</v>
      </c>
      <c r="AB3038" s="5" t="str">
        <f t="shared" si="189"/>
        <v>On-Time</v>
      </c>
      <c r="AC3038" s="5">
        <f t="shared" si="190"/>
        <v>0.81</v>
      </c>
      <c r="AD3038" s="5" t="str">
        <f t="shared" si="191"/>
        <v>Long-haul</v>
      </c>
    </row>
    <row r="3039" spans="1:30" x14ac:dyDescent="0.3">
      <c r="A3039" s="1" t="s">
        <v>3977</v>
      </c>
      <c r="B3039" s="1" t="s">
        <v>3978</v>
      </c>
      <c r="C3039" s="1">
        <v>46</v>
      </c>
      <c r="D3039" s="1" t="s">
        <v>28</v>
      </c>
      <c r="E3039" s="1" t="s">
        <v>3966</v>
      </c>
      <c r="F3039" s="1" t="s">
        <v>30</v>
      </c>
      <c r="G3039" s="1" t="s">
        <v>666</v>
      </c>
      <c r="H3039" s="1" t="s">
        <v>115</v>
      </c>
      <c r="I3039" s="1" t="s">
        <v>174</v>
      </c>
      <c r="J3039" s="1">
        <v>13423</v>
      </c>
      <c r="K3039" s="3">
        <v>0.50684027777777774</v>
      </c>
      <c r="L3039" s="3">
        <v>0.12767361111111111</v>
      </c>
      <c r="M3039" s="7">
        <v>45669</v>
      </c>
      <c r="N3039" s="3">
        <v>0.51447916666666671</v>
      </c>
      <c r="O3039" s="3">
        <v>0.1353125</v>
      </c>
      <c r="P3039" s="5">
        <v>11</v>
      </c>
      <c r="Q3039" s="5">
        <v>1172.55</v>
      </c>
      <c r="R3039" s="1" t="s">
        <v>34</v>
      </c>
      <c r="S3039" s="1">
        <v>5</v>
      </c>
      <c r="T3039" s="1" t="s">
        <v>83</v>
      </c>
      <c r="U3039" s="5">
        <v>16.100000000000001</v>
      </c>
      <c r="V3039" s="5">
        <v>68065.214705039005</v>
      </c>
      <c r="W3039" s="1" t="s">
        <v>42</v>
      </c>
      <c r="X3039" s="1">
        <v>3.89</v>
      </c>
      <c r="Y3039" s="5">
        <v>86678.26</v>
      </c>
      <c r="Z3039" s="5">
        <v>75046.42</v>
      </c>
      <c r="AA3039" s="5" t="str">
        <f t="shared" si="188"/>
        <v>40-49</v>
      </c>
      <c r="AB3039" s="5" t="str">
        <f t="shared" si="189"/>
        <v>On-Time</v>
      </c>
      <c r="AC3039" s="5">
        <f t="shared" si="190"/>
        <v>0.87</v>
      </c>
      <c r="AD3039" s="5" t="str">
        <f t="shared" si="191"/>
        <v>Long-haul</v>
      </c>
    </row>
    <row r="3040" spans="1:30" x14ac:dyDescent="0.3">
      <c r="A3040" s="1" t="s">
        <v>3979</v>
      </c>
      <c r="B3040" s="1" t="s">
        <v>3980</v>
      </c>
      <c r="C3040" s="1">
        <v>74</v>
      </c>
      <c r="D3040" s="1" t="s">
        <v>39</v>
      </c>
      <c r="E3040" s="1" t="s">
        <v>3966</v>
      </c>
      <c r="F3040" s="1" t="s">
        <v>48</v>
      </c>
      <c r="G3040" s="1" t="s">
        <v>666</v>
      </c>
      <c r="H3040" s="1" t="s">
        <v>115</v>
      </c>
      <c r="I3040" s="1" t="s">
        <v>174</v>
      </c>
      <c r="J3040" s="1">
        <v>13423</v>
      </c>
      <c r="K3040" s="3">
        <v>0.50684027777777774</v>
      </c>
      <c r="L3040" s="3">
        <v>0.12767361111111111</v>
      </c>
      <c r="M3040" s="7">
        <v>45667</v>
      </c>
      <c r="N3040" s="3">
        <v>0.51447916666666671</v>
      </c>
      <c r="O3040" s="3">
        <v>0.1353125</v>
      </c>
      <c r="P3040" s="5">
        <v>11</v>
      </c>
      <c r="Q3040" s="5">
        <v>601.05999999999995</v>
      </c>
      <c r="R3040" s="1" t="s">
        <v>56</v>
      </c>
      <c r="S3040" s="1">
        <v>5</v>
      </c>
      <c r="T3040" s="1" t="s">
        <v>35</v>
      </c>
      <c r="U3040" s="5">
        <v>86.29</v>
      </c>
      <c r="V3040" s="5">
        <v>68044.354116098795</v>
      </c>
      <c r="W3040" s="1" t="s">
        <v>36</v>
      </c>
      <c r="X3040" s="1">
        <v>3.62</v>
      </c>
      <c r="Y3040" s="5">
        <v>86653.22</v>
      </c>
      <c r="Z3040" s="5">
        <v>38485.1</v>
      </c>
      <c r="AA3040" s="5" t="str">
        <f t="shared" si="188"/>
        <v>60+</v>
      </c>
      <c r="AB3040" s="5" t="str">
        <f t="shared" si="189"/>
        <v>On-Time</v>
      </c>
      <c r="AC3040" s="5">
        <f t="shared" si="190"/>
        <v>0.44</v>
      </c>
      <c r="AD3040" s="5" t="str">
        <f t="shared" si="191"/>
        <v>Long-haul</v>
      </c>
    </row>
    <row r="3041" spans="1:30" x14ac:dyDescent="0.3">
      <c r="A3041" s="1" t="s">
        <v>3981</v>
      </c>
      <c r="B3041" s="1" t="s">
        <v>3982</v>
      </c>
      <c r="C3041" s="1">
        <v>59</v>
      </c>
      <c r="D3041" s="1" t="s">
        <v>28</v>
      </c>
      <c r="E3041" s="1" t="s">
        <v>3966</v>
      </c>
      <c r="F3041" s="1" t="s">
        <v>48</v>
      </c>
      <c r="G3041" s="1" t="s">
        <v>666</v>
      </c>
      <c r="H3041" s="1" t="s">
        <v>115</v>
      </c>
      <c r="I3041" s="1" t="s">
        <v>174</v>
      </c>
      <c r="J3041" s="1">
        <v>13423</v>
      </c>
      <c r="K3041" s="3">
        <v>0.50684027777777774</v>
      </c>
      <c r="L3041" s="3">
        <v>0.12767361111111111</v>
      </c>
      <c r="M3041" s="7">
        <v>45667</v>
      </c>
      <c r="N3041" s="3">
        <v>0.51447916666666671</v>
      </c>
      <c r="O3041" s="3">
        <v>0.1353125</v>
      </c>
      <c r="P3041" s="5">
        <v>11</v>
      </c>
      <c r="Q3041" s="5">
        <v>1477.7</v>
      </c>
      <c r="R3041" s="1" t="s">
        <v>34</v>
      </c>
      <c r="S3041" s="1">
        <v>5</v>
      </c>
      <c r="T3041" s="1" t="s">
        <v>83</v>
      </c>
      <c r="U3041" s="5">
        <v>0.16</v>
      </c>
      <c r="V3041" s="5">
        <v>68090.016324022101</v>
      </c>
      <c r="W3041" s="1" t="s">
        <v>36</v>
      </c>
      <c r="X3041" s="1">
        <v>4.57</v>
      </c>
      <c r="Y3041" s="5">
        <v>86708.02</v>
      </c>
      <c r="Z3041" s="5">
        <v>94572.83</v>
      </c>
      <c r="AA3041" s="5" t="str">
        <f t="shared" si="188"/>
        <v>50-59</v>
      </c>
      <c r="AB3041" s="5" t="str">
        <f t="shared" si="189"/>
        <v>On-Time</v>
      </c>
      <c r="AC3041" s="5">
        <f t="shared" si="190"/>
        <v>1.0900000000000001</v>
      </c>
      <c r="AD3041" s="5" t="str">
        <f t="shared" si="191"/>
        <v>Long-haul</v>
      </c>
    </row>
    <row r="3042" spans="1:30" x14ac:dyDescent="0.3">
      <c r="A3042" s="1" t="s">
        <v>3983</v>
      </c>
      <c r="B3042" s="1" t="s">
        <v>3984</v>
      </c>
      <c r="C3042" s="1">
        <v>64</v>
      </c>
      <c r="D3042" s="1" t="s">
        <v>28</v>
      </c>
      <c r="E3042" s="1" t="s">
        <v>3966</v>
      </c>
      <c r="F3042" s="1" t="s">
        <v>30</v>
      </c>
      <c r="G3042" s="1" t="s">
        <v>666</v>
      </c>
      <c r="H3042" s="1" t="s">
        <v>115</v>
      </c>
      <c r="I3042" s="1" t="s">
        <v>174</v>
      </c>
      <c r="J3042" s="1">
        <v>13423</v>
      </c>
      <c r="K3042" s="3">
        <v>0.50684027777777774</v>
      </c>
      <c r="L3042" s="3">
        <v>0.12767361111111111</v>
      </c>
      <c r="M3042" s="7">
        <v>45659</v>
      </c>
      <c r="N3042" s="3">
        <v>0.51447916666666671</v>
      </c>
      <c r="O3042" s="3">
        <v>0.1353125</v>
      </c>
      <c r="P3042" s="5">
        <v>11</v>
      </c>
      <c r="Q3042" s="5">
        <v>867.53</v>
      </c>
      <c r="R3042" s="1" t="s">
        <v>40</v>
      </c>
      <c r="S3042" s="1">
        <v>5</v>
      </c>
      <c r="T3042" s="1" t="s">
        <v>35</v>
      </c>
      <c r="U3042" s="5">
        <v>110.93</v>
      </c>
      <c r="V3042" s="5">
        <v>68548.794790433007</v>
      </c>
      <c r="W3042" s="1" t="s">
        <v>42</v>
      </c>
      <c r="X3042" s="1">
        <v>3.09</v>
      </c>
      <c r="Y3042" s="5">
        <v>87258.55</v>
      </c>
      <c r="Z3042" s="5">
        <v>55544.11</v>
      </c>
      <c r="AA3042" s="5" t="str">
        <f t="shared" si="188"/>
        <v>60+</v>
      </c>
      <c r="AB3042" s="5" t="str">
        <f t="shared" si="189"/>
        <v>On-Time</v>
      </c>
      <c r="AC3042" s="5">
        <f t="shared" si="190"/>
        <v>0.64</v>
      </c>
      <c r="AD3042" s="5" t="str">
        <f t="shared" si="191"/>
        <v>Long-haul</v>
      </c>
    </row>
    <row r="3043" spans="1:30" x14ac:dyDescent="0.3">
      <c r="A3043" s="1" t="s">
        <v>3985</v>
      </c>
      <c r="B3043" s="1" t="s">
        <v>3986</v>
      </c>
      <c r="C3043" s="1">
        <v>49</v>
      </c>
      <c r="D3043" s="1" t="s">
        <v>28</v>
      </c>
      <c r="E3043" s="1" t="s">
        <v>3966</v>
      </c>
      <c r="F3043" s="1" t="s">
        <v>48</v>
      </c>
      <c r="G3043" s="1" t="s">
        <v>666</v>
      </c>
      <c r="H3043" s="1" t="s">
        <v>115</v>
      </c>
      <c r="I3043" s="1" t="s">
        <v>174</v>
      </c>
      <c r="J3043" s="1">
        <v>13423</v>
      </c>
      <c r="K3043" s="3">
        <v>0.50684027777777774</v>
      </c>
      <c r="L3043" s="3">
        <v>0.12767361111111111</v>
      </c>
      <c r="M3043" s="7">
        <v>45663</v>
      </c>
      <c r="N3043" s="3">
        <v>0.51447916666666671</v>
      </c>
      <c r="O3043" s="3">
        <v>0.1353125</v>
      </c>
      <c r="P3043" s="5">
        <v>11</v>
      </c>
      <c r="Q3043" s="5">
        <v>1055.54</v>
      </c>
      <c r="R3043" s="1" t="s">
        <v>34</v>
      </c>
      <c r="S3043" s="1">
        <v>5</v>
      </c>
      <c r="T3043" s="1" t="s">
        <v>41</v>
      </c>
      <c r="U3043" s="5">
        <v>7.4</v>
      </c>
      <c r="V3043" s="5">
        <v>68427.650509483603</v>
      </c>
      <c r="W3043" s="1" t="s">
        <v>42</v>
      </c>
      <c r="X3043" s="1">
        <v>3.17</v>
      </c>
      <c r="Y3043" s="5">
        <v>87113.18</v>
      </c>
      <c r="Z3043" s="5">
        <v>67556.039999999994</v>
      </c>
      <c r="AA3043" s="5" t="str">
        <f t="shared" si="188"/>
        <v>40-49</v>
      </c>
      <c r="AB3043" s="5" t="str">
        <f t="shared" si="189"/>
        <v>On-Time</v>
      </c>
      <c r="AC3043" s="5">
        <f t="shared" si="190"/>
        <v>0.78</v>
      </c>
      <c r="AD3043" s="5" t="str">
        <f t="shared" si="191"/>
        <v>Long-haul</v>
      </c>
    </row>
    <row r="3044" spans="1:30" x14ac:dyDescent="0.3">
      <c r="A3044" s="1" t="s">
        <v>3987</v>
      </c>
      <c r="B3044" s="1" t="s">
        <v>3988</v>
      </c>
      <c r="C3044" s="1">
        <v>69</v>
      </c>
      <c r="D3044" s="1" t="s">
        <v>39</v>
      </c>
      <c r="E3044" s="1" t="s">
        <v>3966</v>
      </c>
      <c r="F3044" s="1" t="s">
        <v>48</v>
      </c>
      <c r="G3044" s="1" t="s">
        <v>666</v>
      </c>
      <c r="H3044" s="1" t="s">
        <v>115</v>
      </c>
      <c r="I3044" s="1" t="s">
        <v>174</v>
      </c>
      <c r="J3044" s="1">
        <v>13423</v>
      </c>
      <c r="K3044" s="3">
        <v>0.50684027777777774</v>
      </c>
      <c r="L3044" s="3">
        <v>0.12767361111111111</v>
      </c>
      <c r="M3044" s="7">
        <v>45668</v>
      </c>
      <c r="N3044" s="3">
        <v>0.51447916666666671</v>
      </c>
      <c r="O3044" s="3">
        <v>0.1353125</v>
      </c>
      <c r="P3044" s="5">
        <v>11</v>
      </c>
      <c r="Q3044" s="5">
        <v>386.61</v>
      </c>
      <c r="R3044" s="1" t="s">
        <v>34</v>
      </c>
      <c r="S3044" s="1">
        <v>5</v>
      </c>
      <c r="T3044" s="1" t="s">
        <v>45</v>
      </c>
      <c r="U3044" s="5">
        <v>125.18</v>
      </c>
      <c r="V3044" s="5">
        <v>68446.523878915497</v>
      </c>
      <c r="W3044" s="1" t="s">
        <v>42</v>
      </c>
      <c r="X3044" s="1">
        <v>3.74</v>
      </c>
      <c r="Y3044" s="5">
        <v>87135.83</v>
      </c>
      <c r="Z3044" s="5">
        <v>24768.080000000002</v>
      </c>
      <c r="AA3044" s="5" t="str">
        <f t="shared" si="188"/>
        <v>60+</v>
      </c>
      <c r="AB3044" s="5" t="str">
        <f t="shared" si="189"/>
        <v>On-Time</v>
      </c>
      <c r="AC3044" s="5">
        <f t="shared" si="190"/>
        <v>0.28000000000000003</v>
      </c>
      <c r="AD3044" s="5" t="str">
        <f t="shared" si="191"/>
        <v>Long-haul</v>
      </c>
    </row>
    <row r="3045" spans="1:30" x14ac:dyDescent="0.3">
      <c r="A3045" s="1" t="s">
        <v>3989</v>
      </c>
      <c r="B3045" s="1" t="s">
        <v>3990</v>
      </c>
      <c r="C3045" s="1">
        <v>50</v>
      </c>
      <c r="D3045" s="1" t="s">
        <v>39</v>
      </c>
      <c r="E3045" s="1" t="s">
        <v>3966</v>
      </c>
      <c r="F3045" s="1" t="s">
        <v>48</v>
      </c>
      <c r="G3045" s="1" t="s">
        <v>666</v>
      </c>
      <c r="H3045" s="1" t="s">
        <v>115</v>
      </c>
      <c r="I3045" s="1" t="s">
        <v>174</v>
      </c>
      <c r="J3045" s="1">
        <v>13423</v>
      </c>
      <c r="K3045" s="3">
        <v>0.50684027777777774</v>
      </c>
      <c r="L3045" s="3">
        <v>0.12767361111111111</v>
      </c>
      <c r="M3045" s="7">
        <v>45663</v>
      </c>
      <c r="N3045" s="3">
        <v>0.51447916666666671</v>
      </c>
      <c r="O3045" s="3">
        <v>0.1353125</v>
      </c>
      <c r="P3045" s="5">
        <v>11</v>
      </c>
      <c r="Q3045" s="5">
        <v>1434.89</v>
      </c>
      <c r="R3045" s="1" t="s">
        <v>34</v>
      </c>
      <c r="S3045" s="1">
        <v>5</v>
      </c>
      <c r="T3045" s="1" t="s">
        <v>45</v>
      </c>
      <c r="U3045" s="5">
        <v>12.57</v>
      </c>
      <c r="V3045" s="5">
        <v>67871.522720223104</v>
      </c>
      <c r="W3045" s="1" t="s">
        <v>42</v>
      </c>
      <c r="X3045" s="1">
        <v>4.3</v>
      </c>
      <c r="Y3045" s="5">
        <v>86445.83</v>
      </c>
      <c r="Z3045" s="5">
        <v>91835.47</v>
      </c>
      <c r="AA3045" s="5" t="str">
        <f t="shared" si="188"/>
        <v>50-59</v>
      </c>
      <c r="AB3045" s="5" t="str">
        <f t="shared" si="189"/>
        <v>On-Time</v>
      </c>
      <c r="AC3045" s="5">
        <f t="shared" si="190"/>
        <v>1.06</v>
      </c>
      <c r="AD3045" s="5" t="str">
        <f t="shared" si="191"/>
        <v>Long-haul</v>
      </c>
    </row>
    <row r="3046" spans="1:30" x14ac:dyDescent="0.3">
      <c r="A3046" s="1" t="s">
        <v>3991</v>
      </c>
      <c r="B3046" s="1" t="s">
        <v>3992</v>
      </c>
      <c r="C3046" s="1">
        <v>68</v>
      </c>
      <c r="D3046" s="1" t="s">
        <v>39</v>
      </c>
      <c r="E3046" s="1" t="s">
        <v>3966</v>
      </c>
      <c r="F3046" s="1" t="s">
        <v>30</v>
      </c>
      <c r="G3046" s="1" t="s">
        <v>677</v>
      </c>
      <c r="H3046" s="1" t="s">
        <v>76</v>
      </c>
      <c r="I3046" s="1" t="s">
        <v>233</v>
      </c>
      <c r="J3046" s="1">
        <v>8799</v>
      </c>
      <c r="K3046" s="3">
        <v>0.53412037037037041</v>
      </c>
      <c r="L3046" s="3">
        <v>0.94106481481481485</v>
      </c>
      <c r="M3046" s="7">
        <v>45671</v>
      </c>
      <c r="N3046" s="3">
        <v>0.5618981481481482</v>
      </c>
      <c r="O3046" s="3">
        <v>0.96884259259259264</v>
      </c>
      <c r="P3046" s="5">
        <v>40</v>
      </c>
      <c r="Q3046" s="5">
        <v>788.55</v>
      </c>
      <c r="R3046" s="1" t="s">
        <v>40</v>
      </c>
      <c r="S3046" s="1">
        <v>5</v>
      </c>
      <c r="T3046" s="1" t="s">
        <v>45</v>
      </c>
      <c r="U3046" s="5">
        <v>73.31</v>
      </c>
      <c r="V3046" s="5">
        <v>44846.035532379901</v>
      </c>
      <c r="W3046" s="1" t="s">
        <v>42</v>
      </c>
      <c r="X3046" s="1">
        <v>4.8600000000000003</v>
      </c>
      <c r="Y3046" s="5">
        <v>88222.86</v>
      </c>
      <c r="Z3046" s="5">
        <v>30289.1159999999</v>
      </c>
      <c r="AA3046" s="5" t="str">
        <f t="shared" si="188"/>
        <v>60+</v>
      </c>
      <c r="AB3046" s="5" t="str">
        <f t="shared" si="189"/>
        <v>Moderate</v>
      </c>
      <c r="AC3046" s="5">
        <f t="shared" si="190"/>
        <v>0.34</v>
      </c>
      <c r="AD3046" s="5" t="str">
        <f t="shared" si="191"/>
        <v>Long-haul</v>
      </c>
    </row>
    <row r="3047" spans="1:30" x14ac:dyDescent="0.3">
      <c r="A3047" s="1" t="s">
        <v>3993</v>
      </c>
      <c r="B3047" s="1" t="s">
        <v>3994</v>
      </c>
      <c r="C3047" s="1">
        <v>42</v>
      </c>
      <c r="D3047" s="1" t="s">
        <v>39</v>
      </c>
      <c r="E3047" s="1" t="s">
        <v>3966</v>
      </c>
      <c r="F3047" s="1" t="s">
        <v>48</v>
      </c>
      <c r="G3047" s="1" t="s">
        <v>677</v>
      </c>
      <c r="H3047" s="1" t="s">
        <v>76</v>
      </c>
      <c r="I3047" s="1" t="s">
        <v>233</v>
      </c>
      <c r="J3047" s="1">
        <v>8799</v>
      </c>
      <c r="K3047" s="3">
        <v>0.53412037037037041</v>
      </c>
      <c r="L3047" s="3">
        <v>0.94106481481481485</v>
      </c>
      <c r="M3047" s="7">
        <v>45668</v>
      </c>
      <c r="N3047" s="3">
        <v>0.5618981481481482</v>
      </c>
      <c r="O3047" s="3">
        <v>0.96884259259259264</v>
      </c>
      <c r="P3047" s="5">
        <v>40</v>
      </c>
      <c r="Q3047" s="5">
        <v>1319.95</v>
      </c>
      <c r="R3047" s="1" t="s">
        <v>34</v>
      </c>
      <c r="S3047" s="1">
        <v>5</v>
      </c>
      <c r="T3047" s="1" t="s">
        <v>45</v>
      </c>
      <c r="U3047" s="5">
        <v>176.64</v>
      </c>
      <c r="V3047" s="5">
        <v>45473.726425328699</v>
      </c>
      <c r="W3047" s="1" t="s">
        <v>36</v>
      </c>
      <c r="X3047" s="1">
        <v>4.18</v>
      </c>
      <c r="Y3047" s="5">
        <v>89352.705000000002</v>
      </c>
      <c r="Z3047" s="5">
        <v>50707.277999999998</v>
      </c>
      <c r="AA3047" s="5" t="str">
        <f t="shared" si="188"/>
        <v>40-49</v>
      </c>
      <c r="AB3047" s="5" t="str">
        <f t="shared" si="189"/>
        <v>Moderate</v>
      </c>
      <c r="AC3047" s="5">
        <f t="shared" si="190"/>
        <v>0.56999999999999995</v>
      </c>
      <c r="AD3047" s="5" t="str">
        <f t="shared" si="191"/>
        <v>Long-haul</v>
      </c>
    </row>
    <row r="3048" spans="1:30" x14ac:dyDescent="0.3">
      <c r="A3048" s="1" t="s">
        <v>3995</v>
      </c>
      <c r="B3048" s="1" t="s">
        <v>3996</v>
      </c>
      <c r="C3048" s="1">
        <v>69</v>
      </c>
      <c r="D3048" s="1" t="s">
        <v>39</v>
      </c>
      <c r="E3048" s="1" t="s">
        <v>3966</v>
      </c>
      <c r="F3048" s="1" t="s">
        <v>48</v>
      </c>
      <c r="G3048" s="1" t="s">
        <v>756</v>
      </c>
      <c r="H3048" s="1" t="s">
        <v>407</v>
      </c>
      <c r="I3048" s="1" t="s">
        <v>217</v>
      </c>
      <c r="J3048" s="1">
        <v>8465</v>
      </c>
      <c r="K3048" s="3">
        <v>0.14657407407407408</v>
      </c>
      <c r="L3048" s="3">
        <v>0.53824074074074069</v>
      </c>
      <c r="M3048" s="7">
        <v>45659</v>
      </c>
      <c r="N3048" s="3">
        <v>0.23060185185185186</v>
      </c>
      <c r="O3048" s="3">
        <v>0.6222685185185185</v>
      </c>
      <c r="P3048" s="5">
        <v>121</v>
      </c>
      <c r="Q3048" s="5">
        <v>1072.26</v>
      </c>
      <c r="R3048" s="1" t="s">
        <v>40</v>
      </c>
      <c r="S3048" s="1">
        <v>5</v>
      </c>
      <c r="T3048" s="1" t="s">
        <v>49</v>
      </c>
      <c r="U3048" s="5">
        <v>159.63999999999999</v>
      </c>
      <c r="V3048" s="5">
        <v>43546.321599213697</v>
      </c>
      <c r="W3048" s="1" t="s">
        <v>36</v>
      </c>
      <c r="X3048" s="1">
        <v>4.2</v>
      </c>
      <c r="Y3048" s="5">
        <v>57255.59</v>
      </c>
      <c r="Z3048" s="5">
        <v>68656.570000000007</v>
      </c>
      <c r="AA3048" s="5" t="str">
        <f t="shared" si="188"/>
        <v>60+</v>
      </c>
      <c r="AB3048" s="5" t="str">
        <f t="shared" si="189"/>
        <v>Severe</v>
      </c>
      <c r="AC3048" s="5">
        <f t="shared" si="190"/>
        <v>1.2</v>
      </c>
      <c r="AD3048" s="5" t="str">
        <f t="shared" si="191"/>
        <v>Long-haul</v>
      </c>
    </row>
    <row r="3049" spans="1:30" x14ac:dyDescent="0.3">
      <c r="A3049" s="1" t="s">
        <v>3997</v>
      </c>
      <c r="B3049" s="1" t="s">
        <v>3998</v>
      </c>
      <c r="C3049" s="1">
        <v>40</v>
      </c>
      <c r="D3049" s="1" t="s">
        <v>28</v>
      </c>
      <c r="E3049" s="1" t="s">
        <v>3966</v>
      </c>
      <c r="F3049" s="1" t="s">
        <v>30</v>
      </c>
      <c r="G3049" s="1" t="s">
        <v>756</v>
      </c>
      <c r="H3049" s="1" t="s">
        <v>407</v>
      </c>
      <c r="I3049" s="1" t="s">
        <v>217</v>
      </c>
      <c r="J3049" s="1">
        <v>8465</v>
      </c>
      <c r="K3049" s="3">
        <v>0.14657407407407408</v>
      </c>
      <c r="L3049" s="3">
        <v>0.53824074074074069</v>
      </c>
      <c r="M3049" s="7">
        <v>45672</v>
      </c>
      <c r="N3049" s="3">
        <v>0.23060185185185186</v>
      </c>
      <c r="O3049" s="3">
        <v>0.6222685185185185</v>
      </c>
      <c r="P3049" s="5">
        <v>121</v>
      </c>
      <c r="Q3049" s="5">
        <v>858.88</v>
      </c>
      <c r="R3049" s="1" t="s">
        <v>40</v>
      </c>
      <c r="S3049" s="1">
        <v>3</v>
      </c>
      <c r="T3049" s="1" t="s">
        <v>49</v>
      </c>
      <c r="U3049" s="5">
        <v>56.23</v>
      </c>
      <c r="V3049" s="5">
        <v>42880.8114390275</v>
      </c>
      <c r="W3049" s="1" t="s">
        <v>36</v>
      </c>
      <c r="X3049" s="1">
        <v>4.62</v>
      </c>
      <c r="Y3049" s="5">
        <v>56456.97</v>
      </c>
      <c r="Z3049" s="5">
        <v>54979.57</v>
      </c>
      <c r="AA3049" s="5" t="str">
        <f t="shared" si="188"/>
        <v>40-49</v>
      </c>
      <c r="AB3049" s="5" t="str">
        <f t="shared" si="189"/>
        <v>Severe</v>
      </c>
      <c r="AC3049" s="5">
        <f t="shared" si="190"/>
        <v>0.97</v>
      </c>
      <c r="AD3049" s="5" t="str">
        <f t="shared" si="191"/>
        <v>Long-haul</v>
      </c>
    </row>
    <row r="3050" spans="1:30" x14ac:dyDescent="0.3">
      <c r="A3050" s="1" t="s">
        <v>3999</v>
      </c>
      <c r="B3050" s="1" t="s">
        <v>4000</v>
      </c>
      <c r="C3050" s="1">
        <v>43</v>
      </c>
      <c r="D3050" s="1" t="s">
        <v>39</v>
      </c>
      <c r="E3050" s="1" t="s">
        <v>3966</v>
      </c>
      <c r="F3050" s="1" t="s">
        <v>30</v>
      </c>
      <c r="G3050" s="1" t="s">
        <v>756</v>
      </c>
      <c r="H3050" s="1" t="s">
        <v>407</v>
      </c>
      <c r="I3050" s="1" t="s">
        <v>217</v>
      </c>
      <c r="J3050" s="1">
        <v>8465</v>
      </c>
      <c r="K3050" s="3">
        <v>0.14657407407407408</v>
      </c>
      <c r="L3050" s="3">
        <v>0.53824074074074069</v>
      </c>
      <c r="M3050" s="7">
        <v>45669</v>
      </c>
      <c r="N3050" s="3">
        <v>0.23060185185185186</v>
      </c>
      <c r="O3050" s="3">
        <v>0.6222685185185185</v>
      </c>
      <c r="P3050" s="5">
        <v>121</v>
      </c>
      <c r="Q3050" s="5">
        <v>153.80000000000001</v>
      </c>
      <c r="R3050" s="1" t="s">
        <v>34</v>
      </c>
      <c r="S3050" s="1">
        <v>5</v>
      </c>
      <c r="T3050" s="1" t="s">
        <v>83</v>
      </c>
      <c r="U3050" s="5">
        <v>188.45</v>
      </c>
      <c r="V3050" s="5">
        <v>43545.735736385301</v>
      </c>
      <c r="W3050" s="1" t="s">
        <v>36</v>
      </c>
      <c r="X3050" s="1">
        <v>3.49</v>
      </c>
      <c r="Y3050" s="5">
        <v>57254.879999999997</v>
      </c>
      <c r="Z3050" s="5">
        <v>9880.89</v>
      </c>
      <c r="AA3050" s="5" t="str">
        <f t="shared" si="188"/>
        <v>40-49</v>
      </c>
      <c r="AB3050" s="5" t="str">
        <f t="shared" si="189"/>
        <v>Severe</v>
      </c>
      <c r="AC3050" s="5">
        <f t="shared" si="190"/>
        <v>0.17</v>
      </c>
      <c r="AD3050" s="5" t="str">
        <f t="shared" si="191"/>
        <v>Long-haul</v>
      </c>
    </row>
    <row r="3051" spans="1:30" x14ac:dyDescent="0.3">
      <c r="A3051" s="1" t="s">
        <v>4001</v>
      </c>
      <c r="B3051" s="1" t="s">
        <v>4002</v>
      </c>
      <c r="C3051" s="1">
        <v>65</v>
      </c>
      <c r="D3051" s="1" t="s">
        <v>28</v>
      </c>
      <c r="E3051" s="1" t="s">
        <v>3966</v>
      </c>
      <c r="F3051" s="1" t="s">
        <v>48</v>
      </c>
      <c r="G3051" s="1" t="s">
        <v>756</v>
      </c>
      <c r="H3051" s="1" t="s">
        <v>407</v>
      </c>
      <c r="I3051" s="1" t="s">
        <v>217</v>
      </c>
      <c r="J3051" s="1">
        <v>8465</v>
      </c>
      <c r="K3051" s="3">
        <v>0.14657407407407408</v>
      </c>
      <c r="L3051" s="3">
        <v>0.53824074074074069</v>
      </c>
      <c r="M3051" s="7">
        <v>45672</v>
      </c>
      <c r="N3051" s="3">
        <v>0.23060185185185186</v>
      </c>
      <c r="O3051" s="3">
        <v>0.6222685185185185</v>
      </c>
      <c r="P3051" s="5">
        <v>121</v>
      </c>
      <c r="Q3051" s="5">
        <v>1380.99</v>
      </c>
      <c r="R3051" s="1" t="s">
        <v>56</v>
      </c>
      <c r="S3051" s="1">
        <v>5</v>
      </c>
      <c r="T3051" s="1" t="s">
        <v>49</v>
      </c>
      <c r="U3051" s="5">
        <v>34.44</v>
      </c>
      <c r="V3051" s="5">
        <v>43129.399830476897</v>
      </c>
      <c r="W3051" s="1" t="s">
        <v>36</v>
      </c>
      <c r="X3051" s="1">
        <v>3.49</v>
      </c>
      <c r="Y3051" s="5">
        <v>56755.28</v>
      </c>
      <c r="Z3051" s="5">
        <v>88390.25</v>
      </c>
      <c r="AA3051" s="5" t="str">
        <f t="shared" si="188"/>
        <v>60+</v>
      </c>
      <c r="AB3051" s="5" t="str">
        <f t="shared" si="189"/>
        <v>Severe</v>
      </c>
      <c r="AC3051" s="5">
        <f t="shared" si="190"/>
        <v>1.56</v>
      </c>
      <c r="AD3051" s="5" t="str">
        <f t="shared" si="191"/>
        <v>Long-haul</v>
      </c>
    </row>
    <row r="3052" spans="1:30" x14ac:dyDescent="0.3">
      <c r="A3052" s="1" t="s">
        <v>4003</v>
      </c>
      <c r="B3052" s="1" t="s">
        <v>4004</v>
      </c>
      <c r="C3052" s="1">
        <v>40</v>
      </c>
      <c r="D3052" s="1" t="s">
        <v>39</v>
      </c>
      <c r="E3052" s="1" t="s">
        <v>3966</v>
      </c>
      <c r="F3052" s="1" t="s">
        <v>48</v>
      </c>
      <c r="G3052" s="1" t="s">
        <v>756</v>
      </c>
      <c r="H3052" s="1" t="s">
        <v>407</v>
      </c>
      <c r="I3052" s="1" t="s">
        <v>217</v>
      </c>
      <c r="J3052" s="1">
        <v>8465</v>
      </c>
      <c r="K3052" s="3">
        <v>0.14657407407407408</v>
      </c>
      <c r="L3052" s="3">
        <v>0.53824074074074069</v>
      </c>
      <c r="M3052" s="7">
        <v>45668</v>
      </c>
      <c r="N3052" s="3">
        <v>0.23060185185185186</v>
      </c>
      <c r="O3052" s="3">
        <v>0.6222685185185185</v>
      </c>
      <c r="P3052" s="5">
        <v>121</v>
      </c>
      <c r="Q3052" s="5">
        <v>859.54</v>
      </c>
      <c r="R3052" s="1" t="s">
        <v>56</v>
      </c>
      <c r="S3052" s="1">
        <v>3</v>
      </c>
      <c r="T3052" s="1" t="s">
        <v>35</v>
      </c>
      <c r="U3052" s="5">
        <v>16.27</v>
      </c>
      <c r="V3052" s="5">
        <v>43031.976777138501</v>
      </c>
      <c r="W3052" s="1" t="s">
        <v>42</v>
      </c>
      <c r="X3052" s="1">
        <v>3.6</v>
      </c>
      <c r="Y3052" s="5">
        <v>56638.37</v>
      </c>
      <c r="Z3052" s="5">
        <v>55013.81</v>
      </c>
      <c r="AA3052" s="5" t="str">
        <f t="shared" si="188"/>
        <v>40-49</v>
      </c>
      <c r="AB3052" s="5" t="str">
        <f t="shared" si="189"/>
        <v>Severe</v>
      </c>
      <c r="AC3052" s="5">
        <f t="shared" si="190"/>
        <v>0.97</v>
      </c>
      <c r="AD3052" s="5" t="str">
        <f t="shared" si="191"/>
        <v>Long-haul</v>
      </c>
    </row>
    <row r="3053" spans="1:30" x14ac:dyDescent="0.3">
      <c r="A3053" s="1" t="s">
        <v>4005</v>
      </c>
      <c r="B3053" s="1" t="s">
        <v>4006</v>
      </c>
      <c r="C3053" s="1">
        <v>39</v>
      </c>
      <c r="D3053" s="1" t="s">
        <v>28</v>
      </c>
      <c r="E3053" s="1" t="s">
        <v>4007</v>
      </c>
      <c r="F3053" s="1" t="s">
        <v>30</v>
      </c>
      <c r="G3053" s="1" t="s">
        <v>504</v>
      </c>
      <c r="H3053" s="1" t="s">
        <v>337</v>
      </c>
      <c r="I3053" s="1" t="s">
        <v>308</v>
      </c>
      <c r="J3053" s="1">
        <v>13175</v>
      </c>
      <c r="K3053" s="3">
        <v>0.68254629629629626</v>
      </c>
      <c r="L3053" s="3">
        <v>0.29226851851851854</v>
      </c>
      <c r="M3053" s="7">
        <v>45666</v>
      </c>
      <c r="N3053" s="3">
        <v>0.76518518518518519</v>
      </c>
      <c r="O3053" s="3">
        <v>0.37490740740740741</v>
      </c>
      <c r="P3053" s="5">
        <v>119</v>
      </c>
      <c r="Q3053" s="5">
        <v>955.7</v>
      </c>
      <c r="R3053" s="1" t="s">
        <v>34</v>
      </c>
      <c r="S3053" s="1">
        <v>3</v>
      </c>
      <c r="T3053" s="1" t="s">
        <v>83</v>
      </c>
      <c r="U3053" s="5">
        <v>192.62</v>
      </c>
      <c r="V3053" s="5">
        <v>66747.052799841797</v>
      </c>
      <c r="W3053" s="1" t="s">
        <v>42</v>
      </c>
      <c r="X3053" s="1">
        <v>4.37</v>
      </c>
      <c r="Y3053" s="5">
        <v>85096.46</v>
      </c>
      <c r="Z3053" s="5">
        <v>61203.32</v>
      </c>
      <c r="AA3053" s="5" t="str">
        <f t="shared" si="188"/>
        <v>30-39</v>
      </c>
      <c r="AB3053" s="5" t="str">
        <f t="shared" si="189"/>
        <v>Moderate</v>
      </c>
      <c r="AC3053" s="5">
        <f t="shared" si="190"/>
        <v>0.72</v>
      </c>
      <c r="AD3053" s="5" t="str">
        <f t="shared" si="191"/>
        <v>Long-haul</v>
      </c>
    </row>
    <row r="3054" spans="1:30" x14ac:dyDescent="0.3">
      <c r="A3054" s="1" t="s">
        <v>4008</v>
      </c>
      <c r="B3054" s="1" t="s">
        <v>4009</v>
      </c>
      <c r="C3054" s="1">
        <v>57</v>
      </c>
      <c r="D3054" s="1" t="s">
        <v>39</v>
      </c>
      <c r="E3054" s="1" t="s">
        <v>4007</v>
      </c>
      <c r="F3054" s="1" t="s">
        <v>30</v>
      </c>
      <c r="G3054" s="1" t="s">
        <v>558</v>
      </c>
      <c r="H3054" s="1" t="s">
        <v>262</v>
      </c>
      <c r="I3054" s="1" t="s">
        <v>115</v>
      </c>
      <c r="J3054" s="1">
        <v>11334</v>
      </c>
      <c r="K3054" s="3">
        <v>8.773148148148148E-2</v>
      </c>
      <c r="L3054" s="3">
        <v>0.61203703703703705</v>
      </c>
      <c r="M3054" s="7">
        <v>45662</v>
      </c>
      <c r="N3054" s="3">
        <v>0.14467592592592593</v>
      </c>
      <c r="O3054" s="3">
        <v>0.66898148148148151</v>
      </c>
      <c r="P3054" s="5">
        <v>82</v>
      </c>
      <c r="Q3054" s="5">
        <v>390</v>
      </c>
      <c r="R3054" s="1" t="s">
        <v>40</v>
      </c>
      <c r="S3054" s="1">
        <v>5</v>
      </c>
      <c r="T3054" s="1" t="s">
        <v>45</v>
      </c>
      <c r="U3054" s="5">
        <v>102.29</v>
      </c>
      <c r="V3054" s="5">
        <v>57626.678009262199</v>
      </c>
      <c r="W3054" s="1" t="s">
        <v>42</v>
      </c>
      <c r="X3054" s="1">
        <v>3.16</v>
      </c>
      <c r="Y3054" s="5">
        <v>74152.009999999995</v>
      </c>
      <c r="Z3054" s="5">
        <v>24980.46</v>
      </c>
      <c r="AA3054" s="5" t="str">
        <f t="shared" si="188"/>
        <v>50-59</v>
      </c>
      <c r="AB3054" s="5" t="str">
        <f t="shared" si="189"/>
        <v>Moderate</v>
      </c>
      <c r="AC3054" s="5">
        <f t="shared" si="190"/>
        <v>0.34</v>
      </c>
      <c r="AD3054" s="5" t="str">
        <f t="shared" si="191"/>
        <v>Long-haul</v>
      </c>
    </row>
    <row r="3055" spans="1:30" x14ac:dyDescent="0.3">
      <c r="A3055" s="1" t="s">
        <v>4010</v>
      </c>
      <c r="B3055" s="1" t="s">
        <v>4011</v>
      </c>
      <c r="C3055" s="1">
        <v>26</v>
      </c>
      <c r="D3055" s="1" t="s">
        <v>28</v>
      </c>
      <c r="E3055" s="1" t="s">
        <v>4007</v>
      </c>
      <c r="F3055" s="1" t="s">
        <v>48</v>
      </c>
      <c r="G3055" s="1" t="s">
        <v>558</v>
      </c>
      <c r="H3055" s="1" t="s">
        <v>262</v>
      </c>
      <c r="I3055" s="1" t="s">
        <v>115</v>
      </c>
      <c r="J3055" s="1">
        <v>11334</v>
      </c>
      <c r="K3055" s="3">
        <v>8.773148148148148E-2</v>
      </c>
      <c r="L3055" s="3">
        <v>0.61203703703703705</v>
      </c>
      <c r="M3055" s="7">
        <v>45662</v>
      </c>
      <c r="N3055" s="3">
        <v>0.14467592592592593</v>
      </c>
      <c r="O3055" s="3">
        <v>0.66898148148148151</v>
      </c>
      <c r="P3055" s="5">
        <v>82</v>
      </c>
      <c r="Q3055" s="5">
        <v>1066.68</v>
      </c>
      <c r="R3055" s="1" t="s">
        <v>56</v>
      </c>
      <c r="S3055" s="1">
        <v>5</v>
      </c>
      <c r="T3055" s="1" t="s">
        <v>41</v>
      </c>
      <c r="U3055" s="5">
        <v>78.45</v>
      </c>
      <c r="V3055" s="5">
        <v>57316.498403047102</v>
      </c>
      <c r="W3055" s="1" t="s">
        <v>36</v>
      </c>
      <c r="X3055" s="1">
        <v>4.8499999999999996</v>
      </c>
      <c r="Y3055" s="5">
        <v>73779.8</v>
      </c>
      <c r="Z3055" s="5">
        <v>68283.210000000006</v>
      </c>
      <c r="AA3055" s="5" t="str">
        <f t="shared" si="188"/>
        <v>18-29</v>
      </c>
      <c r="AB3055" s="5" t="str">
        <f t="shared" si="189"/>
        <v>Moderate</v>
      </c>
      <c r="AC3055" s="5">
        <f t="shared" si="190"/>
        <v>0.93</v>
      </c>
      <c r="AD3055" s="5" t="str">
        <f t="shared" si="191"/>
        <v>Long-haul</v>
      </c>
    </row>
    <row r="3056" spans="1:30" x14ac:dyDescent="0.3">
      <c r="A3056" s="1" t="s">
        <v>4012</v>
      </c>
      <c r="B3056" s="1" t="s">
        <v>4013</v>
      </c>
      <c r="C3056" s="1">
        <v>29</v>
      </c>
      <c r="D3056" s="1" t="s">
        <v>39</v>
      </c>
      <c r="E3056" s="1" t="s">
        <v>4007</v>
      </c>
      <c r="F3056" s="1" t="s">
        <v>30</v>
      </c>
      <c r="G3056" s="1" t="s">
        <v>558</v>
      </c>
      <c r="H3056" s="1" t="s">
        <v>262</v>
      </c>
      <c r="I3056" s="1" t="s">
        <v>115</v>
      </c>
      <c r="J3056" s="1">
        <v>11334</v>
      </c>
      <c r="K3056" s="3">
        <v>8.773148148148148E-2</v>
      </c>
      <c r="L3056" s="3">
        <v>0.61203703703703705</v>
      </c>
      <c r="M3056" s="7">
        <v>45671</v>
      </c>
      <c r="N3056" s="3">
        <v>0.14467592592592593</v>
      </c>
      <c r="O3056" s="3">
        <v>0.66898148148148151</v>
      </c>
      <c r="P3056" s="5">
        <v>82</v>
      </c>
      <c r="Q3056" s="5">
        <v>929.09</v>
      </c>
      <c r="R3056" s="1" t="s">
        <v>34</v>
      </c>
      <c r="S3056" s="1">
        <v>5</v>
      </c>
      <c r="T3056" s="1" t="s">
        <v>41</v>
      </c>
      <c r="U3056" s="5">
        <v>26.34</v>
      </c>
      <c r="V3056" s="5">
        <v>57349.540479564101</v>
      </c>
      <c r="W3056" s="1" t="s">
        <v>42</v>
      </c>
      <c r="X3056" s="1">
        <v>3.99</v>
      </c>
      <c r="Y3056" s="5">
        <v>73819.45</v>
      </c>
      <c r="Z3056" s="5">
        <v>59467.03</v>
      </c>
      <c r="AA3056" s="5" t="str">
        <f t="shared" si="188"/>
        <v>18-29</v>
      </c>
      <c r="AB3056" s="5" t="str">
        <f t="shared" si="189"/>
        <v>Moderate</v>
      </c>
      <c r="AC3056" s="5">
        <f t="shared" si="190"/>
        <v>0.81</v>
      </c>
      <c r="AD3056" s="5" t="str">
        <f t="shared" si="191"/>
        <v>Long-haul</v>
      </c>
    </row>
    <row r="3057" spans="1:30" x14ac:dyDescent="0.3">
      <c r="A3057" s="1" t="s">
        <v>4014</v>
      </c>
      <c r="B3057" s="1" t="s">
        <v>4015</v>
      </c>
      <c r="C3057" s="1">
        <v>52</v>
      </c>
      <c r="D3057" s="1" t="s">
        <v>39</v>
      </c>
      <c r="E3057" s="1" t="s">
        <v>4007</v>
      </c>
      <c r="F3057" s="1" t="s">
        <v>48</v>
      </c>
      <c r="G3057" s="1" t="s">
        <v>558</v>
      </c>
      <c r="H3057" s="1" t="s">
        <v>262</v>
      </c>
      <c r="I3057" s="1" t="s">
        <v>115</v>
      </c>
      <c r="J3057" s="1">
        <v>11334</v>
      </c>
      <c r="K3057" s="3">
        <v>8.773148148148148E-2</v>
      </c>
      <c r="L3057" s="3">
        <v>0.61203703703703705</v>
      </c>
      <c r="M3057" s="7">
        <v>45669</v>
      </c>
      <c r="N3057" s="3">
        <v>0.14467592592592593</v>
      </c>
      <c r="O3057" s="3">
        <v>0.66898148148148151</v>
      </c>
      <c r="P3057" s="5">
        <v>82</v>
      </c>
      <c r="Q3057" s="5">
        <v>1034.0899999999999</v>
      </c>
      <c r="R3057" s="1" t="s">
        <v>34</v>
      </c>
      <c r="S3057" s="1">
        <v>5</v>
      </c>
      <c r="T3057" s="1" t="s">
        <v>45</v>
      </c>
      <c r="U3057" s="5">
        <v>78.75</v>
      </c>
      <c r="V3057" s="5">
        <v>57675.424563160603</v>
      </c>
      <c r="W3057" s="1" t="s">
        <v>36</v>
      </c>
      <c r="X3057" s="1">
        <v>4.29</v>
      </c>
      <c r="Y3057" s="5">
        <v>74210.509999999995</v>
      </c>
      <c r="Z3057" s="5">
        <v>66197.509999999995</v>
      </c>
      <c r="AA3057" s="5" t="str">
        <f t="shared" si="188"/>
        <v>50-59</v>
      </c>
      <c r="AB3057" s="5" t="str">
        <f t="shared" si="189"/>
        <v>Moderate</v>
      </c>
      <c r="AC3057" s="5">
        <f t="shared" si="190"/>
        <v>0.89</v>
      </c>
      <c r="AD3057" s="5" t="str">
        <f t="shared" si="191"/>
        <v>Long-haul</v>
      </c>
    </row>
    <row r="3058" spans="1:30" x14ac:dyDescent="0.3">
      <c r="A3058" s="1" t="s">
        <v>4016</v>
      </c>
      <c r="B3058" s="1" t="s">
        <v>4017</v>
      </c>
      <c r="C3058" s="1">
        <v>66</v>
      </c>
      <c r="D3058" s="1" t="s">
        <v>28</v>
      </c>
      <c r="E3058" s="1" t="s">
        <v>4007</v>
      </c>
      <c r="F3058" s="1" t="s">
        <v>48</v>
      </c>
      <c r="G3058" s="1" t="s">
        <v>558</v>
      </c>
      <c r="H3058" s="1" t="s">
        <v>262</v>
      </c>
      <c r="I3058" s="1" t="s">
        <v>115</v>
      </c>
      <c r="J3058" s="1">
        <v>11334</v>
      </c>
      <c r="K3058" s="3">
        <v>8.773148148148148E-2</v>
      </c>
      <c r="L3058" s="3">
        <v>0.61203703703703705</v>
      </c>
      <c r="M3058" s="7">
        <v>45667</v>
      </c>
      <c r="N3058" s="3">
        <v>0.14467592592592593</v>
      </c>
      <c r="O3058" s="3">
        <v>0.66898148148148151</v>
      </c>
      <c r="P3058" s="5">
        <v>82</v>
      </c>
      <c r="Q3058" s="5">
        <v>916.23</v>
      </c>
      <c r="R3058" s="1" t="s">
        <v>56</v>
      </c>
      <c r="S3058" s="1">
        <v>5</v>
      </c>
      <c r="T3058" s="1" t="s">
        <v>49</v>
      </c>
      <c r="U3058" s="5">
        <v>121.48</v>
      </c>
      <c r="V3058" s="5">
        <v>57184.655082111298</v>
      </c>
      <c r="W3058" s="1" t="s">
        <v>36</v>
      </c>
      <c r="X3058" s="1">
        <v>3.15</v>
      </c>
      <c r="Y3058" s="5">
        <v>73621.59</v>
      </c>
      <c r="Z3058" s="5">
        <v>58663.02</v>
      </c>
      <c r="AA3058" s="5" t="str">
        <f t="shared" si="188"/>
        <v>60+</v>
      </c>
      <c r="AB3058" s="5" t="str">
        <f t="shared" si="189"/>
        <v>Moderate</v>
      </c>
      <c r="AC3058" s="5">
        <f t="shared" si="190"/>
        <v>0.8</v>
      </c>
      <c r="AD3058" s="5" t="str">
        <f t="shared" si="191"/>
        <v>Long-haul</v>
      </c>
    </row>
    <row r="3059" spans="1:30" x14ac:dyDescent="0.3">
      <c r="A3059" s="1" t="s">
        <v>4018</v>
      </c>
      <c r="B3059" s="1" t="s">
        <v>4019</v>
      </c>
      <c r="C3059" s="1">
        <v>74</v>
      </c>
      <c r="D3059" s="1" t="s">
        <v>28</v>
      </c>
      <c r="E3059" s="1" t="s">
        <v>4007</v>
      </c>
      <c r="F3059" s="1" t="s">
        <v>30</v>
      </c>
      <c r="G3059" s="1" t="s">
        <v>565</v>
      </c>
      <c r="H3059" s="1" t="s">
        <v>217</v>
      </c>
      <c r="I3059" s="1" t="s">
        <v>155</v>
      </c>
      <c r="J3059" s="1">
        <v>9317</v>
      </c>
      <c r="K3059" s="3">
        <v>0.80907407407407406</v>
      </c>
      <c r="L3059" s="3">
        <v>0.24032407407407408</v>
      </c>
      <c r="M3059" s="7">
        <v>45658</v>
      </c>
      <c r="N3059" s="3">
        <v>0.84796296296296292</v>
      </c>
      <c r="O3059" s="3">
        <v>0.27921296296296294</v>
      </c>
      <c r="P3059" s="5">
        <v>56</v>
      </c>
      <c r="Q3059" s="5">
        <v>510.76</v>
      </c>
      <c r="R3059" s="1" t="s">
        <v>34</v>
      </c>
      <c r="S3059" s="1">
        <v>5</v>
      </c>
      <c r="T3059" s="1" t="s">
        <v>41</v>
      </c>
      <c r="U3059" s="5">
        <v>181.16</v>
      </c>
      <c r="V3059" s="5">
        <v>47102.648959973201</v>
      </c>
      <c r="W3059" s="1" t="s">
        <v>36</v>
      </c>
      <c r="X3059" s="1">
        <v>3.83</v>
      </c>
      <c r="Y3059" s="5">
        <v>61523.18</v>
      </c>
      <c r="Z3059" s="5">
        <v>32724.87</v>
      </c>
      <c r="AA3059" s="5" t="str">
        <f t="shared" si="188"/>
        <v>60+</v>
      </c>
      <c r="AB3059" s="5" t="str">
        <f t="shared" si="189"/>
        <v>Moderate</v>
      </c>
      <c r="AC3059" s="5">
        <f t="shared" si="190"/>
        <v>0.53</v>
      </c>
      <c r="AD3059" s="5" t="str">
        <f t="shared" si="191"/>
        <v>Long-haul</v>
      </c>
    </row>
    <row r="3060" spans="1:30" x14ac:dyDescent="0.3">
      <c r="A3060" s="1" t="s">
        <v>4020</v>
      </c>
      <c r="B3060" s="1" t="s">
        <v>4021</v>
      </c>
      <c r="C3060" s="1">
        <v>51</v>
      </c>
      <c r="D3060" s="1" t="s">
        <v>28</v>
      </c>
      <c r="E3060" s="1" t="s">
        <v>4007</v>
      </c>
      <c r="F3060" s="1" t="s">
        <v>48</v>
      </c>
      <c r="G3060" s="1" t="s">
        <v>565</v>
      </c>
      <c r="H3060" s="1" t="s">
        <v>217</v>
      </c>
      <c r="I3060" s="1" t="s">
        <v>155</v>
      </c>
      <c r="J3060" s="1">
        <v>9317</v>
      </c>
      <c r="K3060" s="3">
        <v>0.80907407407407406</v>
      </c>
      <c r="L3060" s="3">
        <v>0.24032407407407408</v>
      </c>
      <c r="M3060" s="7">
        <v>45670</v>
      </c>
      <c r="N3060" s="3">
        <v>0.84796296296296292</v>
      </c>
      <c r="O3060" s="3">
        <v>0.27921296296296294</v>
      </c>
      <c r="P3060" s="5">
        <v>56</v>
      </c>
      <c r="Q3060" s="5">
        <v>918.79</v>
      </c>
      <c r="R3060" s="1" t="s">
        <v>34</v>
      </c>
      <c r="S3060" s="1">
        <v>5</v>
      </c>
      <c r="T3060" s="1" t="s">
        <v>45</v>
      </c>
      <c r="U3060" s="5">
        <v>97.83</v>
      </c>
      <c r="V3060" s="5">
        <v>47532.753810903399</v>
      </c>
      <c r="W3060" s="1" t="s">
        <v>36</v>
      </c>
      <c r="X3060" s="1">
        <v>3.25</v>
      </c>
      <c r="Y3060" s="5">
        <v>62039.3</v>
      </c>
      <c r="Z3060" s="5">
        <v>58822.13</v>
      </c>
      <c r="AA3060" s="5" t="str">
        <f t="shared" si="188"/>
        <v>50-59</v>
      </c>
      <c r="AB3060" s="5" t="str">
        <f t="shared" si="189"/>
        <v>Moderate</v>
      </c>
      <c r="AC3060" s="5">
        <f t="shared" si="190"/>
        <v>0.95</v>
      </c>
      <c r="AD3060" s="5" t="str">
        <f t="shared" si="191"/>
        <v>Long-haul</v>
      </c>
    </row>
    <row r="3061" spans="1:30" x14ac:dyDescent="0.3">
      <c r="A3061" s="1" t="s">
        <v>4022</v>
      </c>
      <c r="B3061" s="1" t="s">
        <v>4023</v>
      </c>
      <c r="C3061" s="1">
        <v>36</v>
      </c>
      <c r="D3061" s="1" t="s">
        <v>39</v>
      </c>
      <c r="E3061" s="1" t="s">
        <v>4007</v>
      </c>
      <c r="F3061" s="1" t="s">
        <v>30</v>
      </c>
      <c r="G3061" s="1" t="s">
        <v>565</v>
      </c>
      <c r="H3061" s="1" t="s">
        <v>217</v>
      </c>
      <c r="I3061" s="1" t="s">
        <v>155</v>
      </c>
      <c r="J3061" s="1">
        <v>9317</v>
      </c>
      <c r="K3061" s="3">
        <v>0.80907407407407406</v>
      </c>
      <c r="L3061" s="3">
        <v>0.24032407407407408</v>
      </c>
      <c r="M3061" s="7">
        <v>45672</v>
      </c>
      <c r="N3061" s="3">
        <v>0.84796296296296292</v>
      </c>
      <c r="O3061" s="3">
        <v>0.27921296296296294</v>
      </c>
      <c r="P3061" s="5">
        <v>56</v>
      </c>
      <c r="Q3061" s="5">
        <v>1027.21</v>
      </c>
      <c r="R3061" s="1" t="s">
        <v>34</v>
      </c>
      <c r="S3061" s="1">
        <v>3</v>
      </c>
      <c r="T3061" s="1" t="s">
        <v>45</v>
      </c>
      <c r="U3061" s="5">
        <v>160.08000000000001</v>
      </c>
      <c r="V3061" s="5">
        <v>47996.849233517198</v>
      </c>
      <c r="W3061" s="1" t="s">
        <v>36</v>
      </c>
      <c r="X3061" s="1">
        <v>3.08</v>
      </c>
      <c r="Y3061" s="5">
        <v>62596.22</v>
      </c>
      <c r="Z3061" s="5">
        <v>65773.460000000006</v>
      </c>
      <c r="AA3061" s="5" t="str">
        <f t="shared" si="188"/>
        <v>30-39</v>
      </c>
      <c r="AB3061" s="5" t="str">
        <f t="shared" si="189"/>
        <v>Moderate</v>
      </c>
      <c r="AC3061" s="5">
        <f t="shared" si="190"/>
        <v>1.05</v>
      </c>
      <c r="AD3061" s="5" t="str">
        <f t="shared" si="191"/>
        <v>Long-haul</v>
      </c>
    </row>
    <row r="3062" spans="1:30" x14ac:dyDescent="0.3">
      <c r="A3062" s="1" t="s">
        <v>4024</v>
      </c>
      <c r="B3062" s="1" t="s">
        <v>4025</v>
      </c>
      <c r="C3062" s="1">
        <v>44</v>
      </c>
      <c r="D3062" s="1" t="s">
        <v>28</v>
      </c>
      <c r="E3062" s="1" t="s">
        <v>4007</v>
      </c>
      <c r="F3062" s="1" t="s">
        <v>30</v>
      </c>
      <c r="G3062" s="1" t="s">
        <v>565</v>
      </c>
      <c r="H3062" s="1" t="s">
        <v>217</v>
      </c>
      <c r="I3062" s="1" t="s">
        <v>155</v>
      </c>
      <c r="J3062" s="1">
        <v>9317</v>
      </c>
      <c r="K3062" s="3">
        <v>0.80907407407407406</v>
      </c>
      <c r="L3062" s="3">
        <v>0.24032407407407408</v>
      </c>
      <c r="M3062" s="7">
        <v>45661</v>
      </c>
      <c r="N3062" s="3">
        <v>0.84796296296296292</v>
      </c>
      <c r="O3062" s="3">
        <v>0.27921296296296294</v>
      </c>
      <c r="P3062" s="5">
        <v>56</v>
      </c>
      <c r="Q3062" s="5">
        <v>1430.46</v>
      </c>
      <c r="R3062" s="1" t="s">
        <v>34</v>
      </c>
      <c r="S3062" s="1">
        <v>5</v>
      </c>
      <c r="T3062" s="1" t="s">
        <v>41</v>
      </c>
      <c r="U3062" s="5">
        <v>104.89</v>
      </c>
      <c r="V3062" s="5">
        <v>47821.881276115899</v>
      </c>
      <c r="W3062" s="1" t="s">
        <v>36</v>
      </c>
      <c r="X3062" s="1">
        <v>4.6100000000000003</v>
      </c>
      <c r="Y3062" s="5">
        <v>62386.26</v>
      </c>
      <c r="Z3062" s="5">
        <v>91570.42</v>
      </c>
      <c r="AA3062" s="5" t="str">
        <f t="shared" si="188"/>
        <v>40-49</v>
      </c>
      <c r="AB3062" s="5" t="str">
        <f t="shared" si="189"/>
        <v>Moderate</v>
      </c>
      <c r="AC3062" s="5">
        <f t="shared" si="190"/>
        <v>1.47</v>
      </c>
      <c r="AD3062" s="5" t="str">
        <f t="shared" si="191"/>
        <v>Long-haul</v>
      </c>
    </row>
    <row r="3063" spans="1:30" x14ac:dyDescent="0.3">
      <c r="A3063" s="1" t="s">
        <v>4026</v>
      </c>
      <c r="B3063" s="1" t="s">
        <v>4027</v>
      </c>
      <c r="C3063" s="1">
        <v>20</v>
      </c>
      <c r="D3063" s="1" t="s">
        <v>28</v>
      </c>
      <c r="E3063" s="1" t="s">
        <v>4007</v>
      </c>
      <c r="F3063" s="1" t="s">
        <v>30</v>
      </c>
      <c r="G3063" s="1" t="s">
        <v>565</v>
      </c>
      <c r="H3063" s="1" t="s">
        <v>217</v>
      </c>
      <c r="I3063" s="1" t="s">
        <v>155</v>
      </c>
      <c r="J3063" s="1">
        <v>9317</v>
      </c>
      <c r="K3063" s="3">
        <v>0.80907407407407406</v>
      </c>
      <c r="L3063" s="3">
        <v>0.24032407407407408</v>
      </c>
      <c r="M3063" s="7">
        <v>45661</v>
      </c>
      <c r="N3063" s="3">
        <v>0.84796296296296292</v>
      </c>
      <c r="O3063" s="3">
        <v>0.27921296296296294</v>
      </c>
      <c r="P3063" s="5">
        <v>56</v>
      </c>
      <c r="Q3063" s="5">
        <v>1079.6099999999999</v>
      </c>
      <c r="R3063" s="1" t="s">
        <v>56</v>
      </c>
      <c r="S3063" s="1">
        <v>5</v>
      </c>
      <c r="T3063" s="1" t="s">
        <v>49</v>
      </c>
      <c r="U3063" s="5">
        <v>47.52</v>
      </c>
      <c r="V3063" s="5">
        <v>47486.972138465797</v>
      </c>
      <c r="W3063" s="1" t="s">
        <v>42</v>
      </c>
      <c r="X3063" s="1">
        <v>4.5999999999999996</v>
      </c>
      <c r="Y3063" s="5">
        <v>61984.37</v>
      </c>
      <c r="Z3063" s="5">
        <v>69104.539999999994</v>
      </c>
      <c r="AA3063" s="5" t="str">
        <f t="shared" si="188"/>
        <v>18-29</v>
      </c>
      <c r="AB3063" s="5" t="str">
        <f t="shared" si="189"/>
        <v>Moderate</v>
      </c>
      <c r="AC3063" s="5">
        <f t="shared" si="190"/>
        <v>1.1100000000000001</v>
      </c>
      <c r="AD3063" s="5" t="str">
        <f t="shared" si="191"/>
        <v>Long-haul</v>
      </c>
    </row>
    <row r="3064" spans="1:30" x14ac:dyDescent="0.3">
      <c r="A3064" s="1" t="s">
        <v>4028</v>
      </c>
      <c r="B3064" s="1" t="s">
        <v>4029</v>
      </c>
      <c r="C3064" s="1">
        <v>32</v>
      </c>
      <c r="D3064" s="1" t="s">
        <v>28</v>
      </c>
      <c r="E3064" s="1" t="s">
        <v>4007</v>
      </c>
      <c r="F3064" s="1" t="s">
        <v>30</v>
      </c>
      <c r="G3064" s="1" t="s">
        <v>570</v>
      </c>
      <c r="H3064" s="1" t="s">
        <v>262</v>
      </c>
      <c r="I3064" s="1" t="s">
        <v>175</v>
      </c>
      <c r="J3064" s="1">
        <v>5518</v>
      </c>
      <c r="K3064" s="3">
        <v>0.25896990740740738</v>
      </c>
      <c r="L3064" s="3">
        <v>0.51383101851851853</v>
      </c>
      <c r="M3064" s="7">
        <v>45661</v>
      </c>
      <c r="N3064" s="3">
        <v>0.31938657407407406</v>
      </c>
      <c r="O3064" s="3">
        <v>0.57424768518518521</v>
      </c>
      <c r="P3064" s="5">
        <v>87</v>
      </c>
      <c r="Q3064" s="5">
        <v>876.54</v>
      </c>
      <c r="R3064" s="1" t="s">
        <v>40</v>
      </c>
      <c r="S3064" s="1">
        <v>3</v>
      </c>
      <c r="T3064" s="1" t="s">
        <v>45</v>
      </c>
      <c r="U3064" s="5">
        <v>136.28</v>
      </c>
      <c r="V3064" s="5">
        <v>28147.273248389702</v>
      </c>
      <c r="W3064" s="1" t="s">
        <v>36</v>
      </c>
      <c r="X3064" s="1">
        <v>3.99</v>
      </c>
      <c r="Y3064" s="5">
        <v>38776.730000000003</v>
      </c>
      <c r="Z3064" s="5">
        <v>56125.82</v>
      </c>
      <c r="AA3064" s="5" t="str">
        <f t="shared" si="188"/>
        <v>30-39</v>
      </c>
      <c r="AB3064" s="5" t="str">
        <f t="shared" si="189"/>
        <v>Moderate</v>
      </c>
      <c r="AC3064" s="5">
        <f t="shared" si="190"/>
        <v>1.45</v>
      </c>
      <c r="AD3064" s="5" t="str">
        <f t="shared" si="191"/>
        <v>Medium-haul</v>
      </c>
    </row>
    <row r="3065" spans="1:30" x14ac:dyDescent="0.3">
      <c r="A3065" s="1" t="s">
        <v>3967</v>
      </c>
      <c r="B3065" s="1" t="s">
        <v>3968</v>
      </c>
      <c r="C3065" s="1">
        <v>62</v>
      </c>
      <c r="D3065" s="1" t="s">
        <v>28</v>
      </c>
      <c r="E3065" s="1" t="s">
        <v>4007</v>
      </c>
      <c r="F3065" s="1" t="s">
        <v>30</v>
      </c>
      <c r="G3065" s="1" t="s">
        <v>570</v>
      </c>
      <c r="H3065" s="1" t="s">
        <v>262</v>
      </c>
      <c r="I3065" s="1" t="s">
        <v>175</v>
      </c>
      <c r="J3065" s="1">
        <v>5518</v>
      </c>
      <c r="K3065" s="3">
        <v>0.25896990740740738</v>
      </c>
      <c r="L3065" s="3">
        <v>0.51383101851851853</v>
      </c>
      <c r="M3065" s="7">
        <v>45663</v>
      </c>
      <c r="N3065" s="3">
        <v>0.31938657407407406</v>
      </c>
      <c r="O3065" s="3">
        <v>0.57424768518518521</v>
      </c>
      <c r="P3065" s="5">
        <v>87</v>
      </c>
      <c r="Q3065" s="5">
        <v>380.06</v>
      </c>
      <c r="R3065" s="1" t="s">
        <v>34</v>
      </c>
      <c r="S3065" s="1">
        <v>5</v>
      </c>
      <c r="T3065" s="1" t="s">
        <v>49</v>
      </c>
      <c r="U3065" s="5">
        <v>162.62</v>
      </c>
      <c r="V3065" s="5">
        <v>28657.134159000801</v>
      </c>
      <c r="W3065" s="1" t="s">
        <v>36</v>
      </c>
      <c r="X3065" s="1">
        <v>4.45</v>
      </c>
      <c r="Y3065" s="5">
        <v>39388.559999999998</v>
      </c>
      <c r="Z3065" s="5">
        <v>24356.36</v>
      </c>
      <c r="AA3065" s="5" t="str">
        <f t="shared" si="188"/>
        <v>60+</v>
      </c>
      <c r="AB3065" s="5" t="str">
        <f t="shared" si="189"/>
        <v>Moderate</v>
      </c>
      <c r="AC3065" s="5">
        <f t="shared" si="190"/>
        <v>0.62</v>
      </c>
      <c r="AD3065" s="5" t="str">
        <f t="shared" si="191"/>
        <v>Medium-haul</v>
      </c>
    </row>
    <row r="3066" spans="1:30" x14ac:dyDescent="0.3">
      <c r="A3066" s="1" t="s">
        <v>4030</v>
      </c>
      <c r="B3066" s="1" t="s">
        <v>4031</v>
      </c>
      <c r="C3066" s="1">
        <v>31</v>
      </c>
      <c r="D3066" s="1" t="s">
        <v>39</v>
      </c>
      <c r="E3066" s="1" t="s">
        <v>4032</v>
      </c>
      <c r="F3066" s="1" t="s">
        <v>30</v>
      </c>
      <c r="G3066" s="1" t="s">
        <v>31</v>
      </c>
      <c r="H3066" s="1" t="s">
        <v>32</v>
      </c>
      <c r="I3066" s="1" t="s">
        <v>33</v>
      </c>
      <c r="J3066" s="1">
        <v>11386</v>
      </c>
      <c r="K3066" s="3">
        <v>0.60561342592592593</v>
      </c>
      <c r="L3066" s="3">
        <v>0.13269675925925925</v>
      </c>
      <c r="M3066" s="7">
        <v>45660</v>
      </c>
      <c r="N3066" s="3">
        <v>0.6708912037037037</v>
      </c>
      <c r="O3066" s="3">
        <v>0.19797453703703705</v>
      </c>
      <c r="P3066" s="5">
        <v>94</v>
      </c>
      <c r="Q3066" s="5">
        <v>951.38</v>
      </c>
      <c r="R3066" s="1" t="s">
        <v>40</v>
      </c>
      <c r="S3066" s="1">
        <v>3</v>
      </c>
      <c r="T3066" s="1" t="s">
        <v>83</v>
      </c>
      <c r="U3066" s="5">
        <v>150.41999999999999</v>
      </c>
      <c r="V3066" s="5">
        <v>57609.169096669699</v>
      </c>
      <c r="W3066" s="1" t="s">
        <v>42</v>
      </c>
      <c r="X3066" s="1">
        <v>4.87</v>
      </c>
      <c r="Y3066" s="5">
        <v>74131</v>
      </c>
      <c r="Z3066" s="5">
        <v>60918.400000000001</v>
      </c>
      <c r="AA3066" s="5" t="str">
        <f t="shared" si="188"/>
        <v>30-39</v>
      </c>
      <c r="AB3066" s="5" t="str">
        <f t="shared" si="189"/>
        <v>Moderate</v>
      </c>
      <c r="AC3066" s="5">
        <f t="shared" si="190"/>
        <v>0.82</v>
      </c>
      <c r="AD3066" s="5" t="str">
        <f t="shared" si="191"/>
        <v>Long-haul</v>
      </c>
    </row>
    <row r="3067" spans="1:30" x14ac:dyDescent="0.3">
      <c r="A3067" s="1" t="s">
        <v>4033</v>
      </c>
      <c r="B3067" s="1" t="s">
        <v>4034</v>
      </c>
      <c r="C3067" s="1">
        <v>37</v>
      </c>
      <c r="D3067" s="1" t="s">
        <v>39</v>
      </c>
      <c r="E3067" s="1" t="s">
        <v>4032</v>
      </c>
      <c r="F3067" s="1" t="s">
        <v>48</v>
      </c>
      <c r="G3067" s="1" t="s">
        <v>31</v>
      </c>
      <c r="H3067" s="1" t="s">
        <v>32</v>
      </c>
      <c r="I3067" s="1" t="s">
        <v>33</v>
      </c>
      <c r="J3067" s="1">
        <v>11386</v>
      </c>
      <c r="K3067" s="3">
        <v>0.60561342592592593</v>
      </c>
      <c r="L3067" s="3">
        <v>0.13269675925925925</v>
      </c>
      <c r="M3067" s="7">
        <v>45668</v>
      </c>
      <c r="N3067" s="3">
        <v>0.6708912037037037</v>
      </c>
      <c r="O3067" s="3">
        <v>0.19797453703703705</v>
      </c>
      <c r="P3067" s="5">
        <v>94</v>
      </c>
      <c r="Q3067" s="5">
        <v>322.02</v>
      </c>
      <c r="R3067" s="1" t="s">
        <v>56</v>
      </c>
      <c r="S3067" s="1">
        <v>3</v>
      </c>
      <c r="T3067" s="1" t="s">
        <v>49</v>
      </c>
      <c r="U3067" s="5">
        <v>67.599999999999994</v>
      </c>
      <c r="V3067" s="5">
        <v>57911.2711828682</v>
      </c>
      <c r="W3067" s="1" t="s">
        <v>42</v>
      </c>
      <c r="X3067" s="1">
        <v>3.89</v>
      </c>
      <c r="Y3067" s="5">
        <v>74493.53</v>
      </c>
      <c r="Z3067" s="5">
        <v>20622.8</v>
      </c>
      <c r="AA3067" s="5" t="str">
        <f t="shared" si="188"/>
        <v>30-39</v>
      </c>
      <c r="AB3067" s="5" t="str">
        <f t="shared" si="189"/>
        <v>Moderate</v>
      </c>
      <c r="AC3067" s="5">
        <f t="shared" si="190"/>
        <v>0.28000000000000003</v>
      </c>
      <c r="AD3067" s="5" t="str">
        <f t="shared" si="191"/>
        <v>Long-haul</v>
      </c>
    </row>
    <row r="3068" spans="1:30" x14ac:dyDescent="0.3">
      <c r="A3068" s="1" t="s">
        <v>4035</v>
      </c>
      <c r="B3068" s="1" t="s">
        <v>4036</v>
      </c>
      <c r="C3068" s="1">
        <v>64</v>
      </c>
      <c r="D3068" s="1" t="s">
        <v>28</v>
      </c>
      <c r="E3068" s="1" t="s">
        <v>4032</v>
      </c>
      <c r="F3068" s="1" t="s">
        <v>48</v>
      </c>
      <c r="G3068" s="1" t="s">
        <v>31</v>
      </c>
      <c r="H3068" s="1" t="s">
        <v>32</v>
      </c>
      <c r="I3068" s="1" t="s">
        <v>33</v>
      </c>
      <c r="J3068" s="1">
        <v>11386</v>
      </c>
      <c r="K3068" s="3">
        <v>0.60561342592592593</v>
      </c>
      <c r="L3068" s="3">
        <v>0.13269675925925925</v>
      </c>
      <c r="M3068" s="7">
        <v>45672</v>
      </c>
      <c r="N3068" s="3">
        <v>0.6708912037037037</v>
      </c>
      <c r="O3068" s="3">
        <v>0.19797453703703705</v>
      </c>
      <c r="P3068" s="5">
        <v>94</v>
      </c>
      <c r="Q3068" s="5">
        <v>752.81</v>
      </c>
      <c r="R3068" s="1" t="s">
        <v>40</v>
      </c>
      <c r="S3068" s="1">
        <v>5</v>
      </c>
      <c r="T3068" s="1" t="s">
        <v>35</v>
      </c>
      <c r="U3068" s="5">
        <v>83.65</v>
      </c>
      <c r="V3068" s="5">
        <v>58384.758000773501</v>
      </c>
      <c r="W3068" s="1" t="s">
        <v>42</v>
      </c>
      <c r="X3068" s="1">
        <v>3.56</v>
      </c>
      <c r="Y3068" s="5">
        <v>75061.710000000006</v>
      </c>
      <c r="Z3068" s="5">
        <v>48196.57</v>
      </c>
      <c r="AA3068" s="5" t="str">
        <f t="shared" si="188"/>
        <v>60+</v>
      </c>
      <c r="AB3068" s="5" t="str">
        <f t="shared" si="189"/>
        <v>Moderate</v>
      </c>
      <c r="AC3068" s="5">
        <f t="shared" si="190"/>
        <v>0.64</v>
      </c>
      <c r="AD3068" s="5" t="str">
        <f t="shared" si="191"/>
        <v>Long-haul</v>
      </c>
    </row>
    <row r="3069" spans="1:30" x14ac:dyDescent="0.3">
      <c r="A3069" s="1" t="s">
        <v>4037</v>
      </c>
      <c r="B3069" s="1" t="s">
        <v>4038</v>
      </c>
      <c r="C3069" s="1">
        <v>56</v>
      </c>
      <c r="D3069" s="1" t="s">
        <v>39</v>
      </c>
      <c r="E3069" s="1" t="s">
        <v>4032</v>
      </c>
      <c r="F3069" s="1" t="s">
        <v>48</v>
      </c>
      <c r="G3069" s="1" t="s">
        <v>31</v>
      </c>
      <c r="H3069" s="1" t="s">
        <v>32</v>
      </c>
      <c r="I3069" s="1" t="s">
        <v>33</v>
      </c>
      <c r="J3069" s="1">
        <v>11386</v>
      </c>
      <c r="K3069" s="3">
        <v>0.60561342592592593</v>
      </c>
      <c r="L3069" s="3">
        <v>0.13269675925925925</v>
      </c>
      <c r="M3069" s="7">
        <v>45662</v>
      </c>
      <c r="N3069" s="3">
        <v>0.6708912037037037</v>
      </c>
      <c r="O3069" s="3">
        <v>0.19797453703703705</v>
      </c>
      <c r="P3069" s="5">
        <v>94</v>
      </c>
      <c r="Q3069" s="5">
        <v>479.66</v>
      </c>
      <c r="R3069" s="1" t="s">
        <v>40</v>
      </c>
      <c r="S3069" s="1">
        <v>5</v>
      </c>
      <c r="T3069" s="1" t="s">
        <v>41</v>
      </c>
      <c r="U3069" s="5">
        <v>141.77000000000001</v>
      </c>
      <c r="V3069" s="5">
        <v>58210.301779916103</v>
      </c>
      <c r="W3069" s="1" t="s">
        <v>42</v>
      </c>
      <c r="X3069" s="1">
        <v>3.51</v>
      </c>
      <c r="Y3069" s="5">
        <v>74852.36</v>
      </c>
      <c r="Z3069" s="5">
        <v>30726.59</v>
      </c>
      <c r="AA3069" s="5" t="str">
        <f t="shared" si="188"/>
        <v>50-59</v>
      </c>
      <c r="AB3069" s="5" t="str">
        <f t="shared" si="189"/>
        <v>Moderate</v>
      </c>
      <c r="AC3069" s="5">
        <f t="shared" si="190"/>
        <v>0.41</v>
      </c>
      <c r="AD3069" s="5" t="str">
        <f t="shared" si="191"/>
        <v>Long-haul</v>
      </c>
    </row>
    <row r="3070" spans="1:30" x14ac:dyDescent="0.3">
      <c r="A3070" s="1" t="s">
        <v>4039</v>
      </c>
      <c r="B3070" s="1" t="s">
        <v>4040</v>
      </c>
      <c r="C3070" s="1">
        <v>72</v>
      </c>
      <c r="D3070" s="1" t="s">
        <v>28</v>
      </c>
      <c r="E3070" s="1" t="s">
        <v>4032</v>
      </c>
      <c r="F3070" s="1" t="s">
        <v>30</v>
      </c>
      <c r="G3070" s="1" t="s">
        <v>31</v>
      </c>
      <c r="H3070" s="1" t="s">
        <v>32</v>
      </c>
      <c r="I3070" s="1" t="s">
        <v>33</v>
      </c>
      <c r="J3070" s="1">
        <v>11386</v>
      </c>
      <c r="K3070" s="3">
        <v>0.60561342592592593</v>
      </c>
      <c r="L3070" s="3">
        <v>0.13269675925925925</v>
      </c>
      <c r="M3070" s="7">
        <v>45668</v>
      </c>
      <c r="N3070" s="3">
        <v>0.6708912037037037</v>
      </c>
      <c r="O3070" s="3">
        <v>0.19797453703703705</v>
      </c>
      <c r="P3070" s="5">
        <v>94</v>
      </c>
      <c r="Q3070" s="5">
        <v>378.02</v>
      </c>
      <c r="R3070" s="1" t="s">
        <v>34</v>
      </c>
      <c r="S3070" s="1">
        <v>5</v>
      </c>
      <c r="T3070" s="1" t="s">
        <v>49</v>
      </c>
      <c r="U3070" s="5">
        <v>152.53</v>
      </c>
      <c r="V3070" s="5">
        <v>57504.651776522602</v>
      </c>
      <c r="W3070" s="1" t="s">
        <v>36</v>
      </c>
      <c r="X3070" s="1">
        <v>3.03</v>
      </c>
      <c r="Y3070" s="5">
        <v>74005.58</v>
      </c>
      <c r="Z3070" s="5">
        <v>24223.79</v>
      </c>
      <c r="AA3070" s="5" t="str">
        <f t="shared" si="188"/>
        <v>60+</v>
      </c>
      <c r="AB3070" s="5" t="str">
        <f t="shared" si="189"/>
        <v>Moderate</v>
      </c>
      <c r="AC3070" s="5">
        <f t="shared" si="190"/>
        <v>0.33</v>
      </c>
      <c r="AD3070" s="5" t="str">
        <f t="shared" si="191"/>
        <v>Long-haul</v>
      </c>
    </row>
    <row r="3071" spans="1:30" x14ac:dyDescent="0.3">
      <c r="A3071" s="1" t="s">
        <v>4041</v>
      </c>
      <c r="B3071" s="1" t="s">
        <v>4042</v>
      </c>
      <c r="C3071" s="1">
        <v>60</v>
      </c>
      <c r="D3071" s="1" t="s">
        <v>28</v>
      </c>
      <c r="E3071" s="1" t="s">
        <v>4032</v>
      </c>
      <c r="F3071" s="1" t="s">
        <v>48</v>
      </c>
      <c r="G3071" s="1" t="s">
        <v>31</v>
      </c>
      <c r="H3071" s="1" t="s">
        <v>32</v>
      </c>
      <c r="I3071" s="1" t="s">
        <v>33</v>
      </c>
      <c r="J3071" s="1">
        <v>11386</v>
      </c>
      <c r="K3071" s="3">
        <v>0.60561342592592593</v>
      </c>
      <c r="L3071" s="3">
        <v>0.13269675925925925</v>
      </c>
      <c r="M3071" s="7">
        <v>45666</v>
      </c>
      <c r="N3071" s="3">
        <v>0.6708912037037037</v>
      </c>
      <c r="O3071" s="3">
        <v>0.19797453703703705</v>
      </c>
      <c r="P3071" s="5">
        <v>94</v>
      </c>
      <c r="Q3071" s="5">
        <v>152.52000000000001</v>
      </c>
      <c r="R3071" s="1" t="s">
        <v>56</v>
      </c>
      <c r="S3071" s="1">
        <v>5</v>
      </c>
      <c r="T3071" s="1" t="s">
        <v>45</v>
      </c>
      <c r="U3071" s="5">
        <v>29.65</v>
      </c>
      <c r="V3071" s="5">
        <v>57470.8664125746</v>
      </c>
      <c r="W3071" s="1" t="s">
        <v>42</v>
      </c>
      <c r="X3071" s="1">
        <v>4.66</v>
      </c>
      <c r="Y3071" s="5">
        <v>73965.039999999994</v>
      </c>
      <c r="Z3071" s="5">
        <v>9767.2099999999991</v>
      </c>
      <c r="AA3071" s="5" t="str">
        <f t="shared" si="188"/>
        <v>60+</v>
      </c>
      <c r="AB3071" s="5" t="str">
        <f t="shared" si="189"/>
        <v>Moderate</v>
      </c>
      <c r="AC3071" s="5">
        <f t="shared" si="190"/>
        <v>0.13</v>
      </c>
      <c r="AD3071" s="5" t="str">
        <f t="shared" si="191"/>
        <v>Long-haul</v>
      </c>
    </row>
    <row r="3072" spans="1:30" x14ac:dyDescent="0.3">
      <c r="A3072" s="1" t="s">
        <v>4043</v>
      </c>
      <c r="B3072" s="1" t="s">
        <v>4044</v>
      </c>
      <c r="C3072" s="1">
        <v>20</v>
      </c>
      <c r="D3072" s="1" t="s">
        <v>39</v>
      </c>
      <c r="E3072" s="1" t="s">
        <v>4032</v>
      </c>
      <c r="F3072" s="1" t="s">
        <v>48</v>
      </c>
      <c r="G3072" s="1" t="s">
        <v>31</v>
      </c>
      <c r="H3072" s="1" t="s">
        <v>32</v>
      </c>
      <c r="I3072" s="1" t="s">
        <v>33</v>
      </c>
      <c r="J3072" s="1">
        <v>11386</v>
      </c>
      <c r="K3072" s="3">
        <v>0.60561342592592593</v>
      </c>
      <c r="L3072" s="3">
        <v>0.13269675925925925</v>
      </c>
      <c r="M3072" s="7">
        <v>45665</v>
      </c>
      <c r="N3072" s="3">
        <v>0.6708912037037037</v>
      </c>
      <c r="O3072" s="3">
        <v>0.19797453703703705</v>
      </c>
      <c r="P3072" s="5">
        <v>94</v>
      </c>
      <c r="Q3072" s="5">
        <v>1329.83</v>
      </c>
      <c r="R3072" s="1" t="s">
        <v>34</v>
      </c>
      <c r="S3072" s="1">
        <v>5</v>
      </c>
      <c r="T3072" s="1" t="s">
        <v>49</v>
      </c>
      <c r="U3072" s="5">
        <v>199.95</v>
      </c>
      <c r="V3072" s="5">
        <v>57872.424975984497</v>
      </c>
      <c r="W3072" s="1" t="s">
        <v>42</v>
      </c>
      <c r="X3072" s="1">
        <v>3.28</v>
      </c>
      <c r="Y3072" s="5">
        <v>74446.91</v>
      </c>
      <c r="Z3072" s="5">
        <v>85149.11</v>
      </c>
      <c r="AA3072" s="5" t="str">
        <f t="shared" si="188"/>
        <v>18-29</v>
      </c>
      <c r="AB3072" s="5" t="str">
        <f t="shared" si="189"/>
        <v>Moderate</v>
      </c>
      <c r="AC3072" s="5">
        <f t="shared" si="190"/>
        <v>1.1399999999999999</v>
      </c>
      <c r="AD3072" s="5" t="str">
        <f t="shared" si="191"/>
        <v>Long-haul</v>
      </c>
    </row>
    <row r="3073" spans="1:30" x14ac:dyDescent="0.3">
      <c r="A3073" s="1" t="s">
        <v>4045</v>
      </c>
      <c r="B3073" s="1" t="s">
        <v>4046</v>
      </c>
      <c r="C3073" s="1">
        <v>47</v>
      </c>
      <c r="D3073" s="1" t="s">
        <v>39</v>
      </c>
      <c r="E3073" s="1" t="s">
        <v>4032</v>
      </c>
      <c r="F3073" s="1" t="s">
        <v>48</v>
      </c>
      <c r="G3073" s="1" t="s">
        <v>31</v>
      </c>
      <c r="H3073" s="1" t="s">
        <v>32</v>
      </c>
      <c r="I3073" s="1" t="s">
        <v>33</v>
      </c>
      <c r="J3073" s="1">
        <v>11386</v>
      </c>
      <c r="K3073" s="3">
        <v>0.60561342592592593</v>
      </c>
      <c r="L3073" s="3">
        <v>0.13269675925925925</v>
      </c>
      <c r="M3073" s="7">
        <v>45661</v>
      </c>
      <c r="N3073" s="3">
        <v>0.6708912037037037</v>
      </c>
      <c r="O3073" s="3">
        <v>0.19797453703703705</v>
      </c>
      <c r="P3073" s="5">
        <v>94</v>
      </c>
      <c r="Q3073" s="5">
        <v>172.49</v>
      </c>
      <c r="R3073" s="1" t="s">
        <v>40</v>
      </c>
      <c r="S3073" s="1">
        <v>5</v>
      </c>
      <c r="T3073" s="1" t="s">
        <v>83</v>
      </c>
      <c r="U3073" s="5">
        <v>101.34</v>
      </c>
      <c r="V3073" s="5">
        <v>57602.290905820701</v>
      </c>
      <c r="W3073" s="1" t="s">
        <v>36</v>
      </c>
      <c r="X3073" s="1">
        <v>4.25</v>
      </c>
      <c r="Y3073" s="5">
        <v>74122.75</v>
      </c>
      <c r="Z3073" s="5">
        <v>11059.63</v>
      </c>
      <c r="AA3073" s="5" t="str">
        <f t="shared" si="188"/>
        <v>40-49</v>
      </c>
      <c r="AB3073" s="5" t="str">
        <f t="shared" si="189"/>
        <v>Moderate</v>
      </c>
      <c r="AC3073" s="5">
        <f t="shared" si="190"/>
        <v>0.15</v>
      </c>
      <c r="AD3073" s="5" t="str">
        <f t="shared" si="191"/>
        <v>Long-haul</v>
      </c>
    </row>
    <row r="3074" spans="1:30" x14ac:dyDescent="0.3">
      <c r="A3074" s="1" t="s">
        <v>4047</v>
      </c>
      <c r="B3074" s="1" t="s">
        <v>4048</v>
      </c>
      <c r="C3074" s="1">
        <v>20</v>
      </c>
      <c r="D3074" s="1" t="s">
        <v>39</v>
      </c>
      <c r="E3074" s="1" t="s">
        <v>4032</v>
      </c>
      <c r="F3074" s="1" t="s">
        <v>48</v>
      </c>
      <c r="G3074" s="1" t="s">
        <v>31</v>
      </c>
      <c r="H3074" s="1" t="s">
        <v>32</v>
      </c>
      <c r="I3074" s="1" t="s">
        <v>33</v>
      </c>
      <c r="J3074" s="1">
        <v>11386</v>
      </c>
      <c r="K3074" s="3">
        <v>0.60561342592592593</v>
      </c>
      <c r="L3074" s="3">
        <v>0.13269675925925925</v>
      </c>
      <c r="M3074" s="7">
        <v>45665</v>
      </c>
      <c r="N3074" s="3">
        <v>0.6708912037037037</v>
      </c>
      <c r="O3074" s="3">
        <v>0.19797453703703705</v>
      </c>
      <c r="P3074" s="5">
        <v>94</v>
      </c>
      <c r="Q3074" s="5">
        <v>198.94</v>
      </c>
      <c r="R3074" s="1" t="s">
        <v>34</v>
      </c>
      <c r="S3074" s="1">
        <v>5</v>
      </c>
      <c r="T3074" s="1" t="s">
        <v>45</v>
      </c>
      <c r="U3074" s="5">
        <v>103.62</v>
      </c>
      <c r="V3074" s="5">
        <v>57914.568746909499</v>
      </c>
      <c r="W3074" s="1" t="s">
        <v>42</v>
      </c>
      <c r="X3074" s="1">
        <v>4.4800000000000004</v>
      </c>
      <c r="Y3074" s="5">
        <v>74497.48</v>
      </c>
      <c r="Z3074" s="5">
        <v>12752.88</v>
      </c>
      <c r="AA3074" s="5" t="str">
        <f t="shared" ref="AA3074:AA3137" si="192">IF(C3074&lt;=29,"18-29",IF(C3074&lt;=39,"30-39",IF(C3074&lt;=49,"40-49",IF(C3074&lt;=59,"50-59","60+"))))</f>
        <v>18-29</v>
      </c>
      <c r="AB3074" s="5" t="str">
        <f t="shared" ref="AB3074:AB3137" si="193">IF(P3074&lt;=30,"On-Time",IF(P3074&lt;=120,"Moderate","Severe"))</f>
        <v>Moderate</v>
      </c>
      <c r="AC3074" s="5">
        <f t="shared" ref="AC3074:AC3137" si="194">ROUND(Z3074/Y3074,2)</f>
        <v>0.17</v>
      </c>
      <c r="AD3074" s="5" t="str">
        <f t="shared" ref="AD3074:AD3137" si="195">IF(J3074&lt;=3000,"Short-haul",IF(J3074&lt;=7000,"Medium-haul","Long-haul"))</f>
        <v>Long-haul</v>
      </c>
    </row>
    <row r="3075" spans="1:30" x14ac:dyDescent="0.3">
      <c r="A3075" s="1" t="s">
        <v>4049</v>
      </c>
      <c r="B3075" s="1" t="s">
        <v>4050</v>
      </c>
      <c r="C3075" s="1">
        <v>23</v>
      </c>
      <c r="D3075" s="1" t="s">
        <v>28</v>
      </c>
      <c r="E3075" s="1" t="s">
        <v>4032</v>
      </c>
      <c r="F3075" s="1" t="s">
        <v>48</v>
      </c>
      <c r="G3075" s="1" t="s">
        <v>31</v>
      </c>
      <c r="H3075" s="1" t="s">
        <v>32</v>
      </c>
      <c r="I3075" s="1" t="s">
        <v>33</v>
      </c>
      <c r="J3075" s="1">
        <v>11386</v>
      </c>
      <c r="K3075" s="3">
        <v>0.60561342592592593</v>
      </c>
      <c r="L3075" s="3">
        <v>0.13269675925925925</v>
      </c>
      <c r="M3075" s="7">
        <v>45660</v>
      </c>
      <c r="N3075" s="3">
        <v>0.6708912037037037</v>
      </c>
      <c r="O3075" s="3">
        <v>0.19797453703703705</v>
      </c>
      <c r="P3075" s="5">
        <v>94</v>
      </c>
      <c r="Q3075" s="5">
        <v>1360.12</v>
      </c>
      <c r="R3075" s="1" t="s">
        <v>56</v>
      </c>
      <c r="S3075" s="1">
        <v>5</v>
      </c>
      <c r="T3075" s="1" t="s">
        <v>49</v>
      </c>
      <c r="U3075" s="5">
        <v>44.06</v>
      </c>
      <c r="V3075" s="5">
        <v>57975.1214775345</v>
      </c>
      <c r="W3075" s="1" t="s">
        <v>36</v>
      </c>
      <c r="X3075" s="1">
        <v>4.62</v>
      </c>
      <c r="Y3075" s="5">
        <v>74570.149999999994</v>
      </c>
      <c r="Z3075" s="5">
        <v>87056.49</v>
      </c>
      <c r="AA3075" s="5" t="str">
        <f t="shared" si="192"/>
        <v>18-29</v>
      </c>
      <c r="AB3075" s="5" t="str">
        <f t="shared" si="193"/>
        <v>Moderate</v>
      </c>
      <c r="AC3075" s="5">
        <f t="shared" si="194"/>
        <v>1.17</v>
      </c>
      <c r="AD3075" s="5" t="str">
        <f t="shared" si="195"/>
        <v>Long-haul</v>
      </c>
    </row>
    <row r="3076" spans="1:30" x14ac:dyDescent="0.3">
      <c r="A3076" s="1" t="s">
        <v>4051</v>
      </c>
      <c r="B3076" s="1" t="s">
        <v>4052</v>
      </c>
      <c r="C3076" s="1">
        <v>67</v>
      </c>
      <c r="D3076" s="1" t="s">
        <v>28</v>
      </c>
      <c r="E3076" s="1" t="s">
        <v>4032</v>
      </c>
      <c r="F3076" s="1" t="s">
        <v>30</v>
      </c>
      <c r="G3076" s="1" t="s">
        <v>31</v>
      </c>
      <c r="H3076" s="1" t="s">
        <v>32</v>
      </c>
      <c r="I3076" s="1" t="s">
        <v>33</v>
      </c>
      <c r="J3076" s="1">
        <v>11386</v>
      </c>
      <c r="K3076" s="3">
        <v>0.60561342592592593</v>
      </c>
      <c r="L3076" s="3">
        <v>0.13269675925925925</v>
      </c>
      <c r="M3076" s="7">
        <v>45672</v>
      </c>
      <c r="N3076" s="3">
        <v>0.6708912037037037</v>
      </c>
      <c r="O3076" s="3">
        <v>0.19797453703703705</v>
      </c>
      <c r="P3076" s="5">
        <v>94</v>
      </c>
      <c r="Q3076" s="5">
        <v>1422.6</v>
      </c>
      <c r="R3076" s="1" t="s">
        <v>56</v>
      </c>
      <c r="S3076" s="1">
        <v>5</v>
      </c>
      <c r="T3076" s="1" t="s">
        <v>49</v>
      </c>
      <c r="U3076" s="5">
        <v>99.18</v>
      </c>
      <c r="V3076" s="5">
        <v>57560.6003421528</v>
      </c>
      <c r="W3076" s="1" t="s">
        <v>36</v>
      </c>
      <c r="X3076" s="1">
        <v>4.7</v>
      </c>
      <c r="Y3076" s="5">
        <v>74072.72</v>
      </c>
      <c r="Z3076" s="5">
        <v>91066.240000000005</v>
      </c>
      <c r="AA3076" s="5" t="str">
        <f t="shared" si="192"/>
        <v>60+</v>
      </c>
      <c r="AB3076" s="5" t="str">
        <f t="shared" si="193"/>
        <v>Moderate</v>
      </c>
      <c r="AC3076" s="5">
        <f t="shared" si="194"/>
        <v>1.23</v>
      </c>
      <c r="AD3076" s="5" t="str">
        <f t="shared" si="195"/>
        <v>Long-haul</v>
      </c>
    </row>
    <row r="3077" spans="1:30" x14ac:dyDescent="0.3">
      <c r="A3077" s="1" t="s">
        <v>4053</v>
      </c>
      <c r="B3077" s="1" t="s">
        <v>4054</v>
      </c>
      <c r="C3077" s="1">
        <v>69</v>
      </c>
      <c r="D3077" s="1" t="s">
        <v>39</v>
      </c>
      <c r="E3077" s="1" t="s">
        <v>4032</v>
      </c>
      <c r="F3077" s="1" t="s">
        <v>48</v>
      </c>
      <c r="G3077" s="1" t="s">
        <v>31</v>
      </c>
      <c r="H3077" s="1" t="s">
        <v>32</v>
      </c>
      <c r="I3077" s="1" t="s">
        <v>33</v>
      </c>
      <c r="J3077" s="1">
        <v>11386</v>
      </c>
      <c r="K3077" s="3">
        <v>0.60561342592592593</v>
      </c>
      <c r="L3077" s="3">
        <v>0.13269675925925925</v>
      </c>
      <c r="M3077" s="7">
        <v>45664</v>
      </c>
      <c r="N3077" s="3">
        <v>0.6708912037037037</v>
      </c>
      <c r="O3077" s="3">
        <v>0.19797453703703705</v>
      </c>
      <c r="P3077" s="5">
        <v>94</v>
      </c>
      <c r="Q3077" s="5">
        <v>1356.72</v>
      </c>
      <c r="R3077" s="1" t="s">
        <v>40</v>
      </c>
      <c r="S3077" s="1">
        <v>5</v>
      </c>
      <c r="T3077" s="1" t="s">
        <v>41</v>
      </c>
      <c r="U3077" s="5">
        <v>68.97</v>
      </c>
      <c r="V3077" s="5">
        <v>57889.0939509905</v>
      </c>
      <c r="W3077" s="1" t="s">
        <v>42</v>
      </c>
      <c r="X3077" s="1">
        <v>3.09</v>
      </c>
      <c r="Y3077" s="5">
        <v>74466.91</v>
      </c>
      <c r="Z3077" s="5">
        <v>86843.87</v>
      </c>
      <c r="AA3077" s="5" t="str">
        <f t="shared" si="192"/>
        <v>60+</v>
      </c>
      <c r="AB3077" s="5" t="str">
        <f t="shared" si="193"/>
        <v>Moderate</v>
      </c>
      <c r="AC3077" s="5">
        <f t="shared" si="194"/>
        <v>1.17</v>
      </c>
      <c r="AD3077" s="5" t="str">
        <f t="shared" si="195"/>
        <v>Long-haul</v>
      </c>
    </row>
    <row r="3078" spans="1:30" x14ac:dyDescent="0.3">
      <c r="A3078" s="1" t="s">
        <v>4018</v>
      </c>
      <c r="B3078" s="1" t="s">
        <v>4019</v>
      </c>
      <c r="C3078" s="1">
        <v>74</v>
      </c>
      <c r="D3078" s="1" t="s">
        <v>28</v>
      </c>
      <c r="E3078" s="1" t="s">
        <v>4032</v>
      </c>
      <c r="F3078" s="1" t="s">
        <v>30</v>
      </c>
      <c r="G3078" s="1" t="s">
        <v>61</v>
      </c>
      <c r="H3078" s="1" t="s">
        <v>62</v>
      </c>
      <c r="I3078" s="1" t="s">
        <v>63</v>
      </c>
      <c r="J3078" s="1">
        <v>3448</v>
      </c>
      <c r="K3078" s="3">
        <v>0.87703703703703706</v>
      </c>
      <c r="L3078" s="3">
        <v>3.6064814814814813E-2</v>
      </c>
      <c r="M3078" s="7">
        <v>45666</v>
      </c>
      <c r="N3078" s="3">
        <v>0.91175925925925927</v>
      </c>
      <c r="O3078" s="3">
        <v>7.0787037037037037E-2</v>
      </c>
      <c r="P3078" s="5">
        <v>50</v>
      </c>
      <c r="Q3078" s="5">
        <v>859.5</v>
      </c>
      <c r="R3078" s="1" t="s">
        <v>40</v>
      </c>
      <c r="S3078" s="1">
        <v>5</v>
      </c>
      <c r="T3078" s="1" t="s">
        <v>45</v>
      </c>
      <c r="U3078" s="5">
        <v>48.31</v>
      </c>
      <c r="V3078" s="5">
        <v>17950.207207928099</v>
      </c>
      <c r="W3078" s="1" t="s">
        <v>36</v>
      </c>
      <c r="X3078" s="1">
        <v>3.84</v>
      </c>
      <c r="Y3078" s="5">
        <v>26540.25</v>
      </c>
      <c r="Z3078" s="5">
        <v>55017.66</v>
      </c>
      <c r="AA3078" s="5" t="str">
        <f t="shared" si="192"/>
        <v>60+</v>
      </c>
      <c r="AB3078" s="5" t="str">
        <f t="shared" si="193"/>
        <v>Moderate</v>
      </c>
      <c r="AC3078" s="5">
        <f t="shared" si="194"/>
        <v>2.0699999999999998</v>
      </c>
      <c r="AD3078" s="5" t="str">
        <f t="shared" si="195"/>
        <v>Medium-haul</v>
      </c>
    </row>
    <row r="3079" spans="1:30" x14ac:dyDescent="0.3">
      <c r="A3079" s="1" t="s">
        <v>4055</v>
      </c>
      <c r="B3079" s="1" t="s">
        <v>4056</v>
      </c>
      <c r="C3079" s="1">
        <v>64</v>
      </c>
      <c r="D3079" s="1" t="s">
        <v>39</v>
      </c>
      <c r="E3079" s="1" t="s">
        <v>4032</v>
      </c>
      <c r="F3079" s="1" t="s">
        <v>48</v>
      </c>
      <c r="G3079" s="1" t="s">
        <v>61</v>
      </c>
      <c r="H3079" s="1" t="s">
        <v>62</v>
      </c>
      <c r="I3079" s="1" t="s">
        <v>63</v>
      </c>
      <c r="J3079" s="1">
        <v>3448</v>
      </c>
      <c r="K3079" s="3">
        <v>0.87703703703703706</v>
      </c>
      <c r="L3079" s="3">
        <v>3.6064814814814813E-2</v>
      </c>
      <c r="M3079" s="7">
        <v>45665</v>
      </c>
      <c r="N3079" s="3">
        <v>0.91175925925925927</v>
      </c>
      <c r="O3079" s="3">
        <v>7.0787037037037037E-2</v>
      </c>
      <c r="P3079" s="5">
        <v>50</v>
      </c>
      <c r="Q3079" s="5">
        <v>735.03</v>
      </c>
      <c r="R3079" s="1" t="s">
        <v>34</v>
      </c>
      <c r="S3079" s="1">
        <v>5</v>
      </c>
      <c r="T3079" s="1" t="s">
        <v>41</v>
      </c>
      <c r="U3079" s="5">
        <v>159.01</v>
      </c>
      <c r="V3079" s="5">
        <v>17868.6027340129</v>
      </c>
      <c r="W3079" s="1" t="s">
        <v>42</v>
      </c>
      <c r="X3079" s="1">
        <v>3.71</v>
      </c>
      <c r="Y3079" s="5">
        <v>26442.32</v>
      </c>
      <c r="Z3079" s="5">
        <v>47073.72</v>
      </c>
      <c r="AA3079" s="5" t="str">
        <f t="shared" si="192"/>
        <v>60+</v>
      </c>
      <c r="AB3079" s="5" t="str">
        <f t="shared" si="193"/>
        <v>Moderate</v>
      </c>
      <c r="AC3079" s="5">
        <f t="shared" si="194"/>
        <v>1.78</v>
      </c>
      <c r="AD3079" s="5" t="str">
        <f t="shared" si="195"/>
        <v>Medium-haul</v>
      </c>
    </row>
    <row r="3080" spans="1:30" x14ac:dyDescent="0.3">
      <c r="A3080" s="1" t="s">
        <v>4057</v>
      </c>
      <c r="B3080" s="1" t="s">
        <v>4058</v>
      </c>
      <c r="C3080" s="1">
        <v>31</v>
      </c>
      <c r="D3080" s="1" t="s">
        <v>28</v>
      </c>
      <c r="E3080" s="1" t="s">
        <v>4032</v>
      </c>
      <c r="F3080" s="1" t="s">
        <v>48</v>
      </c>
      <c r="G3080" s="1" t="s">
        <v>61</v>
      </c>
      <c r="H3080" s="1" t="s">
        <v>62</v>
      </c>
      <c r="I3080" s="1" t="s">
        <v>63</v>
      </c>
      <c r="J3080" s="1">
        <v>3448</v>
      </c>
      <c r="K3080" s="3">
        <v>0.87703703703703706</v>
      </c>
      <c r="L3080" s="3">
        <v>3.6064814814814813E-2</v>
      </c>
      <c r="M3080" s="7">
        <v>45665</v>
      </c>
      <c r="N3080" s="3">
        <v>0.91175925925925927</v>
      </c>
      <c r="O3080" s="3">
        <v>7.0787037037037037E-2</v>
      </c>
      <c r="P3080" s="5">
        <v>50</v>
      </c>
      <c r="Q3080" s="5">
        <v>704.11</v>
      </c>
      <c r="R3080" s="1" t="s">
        <v>40</v>
      </c>
      <c r="S3080" s="1">
        <v>3</v>
      </c>
      <c r="T3080" s="1" t="s">
        <v>83</v>
      </c>
      <c r="U3080" s="5">
        <v>90.61</v>
      </c>
      <c r="V3080" s="5">
        <v>18186.822113415601</v>
      </c>
      <c r="W3080" s="1" t="s">
        <v>36</v>
      </c>
      <c r="X3080" s="1">
        <v>3.79</v>
      </c>
      <c r="Y3080" s="5">
        <v>26824.19</v>
      </c>
      <c r="Z3080" s="5">
        <v>45081.16</v>
      </c>
      <c r="AA3080" s="5" t="str">
        <f t="shared" si="192"/>
        <v>30-39</v>
      </c>
      <c r="AB3080" s="5" t="str">
        <f t="shared" si="193"/>
        <v>Moderate</v>
      </c>
      <c r="AC3080" s="5">
        <f t="shared" si="194"/>
        <v>1.68</v>
      </c>
      <c r="AD3080" s="5" t="str">
        <f t="shared" si="195"/>
        <v>Medium-haul</v>
      </c>
    </row>
    <row r="3081" spans="1:30" x14ac:dyDescent="0.3">
      <c r="A3081" s="1" t="s">
        <v>4059</v>
      </c>
      <c r="B3081" s="1" t="s">
        <v>4060</v>
      </c>
      <c r="C3081" s="1">
        <v>59</v>
      </c>
      <c r="D3081" s="1" t="s">
        <v>28</v>
      </c>
      <c r="E3081" s="1" t="s">
        <v>4032</v>
      </c>
      <c r="F3081" s="1" t="s">
        <v>48</v>
      </c>
      <c r="G3081" s="1" t="s">
        <v>61</v>
      </c>
      <c r="H3081" s="1" t="s">
        <v>62</v>
      </c>
      <c r="I3081" s="1" t="s">
        <v>63</v>
      </c>
      <c r="J3081" s="1">
        <v>3448</v>
      </c>
      <c r="K3081" s="3">
        <v>0.87703703703703706</v>
      </c>
      <c r="L3081" s="3">
        <v>3.6064814814814813E-2</v>
      </c>
      <c r="M3081" s="7">
        <v>45669</v>
      </c>
      <c r="N3081" s="3">
        <v>0.91175925925925927</v>
      </c>
      <c r="O3081" s="3">
        <v>7.0787037037037037E-2</v>
      </c>
      <c r="P3081" s="5">
        <v>50</v>
      </c>
      <c r="Q3081" s="5">
        <v>1289.3499999999999</v>
      </c>
      <c r="R3081" s="1" t="s">
        <v>56</v>
      </c>
      <c r="S3081" s="1">
        <v>5</v>
      </c>
      <c r="T3081" s="1" t="s">
        <v>83</v>
      </c>
      <c r="U3081" s="5">
        <v>97.52</v>
      </c>
      <c r="V3081" s="5">
        <v>18554.3373439928</v>
      </c>
      <c r="W3081" s="1" t="s">
        <v>42</v>
      </c>
      <c r="X3081" s="1">
        <v>3.81</v>
      </c>
      <c r="Y3081" s="5">
        <v>27265.200000000001</v>
      </c>
      <c r="Z3081" s="5">
        <v>82537.899999999994</v>
      </c>
      <c r="AA3081" s="5" t="str">
        <f t="shared" si="192"/>
        <v>50-59</v>
      </c>
      <c r="AB3081" s="5" t="str">
        <f t="shared" si="193"/>
        <v>Moderate</v>
      </c>
      <c r="AC3081" s="5">
        <f t="shared" si="194"/>
        <v>3.03</v>
      </c>
      <c r="AD3081" s="5" t="str">
        <f t="shared" si="195"/>
        <v>Medium-haul</v>
      </c>
    </row>
    <row r="3082" spans="1:30" x14ac:dyDescent="0.3">
      <c r="A3082" s="1" t="s">
        <v>4061</v>
      </c>
      <c r="B3082" s="1" t="s">
        <v>4062</v>
      </c>
      <c r="C3082" s="1">
        <v>45</v>
      </c>
      <c r="D3082" s="1" t="s">
        <v>28</v>
      </c>
      <c r="E3082" s="1" t="s">
        <v>4032</v>
      </c>
      <c r="F3082" s="1" t="s">
        <v>30</v>
      </c>
      <c r="G3082" s="1" t="s">
        <v>61</v>
      </c>
      <c r="H3082" s="1" t="s">
        <v>62</v>
      </c>
      <c r="I3082" s="1" t="s">
        <v>63</v>
      </c>
      <c r="J3082" s="1">
        <v>3448</v>
      </c>
      <c r="K3082" s="3">
        <v>0.87703703703703706</v>
      </c>
      <c r="L3082" s="3">
        <v>3.6064814814814813E-2</v>
      </c>
      <c r="M3082" s="7">
        <v>45663</v>
      </c>
      <c r="N3082" s="3">
        <v>0.91175925925925927</v>
      </c>
      <c r="O3082" s="3">
        <v>7.0787037037037037E-2</v>
      </c>
      <c r="P3082" s="5">
        <v>50</v>
      </c>
      <c r="Q3082" s="5">
        <v>1457.26</v>
      </c>
      <c r="R3082" s="1" t="s">
        <v>40</v>
      </c>
      <c r="S3082" s="1">
        <v>5</v>
      </c>
      <c r="T3082" s="1" t="s">
        <v>83</v>
      </c>
      <c r="U3082" s="5">
        <v>20.22</v>
      </c>
      <c r="V3082" s="5">
        <v>18602.086771768802</v>
      </c>
      <c r="W3082" s="1" t="s">
        <v>36</v>
      </c>
      <c r="X3082" s="1">
        <v>4.99</v>
      </c>
      <c r="Y3082" s="5">
        <v>27322.5</v>
      </c>
      <c r="Z3082" s="5">
        <v>93268.68</v>
      </c>
      <c r="AA3082" s="5" t="str">
        <f t="shared" si="192"/>
        <v>40-49</v>
      </c>
      <c r="AB3082" s="5" t="str">
        <f t="shared" si="193"/>
        <v>Moderate</v>
      </c>
      <c r="AC3082" s="5">
        <f t="shared" si="194"/>
        <v>3.41</v>
      </c>
      <c r="AD3082" s="5" t="str">
        <f t="shared" si="195"/>
        <v>Medium-haul</v>
      </c>
    </row>
    <row r="3083" spans="1:30" x14ac:dyDescent="0.3">
      <c r="A3083" s="1" t="s">
        <v>4063</v>
      </c>
      <c r="B3083" s="1" t="s">
        <v>4064</v>
      </c>
      <c r="C3083" s="1">
        <v>75</v>
      </c>
      <c r="D3083" s="1" t="s">
        <v>28</v>
      </c>
      <c r="E3083" s="1" t="s">
        <v>4032</v>
      </c>
      <c r="F3083" s="1" t="s">
        <v>48</v>
      </c>
      <c r="G3083" s="1" t="s">
        <v>61</v>
      </c>
      <c r="H3083" s="1" t="s">
        <v>62</v>
      </c>
      <c r="I3083" s="1" t="s">
        <v>63</v>
      </c>
      <c r="J3083" s="1">
        <v>3448</v>
      </c>
      <c r="K3083" s="3">
        <v>0.87703703703703706</v>
      </c>
      <c r="L3083" s="3">
        <v>3.6064814814814813E-2</v>
      </c>
      <c r="M3083" s="7">
        <v>45668</v>
      </c>
      <c r="N3083" s="3">
        <v>0.91175925925925927</v>
      </c>
      <c r="O3083" s="3">
        <v>7.0787037037037037E-2</v>
      </c>
      <c r="P3083" s="5">
        <v>50</v>
      </c>
      <c r="Q3083" s="5">
        <v>1052.56</v>
      </c>
      <c r="R3083" s="1" t="s">
        <v>56</v>
      </c>
      <c r="S3083" s="1">
        <v>5</v>
      </c>
      <c r="T3083" s="1" t="s">
        <v>83</v>
      </c>
      <c r="U3083" s="5">
        <v>185.41</v>
      </c>
      <c r="V3083" s="5">
        <v>17969.8419447749</v>
      </c>
      <c r="W3083" s="1" t="s">
        <v>36</v>
      </c>
      <c r="X3083" s="1">
        <v>4.42</v>
      </c>
      <c r="Y3083" s="5">
        <v>26563.81</v>
      </c>
      <c r="Z3083" s="5">
        <v>67400.92</v>
      </c>
      <c r="AA3083" s="5" t="str">
        <f t="shared" si="192"/>
        <v>60+</v>
      </c>
      <c r="AB3083" s="5" t="str">
        <f t="shared" si="193"/>
        <v>Moderate</v>
      </c>
      <c r="AC3083" s="5">
        <f t="shared" si="194"/>
        <v>2.54</v>
      </c>
      <c r="AD3083" s="5" t="str">
        <f t="shared" si="195"/>
        <v>Medium-haul</v>
      </c>
    </row>
    <row r="3084" spans="1:30" x14ac:dyDescent="0.3">
      <c r="A3084" s="1" t="s">
        <v>3971</v>
      </c>
      <c r="B3084" s="1" t="s">
        <v>3972</v>
      </c>
      <c r="C3084" s="1">
        <v>45</v>
      </c>
      <c r="D3084" s="1" t="s">
        <v>39</v>
      </c>
      <c r="E3084" s="1" t="s">
        <v>4032</v>
      </c>
      <c r="F3084" s="1" t="s">
        <v>30</v>
      </c>
      <c r="G3084" s="1" t="s">
        <v>61</v>
      </c>
      <c r="H3084" s="1" t="s">
        <v>62</v>
      </c>
      <c r="I3084" s="1" t="s">
        <v>63</v>
      </c>
      <c r="J3084" s="1">
        <v>3448</v>
      </c>
      <c r="K3084" s="3">
        <v>0.87703703703703706</v>
      </c>
      <c r="L3084" s="3">
        <v>3.6064814814814813E-2</v>
      </c>
      <c r="M3084" s="7">
        <v>45664</v>
      </c>
      <c r="N3084" s="3">
        <v>0.91175925925925927</v>
      </c>
      <c r="O3084" s="3">
        <v>7.0787037037037037E-2</v>
      </c>
      <c r="P3084" s="5">
        <v>50</v>
      </c>
      <c r="Q3084" s="5">
        <v>469.44</v>
      </c>
      <c r="R3084" s="1" t="s">
        <v>56</v>
      </c>
      <c r="S3084" s="1">
        <v>5</v>
      </c>
      <c r="T3084" s="1" t="s">
        <v>49</v>
      </c>
      <c r="U3084" s="5">
        <v>90.34</v>
      </c>
      <c r="V3084" s="5">
        <v>18035.828983217001</v>
      </c>
      <c r="W3084" s="1" t="s">
        <v>36</v>
      </c>
      <c r="X3084" s="1">
        <v>3.53</v>
      </c>
      <c r="Y3084" s="5">
        <v>26642.99</v>
      </c>
      <c r="Z3084" s="5">
        <v>30062.23</v>
      </c>
      <c r="AA3084" s="5" t="str">
        <f t="shared" si="192"/>
        <v>40-49</v>
      </c>
      <c r="AB3084" s="5" t="str">
        <f t="shared" si="193"/>
        <v>Moderate</v>
      </c>
      <c r="AC3084" s="5">
        <f t="shared" si="194"/>
        <v>1.1299999999999999</v>
      </c>
      <c r="AD3084" s="5" t="str">
        <f t="shared" si="195"/>
        <v>Medium-haul</v>
      </c>
    </row>
    <row r="3085" spans="1:30" x14ac:dyDescent="0.3">
      <c r="A3085" s="1" t="s">
        <v>4065</v>
      </c>
      <c r="B3085" s="1" t="s">
        <v>4066</v>
      </c>
      <c r="C3085" s="1">
        <v>40</v>
      </c>
      <c r="D3085" s="1" t="s">
        <v>28</v>
      </c>
      <c r="E3085" s="1" t="s">
        <v>4032</v>
      </c>
      <c r="F3085" s="1" t="s">
        <v>30</v>
      </c>
      <c r="G3085" s="1" t="s">
        <v>61</v>
      </c>
      <c r="H3085" s="1" t="s">
        <v>62</v>
      </c>
      <c r="I3085" s="1" t="s">
        <v>63</v>
      </c>
      <c r="J3085" s="1">
        <v>3448</v>
      </c>
      <c r="K3085" s="3">
        <v>0.87703703703703706</v>
      </c>
      <c r="L3085" s="3">
        <v>3.6064814814814813E-2</v>
      </c>
      <c r="M3085" s="7">
        <v>45660</v>
      </c>
      <c r="N3085" s="3">
        <v>0.91175925925925927</v>
      </c>
      <c r="O3085" s="3">
        <v>7.0787037037037037E-2</v>
      </c>
      <c r="P3085" s="5">
        <v>50</v>
      </c>
      <c r="Q3085" s="5">
        <v>774.82</v>
      </c>
      <c r="R3085" s="1" t="s">
        <v>34</v>
      </c>
      <c r="S3085" s="1">
        <v>3</v>
      </c>
      <c r="T3085" s="1" t="s">
        <v>83</v>
      </c>
      <c r="U3085" s="5">
        <v>68.44</v>
      </c>
      <c r="V3085" s="5">
        <v>17824.253498117199</v>
      </c>
      <c r="W3085" s="1" t="s">
        <v>36</v>
      </c>
      <c r="X3085" s="1">
        <v>5</v>
      </c>
      <c r="Y3085" s="5">
        <v>26389.1</v>
      </c>
      <c r="Z3085" s="5">
        <v>49602.17</v>
      </c>
      <c r="AA3085" s="5" t="str">
        <f t="shared" si="192"/>
        <v>40-49</v>
      </c>
      <c r="AB3085" s="5" t="str">
        <f t="shared" si="193"/>
        <v>Moderate</v>
      </c>
      <c r="AC3085" s="5">
        <f t="shared" si="194"/>
        <v>1.88</v>
      </c>
      <c r="AD3085" s="5" t="str">
        <f t="shared" si="195"/>
        <v>Medium-haul</v>
      </c>
    </row>
    <row r="3086" spans="1:30" x14ac:dyDescent="0.3">
      <c r="A3086" s="1" t="s">
        <v>4067</v>
      </c>
      <c r="B3086" s="1" t="s">
        <v>4068</v>
      </c>
      <c r="C3086" s="1">
        <v>54</v>
      </c>
      <c r="D3086" s="1" t="s">
        <v>28</v>
      </c>
      <c r="E3086" s="1" t="s">
        <v>4032</v>
      </c>
      <c r="F3086" s="1" t="s">
        <v>48</v>
      </c>
      <c r="G3086" s="1" t="s">
        <v>61</v>
      </c>
      <c r="H3086" s="1" t="s">
        <v>62</v>
      </c>
      <c r="I3086" s="1" t="s">
        <v>63</v>
      </c>
      <c r="J3086" s="1">
        <v>3448</v>
      </c>
      <c r="K3086" s="3">
        <v>0.87703703703703706</v>
      </c>
      <c r="L3086" s="3">
        <v>3.6064814814814813E-2</v>
      </c>
      <c r="M3086" s="7">
        <v>45663</v>
      </c>
      <c r="N3086" s="3">
        <v>0.91175925925925927</v>
      </c>
      <c r="O3086" s="3">
        <v>7.0787037037037037E-2</v>
      </c>
      <c r="P3086" s="5">
        <v>50</v>
      </c>
      <c r="Q3086" s="5">
        <v>137.03</v>
      </c>
      <c r="R3086" s="1" t="s">
        <v>56</v>
      </c>
      <c r="S3086" s="1">
        <v>5</v>
      </c>
      <c r="T3086" s="1" t="s">
        <v>83</v>
      </c>
      <c r="U3086" s="5">
        <v>114.76</v>
      </c>
      <c r="V3086" s="5">
        <v>18670.984171581302</v>
      </c>
      <c r="W3086" s="1" t="s">
        <v>36</v>
      </c>
      <c r="X3086" s="1">
        <v>3.52</v>
      </c>
      <c r="Y3086" s="5">
        <v>27405.18</v>
      </c>
      <c r="Z3086" s="5">
        <v>8792.8700000000008</v>
      </c>
      <c r="AA3086" s="5" t="str">
        <f t="shared" si="192"/>
        <v>50-59</v>
      </c>
      <c r="AB3086" s="5" t="str">
        <f t="shared" si="193"/>
        <v>Moderate</v>
      </c>
      <c r="AC3086" s="5">
        <f t="shared" si="194"/>
        <v>0.32</v>
      </c>
      <c r="AD3086" s="5" t="str">
        <f t="shared" si="195"/>
        <v>Medium-haul</v>
      </c>
    </row>
    <row r="3087" spans="1:30" x14ac:dyDescent="0.3">
      <c r="A3087" s="1" t="s">
        <v>4069</v>
      </c>
      <c r="B3087" s="1" t="s">
        <v>4070</v>
      </c>
      <c r="C3087" s="1">
        <v>59</v>
      </c>
      <c r="D3087" s="1" t="s">
        <v>39</v>
      </c>
      <c r="E3087" s="1" t="s">
        <v>4032</v>
      </c>
      <c r="F3087" s="1" t="s">
        <v>48</v>
      </c>
      <c r="G3087" s="1" t="s">
        <v>61</v>
      </c>
      <c r="H3087" s="1" t="s">
        <v>62</v>
      </c>
      <c r="I3087" s="1" t="s">
        <v>63</v>
      </c>
      <c r="J3087" s="1">
        <v>3448</v>
      </c>
      <c r="K3087" s="3">
        <v>0.87703703703703706</v>
      </c>
      <c r="L3087" s="3">
        <v>3.6064814814814813E-2</v>
      </c>
      <c r="M3087" s="7">
        <v>45659</v>
      </c>
      <c r="N3087" s="3">
        <v>0.91175925925925927</v>
      </c>
      <c r="O3087" s="3">
        <v>7.0787037037037037E-2</v>
      </c>
      <c r="P3087" s="5">
        <v>50</v>
      </c>
      <c r="Q3087" s="5">
        <v>920.55</v>
      </c>
      <c r="R3087" s="1" t="s">
        <v>34</v>
      </c>
      <c r="S3087" s="1">
        <v>5</v>
      </c>
      <c r="T3087" s="1" t="s">
        <v>83</v>
      </c>
      <c r="U3087" s="5">
        <v>45.32</v>
      </c>
      <c r="V3087" s="5">
        <v>18420.705388644401</v>
      </c>
      <c r="W3087" s="1" t="s">
        <v>36</v>
      </c>
      <c r="X3087" s="1">
        <v>4.22</v>
      </c>
      <c r="Y3087" s="5">
        <v>27104.85</v>
      </c>
      <c r="Z3087" s="5">
        <v>58924.26</v>
      </c>
      <c r="AA3087" s="5" t="str">
        <f t="shared" si="192"/>
        <v>50-59</v>
      </c>
      <c r="AB3087" s="5" t="str">
        <f t="shared" si="193"/>
        <v>Moderate</v>
      </c>
      <c r="AC3087" s="5">
        <f t="shared" si="194"/>
        <v>2.17</v>
      </c>
      <c r="AD3087" s="5" t="str">
        <f t="shared" si="195"/>
        <v>Medium-haul</v>
      </c>
    </row>
    <row r="3088" spans="1:30" x14ac:dyDescent="0.3">
      <c r="A3088" s="1" t="s">
        <v>4071</v>
      </c>
      <c r="B3088" s="1" t="s">
        <v>4072</v>
      </c>
      <c r="C3088" s="1">
        <v>69</v>
      </c>
      <c r="D3088" s="1" t="s">
        <v>39</v>
      </c>
      <c r="E3088" s="1" t="s">
        <v>4032</v>
      </c>
      <c r="F3088" s="1" t="s">
        <v>48</v>
      </c>
      <c r="G3088" s="1" t="s">
        <v>61</v>
      </c>
      <c r="H3088" s="1" t="s">
        <v>62</v>
      </c>
      <c r="I3088" s="1" t="s">
        <v>63</v>
      </c>
      <c r="J3088" s="1">
        <v>3448</v>
      </c>
      <c r="K3088" s="3">
        <v>0.87703703703703706</v>
      </c>
      <c r="L3088" s="3">
        <v>3.6064814814814813E-2</v>
      </c>
      <c r="M3088" s="7">
        <v>45670</v>
      </c>
      <c r="N3088" s="3">
        <v>0.91175925925925927</v>
      </c>
      <c r="O3088" s="3">
        <v>7.0787037037037037E-2</v>
      </c>
      <c r="P3088" s="5">
        <v>50</v>
      </c>
      <c r="Q3088" s="5">
        <v>1123.95</v>
      </c>
      <c r="R3088" s="1" t="s">
        <v>34</v>
      </c>
      <c r="S3088" s="1">
        <v>5</v>
      </c>
      <c r="T3088" s="1" t="s">
        <v>45</v>
      </c>
      <c r="U3088" s="5">
        <v>173.43</v>
      </c>
      <c r="V3088" s="5">
        <v>18352.6896606437</v>
      </c>
      <c r="W3088" s="1" t="s">
        <v>36</v>
      </c>
      <c r="X3088" s="1">
        <v>4.01</v>
      </c>
      <c r="Y3088" s="5">
        <v>27023.23</v>
      </c>
      <c r="Z3088" s="5">
        <v>71967.490000000005</v>
      </c>
      <c r="AA3088" s="5" t="str">
        <f t="shared" si="192"/>
        <v>60+</v>
      </c>
      <c r="AB3088" s="5" t="str">
        <f t="shared" si="193"/>
        <v>Moderate</v>
      </c>
      <c r="AC3088" s="5">
        <f t="shared" si="194"/>
        <v>2.66</v>
      </c>
      <c r="AD3088" s="5" t="str">
        <f t="shared" si="195"/>
        <v>Medium-haul</v>
      </c>
    </row>
    <row r="3089" spans="1:30" x14ac:dyDescent="0.3">
      <c r="A3089" s="1" t="s">
        <v>4073</v>
      </c>
      <c r="B3089" s="1" t="s">
        <v>4074</v>
      </c>
      <c r="C3089" s="1">
        <v>29</v>
      </c>
      <c r="D3089" s="1" t="s">
        <v>39</v>
      </c>
      <c r="E3089" s="1" t="s">
        <v>4032</v>
      </c>
      <c r="F3089" s="1" t="s">
        <v>30</v>
      </c>
      <c r="G3089" s="1" t="s">
        <v>61</v>
      </c>
      <c r="H3089" s="1" t="s">
        <v>62</v>
      </c>
      <c r="I3089" s="1" t="s">
        <v>63</v>
      </c>
      <c r="J3089" s="1">
        <v>3448</v>
      </c>
      <c r="K3089" s="3">
        <v>0.87703703703703706</v>
      </c>
      <c r="L3089" s="3">
        <v>3.6064814814814813E-2</v>
      </c>
      <c r="M3089" s="7">
        <v>45672</v>
      </c>
      <c r="N3089" s="3">
        <v>0.91175925925925927</v>
      </c>
      <c r="O3089" s="3">
        <v>7.0787037037037037E-2</v>
      </c>
      <c r="P3089" s="5">
        <v>50</v>
      </c>
      <c r="Q3089" s="5">
        <v>1332.96</v>
      </c>
      <c r="R3089" s="1" t="s">
        <v>34</v>
      </c>
      <c r="S3089" s="1">
        <v>5</v>
      </c>
      <c r="T3089" s="1" t="s">
        <v>83</v>
      </c>
      <c r="U3089" s="5">
        <v>125.26</v>
      </c>
      <c r="V3089" s="5">
        <v>18567.584079296801</v>
      </c>
      <c r="W3089" s="1" t="s">
        <v>42</v>
      </c>
      <c r="X3089" s="1">
        <v>4.6100000000000003</v>
      </c>
      <c r="Y3089" s="5">
        <v>27281.1</v>
      </c>
      <c r="Z3089" s="5">
        <v>85334.49</v>
      </c>
      <c r="AA3089" s="5" t="str">
        <f t="shared" si="192"/>
        <v>18-29</v>
      </c>
      <c r="AB3089" s="5" t="str">
        <f t="shared" si="193"/>
        <v>Moderate</v>
      </c>
      <c r="AC3089" s="5">
        <f t="shared" si="194"/>
        <v>3.13</v>
      </c>
      <c r="AD3089" s="5" t="str">
        <f t="shared" si="195"/>
        <v>Medium-haul</v>
      </c>
    </row>
    <row r="3090" spans="1:30" x14ac:dyDescent="0.3">
      <c r="A3090" s="1" t="s">
        <v>4075</v>
      </c>
      <c r="B3090" s="1" t="s">
        <v>4076</v>
      </c>
      <c r="C3090" s="1">
        <v>35</v>
      </c>
      <c r="D3090" s="1" t="s">
        <v>39</v>
      </c>
      <c r="E3090" s="1" t="s">
        <v>4032</v>
      </c>
      <c r="F3090" s="1" t="s">
        <v>30</v>
      </c>
      <c r="G3090" s="1" t="s">
        <v>61</v>
      </c>
      <c r="H3090" s="1" t="s">
        <v>62</v>
      </c>
      <c r="I3090" s="1" t="s">
        <v>63</v>
      </c>
      <c r="J3090" s="1">
        <v>3448</v>
      </c>
      <c r="K3090" s="3">
        <v>0.87703703703703706</v>
      </c>
      <c r="L3090" s="3">
        <v>3.6064814814814813E-2</v>
      </c>
      <c r="M3090" s="7">
        <v>45671</v>
      </c>
      <c r="N3090" s="3">
        <v>0.91175925925925927</v>
      </c>
      <c r="O3090" s="3">
        <v>7.0787037037037037E-2</v>
      </c>
      <c r="P3090" s="5">
        <v>50</v>
      </c>
      <c r="Q3090" s="5">
        <v>631.73</v>
      </c>
      <c r="R3090" s="1" t="s">
        <v>34</v>
      </c>
      <c r="S3090" s="1">
        <v>3</v>
      </c>
      <c r="T3090" s="1" t="s">
        <v>35</v>
      </c>
      <c r="U3090" s="5">
        <v>51.48</v>
      </c>
      <c r="V3090" s="5">
        <v>18063.737056501999</v>
      </c>
      <c r="W3090" s="1" t="s">
        <v>36</v>
      </c>
      <c r="X3090" s="1">
        <v>4.5999999999999996</v>
      </c>
      <c r="Y3090" s="5">
        <v>26676.48</v>
      </c>
      <c r="Z3090" s="5">
        <v>40441.019999999997</v>
      </c>
      <c r="AA3090" s="5" t="str">
        <f t="shared" si="192"/>
        <v>30-39</v>
      </c>
      <c r="AB3090" s="5" t="str">
        <f t="shared" si="193"/>
        <v>Moderate</v>
      </c>
      <c r="AC3090" s="5">
        <f t="shared" si="194"/>
        <v>1.52</v>
      </c>
      <c r="AD3090" s="5" t="str">
        <f t="shared" si="195"/>
        <v>Medium-haul</v>
      </c>
    </row>
    <row r="3091" spans="1:30" x14ac:dyDescent="0.3">
      <c r="A3091" s="1" t="s">
        <v>4077</v>
      </c>
      <c r="B3091" s="1" t="s">
        <v>4078</v>
      </c>
      <c r="C3091" s="1">
        <v>28</v>
      </c>
      <c r="D3091" s="1" t="s">
        <v>28</v>
      </c>
      <c r="E3091" s="1" t="s">
        <v>4032</v>
      </c>
      <c r="F3091" s="1" t="s">
        <v>30</v>
      </c>
      <c r="G3091" s="1" t="s">
        <v>61</v>
      </c>
      <c r="H3091" s="1" t="s">
        <v>62</v>
      </c>
      <c r="I3091" s="1" t="s">
        <v>63</v>
      </c>
      <c r="J3091" s="1">
        <v>3448</v>
      </c>
      <c r="K3091" s="3">
        <v>0.87703703703703706</v>
      </c>
      <c r="L3091" s="3">
        <v>3.6064814814814813E-2</v>
      </c>
      <c r="M3091" s="7">
        <v>45668</v>
      </c>
      <c r="N3091" s="3">
        <v>0.91175925925925927</v>
      </c>
      <c r="O3091" s="3">
        <v>7.0787037037037037E-2</v>
      </c>
      <c r="P3091" s="5">
        <v>50</v>
      </c>
      <c r="Q3091" s="5">
        <v>827.27</v>
      </c>
      <c r="R3091" s="1" t="s">
        <v>56</v>
      </c>
      <c r="S3091" s="1">
        <v>5</v>
      </c>
      <c r="T3091" s="1" t="s">
        <v>45</v>
      </c>
      <c r="U3091" s="5">
        <v>183.82</v>
      </c>
      <c r="V3091" s="5">
        <v>18120.8043498402</v>
      </c>
      <c r="W3091" s="1" t="s">
        <v>36</v>
      </c>
      <c r="X3091" s="1">
        <v>4.96</v>
      </c>
      <c r="Y3091" s="5">
        <v>26744.97</v>
      </c>
      <c r="Z3091" s="5">
        <v>52982.04</v>
      </c>
      <c r="AA3091" s="5" t="str">
        <f t="shared" si="192"/>
        <v>18-29</v>
      </c>
      <c r="AB3091" s="5" t="str">
        <f t="shared" si="193"/>
        <v>Moderate</v>
      </c>
      <c r="AC3091" s="5">
        <f t="shared" si="194"/>
        <v>1.98</v>
      </c>
      <c r="AD3091" s="5" t="str">
        <f t="shared" si="195"/>
        <v>Medium-haul</v>
      </c>
    </row>
    <row r="3092" spans="1:30" x14ac:dyDescent="0.3">
      <c r="A3092" s="1" t="s">
        <v>4079</v>
      </c>
      <c r="B3092" s="1" t="s">
        <v>4080</v>
      </c>
      <c r="C3092" s="1">
        <v>61</v>
      </c>
      <c r="D3092" s="1" t="s">
        <v>39</v>
      </c>
      <c r="E3092" s="1" t="s">
        <v>4032</v>
      </c>
      <c r="F3092" s="1" t="s">
        <v>48</v>
      </c>
      <c r="G3092" s="1" t="s">
        <v>74</v>
      </c>
      <c r="H3092" s="1" t="s">
        <v>75</v>
      </c>
      <c r="I3092" s="1" t="s">
        <v>76</v>
      </c>
      <c r="J3092" s="1">
        <v>10686</v>
      </c>
      <c r="K3092" s="3">
        <v>0.41190972222222222</v>
      </c>
      <c r="L3092" s="3">
        <v>0.90635416666666668</v>
      </c>
      <c r="M3092" s="7">
        <v>45667</v>
      </c>
      <c r="N3092" s="3">
        <v>0.47302083333333333</v>
      </c>
      <c r="O3092" s="3">
        <v>0.9674652777777778</v>
      </c>
      <c r="P3092" s="5">
        <v>88</v>
      </c>
      <c r="Q3092" s="5">
        <v>71.81</v>
      </c>
      <c r="R3092" s="1" t="s">
        <v>34</v>
      </c>
      <c r="S3092" s="1">
        <v>5</v>
      </c>
      <c r="T3092" s="1" t="s">
        <v>83</v>
      </c>
      <c r="U3092" s="5">
        <v>52.63</v>
      </c>
      <c r="V3092" s="5">
        <v>54856.0572536611</v>
      </c>
      <c r="W3092" s="1" t="s">
        <v>36</v>
      </c>
      <c r="X3092" s="1">
        <v>4.4000000000000004</v>
      </c>
      <c r="Y3092" s="5">
        <v>70827.27</v>
      </c>
      <c r="Z3092" s="5">
        <v>4606.37</v>
      </c>
      <c r="AA3092" s="5" t="str">
        <f t="shared" si="192"/>
        <v>60+</v>
      </c>
      <c r="AB3092" s="5" t="str">
        <f t="shared" si="193"/>
        <v>Moderate</v>
      </c>
      <c r="AC3092" s="5">
        <f t="shared" si="194"/>
        <v>7.0000000000000007E-2</v>
      </c>
      <c r="AD3092" s="5" t="str">
        <f t="shared" si="195"/>
        <v>Long-haul</v>
      </c>
    </row>
    <row r="3093" spans="1:30" x14ac:dyDescent="0.3">
      <c r="A3093" s="1" t="s">
        <v>4081</v>
      </c>
      <c r="B3093" s="1" t="s">
        <v>3521</v>
      </c>
      <c r="C3093" s="1">
        <v>37</v>
      </c>
      <c r="D3093" s="1" t="s">
        <v>39</v>
      </c>
      <c r="E3093" s="1" t="s">
        <v>4032</v>
      </c>
      <c r="F3093" s="1" t="s">
        <v>30</v>
      </c>
      <c r="G3093" s="1" t="s">
        <v>74</v>
      </c>
      <c r="H3093" s="1" t="s">
        <v>75</v>
      </c>
      <c r="I3093" s="1" t="s">
        <v>76</v>
      </c>
      <c r="J3093" s="1">
        <v>10686</v>
      </c>
      <c r="K3093" s="3">
        <v>0.41190972222222222</v>
      </c>
      <c r="L3093" s="3">
        <v>0.90635416666666668</v>
      </c>
      <c r="M3093" s="7">
        <v>45671</v>
      </c>
      <c r="N3093" s="3">
        <v>0.47302083333333333</v>
      </c>
      <c r="O3093" s="3">
        <v>0.9674652777777778</v>
      </c>
      <c r="P3093" s="5">
        <v>88</v>
      </c>
      <c r="Q3093" s="5">
        <v>1335.73</v>
      </c>
      <c r="R3093" s="1" t="s">
        <v>34</v>
      </c>
      <c r="S3093" s="1">
        <v>3</v>
      </c>
      <c r="T3093" s="1" t="s">
        <v>45</v>
      </c>
      <c r="U3093" s="5">
        <v>46.54</v>
      </c>
      <c r="V3093" s="5">
        <v>54336.366025050098</v>
      </c>
      <c r="W3093" s="1" t="s">
        <v>36</v>
      </c>
      <c r="X3093" s="1">
        <v>4.83</v>
      </c>
      <c r="Y3093" s="5">
        <v>70203.64</v>
      </c>
      <c r="Z3093" s="5">
        <v>85496.03</v>
      </c>
      <c r="AA3093" s="5" t="str">
        <f t="shared" si="192"/>
        <v>30-39</v>
      </c>
      <c r="AB3093" s="5" t="str">
        <f t="shared" si="193"/>
        <v>Moderate</v>
      </c>
      <c r="AC3093" s="5">
        <f t="shared" si="194"/>
        <v>1.22</v>
      </c>
      <c r="AD3093" s="5" t="str">
        <f t="shared" si="195"/>
        <v>Long-haul</v>
      </c>
    </row>
    <row r="3094" spans="1:30" x14ac:dyDescent="0.3">
      <c r="A3094" s="1" t="s">
        <v>4063</v>
      </c>
      <c r="B3094" s="1" t="s">
        <v>4064</v>
      </c>
      <c r="C3094" s="1">
        <v>75</v>
      </c>
      <c r="D3094" s="1" t="s">
        <v>28</v>
      </c>
      <c r="E3094" s="1" t="s">
        <v>4032</v>
      </c>
      <c r="F3094" s="1" t="s">
        <v>48</v>
      </c>
      <c r="G3094" s="1" t="s">
        <v>74</v>
      </c>
      <c r="H3094" s="1" t="s">
        <v>75</v>
      </c>
      <c r="I3094" s="1" t="s">
        <v>76</v>
      </c>
      <c r="J3094" s="1">
        <v>10686</v>
      </c>
      <c r="K3094" s="3">
        <v>0.41190972222222222</v>
      </c>
      <c r="L3094" s="3">
        <v>0.90635416666666668</v>
      </c>
      <c r="M3094" s="7">
        <v>45672</v>
      </c>
      <c r="N3094" s="3">
        <v>0.47302083333333333</v>
      </c>
      <c r="O3094" s="3">
        <v>0.9674652777777778</v>
      </c>
      <c r="P3094" s="5">
        <v>88</v>
      </c>
      <c r="Q3094" s="5">
        <v>440.17</v>
      </c>
      <c r="R3094" s="1" t="s">
        <v>34</v>
      </c>
      <c r="S3094" s="1">
        <v>5</v>
      </c>
      <c r="T3094" s="1" t="s">
        <v>49</v>
      </c>
      <c r="U3094" s="5">
        <v>169.68</v>
      </c>
      <c r="V3094" s="5">
        <v>54201.315012174797</v>
      </c>
      <c r="W3094" s="1" t="s">
        <v>42</v>
      </c>
      <c r="X3094" s="1">
        <v>3.64</v>
      </c>
      <c r="Y3094" s="5">
        <v>70041.58</v>
      </c>
      <c r="Z3094" s="5">
        <v>28204.82</v>
      </c>
      <c r="AA3094" s="5" t="str">
        <f t="shared" si="192"/>
        <v>60+</v>
      </c>
      <c r="AB3094" s="5" t="str">
        <f t="shared" si="193"/>
        <v>Moderate</v>
      </c>
      <c r="AC3094" s="5">
        <f t="shared" si="194"/>
        <v>0.4</v>
      </c>
      <c r="AD3094" s="5" t="str">
        <f t="shared" si="195"/>
        <v>Long-haul</v>
      </c>
    </row>
    <row r="3095" spans="1:30" x14ac:dyDescent="0.3">
      <c r="A3095" s="1" t="s">
        <v>4082</v>
      </c>
      <c r="B3095" s="1" t="s">
        <v>4083</v>
      </c>
      <c r="C3095" s="1">
        <v>23</v>
      </c>
      <c r="D3095" s="1" t="s">
        <v>39</v>
      </c>
      <c r="E3095" s="1" t="s">
        <v>4032</v>
      </c>
      <c r="F3095" s="1" t="s">
        <v>30</v>
      </c>
      <c r="G3095" s="1" t="s">
        <v>74</v>
      </c>
      <c r="H3095" s="1" t="s">
        <v>75</v>
      </c>
      <c r="I3095" s="1" t="s">
        <v>76</v>
      </c>
      <c r="J3095" s="1">
        <v>10686</v>
      </c>
      <c r="K3095" s="3">
        <v>0.41190972222222222</v>
      </c>
      <c r="L3095" s="3">
        <v>0.90635416666666668</v>
      </c>
      <c r="M3095" s="7">
        <v>45666</v>
      </c>
      <c r="N3095" s="3">
        <v>0.47302083333333333</v>
      </c>
      <c r="O3095" s="3">
        <v>0.9674652777777778</v>
      </c>
      <c r="P3095" s="5">
        <v>88</v>
      </c>
      <c r="Q3095" s="5">
        <v>1317.2</v>
      </c>
      <c r="R3095" s="1" t="s">
        <v>56</v>
      </c>
      <c r="S3095" s="1">
        <v>5</v>
      </c>
      <c r="T3095" s="1" t="s">
        <v>41</v>
      </c>
      <c r="U3095" s="5">
        <v>70.040000000000006</v>
      </c>
      <c r="V3095" s="5">
        <v>54392.616414057702</v>
      </c>
      <c r="W3095" s="1" t="s">
        <v>36</v>
      </c>
      <c r="X3095" s="1">
        <v>4.78</v>
      </c>
      <c r="Y3095" s="5">
        <v>70271.14</v>
      </c>
      <c r="Z3095" s="5">
        <v>84314.81</v>
      </c>
      <c r="AA3095" s="5" t="str">
        <f t="shared" si="192"/>
        <v>18-29</v>
      </c>
      <c r="AB3095" s="5" t="str">
        <f t="shared" si="193"/>
        <v>Moderate</v>
      </c>
      <c r="AC3095" s="5">
        <f t="shared" si="194"/>
        <v>1.2</v>
      </c>
      <c r="AD3095" s="5" t="str">
        <f t="shared" si="195"/>
        <v>Long-haul</v>
      </c>
    </row>
    <row r="3096" spans="1:30" x14ac:dyDescent="0.3">
      <c r="A3096" s="1" t="s">
        <v>4084</v>
      </c>
      <c r="B3096" s="1" t="s">
        <v>4085</v>
      </c>
      <c r="C3096" s="1">
        <v>44</v>
      </c>
      <c r="D3096" s="1" t="s">
        <v>39</v>
      </c>
      <c r="E3096" s="1" t="s">
        <v>4032</v>
      </c>
      <c r="F3096" s="1" t="s">
        <v>48</v>
      </c>
      <c r="G3096" s="1" t="s">
        <v>74</v>
      </c>
      <c r="H3096" s="1" t="s">
        <v>75</v>
      </c>
      <c r="I3096" s="1" t="s">
        <v>76</v>
      </c>
      <c r="J3096" s="1">
        <v>10686</v>
      </c>
      <c r="K3096" s="3">
        <v>0.41190972222222222</v>
      </c>
      <c r="L3096" s="3">
        <v>0.90635416666666668</v>
      </c>
      <c r="M3096" s="7">
        <v>45665</v>
      </c>
      <c r="N3096" s="3">
        <v>0.47302083333333333</v>
      </c>
      <c r="O3096" s="3">
        <v>0.9674652777777778</v>
      </c>
      <c r="P3096" s="5">
        <v>88</v>
      </c>
      <c r="Q3096" s="5">
        <v>302.05</v>
      </c>
      <c r="R3096" s="1" t="s">
        <v>34</v>
      </c>
      <c r="S3096" s="1">
        <v>5</v>
      </c>
      <c r="T3096" s="1" t="s">
        <v>35</v>
      </c>
      <c r="U3096" s="5">
        <v>73.959999999999994</v>
      </c>
      <c r="V3096" s="5">
        <v>54482.403734057603</v>
      </c>
      <c r="W3096" s="1" t="s">
        <v>36</v>
      </c>
      <c r="X3096" s="1">
        <v>3.94</v>
      </c>
      <c r="Y3096" s="5">
        <v>70378.880000000005</v>
      </c>
      <c r="Z3096" s="5">
        <v>19345.990000000002</v>
      </c>
      <c r="AA3096" s="5" t="str">
        <f t="shared" si="192"/>
        <v>40-49</v>
      </c>
      <c r="AB3096" s="5" t="str">
        <f t="shared" si="193"/>
        <v>Moderate</v>
      </c>
      <c r="AC3096" s="5">
        <f t="shared" si="194"/>
        <v>0.27</v>
      </c>
      <c r="AD3096" s="5" t="str">
        <f t="shared" si="195"/>
        <v>Long-haul</v>
      </c>
    </row>
    <row r="3097" spans="1:30" x14ac:dyDescent="0.3">
      <c r="A3097" s="1" t="s">
        <v>4086</v>
      </c>
      <c r="B3097" s="1" t="s">
        <v>4087</v>
      </c>
      <c r="C3097" s="1">
        <v>26</v>
      </c>
      <c r="D3097" s="1" t="s">
        <v>28</v>
      </c>
      <c r="E3097" s="1" t="s">
        <v>4032</v>
      </c>
      <c r="F3097" s="1" t="s">
        <v>48</v>
      </c>
      <c r="G3097" s="1" t="s">
        <v>74</v>
      </c>
      <c r="H3097" s="1" t="s">
        <v>75</v>
      </c>
      <c r="I3097" s="1" t="s">
        <v>76</v>
      </c>
      <c r="J3097" s="1">
        <v>10686</v>
      </c>
      <c r="K3097" s="3">
        <v>0.41190972222222222</v>
      </c>
      <c r="L3097" s="3">
        <v>0.90635416666666668</v>
      </c>
      <c r="M3097" s="7">
        <v>45658</v>
      </c>
      <c r="N3097" s="3">
        <v>0.47302083333333333</v>
      </c>
      <c r="O3097" s="3">
        <v>0.9674652777777778</v>
      </c>
      <c r="P3097" s="5">
        <v>88</v>
      </c>
      <c r="Q3097" s="5">
        <v>955.95</v>
      </c>
      <c r="R3097" s="1" t="s">
        <v>34</v>
      </c>
      <c r="S3097" s="1">
        <v>5</v>
      </c>
      <c r="T3097" s="1" t="s">
        <v>41</v>
      </c>
      <c r="U3097" s="5">
        <v>11.45</v>
      </c>
      <c r="V3097" s="5">
        <v>54251.3799647696</v>
      </c>
      <c r="W3097" s="1" t="s">
        <v>42</v>
      </c>
      <c r="X3097" s="1">
        <v>3.4</v>
      </c>
      <c r="Y3097" s="5">
        <v>70101.66</v>
      </c>
      <c r="Z3097" s="5">
        <v>61183.09</v>
      </c>
      <c r="AA3097" s="5" t="str">
        <f t="shared" si="192"/>
        <v>18-29</v>
      </c>
      <c r="AB3097" s="5" t="str">
        <f t="shared" si="193"/>
        <v>Moderate</v>
      </c>
      <c r="AC3097" s="5">
        <f t="shared" si="194"/>
        <v>0.87</v>
      </c>
      <c r="AD3097" s="5" t="str">
        <f t="shared" si="195"/>
        <v>Long-haul</v>
      </c>
    </row>
    <row r="3098" spans="1:30" x14ac:dyDescent="0.3">
      <c r="A3098" s="1" t="s">
        <v>4088</v>
      </c>
      <c r="B3098" s="1" t="s">
        <v>4089</v>
      </c>
      <c r="C3098" s="1">
        <v>52</v>
      </c>
      <c r="D3098" s="1" t="s">
        <v>39</v>
      </c>
      <c r="E3098" s="1" t="s">
        <v>4032</v>
      </c>
      <c r="F3098" s="1" t="s">
        <v>30</v>
      </c>
      <c r="G3098" s="1" t="s">
        <v>74</v>
      </c>
      <c r="H3098" s="1" t="s">
        <v>75</v>
      </c>
      <c r="I3098" s="1" t="s">
        <v>76</v>
      </c>
      <c r="J3098" s="1">
        <v>10686</v>
      </c>
      <c r="K3098" s="3">
        <v>0.41190972222222222</v>
      </c>
      <c r="L3098" s="3">
        <v>0.90635416666666668</v>
      </c>
      <c r="M3098" s="7">
        <v>45658</v>
      </c>
      <c r="N3098" s="3">
        <v>0.47302083333333333</v>
      </c>
      <c r="O3098" s="3">
        <v>0.9674652777777778</v>
      </c>
      <c r="P3098" s="5">
        <v>88</v>
      </c>
      <c r="Q3098" s="5">
        <v>1262.28</v>
      </c>
      <c r="R3098" s="1" t="s">
        <v>34</v>
      </c>
      <c r="S3098" s="1">
        <v>5</v>
      </c>
      <c r="T3098" s="1" t="s">
        <v>41</v>
      </c>
      <c r="U3098" s="5">
        <v>121.86</v>
      </c>
      <c r="V3098" s="5">
        <v>54797.455221403499</v>
      </c>
      <c r="W3098" s="1" t="s">
        <v>36</v>
      </c>
      <c r="X3098" s="1">
        <v>4.54</v>
      </c>
      <c r="Y3098" s="5">
        <v>70756.95</v>
      </c>
      <c r="Z3098" s="5">
        <v>80810.289999999994</v>
      </c>
      <c r="AA3098" s="5" t="str">
        <f t="shared" si="192"/>
        <v>50-59</v>
      </c>
      <c r="AB3098" s="5" t="str">
        <f t="shared" si="193"/>
        <v>Moderate</v>
      </c>
      <c r="AC3098" s="5">
        <f t="shared" si="194"/>
        <v>1.1399999999999999</v>
      </c>
      <c r="AD3098" s="5" t="str">
        <f t="shared" si="195"/>
        <v>Long-haul</v>
      </c>
    </row>
    <row r="3099" spans="1:30" x14ac:dyDescent="0.3">
      <c r="A3099" s="1" t="s">
        <v>4090</v>
      </c>
      <c r="B3099" s="1" t="s">
        <v>4091</v>
      </c>
      <c r="C3099" s="1">
        <v>65</v>
      </c>
      <c r="D3099" s="1" t="s">
        <v>28</v>
      </c>
      <c r="E3099" s="1" t="s">
        <v>4032</v>
      </c>
      <c r="F3099" s="1" t="s">
        <v>30</v>
      </c>
      <c r="G3099" s="1" t="s">
        <v>90</v>
      </c>
      <c r="H3099" s="1" t="s">
        <v>91</v>
      </c>
      <c r="I3099" s="1" t="s">
        <v>63</v>
      </c>
      <c r="J3099" s="1">
        <v>14253</v>
      </c>
      <c r="K3099" s="3">
        <v>0.71406250000000004</v>
      </c>
      <c r="L3099" s="3">
        <v>0.3737847222222222</v>
      </c>
      <c r="M3099" s="7">
        <v>45662</v>
      </c>
      <c r="N3099" s="3">
        <v>0.77239583333333328</v>
      </c>
      <c r="O3099" s="3">
        <v>0.43211805555555555</v>
      </c>
      <c r="P3099" s="5">
        <v>126</v>
      </c>
      <c r="Q3099" s="5">
        <v>1084.5899999999999</v>
      </c>
      <c r="R3099" s="1" t="s">
        <v>40</v>
      </c>
      <c r="S3099" s="1">
        <v>5</v>
      </c>
      <c r="T3099" s="1" t="s">
        <v>35</v>
      </c>
      <c r="U3099" s="5">
        <v>151.77000000000001</v>
      </c>
      <c r="V3099" s="5">
        <v>72015.013405990801</v>
      </c>
      <c r="W3099" s="1" t="s">
        <v>36</v>
      </c>
      <c r="X3099" s="1">
        <v>4.51</v>
      </c>
      <c r="Y3099" s="5">
        <v>91418.02</v>
      </c>
      <c r="Z3099" s="5">
        <v>69444.11</v>
      </c>
      <c r="AA3099" s="5" t="str">
        <f t="shared" si="192"/>
        <v>60+</v>
      </c>
      <c r="AB3099" s="5" t="str">
        <f t="shared" si="193"/>
        <v>Severe</v>
      </c>
      <c r="AC3099" s="5">
        <f t="shared" si="194"/>
        <v>0.76</v>
      </c>
      <c r="AD3099" s="5" t="str">
        <f t="shared" si="195"/>
        <v>Long-haul</v>
      </c>
    </row>
    <row r="3100" spans="1:30" x14ac:dyDescent="0.3">
      <c r="A3100" s="1" t="s">
        <v>3989</v>
      </c>
      <c r="B3100" s="1" t="s">
        <v>3990</v>
      </c>
      <c r="C3100" s="1">
        <v>50</v>
      </c>
      <c r="D3100" s="1" t="s">
        <v>39</v>
      </c>
      <c r="E3100" s="1" t="s">
        <v>4032</v>
      </c>
      <c r="F3100" s="1" t="s">
        <v>48</v>
      </c>
      <c r="G3100" s="1" t="s">
        <v>90</v>
      </c>
      <c r="H3100" s="1" t="s">
        <v>91</v>
      </c>
      <c r="I3100" s="1" t="s">
        <v>63</v>
      </c>
      <c r="J3100" s="1">
        <v>14253</v>
      </c>
      <c r="K3100" s="3">
        <v>0.71406250000000004</v>
      </c>
      <c r="L3100" s="3">
        <v>0.3737847222222222</v>
      </c>
      <c r="M3100" s="7">
        <v>45663</v>
      </c>
      <c r="N3100" s="3">
        <v>0.77239583333333328</v>
      </c>
      <c r="O3100" s="3">
        <v>0.43211805555555555</v>
      </c>
      <c r="P3100" s="5">
        <v>126</v>
      </c>
      <c r="Q3100" s="5">
        <v>866.94</v>
      </c>
      <c r="R3100" s="1" t="s">
        <v>56</v>
      </c>
      <c r="S3100" s="1">
        <v>5</v>
      </c>
      <c r="T3100" s="1" t="s">
        <v>49</v>
      </c>
      <c r="U3100" s="5">
        <v>73.73</v>
      </c>
      <c r="V3100" s="5">
        <v>72023.864447929504</v>
      </c>
      <c r="W3100" s="1" t="s">
        <v>42</v>
      </c>
      <c r="X3100" s="1">
        <v>3.23</v>
      </c>
      <c r="Y3100" s="5">
        <v>91428.64</v>
      </c>
      <c r="Z3100" s="5">
        <v>55498.91</v>
      </c>
      <c r="AA3100" s="5" t="str">
        <f t="shared" si="192"/>
        <v>50-59</v>
      </c>
      <c r="AB3100" s="5" t="str">
        <f t="shared" si="193"/>
        <v>Severe</v>
      </c>
      <c r="AC3100" s="5">
        <f t="shared" si="194"/>
        <v>0.61</v>
      </c>
      <c r="AD3100" s="5" t="str">
        <f t="shared" si="195"/>
        <v>Long-haul</v>
      </c>
    </row>
    <row r="3101" spans="1:30" x14ac:dyDescent="0.3">
      <c r="A3101" s="1" t="s">
        <v>4092</v>
      </c>
      <c r="B3101" s="1" t="s">
        <v>4093</v>
      </c>
      <c r="C3101" s="1">
        <v>29</v>
      </c>
      <c r="D3101" s="1" t="s">
        <v>39</v>
      </c>
      <c r="E3101" s="1" t="s">
        <v>4032</v>
      </c>
      <c r="F3101" s="1" t="s">
        <v>48</v>
      </c>
      <c r="G3101" s="1" t="s">
        <v>90</v>
      </c>
      <c r="H3101" s="1" t="s">
        <v>91</v>
      </c>
      <c r="I3101" s="1" t="s">
        <v>63</v>
      </c>
      <c r="J3101" s="1">
        <v>14253</v>
      </c>
      <c r="K3101" s="3">
        <v>0.71406250000000004</v>
      </c>
      <c r="L3101" s="3">
        <v>0.3737847222222222</v>
      </c>
      <c r="M3101" s="7">
        <v>45664</v>
      </c>
      <c r="N3101" s="3">
        <v>0.77239583333333328</v>
      </c>
      <c r="O3101" s="3">
        <v>0.43211805555555555</v>
      </c>
      <c r="P3101" s="5">
        <v>126</v>
      </c>
      <c r="Q3101" s="5">
        <v>1447.94</v>
      </c>
      <c r="R3101" s="1" t="s">
        <v>40</v>
      </c>
      <c r="S3101" s="1">
        <v>5</v>
      </c>
      <c r="T3101" s="1" t="s">
        <v>45</v>
      </c>
      <c r="U3101" s="5">
        <v>5.9</v>
      </c>
      <c r="V3101" s="5">
        <v>72240.894082083105</v>
      </c>
      <c r="W3101" s="1" t="s">
        <v>42</v>
      </c>
      <c r="X3101" s="1">
        <v>4.3899999999999997</v>
      </c>
      <c r="Y3101" s="5">
        <v>91689.07</v>
      </c>
      <c r="Z3101" s="5">
        <v>92669.34</v>
      </c>
      <c r="AA3101" s="5" t="str">
        <f t="shared" si="192"/>
        <v>18-29</v>
      </c>
      <c r="AB3101" s="5" t="str">
        <f t="shared" si="193"/>
        <v>Severe</v>
      </c>
      <c r="AC3101" s="5">
        <f t="shared" si="194"/>
        <v>1.01</v>
      </c>
      <c r="AD3101" s="5" t="str">
        <f t="shared" si="195"/>
        <v>Long-haul</v>
      </c>
    </row>
    <row r="3102" spans="1:30" x14ac:dyDescent="0.3">
      <c r="A3102" s="1" t="s">
        <v>4094</v>
      </c>
      <c r="B3102" s="1" t="s">
        <v>4095</v>
      </c>
      <c r="C3102" s="1">
        <v>73</v>
      </c>
      <c r="D3102" s="1" t="s">
        <v>28</v>
      </c>
      <c r="E3102" s="1" t="s">
        <v>4032</v>
      </c>
      <c r="F3102" s="1" t="s">
        <v>48</v>
      </c>
      <c r="G3102" s="1" t="s">
        <v>90</v>
      </c>
      <c r="H3102" s="1" t="s">
        <v>91</v>
      </c>
      <c r="I3102" s="1" t="s">
        <v>63</v>
      </c>
      <c r="J3102" s="1">
        <v>14253</v>
      </c>
      <c r="K3102" s="3">
        <v>0.71406250000000004</v>
      </c>
      <c r="L3102" s="3">
        <v>0.3737847222222222</v>
      </c>
      <c r="M3102" s="7">
        <v>45670</v>
      </c>
      <c r="N3102" s="3">
        <v>0.77239583333333328</v>
      </c>
      <c r="O3102" s="3">
        <v>0.43211805555555555</v>
      </c>
      <c r="P3102" s="5">
        <v>126</v>
      </c>
      <c r="Q3102" s="5">
        <v>116.56</v>
      </c>
      <c r="R3102" s="1" t="s">
        <v>56</v>
      </c>
      <c r="S3102" s="1">
        <v>5</v>
      </c>
      <c r="T3102" s="1" t="s">
        <v>49</v>
      </c>
      <c r="U3102" s="5">
        <v>28.79</v>
      </c>
      <c r="V3102" s="5">
        <v>72583.452030507906</v>
      </c>
      <c r="W3102" s="1" t="s">
        <v>42</v>
      </c>
      <c r="X3102" s="1">
        <v>3.65</v>
      </c>
      <c r="Y3102" s="5">
        <v>92100.14</v>
      </c>
      <c r="Z3102" s="5">
        <v>7465.6</v>
      </c>
      <c r="AA3102" s="5" t="str">
        <f t="shared" si="192"/>
        <v>60+</v>
      </c>
      <c r="AB3102" s="5" t="str">
        <f t="shared" si="193"/>
        <v>Severe</v>
      </c>
      <c r="AC3102" s="5">
        <f t="shared" si="194"/>
        <v>0.08</v>
      </c>
      <c r="AD3102" s="5" t="str">
        <f t="shared" si="195"/>
        <v>Long-haul</v>
      </c>
    </row>
    <row r="3103" spans="1:30" x14ac:dyDescent="0.3">
      <c r="A3103" s="1" t="s">
        <v>4096</v>
      </c>
      <c r="B3103" s="1" t="s">
        <v>4097</v>
      </c>
      <c r="C3103" s="1">
        <v>34</v>
      </c>
      <c r="D3103" s="1" t="s">
        <v>28</v>
      </c>
      <c r="E3103" s="1" t="s">
        <v>4032</v>
      </c>
      <c r="F3103" s="1" t="s">
        <v>30</v>
      </c>
      <c r="G3103" s="1" t="s">
        <v>90</v>
      </c>
      <c r="H3103" s="1" t="s">
        <v>91</v>
      </c>
      <c r="I3103" s="1" t="s">
        <v>63</v>
      </c>
      <c r="J3103" s="1">
        <v>14253</v>
      </c>
      <c r="K3103" s="3">
        <v>0.71406250000000004</v>
      </c>
      <c r="L3103" s="3">
        <v>0.3737847222222222</v>
      </c>
      <c r="M3103" s="7">
        <v>45668</v>
      </c>
      <c r="N3103" s="3">
        <v>0.77239583333333328</v>
      </c>
      <c r="O3103" s="3">
        <v>0.43211805555555555</v>
      </c>
      <c r="P3103" s="5">
        <v>126</v>
      </c>
      <c r="Q3103" s="5">
        <v>426.93</v>
      </c>
      <c r="R3103" s="1" t="s">
        <v>34</v>
      </c>
      <c r="S3103" s="1">
        <v>3</v>
      </c>
      <c r="T3103" s="1" t="s">
        <v>41</v>
      </c>
      <c r="U3103" s="5">
        <v>133.05000000000001</v>
      </c>
      <c r="V3103" s="5">
        <v>72146.420696809495</v>
      </c>
      <c r="W3103" s="1" t="s">
        <v>36</v>
      </c>
      <c r="X3103" s="1">
        <v>4.82</v>
      </c>
      <c r="Y3103" s="5">
        <v>91575.7</v>
      </c>
      <c r="Z3103" s="5">
        <v>27350.13</v>
      </c>
      <c r="AA3103" s="5" t="str">
        <f t="shared" si="192"/>
        <v>30-39</v>
      </c>
      <c r="AB3103" s="5" t="str">
        <f t="shared" si="193"/>
        <v>Severe</v>
      </c>
      <c r="AC3103" s="5">
        <f t="shared" si="194"/>
        <v>0.3</v>
      </c>
      <c r="AD3103" s="5" t="str">
        <f t="shared" si="195"/>
        <v>Long-haul</v>
      </c>
    </row>
    <row r="3104" spans="1:30" x14ac:dyDescent="0.3">
      <c r="A3104" s="1" t="s">
        <v>4098</v>
      </c>
      <c r="B3104" s="1" t="s">
        <v>4099</v>
      </c>
      <c r="C3104" s="1">
        <v>71</v>
      </c>
      <c r="D3104" s="1" t="s">
        <v>28</v>
      </c>
      <c r="E3104" s="1" t="s">
        <v>4032</v>
      </c>
      <c r="F3104" s="1" t="s">
        <v>30</v>
      </c>
      <c r="G3104" s="1" t="s">
        <v>90</v>
      </c>
      <c r="H3104" s="1" t="s">
        <v>91</v>
      </c>
      <c r="I3104" s="1" t="s">
        <v>63</v>
      </c>
      <c r="J3104" s="1">
        <v>14253</v>
      </c>
      <c r="K3104" s="3">
        <v>0.71406250000000004</v>
      </c>
      <c r="L3104" s="3">
        <v>0.3737847222222222</v>
      </c>
      <c r="M3104" s="7">
        <v>45670</v>
      </c>
      <c r="N3104" s="3">
        <v>0.77239583333333328</v>
      </c>
      <c r="O3104" s="3">
        <v>0.43211805555555555</v>
      </c>
      <c r="P3104" s="5">
        <v>126</v>
      </c>
      <c r="Q3104" s="5">
        <v>422.31</v>
      </c>
      <c r="R3104" s="1" t="s">
        <v>56</v>
      </c>
      <c r="S3104" s="1">
        <v>5</v>
      </c>
      <c r="T3104" s="1" t="s">
        <v>41</v>
      </c>
      <c r="U3104" s="5">
        <v>7.42</v>
      </c>
      <c r="V3104" s="5">
        <v>72524.871325215601</v>
      </c>
      <c r="W3104" s="1" t="s">
        <v>36</v>
      </c>
      <c r="X3104" s="1">
        <v>4.75</v>
      </c>
      <c r="Y3104" s="5">
        <v>92029.85</v>
      </c>
      <c r="Z3104" s="5">
        <v>27029.32</v>
      </c>
      <c r="AA3104" s="5" t="str">
        <f t="shared" si="192"/>
        <v>60+</v>
      </c>
      <c r="AB3104" s="5" t="str">
        <f t="shared" si="193"/>
        <v>Severe</v>
      </c>
      <c r="AC3104" s="5">
        <f t="shared" si="194"/>
        <v>0.28999999999999998</v>
      </c>
      <c r="AD3104" s="5" t="str">
        <f t="shared" si="195"/>
        <v>Long-haul</v>
      </c>
    </row>
    <row r="3105" spans="1:30" x14ac:dyDescent="0.3">
      <c r="A3105" s="1" t="s">
        <v>4100</v>
      </c>
      <c r="B3105" s="1" t="s">
        <v>4101</v>
      </c>
      <c r="C3105" s="1">
        <v>49</v>
      </c>
      <c r="D3105" s="1" t="s">
        <v>28</v>
      </c>
      <c r="E3105" s="1" t="s">
        <v>4032</v>
      </c>
      <c r="F3105" s="1" t="s">
        <v>30</v>
      </c>
      <c r="G3105" s="1" t="s">
        <v>90</v>
      </c>
      <c r="H3105" s="1" t="s">
        <v>91</v>
      </c>
      <c r="I3105" s="1" t="s">
        <v>63</v>
      </c>
      <c r="J3105" s="1">
        <v>14253</v>
      </c>
      <c r="K3105" s="3">
        <v>0.71406250000000004</v>
      </c>
      <c r="L3105" s="3">
        <v>0.3737847222222222</v>
      </c>
      <c r="M3105" s="7">
        <v>45668</v>
      </c>
      <c r="N3105" s="3">
        <v>0.77239583333333328</v>
      </c>
      <c r="O3105" s="3">
        <v>0.43211805555555555</v>
      </c>
      <c r="P3105" s="5">
        <v>126</v>
      </c>
      <c r="Q3105" s="5">
        <v>1051.95</v>
      </c>
      <c r="R3105" s="1" t="s">
        <v>56</v>
      </c>
      <c r="S3105" s="1">
        <v>5</v>
      </c>
      <c r="T3105" s="1" t="s">
        <v>49</v>
      </c>
      <c r="U3105" s="5">
        <v>86.04</v>
      </c>
      <c r="V3105" s="5">
        <v>71902.164512806703</v>
      </c>
      <c r="W3105" s="1" t="s">
        <v>36</v>
      </c>
      <c r="X3105" s="1">
        <v>3.16</v>
      </c>
      <c r="Y3105" s="5">
        <v>91282.6</v>
      </c>
      <c r="Z3105" s="5">
        <v>67342.009999999995</v>
      </c>
      <c r="AA3105" s="5" t="str">
        <f t="shared" si="192"/>
        <v>40-49</v>
      </c>
      <c r="AB3105" s="5" t="str">
        <f t="shared" si="193"/>
        <v>Severe</v>
      </c>
      <c r="AC3105" s="5">
        <f t="shared" si="194"/>
        <v>0.74</v>
      </c>
      <c r="AD3105" s="5" t="str">
        <f t="shared" si="195"/>
        <v>Long-haul</v>
      </c>
    </row>
    <row r="3106" spans="1:30" x14ac:dyDescent="0.3">
      <c r="A3106" s="1" t="s">
        <v>4102</v>
      </c>
      <c r="B3106" s="1" t="s">
        <v>4103</v>
      </c>
      <c r="C3106" s="1">
        <v>18</v>
      </c>
      <c r="D3106" s="1" t="s">
        <v>39</v>
      </c>
      <c r="E3106" s="1" t="s">
        <v>4032</v>
      </c>
      <c r="F3106" s="1" t="s">
        <v>30</v>
      </c>
      <c r="G3106" s="1" t="s">
        <v>114</v>
      </c>
      <c r="H3106" s="1" t="s">
        <v>115</v>
      </c>
      <c r="I3106" s="1" t="s">
        <v>62</v>
      </c>
      <c r="J3106" s="1">
        <v>7728</v>
      </c>
      <c r="K3106" s="3">
        <v>0.23081018518518517</v>
      </c>
      <c r="L3106" s="3">
        <v>0.5884490740740741</v>
      </c>
      <c r="M3106" s="7">
        <v>45669</v>
      </c>
      <c r="N3106" s="3">
        <v>0.25719907407407405</v>
      </c>
      <c r="O3106" s="3">
        <v>0.614837962962963</v>
      </c>
      <c r="P3106" s="5">
        <v>38</v>
      </c>
      <c r="Q3106" s="5">
        <v>190.4</v>
      </c>
      <c r="R3106" s="1" t="s">
        <v>34</v>
      </c>
      <c r="S3106" s="1">
        <v>5</v>
      </c>
      <c r="T3106" s="1" t="s">
        <v>45</v>
      </c>
      <c r="U3106" s="5">
        <v>88.62</v>
      </c>
      <c r="V3106" s="5">
        <v>39513.124275599301</v>
      </c>
      <c r="W3106" s="1" t="s">
        <v>42</v>
      </c>
      <c r="X3106" s="1">
        <v>4.8600000000000003</v>
      </c>
      <c r="Y3106" s="5">
        <v>52415.75</v>
      </c>
      <c r="Z3106" s="5">
        <v>12203.32</v>
      </c>
      <c r="AA3106" s="5" t="str">
        <f t="shared" si="192"/>
        <v>18-29</v>
      </c>
      <c r="AB3106" s="5" t="str">
        <f t="shared" si="193"/>
        <v>Moderate</v>
      </c>
      <c r="AC3106" s="5">
        <f t="shared" si="194"/>
        <v>0.23</v>
      </c>
      <c r="AD3106" s="5" t="str">
        <f t="shared" si="195"/>
        <v>Long-haul</v>
      </c>
    </row>
    <row r="3107" spans="1:30" x14ac:dyDescent="0.3">
      <c r="A3107" s="1" t="s">
        <v>4104</v>
      </c>
      <c r="B3107" s="1" t="s">
        <v>4105</v>
      </c>
      <c r="C3107" s="1">
        <v>62</v>
      </c>
      <c r="D3107" s="1" t="s">
        <v>39</v>
      </c>
      <c r="E3107" s="1" t="s">
        <v>4032</v>
      </c>
      <c r="F3107" s="1" t="s">
        <v>30</v>
      </c>
      <c r="G3107" s="1" t="s">
        <v>114</v>
      </c>
      <c r="H3107" s="1" t="s">
        <v>115</v>
      </c>
      <c r="I3107" s="1" t="s">
        <v>62</v>
      </c>
      <c r="J3107" s="1">
        <v>7728</v>
      </c>
      <c r="K3107" s="3">
        <v>0.23081018518518517</v>
      </c>
      <c r="L3107" s="3">
        <v>0.5884490740740741</v>
      </c>
      <c r="M3107" s="7">
        <v>45670</v>
      </c>
      <c r="N3107" s="3">
        <v>0.25719907407407405</v>
      </c>
      <c r="O3107" s="3">
        <v>0.614837962962963</v>
      </c>
      <c r="P3107" s="5">
        <v>38</v>
      </c>
      <c r="Q3107" s="5">
        <v>878.89</v>
      </c>
      <c r="R3107" s="1" t="s">
        <v>40</v>
      </c>
      <c r="S3107" s="1">
        <v>5</v>
      </c>
      <c r="T3107" s="1" t="s">
        <v>49</v>
      </c>
      <c r="U3107" s="5">
        <v>115.67</v>
      </c>
      <c r="V3107" s="5">
        <v>39304.970200058902</v>
      </c>
      <c r="W3107" s="1" t="s">
        <v>36</v>
      </c>
      <c r="X3107" s="1">
        <v>4.76</v>
      </c>
      <c r="Y3107" s="5">
        <v>52165.96</v>
      </c>
      <c r="Z3107" s="5">
        <v>56272.09</v>
      </c>
      <c r="AA3107" s="5" t="str">
        <f t="shared" si="192"/>
        <v>60+</v>
      </c>
      <c r="AB3107" s="5" t="str">
        <f t="shared" si="193"/>
        <v>Moderate</v>
      </c>
      <c r="AC3107" s="5">
        <f t="shared" si="194"/>
        <v>1.08</v>
      </c>
      <c r="AD3107" s="5" t="str">
        <f t="shared" si="195"/>
        <v>Long-haul</v>
      </c>
    </row>
    <row r="3108" spans="1:30" x14ac:dyDescent="0.3">
      <c r="A3108" s="1" t="s">
        <v>4106</v>
      </c>
      <c r="B3108" s="1" t="s">
        <v>4107</v>
      </c>
      <c r="C3108" s="1">
        <v>26</v>
      </c>
      <c r="D3108" s="1" t="s">
        <v>28</v>
      </c>
      <c r="E3108" s="1" t="s">
        <v>4032</v>
      </c>
      <c r="F3108" s="1" t="s">
        <v>30</v>
      </c>
      <c r="G3108" s="1" t="s">
        <v>114</v>
      </c>
      <c r="H3108" s="1" t="s">
        <v>115</v>
      </c>
      <c r="I3108" s="1" t="s">
        <v>62</v>
      </c>
      <c r="J3108" s="1">
        <v>7728</v>
      </c>
      <c r="K3108" s="3">
        <v>0.23081018518518517</v>
      </c>
      <c r="L3108" s="3">
        <v>0.5884490740740741</v>
      </c>
      <c r="M3108" s="7">
        <v>45668</v>
      </c>
      <c r="N3108" s="3">
        <v>0.25719907407407405</v>
      </c>
      <c r="O3108" s="3">
        <v>0.614837962962963</v>
      </c>
      <c r="P3108" s="5">
        <v>38</v>
      </c>
      <c r="Q3108" s="5">
        <v>1044.58</v>
      </c>
      <c r="R3108" s="1" t="s">
        <v>34</v>
      </c>
      <c r="S3108" s="1">
        <v>5</v>
      </c>
      <c r="T3108" s="1" t="s">
        <v>83</v>
      </c>
      <c r="U3108" s="5">
        <v>174.46</v>
      </c>
      <c r="V3108" s="5">
        <v>39204.547120035997</v>
      </c>
      <c r="W3108" s="1" t="s">
        <v>36</v>
      </c>
      <c r="X3108" s="1">
        <v>3.15</v>
      </c>
      <c r="Y3108" s="5">
        <v>52045.46</v>
      </c>
      <c r="Z3108" s="5">
        <v>66888.009999999995</v>
      </c>
      <c r="AA3108" s="5" t="str">
        <f t="shared" si="192"/>
        <v>18-29</v>
      </c>
      <c r="AB3108" s="5" t="str">
        <f t="shared" si="193"/>
        <v>Moderate</v>
      </c>
      <c r="AC3108" s="5">
        <f t="shared" si="194"/>
        <v>1.29</v>
      </c>
      <c r="AD3108" s="5" t="str">
        <f t="shared" si="195"/>
        <v>Long-haul</v>
      </c>
    </row>
    <row r="3109" spans="1:30" x14ac:dyDescent="0.3">
      <c r="A3109" s="1" t="s">
        <v>3987</v>
      </c>
      <c r="B3109" s="1" t="s">
        <v>3988</v>
      </c>
      <c r="C3109" s="1">
        <v>69</v>
      </c>
      <c r="D3109" s="1" t="s">
        <v>39</v>
      </c>
      <c r="E3109" s="1" t="s">
        <v>4032</v>
      </c>
      <c r="F3109" s="1" t="s">
        <v>48</v>
      </c>
      <c r="G3109" s="1" t="s">
        <v>114</v>
      </c>
      <c r="H3109" s="1" t="s">
        <v>115</v>
      </c>
      <c r="I3109" s="1" t="s">
        <v>62</v>
      </c>
      <c r="J3109" s="1">
        <v>7728</v>
      </c>
      <c r="K3109" s="3">
        <v>0.23081018518518517</v>
      </c>
      <c r="L3109" s="3">
        <v>0.5884490740740741</v>
      </c>
      <c r="M3109" s="7">
        <v>45668</v>
      </c>
      <c r="N3109" s="3">
        <v>0.25719907407407405</v>
      </c>
      <c r="O3109" s="3">
        <v>0.614837962962963</v>
      </c>
      <c r="P3109" s="5">
        <v>38</v>
      </c>
      <c r="Q3109" s="5">
        <v>312.20999999999998</v>
      </c>
      <c r="R3109" s="1" t="s">
        <v>56</v>
      </c>
      <c r="S3109" s="1">
        <v>5</v>
      </c>
      <c r="T3109" s="1" t="s">
        <v>49</v>
      </c>
      <c r="U3109" s="5">
        <v>28.36</v>
      </c>
      <c r="V3109" s="5">
        <v>39285.977244307898</v>
      </c>
      <c r="W3109" s="1" t="s">
        <v>36</v>
      </c>
      <c r="X3109" s="1">
        <v>4.3099999999999996</v>
      </c>
      <c r="Y3109" s="5">
        <v>52143.17</v>
      </c>
      <c r="Z3109" s="5">
        <v>19987.11</v>
      </c>
      <c r="AA3109" s="5" t="str">
        <f t="shared" si="192"/>
        <v>60+</v>
      </c>
      <c r="AB3109" s="5" t="str">
        <f t="shared" si="193"/>
        <v>Moderate</v>
      </c>
      <c r="AC3109" s="5">
        <f t="shared" si="194"/>
        <v>0.38</v>
      </c>
      <c r="AD3109" s="5" t="str">
        <f t="shared" si="195"/>
        <v>Long-haul</v>
      </c>
    </row>
    <row r="3110" spans="1:30" x14ac:dyDescent="0.3">
      <c r="A3110" s="1" t="s">
        <v>4108</v>
      </c>
      <c r="B3110" s="1" t="s">
        <v>4109</v>
      </c>
      <c r="C3110" s="1">
        <v>54</v>
      </c>
      <c r="D3110" s="1" t="s">
        <v>39</v>
      </c>
      <c r="E3110" s="1" t="s">
        <v>4032</v>
      </c>
      <c r="F3110" s="1" t="s">
        <v>30</v>
      </c>
      <c r="G3110" s="1" t="s">
        <v>114</v>
      </c>
      <c r="H3110" s="1" t="s">
        <v>115</v>
      </c>
      <c r="I3110" s="1" t="s">
        <v>62</v>
      </c>
      <c r="J3110" s="1">
        <v>7728</v>
      </c>
      <c r="K3110" s="3">
        <v>0.23081018518518517</v>
      </c>
      <c r="L3110" s="3">
        <v>0.5884490740740741</v>
      </c>
      <c r="M3110" s="7">
        <v>45664</v>
      </c>
      <c r="N3110" s="3">
        <v>0.25719907407407405</v>
      </c>
      <c r="O3110" s="3">
        <v>0.614837962962963</v>
      </c>
      <c r="P3110" s="5">
        <v>38</v>
      </c>
      <c r="Q3110" s="5">
        <v>1162.05</v>
      </c>
      <c r="R3110" s="1" t="s">
        <v>40</v>
      </c>
      <c r="S3110" s="1">
        <v>5</v>
      </c>
      <c r="T3110" s="1" t="s">
        <v>41</v>
      </c>
      <c r="U3110" s="5">
        <v>30.66</v>
      </c>
      <c r="V3110" s="5">
        <v>39331.895459784202</v>
      </c>
      <c r="W3110" s="1" t="s">
        <v>42</v>
      </c>
      <c r="X3110" s="1">
        <v>3.69</v>
      </c>
      <c r="Y3110" s="5">
        <v>52198.27</v>
      </c>
      <c r="Z3110" s="5">
        <v>74377.33</v>
      </c>
      <c r="AA3110" s="5" t="str">
        <f t="shared" si="192"/>
        <v>50-59</v>
      </c>
      <c r="AB3110" s="5" t="str">
        <f t="shared" si="193"/>
        <v>Moderate</v>
      </c>
      <c r="AC3110" s="5">
        <f t="shared" si="194"/>
        <v>1.42</v>
      </c>
      <c r="AD3110" s="5" t="str">
        <f t="shared" si="195"/>
        <v>Long-haul</v>
      </c>
    </row>
    <row r="3111" spans="1:30" x14ac:dyDescent="0.3">
      <c r="A3111" s="1" t="s">
        <v>4110</v>
      </c>
      <c r="B3111" s="1" t="s">
        <v>4111</v>
      </c>
      <c r="C3111" s="1">
        <v>37</v>
      </c>
      <c r="D3111" s="1" t="s">
        <v>28</v>
      </c>
      <c r="E3111" s="1" t="s">
        <v>4032</v>
      </c>
      <c r="F3111" s="1" t="s">
        <v>48</v>
      </c>
      <c r="G3111" s="1" t="s">
        <v>134</v>
      </c>
      <c r="H3111" s="1" t="s">
        <v>75</v>
      </c>
      <c r="I3111" s="1" t="s">
        <v>135</v>
      </c>
      <c r="J3111" s="1">
        <v>2357</v>
      </c>
      <c r="K3111" s="3">
        <v>0.69140046296296298</v>
      </c>
      <c r="L3111" s="3">
        <v>0.8004282407407407</v>
      </c>
      <c r="M3111" s="7">
        <v>45668</v>
      </c>
      <c r="N3111" s="3">
        <v>0.76709490740740738</v>
      </c>
      <c r="O3111" s="3">
        <v>0.87612268518518521</v>
      </c>
      <c r="P3111" s="5">
        <v>109</v>
      </c>
      <c r="Q3111" s="5">
        <v>588.41</v>
      </c>
      <c r="R3111" s="1" t="s">
        <v>34</v>
      </c>
      <c r="S3111" s="1">
        <v>3</v>
      </c>
      <c r="T3111" s="1" t="s">
        <v>41</v>
      </c>
      <c r="U3111" s="5">
        <v>129</v>
      </c>
      <c r="V3111" s="5">
        <v>12369.180178644499</v>
      </c>
      <c r="W3111" s="1" t="s">
        <v>42</v>
      </c>
      <c r="X3111" s="1">
        <v>3.5</v>
      </c>
      <c r="Y3111" s="5">
        <v>19843.02</v>
      </c>
      <c r="Z3111" s="5">
        <v>37684.04</v>
      </c>
      <c r="AA3111" s="5" t="str">
        <f t="shared" si="192"/>
        <v>30-39</v>
      </c>
      <c r="AB3111" s="5" t="str">
        <f t="shared" si="193"/>
        <v>Moderate</v>
      </c>
      <c r="AC3111" s="5">
        <f t="shared" si="194"/>
        <v>1.9</v>
      </c>
      <c r="AD3111" s="5" t="str">
        <f t="shared" si="195"/>
        <v>Short-haul</v>
      </c>
    </row>
    <row r="3112" spans="1:30" x14ac:dyDescent="0.3">
      <c r="A3112" s="1" t="s">
        <v>4112</v>
      </c>
      <c r="B3112" s="1" t="s">
        <v>4113</v>
      </c>
      <c r="C3112" s="1">
        <v>28</v>
      </c>
      <c r="D3112" s="1" t="s">
        <v>39</v>
      </c>
      <c r="E3112" s="1" t="s">
        <v>4032</v>
      </c>
      <c r="F3112" s="1" t="s">
        <v>48</v>
      </c>
      <c r="G3112" s="1" t="s">
        <v>134</v>
      </c>
      <c r="H3112" s="1" t="s">
        <v>75</v>
      </c>
      <c r="I3112" s="1" t="s">
        <v>135</v>
      </c>
      <c r="J3112" s="1">
        <v>2357</v>
      </c>
      <c r="K3112" s="3">
        <v>0.69140046296296298</v>
      </c>
      <c r="L3112" s="3">
        <v>0.8004282407407407</v>
      </c>
      <c r="M3112" s="7">
        <v>45670</v>
      </c>
      <c r="N3112" s="3">
        <v>0.76709490740740738</v>
      </c>
      <c r="O3112" s="3">
        <v>0.87612268518518521</v>
      </c>
      <c r="P3112" s="5">
        <v>109</v>
      </c>
      <c r="Q3112" s="5">
        <v>228.03</v>
      </c>
      <c r="R3112" s="1" t="s">
        <v>56</v>
      </c>
      <c r="S3112" s="1">
        <v>5</v>
      </c>
      <c r="T3112" s="1" t="s">
        <v>35</v>
      </c>
      <c r="U3112" s="5">
        <v>155.63999999999999</v>
      </c>
      <c r="V3112" s="5">
        <v>12381.1765195182</v>
      </c>
      <c r="W3112" s="1" t="s">
        <v>42</v>
      </c>
      <c r="X3112" s="1">
        <v>4.2</v>
      </c>
      <c r="Y3112" s="5">
        <v>19857.41</v>
      </c>
      <c r="Z3112" s="5">
        <v>14625.05</v>
      </c>
      <c r="AA3112" s="5" t="str">
        <f t="shared" si="192"/>
        <v>18-29</v>
      </c>
      <c r="AB3112" s="5" t="str">
        <f t="shared" si="193"/>
        <v>Moderate</v>
      </c>
      <c r="AC3112" s="5">
        <f t="shared" si="194"/>
        <v>0.74</v>
      </c>
      <c r="AD3112" s="5" t="str">
        <f t="shared" si="195"/>
        <v>Short-haul</v>
      </c>
    </row>
    <row r="3113" spans="1:30" x14ac:dyDescent="0.3">
      <c r="A3113" s="1" t="s">
        <v>4114</v>
      </c>
      <c r="B3113" s="1" t="s">
        <v>4115</v>
      </c>
      <c r="C3113" s="1">
        <v>75</v>
      </c>
      <c r="D3113" s="1" t="s">
        <v>39</v>
      </c>
      <c r="E3113" s="1" t="s">
        <v>4032</v>
      </c>
      <c r="F3113" s="1" t="s">
        <v>48</v>
      </c>
      <c r="G3113" s="1" t="s">
        <v>134</v>
      </c>
      <c r="H3113" s="1" t="s">
        <v>75</v>
      </c>
      <c r="I3113" s="1" t="s">
        <v>135</v>
      </c>
      <c r="J3113" s="1">
        <v>2357</v>
      </c>
      <c r="K3113" s="3">
        <v>0.69140046296296298</v>
      </c>
      <c r="L3113" s="3">
        <v>0.8004282407407407</v>
      </c>
      <c r="M3113" s="7">
        <v>45668</v>
      </c>
      <c r="N3113" s="3">
        <v>0.76709490740740738</v>
      </c>
      <c r="O3113" s="3">
        <v>0.87612268518518521</v>
      </c>
      <c r="P3113" s="5">
        <v>109</v>
      </c>
      <c r="Q3113" s="5">
        <v>1336.5</v>
      </c>
      <c r="R3113" s="1" t="s">
        <v>56</v>
      </c>
      <c r="S3113" s="1">
        <v>5</v>
      </c>
      <c r="T3113" s="1" t="s">
        <v>49</v>
      </c>
      <c r="U3113" s="5">
        <v>58.09</v>
      </c>
      <c r="V3113" s="5">
        <v>12580.258979275401</v>
      </c>
      <c r="W3113" s="1" t="s">
        <v>36</v>
      </c>
      <c r="X3113" s="1">
        <v>3.82</v>
      </c>
      <c r="Y3113" s="5">
        <v>20096.310000000001</v>
      </c>
      <c r="Z3113" s="5">
        <v>85547.62</v>
      </c>
      <c r="AA3113" s="5" t="str">
        <f t="shared" si="192"/>
        <v>60+</v>
      </c>
      <c r="AB3113" s="5" t="str">
        <f t="shared" si="193"/>
        <v>Moderate</v>
      </c>
      <c r="AC3113" s="5">
        <f t="shared" si="194"/>
        <v>4.26</v>
      </c>
      <c r="AD3113" s="5" t="str">
        <f t="shared" si="195"/>
        <v>Short-haul</v>
      </c>
    </row>
    <row r="3114" spans="1:30" x14ac:dyDescent="0.3">
      <c r="A3114" s="1" t="s">
        <v>3993</v>
      </c>
      <c r="B3114" s="1" t="s">
        <v>3994</v>
      </c>
      <c r="C3114" s="1">
        <v>42</v>
      </c>
      <c r="D3114" s="1" t="s">
        <v>39</v>
      </c>
      <c r="E3114" s="1" t="s">
        <v>4032</v>
      </c>
      <c r="F3114" s="1" t="s">
        <v>48</v>
      </c>
      <c r="G3114" s="1" t="s">
        <v>134</v>
      </c>
      <c r="H3114" s="1" t="s">
        <v>75</v>
      </c>
      <c r="I3114" s="1" t="s">
        <v>135</v>
      </c>
      <c r="J3114" s="1">
        <v>2357</v>
      </c>
      <c r="K3114" s="3">
        <v>0.69140046296296298</v>
      </c>
      <c r="L3114" s="3">
        <v>0.8004282407407407</v>
      </c>
      <c r="M3114" s="7">
        <v>45668</v>
      </c>
      <c r="N3114" s="3">
        <v>0.76709490740740738</v>
      </c>
      <c r="O3114" s="3">
        <v>0.87612268518518521</v>
      </c>
      <c r="P3114" s="5">
        <v>109</v>
      </c>
      <c r="Q3114" s="5">
        <v>1406.96</v>
      </c>
      <c r="R3114" s="1" t="s">
        <v>40</v>
      </c>
      <c r="S3114" s="1">
        <v>5</v>
      </c>
      <c r="T3114" s="1" t="s">
        <v>49</v>
      </c>
      <c r="U3114" s="5">
        <v>67.8</v>
      </c>
      <c r="V3114" s="5">
        <v>12856.8608797421</v>
      </c>
      <c r="W3114" s="1" t="s">
        <v>36</v>
      </c>
      <c r="X3114" s="1">
        <v>4.09</v>
      </c>
      <c r="Y3114" s="5">
        <v>20428.23</v>
      </c>
      <c r="Z3114" s="5">
        <v>90059</v>
      </c>
      <c r="AA3114" s="5" t="str">
        <f t="shared" si="192"/>
        <v>40-49</v>
      </c>
      <c r="AB3114" s="5" t="str">
        <f t="shared" si="193"/>
        <v>Moderate</v>
      </c>
      <c r="AC3114" s="5">
        <f t="shared" si="194"/>
        <v>4.41</v>
      </c>
      <c r="AD3114" s="5" t="str">
        <f t="shared" si="195"/>
        <v>Short-haul</v>
      </c>
    </row>
    <row r="3115" spans="1:30" x14ac:dyDescent="0.3">
      <c r="A3115" s="1" t="s">
        <v>4116</v>
      </c>
      <c r="B3115" s="1" t="s">
        <v>141</v>
      </c>
      <c r="C3115" s="1">
        <v>72</v>
      </c>
      <c r="D3115" s="1" t="s">
        <v>28</v>
      </c>
      <c r="E3115" s="1" t="s">
        <v>4032</v>
      </c>
      <c r="F3115" s="1" t="s">
        <v>48</v>
      </c>
      <c r="G3115" s="1" t="s">
        <v>134</v>
      </c>
      <c r="H3115" s="1" t="s">
        <v>75</v>
      </c>
      <c r="I3115" s="1" t="s">
        <v>135</v>
      </c>
      <c r="J3115" s="1">
        <v>2357</v>
      </c>
      <c r="K3115" s="3">
        <v>0.69140046296296298</v>
      </c>
      <c r="L3115" s="3">
        <v>0.8004282407407407</v>
      </c>
      <c r="M3115" s="7">
        <v>45665</v>
      </c>
      <c r="N3115" s="3">
        <v>0.76709490740740738</v>
      </c>
      <c r="O3115" s="3">
        <v>0.87612268518518521</v>
      </c>
      <c r="P3115" s="5">
        <v>109</v>
      </c>
      <c r="Q3115" s="5">
        <v>1386.77</v>
      </c>
      <c r="R3115" s="1" t="s">
        <v>34</v>
      </c>
      <c r="S3115" s="1">
        <v>5</v>
      </c>
      <c r="T3115" s="1" t="s">
        <v>41</v>
      </c>
      <c r="U3115" s="5">
        <v>125.15</v>
      </c>
      <c r="V3115" s="5">
        <v>12450.7562130721</v>
      </c>
      <c r="W3115" s="1" t="s">
        <v>42</v>
      </c>
      <c r="X3115" s="1">
        <v>3.99</v>
      </c>
      <c r="Y3115" s="5">
        <v>19940.91</v>
      </c>
      <c r="Z3115" s="5">
        <v>88778.31</v>
      </c>
      <c r="AA3115" s="5" t="str">
        <f t="shared" si="192"/>
        <v>60+</v>
      </c>
      <c r="AB3115" s="5" t="str">
        <f t="shared" si="193"/>
        <v>Moderate</v>
      </c>
      <c r="AC3115" s="5">
        <f t="shared" si="194"/>
        <v>4.45</v>
      </c>
      <c r="AD3115" s="5" t="str">
        <f t="shared" si="195"/>
        <v>Short-haul</v>
      </c>
    </row>
    <row r="3116" spans="1:30" x14ac:dyDescent="0.3">
      <c r="A3116" s="1" t="s">
        <v>4117</v>
      </c>
      <c r="B3116" s="1" t="s">
        <v>4118</v>
      </c>
      <c r="C3116" s="1">
        <v>68</v>
      </c>
      <c r="D3116" s="1" t="s">
        <v>28</v>
      </c>
      <c r="E3116" s="1" t="s">
        <v>4032</v>
      </c>
      <c r="F3116" s="1" t="s">
        <v>30</v>
      </c>
      <c r="G3116" s="1" t="s">
        <v>134</v>
      </c>
      <c r="H3116" s="1" t="s">
        <v>75</v>
      </c>
      <c r="I3116" s="1" t="s">
        <v>135</v>
      </c>
      <c r="J3116" s="1">
        <v>2357</v>
      </c>
      <c r="K3116" s="3">
        <v>0.69140046296296298</v>
      </c>
      <c r="L3116" s="3">
        <v>0.8004282407407407</v>
      </c>
      <c r="M3116" s="7">
        <v>45668</v>
      </c>
      <c r="N3116" s="3">
        <v>0.76709490740740738</v>
      </c>
      <c r="O3116" s="3">
        <v>0.87612268518518521</v>
      </c>
      <c r="P3116" s="5">
        <v>109</v>
      </c>
      <c r="Q3116" s="5">
        <v>299.27999999999997</v>
      </c>
      <c r="R3116" s="1" t="s">
        <v>40</v>
      </c>
      <c r="S3116" s="1">
        <v>5</v>
      </c>
      <c r="T3116" s="1" t="s">
        <v>45</v>
      </c>
      <c r="U3116" s="5">
        <v>66.28</v>
      </c>
      <c r="V3116" s="5">
        <v>13107.350655828201</v>
      </c>
      <c r="W3116" s="1" t="s">
        <v>42</v>
      </c>
      <c r="X3116" s="1">
        <v>3.39</v>
      </c>
      <c r="Y3116" s="5">
        <v>20728.82</v>
      </c>
      <c r="Z3116" s="5">
        <v>19167.18</v>
      </c>
      <c r="AA3116" s="5" t="str">
        <f t="shared" si="192"/>
        <v>60+</v>
      </c>
      <c r="AB3116" s="5" t="str">
        <f t="shared" si="193"/>
        <v>Moderate</v>
      </c>
      <c r="AC3116" s="5">
        <f t="shared" si="194"/>
        <v>0.92</v>
      </c>
      <c r="AD3116" s="5" t="str">
        <f t="shared" si="195"/>
        <v>Short-haul</v>
      </c>
    </row>
    <row r="3117" spans="1:30" x14ac:dyDescent="0.3">
      <c r="A3117" s="1" t="s">
        <v>4119</v>
      </c>
      <c r="B3117" s="1" t="s">
        <v>4120</v>
      </c>
      <c r="C3117" s="1">
        <v>64</v>
      </c>
      <c r="D3117" s="1" t="s">
        <v>28</v>
      </c>
      <c r="E3117" s="1" t="s">
        <v>4032</v>
      </c>
      <c r="F3117" s="1" t="s">
        <v>48</v>
      </c>
      <c r="G3117" s="1" t="s">
        <v>134</v>
      </c>
      <c r="H3117" s="1" t="s">
        <v>75</v>
      </c>
      <c r="I3117" s="1" t="s">
        <v>135</v>
      </c>
      <c r="J3117" s="1">
        <v>2357</v>
      </c>
      <c r="K3117" s="3">
        <v>0.69140046296296298</v>
      </c>
      <c r="L3117" s="3">
        <v>0.8004282407407407</v>
      </c>
      <c r="M3117" s="7">
        <v>45667</v>
      </c>
      <c r="N3117" s="3">
        <v>0.76709490740740738</v>
      </c>
      <c r="O3117" s="3">
        <v>0.87612268518518521</v>
      </c>
      <c r="P3117" s="5">
        <v>109</v>
      </c>
      <c r="Q3117" s="5">
        <v>820.56</v>
      </c>
      <c r="R3117" s="1" t="s">
        <v>40</v>
      </c>
      <c r="S3117" s="1">
        <v>5</v>
      </c>
      <c r="T3117" s="1" t="s">
        <v>41</v>
      </c>
      <c r="U3117" s="5">
        <v>1.63</v>
      </c>
      <c r="V3117" s="5">
        <v>12907.997198003201</v>
      </c>
      <c r="W3117" s="1" t="s">
        <v>36</v>
      </c>
      <c r="X3117" s="1">
        <v>4.66</v>
      </c>
      <c r="Y3117" s="5">
        <v>20489.599999999999</v>
      </c>
      <c r="Z3117" s="5">
        <v>52516.17</v>
      </c>
      <c r="AA3117" s="5" t="str">
        <f t="shared" si="192"/>
        <v>60+</v>
      </c>
      <c r="AB3117" s="5" t="str">
        <f t="shared" si="193"/>
        <v>Moderate</v>
      </c>
      <c r="AC3117" s="5">
        <f t="shared" si="194"/>
        <v>2.56</v>
      </c>
      <c r="AD3117" s="5" t="str">
        <f t="shared" si="195"/>
        <v>Short-haul</v>
      </c>
    </row>
    <row r="3118" spans="1:30" x14ac:dyDescent="0.3">
      <c r="A3118" s="2" t="s">
        <v>4121</v>
      </c>
      <c r="B3118" s="1" t="s">
        <v>4122</v>
      </c>
      <c r="C3118" s="1">
        <v>39</v>
      </c>
      <c r="D3118" s="1" t="s">
        <v>39</v>
      </c>
      <c r="E3118" s="1" t="s">
        <v>4032</v>
      </c>
      <c r="F3118" s="1" t="s">
        <v>30</v>
      </c>
      <c r="G3118" s="1" t="s">
        <v>134</v>
      </c>
      <c r="H3118" s="1" t="s">
        <v>75</v>
      </c>
      <c r="I3118" s="1" t="s">
        <v>135</v>
      </c>
      <c r="J3118" s="1">
        <v>2357</v>
      </c>
      <c r="K3118" s="3">
        <v>0.69140046296296298</v>
      </c>
      <c r="L3118" s="3">
        <v>0.8004282407407407</v>
      </c>
      <c r="M3118" s="7">
        <v>45660</v>
      </c>
      <c r="N3118" s="3">
        <v>0.76709490740740738</v>
      </c>
      <c r="O3118" s="3">
        <v>0.87612268518518521</v>
      </c>
      <c r="P3118" s="5">
        <v>109</v>
      </c>
      <c r="Q3118" s="5">
        <v>366.41</v>
      </c>
      <c r="R3118" s="1" t="s">
        <v>56</v>
      </c>
      <c r="S3118" s="1">
        <v>3</v>
      </c>
      <c r="T3118" s="1" t="s">
        <v>49</v>
      </c>
      <c r="U3118" s="5">
        <v>136.57</v>
      </c>
      <c r="V3118" s="5">
        <v>13244.3425887823</v>
      </c>
      <c r="W3118" s="1" t="s">
        <v>42</v>
      </c>
      <c r="X3118" s="1">
        <v>4.88</v>
      </c>
      <c r="Y3118" s="5">
        <v>20893.21</v>
      </c>
      <c r="Z3118" s="5">
        <v>23477.55</v>
      </c>
      <c r="AA3118" s="5" t="str">
        <f t="shared" si="192"/>
        <v>30-39</v>
      </c>
      <c r="AB3118" s="5" t="str">
        <f t="shared" si="193"/>
        <v>Moderate</v>
      </c>
      <c r="AC3118" s="5">
        <f t="shared" si="194"/>
        <v>1.1200000000000001</v>
      </c>
      <c r="AD3118" s="5" t="str">
        <f t="shared" si="195"/>
        <v>Short-haul</v>
      </c>
    </row>
    <row r="3119" spans="1:30" x14ac:dyDescent="0.3">
      <c r="A3119" s="1" t="s">
        <v>3995</v>
      </c>
      <c r="B3119" s="1" t="s">
        <v>3996</v>
      </c>
      <c r="C3119" s="1">
        <v>69</v>
      </c>
      <c r="D3119" s="1" t="s">
        <v>39</v>
      </c>
      <c r="E3119" s="1" t="s">
        <v>4032</v>
      </c>
      <c r="F3119" s="1" t="s">
        <v>48</v>
      </c>
      <c r="G3119" s="1" t="s">
        <v>134</v>
      </c>
      <c r="H3119" s="1" t="s">
        <v>75</v>
      </c>
      <c r="I3119" s="1" t="s">
        <v>135</v>
      </c>
      <c r="J3119" s="1">
        <v>2357</v>
      </c>
      <c r="K3119" s="3">
        <v>0.69140046296296298</v>
      </c>
      <c r="L3119" s="3">
        <v>0.8004282407407407</v>
      </c>
      <c r="M3119" s="7">
        <v>45662</v>
      </c>
      <c r="N3119" s="3">
        <v>0.76709490740740738</v>
      </c>
      <c r="O3119" s="3">
        <v>0.87612268518518521</v>
      </c>
      <c r="P3119" s="5">
        <v>109</v>
      </c>
      <c r="Q3119" s="5">
        <v>136.62</v>
      </c>
      <c r="R3119" s="1" t="s">
        <v>34</v>
      </c>
      <c r="S3119" s="1">
        <v>5</v>
      </c>
      <c r="T3119" s="1" t="s">
        <v>41</v>
      </c>
      <c r="U3119" s="5">
        <v>38.68</v>
      </c>
      <c r="V3119" s="5">
        <v>13281.1101648441</v>
      </c>
      <c r="W3119" s="1" t="s">
        <v>42</v>
      </c>
      <c r="X3119" s="1">
        <v>3.69</v>
      </c>
      <c r="Y3119" s="5">
        <v>20937.330000000002</v>
      </c>
      <c r="Z3119" s="5">
        <v>8751.42</v>
      </c>
      <c r="AA3119" s="5" t="str">
        <f t="shared" si="192"/>
        <v>60+</v>
      </c>
      <c r="AB3119" s="5" t="str">
        <f t="shared" si="193"/>
        <v>Moderate</v>
      </c>
      <c r="AC3119" s="5">
        <f t="shared" si="194"/>
        <v>0.42</v>
      </c>
      <c r="AD3119" s="5" t="str">
        <f t="shared" si="195"/>
        <v>Short-haul</v>
      </c>
    </row>
    <row r="3120" spans="1:30" x14ac:dyDescent="0.3">
      <c r="A3120" s="1" t="s">
        <v>4123</v>
      </c>
      <c r="B3120" s="1" t="s">
        <v>4124</v>
      </c>
      <c r="C3120" s="1">
        <v>56</v>
      </c>
      <c r="D3120" s="1" t="s">
        <v>39</v>
      </c>
      <c r="E3120" s="1" t="s">
        <v>4032</v>
      </c>
      <c r="F3120" s="1" t="s">
        <v>30</v>
      </c>
      <c r="G3120" s="1" t="s">
        <v>134</v>
      </c>
      <c r="H3120" s="1" t="s">
        <v>75</v>
      </c>
      <c r="I3120" s="1" t="s">
        <v>135</v>
      </c>
      <c r="J3120" s="1">
        <v>2357</v>
      </c>
      <c r="K3120" s="3">
        <v>0.69140046296296298</v>
      </c>
      <c r="L3120" s="3">
        <v>0.8004282407407407</v>
      </c>
      <c r="M3120" s="7">
        <v>45668</v>
      </c>
      <c r="N3120" s="3">
        <v>0.76709490740740738</v>
      </c>
      <c r="O3120" s="3">
        <v>0.87612268518518521</v>
      </c>
      <c r="P3120" s="5">
        <v>109</v>
      </c>
      <c r="Q3120" s="5">
        <v>909.58</v>
      </c>
      <c r="R3120" s="1" t="s">
        <v>56</v>
      </c>
      <c r="S3120" s="1">
        <v>5</v>
      </c>
      <c r="T3120" s="1" t="s">
        <v>49</v>
      </c>
      <c r="U3120" s="5">
        <v>12.04</v>
      </c>
      <c r="V3120" s="5">
        <v>13046.0952278279</v>
      </c>
      <c r="W3120" s="1" t="s">
        <v>42</v>
      </c>
      <c r="X3120" s="1">
        <v>3.57</v>
      </c>
      <c r="Y3120" s="5">
        <v>20655.310000000001</v>
      </c>
      <c r="Z3120" s="5">
        <v>58215.53</v>
      </c>
      <c r="AA3120" s="5" t="str">
        <f t="shared" si="192"/>
        <v>50-59</v>
      </c>
      <c r="AB3120" s="5" t="str">
        <f t="shared" si="193"/>
        <v>Moderate</v>
      </c>
      <c r="AC3120" s="5">
        <f t="shared" si="194"/>
        <v>2.82</v>
      </c>
      <c r="AD3120" s="5" t="str">
        <f t="shared" si="195"/>
        <v>Short-haul</v>
      </c>
    </row>
    <row r="3121" spans="1:30" x14ac:dyDescent="0.3">
      <c r="A3121" s="2" t="s">
        <v>4125</v>
      </c>
      <c r="B3121" s="1" t="s">
        <v>4126</v>
      </c>
      <c r="C3121" s="1">
        <v>73</v>
      </c>
      <c r="D3121" s="1" t="s">
        <v>39</v>
      </c>
      <c r="E3121" s="1" t="s">
        <v>4032</v>
      </c>
      <c r="F3121" s="1" t="s">
        <v>48</v>
      </c>
      <c r="G3121" s="1" t="s">
        <v>154</v>
      </c>
      <c r="H3121" s="1" t="s">
        <v>155</v>
      </c>
      <c r="I3121" s="1" t="s">
        <v>156</v>
      </c>
      <c r="J3121" s="1">
        <v>11198</v>
      </c>
      <c r="K3121" s="3">
        <v>0.28363425925925928</v>
      </c>
      <c r="L3121" s="3">
        <v>0.80168981481481483</v>
      </c>
      <c r="M3121" s="7">
        <v>45667</v>
      </c>
      <c r="N3121" s="3">
        <v>0.31071759259259257</v>
      </c>
      <c r="O3121" s="3">
        <v>0.82877314814814818</v>
      </c>
      <c r="P3121" s="5">
        <v>39</v>
      </c>
      <c r="Q3121" s="5">
        <v>150.51</v>
      </c>
      <c r="R3121" s="1" t="s">
        <v>56</v>
      </c>
      <c r="S3121" s="1">
        <v>5</v>
      </c>
      <c r="T3121" s="1" t="s">
        <v>49</v>
      </c>
      <c r="U3121" s="5">
        <v>91.55</v>
      </c>
      <c r="V3121" s="5">
        <v>57429.973015130097</v>
      </c>
      <c r="W3121" s="1" t="s">
        <v>36</v>
      </c>
      <c r="X3121" s="1">
        <v>3.49</v>
      </c>
      <c r="Y3121" s="5">
        <v>73915.97</v>
      </c>
      <c r="Z3121" s="5">
        <v>9650.9500000000007</v>
      </c>
      <c r="AA3121" s="5" t="str">
        <f t="shared" si="192"/>
        <v>60+</v>
      </c>
      <c r="AB3121" s="5" t="str">
        <f t="shared" si="193"/>
        <v>Moderate</v>
      </c>
      <c r="AC3121" s="5">
        <f t="shared" si="194"/>
        <v>0.13</v>
      </c>
      <c r="AD3121" s="5" t="str">
        <f t="shared" si="195"/>
        <v>Long-haul</v>
      </c>
    </row>
    <row r="3122" spans="1:30" x14ac:dyDescent="0.3">
      <c r="A3122" s="1" t="s">
        <v>4127</v>
      </c>
      <c r="B3122" s="1" t="s">
        <v>4128</v>
      </c>
      <c r="C3122" s="1">
        <v>40</v>
      </c>
      <c r="D3122" s="1" t="s">
        <v>28</v>
      </c>
      <c r="E3122" s="1" t="s">
        <v>4032</v>
      </c>
      <c r="F3122" s="1" t="s">
        <v>30</v>
      </c>
      <c r="G3122" s="1" t="s">
        <v>154</v>
      </c>
      <c r="H3122" s="1" t="s">
        <v>155</v>
      </c>
      <c r="I3122" s="1" t="s">
        <v>156</v>
      </c>
      <c r="J3122" s="1">
        <v>11198</v>
      </c>
      <c r="K3122" s="3">
        <v>0.28363425925925928</v>
      </c>
      <c r="L3122" s="3">
        <v>0.80168981481481483</v>
      </c>
      <c r="M3122" s="7">
        <v>45669</v>
      </c>
      <c r="N3122" s="3">
        <v>0.31071759259259257</v>
      </c>
      <c r="O3122" s="3">
        <v>0.82877314814814818</v>
      </c>
      <c r="P3122" s="5">
        <v>39</v>
      </c>
      <c r="Q3122" s="5">
        <v>1263.54</v>
      </c>
      <c r="R3122" s="1" t="s">
        <v>40</v>
      </c>
      <c r="S3122" s="1">
        <v>3</v>
      </c>
      <c r="T3122" s="1" t="s">
        <v>41</v>
      </c>
      <c r="U3122" s="5">
        <v>24.74</v>
      </c>
      <c r="V3122" s="5">
        <v>57262.086477085199</v>
      </c>
      <c r="W3122" s="1" t="s">
        <v>36</v>
      </c>
      <c r="X3122" s="1">
        <v>3.21</v>
      </c>
      <c r="Y3122" s="5">
        <v>73714.5</v>
      </c>
      <c r="Z3122" s="5">
        <v>80871.509999999995</v>
      </c>
      <c r="AA3122" s="5" t="str">
        <f t="shared" si="192"/>
        <v>40-49</v>
      </c>
      <c r="AB3122" s="5" t="str">
        <f t="shared" si="193"/>
        <v>Moderate</v>
      </c>
      <c r="AC3122" s="5">
        <f t="shared" si="194"/>
        <v>1.1000000000000001</v>
      </c>
      <c r="AD3122" s="5" t="str">
        <f t="shared" si="195"/>
        <v>Long-haul</v>
      </c>
    </row>
    <row r="3123" spans="1:30" x14ac:dyDescent="0.3">
      <c r="A3123" s="1" t="s">
        <v>4129</v>
      </c>
      <c r="B3123" s="1" t="s">
        <v>4130</v>
      </c>
      <c r="C3123" s="1">
        <v>63</v>
      </c>
      <c r="D3123" s="1" t="s">
        <v>28</v>
      </c>
      <c r="E3123" s="1" t="s">
        <v>4032</v>
      </c>
      <c r="F3123" s="1" t="s">
        <v>48</v>
      </c>
      <c r="G3123" s="1" t="s">
        <v>154</v>
      </c>
      <c r="H3123" s="1" t="s">
        <v>155</v>
      </c>
      <c r="I3123" s="1" t="s">
        <v>156</v>
      </c>
      <c r="J3123" s="1">
        <v>11198</v>
      </c>
      <c r="K3123" s="3">
        <v>0.28363425925925928</v>
      </c>
      <c r="L3123" s="3">
        <v>0.80168981481481483</v>
      </c>
      <c r="M3123" s="7">
        <v>45658</v>
      </c>
      <c r="N3123" s="3">
        <v>0.31071759259259257</v>
      </c>
      <c r="O3123" s="3">
        <v>0.82877314814814818</v>
      </c>
      <c r="P3123" s="5">
        <v>39</v>
      </c>
      <c r="Q3123" s="5">
        <v>310.62</v>
      </c>
      <c r="R3123" s="1" t="s">
        <v>34</v>
      </c>
      <c r="S3123" s="1">
        <v>5</v>
      </c>
      <c r="T3123" s="1" t="s">
        <v>83</v>
      </c>
      <c r="U3123" s="5">
        <v>147.80000000000001</v>
      </c>
      <c r="V3123" s="5">
        <v>56627.324810943501</v>
      </c>
      <c r="W3123" s="1" t="s">
        <v>42</v>
      </c>
      <c r="X3123" s="1">
        <v>4.5199999999999996</v>
      </c>
      <c r="Y3123" s="5">
        <v>72952.789999999994</v>
      </c>
      <c r="Z3123" s="5">
        <v>19909.240000000002</v>
      </c>
      <c r="AA3123" s="5" t="str">
        <f t="shared" si="192"/>
        <v>60+</v>
      </c>
      <c r="AB3123" s="5" t="str">
        <f t="shared" si="193"/>
        <v>Moderate</v>
      </c>
      <c r="AC3123" s="5">
        <f t="shared" si="194"/>
        <v>0.27</v>
      </c>
      <c r="AD3123" s="5" t="str">
        <f t="shared" si="195"/>
        <v>Long-haul</v>
      </c>
    </row>
    <row r="3124" spans="1:30" x14ac:dyDescent="0.3">
      <c r="A3124" s="1" t="s">
        <v>4131</v>
      </c>
      <c r="B3124" s="1" t="s">
        <v>356</v>
      </c>
      <c r="C3124" s="1">
        <v>44</v>
      </c>
      <c r="D3124" s="1" t="s">
        <v>39</v>
      </c>
      <c r="E3124" s="1" t="s">
        <v>4032</v>
      </c>
      <c r="F3124" s="1" t="s">
        <v>30</v>
      </c>
      <c r="G3124" s="1" t="s">
        <v>173</v>
      </c>
      <c r="H3124" s="1" t="s">
        <v>174</v>
      </c>
      <c r="I3124" s="1" t="s">
        <v>175</v>
      </c>
      <c r="J3124" s="1">
        <v>5057</v>
      </c>
      <c r="K3124" s="3">
        <v>0.60699074074074078</v>
      </c>
      <c r="L3124" s="3">
        <v>0.8410185185185185</v>
      </c>
      <c r="M3124" s="7">
        <v>45663</v>
      </c>
      <c r="N3124" s="3">
        <v>0.60976851851851854</v>
      </c>
      <c r="O3124" s="3">
        <v>0.84379629629629627</v>
      </c>
      <c r="P3124" s="5">
        <v>4</v>
      </c>
      <c r="Q3124" s="5">
        <v>151.19</v>
      </c>
      <c r="R3124" s="1" t="s">
        <v>40</v>
      </c>
      <c r="S3124" s="1">
        <v>5</v>
      </c>
      <c r="T3124" s="1" t="s">
        <v>83</v>
      </c>
      <c r="U3124" s="5">
        <v>122.71</v>
      </c>
      <c r="V3124" s="5">
        <v>26579.3834585566</v>
      </c>
      <c r="W3124" s="1" t="s">
        <v>36</v>
      </c>
      <c r="X3124" s="1">
        <v>4.7</v>
      </c>
      <c r="Y3124" s="5">
        <v>36895.26</v>
      </c>
      <c r="Z3124" s="5">
        <v>9700.7000000000007</v>
      </c>
      <c r="AA3124" s="5" t="str">
        <f t="shared" si="192"/>
        <v>40-49</v>
      </c>
      <c r="AB3124" s="5" t="str">
        <f t="shared" si="193"/>
        <v>On-Time</v>
      </c>
      <c r="AC3124" s="5">
        <f t="shared" si="194"/>
        <v>0.26</v>
      </c>
      <c r="AD3124" s="5" t="str">
        <f t="shared" si="195"/>
        <v>Medium-haul</v>
      </c>
    </row>
    <row r="3125" spans="1:30" x14ac:dyDescent="0.3">
      <c r="A3125" s="1" t="s">
        <v>4132</v>
      </c>
      <c r="B3125" s="1" t="s">
        <v>4133</v>
      </c>
      <c r="C3125" s="1">
        <v>25</v>
      </c>
      <c r="D3125" s="1" t="s">
        <v>28</v>
      </c>
      <c r="E3125" s="1" t="s">
        <v>4032</v>
      </c>
      <c r="F3125" s="1" t="s">
        <v>30</v>
      </c>
      <c r="G3125" s="1" t="s">
        <v>173</v>
      </c>
      <c r="H3125" s="1" t="s">
        <v>174</v>
      </c>
      <c r="I3125" s="1" t="s">
        <v>175</v>
      </c>
      <c r="J3125" s="1">
        <v>5057</v>
      </c>
      <c r="K3125" s="3">
        <v>0.60699074074074078</v>
      </c>
      <c r="L3125" s="3">
        <v>0.8410185185185185</v>
      </c>
      <c r="M3125" s="7">
        <v>45668</v>
      </c>
      <c r="N3125" s="3">
        <v>0.60976851851851854</v>
      </c>
      <c r="O3125" s="3">
        <v>0.84379629629629627</v>
      </c>
      <c r="P3125" s="5">
        <v>4</v>
      </c>
      <c r="Q3125" s="5">
        <v>1130.7</v>
      </c>
      <c r="R3125" s="1" t="s">
        <v>34</v>
      </c>
      <c r="S3125" s="1">
        <v>5</v>
      </c>
      <c r="T3125" s="1" t="s">
        <v>41</v>
      </c>
      <c r="U3125" s="5">
        <v>55.96</v>
      </c>
      <c r="V3125" s="5">
        <v>26783.689518411498</v>
      </c>
      <c r="W3125" s="1" t="s">
        <v>36</v>
      </c>
      <c r="X3125" s="1">
        <v>3.66</v>
      </c>
      <c r="Y3125" s="5">
        <v>37140.43</v>
      </c>
      <c r="Z3125" s="5">
        <v>72375.990000000005</v>
      </c>
      <c r="AA3125" s="5" t="str">
        <f t="shared" si="192"/>
        <v>18-29</v>
      </c>
      <c r="AB3125" s="5" t="str">
        <f t="shared" si="193"/>
        <v>On-Time</v>
      </c>
      <c r="AC3125" s="5">
        <f t="shared" si="194"/>
        <v>1.95</v>
      </c>
      <c r="AD3125" s="5" t="str">
        <f t="shared" si="195"/>
        <v>Medium-haul</v>
      </c>
    </row>
    <row r="3126" spans="1:30" x14ac:dyDescent="0.3">
      <c r="A3126" s="1" t="s">
        <v>4134</v>
      </c>
      <c r="B3126" s="1" t="s">
        <v>4135</v>
      </c>
      <c r="C3126" s="1">
        <v>65</v>
      </c>
      <c r="D3126" s="1" t="s">
        <v>39</v>
      </c>
      <c r="E3126" s="1" t="s">
        <v>4032</v>
      </c>
      <c r="F3126" s="1" t="s">
        <v>30</v>
      </c>
      <c r="G3126" s="1" t="s">
        <v>173</v>
      </c>
      <c r="H3126" s="1" t="s">
        <v>174</v>
      </c>
      <c r="I3126" s="1" t="s">
        <v>175</v>
      </c>
      <c r="J3126" s="1">
        <v>5057</v>
      </c>
      <c r="K3126" s="3">
        <v>0.60699074074074078</v>
      </c>
      <c r="L3126" s="3">
        <v>0.8410185185185185</v>
      </c>
      <c r="M3126" s="7">
        <v>45658</v>
      </c>
      <c r="N3126" s="3">
        <v>0.60976851851851854</v>
      </c>
      <c r="O3126" s="3">
        <v>0.84379629629629627</v>
      </c>
      <c r="P3126" s="5">
        <v>4</v>
      </c>
      <c r="Q3126" s="5">
        <v>1052.32</v>
      </c>
      <c r="R3126" s="1" t="s">
        <v>40</v>
      </c>
      <c r="S3126" s="1">
        <v>5</v>
      </c>
      <c r="T3126" s="1" t="s">
        <v>41</v>
      </c>
      <c r="U3126" s="5">
        <v>175.42</v>
      </c>
      <c r="V3126" s="5">
        <v>26318.193181858998</v>
      </c>
      <c r="W3126" s="1" t="s">
        <v>36</v>
      </c>
      <c r="X3126" s="1">
        <v>3.47</v>
      </c>
      <c r="Y3126" s="5">
        <v>36581.83</v>
      </c>
      <c r="Z3126" s="5">
        <v>67383.56</v>
      </c>
      <c r="AA3126" s="5" t="str">
        <f t="shared" si="192"/>
        <v>60+</v>
      </c>
      <c r="AB3126" s="5" t="str">
        <f t="shared" si="193"/>
        <v>On-Time</v>
      </c>
      <c r="AC3126" s="5">
        <f t="shared" si="194"/>
        <v>1.84</v>
      </c>
      <c r="AD3126" s="5" t="str">
        <f t="shared" si="195"/>
        <v>Medium-haul</v>
      </c>
    </row>
    <row r="3127" spans="1:30" x14ac:dyDescent="0.3">
      <c r="A3127" s="1" t="s">
        <v>4020</v>
      </c>
      <c r="B3127" s="1" t="s">
        <v>4021</v>
      </c>
      <c r="C3127" s="1">
        <v>51</v>
      </c>
      <c r="D3127" s="1" t="s">
        <v>28</v>
      </c>
      <c r="E3127" s="1" t="s">
        <v>4032</v>
      </c>
      <c r="F3127" s="1" t="s">
        <v>48</v>
      </c>
      <c r="G3127" s="1" t="s">
        <v>190</v>
      </c>
      <c r="H3127" s="1" t="s">
        <v>62</v>
      </c>
      <c r="I3127" s="1" t="s">
        <v>32</v>
      </c>
      <c r="J3127" s="1">
        <v>8155</v>
      </c>
      <c r="K3127" s="3">
        <v>6.9907407407407404E-2</v>
      </c>
      <c r="L3127" s="3">
        <v>0.44699074074074074</v>
      </c>
      <c r="M3127" s="7">
        <v>45663</v>
      </c>
      <c r="N3127" s="3">
        <v>0.12060185185185185</v>
      </c>
      <c r="O3127" s="3">
        <v>0.49768518518518517</v>
      </c>
      <c r="P3127" s="5">
        <v>73</v>
      </c>
      <c r="Q3127" s="5">
        <v>101.52</v>
      </c>
      <c r="R3127" s="1" t="s">
        <v>56</v>
      </c>
      <c r="S3127" s="1">
        <v>5</v>
      </c>
      <c r="T3127" s="1" t="s">
        <v>83</v>
      </c>
      <c r="U3127" s="5">
        <v>15.67</v>
      </c>
      <c r="V3127" s="5">
        <v>42071.080632120997</v>
      </c>
      <c r="W3127" s="1" t="s">
        <v>42</v>
      </c>
      <c r="X3127" s="1">
        <v>3.17</v>
      </c>
      <c r="Y3127" s="5">
        <v>55485.3</v>
      </c>
      <c r="Z3127" s="5">
        <v>6500.41</v>
      </c>
      <c r="AA3127" s="5" t="str">
        <f t="shared" si="192"/>
        <v>50-59</v>
      </c>
      <c r="AB3127" s="5" t="str">
        <f t="shared" si="193"/>
        <v>Moderate</v>
      </c>
      <c r="AC3127" s="5">
        <f t="shared" si="194"/>
        <v>0.12</v>
      </c>
      <c r="AD3127" s="5" t="str">
        <f t="shared" si="195"/>
        <v>Long-haul</v>
      </c>
    </row>
    <row r="3128" spans="1:30" x14ac:dyDescent="0.3">
      <c r="A3128" s="1" t="s">
        <v>4136</v>
      </c>
      <c r="B3128" s="1" t="s">
        <v>4137</v>
      </c>
      <c r="C3128" s="1">
        <v>48</v>
      </c>
      <c r="D3128" s="1" t="s">
        <v>39</v>
      </c>
      <c r="E3128" s="1" t="s">
        <v>4032</v>
      </c>
      <c r="F3128" s="1" t="s">
        <v>48</v>
      </c>
      <c r="G3128" s="1" t="s">
        <v>190</v>
      </c>
      <c r="H3128" s="1" t="s">
        <v>62</v>
      </c>
      <c r="I3128" s="1" t="s">
        <v>32</v>
      </c>
      <c r="J3128" s="1">
        <v>8155</v>
      </c>
      <c r="K3128" s="3">
        <v>6.9907407407407404E-2</v>
      </c>
      <c r="L3128" s="3">
        <v>0.44699074074074074</v>
      </c>
      <c r="M3128" s="7">
        <v>45662</v>
      </c>
      <c r="N3128" s="3">
        <v>0.12060185185185185</v>
      </c>
      <c r="O3128" s="3">
        <v>0.49768518518518517</v>
      </c>
      <c r="P3128" s="5">
        <v>73</v>
      </c>
      <c r="Q3128" s="5">
        <v>721.95</v>
      </c>
      <c r="R3128" s="1" t="s">
        <v>56</v>
      </c>
      <c r="S3128" s="1">
        <v>5</v>
      </c>
      <c r="T3128" s="1" t="s">
        <v>45</v>
      </c>
      <c r="U3128" s="5">
        <v>73.38</v>
      </c>
      <c r="V3128" s="5">
        <v>41513.075135967803</v>
      </c>
      <c r="W3128" s="1" t="s">
        <v>36</v>
      </c>
      <c r="X3128" s="1">
        <v>3.68</v>
      </c>
      <c r="Y3128" s="5">
        <v>54815.69</v>
      </c>
      <c r="Z3128" s="5">
        <v>46219.48</v>
      </c>
      <c r="AA3128" s="5" t="str">
        <f t="shared" si="192"/>
        <v>40-49</v>
      </c>
      <c r="AB3128" s="5" t="str">
        <f t="shared" si="193"/>
        <v>Moderate</v>
      </c>
      <c r="AC3128" s="5">
        <f t="shared" si="194"/>
        <v>0.84</v>
      </c>
      <c r="AD3128" s="5" t="str">
        <f t="shared" si="195"/>
        <v>Long-haul</v>
      </c>
    </row>
    <row r="3129" spans="1:30" x14ac:dyDescent="0.3">
      <c r="A3129" s="1" t="s">
        <v>4079</v>
      </c>
      <c r="B3129" s="1" t="s">
        <v>4080</v>
      </c>
      <c r="C3129" s="1">
        <v>61</v>
      </c>
      <c r="D3129" s="1" t="s">
        <v>39</v>
      </c>
      <c r="E3129" s="1" t="s">
        <v>4032</v>
      </c>
      <c r="F3129" s="1" t="s">
        <v>48</v>
      </c>
      <c r="G3129" s="1" t="s">
        <v>190</v>
      </c>
      <c r="H3129" s="1" t="s">
        <v>62</v>
      </c>
      <c r="I3129" s="1" t="s">
        <v>32</v>
      </c>
      <c r="J3129" s="1">
        <v>8155</v>
      </c>
      <c r="K3129" s="3">
        <v>6.9907407407407404E-2</v>
      </c>
      <c r="L3129" s="3">
        <v>0.44699074074074074</v>
      </c>
      <c r="M3129" s="7">
        <v>45667</v>
      </c>
      <c r="N3129" s="3">
        <v>0.12060185185185185</v>
      </c>
      <c r="O3129" s="3">
        <v>0.49768518518518517</v>
      </c>
      <c r="P3129" s="5">
        <v>73</v>
      </c>
      <c r="Q3129" s="5">
        <v>1332.26</v>
      </c>
      <c r="R3129" s="1" t="s">
        <v>34</v>
      </c>
      <c r="S3129" s="1">
        <v>5</v>
      </c>
      <c r="T3129" s="1" t="s">
        <v>83</v>
      </c>
      <c r="U3129" s="5">
        <v>49.55</v>
      </c>
      <c r="V3129" s="5">
        <v>42212.077569892397</v>
      </c>
      <c r="W3129" s="1" t="s">
        <v>42</v>
      </c>
      <c r="X3129" s="1">
        <v>4.99</v>
      </c>
      <c r="Y3129" s="5">
        <v>55654.49</v>
      </c>
      <c r="Z3129" s="5">
        <v>85274.55</v>
      </c>
      <c r="AA3129" s="5" t="str">
        <f t="shared" si="192"/>
        <v>60+</v>
      </c>
      <c r="AB3129" s="5" t="str">
        <f t="shared" si="193"/>
        <v>Moderate</v>
      </c>
      <c r="AC3129" s="5">
        <f t="shared" si="194"/>
        <v>1.53</v>
      </c>
      <c r="AD3129" s="5" t="str">
        <f t="shared" si="195"/>
        <v>Long-haul</v>
      </c>
    </row>
    <row r="3130" spans="1:30" x14ac:dyDescent="0.3">
      <c r="A3130" s="1" t="s">
        <v>4138</v>
      </c>
      <c r="B3130" s="1" t="s">
        <v>3018</v>
      </c>
      <c r="C3130" s="1">
        <v>24</v>
      </c>
      <c r="D3130" s="1" t="s">
        <v>28</v>
      </c>
      <c r="E3130" s="1" t="s">
        <v>4032</v>
      </c>
      <c r="F3130" s="1" t="s">
        <v>48</v>
      </c>
      <c r="G3130" s="1" t="s">
        <v>190</v>
      </c>
      <c r="H3130" s="1" t="s">
        <v>62</v>
      </c>
      <c r="I3130" s="1" t="s">
        <v>32</v>
      </c>
      <c r="J3130" s="1">
        <v>8155</v>
      </c>
      <c r="K3130" s="3">
        <v>6.9907407407407404E-2</v>
      </c>
      <c r="L3130" s="3">
        <v>0.44699074074074074</v>
      </c>
      <c r="M3130" s="7">
        <v>45669</v>
      </c>
      <c r="N3130" s="3">
        <v>0.12060185185185185</v>
      </c>
      <c r="O3130" s="3">
        <v>0.49768518518518517</v>
      </c>
      <c r="P3130" s="5">
        <v>73</v>
      </c>
      <c r="Q3130" s="5">
        <v>329.83</v>
      </c>
      <c r="R3130" s="1" t="s">
        <v>34</v>
      </c>
      <c r="S3130" s="1">
        <v>5</v>
      </c>
      <c r="T3130" s="1" t="s">
        <v>35</v>
      </c>
      <c r="U3130" s="5">
        <v>15.63</v>
      </c>
      <c r="V3130" s="5">
        <v>42129.432766859303</v>
      </c>
      <c r="W3130" s="1" t="s">
        <v>36</v>
      </c>
      <c r="X3130" s="1">
        <v>3.46</v>
      </c>
      <c r="Y3130" s="5">
        <v>55555.32</v>
      </c>
      <c r="Z3130" s="5">
        <v>21112.25</v>
      </c>
      <c r="AA3130" s="5" t="str">
        <f t="shared" si="192"/>
        <v>18-29</v>
      </c>
      <c r="AB3130" s="5" t="str">
        <f t="shared" si="193"/>
        <v>Moderate</v>
      </c>
      <c r="AC3130" s="5">
        <f t="shared" si="194"/>
        <v>0.38</v>
      </c>
      <c r="AD3130" s="5" t="str">
        <f t="shared" si="195"/>
        <v>Long-haul</v>
      </c>
    </row>
    <row r="3131" spans="1:30" x14ac:dyDescent="0.3">
      <c r="A3131" s="1" t="s">
        <v>4139</v>
      </c>
      <c r="B3131" s="1" t="s">
        <v>4140</v>
      </c>
      <c r="C3131" s="1">
        <v>44</v>
      </c>
      <c r="D3131" s="1" t="s">
        <v>39</v>
      </c>
      <c r="E3131" s="1" t="s">
        <v>4032</v>
      </c>
      <c r="F3131" s="1" t="s">
        <v>30</v>
      </c>
      <c r="G3131" s="1" t="s">
        <v>190</v>
      </c>
      <c r="H3131" s="1" t="s">
        <v>62</v>
      </c>
      <c r="I3131" s="1" t="s">
        <v>32</v>
      </c>
      <c r="J3131" s="1">
        <v>8155</v>
      </c>
      <c r="K3131" s="3">
        <v>6.9907407407407404E-2</v>
      </c>
      <c r="L3131" s="3">
        <v>0.44699074074074074</v>
      </c>
      <c r="M3131" s="7">
        <v>45668</v>
      </c>
      <c r="N3131" s="3">
        <v>0.12060185185185185</v>
      </c>
      <c r="O3131" s="3">
        <v>0.49768518518518517</v>
      </c>
      <c r="P3131" s="5">
        <v>73</v>
      </c>
      <c r="Q3131" s="5">
        <v>1458.25</v>
      </c>
      <c r="R3131" s="1" t="s">
        <v>56</v>
      </c>
      <c r="S3131" s="1">
        <v>5</v>
      </c>
      <c r="T3131" s="1" t="s">
        <v>41</v>
      </c>
      <c r="U3131" s="5">
        <v>48.96</v>
      </c>
      <c r="V3131" s="5">
        <v>41416.170264006898</v>
      </c>
      <c r="W3131" s="1" t="s">
        <v>42</v>
      </c>
      <c r="X3131" s="1">
        <v>4.6399999999999997</v>
      </c>
      <c r="Y3131" s="5">
        <v>54699.4</v>
      </c>
      <c r="Z3131" s="5">
        <v>93337.79</v>
      </c>
      <c r="AA3131" s="5" t="str">
        <f t="shared" si="192"/>
        <v>40-49</v>
      </c>
      <c r="AB3131" s="5" t="str">
        <f t="shared" si="193"/>
        <v>Moderate</v>
      </c>
      <c r="AC3131" s="5">
        <f t="shared" si="194"/>
        <v>1.71</v>
      </c>
      <c r="AD3131" s="5" t="str">
        <f t="shared" si="195"/>
        <v>Long-haul</v>
      </c>
    </row>
    <row r="3132" spans="1:30" x14ac:dyDescent="0.3">
      <c r="A3132" s="1" t="s">
        <v>4141</v>
      </c>
      <c r="B3132" s="1" t="s">
        <v>493</v>
      </c>
      <c r="C3132" s="1">
        <v>67</v>
      </c>
      <c r="D3132" s="1" t="s">
        <v>28</v>
      </c>
      <c r="E3132" s="1" t="s">
        <v>4032</v>
      </c>
      <c r="F3132" s="1" t="s">
        <v>30</v>
      </c>
      <c r="G3132" s="1" t="s">
        <v>190</v>
      </c>
      <c r="H3132" s="1" t="s">
        <v>62</v>
      </c>
      <c r="I3132" s="1" t="s">
        <v>32</v>
      </c>
      <c r="J3132" s="1">
        <v>8155</v>
      </c>
      <c r="K3132" s="3">
        <v>6.9907407407407404E-2</v>
      </c>
      <c r="L3132" s="3">
        <v>0.44699074074074074</v>
      </c>
      <c r="M3132" s="7">
        <v>45668</v>
      </c>
      <c r="N3132" s="3">
        <v>0.12060185185185185</v>
      </c>
      <c r="O3132" s="3">
        <v>0.49768518518518517</v>
      </c>
      <c r="P3132" s="5">
        <v>73</v>
      </c>
      <c r="Q3132" s="5">
        <v>848.15</v>
      </c>
      <c r="R3132" s="1" t="s">
        <v>40</v>
      </c>
      <c r="S3132" s="1">
        <v>5</v>
      </c>
      <c r="T3132" s="1" t="s">
        <v>49</v>
      </c>
      <c r="U3132" s="5">
        <v>36.6</v>
      </c>
      <c r="V3132" s="5">
        <v>42143.333924808998</v>
      </c>
      <c r="W3132" s="1" t="s">
        <v>42</v>
      </c>
      <c r="X3132" s="1">
        <v>3.87</v>
      </c>
      <c r="Y3132" s="5">
        <v>55572</v>
      </c>
      <c r="Z3132" s="5">
        <v>54288.92</v>
      </c>
      <c r="AA3132" s="5" t="str">
        <f t="shared" si="192"/>
        <v>60+</v>
      </c>
      <c r="AB3132" s="5" t="str">
        <f t="shared" si="193"/>
        <v>Moderate</v>
      </c>
      <c r="AC3132" s="5">
        <f t="shared" si="194"/>
        <v>0.98</v>
      </c>
      <c r="AD3132" s="5" t="str">
        <f t="shared" si="195"/>
        <v>Long-haul</v>
      </c>
    </row>
    <row r="3133" spans="1:30" x14ac:dyDescent="0.3">
      <c r="A3133" s="1" t="s">
        <v>4142</v>
      </c>
      <c r="B3133" s="1" t="s">
        <v>4143</v>
      </c>
      <c r="C3133" s="1">
        <v>69</v>
      </c>
      <c r="D3133" s="1" t="s">
        <v>28</v>
      </c>
      <c r="E3133" s="1" t="s">
        <v>4032</v>
      </c>
      <c r="F3133" s="1" t="s">
        <v>30</v>
      </c>
      <c r="G3133" s="1" t="s">
        <v>190</v>
      </c>
      <c r="H3133" s="1" t="s">
        <v>62</v>
      </c>
      <c r="I3133" s="1" t="s">
        <v>32</v>
      </c>
      <c r="J3133" s="1">
        <v>8155</v>
      </c>
      <c r="K3133" s="3">
        <v>6.9907407407407404E-2</v>
      </c>
      <c r="L3133" s="3">
        <v>0.44699074074074074</v>
      </c>
      <c r="M3133" s="7">
        <v>45666</v>
      </c>
      <c r="N3133" s="3">
        <v>0.12060185185185185</v>
      </c>
      <c r="O3133" s="3">
        <v>0.49768518518518517</v>
      </c>
      <c r="P3133" s="5">
        <v>73</v>
      </c>
      <c r="Q3133" s="5">
        <v>251.95</v>
      </c>
      <c r="R3133" s="1" t="s">
        <v>56</v>
      </c>
      <c r="S3133" s="1">
        <v>5</v>
      </c>
      <c r="T3133" s="1" t="s">
        <v>41</v>
      </c>
      <c r="U3133" s="5">
        <v>41.75</v>
      </c>
      <c r="V3133" s="5">
        <v>41727.441838610801</v>
      </c>
      <c r="W3133" s="1" t="s">
        <v>42</v>
      </c>
      <c r="X3133" s="1">
        <v>3.62</v>
      </c>
      <c r="Y3133" s="5">
        <v>55072.93</v>
      </c>
      <c r="Z3133" s="5">
        <v>16133.15</v>
      </c>
      <c r="AA3133" s="5" t="str">
        <f t="shared" si="192"/>
        <v>60+</v>
      </c>
      <c r="AB3133" s="5" t="str">
        <f t="shared" si="193"/>
        <v>Moderate</v>
      </c>
      <c r="AC3133" s="5">
        <f t="shared" si="194"/>
        <v>0.28999999999999998</v>
      </c>
      <c r="AD3133" s="5" t="str">
        <f t="shared" si="195"/>
        <v>Long-haul</v>
      </c>
    </row>
    <row r="3134" spans="1:30" x14ac:dyDescent="0.3">
      <c r="A3134" s="1" t="s">
        <v>4144</v>
      </c>
      <c r="B3134" s="1" t="s">
        <v>4145</v>
      </c>
      <c r="C3134" s="1">
        <v>63</v>
      </c>
      <c r="D3134" s="1" t="s">
        <v>39</v>
      </c>
      <c r="E3134" s="1" t="s">
        <v>4032</v>
      </c>
      <c r="F3134" s="1" t="s">
        <v>48</v>
      </c>
      <c r="G3134" s="1" t="s">
        <v>203</v>
      </c>
      <c r="H3134" s="1" t="s">
        <v>62</v>
      </c>
      <c r="I3134" s="1" t="s">
        <v>76</v>
      </c>
      <c r="J3134" s="1">
        <v>12679</v>
      </c>
      <c r="K3134" s="3">
        <v>0.67755787037037041</v>
      </c>
      <c r="L3134" s="3">
        <v>0.26436342592592593</v>
      </c>
      <c r="M3134" s="7">
        <v>45663</v>
      </c>
      <c r="N3134" s="3">
        <v>0.71297453703703706</v>
      </c>
      <c r="O3134" s="3">
        <v>0.29978009259259258</v>
      </c>
      <c r="P3134" s="5">
        <v>51</v>
      </c>
      <c r="Q3134" s="5">
        <v>1351.22</v>
      </c>
      <c r="R3134" s="1" t="s">
        <v>34</v>
      </c>
      <c r="S3134" s="1">
        <v>5</v>
      </c>
      <c r="T3134" s="1" t="s">
        <v>35</v>
      </c>
      <c r="U3134" s="5">
        <v>95.51</v>
      </c>
      <c r="V3134" s="5">
        <v>64005.986971964601</v>
      </c>
      <c r="W3134" s="1" t="s">
        <v>42</v>
      </c>
      <c r="X3134" s="1">
        <v>3.68</v>
      </c>
      <c r="Y3134" s="5">
        <v>81807.179999999993</v>
      </c>
      <c r="Z3134" s="5">
        <v>86497.18</v>
      </c>
      <c r="AA3134" s="5" t="str">
        <f t="shared" si="192"/>
        <v>60+</v>
      </c>
      <c r="AB3134" s="5" t="str">
        <f t="shared" si="193"/>
        <v>Moderate</v>
      </c>
      <c r="AC3134" s="5">
        <f t="shared" si="194"/>
        <v>1.06</v>
      </c>
      <c r="AD3134" s="5" t="str">
        <f t="shared" si="195"/>
        <v>Long-haul</v>
      </c>
    </row>
    <row r="3135" spans="1:30" x14ac:dyDescent="0.3">
      <c r="A3135" s="1" t="s">
        <v>4071</v>
      </c>
      <c r="B3135" s="1" t="s">
        <v>4072</v>
      </c>
      <c r="C3135" s="1">
        <v>69</v>
      </c>
      <c r="D3135" s="1" t="s">
        <v>39</v>
      </c>
      <c r="E3135" s="1" t="s">
        <v>4032</v>
      </c>
      <c r="F3135" s="1" t="s">
        <v>48</v>
      </c>
      <c r="G3135" s="1" t="s">
        <v>203</v>
      </c>
      <c r="H3135" s="1" t="s">
        <v>62</v>
      </c>
      <c r="I3135" s="1" t="s">
        <v>76</v>
      </c>
      <c r="J3135" s="1">
        <v>12679</v>
      </c>
      <c r="K3135" s="3">
        <v>0.67755787037037041</v>
      </c>
      <c r="L3135" s="3">
        <v>0.26436342592592593</v>
      </c>
      <c r="M3135" s="7">
        <v>45671</v>
      </c>
      <c r="N3135" s="3">
        <v>0.71297453703703706</v>
      </c>
      <c r="O3135" s="3">
        <v>0.29978009259259258</v>
      </c>
      <c r="P3135" s="5">
        <v>51</v>
      </c>
      <c r="Q3135" s="5">
        <v>1154.8800000000001</v>
      </c>
      <c r="R3135" s="1" t="s">
        <v>40</v>
      </c>
      <c r="S3135" s="1">
        <v>5</v>
      </c>
      <c r="T3135" s="1" t="s">
        <v>83</v>
      </c>
      <c r="U3135" s="5">
        <v>35.01</v>
      </c>
      <c r="V3135" s="5">
        <v>64275.676029661903</v>
      </c>
      <c r="W3135" s="1" t="s">
        <v>42</v>
      </c>
      <c r="X3135" s="1">
        <v>3.1</v>
      </c>
      <c r="Y3135" s="5">
        <v>82130.81</v>
      </c>
      <c r="Z3135" s="5">
        <v>73919.320000000007</v>
      </c>
      <c r="AA3135" s="5" t="str">
        <f t="shared" si="192"/>
        <v>60+</v>
      </c>
      <c r="AB3135" s="5" t="str">
        <f t="shared" si="193"/>
        <v>Moderate</v>
      </c>
      <c r="AC3135" s="5">
        <f t="shared" si="194"/>
        <v>0.9</v>
      </c>
      <c r="AD3135" s="5" t="str">
        <f t="shared" si="195"/>
        <v>Long-haul</v>
      </c>
    </row>
    <row r="3136" spans="1:30" x14ac:dyDescent="0.3">
      <c r="A3136" s="1" t="s">
        <v>4146</v>
      </c>
      <c r="B3136" s="1" t="s">
        <v>4147</v>
      </c>
      <c r="C3136" s="1">
        <v>41</v>
      </c>
      <c r="D3136" s="1" t="s">
        <v>28</v>
      </c>
      <c r="E3136" s="1" t="s">
        <v>4032</v>
      </c>
      <c r="F3136" s="1" t="s">
        <v>30</v>
      </c>
      <c r="G3136" s="1" t="s">
        <v>203</v>
      </c>
      <c r="H3136" s="1" t="s">
        <v>62</v>
      </c>
      <c r="I3136" s="1" t="s">
        <v>76</v>
      </c>
      <c r="J3136" s="1">
        <v>12679</v>
      </c>
      <c r="K3136" s="3">
        <v>0.67755787037037041</v>
      </c>
      <c r="L3136" s="3">
        <v>0.26436342592592593</v>
      </c>
      <c r="M3136" s="7">
        <v>45667</v>
      </c>
      <c r="N3136" s="3">
        <v>0.71297453703703706</v>
      </c>
      <c r="O3136" s="3">
        <v>0.29978009259259258</v>
      </c>
      <c r="P3136" s="5">
        <v>51</v>
      </c>
      <c r="Q3136" s="5">
        <v>570.45000000000005</v>
      </c>
      <c r="R3136" s="1" t="s">
        <v>56</v>
      </c>
      <c r="S3136" s="1">
        <v>5</v>
      </c>
      <c r="T3136" s="1" t="s">
        <v>83</v>
      </c>
      <c r="U3136" s="5">
        <v>171.18</v>
      </c>
      <c r="V3136" s="5">
        <v>64639.559068160299</v>
      </c>
      <c r="W3136" s="1" t="s">
        <v>42</v>
      </c>
      <c r="X3136" s="1">
        <v>4.22</v>
      </c>
      <c r="Y3136" s="5">
        <v>82567.47</v>
      </c>
      <c r="Z3136" s="5">
        <v>36543.040000000001</v>
      </c>
      <c r="AA3136" s="5" t="str">
        <f t="shared" si="192"/>
        <v>40-49</v>
      </c>
      <c r="AB3136" s="5" t="str">
        <f t="shared" si="193"/>
        <v>Moderate</v>
      </c>
      <c r="AC3136" s="5">
        <f t="shared" si="194"/>
        <v>0.44</v>
      </c>
      <c r="AD3136" s="5" t="str">
        <f t="shared" si="195"/>
        <v>Long-haul</v>
      </c>
    </row>
    <row r="3137" spans="1:30" x14ac:dyDescent="0.3">
      <c r="A3137" s="1" t="s">
        <v>4094</v>
      </c>
      <c r="B3137" s="1" t="s">
        <v>4095</v>
      </c>
      <c r="C3137" s="1">
        <v>73</v>
      </c>
      <c r="D3137" s="1" t="s">
        <v>28</v>
      </c>
      <c r="E3137" s="1" t="s">
        <v>4032</v>
      </c>
      <c r="F3137" s="1" t="s">
        <v>48</v>
      </c>
      <c r="G3137" s="1" t="s">
        <v>203</v>
      </c>
      <c r="H3137" s="1" t="s">
        <v>62</v>
      </c>
      <c r="I3137" s="1" t="s">
        <v>76</v>
      </c>
      <c r="J3137" s="1">
        <v>12679</v>
      </c>
      <c r="K3137" s="3">
        <v>0.67755787037037041</v>
      </c>
      <c r="L3137" s="3">
        <v>0.26436342592592593</v>
      </c>
      <c r="M3137" s="7">
        <v>45665</v>
      </c>
      <c r="N3137" s="3">
        <v>0.71297453703703706</v>
      </c>
      <c r="O3137" s="3">
        <v>0.29978009259259258</v>
      </c>
      <c r="P3137" s="5">
        <v>51</v>
      </c>
      <c r="Q3137" s="5">
        <v>681.5</v>
      </c>
      <c r="R3137" s="1" t="s">
        <v>56</v>
      </c>
      <c r="S3137" s="1">
        <v>5</v>
      </c>
      <c r="T3137" s="1" t="s">
        <v>41</v>
      </c>
      <c r="U3137" s="5">
        <v>85.47</v>
      </c>
      <c r="V3137" s="5">
        <v>64542.684444349703</v>
      </c>
      <c r="W3137" s="1" t="s">
        <v>36</v>
      </c>
      <c r="X3137" s="1">
        <v>3.18</v>
      </c>
      <c r="Y3137" s="5">
        <v>82451.22</v>
      </c>
      <c r="Z3137" s="5">
        <v>43633.09</v>
      </c>
      <c r="AA3137" s="5" t="str">
        <f t="shared" si="192"/>
        <v>60+</v>
      </c>
      <c r="AB3137" s="5" t="str">
        <f t="shared" si="193"/>
        <v>Moderate</v>
      </c>
      <c r="AC3137" s="5">
        <f t="shared" si="194"/>
        <v>0.53</v>
      </c>
      <c r="AD3137" s="5" t="str">
        <f t="shared" si="195"/>
        <v>Long-haul</v>
      </c>
    </row>
    <row r="3138" spans="1:30" x14ac:dyDescent="0.3">
      <c r="A3138" s="1" t="s">
        <v>4148</v>
      </c>
      <c r="B3138" s="1" t="s">
        <v>4149</v>
      </c>
      <c r="C3138" s="1">
        <v>51</v>
      </c>
      <c r="D3138" s="1" t="s">
        <v>39</v>
      </c>
      <c r="E3138" s="1" t="s">
        <v>4032</v>
      </c>
      <c r="F3138" s="1" t="s">
        <v>48</v>
      </c>
      <c r="G3138" s="1" t="s">
        <v>203</v>
      </c>
      <c r="H3138" s="1" t="s">
        <v>62</v>
      </c>
      <c r="I3138" s="1" t="s">
        <v>76</v>
      </c>
      <c r="J3138" s="1">
        <v>12679</v>
      </c>
      <c r="K3138" s="3">
        <v>0.67755787037037041</v>
      </c>
      <c r="L3138" s="3">
        <v>0.26436342592592593</v>
      </c>
      <c r="M3138" s="7">
        <v>45659</v>
      </c>
      <c r="N3138" s="3">
        <v>0.71297453703703706</v>
      </c>
      <c r="O3138" s="3">
        <v>0.29978009259259258</v>
      </c>
      <c r="P3138" s="5">
        <v>51</v>
      </c>
      <c r="Q3138" s="5">
        <v>854.22</v>
      </c>
      <c r="R3138" s="1" t="s">
        <v>34</v>
      </c>
      <c r="S3138" s="1">
        <v>5</v>
      </c>
      <c r="T3138" s="1" t="s">
        <v>41</v>
      </c>
      <c r="U3138" s="5">
        <v>192.24</v>
      </c>
      <c r="V3138" s="5">
        <v>64169.915340756001</v>
      </c>
      <c r="W3138" s="1" t="s">
        <v>42</v>
      </c>
      <c r="X3138" s="1">
        <v>4.45</v>
      </c>
      <c r="Y3138" s="5">
        <v>82003.899999999994</v>
      </c>
      <c r="Z3138" s="5">
        <v>54708.53</v>
      </c>
      <c r="AA3138" s="5" t="str">
        <f t="shared" ref="AA3138:AA3201" si="196">IF(C3138&lt;=29,"18-29",IF(C3138&lt;=39,"30-39",IF(C3138&lt;=49,"40-49",IF(C3138&lt;=59,"50-59","60+"))))</f>
        <v>50-59</v>
      </c>
      <c r="AB3138" s="5" t="str">
        <f t="shared" ref="AB3138:AB3201" si="197">IF(P3138&lt;=30,"On-Time",IF(P3138&lt;=120,"Moderate","Severe"))</f>
        <v>Moderate</v>
      </c>
      <c r="AC3138" s="5">
        <f t="shared" ref="AC3138:AC3201" si="198">ROUND(Z3138/Y3138,2)</f>
        <v>0.67</v>
      </c>
      <c r="AD3138" s="5" t="str">
        <f t="shared" ref="AD3138:AD3201" si="199">IF(J3138&lt;=3000,"Short-haul",IF(J3138&lt;=7000,"Medium-haul","Long-haul"))</f>
        <v>Long-haul</v>
      </c>
    </row>
    <row r="3139" spans="1:30" x14ac:dyDescent="0.3">
      <c r="A3139" s="1" t="s">
        <v>4061</v>
      </c>
      <c r="B3139" s="1" t="s">
        <v>4062</v>
      </c>
      <c r="C3139" s="1">
        <v>45</v>
      </c>
      <c r="D3139" s="1" t="s">
        <v>28</v>
      </c>
      <c r="E3139" s="1" t="s">
        <v>4032</v>
      </c>
      <c r="F3139" s="1" t="s">
        <v>30</v>
      </c>
      <c r="G3139" s="1" t="s">
        <v>203</v>
      </c>
      <c r="H3139" s="1" t="s">
        <v>62</v>
      </c>
      <c r="I3139" s="1" t="s">
        <v>76</v>
      </c>
      <c r="J3139" s="1">
        <v>12679</v>
      </c>
      <c r="K3139" s="3">
        <v>0.67755787037037041</v>
      </c>
      <c r="L3139" s="3">
        <v>0.26436342592592593</v>
      </c>
      <c r="M3139" s="7">
        <v>45670</v>
      </c>
      <c r="N3139" s="3">
        <v>0.71297453703703706</v>
      </c>
      <c r="O3139" s="3">
        <v>0.29978009259259258</v>
      </c>
      <c r="P3139" s="5">
        <v>51</v>
      </c>
      <c r="Q3139" s="5">
        <v>308.58999999999997</v>
      </c>
      <c r="R3139" s="1" t="s">
        <v>34</v>
      </c>
      <c r="S3139" s="1">
        <v>5</v>
      </c>
      <c r="T3139" s="1" t="s">
        <v>41</v>
      </c>
      <c r="U3139" s="5">
        <v>96.62</v>
      </c>
      <c r="V3139" s="5">
        <v>64321.505568023902</v>
      </c>
      <c r="W3139" s="1" t="s">
        <v>42</v>
      </c>
      <c r="X3139" s="1">
        <v>4.4800000000000004</v>
      </c>
      <c r="Y3139" s="5">
        <v>82185.81</v>
      </c>
      <c r="Z3139" s="5">
        <v>19769.080000000002</v>
      </c>
      <c r="AA3139" s="5" t="str">
        <f t="shared" si="196"/>
        <v>40-49</v>
      </c>
      <c r="AB3139" s="5" t="str">
        <f t="shared" si="197"/>
        <v>Moderate</v>
      </c>
      <c r="AC3139" s="5">
        <f t="shared" si="198"/>
        <v>0.24</v>
      </c>
      <c r="AD3139" s="5" t="str">
        <f t="shared" si="199"/>
        <v>Long-haul</v>
      </c>
    </row>
    <row r="3140" spans="1:30" x14ac:dyDescent="0.3">
      <c r="A3140" s="1" t="s">
        <v>4104</v>
      </c>
      <c r="B3140" s="1" t="s">
        <v>4105</v>
      </c>
      <c r="C3140" s="1">
        <v>62</v>
      </c>
      <c r="D3140" s="1" t="s">
        <v>39</v>
      </c>
      <c r="E3140" s="1" t="s">
        <v>4032</v>
      </c>
      <c r="F3140" s="1" t="s">
        <v>30</v>
      </c>
      <c r="G3140" s="1" t="s">
        <v>203</v>
      </c>
      <c r="H3140" s="1" t="s">
        <v>62</v>
      </c>
      <c r="I3140" s="1" t="s">
        <v>76</v>
      </c>
      <c r="J3140" s="1">
        <v>12679</v>
      </c>
      <c r="K3140" s="3">
        <v>0.67755787037037041</v>
      </c>
      <c r="L3140" s="3">
        <v>0.26436342592592593</v>
      </c>
      <c r="M3140" s="7">
        <v>45662</v>
      </c>
      <c r="N3140" s="3">
        <v>0.71297453703703706</v>
      </c>
      <c r="O3140" s="3">
        <v>0.29978009259259258</v>
      </c>
      <c r="P3140" s="5">
        <v>51</v>
      </c>
      <c r="Q3140" s="5">
        <v>321.95</v>
      </c>
      <c r="R3140" s="1" t="s">
        <v>40</v>
      </c>
      <c r="S3140" s="1">
        <v>5</v>
      </c>
      <c r="T3140" s="1" t="s">
        <v>83</v>
      </c>
      <c r="U3140" s="5">
        <v>51.66</v>
      </c>
      <c r="V3140" s="5">
        <v>64610.659678367098</v>
      </c>
      <c r="W3140" s="1" t="s">
        <v>42</v>
      </c>
      <c r="X3140" s="1">
        <v>3.81</v>
      </c>
      <c r="Y3140" s="5">
        <v>82532.789999999994</v>
      </c>
      <c r="Z3140" s="5">
        <v>20615.13</v>
      </c>
      <c r="AA3140" s="5" t="str">
        <f t="shared" si="196"/>
        <v>60+</v>
      </c>
      <c r="AB3140" s="5" t="str">
        <f t="shared" si="197"/>
        <v>Moderate</v>
      </c>
      <c r="AC3140" s="5">
        <f t="shared" si="198"/>
        <v>0.25</v>
      </c>
      <c r="AD3140" s="5" t="str">
        <f t="shared" si="199"/>
        <v>Long-haul</v>
      </c>
    </row>
    <row r="3141" spans="1:30" x14ac:dyDescent="0.3">
      <c r="A3141" s="1" t="s">
        <v>4150</v>
      </c>
      <c r="B3141" s="1" t="s">
        <v>1634</v>
      </c>
      <c r="C3141" s="1">
        <v>40</v>
      </c>
      <c r="D3141" s="1" t="s">
        <v>28</v>
      </c>
      <c r="E3141" s="1" t="s">
        <v>4032</v>
      </c>
      <c r="F3141" s="1" t="s">
        <v>48</v>
      </c>
      <c r="G3141" s="1" t="s">
        <v>203</v>
      </c>
      <c r="H3141" s="1" t="s">
        <v>62</v>
      </c>
      <c r="I3141" s="1" t="s">
        <v>76</v>
      </c>
      <c r="J3141" s="1">
        <v>12679</v>
      </c>
      <c r="K3141" s="3">
        <v>0.67755787037037041</v>
      </c>
      <c r="L3141" s="3">
        <v>0.26436342592592593</v>
      </c>
      <c r="M3141" s="7">
        <v>45658</v>
      </c>
      <c r="N3141" s="3">
        <v>0.71297453703703706</v>
      </c>
      <c r="O3141" s="3">
        <v>0.29978009259259258</v>
      </c>
      <c r="P3141" s="5">
        <v>51</v>
      </c>
      <c r="Q3141" s="5">
        <v>824.34</v>
      </c>
      <c r="R3141" s="1" t="s">
        <v>40</v>
      </c>
      <c r="S3141" s="1">
        <v>3</v>
      </c>
      <c r="T3141" s="1" t="s">
        <v>41</v>
      </c>
      <c r="U3141" s="5">
        <v>181.58</v>
      </c>
      <c r="V3141" s="5">
        <v>64751.9176368919</v>
      </c>
      <c r="W3141" s="1" t="s">
        <v>36</v>
      </c>
      <c r="X3141" s="1">
        <v>4.74</v>
      </c>
      <c r="Y3141" s="5">
        <v>82702.3</v>
      </c>
      <c r="Z3141" s="5">
        <v>52794.080000000002</v>
      </c>
      <c r="AA3141" s="5" t="str">
        <f t="shared" si="196"/>
        <v>40-49</v>
      </c>
      <c r="AB3141" s="5" t="str">
        <f t="shared" si="197"/>
        <v>Moderate</v>
      </c>
      <c r="AC3141" s="5">
        <f t="shared" si="198"/>
        <v>0.64</v>
      </c>
      <c r="AD3141" s="5" t="str">
        <f t="shared" si="199"/>
        <v>Long-haul</v>
      </c>
    </row>
    <row r="3142" spans="1:30" x14ac:dyDescent="0.3">
      <c r="A3142" s="1" t="s">
        <v>4151</v>
      </c>
      <c r="B3142" s="1" t="s">
        <v>4152</v>
      </c>
      <c r="C3142" s="1">
        <v>25</v>
      </c>
      <c r="D3142" s="1" t="s">
        <v>28</v>
      </c>
      <c r="E3142" s="1" t="s">
        <v>4032</v>
      </c>
      <c r="F3142" s="1" t="s">
        <v>30</v>
      </c>
      <c r="G3142" s="1" t="s">
        <v>216</v>
      </c>
      <c r="H3142" s="1" t="s">
        <v>217</v>
      </c>
      <c r="I3142" s="1" t="s">
        <v>174</v>
      </c>
      <c r="J3142" s="1">
        <v>1891</v>
      </c>
      <c r="K3142" s="3">
        <v>6.8564814814814815E-2</v>
      </c>
      <c r="L3142" s="3">
        <v>0.15606481481481482</v>
      </c>
      <c r="M3142" s="7">
        <v>45667</v>
      </c>
      <c r="N3142" s="3">
        <v>7.7592592592592588E-2</v>
      </c>
      <c r="O3142" s="3">
        <v>0.1650925925925926</v>
      </c>
      <c r="P3142" s="5">
        <v>13</v>
      </c>
      <c r="Q3142" s="5">
        <v>868.6</v>
      </c>
      <c r="R3142" s="1" t="s">
        <v>40</v>
      </c>
      <c r="S3142" s="1">
        <v>5</v>
      </c>
      <c r="T3142" s="1" t="s">
        <v>83</v>
      </c>
      <c r="U3142" s="5">
        <v>40.479999999999997</v>
      </c>
      <c r="V3142" s="5">
        <v>10347.3244235534</v>
      </c>
      <c r="W3142" s="1" t="s">
        <v>36</v>
      </c>
      <c r="X3142" s="1">
        <v>4.9000000000000004</v>
      </c>
      <c r="Y3142" s="5">
        <v>17416.79</v>
      </c>
      <c r="Z3142" s="5">
        <v>55598.5</v>
      </c>
      <c r="AA3142" s="5" t="str">
        <f t="shared" si="196"/>
        <v>18-29</v>
      </c>
      <c r="AB3142" s="5" t="str">
        <f t="shared" si="197"/>
        <v>On-Time</v>
      </c>
      <c r="AC3142" s="5">
        <f t="shared" si="198"/>
        <v>3.19</v>
      </c>
      <c r="AD3142" s="5" t="str">
        <f t="shared" si="199"/>
        <v>Short-haul</v>
      </c>
    </row>
    <row r="3143" spans="1:30" x14ac:dyDescent="0.3">
      <c r="A3143" s="1" t="s">
        <v>4153</v>
      </c>
      <c r="B3143" s="1" t="s">
        <v>4154</v>
      </c>
      <c r="C3143" s="1">
        <v>21</v>
      </c>
      <c r="D3143" s="1" t="s">
        <v>28</v>
      </c>
      <c r="E3143" s="1" t="s">
        <v>4032</v>
      </c>
      <c r="F3143" s="1" t="s">
        <v>48</v>
      </c>
      <c r="G3143" s="1" t="s">
        <v>216</v>
      </c>
      <c r="H3143" s="1" t="s">
        <v>217</v>
      </c>
      <c r="I3143" s="1" t="s">
        <v>174</v>
      </c>
      <c r="J3143" s="1">
        <v>1891</v>
      </c>
      <c r="K3143" s="3">
        <v>6.8564814814814815E-2</v>
      </c>
      <c r="L3143" s="3">
        <v>0.15606481481481482</v>
      </c>
      <c r="M3143" s="7">
        <v>45670</v>
      </c>
      <c r="N3143" s="3">
        <v>7.7592592592592588E-2</v>
      </c>
      <c r="O3143" s="3">
        <v>0.1650925925925926</v>
      </c>
      <c r="P3143" s="5">
        <v>13</v>
      </c>
      <c r="Q3143" s="5">
        <v>1050.04</v>
      </c>
      <c r="R3143" s="1" t="s">
        <v>34</v>
      </c>
      <c r="S3143" s="1">
        <v>5</v>
      </c>
      <c r="T3143" s="1" t="s">
        <v>83</v>
      </c>
      <c r="U3143" s="5">
        <v>28.58</v>
      </c>
      <c r="V3143" s="5">
        <v>10211.3423978602</v>
      </c>
      <c r="W3143" s="1" t="s">
        <v>42</v>
      </c>
      <c r="X3143" s="1">
        <v>4.18</v>
      </c>
      <c r="Y3143" s="5">
        <v>17253.61</v>
      </c>
      <c r="Z3143" s="5">
        <v>67208.28</v>
      </c>
      <c r="AA3143" s="5" t="str">
        <f t="shared" si="196"/>
        <v>18-29</v>
      </c>
      <c r="AB3143" s="5" t="str">
        <f t="shared" si="197"/>
        <v>On-Time</v>
      </c>
      <c r="AC3143" s="5">
        <f t="shared" si="198"/>
        <v>3.9</v>
      </c>
      <c r="AD3143" s="5" t="str">
        <f t="shared" si="199"/>
        <v>Short-haul</v>
      </c>
    </row>
    <row r="3144" spans="1:30" x14ac:dyDescent="0.3">
      <c r="A3144" s="1" t="s">
        <v>4155</v>
      </c>
      <c r="B3144" s="1" t="s">
        <v>4156</v>
      </c>
      <c r="C3144" s="1">
        <v>55</v>
      </c>
      <c r="D3144" s="1" t="s">
        <v>39</v>
      </c>
      <c r="E3144" s="1" t="s">
        <v>4032</v>
      </c>
      <c r="F3144" s="1" t="s">
        <v>48</v>
      </c>
      <c r="G3144" s="1" t="s">
        <v>216</v>
      </c>
      <c r="H3144" s="1" t="s">
        <v>217</v>
      </c>
      <c r="I3144" s="1" t="s">
        <v>174</v>
      </c>
      <c r="J3144" s="1">
        <v>1891</v>
      </c>
      <c r="K3144" s="3">
        <v>6.8564814814814815E-2</v>
      </c>
      <c r="L3144" s="3">
        <v>0.15606481481481482</v>
      </c>
      <c r="M3144" s="7">
        <v>45666</v>
      </c>
      <c r="N3144" s="3">
        <v>7.7592592592592588E-2</v>
      </c>
      <c r="O3144" s="3">
        <v>0.1650925925925926</v>
      </c>
      <c r="P3144" s="5">
        <v>13</v>
      </c>
      <c r="Q3144" s="5">
        <v>1475.32</v>
      </c>
      <c r="R3144" s="1" t="s">
        <v>56</v>
      </c>
      <c r="S3144" s="1">
        <v>5</v>
      </c>
      <c r="T3144" s="1" t="s">
        <v>35</v>
      </c>
      <c r="U3144" s="5">
        <v>173.64</v>
      </c>
      <c r="V3144" s="5">
        <v>10895.177785337601</v>
      </c>
      <c r="W3144" s="1" t="s">
        <v>42</v>
      </c>
      <c r="X3144" s="1">
        <v>3.66</v>
      </c>
      <c r="Y3144" s="5">
        <v>18074.21</v>
      </c>
      <c r="Z3144" s="5">
        <v>94455.21</v>
      </c>
      <c r="AA3144" s="5" t="str">
        <f t="shared" si="196"/>
        <v>50-59</v>
      </c>
      <c r="AB3144" s="5" t="str">
        <f t="shared" si="197"/>
        <v>On-Time</v>
      </c>
      <c r="AC3144" s="5">
        <f t="shared" si="198"/>
        <v>5.23</v>
      </c>
      <c r="AD3144" s="5" t="str">
        <f t="shared" si="199"/>
        <v>Short-haul</v>
      </c>
    </row>
    <row r="3145" spans="1:30" x14ac:dyDescent="0.3">
      <c r="A3145" s="1" t="s">
        <v>4157</v>
      </c>
      <c r="B3145" s="1" t="s">
        <v>4158</v>
      </c>
      <c r="C3145" s="1">
        <v>39</v>
      </c>
      <c r="D3145" s="1" t="s">
        <v>28</v>
      </c>
      <c r="E3145" s="1" t="s">
        <v>4032</v>
      </c>
      <c r="F3145" s="1" t="s">
        <v>30</v>
      </c>
      <c r="G3145" s="1" t="s">
        <v>216</v>
      </c>
      <c r="H3145" s="1" t="s">
        <v>217</v>
      </c>
      <c r="I3145" s="1" t="s">
        <v>174</v>
      </c>
      <c r="J3145" s="1">
        <v>1891</v>
      </c>
      <c r="K3145" s="3">
        <v>6.8564814814814815E-2</v>
      </c>
      <c r="L3145" s="3">
        <v>0.15606481481481482</v>
      </c>
      <c r="M3145" s="7">
        <v>45659</v>
      </c>
      <c r="N3145" s="3">
        <v>7.7592592592592588E-2</v>
      </c>
      <c r="O3145" s="3">
        <v>0.1650925925925926</v>
      </c>
      <c r="P3145" s="5">
        <v>13</v>
      </c>
      <c r="Q3145" s="5">
        <v>419.74</v>
      </c>
      <c r="R3145" s="1" t="s">
        <v>56</v>
      </c>
      <c r="S3145" s="1">
        <v>3</v>
      </c>
      <c r="T3145" s="1" t="s">
        <v>83</v>
      </c>
      <c r="U3145" s="5">
        <v>156.09</v>
      </c>
      <c r="V3145" s="5">
        <v>10249.6001224841</v>
      </c>
      <c r="W3145" s="1" t="s">
        <v>42</v>
      </c>
      <c r="X3145" s="1">
        <v>4.4000000000000004</v>
      </c>
      <c r="Y3145" s="5">
        <v>17299.52</v>
      </c>
      <c r="Z3145" s="5">
        <v>26894.58</v>
      </c>
      <c r="AA3145" s="5" t="str">
        <f t="shared" si="196"/>
        <v>30-39</v>
      </c>
      <c r="AB3145" s="5" t="str">
        <f t="shared" si="197"/>
        <v>On-Time</v>
      </c>
      <c r="AC3145" s="5">
        <f t="shared" si="198"/>
        <v>1.55</v>
      </c>
      <c r="AD3145" s="5" t="str">
        <f t="shared" si="199"/>
        <v>Short-haul</v>
      </c>
    </row>
    <row r="3146" spans="1:30" x14ac:dyDescent="0.3">
      <c r="A3146" s="1" t="s">
        <v>4148</v>
      </c>
      <c r="B3146" s="1" t="s">
        <v>4149</v>
      </c>
      <c r="C3146" s="1">
        <v>51</v>
      </c>
      <c r="D3146" s="1" t="s">
        <v>39</v>
      </c>
      <c r="E3146" s="1" t="s">
        <v>4032</v>
      </c>
      <c r="F3146" s="1" t="s">
        <v>48</v>
      </c>
      <c r="G3146" s="1" t="s">
        <v>216</v>
      </c>
      <c r="H3146" s="1" t="s">
        <v>217</v>
      </c>
      <c r="I3146" s="1" t="s">
        <v>174</v>
      </c>
      <c r="J3146" s="1">
        <v>1891</v>
      </c>
      <c r="K3146" s="3">
        <v>6.8564814814814815E-2</v>
      </c>
      <c r="L3146" s="3">
        <v>0.15606481481481482</v>
      </c>
      <c r="M3146" s="7">
        <v>45671</v>
      </c>
      <c r="N3146" s="3">
        <v>7.7592592592592588E-2</v>
      </c>
      <c r="O3146" s="3">
        <v>0.1650925925925926</v>
      </c>
      <c r="P3146" s="5">
        <v>13</v>
      </c>
      <c r="Q3146" s="5">
        <v>1426.57</v>
      </c>
      <c r="R3146" s="1" t="s">
        <v>40</v>
      </c>
      <c r="S3146" s="1">
        <v>5</v>
      </c>
      <c r="T3146" s="1" t="s">
        <v>83</v>
      </c>
      <c r="U3146" s="5">
        <v>57.89</v>
      </c>
      <c r="V3146" s="5">
        <v>10739.7376826199</v>
      </c>
      <c r="W3146" s="1" t="s">
        <v>42</v>
      </c>
      <c r="X3146" s="1">
        <v>4.71</v>
      </c>
      <c r="Y3146" s="5">
        <v>17887.689999999999</v>
      </c>
      <c r="Z3146" s="5">
        <v>91312.06</v>
      </c>
      <c r="AA3146" s="5" t="str">
        <f t="shared" si="196"/>
        <v>50-59</v>
      </c>
      <c r="AB3146" s="5" t="str">
        <f t="shared" si="197"/>
        <v>On-Time</v>
      </c>
      <c r="AC3146" s="5">
        <f t="shared" si="198"/>
        <v>5.0999999999999996</v>
      </c>
      <c r="AD3146" s="5" t="str">
        <f t="shared" si="199"/>
        <v>Short-haul</v>
      </c>
    </row>
    <row r="3147" spans="1:30" x14ac:dyDescent="0.3">
      <c r="A3147" s="1" t="s">
        <v>4159</v>
      </c>
      <c r="B3147" s="1" t="s">
        <v>4160</v>
      </c>
      <c r="C3147" s="1">
        <v>23</v>
      </c>
      <c r="D3147" s="1" t="s">
        <v>28</v>
      </c>
      <c r="E3147" s="1" t="s">
        <v>4032</v>
      </c>
      <c r="F3147" s="1" t="s">
        <v>30</v>
      </c>
      <c r="G3147" s="1" t="s">
        <v>216</v>
      </c>
      <c r="H3147" s="1" t="s">
        <v>217</v>
      </c>
      <c r="I3147" s="1" t="s">
        <v>174</v>
      </c>
      <c r="J3147" s="1">
        <v>1891</v>
      </c>
      <c r="K3147" s="3">
        <v>6.8564814814814815E-2</v>
      </c>
      <c r="L3147" s="3">
        <v>0.15606481481481482</v>
      </c>
      <c r="M3147" s="7">
        <v>45669</v>
      </c>
      <c r="N3147" s="3">
        <v>7.7592592592592588E-2</v>
      </c>
      <c r="O3147" s="3">
        <v>0.1650925925925926</v>
      </c>
      <c r="P3147" s="5">
        <v>13</v>
      </c>
      <c r="Q3147" s="5">
        <v>360.14</v>
      </c>
      <c r="R3147" s="1" t="s">
        <v>34</v>
      </c>
      <c r="S3147" s="1">
        <v>5</v>
      </c>
      <c r="T3147" s="1" t="s">
        <v>41</v>
      </c>
      <c r="U3147" s="5">
        <v>8.5399999999999991</v>
      </c>
      <c r="V3147" s="5">
        <v>10952.239089439299</v>
      </c>
      <c r="W3147" s="1" t="s">
        <v>36</v>
      </c>
      <c r="X3147" s="1">
        <v>4.08</v>
      </c>
      <c r="Y3147" s="5">
        <v>18142.689999999999</v>
      </c>
      <c r="Z3147" s="5">
        <v>23050.67</v>
      </c>
      <c r="AA3147" s="5" t="str">
        <f t="shared" si="196"/>
        <v>18-29</v>
      </c>
      <c r="AB3147" s="5" t="str">
        <f t="shared" si="197"/>
        <v>On-Time</v>
      </c>
      <c r="AC3147" s="5">
        <f t="shared" si="198"/>
        <v>1.27</v>
      </c>
      <c r="AD3147" s="5" t="str">
        <f t="shared" si="199"/>
        <v>Short-haul</v>
      </c>
    </row>
    <row r="3148" spans="1:30" x14ac:dyDescent="0.3">
      <c r="A3148" s="1" t="s">
        <v>4161</v>
      </c>
      <c r="B3148" s="1" t="s">
        <v>4162</v>
      </c>
      <c r="C3148" s="1">
        <v>31</v>
      </c>
      <c r="D3148" s="1" t="s">
        <v>39</v>
      </c>
      <c r="E3148" s="1" t="s">
        <v>4032</v>
      </c>
      <c r="F3148" s="1" t="s">
        <v>48</v>
      </c>
      <c r="G3148" s="1" t="s">
        <v>216</v>
      </c>
      <c r="H3148" s="1" t="s">
        <v>217</v>
      </c>
      <c r="I3148" s="1" t="s">
        <v>174</v>
      </c>
      <c r="J3148" s="1">
        <v>1891</v>
      </c>
      <c r="K3148" s="3">
        <v>6.8564814814814815E-2</v>
      </c>
      <c r="L3148" s="3">
        <v>0.15606481481481482</v>
      </c>
      <c r="M3148" s="7">
        <v>45671</v>
      </c>
      <c r="N3148" s="3">
        <v>7.7592592592592588E-2</v>
      </c>
      <c r="O3148" s="3">
        <v>0.1650925925925926</v>
      </c>
      <c r="P3148" s="5">
        <v>13</v>
      </c>
      <c r="Q3148" s="5">
        <v>1247.03</v>
      </c>
      <c r="R3148" s="1" t="s">
        <v>34</v>
      </c>
      <c r="S3148" s="1">
        <v>3</v>
      </c>
      <c r="T3148" s="1" t="s">
        <v>83</v>
      </c>
      <c r="U3148" s="5">
        <v>166.96</v>
      </c>
      <c r="V3148" s="5">
        <v>10902.4982823465</v>
      </c>
      <c r="W3148" s="1" t="s">
        <v>42</v>
      </c>
      <c r="X3148" s="1">
        <v>3.75</v>
      </c>
      <c r="Y3148" s="5">
        <v>18083</v>
      </c>
      <c r="Z3148" s="5">
        <v>79843.31</v>
      </c>
      <c r="AA3148" s="5" t="str">
        <f t="shared" si="196"/>
        <v>30-39</v>
      </c>
      <c r="AB3148" s="5" t="str">
        <f t="shared" si="197"/>
        <v>On-Time</v>
      </c>
      <c r="AC3148" s="5">
        <f t="shared" si="198"/>
        <v>4.42</v>
      </c>
      <c r="AD3148" s="5" t="str">
        <f t="shared" si="199"/>
        <v>Short-haul</v>
      </c>
    </row>
    <row r="3149" spans="1:30" x14ac:dyDescent="0.3">
      <c r="A3149" s="1" t="s">
        <v>4163</v>
      </c>
      <c r="B3149" s="1" t="s">
        <v>4164</v>
      </c>
      <c r="C3149" s="1">
        <v>49</v>
      </c>
      <c r="D3149" s="1" t="s">
        <v>39</v>
      </c>
      <c r="E3149" s="1" t="s">
        <v>4032</v>
      </c>
      <c r="F3149" s="1" t="s">
        <v>48</v>
      </c>
      <c r="G3149" s="1" t="s">
        <v>216</v>
      </c>
      <c r="H3149" s="1" t="s">
        <v>217</v>
      </c>
      <c r="I3149" s="1" t="s">
        <v>174</v>
      </c>
      <c r="J3149" s="1">
        <v>1891</v>
      </c>
      <c r="K3149" s="3">
        <v>6.8564814814814815E-2</v>
      </c>
      <c r="L3149" s="3">
        <v>0.15606481481481482</v>
      </c>
      <c r="M3149" s="7">
        <v>45659</v>
      </c>
      <c r="N3149" s="3">
        <v>7.7592592592592588E-2</v>
      </c>
      <c r="O3149" s="3">
        <v>0.1650925925925926</v>
      </c>
      <c r="P3149" s="5">
        <v>13</v>
      </c>
      <c r="Q3149" s="5">
        <v>867.98</v>
      </c>
      <c r="R3149" s="1" t="s">
        <v>40</v>
      </c>
      <c r="S3149" s="1">
        <v>5</v>
      </c>
      <c r="T3149" s="1" t="s">
        <v>49</v>
      </c>
      <c r="U3149" s="5">
        <v>184.87</v>
      </c>
      <c r="V3149" s="5">
        <v>10892.3938338608</v>
      </c>
      <c r="W3149" s="1" t="s">
        <v>42</v>
      </c>
      <c r="X3149" s="1">
        <v>3.1</v>
      </c>
      <c r="Y3149" s="5">
        <v>18070.87</v>
      </c>
      <c r="Z3149" s="5">
        <v>55587.69</v>
      </c>
      <c r="AA3149" s="5" t="str">
        <f t="shared" si="196"/>
        <v>40-49</v>
      </c>
      <c r="AB3149" s="5" t="str">
        <f t="shared" si="197"/>
        <v>On-Time</v>
      </c>
      <c r="AC3149" s="5">
        <f t="shared" si="198"/>
        <v>3.08</v>
      </c>
      <c r="AD3149" s="5" t="str">
        <f t="shared" si="199"/>
        <v>Short-haul</v>
      </c>
    </row>
    <row r="3150" spans="1:30" x14ac:dyDescent="0.3">
      <c r="A3150" s="1" t="s">
        <v>4084</v>
      </c>
      <c r="B3150" s="1" t="s">
        <v>4085</v>
      </c>
      <c r="C3150" s="1">
        <v>44</v>
      </c>
      <c r="D3150" s="1" t="s">
        <v>39</v>
      </c>
      <c r="E3150" s="1" t="s">
        <v>4032</v>
      </c>
      <c r="F3150" s="1" t="s">
        <v>48</v>
      </c>
      <c r="G3150" s="1" t="s">
        <v>216</v>
      </c>
      <c r="H3150" s="1" t="s">
        <v>217</v>
      </c>
      <c r="I3150" s="1" t="s">
        <v>174</v>
      </c>
      <c r="J3150" s="1">
        <v>1891</v>
      </c>
      <c r="K3150" s="3">
        <v>6.8564814814814815E-2</v>
      </c>
      <c r="L3150" s="3">
        <v>0.15606481481481482</v>
      </c>
      <c r="M3150" s="7">
        <v>45658</v>
      </c>
      <c r="N3150" s="3">
        <v>7.7592592592592588E-2</v>
      </c>
      <c r="O3150" s="3">
        <v>0.1650925925925926</v>
      </c>
      <c r="P3150" s="5">
        <v>13</v>
      </c>
      <c r="Q3150" s="5">
        <v>838.53</v>
      </c>
      <c r="R3150" s="1" t="s">
        <v>56</v>
      </c>
      <c r="S3150" s="1">
        <v>5</v>
      </c>
      <c r="T3150" s="1" t="s">
        <v>35</v>
      </c>
      <c r="U3150" s="5">
        <v>173.55</v>
      </c>
      <c r="V3150" s="5">
        <v>10799.168983604201</v>
      </c>
      <c r="W3150" s="1" t="s">
        <v>42</v>
      </c>
      <c r="X3150" s="1">
        <v>4.71</v>
      </c>
      <c r="Y3150" s="5">
        <v>17959</v>
      </c>
      <c r="Z3150" s="5">
        <v>53700.63</v>
      </c>
      <c r="AA3150" s="5" t="str">
        <f t="shared" si="196"/>
        <v>40-49</v>
      </c>
      <c r="AB3150" s="5" t="str">
        <f t="shared" si="197"/>
        <v>On-Time</v>
      </c>
      <c r="AC3150" s="5">
        <f t="shared" si="198"/>
        <v>2.99</v>
      </c>
      <c r="AD3150" s="5" t="str">
        <f t="shared" si="199"/>
        <v>Short-haul</v>
      </c>
    </row>
    <row r="3151" spans="1:30" x14ac:dyDescent="0.3">
      <c r="A3151" s="1" t="s">
        <v>4165</v>
      </c>
      <c r="B3151" s="1" t="s">
        <v>4166</v>
      </c>
      <c r="C3151" s="1">
        <v>31</v>
      </c>
      <c r="D3151" s="1" t="s">
        <v>28</v>
      </c>
      <c r="E3151" s="1" t="s">
        <v>4032</v>
      </c>
      <c r="F3151" s="1" t="s">
        <v>48</v>
      </c>
      <c r="G3151" s="1" t="s">
        <v>232</v>
      </c>
      <c r="H3151" s="1" t="s">
        <v>233</v>
      </c>
      <c r="I3151" s="1" t="s">
        <v>63</v>
      </c>
      <c r="J3151" s="1">
        <v>3312</v>
      </c>
      <c r="K3151" s="3">
        <v>0.19921296296296295</v>
      </c>
      <c r="L3151" s="3">
        <v>0.35199074074074072</v>
      </c>
      <c r="M3151" s="7">
        <v>45663</v>
      </c>
      <c r="N3151" s="3">
        <v>0.2915740740740741</v>
      </c>
      <c r="O3151" s="3">
        <v>0.44435185185185183</v>
      </c>
      <c r="P3151" s="5">
        <v>133</v>
      </c>
      <c r="Q3151" s="5">
        <v>1257.8900000000001</v>
      </c>
      <c r="R3151" s="1" t="s">
        <v>40</v>
      </c>
      <c r="S3151" s="1">
        <v>3</v>
      </c>
      <c r="T3151" s="1" t="s">
        <v>41</v>
      </c>
      <c r="U3151" s="5">
        <v>24.8</v>
      </c>
      <c r="V3151" s="5">
        <v>17545.2859405786</v>
      </c>
      <c r="W3151" s="1" t="s">
        <v>42</v>
      </c>
      <c r="X3151" s="1">
        <v>4.26</v>
      </c>
      <c r="Y3151" s="5">
        <v>39081.51</v>
      </c>
      <c r="Z3151" s="5">
        <v>48305.951999999997</v>
      </c>
      <c r="AA3151" s="5" t="str">
        <f t="shared" si="196"/>
        <v>30-39</v>
      </c>
      <c r="AB3151" s="5" t="str">
        <f t="shared" si="197"/>
        <v>Severe</v>
      </c>
      <c r="AC3151" s="5">
        <f t="shared" si="198"/>
        <v>1.24</v>
      </c>
      <c r="AD3151" s="5" t="str">
        <f t="shared" si="199"/>
        <v>Medium-haul</v>
      </c>
    </row>
    <row r="3152" spans="1:30" x14ac:dyDescent="0.3">
      <c r="A3152" s="1" t="s">
        <v>4167</v>
      </c>
      <c r="B3152" s="1" t="s">
        <v>4168</v>
      </c>
      <c r="C3152" s="1">
        <v>54</v>
      </c>
      <c r="D3152" s="1" t="s">
        <v>39</v>
      </c>
      <c r="E3152" s="1" t="s">
        <v>4032</v>
      </c>
      <c r="F3152" s="1" t="s">
        <v>48</v>
      </c>
      <c r="G3152" s="1" t="s">
        <v>232</v>
      </c>
      <c r="H3152" s="1" t="s">
        <v>233</v>
      </c>
      <c r="I3152" s="1" t="s">
        <v>63</v>
      </c>
      <c r="J3152" s="1">
        <v>3312</v>
      </c>
      <c r="K3152" s="3">
        <v>0.19921296296296295</v>
      </c>
      <c r="L3152" s="3">
        <v>0.35199074074074072</v>
      </c>
      <c r="M3152" s="7">
        <v>45671</v>
      </c>
      <c r="N3152" s="3">
        <v>0.2915740740740741</v>
      </c>
      <c r="O3152" s="3">
        <v>0.44435185185185183</v>
      </c>
      <c r="P3152" s="5">
        <v>133</v>
      </c>
      <c r="Q3152" s="5">
        <v>356.26</v>
      </c>
      <c r="R3152" s="1" t="s">
        <v>40</v>
      </c>
      <c r="S3152" s="1">
        <v>5</v>
      </c>
      <c r="T3152" s="1" t="s">
        <v>83</v>
      </c>
      <c r="U3152" s="5">
        <v>75.88</v>
      </c>
      <c r="V3152" s="5">
        <v>17088.653524067398</v>
      </c>
      <c r="W3152" s="1" t="s">
        <v>36</v>
      </c>
      <c r="X3152" s="1">
        <v>3.89</v>
      </c>
      <c r="Y3152" s="5">
        <v>38259.57</v>
      </c>
      <c r="Z3152" s="5">
        <v>13689.492</v>
      </c>
      <c r="AA3152" s="5" t="str">
        <f t="shared" si="196"/>
        <v>50-59</v>
      </c>
      <c r="AB3152" s="5" t="str">
        <f t="shared" si="197"/>
        <v>Severe</v>
      </c>
      <c r="AC3152" s="5">
        <f t="shared" si="198"/>
        <v>0.36</v>
      </c>
      <c r="AD3152" s="5" t="str">
        <f t="shared" si="199"/>
        <v>Medium-haul</v>
      </c>
    </row>
    <row r="3153" spans="1:30" x14ac:dyDescent="0.3">
      <c r="A3153" s="1" t="s">
        <v>3977</v>
      </c>
      <c r="B3153" s="1" t="s">
        <v>3978</v>
      </c>
      <c r="C3153" s="1">
        <v>46</v>
      </c>
      <c r="D3153" s="1" t="s">
        <v>28</v>
      </c>
      <c r="E3153" s="1" t="s">
        <v>4032</v>
      </c>
      <c r="F3153" s="1" t="s">
        <v>30</v>
      </c>
      <c r="G3153" s="1" t="s">
        <v>232</v>
      </c>
      <c r="H3153" s="1" t="s">
        <v>233</v>
      </c>
      <c r="I3153" s="1" t="s">
        <v>63</v>
      </c>
      <c r="J3153" s="1">
        <v>3312</v>
      </c>
      <c r="K3153" s="3">
        <v>0.19921296296296295</v>
      </c>
      <c r="L3153" s="3">
        <v>0.35199074074074072</v>
      </c>
      <c r="M3153" s="7">
        <v>45659</v>
      </c>
      <c r="N3153" s="3">
        <v>0.2915740740740741</v>
      </c>
      <c r="O3153" s="3">
        <v>0.44435185185185183</v>
      </c>
      <c r="P3153" s="5">
        <v>133</v>
      </c>
      <c r="Q3153" s="5">
        <v>449.73</v>
      </c>
      <c r="R3153" s="1" t="s">
        <v>56</v>
      </c>
      <c r="S3153" s="1">
        <v>5</v>
      </c>
      <c r="T3153" s="1" t="s">
        <v>45</v>
      </c>
      <c r="U3153" s="5">
        <v>178.71</v>
      </c>
      <c r="V3153" s="5">
        <v>18010.284549992699</v>
      </c>
      <c r="W3153" s="1" t="s">
        <v>36</v>
      </c>
      <c r="X3153" s="1">
        <v>4.78</v>
      </c>
      <c r="Y3153" s="5">
        <v>39918.51</v>
      </c>
      <c r="Z3153" s="5">
        <v>17291.075999999899</v>
      </c>
      <c r="AA3153" s="5" t="str">
        <f t="shared" si="196"/>
        <v>40-49</v>
      </c>
      <c r="AB3153" s="5" t="str">
        <f t="shared" si="197"/>
        <v>Severe</v>
      </c>
      <c r="AC3153" s="5">
        <f t="shared" si="198"/>
        <v>0.43</v>
      </c>
      <c r="AD3153" s="5" t="str">
        <f t="shared" si="199"/>
        <v>Medium-haul</v>
      </c>
    </row>
    <row r="3154" spans="1:30" x14ac:dyDescent="0.3">
      <c r="A3154" s="1" t="s">
        <v>4169</v>
      </c>
      <c r="B3154" s="1" t="s">
        <v>4170</v>
      </c>
      <c r="C3154" s="1">
        <v>22</v>
      </c>
      <c r="D3154" s="1" t="s">
        <v>39</v>
      </c>
      <c r="E3154" s="1" t="s">
        <v>4032</v>
      </c>
      <c r="F3154" s="1" t="s">
        <v>30</v>
      </c>
      <c r="G3154" s="1" t="s">
        <v>232</v>
      </c>
      <c r="H3154" s="1" t="s">
        <v>233</v>
      </c>
      <c r="I3154" s="1" t="s">
        <v>63</v>
      </c>
      <c r="J3154" s="1">
        <v>3312</v>
      </c>
      <c r="K3154" s="3">
        <v>0.19921296296296295</v>
      </c>
      <c r="L3154" s="3">
        <v>0.35199074074074072</v>
      </c>
      <c r="M3154" s="7">
        <v>45667</v>
      </c>
      <c r="N3154" s="3">
        <v>0.2915740740740741</v>
      </c>
      <c r="O3154" s="3">
        <v>0.44435185185185183</v>
      </c>
      <c r="P3154" s="5">
        <v>133</v>
      </c>
      <c r="Q3154" s="5">
        <v>661.54</v>
      </c>
      <c r="R3154" s="1" t="s">
        <v>56</v>
      </c>
      <c r="S3154" s="1">
        <v>5</v>
      </c>
      <c r="T3154" s="1" t="s">
        <v>45</v>
      </c>
      <c r="U3154" s="5">
        <v>116.57</v>
      </c>
      <c r="V3154" s="5">
        <v>17764.507855482399</v>
      </c>
      <c r="W3154" s="1" t="s">
        <v>36</v>
      </c>
      <c r="X3154" s="1">
        <v>3.69</v>
      </c>
      <c r="Y3154" s="5">
        <v>39476.114999999998</v>
      </c>
      <c r="Z3154" s="5">
        <v>25417.121999999999</v>
      </c>
      <c r="AA3154" s="5" t="str">
        <f t="shared" si="196"/>
        <v>18-29</v>
      </c>
      <c r="AB3154" s="5" t="str">
        <f t="shared" si="197"/>
        <v>Severe</v>
      </c>
      <c r="AC3154" s="5">
        <f t="shared" si="198"/>
        <v>0.64</v>
      </c>
      <c r="AD3154" s="5" t="str">
        <f t="shared" si="199"/>
        <v>Medium-haul</v>
      </c>
    </row>
    <row r="3155" spans="1:30" x14ac:dyDescent="0.3">
      <c r="A3155" s="1" t="s">
        <v>4171</v>
      </c>
      <c r="B3155" s="1" t="s">
        <v>4172</v>
      </c>
      <c r="C3155" s="1">
        <v>58</v>
      </c>
      <c r="D3155" s="1" t="s">
        <v>39</v>
      </c>
      <c r="E3155" s="1" t="s">
        <v>4032</v>
      </c>
      <c r="F3155" s="1" t="s">
        <v>30</v>
      </c>
      <c r="G3155" s="1" t="s">
        <v>244</v>
      </c>
      <c r="H3155" s="1" t="s">
        <v>76</v>
      </c>
      <c r="I3155" s="1" t="s">
        <v>75</v>
      </c>
      <c r="J3155" s="1">
        <v>9251</v>
      </c>
      <c r="K3155" s="3">
        <v>0.17449074074074075</v>
      </c>
      <c r="L3155" s="3">
        <v>0.60226851851851848</v>
      </c>
      <c r="M3155" s="7">
        <v>45658</v>
      </c>
      <c r="N3155" s="3">
        <v>0.19115740740740741</v>
      </c>
      <c r="O3155" s="3">
        <v>0.6189351851851852</v>
      </c>
      <c r="P3155" s="5">
        <v>24</v>
      </c>
      <c r="Q3155" s="5">
        <v>1391.14</v>
      </c>
      <c r="R3155" s="1" t="s">
        <v>56</v>
      </c>
      <c r="S3155" s="1">
        <v>5</v>
      </c>
      <c r="T3155" s="1" t="s">
        <v>35</v>
      </c>
      <c r="U3155" s="5">
        <v>107.5</v>
      </c>
      <c r="V3155" s="5">
        <v>47134.3175951167</v>
      </c>
      <c r="W3155" s="1" t="s">
        <v>36</v>
      </c>
      <c r="X3155" s="1">
        <v>3.06</v>
      </c>
      <c r="Y3155" s="5">
        <v>92341.77</v>
      </c>
      <c r="Z3155" s="5">
        <v>53432.675999999999</v>
      </c>
      <c r="AA3155" s="5" t="str">
        <f t="shared" si="196"/>
        <v>50-59</v>
      </c>
      <c r="AB3155" s="5" t="str">
        <f t="shared" si="197"/>
        <v>On-Time</v>
      </c>
      <c r="AC3155" s="5">
        <f t="shared" si="198"/>
        <v>0.57999999999999996</v>
      </c>
      <c r="AD3155" s="5" t="str">
        <f t="shared" si="199"/>
        <v>Long-haul</v>
      </c>
    </row>
    <row r="3156" spans="1:30" x14ac:dyDescent="0.3">
      <c r="A3156" s="1" t="s">
        <v>4173</v>
      </c>
      <c r="B3156" s="1" t="s">
        <v>4174</v>
      </c>
      <c r="C3156" s="1">
        <v>67</v>
      </c>
      <c r="D3156" s="1" t="s">
        <v>28</v>
      </c>
      <c r="E3156" s="1" t="s">
        <v>4032</v>
      </c>
      <c r="F3156" s="1" t="s">
        <v>30</v>
      </c>
      <c r="G3156" s="1" t="s">
        <v>244</v>
      </c>
      <c r="H3156" s="1" t="s">
        <v>76</v>
      </c>
      <c r="I3156" s="1" t="s">
        <v>75</v>
      </c>
      <c r="J3156" s="1">
        <v>9251</v>
      </c>
      <c r="K3156" s="3">
        <v>0.17449074074074075</v>
      </c>
      <c r="L3156" s="3">
        <v>0.60226851851851848</v>
      </c>
      <c r="M3156" s="7">
        <v>45663</v>
      </c>
      <c r="N3156" s="3">
        <v>0.19115740740740741</v>
      </c>
      <c r="O3156" s="3">
        <v>0.6189351851851852</v>
      </c>
      <c r="P3156" s="5">
        <v>24</v>
      </c>
      <c r="Q3156" s="5">
        <v>168.75</v>
      </c>
      <c r="R3156" s="1" t="s">
        <v>56</v>
      </c>
      <c r="S3156" s="1">
        <v>5</v>
      </c>
      <c r="T3156" s="1" t="s">
        <v>83</v>
      </c>
      <c r="U3156" s="5">
        <v>146.86000000000001</v>
      </c>
      <c r="V3156" s="5">
        <v>47141.137132964097</v>
      </c>
      <c r="W3156" s="1" t="s">
        <v>42</v>
      </c>
      <c r="X3156" s="1">
        <v>4.1399999999999997</v>
      </c>
      <c r="Y3156" s="5">
        <v>92354.04</v>
      </c>
      <c r="Z3156" s="5">
        <v>6497.6220000000003</v>
      </c>
      <c r="AA3156" s="5" t="str">
        <f t="shared" si="196"/>
        <v>60+</v>
      </c>
      <c r="AB3156" s="5" t="str">
        <f t="shared" si="197"/>
        <v>On-Time</v>
      </c>
      <c r="AC3156" s="5">
        <f t="shared" si="198"/>
        <v>7.0000000000000007E-2</v>
      </c>
      <c r="AD3156" s="5" t="str">
        <f t="shared" si="199"/>
        <v>Long-haul</v>
      </c>
    </row>
    <row r="3157" spans="1:30" x14ac:dyDescent="0.3">
      <c r="A3157" s="1" t="s">
        <v>4175</v>
      </c>
      <c r="B3157" s="1" t="s">
        <v>4176</v>
      </c>
      <c r="C3157" s="1">
        <v>57</v>
      </c>
      <c r="D3157" s="1" t="s">
        <v>28</v>
      </c>
      <c r="E3157" s="1" t="s">
        <v>4032</v>
      </c>
      <c r="F3157" s="1" t="s">
        <v>30</v>
      </c>
      <c r="G3157" s="1" t="s">
        <v>244</v>
      </c>
      <c r="H3157" s="1" t="s">
        <v>76</v>
      </c>
      <c r="I3157" s="1" t="s">
        <v>75</v>
      </c>
      <c r="J3157" s="1">
        <v>9251</v>
      </c>
      <c r="K3157" s="3">
        <v>0.17449074074074075</v>
      </c>
      <c r="L3157" s="3">
        <v>0.60226851851851848</v>
      </c>
      <c r="M3157" s="7">
        <v>45670</v>
      </c>
      <c r="N3157" s="3">
        <v>0.19115740740740741</v>
      </c>
      <c r="O3157" s="3">
        <v>0.6189351851851852</v>
      </c>
      <c r="P3157" s="5">
        <v>24</v>
      </c>
      <c r="Q3157" s="5">
        <v>913.6</v>
      </c>
      <c r="R3157" s="1" t="s">
        <v>34</v>
      </c>
      <c r="S3157" s="1">
        <v>5</v>
      </c>
      <c r="T3157" s="1" t="s">
        <v>49</v>
      </c>
      <c r="U3157" s="5">
        <v>162.32</v>
      </c>
      <c r="V3157" s="5">
        <v>47098.367485393297</v>
      </c>
      <c r="W3157" s="1" t="s">
        <v>42</v>
      </c>
      <c r="X3157" s="1">
        <v>4.99</v>
      </c>
      <c r="Y3157" s="5">
        <v>92277.06</v>
      </c>
      <c r="Z3157" s="5">
        <v>35101.716</v>
      </c>
      <c r="AA3157" s="5" t="str">
        <f t="shared" si="196"/>
        <v>50-59</v>
      </c>
      <c r="AB3157" s="5" t="str">
        <f t="shared" si="197"/>
        <v>On-Time</v>
      </c>
      <c r="AC3157" s="5">
        <f t="shared" si="198"/>
        <v>0.38</v>
      </c>
      <c r="AD3157" s="5" t="str">
        <f t="shared" si="199"/>
        <v>Long-haul</v>
      </c>
    </row>
    <row r="3158" spans="1:30" x14ac:dyDescent="0.3">
      <c r="A3158" s="1" t="s">
        <v>4142</v>
      </c>
      <c r="B3158" s="1" t="s">
        <v>4143</v>
      </c>
      <c r="C3158" s="1">
        <v>69</v>
      </c>
      <c r="D3158" s="1" t="s">
        <v>28</v>
      </c>
      <c r="E3158" s="1" t="s">
        <v>4032</v>
      </c>
      <c r="F3158" s="1" t="s">
        <v>30</v>
      </c>
      <c r="G3158" s="1" t="s">
        <v>244</v>
      </c>
      <c r="H3158" s="1" t="s">
        <v>76</v>
      </c>
      <c r="I3158" s="1" t="s">
        <v>75</v>
      </c>
      <c r="J3158" s="1">
        <v>9251</v>
      </c>
      <c r="K3158" s="3">
        <v>0.17449074074074075</v>
      </c>
      <c r="L3158" s="3">
        <v>0.60226851851851848</v>
      </c>
      <c r="M3158" s="7">
        <v>45667</v>
      </c>
      <c r="N3158" s="3">
        <v>0.19115740740740741</v>
      </c>
      <c r="O3158" s="3">
        <v>0.6189351851851852</v>
      </c>
      <c r="P3158" s="5">
        <v>24</v>
      </c>
      <c r="Q3158" s="5">
        <v>1146.56</v>
      </c>
      <c r="R3158" s="1" t="s">
        <v>40</v>
      </c>
      <c r="S3158" s="1">
        <v>5</v>
      </c>
      <c r="T3158" s="1" t="s">
        <v>35</v>
      </c>
      <c r="U3158" s="5">
        <v>198.4</v>
      </c>
      <c r="V3158" s="5">
        <v>46931.212419199001</v>
      </c>
      <c r="W3158" s="1" t="s">
        <v>36</v>
      </c>
      <c r="X3158" s="1">
        <v>3.66</v>
      </c>
      <c r="Y3158" s="5">
        <v>91976.174999999901</v>
      </c>
      <c r="Z3158" s="5">
        <v>44051.712</v>
      </c>
      <c r="AA3158" s="5" t="str">
        <f t="shared" si="196"/>
        <v>60+</v>
      </c>
      <c r="AB3158" s="5" t="str">
        <f t="shared" si="197"/>
        <v>On-Time</v>
      </c>
      <c r="AC3158" s="5">
        <f t="shared" si="198"/>
        <v>0.48</v>
      </c>
      <c r="AD3158" s="5" t="str">
        <f t="shared" si="199"/>
        <v>Long-haul</v>
      </c>
    </row>
    <row r="3159" spans="1:30" x14ac:dyDescent="0.3">
      <c r="A3159" s="1" t="s">
        <v>4177</v>
      </c>
      <c r="B3159" s="1" t="s">
        <v>4178</v>
      </c>
      <c r="C3159" s="1">
        <v>64</v>
      </c>
      <c r="D3159" s="1" t="s">
        <v>28</v>
      </c>
      <c r="E3159" s="1" t="s">
        <v>4032</v>
      </c>
      <c r="F3159" s="1" t="s">
        <v>48</v>
      </c>
      <c r="G3159" s="1" t="s">
        <v>244</v>
      </c>
      <c r="H3159" s="1" t="s">
        <v>76</v>
      </c>
      <c r="I3159" s="1" t="s">
        <v>75</v>
      </c>
      <c r="J3159" s="1">
        <v>9251</v>
      </c>
      <c r="K3159" s="3">
        <v>0.17449074074074075</v>
      </c>
      <c r="L3159" s="3">
        <v>0.60226851851851848</v>
      </c>
      <c r="M3159" s="7">
        <v>45664</v>
      </c>
      <c r="N3159" s="3">
        <v>0.19115740740740741</v>
      </c>
      <c r="O3159" s="3">
        <v>0.6189351851851852</v>
      </c>
      <c r="P3159" s="5">
        <v>24</v>
      </c>
      <c r="Q3159" s="5">
        <v>1351.91</v>
      </c>
      <c r="R3159" s="1" t="s">
        <v>40</v>
      </c>
      <c r="S3159" s="1">
        <v>5</v>
      </c>
      <c r="T3159" s="1" t="s">
        <v>41</v>
      </c>
      <c r="U3159" s="5">
        <v>28.87</v>
      </c>
      <c r="V3159" s="5">
        <v>46952.615410444901</v>
      </c>
      <c r="W3159" s="1" t="s">
        <v>42</v>
      </c>
      <c r="X3159" s="1">
        <v>4.1399999999999997</v>
      </c>
      <c r="Y3159" s="5">
        <v>92014.709999999905</v>
      </c>
      <c r="Z3159" s="5">
        <v>51916.805999999997</v>
      </c>
      <c r="AA3159" s="5" t="str">
        <f t="shared" si="196"/>
        <v>60+</v>
      </c>
      <c r="AB3159" s="5" t="str">
        <f t="shared" si="197"/>
        <v>On-Time</v>
      </c>
      <c r="AC3159" s="5">
        <f t="shared" si="198"/>
        <v>0.56000000000000005</v>
      </c>
      <c r="AD3159" s="5" t="str">
        <f t="shared" si="199"/>
        <v>Long-haul</v>
      </c>
    </row>
    <row r="3160" spans="1:30" x14ac:dyDescent="0.3">
      <c r="A3160" s="1" t="s">
        <v>4169</v>
      </c>
      <c r="B3160" s="1" t="s">
        <v>4170</v>
      </c>
      <c r="C3160" s="1">
        <v>22</v>
      </c>
      <c r="D3160" s="1" t="s">
        <v>39</v>
      </c>
      <c r="E3160" s="1" t="s">
        <v>4032</v>
      </c>
      <c r="F3160" s="1" t="s">
        <v>30</v>
      </c>
      <c r="G3160" s="1" t="s">
        <v>261</v>
      </c>
      <c r="H3160" s="1" t="s">
        <v>262</v>
      </c>
      <c r="I3160" s="1" t="s">
        <v>75</v>
      </c>
      <c r="J3160" s="1">
        <v>10648</v>
      </c>
      <c r="K3160" s="3">
        <v>0.92479166666666668</v>
      </c>
      <c r="L3160" s="3">
        <v>0.41715277777777776</v>
      </c>
      <c r="M3160" s="7">
        <v>45662</v>
      </c>
      <c r="N3160" s="3">
        <v>0.92618055555555556</v>
      </c>
      <c r="O3160" s="3">
        <v>0.41854166666666665</v>
      </c>
      <c r="P3160" s="5">
        <v>2</v>
      </c>
      <c r="Q3160" s="5">
        <v>401.77</v>
      </c>
      <c r="R3160" s="1" t="s">
        <v>40</v>
      </c>
      <c r="S3160" s="1">
        <v>5</v>
      </c>
      <c r="T3160" s="1" t="s">
        <v>49</v>
      </c>
      <c r="U3160" s="5">
        <v>91.04</v>
      </c>
      <c r="V3160" s="5">
        <v>54285.9833272912</v>
      </c>
      <c r="W3160" s="1" t="s">
        <v>36</v>
      </c>
      <c r="X3160" s="1">
        <v>3.85</v>
      </c>
      <c r="Y3160" s="5">
        <v>70143.179999999993</v>
      </c>
      <c r="Z3160" s="5">
        <v>25731.49</v>
      </c>
      <c r="AA3160" s="5" t="str">
        <f t="shared" si="196"/>
        <v>18-29</v>
      </c>
      <c r="AB3160" s="5" t="str">
        <f t="shared" si="197"/>
        <v>On-Time</v>
      </c>
      <c r="AC3160" s="5">
        <f t="shared" si="198"/>
        <v>0.37</v>
      </c>
      <c r="AD3160" s="5" t="str">
        <f t="shared" si="199"/>
        <v>Long-haul</v>
      </c>
    </row>
    <row r="3161" spans="1:30" x14ac:dyDescent="0.3">
      <c r="A3161" s="1" t="s">
        <v>4179</v>
      </c>
      <c r="B3161" s="1" t="s">
        <v>4180</v>
      </c>
      <c r="C3161" s="1">
        <v>56</v>
      </c>
      <c r="D3161" s="1" t="s">
        <v>28</v>
      </c>
      <c r="E3161" s="1" t="s">
        <v>4032</v>
      </c>
      <c r="F3161" s="1" t="s">
        <v>30</v>
      </c>
      <c r="G3161" s="1" t="s">
        <v>261</v>
      </c>
      <c r="H3161" s="1" t="s">
        <v>262</v>
      </c>
      <c r="I3161" s="1" t="s">
        <v>75</v>
      </c>
      <c r="J3161" s="1">
        <v>10648</v>
      </c>
      <c r="K3161" s="3">
        <v>0.92479166666666668</v>
      </c>
      <c r="L3161" s="3">
        <v>0.41715277777777776</v>
      </c>
      <c r="M3161" s="7">
        <v>45658</v>
      </c>
      <c r="N3161" s="3">
        <v>0.92618055555555556</v>
      </c>
      <c r="O3161" s="3">
        <v>0.41854166666666665</v>
      </c>
      <c r="P3161" s="5">
        <v>2</v>
      </c>
      <c r="Q3161" s="5">
        <v>1289.28</v>
      </c>
      <c r="R3161" s="1" t="s">
        <v>34</v>
      </c>
      <c r="S3161" s="1">
        <v>5</v>
      </c>
      <c r="T3161" s="1" t="s">
        <v>83</v>
      </c>
      <c r="U3161" s="5">
        <v>91.66</v>
      </c>
      <c r="V3161" s="5">
        <v>54394.494518306703</v>
      </c>
      <c r="W3161" s="1" t="s">
        <v>42</v>
      </c>
      <c r="X3161" s="1">
        <v>3.48</v>
      </c>
      <c r="Y3161" s="5">
        <v>70273.39</v>
      </c>
      <c r="Z3161" s="5">
        <v>82532.25</v>
      </c>
      <c r="AA3161" s="5" t="str">
        <f t="shared" si="196"/>
        <v>50-59</v>
      </c>
      <c r="AB3161" s="5" t="str">
        <f t="shared" si="197"/>
        <v>On-Time</v>
      </c>
      <c r="AC3161" s="5">
        <f t="shared" si="198"/>
        <v>1.17</v>
      </c>
      <c r="AD3161" s="5" t="str">
        <f t="shared" si="199"/>
        <v>Long-haul</v>
      </c>
    </row>
    <row r="3162" spans="1:30" x14ac:dyDescent="0.3">
      <c r="A3162" s="1" t="s">
        <v>4045</v>
      </c>
      <c r="B3162" s="1" t="s">
        <v>4046</v>
      </c>
      <c r="C3162" s="1">
        <v>47</v>
      </c>
      <c r="D3162" s="1" t="s">
        <v>39</v>
      </c>
      <c r="E3162" s="1" t="s">
        <v>4032</v>
      </c>
      <c r="F3162" s="1" t="s">
        <v>48</v>
      </c>
      <c r="G3162" s="1" t="s">
        <v>261</v>
      </c>
      <c r="H3162" s="1" t="s">
        <v>262</v>
      </c>
      <c r="I3162" s="1" t="s">
        <v>75</v>
      </c>
      <c r="J3162" s="1">
        <v>10648</v>
      </c>
      <c r="K3162" s="3">
        <v>0.92479166666666668</v>
      </c>
      <c r="L3162" s="3">
        <v>0.41715277777777776</v>
      </c>
      <c r="M3162" s="7">
        <v>45665</v>
      </c>
      <c r="N3162" s="3">
        <v>0.92618055555555556</v>
      </c>
      <c r="O3162" s="3">
        <v>0.41854166666666665</v>
      </c>
      <c r="P3162" s="5">
        <v>2</v>
      </c>
      <c r="Q3162" s="5">
        <v>205.46</v>
      </c>
      <c r="R3162" s="1" t="s">
        <v>34</v>
      </c>
      <c r="S3162" s="1">
        <v>5</v>
      </c>
      <c r="T3162" s="1" t="s">
        <v>45</v>
      </c>
      <c r="U3162" s="5">
        <v>105.9</v>
      </c>
      <c r="V3162" s="5">
        <v>54465.633423756401</v>
      </c>
      <c r="W3162" s="1" t="s">
        <v>42</v>
      </c>
      <c r="X3162" s="1">
        <v>3.4</v>
      </c>
      <c r="Y3162" s="5">
        <v>70358.759999999995</v>
      </c>
      <c r="Z3162" s="5">
        <v>13170.62</v>
      </c>
      <c r="AA3162" s="5" t="str">
        <f t="shared" si="196"/>
        <v>40-49</v>
      </c>
      <c r="AB3162" s="5" t="str">
        <f t="shared" si="197"/>
        <v>On-Time</v>
      </c>
      <c r="AC3162" s="5">
        <f t="shared" si="198"/>
        <v>0.19</v>
      </c>
      <c r="AD3162" s="5" t="str">
        <f t="shared" si="199"/>
        <v>Long-haul</v>
      </c>
    </row>
    <row r="3163" spans="1:30" x14ac:dyDescent="0.3">
      <c r="A3163" s="1" t="s">
        <v>4181</v>
      </c>
      <c r="B3163" s="1" t="s">
        <v>4182</v>
      </c>
      <c r="C3163" s="1">
        <v>47</v>
      </c>
      <c r="D3163" s="1" t="s">
        <v>28</v>
      </c>
      <c r="E3163" s="1" t="s">
        <v>4032</v>
      </c>
      <c r="F3163" s="1" t="s">
        <v>30</v>
      </c>
      <c r="G3163" s="1" t="s">
        <v>261</v>
      </c>
      <c r="H3163" s="1" t="s">
        <v>262</v>
      </c>
      <c r="I3163" s="1" t="s">
        <v>75</v>
      </c>
      <c r="J3163" s="1">
        <v>10648</v>
      </c>
      <c r="K3163" s="3">
        <v>0.92479166666666668</v>
      </c>
      <c r="L3163" s="3">
        <v>0.41715277777777776</v>
      </c>
      <c r="M3163" s="7">
        <v>45668</v>
      </c>
      <c r="N3163" s="3">
        <v>0.92618055555555556</v>
      </c>
      <c r="O3163" s="3">
        <v>0.41854166666666665</v>
      </c>
      <c r="P3163" s="5">
        <v>2</v>
      </c>
      <c r="Q3163" s="5">
        <v>837.69</v>
      </c>
      <c r="R3163" s="1" t="s">
        <v>34</v>
      </c>
      <c r="S3163" s="1">
        <v>5</v>
      </c>
      <c r="T3163" s="1" t="s">
        <v>35</v>
      </c>
      <c r="U3163" s="5">
        <v>130.63</v>
      </c>
      <c r="V3163" s="5">
        <v>54531.4151301206</v>
      </c>
      <c r="W3163" s="1" t="s">
        <v>42</v>
      </c>
      <c r="X3163" s="1">
        <v>4.8</v>
      </c>
      <c r="Y3163" s="5">
        <v>70437.7</v>
      </c>
      <c r="Z3163" s="5">
        <v>53638.29</v>
      </c>
      <c r="AA3163" s="5" t="str">
        <f t="shared" si="196"/>
        <v>40-49</v>
      </c>
      <c r="AB3163" s="5" t="str">
        <f t="shared" si="197"/>
        <v>On-Time</v>
      </c>
      <c r="AC3163" s="5">
        <f t="shared" si="198"/>
        <v>0.76</v>
      </c>
      <c r="AD3163" s="5" t="str">
        <f t="shared" si="199"/>
        <v>Long-haul</v>
      </c>
    </row>
    <row r="3164" spans="1:30" x14ac:dyDescent="0.3">
      <c r="A3164" s="1" t="s">
        <v>4183</v>
      </c>
      <c r="B3164" s="1" t="s">
        <v>4184</v>
      </c>
      <c r="C3164" s="1">
        <v>48</v>
      </c>
      <c r="D3164" s="1" t="s">
        <v>28</v>
      </c>
      <c r="E3164" s="1" t="s">
        <v>4032</v>
      </c>
      <c r="F3164" s="1" t="s">
        <v>48</v>
      </c>
      <c r="G3164" s="1" t="s">
        <v>261</v>
      </c>
      <c r="H3164" s="1" t="s">
        <v>262</v>
      </c>
      <c r="I3164" s="1" t="s">
        <v>75</v>
      </c>
      <c r="J3164" s="1">
        <v>10648</v>
      </c>
      <c r="K3164" s="3">
        <v>0.92479166666666668</v>
      </c>
      <c r="L3164" s="3">
        <v>0.41715277777777776</v>
      </c>
      <c r="M3164" s="7">
        <v>45669</v>
      </c>
      <c r="N3164" s="3">
        <v>0.92618055555555556</v>
      </c>
      <c r="O3164" s="3">
        <v>0.41854166666666665</v>
      </c>
      <c r="P3164" s="5">
        <v>2</v>
      </c>
      <c r="Q3164" s="5">
        <v>954</v>
      </c>
      <c r="R3164" s="1" t="s">
        <v>56</v>
      </c>
      <c r="S3164" s="1">
        <v>5</v>
      </c>
      <c r="T3164" s="1" t="s">
        <v>83</v>
      </c>
      <c r="U3164" s="5">
        <v>62.15</v>
      </c>
      <c r="V3164" s="5">
        <v>54015.985498365</v>
      </c>
      <c r="W3164" s="1" t="s">
        <v>42</v>
      </c>
      <c r="X3164" s="1">
        <v>3.48</v>
      </c>
      <c r="Y3164" s="5">
        <v>69819.179999999993</v>
      </c>
      <c r="Z3164" s="5">
        <v>61068.43</v>
      </c>
      <c r="AA3164" s="5" t="str">
        <f t="shared" si="196"/>
        <v>40-49</v>
      </c>
      <c r="AB3164" s="5" t="str">
        <f t="shared" si="197"/>
        <v>On-Time</v>
      </c>
      <c r="AC3164" s="5">
        <f t="shared" si="198"/>
        <v>0.87</v>
      </c>
      <c r="AD3164" s="5" t="str">
        <f t="shared" si="199"/>
        <v>Long-haul</v>
      </c>
    </row>
    <row r="3165" spans="1:30" x14ac:dyDescent="0.3">
      <c r="A3165" s="1" t="s">
        <v>4185</v>
      </c>
      <c r="B3165" s="1" t="s">
        <v>4186</v>
      </c>
      <c r="C3165" s="1">
        <v>29</v>
      </c>
      <c r="D3165" s="1" t="s">
        <v>28</v>
      </c>
      <c r="E3165" s="1" t="s">
        <v>4032</v>
      </c>
      <c r="F3165" s="1" t="s">
        <v>30</v>
      </c>
      <c r="G3165" s="1" t="s">
        <v>261</v>
      </c>
      <c r="H3165" s="1" t="s">
        <v>262</v>
      </c>
      <c r="I3165" s="1" t="s">
        <v>75</v>
      </c>
      <c r="J3165" s="1">
        <v>10648</v>
      </c>
      <c r="K3165" s="3">
        <v>0.92479166666666668</v>
      </c>
      <c r="L3165" s="3">
        <v>0.41715277777777776</v>
      </c>
      <c r="M3165" s="7">
        <v>45660</v>
      </c>
      <c r="N3165" s="3">
        <v>0.92618055555555556</v>
      </c>
      <c r="O3165" s="3">
        <v>0.41854166666666665</v>
      </c>
      <c r="P3165" s="5">
        <v>2</v>
      </c>
      <c r="Q3165" s="5">
        <v>417.2</v>
      </c>
      <c r="R3165" s="1" t="s">
        <v>34</v>
      </c>
      <c r="S3165" s="1">
        <v>5</v>
      </c>
      <c r="T3165" s="1" t="s">
        <v>45</v>
      </c>
      <c r="U3165" s="5">
        <v>17.43</v>
      </c>
      <c r="V3165" s="5">
        <v>54442.180977800999</v>
      </c>
      <c r="W3165" s="1" t="s">
        <v>36</v>
      </c>
      <c r="X3165" s="1">
        <v>4.8499999999999996</v>
      </c>
      <c r="Y3165" s="5">
        <v>70330.62</v>
      </c>
      <c r="Z3165" s="5">
        <v>26704.29</v>
      </c>
      <c r="AA3165" s="5" t="str">
        <f t="shared" si="196"/>
        <v>18-29</v>
      </c>
      <c r="AB3165" s="5" t="str">
        <f t="shared" si="197"/>
        <v>On-Time</v>
      </c>
      <c r="AC3165" s="5">
        <f t="shared" si="198"/>
        <v>0.38</v>
      </c>
      <c r="AD3165" s="5" t="str">
        <f t="shared" si="199"/>
        <v>Long-haul</v>
      </c>
    </row>
    <row r="3166" spans="1:30" x14ac:dyDescent="0.3">
      <c r="A3166" s="1" t="s">
        <v>4187</v>
      </c>
      <c r="B3166" s="1" t="s">
        <v>4188</v>
      </c>
      <c r="C3166" s="1">
        <v>66</v>
      </c>
      <c r="D3166" s="1" t="s">
        <v>28</v>
      </c>
      <c r="E3166" s="1" t="s">
        <v>4032</v>
      </c>
      <c r="F3166" s="1" t="s">
        <v>30</v>
      </c>
      <c r="G3166" s="1" t="s">
        <v>261</v>
      </c>
      <c r="H3166" s="1" t="s">
        <v>262</v>
      </c>
      <c r="I3166" s="1" t="s">
        <v>75</v>
      </c>
      <c r="J3166" s="1">
        <v>10648</v>
      </c>
      <c r="K3166" s="3">
        <v>0.92479166666666668</v>
      </c>
      <c r="L3166" s="3">
        <v>0.41715277777777776</v>
      </c>
      <c r="M3166" s="7">
        <v>45671</v>
      </c>
      <c r="N3166" s="3">
        <v>0.92618055555555556</v>
      </c>
      <c r="O3166" s="3">
        <v>0.41854166666666665</v>
      </c>
      <c r="P3166" s="5">
        <v>2</v>
      </c>
      <c r="Q3166" s="5">
        <v>808.88</v>
      </c>
      <c r="R3166" s="1" t="s">
        <v>34</v>
      </c>
      <c r="S3166" s="1">
        <v>5</v>
      </c>
      <c r="T3166" s="1" t="s">
        <v>83</v>
      </c>
      <c r="U3166" s="5">
        <v>11.55</v>
      </c>
      <c r="V3166" s="5">
        <v>53938.784083420702</v>
      </c>
      <c r="W3166" s="1" t="s">
        <v>36</v>
      </c>
      <c r="X3166" s="1">
        <v>4.42</v>
      </c>
      <c r="Y3166" s="5">
        <v>69726.539999999994</v>
      </c>
      <c r="Z3166" s="5">
        <v>51770.63</v>
      </c>
      <c r="AA3166" s="5" t="str">
        <f t="shared" si="196"/>
        <v>60+</v>
      </c>
      <c r="AB3166" s="5" t="str">
        <f t="shared" si="197"/>
        <v>On-Time</v>
      </c>
      <c r="AC3166" s="5">
        <f t="shared" si="198"/>
        <v>0.74</v>
      </c>
      <c r="AD3166" s="5" t="str">
        <f t="shared" si="199"/>
        <v>Long-haul</v>
      </c>
    </row>
    <row r="3167" spans="1:30" x14ac:dyDescent="0.3">
      <c r="A3167" s="1" t="s">
        <v>4189</v>
      </c>
      <c r="B3167" s="1" t="s">
        <v>4190</v>
      </c>
      <c r="C3167" s="1">
        <v>73</v>
      </c>
      <c r="D3167" s="1" t="s">
        <v>39</v>
      </c>
      <c r="E3167" s="1" t="s">
        <v>4032</v>
      </c>
      <c r="F3167" s="1" t="s">
        <v>30</v>
      </c>
      <c r="G3167" s="1" t="s">
        <v>261</v>
      </c>
      <c r="H3167" s="1" t="s">
        <v>262</v>
      </c>
      <c r="I3167" s="1" t="s">
        <v>75</v>
      </c>
      <c r="J3167" s="1">
        <v>10648</v>
      </c>
      <c r="K3167" s="3">
        <v>0.92479166666666668</v>
      </c>
      <c r="L3167" s="3">
        <v>0.41715277777777776</v>
      </c>
      <c r="M3167" s="7">
        <v>45671</v>
      </c>
      <c r="N3167" s="3">
        <v>0.92618055555555556</v>
      </c>
      <c r="O3167" s="3">
        <v>0.41854166666666665</v>
      </c>
      <c r="P3167" s="5">
        <v>2</v>
      </c>
      <c r="Q3167" s="5">
        <v>1261.57</v>
      </c>
      <c r="R3167" s="1" t="s">
        <v>40</v>
      </c>
      <c r="S3167" s="1">
        <v>5</v>
      </c>
      <c r="T3167" s="1" t="s">
        <v>49</v>
      </c>
      <c r="U3167" s="5">
        <v>36.82</v>
      </c>
      <c r="V3167" s="5">
        <v>53842.697243660899</v>
      </c>
      <c r="W3167" s="1" t="s">
        <v>36</v>
      </c>
      <c r="X3167" s="1">
        <v>3.62</v>
      </c>
      <c r="Y3167" s="5">
        <v>69611.240000000005</v>
      </c>
      <c r="Z3167" s="5">
        <v>80747.839999999997</v>
      </c>
      <c r="AA3167" s="5" t="str">
        <f t="shared" si="196"/>
        <v>60+</v>
      </c>
      <c r="AB3167" s="5" t="str">
        <f t="shared" si="197"/>
        <v>On-Time</v>
      </c>
      <c r="AC3167" s="5">
        <f t="shared" si="198"/>
        <v>1.1599999999999999</v>
      </c>
      <c r="AD3167" s="5" t="str">
        <f t="shared" si="199"/>
        <v>Long-haul</v>
      </c>
    </row>
    <row r="3168" spans="1:30" x14ac:dyDescent="0.3">
      <c r="A3168" s="1" t="s">
        <v>4191</v>
      </c>
      <c r="B3168" s="1" t="s">
        <v>4192</v>
      </c>
      <c r="C3168" s="1">
        <v>25</v>
      </c>
      <c r="D3168" s="1" t="s">
        <v>39</v>
      </c>
      <c r="E3168" s="1" t="s">
        <v>4032</v>
      </c>
      <c r="F3168" s="1" t="s">
        <v>48</v>
      </c>
      <c r="G3168" s="1" t="s">
        <v>261</v>
      </c>
      <c r="H3168" s="1" t="s">
        <v>262</v>
      </c>
      <c r="I3168" s="1" t="s">
        <v>75</v>
      </c>
      <c r="J3168" s="1">
        <v>10648</v>
      </c>
      <c r="K3168" s="3">
        <v>0.92479166666666668</v>
      </c>
      <c r="L3168" s="3">
        <v>0.41715277777777776</v>
      </c>
      <c r="M3168" s="7">
        <v>45667</v>
      </c>
      <c r="N3168" s="3">
        <v>0.92618055555555556</v>
      </c>
      <c r="O3168" s="3">
        <v>0.41854166666666665</v>
      </c>
      <c r="P3168" s="5">
        <v>2</v>
      </c>
      <c r="Q3168" s="5">
        <v>216.37</v>
      </c>
      <c r="R3168" s="1" t="s">
        <v>34</v>
      </c>
      <c r="S3168" s="1">
        <v>5</v>
      </c>
      <c r="T3168" s="1" t="s">
        <v>49</v>
      </c>
      <c r="U3168" s="5">
        <v>173.61</v>
      </c>
      <c r="V3168" s="5">
        <v>54013.524927671002</v>
      </c>
      <c r="W3168" s="1" t="s">
        <v>42</v>
      </c>
      <c r="X3168" s="1">
        <v>3.39</v>
      </c>
      <c r="Y3168" s="5">
        <v>69816.23</v>
      </c>
      <c r="Z3168" s="5">
        <v>13882.4</v>
      </c>
      <c r="AA3168" s="5" t="str">
        <f t="shared" si="196"/>
        <v>18-29</v>
      </c>
      <c r="AB3168" s="5" t="str">
        <f t="shared" si="197"/>
        <v>On-Time</v>
      </c>
      <c r="AC3168" s="5">
        <f t="shared" si="198"/>
        <v>0.2</v>
      </c>
      <c r="AD3168" s="5" t="str">
        <f t="shared" si="199"/>
        <v>Long-haul</v>
      </c>
    </row>
    <row r="3169" spans="1:30" x14ac:dyDescent="0.3">
      <c r="A3169" s="1" t="s">
        <v>4193</v>
      </c>
      <c r="B3169" s="1" t="s">
        <v>4194</v>
      </c>
      <c r="C3169" s="1">
        <v>63</v>
      </c>
      <c r="D3169" s="1" t="s">
        <v>39</v>
      </c>
      <c r="E3169" s="1" t="s">
        <v>4032</v>
      </c>
      <c r="F3169" s="1" t="s">
        <v>30</v>
      </c>
      <c r="G3169" s="1" t="s">
        <v>261</v>
      </c>
      <c r="H3169" s="1" t="s">
        <v>262</v>
      </c>
      <c r="I3169" s="1" t="s">
        <v>75</v>
      </c>
      <c r="J3169" s="1">
        <v>10648</v>
      </c>
      <c r="K3169" s="3">
        <v>0.92479166666666668</v>
      </c>
      <c r="L3169" s="3">
        <v>0.41715277777777776</v>
      </c>
      <c r="M3169" s="7">
        <v>45671</v>
      </c>
      <c r="N3169" s="3">
        <v>0.92618055555555556</v>
      </c>
      <c r="O3169" s="3">
        <v>0.41854166666666665</v>
      </c>
      <c r="P3169" s="5">
        <v>2</v>
      </c>
      <c r="Q3169" s="5">
        <v>1313.34</v>
      </c>
      <c r="R3169" s="1" t="s">
        <v>40</v>
      </c>
      <c r="S3169" s="1">
        <v>5</v>
      </c>
      <c r="T3169" s="1" t="s">
        <v>35</v>
      </c>
      <c r="U3169" s="5">
        <v>61.95</v>
      </c>
      <c r="V3169" s="5">
        <v>53870.539057871101</v>
      </c>
      <c r="W3169" s="1" t="s">
        <v>42</v>
      </c>
      <c r="X3169" s="1">
        <v>3.07</v>
      </c>
      <c r="Y3169" s="5">
        <v>69644.649999999994</v>
      </c>
      <c r="Z3169" s="5">
        <v>84066.15</v>
      </c>
      <c r="AA3169" s="5" t="str">
        <f t="shared" si="196"/>
        <v>60+</v>
      </c>
      <c r="AB3169" s="5" t="str">
        <f t="shared" si="197"/>
        <v>On-Time</v>
      </c>
      <c r="AC3169" s="5">
        <f t="shared" si="198"/>
        <v>1.21</v>
      </c>
      <c r="AD3169" s="5" t="str">
        <f t="shared" si="199"/>
        <v>Long-haul</v>
      </c>
    </row>
    <row r="3170" spans="1:30" x14ac:dyDescent="0.3">
      <c r="A3170" s="1" t="s">
        <v>4134</v>
      </c>
      <c r="B3170" s="1" t="s">
        <v>4135</v>
      </c>
      <c r="C3170" s="1">
        <v>65</v>
      </c>
      <c r="D3170" s="1" t="s">
        <v>39</v>
      </c>
      <c r="E3170" s="1" t="s">
        <v>4032</v>
      </c>
      <c r="F3170" s="1" t="s">
        <v>30</v>
      </c>
      <c r="G3170" s="1" t="s">
        <v>261</v>
      </c>
      <c r="H3170" s="1" t="s">
        <v>262</v>
      </c>
      <c r="I3170" s="1" t="s">
        <v>75</v>
      </c>
      <c r="J3170" s="1">
        <v>10648</v>
      </c>
      <c r="K3170" s="3">
        <v>0.92479166666666668</v>
      </c>
      <c r="L3170" s="3">
        <v>0.41715277777777776</v>
      </c>
      <c r="M3170" s="7">
        <v>45665</v>
      </c>
      <c r="N3170" s="3">
        <v>0.92618055555555556</v>
      </c>
      <c r="O3170" s="3">
        <v>0.41854166666666665</v>
      </c>
      <c r="P3170" s="5">
        <v>2</v>
      </c>
      <c r="Q3170" s="5">
        <v>1025.8</v>
      </c>
      <c r="R3170" s="1" t="s">
        <v>40</v>
      </c>
      <c r="S3170" s="1">
        <v>5</v>
      </c>
      <c r="T3170" s="1" t="s">
        <v>41</v>
      </c>
      <c r="U3170" s="5">
        <v>70.75</v>
      </c>
      <c r="V3170" s="5">
        <v>53940.3019735946</v>
      </c>
      <c r="W3170" s="1" t="s">
        <v>36</v>
      </c>
      <c r="X3170" s="1">
        <v>4.24</v>
      </c>
      <c r="Y3170" s="5">
        <v>69728.36</v>
      </c>
      <c r="Z3170" s="5">
        <v>65665.350000000006</v>
      </c>
      <c r="AA3170" s="5" t="str">
        <f t="shared" si="196"/>
        <v>60+</v>
      </c>
      <c r="AB3170" s="5" t="str">
        <f t="shared" si="197"/>
        <v>On-Time</v>
      </c>
      <c r="AC3170" s="5">
        <f t="shared" si="198"/>
        <v>0.94</v>
      </c>
      <c r="AD3170" s="5" t="str">
        <f t="shared" si="199"/>
        <v>Long-haul</v>
      </c>
    </row>
    <row r="3171" spans="1:30" x14ac:dyDescent="0.3">
      <c r="A3171" s="1" t="s">
        <v>4195</v>
      </c>
      <c r="B3171" s="1" t="s">
        <v>4196</v>
      </c>
      <c r="C3171" s="1">
        <v>74</v>
      </c>
      <c r="D3171" s="1" t="s">
        <v>28</v>
      </c>
      <c r="E3171" s="1" t="s">
        <v>4032</v>
      </c>
      <c r="F3171" s="1" t="s">
        <v>30</v>
      </c>
      <c r="G3171" s="1" t="s">
        <v>275</v>
      </c>
      <c r="H3171" s="1" t="s">
        <v>115</v>
      </c>
      <c r="I3171" s="1" t="s">
        <v>33</v>
      </c>
      <c r="J3171" s="1">
        <v>13817</v>
      </c>
      <c r="K3171" s="3">
        <v>0.91703703703703698</v>
      </c>
      <c r="L3171" s="3">
        <v>0.55662037037037038</v>
      </c>
      <c r="M3171" s="7">
        <v>45670</v>
      </c>
      <c r="N3171" s="3">
        <v>0.92120370370370375</v>
      </c>
      <c r="O3171" s="3">
        <v>0.56078703703703703</v>
      </c>
      <c r="P3171" s="5">
        <v>6</v>
      </c>
      <c r="Q3171" s="5">
        <v>53.51</v>
      </c>
      <c r="R3171" s="1" t="s">
        <v>40</v>
      </c>
      <c r="S3171" s="1">
        <v>5</v>
      </c>
      <c r="T3171" s="1" t="s">
        <v>45</v>
      </c>
      <c r="U3171" s="5">
        <v>170.51</v>
      </c>
      <c r="V3171" s="5">
        <v>70498.236040732096</v>
      </c>
      <c r="W3171" s="1" t="s">
        <v>42</v>
      </c>
      <c r="X3171" s="1">
        <v>3.28</v>
      </c>
      <c r="Y3171" s="5">
        <v>89597.88</v>
      </c>
      <c r="Z3171" s="5">
        <v>3458.74</v>
      </c>
      <c r="AA3171" s="5" t="str">
        <f t="shared" si="196"/>
        <v>60+</v>
      </c>
      <c r="AB3171" s="5" t="str">
        <f t="shared" si="197"/>
        <v>On-Time</v>
      </c>
      <c r="AC3171" s="5">
        <f t="shared" si="198"/>
        <v>0.04</v>
      </c>
      <c r="AD3171" s="5" t="str">
        <f t="shared" si="199"/>
        <v>Long-haul</v>
      </c>
    </row>
    <row r="3172" spans="1:30" x14ac:dyDescent="0.3">
      <c r="A3172" s="1" t="s">
        <v>4197</v>
      </c>
      <c r="B3172" s="1" t="s">
        <v>4198</v>
      </c>
      <c r="C3172" s="1">
        <v>75</v>
      </c>
      <c r="D3172" s="1" t="s">
        <v>28</v>
      </c>
      <c r="E3172" s="1" t="s">
        <v>4032</v>
      </c>
      <c r="F3172" s="1" t="s">
        <v>30</v>
      </c>
      <c r="G3172" s="1" t="s">
        <v>275</v>
      </c>
      <c r="H3172" s="1" t="s">
        <v>115</v>
      </c>
      <c r="I3172" s="1" t="s">
        <v>33</v>
      </c>
      <c r="J3172" s="1">
        <v>13817</v>
      </c>
      <c r="K3172" s="3">
        <v>0.91703703703703698</v>
      </c>
      <c r="L3172" s="3">
        <v>0.55662037037037038</v>
      </c>
      <c r="M3172" s="7">
        <v>45661</v>
      </c>
      <c r="N3172" s="3">
        <v>0.92120370370370375</v>
      </c>
      <c r="O3172" s="3">
        <v>0.56078703703703703</v>
      </c>
      <c r="P3172" s="5">
        <v>6</v>
      </c>
      <c r="Q3172" s="5">
        <v>1042.68</v>
      </c>
      <c r="R3172" s="1" t="s">
        <v>56</v>
      </c>
      <c r="S3172" s="1">
        <v>5</v>
      </c>
      <c r="T3172" s="1" t="s">
        <v>83</v>
      </c>
      <c r="U3172" s="5">
        <v>4.8099999999999996</v>
      </c>
      <c r="V3172" s="5">
        <v>70060.034526527103</v>
      </c>
      <c r="W3172" s="1" t="s">
        <v>42</v>
      </c>
      <c r="X3172" s="1">
        <v>4.21</v>
      </c>
      <c r="Y3172" s="5">
        <v>89072.04</v>
      </c>
      <c r="Z3172" s="5">
        <v>66732.479999999996</v>
      </c>
      <c r="AA3172" s="5" t="str">
        <f t="shared" si="196"/>
        <v>60+</v>
      </c>
      <c r="AB3172" s="5" t="str">
        <f t="shared" si="197"/>
        <v>On-Time</v>
      </c>
      <c r="AC3172" s="5">
        <f t="shared" si="198"/>
        <v>0.75</v>
      </c>
      <c r="AD3172" s="5" t="str">
        <f t="shared" si="199"/>
        <v>Long-haul</v>
      </c>
    </row>
    <row r="3173" spans="1:30" x14ac:dyDescent="0.3">
      <c r="A3173" s="1" t="s">
        <v>4199</v>
      </c>
      <c r="B3173" s="1" t="s">
        <v>4200</v>
      </c>
      <c r="C3173" s="1">
        <v>32</v>
      </c>
      <c r="D3173" s="1" t="s">
        <v>39</v>
      </c>
      <c r="E3173" s="1" t="s">
        <v>4032</v>
      </c>
      <c r="F3173" s="1" t="s">
        <v>48</v>
      </c>
      <c r="G3173" s="1" t="s">
        <v>275</v>
      </c>
      <c r="H3173" s="1" t="s">
        <v>115</v>
      </c>
      <c r="I3173" s="1" t="s">
        <v>33</v>
      </c>
      <c r="J3173" s="1">
        <v>13817</v>
      </c>
      <c r="K3173" s="3">
        <v>0.91703703703703698</v>
      </c>
      <c r="L3173" s="3">
        <v>0.55662037037037038</v>
      </c>
      <c r="M3173" s="7">
        <v>45662</v>
      </c>
      <c r="N3173" s="3">
        <v>0.92120370370370375</v>
      </c>
      <c r="O3173" s="3">
        <v>0.56078703703703703</v>
      </c>
      <c r="P3173" s="5">
        <v>6</v>
      </c>
      <c r="Q3173" s="5">
        <v>745.82</v>
      </c>
      <c r="R3173" s="1" t="s">
        <v>40</v>
      </c>
      <c r="S3173" s="1">
        <v>3</v>
      </c>
      <c r="T3173" s="1" t="s">
        <v>83</v>
      </c>
      <c r="U3173" s="5">
        <v>146.41</v>
      </c>
      <c r="V3173" s="5">
        <v>70401.841644034197</v>
      </c>
      <c r="W3173" s="1" t="s">
        <v>36</v>
      </c>
      <c r="X3173" s="1">
        <v>3.2</v>
      </c>
      <c r="Y3173" s="5">
        <v>89482.21</v>
      </c>
      <c r="Z3173" s="5">
        <v>47761.760000000002</v>
      </c>
      <c r="AA3173" s="5" t="str">
        <f t="shared" si="196"/>
        <v>30-39</v>
      </c>
      <c r="AB3173" s="5" t="str">
        <f t="shared" si="197"/>
        <v>On-Time</v>
      </c>
      <c r="AC3173" s="5">
        <f t="shared" si="198"/>
        <v>0.53</v>
      </c>
      <c r="AD3173" s="5" t="str">
        <f t="shared" si="199"/>
        <v>Long-haul</v>
      </c>
    </row>
    <row r="3174" spans="1:30" x14ac:dyDescent="0.3">
      <c r="A3174" s="1" t="s">
        <v>4201</v>
      </c>
      <c r="B3174" s="1" t="s">
        <v>4202</v>
      </c>
      <c r="C3174" s="1">
        <v>69</v>
      </c>
      <c r="D3174" s="1" t="s">
        <v>39</v>
      </c>
      <c r="E3174" s="1" t="s">
        <v>4032</v>
      </c>
      <c r="F3174" s="1" t="s">
        <v>48</v>
      </c>
      <c r="G3174" s="1" t="s">
        <v>275</v>
      </c>
      <c r="H3174" s="1" t="s">
        <v>115</v>
      </c>
      <c r="I3174" s="1" t="s">
        <v>33</v>
      </c>
      <c r="J3174" s="1">
        <v>13817</v>
      </c>
      <c r="K3174" s="3">
        <v>0.91703703703703698</v>
      </c>
      <c r="L3174" s="3">
        <v>0.55662037037037038</v>
      </c>
      <c r="M3174" s="7">
        <v>45672</v>
      </c>
      <c r="N3174" s="3">
        <v>0.92120370370370375</v>
      </c>
      <c r="O3174" s="3">
        <v>0.56078703703703703</v>
      </c>
      <c r="P3174" s="5">
        <v>6</v>
      </c>
      <c r="Q3174" s="5">
        <v>1140.05</v>
      </c>
      <c r="R3174" s="1" t="s">
        <v>40</v>
      </c>
      <c r="S3174" s="1">
        <v>5</v>
      </c>
      <c r="T3174" s="1" t="s">
        <v>41</v>
      </c>
      <c r="U3174" s="5">
        <v>93.55</v>
      </c>
      <c r="V3174" s="5">
        <v>70273.005010033507</v>
      </c>
      <c r="W3174" s="1" t="s">
        <v>36</v>
      </c>
      <c r="X3174" s="1">
        <v>3.67</v>
      </c>
      <c r="Y3174" s="5">
        <v>89327.61</v>
      </c>
      <c r="Z3174" s="5">
        <v>72981.91</v>
      </c>
      <c r="AA3174" s="5" t="str">
        <f t="shared" si="196"/>
        <v>60+</v>
      </c>
      <c r="AB3174" s="5" t="str">
        <f t="shared" si="197"/>
        <v>On-Time</v>
      </c>
      <c r="AC3174" s="5">
        <f t="shared" si="198"/>
        <v>0.82</v>
      </c>
      <c r="AD3174" s="5" t="str">
        <f t="shared" si="199"/>
        <v>Long-haul</v>
      </c>
    </row>
    <row r="3175" spans="1:30" x14ac:dyDescent="0.3">
      <c r="A3175" s="1" t="s">
        <v>4203</v>
      </c>
      <c r="B3175" s="1" t="s">
        <v>4204</v>
      </c>
      <c r="C3175" s="1">
        <v>31</v>
      </c>
      <c r="D3175" s="1" t="s">
        <v>39</v>
      </c>
      <c r="E3175" s="1" t="s">
        <v>4032</v>
      </c>
      <c r="F3175" s="1" t="s">
        <v>30</v>
      </c>
      <c r="G3175" s="1" t="s">
        <v>275</v>
      </c>
      <c r="H3175" s="1" t="s">
        <v>115</v>
      </c>
      <c r="I3175" s="1" t="s">
        <v>33</v>
      </c>
      <c r="J3175" s="1">
        <v>13817</v>
      </c>
      <c r="K3175" s="3">
        <v>0.91703703703703698</v>
      </c>
      <c r="L3175" s="3">
        <v>0.55662037037037038</v>
      </c>
      <c r="M3175" s="7">
        <v>45664</v>
      </c>
      <c r="N3175" s="3">
        <v>0.92120370370370375</v>
      </c>
      <c r="O3175" s="3">
        <v>0.56078703703703703</v>
      </c>
      <c r="P3175" s="5">
        <v>6</v>
      </c>
      <c r="Q3175" s="5">
        <v>757.49</v>
      </c>
      <c r="R3175" s="1" t="s">
        <v>34</v>
      </c>
      <c r="S3175" s="1">
        <v>3</v>
      </c>
      <c r="T3175" s="1" t="s">
        <v>35</v>
      </c>
      <c r="U3175" s="5">
        <v>86.41</v>
      </c>
      <c r="V3175" s="5">
        <v>69858.615269378497</v>
      </c>
      <c r="W3175" s="1" t="s">
        <v>36</v>
      </c>
      <c r="X3175" s="1">
        <v>3.86</v>
      </c>
      <c r="Y3175" s="5">
        <v>88830.34</v>
      </c>
      <c r="Z3175" s="5">
        <v>48496.639999999999</v>
      </c>
      <c r="AA3175" s="5" t="str">
        <f t="shared" si="196"/>
        <v>30-39</v>
      </c>
      <c r="AB3175" s="5" t="str">
        <f t="shared" si="197"/>
        <v>On-Time</v>
      </c>
      <c r="AC3175" s="5">
        <f t="shared" si="198"/>
        <v>0.55000000000000004</v>
      </c>
      <c r="AD3175" s="5" t="str">
        <f t="shared" si="199"/>
        <v>Long-haul</v>
      </c>
    </row>
    <row r="3176" spans="1:30" x14ac:dyDescent="0.3">
      <c r="A3176" s="1" t="s">
        <v>4205</v>
      </c>
      <c r="B3176" s="1" t="s">
        <v>4206</v>
      </c>
      <c r="C3176" s="1">
        <v>57</v>
      </c>
      <c r="D3176" s="1" t="s">
        <v>28</v>
      </c>
      <c r="E3176" s="1" t="s">
        <v>4032</v>
      </c>
      <c r="F3176" s="1" t="s">
        <v>30</v>
      </c>
      <c r="G3176" s="1" t="s">
        <v>275</v>
      </c>
      <c r="H3176" s="1" t="s">
        <v>115</v>
      </c>
      <c r="I3176" s="1" t="s">
        <v>33</v>
      </c>
      <c r="J3176" s="1">
        <v>13817</v>
      </c>
      <c r="K3176" s="3">
        <v>0.91703703703703698</v>
      </c>
      <c r="L3176" s="3">
        <v>0.55662037037037038</v>
      </c>
      <c r="M3176" s="7">
        <v>45661</v>
      </c>
      <c r="N3176" s="3">
        <v>0.92120370370370375</v>
      </c>
      <c r="O3176" s="3">
        <v>0.56078703703703703</v>
      </c>
      <c r="P3176" s="5">
        <v>6</v>
      </c>
      <c r="Q3176" s="5">
        <v>153.55000000000001</v>
      </c>
      <c r="R3176" s="1" t="s">
        <v>40</v>
      </c>
      <c r="S3176" s="1">
        <v>5</v>
      </c>
      <c r="T3176" s="1" t="s">
        <v>83</v>
      </c>
      <c r="U3176" s="5">
        <v>44.61</v>
      </c>
      <c r="V3176" s="5">
        <v>70404.095562577204</v>
      </c>
      <c r="W3176" s="1" t="s">
        <v>36</v>
      </c>
      <c r="X3176" s="1">
        <v>3.23</v>
      </c>
      <c r="Y3176" s="5">
        <v>89484.91</v>
      </c>
      <c r="Z3176" s="5">
        <v>9836.1200000000008</v>
      </c>
      <c r="AA3176" s="5" t="str">
        <f t="shared" si="196"/>
        <v>50-59</v>
      </c>
      <c r="AB3176" s="5" t="str">
        <f t="shared" si="197"/>
        <v>On-Time</v>
      </c>
      <c r="AC3176" s="5">
        <f t="shared" si="198"/>
        <v>0.11</v>
      </c>
      <c r="AD3176" s="5" t="str">
        <f t="shared" si="199"/>
        <v>Long-haul</v>
      </c>
    </row>
    <row r="3177" spans="1:30" x14ac:dyDescent="0.3">
      <c r="A3177" s="1" t="s">
        <v>3973</v>
      </c>
      <c r="B3177" s="1" t="s">
        <v>3974</v>
      </c>
      <c r="C3177" s="1">
        <v>47</v>
      </c>
      <c r="D3177" s="1" t="s">
        <v>39</v>
      </c>
      <c r="E3177" s="1" t="s">
        <v>4032</v>
      </c>
      <c r="F3177" s="1" t="s">
        <v>48</v>
      </c>
      <c r="G3177" s="1" t="s">
        <v>275</v>
      </c>
      <c r="H3177" s="1" t="s">
        <v>115</v>
      </c>
      <c r="I3177" s="1" t="s">
        <v>33</v>
      </c>
      <c r="J3177" s="1">
        <v>13817</v>
      </c>
      <c r="K3177" s="3">
        <v>0.91703703703703698</v>
      </c>
      <c r="L3177" s="3">
        <v>0.55662037037037038</v>
      </c>
      <c r="M3177" s="7">
        <v>45665</v>
      </c>
      <c r="N3177" s="3">
        <v>0.92120370370370375</v>
      </c>
      <c r="O3177" s="3">
        <v>0.56078703703703703</v>
      </c>
      <c r="P3177" s="5">
        <v>6</v>
      </c>
      <c r="Q3177" s="5">
        <v>849.98</v>
      </c>
      <c r="R3177" s="1" t="s">
        <v>34</v>
      </c>
      <c r="S3177" s="1">
        <v>5</v>
      </c>
      <c r="T3177" s="1" t="s">
        <v>83</v>
      </c>
      <c r="U3177" s="5">
        <v>167.6</v>
      </c>
      <c r="V3177" s="5">
        <v>69605.194406253402</v>
      </c>
      <c r="W3177" s="1" t="s">
        <v>36</v>
      </c>
      <c r="X3177" s="1">
        <v>4.5199999999999996</v>
      </c>
      <c r="Y3177" s="5">
        <v>88526.23</v>
      </c>
      <c r="Z3177" s="5">
        <v>54432.24</v>
      </c>
      <c r="AA3177" s="5" t="str">
        <f t="shared" si="196"/>
        <v>40-49</v>
      </c>
      <c r="AB3177" s="5" t="str">
        <f t="shared" si="197"/>
        <v>On-Time</v>
      </c>
      <c r="AC3177" s="5">
        <f t="shared" si="198"/>
        <v>0.61</v>
      </c>
      <c r="AD3177" s="5" t="str">
        <f t="shared" si="199"/>
        <v>Long-haul</v>
      </c>
    </row>
    <row r="3178" spans="1:30" x14ac:dyDescent="0.3">
      <c r="A3178" s="1" t="s">
        <v>4207</v>
      </c>
      <c r="B3178" s="1" t="s">
        <v>4208</v>
      </c>
      <c r="C3178" s="1">
        <v>42</v>
      </c>
      <c r="D3178" s="1" t="s">
        <v>39</v>
      </c>
      <c r="E3178" s="1" t="s">
        <v>4032</v>
      </c>
      <c r="F3178" s="1" t="s">
        <v>30</v>
      </c>
      <c r="G3178" s="1" t="s">
        <v>286</v>
      </c>
      <c r="H3178" s="1" t="s">
        <v>76</v>
      </c>
      <c r="I3178" s="1" t="s">
        <v>175</v>
      </c>
      <c r="J3178" s="1">
        <v>11652</v>
      </c>
      <c r="K3178" s="3">
        <v>0.94499999999999995</v>
      </c>
      <c r="L3178" s="3">
        <v>0.48388888888888887</v>
      </c>
      <c r="M3178" s="7">
        <v>45666</v>
      </c>
      <c r="N3178" s="3">
        <v>0.95680555555555558</v>
      </c>
      <c r="O3178" s="3">
        <v>0.49569444444444444</v>
      </c>
      <c r="P3178" s="5">
        <v>17</v>
      </c>
      <c r="Q3178" s="5">
        <v>552.91</v>
      </c>
      <c r="R3178" s="1" t="s">
        <v>34</v>
      </c>
      <c r="S3178" s="1">
        <v>5</v>
      </c>
      <c r="T3178" s="1" t="s">
        <v>41</v>
      </c>
      <c r="U3178" s="5">
        <v>18.100000000000001</v>
      </c>
      <c r="V3178" s="5">
        <v>59625.043512326702</v>
      </c>
      <c r="W3178" s="1" t="s">
        <v>42</v>
      </c>
      <c r="X3178" s="1">
        <v>3.82</v>
      </c>
      <c r="Y3178" s="5">
        <v>114825.075</v>
      </c>
      <c r="Z3178" s="5">
        <v>21233.916000000001</v>
      </c>
      <c r="AA3178" s="5" t="str">
        <f t="shared" si="196"/>
        <v>40-49</v>
      </c>
      <c r="AB3178" s="5" t="str">
        <f t="shared" si="197"/>
        <v>On-Time</v>
      </c>
      <c r="AC3178" s="5">
        <f t="shared" si="198"/>
        <v>0.18</v>
      </c>
      <c r="AD3178" s="5" t="str">
        <f t="shared" si="199"/>
        <v>Long-haul</v>
      </c>
    </row>
    <row r="3179" spans="1:30" x14ac:dyDescent="0.3">
      <c r="A3179" s="1" t="s">
        <v>4209</v>
      </c>
      <c r="B3179" s="1" t="s">
        <v>4210</v>
      </c>
      <c r="C3179" s="1">
        <v>31</v>
      </c>
      <c r="D3179" s="1" t="s">
        <v>28</v>
      </c>
      <c r="E3179" s="1" t="s">
        <v>4032</v>
      </c>
      <c r="F3179" s="1" t="s">
        <v>30</v>
      </c>
      <c r="G3179" s="1" t="s">
        <v>286</v>
      </c>
      <c r="H3179" s="1" t="s">
        <v>76</v>
      </c>
      <c r="I3179" s="1" t="s">
        <v>175</v>
      </c>
      <c r="J3179" s="1">
        <v>11652</v>
      </c>
      <c r="K3179" s="3">
        <v>0.94499999999999995</v>
      </c>
      <c r="L3179" s="3">
        <v>0.48388888888888887</v>
      </c>
      <c r="M3179" s="7">
        <v>45666</v>
      </c>
      <c r="N3179" s="3">
        <v>0.95680555555555558</v>
      </c>
      <c r="O3179" s="3">
        <v>0.49569444444444444</v>
      </c>
      <c r="P3179" s="5">
        <v>17</v>
      </c>
      <c r="Q3179" s="5">
        <v>1019.46</v>
      </c>
      <c r="R3179" s="1" t="s">
        <v>56</v>
      </c>
      <c r="S3179" s="1">
        <v>3</v>
      </c>
      <c r="T3179" s="1" t="s">
        <v>45</v>
      </c>
      <c r="U3179" s="5">
        <v>152.26</v>
      </c>
      <c r="V3179" s="5">
        <v>59428.750343827604</v>
      </c>
      <c r="W3179" s="1" t="s">
        <v>42</v>
      </c>
      <c r="X3179" s="1">
        <v>3.33</v>
      </c>
      <c r="Y3179" s="5">
        <v>114471.75</v>
      </c>
      <c r="Z3179" s="5">
        <v>39165.534</v>
      </c>
      <c r="AA3179" s="5" t="str">
        <f t="shared" si="196"/>
        <v>30-39</v>
      </c>
      <c r="AB3179" s="5" t="str">
        <f t="shared" si="197"/>
        <v>On-Time</v>
      </c>
      <c r="AC3179" s="5">
        <f t="shared" si="198"/>
        <v>0.34</v>
      </c>
      <c r="AD3179" s="5" t="str">
        <f t="shared" si="199"/>
        <v>Long-haul</v>
      </c>
    </row>
    <row r="3180" spans="1:30" x14ac:dyDescent="0.3">
      <c r="A3180" s="1" t="s">
        <v>4211</v>
      </c>
      <c r="B3180" s="1" t="s">
        <v>4212</v>
      </c>
      <c r="C3180" s="1">
        <v>26</v>
      </c>
      <c r="D3180" s="1" t="s">
        <v>39</v>
      </c>
      <c r="E3180" s="1" t="s">
        <v>4032</v>
      </c>
      <c r="F3180" s="1" t="s">
        <v>48</v>
      </c>
      <c r="G3180" s="1" t="s">
        <v>286</v>
      </c>
      <c r="H3180" s="1" t="s">
        <v>76</v>
      </c>
      <c r="I3180" s="1" t="s">
        <v>175</v>
      </c>
      <c r="J3180" s="1">
        <v>11652</v>
      </c>
      <c r="K3180" s="3">
        <v>0.94499999999999995</v>
      </c>
      <c r="L3180" s="3">
        <v>0.48388888888888887</v>
      </c>
      <c r="M3180" s="7">
        <v>45658</v>
      </c>
      <c r="N3180" s="3">
        <v>0.95680555555555558</v>
      </c>
      <c r="O3180" s="3">
        <v>0.49569444444444444</v>
      </c>
      <c r="P3180" s="5">
        <v>17</v>
      </c>
      <c r="Q3180" s="5">
        <v>807.53</v>
      </c>
      <c r="R3180" s="1" t="s">
        <v>40</v>
      </c>
      <c r="S3180" s="1">
        <v>5</v>
      </c>
      <c r="T3180" s="1" t="s">
        <v>41</v>
      </c>
      <c r="U3180" s="5">
        <v>185.71</v>
      </c>
      <c r="V3180" s="5">
        <v>59533.3013126273</v>
      </c>
      <c r="W3180" s="1" t="s">
        <v>36</v>
      </c>
      <c r="X3180" s="1">
        <v>3.57</v>
      </c>
      <c r="Y3180" s="5">
        <v>114659.94</v>
      </c>
      <c r="Z3180" s="5">
        <v>31031.4359999999</v>
      </c>
      <c r="AA3180" s="5" t="str">
        <f t="shared" si="196"/>
        <v>18-29</v>
      </c>
      <c r="AB3180" s="5" t="str">
        <f t="shared" si="197"/>
        <v>On-Time</v>
      </c>
      <c r="AC3180" s="5">
        <f t="shared" si="198"/>
        <v>0.27</v>
      </c>
      <c r="AD3180" s="5" t="str">
        <f t="shared" si="199"/>
        <v>Long-haul</v>
      </c>
    </row>
    <row r="3181" spans="1:30" x14ac:dyDescent="0.3">
      <c r="A3181" s="1" t="s">
        <v>4213</v>
      </c>
      <c r="B3181" s="1" t="s">
        <v>4214</v>
      </c>
      <c r="C3181" s="1">
        <v>48</v>
      </c>
      <c r="D3181" s="1" t="s">
        <v>28</v>
      </c>
      <c r="E3181" s="1" t="s">
        <v>4032</v>
      </c>
      <c r="F3181" s="1" t="s">
        <v>48</v>
      </c>
      <c r="G3181" s="1" t="s">
        <v>286</v>
      </c>
      <c r="H3181" s="1" t="s">
        <v>76</v>
      </c>
      <c r="I3181" s="1" t="s">
        <v>175</v>
      </c>
      <c r="J3181" s="1">
        <v>11652</v>
      </c>
      <c r="K3181" s="3">
        <v>0.94499999999999995</v>
      </c>
      <c r="L3181" s="3">
        <v>0.48388888888888887</v>
      </c>
      <c r="M3181" s="7">
        <v>45670</v>
      </c>
      <c r="N3181" s="3">
        <v>0.95680555555555558</v>
      </c>
      <c r="O3181" s="3">
        <v>0.49569444444444444</v>
      </c>
      <c r="P3181" s="5">
        <v>17</v>
      </c>
      <c r="Q3181" s="5">
        <v>896.07</v>
      </c>
      <c r="R3181" s="1" t="s">
        <v>34</v>
      </c>
      <c r="S3181" s="1">
        <v>5</v>
      </c>
      <c r="T3181" s="1" t="s">
        <v>41</v>
      </c>
      <c r="U3181" s="5">
        <v>149.24</v>
      </c>
      <c r="V3181" s="5">
        <v>59590.040632449804</v>
      </c>
      <c r="W3181" s="1" t="s">
        <v>36</v>
      </c>
      <c r="X3181" s="1">
        <v>4.8899999999999997</v>
      </c>
      <c r="Y3181" s="5">
        <v>114762.075</v>
      </c>
      <c r="Z3181" s="5">
        <v>34426.998</v>
      </c>
      <c r="AA3181" s="5" t="str">
        <f t="shared" si="196"/>
        <v>40-49</v>
      </c>
      <c r="AB3181" s="5" t="str">
        <f t="shared" si="197"/>
        <v>On-Time</v>
      </c>
      <c r="AC3181" s="5">
        <f t="shared" si="198"/>
        <v>0.3</v>
      </c>
      <c r="AD3181" s="5" t="str">
        <f t="shared" si="199"/>
        <v>Long-haul</v>
      </c>
    </row>
    <row r="3182" spans="1:30" x14ac:dyDescent="0.3">
      <c r="A3182" s="1" t="s">
        <v>4215</v>
      </c>
      <c r="B3182" s="1" t="s">
        <v>4216</v>
      </c>
      <c r="C3182" s="1">
        <v>18</v>
      </c>
      <c r="D3182" s="1" t="s">
        <v>39</v>
      </c>
      <c r="E3182" s="1" t="s">
        <v>4032</v>
      </c>
      <c r="F3182" s="1" t="s">
        <v>48</v>
      </c>
      <c r="G3182" s="1" t="s">
        <v>286</v>
      </c>
      <c r="H3182" s="1" t="s">
        <v>76</v>
      </c>
      <c r="I3182" s="1" t="s">
        <v>175</v>
      </c>
      <c r="J3182" s="1">
        <v>11652</v>
      </c>
      <c r="K3182" s="3">
        <v>0.94499999999999995</v>
      </c>
      <c r="L3182" s="3">
        <v>0.48388888888888887</v>
      </c>
      <c r="M3182" s="7">
        <v>45666</v>
      </c>
      <c r="N3182" s="3">
        <v>0.95680555555555558</v>
      </c>
      <c r="O3182" s="3">
        <v>0.49569444444444444</v>
      </c>
      <c r="P3182" s="5">
        <v>17</v>
      </c>
      <c r="Q3182" s="5">
        <v>1226.29</v>
      </c>
      <c r="R3182" s="1" t="s">
        <v>40</v>
      </c>
      <c r="S3182" s="1">
        <v>5</v>
      </c>
      <c r="T3182" s="1" t="s">
        <v>45</v>
      </c>
      <c r="U3182" s="5">
        <v>64.78</v>
      </c>
      <c r="V3182" s="5">
        <v>59046.893570065396</v>
      </c>
      <c r="W3182" s="1" t="s">
        <v>42</v>
      </c>
      <c r="X3182" s="1">
        <v>3.75</v>
      </c>
      <c r="Y3182" s="5">
        <v>113784.405</v>
      </c>
      <c r="Z3182" s="5">
        <v>47097.311999999998</v>
      </c>
      <c r="AA3182" s="5" t="str">
        <f t="shared" si="196"/>
        <v>18-29</v>
      </c>
      <c r="AB3182" s="5" t="str">
        <f t="shared" si="197"/>
        <v>On-Time</v>
      </c>
      <c r="AC3182" s="5">
        <f t="shared" si="198"/>
        <v>0.41</v>
      </c>
      <c r="AD3182" s="5" t="str">
        <f t="shared" si="199"/>
        <v>Long-haul</v>
      </c>
    </row>
    <row r="3183" spans="1:30" x14ac:dyDescent="0.3">
      <c r="A3183" s="1" t="s">
        <v>4217</v>
      </c>
      <c r="B3183" s="1" t="s">
        <v>4218</v>
      </c>
      <c r="C3183" s="1">
        <v>38</v>
      </c>
      <c r="D3183" s="1" t="s">
        <v>39</v>
      </c>
      <c r="E3183" s="1" t="s">
        <v>4032</v>
      </c>
      <c r="F3183" s="1" t="s">
        <v>30</v>
      </c>
      <c r="G3183" s="1" t="s">
        <v>286</v>
      </c>
      <c r="H3183" s="1" t="s">
        <v>76</v>
      </c>
      <c r="I3183" s="1" t="s">
        <v>175</v>
      </c>
      <c r="J3183" s="1">
        <v>11652</v>
      </c>
      <c r="K3183" s="3">
        <v>0.94499999999999995</v>
      </c>
      <c r="L3183" s="3">
        <v>0.48388888888888887</v>
      </c>
      <c r="M3183" s="7">
        <v>45663</v>
      </c>
      <c r="N3183" s="3">
        <v>0.95680555555555558</v>
      </c>
      <c r="O3183" s="3">
        <v>0.49569444444444444</v>
      </c>
      <c r="P3183" s="5">
        <v>17</v>
      </c>
      <c r="Q3183" s="5">
        <v>755.94</v>
      </c>
      <c r="R3183" s="1" t="s">
        <v>56</v>
      </c>
      <c r="S3183" s="1">
        <v>3</v>
      </c>
      <c r="T3183" s="1" t="s">
        <v>49</v>
      </c>
      <c r="U3183" s="5">
        <v>18.899999999999999</v>
      </c>
      <c r="V3183" s="5">
        <v>59472.535246841901</v>
      </c>
      <c r="W3183" s="1" t="s">
        <v>36</v>
      </c>
      <c r="X3183" s="1">
        <v>3.35</v>
      </c>
      <c r="Y3183" s="5">
        <v>114550.56</v>
      </c>
      <c r="Z3183" s="5">
        <v>29030.364000000001</v>
      </c>
      <c r="AA3183" s="5" t="str">
        <f t="shared" si="196"/>
        <v>30-39</v>
      </c>
      <c r="AB3183" s="5" t="str">
        <f t="shared" si="197"/>
        <v>On-Time</v>
      </c>
      <c r="AC3183" s="5">
        <f t="shared" si="198"/>
        <v>0.25</v>
      </c>
      <c r="AD3183" s="5" t="str">
        <f t="shared" si="199"/>
        <v>Long-haul</v>
      </c>
    </row>
    <row r="3184" spans="1:30" x14ac:dyDescent="0.3">
      <c r="A3184" s="1" t="s">
        <v>4104</v>
      </c>
      <c r="B3184" s="1" t="s">
        <v>4105</v>
      </c>
      <c r="C3184" s="1">
        <v>62</v>
      </c>
      <c r="D3184" s="1" t="s">
        <v>39</v>
      </c>
      <c r="E3184" s="1" t="s">
        <v>4032</v>
      </c>
      <c r="F3184" s="1" t="s">
        <v>30</v>
      </c>
      <c r="G3184" s="1" t="s">
        <v>286</v>
      </c>
      <c r="H3184" s="1" t="s">
        <v>76</v>
      </c>
      <c r="I3184" s="1" t="s">
        <v>175</v>
      </c>
      <c r="J3184" s="1">
        <v>11652</v>
      </c>
      <c r="K3184" s="3">
        <v>0.94499999999999995</v>
      </c>
      <c r="L3184" s="3">
        <v>0.48388888888888887</v>
      </c>
      <c r="M3184" s="7">
        <v>45670</v>
      </c>
      <c r="N3184" s="3">
        <v>0.95680555555555558</v>
      </c>
      <c r="O3184" s="3">
        <v>0.49569444444444444</v>
      </c>
      <c r="P3184" s="5">
        <v>17</v>
      </c>
      <c r="Q3184" s="5">
        <v>1040.3800000000001</v>
      </c>
      <c r="R3184" s="1" t="s">
        <v>56</v>
      </c>
      <c r="S3184" s="1">
        <v>5</v>
      </c>
      <c r="T3184" s="1" t="s">
        <v>41</v>
      </c>
      <c r="U3184" s="5">
        <v>48.68</v>
      </c>
      <c r="V3184" s="5">
        <v>59163.858947783898</v>
      </c>
      <c r="W3184" s="1" t="s">
        <v>42</v>
      </c>
      <c r="X3184" s="1">
        <v>3.88</v>
      </c>
      <c r="Y3184" s="5">
        <v>113994.94500000001</v>
      </c>
      <c r="Z3184" s="5">
        <v>39956.4359999999</v>
      </c>
      <c r="AA3184" s="5" t="str">
        <f t="shared" si="196"/>
        <v>60+</v>
      </c>
      <c r="AB3184" s="5" t="str">
        <f t="shared" si="197"/>
        <v>On-Time</v>
      </c>
      <c r="AC3184" s="5">
        <f t="shared" si="198"/>
        <v>0.35</v>
      </c>
      <c r="AD3184" s="5" t="str">
        <f t="shared" si="199"/>
        <v>Long-haul</v>
      </c>
    </row>
    <row r="3185" spans="1:30" x14ac:dyDescent="0.3">
      <c r="A3185" s="1" t="s">
        <v>4077</v>
      </c>
      <c r="B3185" s="1" t="s">
        <v>4078</v>
      </c>
      <c r="C3185" s="1">
        <v>28</v>
      </c>
      <c r="D3185" s="1" t="s">
        <v>28</v>
      </c>
      <c r="E3185" s="1" t="s">
        <v>4032</v>
      </c>
      <c r="F3185" s="1" t="s">
        <v>30</v>
      </c>
      <c r="G3185" s="1" t="s">
        <v>286</v>
      </c>
      <c r="H3185" s="1" t="s">
        <v>76</v>
      </c>
      <c r="I3185" s="1" t="s">
        <v>175</v>
      </c>
      <c r="J3185" s="1">
        <v>11652</v>
      </c>
      <c r="K3185" s="3">
        <v>0.94499999999999995</v>
      </c>
      <c r="L3185" s="3">
        <v>0.48388888888888887</v>
      </c>
      <c r="M3185" s="7">
        <v>45668</v>
      </c>
      <c r="N3185" s="3">
        <v>0.95680555555555558</v>
      </c>
      <c r="O3185" s="3">
        <v>0.49569444444444444</v>
      </c>
      <c r="P3185" s="5">
        <v>17</v>
      </c>
      <c r="Q3185" s="5">
        <v>928.92</v>
      </c>
      <c r="R3185" s="1" t="s">
        <v>40</v>
      </c>
      <c r="S3185" s="1">
        <v>5</v>
      </c>
      <c r="T3185" s="1" t="s">
        <v>49</v>
      </c>
      <c r="U3185" s="5">
        <v>57.42</v>
      </c>
      <c r="V3185" s="5">
        <v>59690.712972835303</v>
      </c>
      <c r="W3185" s="1" t="s">
        <v>42</v>
      </c>
      <c r="X3185" s="1">
        <v>3.16</v>
      </c>
      <c r="Y3185" s="5">
        <v>114943.29</v>
      </c>
      <c r="Z3185" s="5">
        <v>35677.415999999997</v>
      </c>
      <c r="AA3185" s="5" t="str">
        <f t="shared" si="196"/>
        <v>18-29</v>
      </c>
      <c r="AB3185" s="5" t="str">
        <f t="shared" si="197"/>
        <v>On-Time</v>
      </c>
      <c r="AC3185" s="5">
        <f t="shared" si="198"/>
        <v>0.31</v>
      </c>
      <c r="AD3185" s="5" t="str">
        <f t="shared" si="199"/>
        <v>Long-haul</v>
      </c>
    </row>
    <row r="3186" spans="1:30" x14ac:dyDescent="0.3">
      <c r="A3186" s="1" t="s">
        <v>4219</v>
      </c>
      <c r="B3186" s="1" t="s">
        <v>4220</v>
      </c>
      <c r="C3186" s="1">
        <v>18</v>
      </c>
      <c r="D3186" s="1" t="s">
        <v>28</v>
      </c>
      <c r="E3186" s="1" t="s">
        <v>4032</v>
      </c>
      <c r="F3186" s="1" t="s">
        <v>48</v>
      </c>
      <c r="G3186" s="1" t="s">
        <v>286</v>
      </c>
      <c r="H3186" s="1" t="s">
        <v>76</v>
      </c>
      <c r="I3186" s="1" t="s">
        <v>175</v>
      </c>
      <c r="J3186" s="1">
        <v>11652</v>
      </c>
      <c r="K3186" s="3">
        <v>0.94499999999999995</v>
      </c>
      <c r="L3186" s="3">
        <v>0.48388888888888887</v>
      </c>
      <c r="M3186" s="7">
        <v>45663</v>
      </c>
      <c r="N3186" s="3">
        <v>0.95680555555555558</v>
      </c>
      <c r="O3186" s="3">
        <v>0.49569444444444444</v>
      </c>
      <c r="P3186" s="5">
        <v>17</v>
      </c>
      <c r="Q3186" s="5">
        <v>629.76</v>
      </c>
      <c r="R3186" s="1" t="s">
        <v>56</v>
      </c>
      <c r="S3186" s="1">
        <v>5</v>
      </c>
      <c r="T3186" s="1" t="s">
        <v>41</v>
      </c>
      <c r="U3186" s="5">
        <v>186.82</v>
      </c>
      <c r="V3186" s="5">
        <v>59677.976495861301</v>
      </c>
      <c r="W3186" s="1" t="s">
        <v>36</v>
      </c>
      <c r="X3186" s="1">
        <v>3.64</v>
      </c>
      <c r="Y3186" s="5">
        <v>114920.355</v>
      </c>
      <c r="Z3186" s="5">
        <v>24205.200000000001</v>
      </c>
      <c r="AA3186" s="5" t="str">
        <f t="shared" si="196"/>
        <v>18-29</v>
      </c>
      <c r="AB3186" s="5" t="str">
        <f t="shared" si="197"/>
        <v>On-Time</v>
      </c>
      <c r="AC3186" s="5">
        <f t="shared" si="198"/>
        <v>0.21</v>
      </c>
      <c r="AD3186" s="5" t="str">
        <f t="shared" si="199"/>
        <v>Long-haul</v>
      </c>
    </row>
    <row r="3187" spans="1:30" x14ac:dyDescent="0.3">
      <c r="A3187" s="1" t="s">
        <v>4221</v>
      </c>
      <c r="B3187" s="1" t="s">
        <v>4222</v>
      </c>
      <c r="C3187" s="1">
        <v>74</v>
      </c>
      <c r="D3187" s="1" t="s">
        <v>28</v>
      </c>
      <c r="E3187" s="1" t="s">
        <v>4032</v>
      </c>
      <c r="F3187" s="1" t="s">
        <v>48</v>
      </c>
      <c r="G3187" s="1" t="s">
        <v>286</v>
      </c>
      <c r="H3187" s="1" t="s">
        <v>76</v>
      </c>
      <c r="I3187" s="1" t="s">
        <v>175</v>
      </c>
      <c r="J3187" s="1">
        <v>11652</v>
      </c>
      <c r="K3187" s="3">
        <v>0.94499999999999995</v>
      </c>
      <c r="L3187" s="3">
        <v>0.48388888888888887</v>
      </c>
      <c r="M3187" s="7">
        <v>45662</v>
      </c>
      <c r="N3187" s="3">
        <v>0.95680555555555558</v>
      </c>
      <c r="O3187" s="3">
        <v>0.49569444444444444</v>
      </c>
      <c r="P3187" s="5">
        <v>17</v>
      </c>
      <c r="Q3187" s="5">
        <v>845.12</v>
      </c>
      <c r="R3187" s="1" t="s">
        <v>40</v>
      </c>
      <c r="S3187" s="1">
        <v>5</v>
      </c>
      <c r="T3187" s="1" t="s">
        <v>41</v>
      </c>
      <c r="U3187" s="5">
        <v>190.87</v>
      </c>
      <c r="V3187" s="5">
        <v>59308.986579342898</v>
      </c>
      <c r="W3187" s="1" t="s">
        <v>36</v>
      </c>
      <c r="X3187" s="1">
        <v>4.74</v>
      </c>
      <c r="Y3187" s="5">
        <v>114256.17</v>
      </c>
      <c r="Z3187" s="5">
        <v>32475.51</v>
      </c>
      <c r="AA3187" s="5" t="str">
        <f t="shared" si="196"/>
        <v>60+</v>
      </c>
      <c r="AB3187" s="5" t="str">
        <f t="shared" si="197"/>
        <v>On-Time</v>
      </c>
      <c r="AC3187" s="5">
        <f t="shared" si="198"/>
        <v>0.28000000000000003</v>
      </c>
      <c r="AD3187" s="5" t="str">
        <f t="shared" si="199"/>
        <v>Long-haul</v>
      </c>
    </row>
    <row r="3188" spans="1:30" x14ac:dyDescent="0.3">
      <c r="A3188" s="1" t="s">
        <v>4223</v>
      </c>
      <c r="B3188" s="1" t="s">
        <v>4224</v>
      </c>
      <c r="C3188" s="1">
        <v>22</v>
      </c>
      <c r="D3188" s="1" t="s">
        <v>28</v>
      </c>
      <c r="E3188" s="1" t="s">
        <v>4032</v>
      </c>
      <c r="F3188" s="1" t="s">
        <v>48</v>
      </c>
      <c r="G3188" s="1" t="s">
        <v>286</v>
      </c>
      <c r="H3188" s="1" t="s">
        <v>76</v>
      </c>
      <c r="I3188" s="1" t="s">
        <v>175</v>
      </c>
      <c r="J3188" s="1">
        <v>11652</v>
      </c>
      <c r="K3188" s="3">
        <v>0.94499999999999995</v>
      </c>
      <c r="L3188" s="3">
        <v>0.48388888888888887</v>
      </c>
      <c r="M3188" s="7">
        <v>45669</v>
      </c>
      <c r="N3188" s="3">
        <v>0.95680555555555558</v>
      </c>
      <c r="O3188" s="3">
        <v>0.49569444444444444</v>
      </c>
      <c r="P3188" s="5">
        <v>17</v>
      </c>
      <c r="Q3188" s="5">
        <v>1473</v>
      </c>
      <c r="R3188" s="1" t="s">
        <v>34</v>
      </c>
      <c r="S3188" s="1">
        <v>5</v>
      </c>
      <c r="T3188" s="1" t="s">
        <v>35</v>
      </c>
      <c r="U3188" s="5">
        <v>91.03</v>
      </c>
      <c r="V3188" s="5">
        <v>59359.453230147701</v>
      </c>
      <c r="W3188" s="1" t="s">
        <v>36</v>
      </c>
      <c r="X3188" s="1">
        <v>3.34</v>
      </c>
      <c r="Y3188" s="5">
        <v>114347.01</v>
      </c>
      <c r="Z3188" s="5">
        <v>56574.125999999997</v>
      </c>
      <c r="AA3188" s="5" t="str">
        <f t="shared" si="196"/>
        <v>18-29</v>
      </c>
      <c r="AB3188" s="5" t="str">
        <f t="shared" si="197"/>
        <v>On-Time</v>
      </c>
      <c r="AC3188" s="5">
        <f t="shared" si="198"/>
        <v>0.49</v>
      </c>
      <c r="AD3188" s="5" t="str">
        <f t="shared" si="199"/>
        <v>Long-haul</v>
      </c>
    </row>
    <row r="3189" spans="1:30" x14ac:dyDescent="0.3">
      <c r="A3189" s="1" t="s">
        <v>4225</v>
      </c>
      <c r="B3189" s="1" t="s">
        <v>4226</v>
      </c>
      <c r="C3189" s="1">
        <v>31</v>
      </c>
      <c r="D3189" s="1" t="s">
        <v>39</v>
      </c>
      <c r="E3189" s="1" t="s">
        <v>4032</v>
      </c>
      <c r="F3189" s="1" t="s">
        <v>48</v>
      </c>
      <c r="G3189" s="1" t="s">
        <v>286</v>
      </c>
      <c r="H3189" s="1" t="s">
        <v>76</v>
      </c>
      <c r="I3189" s="1" t="s">
        <v>175</v>
      </c>
      <c r="J3189" s="1">
        <v>11652</v>
      </c>
      <c r="K3189" s="3">
        <v>0.94499999999999995</v>
      </c>
      <c r="L3189" s="3">
        <v>0.48388888888888887</v>
      </c>
      <c r="M3189" s="7">
        <v>45672</v>
      </c>
      <c r="N3189" s="3">
        <v>0.95680555555555558</v>
      </c>
      <c r="O3189" s="3">
        <v>0.49569444444444444</v>
      </c>
      <c r="P3189" s="5">
        <v>17</v>
      </c>
      <c r="Q3189" s="5">
        <v>795.54</v>
      </c>
      <c r="R3189" s="1" t="s">
        <v>34</v>
      </c>
      <c r="S3189" s="1">
        <v>3</v>
      </c>
      <c r="T3189" s="1" t="s">
        <v>49</v>
      </c>
      <c r="U3189" s="5">
        <v>170.16</v>
      </c>
      <c r="V3189" s="5">
        <v>59305.086612954998</v>
      </c>
      <c r="W3189" s="1" t="s">
        <v>36</v>
      </c>
      <c r="X3189" s="1">
        <v>4.37</v>
      </c>
      <c r="Y3189" s="5">
        <v>114249.15</v>
      </c>
      <c r="Z3189" s="5">
        <v>30569.1539999999</v>
      </c>
      <c r="AA3189" s="5" t="str">
        <f t="shared" si="196"/>
        <v>30-39</v>
      </c>
      <c r="AB3189" s="5" t="str">
        <f t="shared" si="197"/>
        <v>On-Time</v>
      </c>
      <c r="AC3189" s="5">
        <f t="shared" si="198"/>
        <v>0.27</v>
      </c>
      <c r="AD3189" s="5" t="str">
        <f t="shared" si="199"/>
        <v>Long-haul</v>
      </c>
    </row>
    <row r="3190" spans="1:30" x14ac:dyDescent="0.3">
      <c r="A3190" s="1" t="s">
        <v>4227</v>
      </c>
      <c r="B3190" s="1" t="s">
        <v>4228</v>
      </c>
      <c r="C3190" s="1">
        <v>31</v>
      </c>
      <c r="D3190" s="1" t="s">
        <v>28</v>
      </c>
      <c r="E3190" s="1" t="s">
        <v>4032</v>
      </c>
      <c r="F3190" s="1" t="s">
        <v>30</v>
      </c>
      <c r="G3190" s="1" t="s">
        <v>307</v>
      </c>
      <c r="H3190" s="1" t="s">
        <v>308</v>
      </c>
      <c r="I3190" s="1" t="s">
        <v>33</v>
      </c>
      <c r="J3190" s="1">
        <v>14406</v>
      </c>
      <c r="K3190" s="3">
        <v>0.40773148148148147</v>
      </c>
      <c r="L3190" s="3">
        <v>7.4398148148148144E-2</v>
      </c>
      <c r="M3190" s="7">
        <v>45665</v>
      </c>
      <c r="N3190" s="3">
        <v>0.40773148148148147</v>
      </c>
      <c r="O3190" s="3">
        <v>7.4398148148148144E-2</v>
      </c>
      <c r="P3190" s="5">
        <v>0</v>
      </c>
      <c r="Q3190" s="5">
        <v>955.31</v>
      </c>
      <c r="R3190" s="1" t="s">
        <v>34</v>
      </c>
      <c r="S3190" s="1">
        <v>3</v>
      </c>
      <c r="T3190" s="1" t="s">
        <v>83</v>
      </c>
      <c r="U3190" s="5">
        <v>116.53</v>
      </c>
      <c r="V3190" s="5">
        <v>73031.448603893004</v>
      </c>
      <c r="W3190" s="1" t="s">
        <v>42</v>
      </c>
      <c r="X3190" s="1">
        <v>5</v>
      </c>
      <c r="Y3190" s="5">
        <v>92637.74</v>
      </c>
      <c r="Z3190" s="5">
        <v>61163.15</v>
      </c>
      <c r="AA3190" s="5" t="str">
        <f t="shared" si="196"/>
        <v>30-39</v>
      </c>
      <c r="AB3190" s="5" t="str">
        <f t="shared" si="197"/>
        <v>On-Time</v>
      </c>
      <c r="AC3190" s="5">
        <f t="shared" si="198"/>
        <v>0.66</v>
      </c>
      <c r="AD3190" s="5" t="str">
        <f t="shared" si="199"/>
        <v>Long-haul</v>
      </c>
    </row>
    <row r="3191" spans="1:30" x14ac:dyDescent="0.3">
      <c r="A3191" s="1" t="s">
        <v>4229</v>
      </c>
      <c r="B3191" s="1" t="s">
        <v>4230</v>
      </c>
      <c r="C3191" s="1">
        <v>54</v>
      </c>
      <c r="D3191" s="1" t="s">
        <v>39</v>
      </c>
      <c r="E3191" s="1" t="s">
        <v>4032</v>
      </c>
      <c r="F3191" s="1" t="s">
        <v>30</v>
      </c>
      <c r="G3191" s="1" t="s">
        <v>307</v>
      </c>
      <c r="H3191" s="1" t="s">
        <v>308</v>
      </c>
      <c r="I3191" s="1" t="s">
        <v>33</v>
      </c>
      <c r="J3191" s="1">
        <v>14406</v>
      </c>
      <c r="K3191" s="3">
        <v>0.40773148148148147</v>
      </c>
      <c r="L3191" s="3">
        <v>7.4398148148148144E-2</v>
      </c>
      <c r="M3191" s="7">
        <v>45660</v>
      </c>
      <c r="N3191" s="3">
        <v>0.40773148148148147</v>
      </c>
      <c r="O3191" s="3">
        <v>7.4398148148148144E-2</v>
      </c>
      <c r="P3191" s="5">
        <v>0</v>
      </c>
      <c r="Q3191" s="5">
        <v>874.05</v>
      </c>
      <c r="R3191" s="1" t="s">
        <v>40</v>
      </c>
      <c r="S3191" s="1">
        <v>5</v>
      </c>
      <c r="T3191" s="1" t="s">
        <v>49</v>
      </c>
      <c r="U3191" s="5">
        <v>56.15</v>
      </c>
      <c r="V3191" s="5">
        <v>72549.811842614101</v>
      </c>
      <c r="W3191" s="1" t="s">
        <v>36</v>
      </c>
      <c r="X3191" s="1">
        <v>4.2699999999999996</v>
      </c>
      <c r="Y3191" s="5">
        <v>92059.77</v>
      </c>
      <c r="Z3191" s="5">
        <v>55950.43</v>
      </c>
      <c r="AA3191" s="5" t="str">
        <f t="shared" si="196"/>
        <v>50-59</v>
      </c>
      <c r="AB3191" s="5" t="str">
        <f t="shared" si="197"/>
        <v>On-Time</v>
      </c>
      <c r="AC3191" s="5">
        <f t="shared" si="198"/>
        <v>0.61</v>
      </c>
      <c r="AD3191" s="5" t="str">
        <f t="shared" si="199"/>
        <v>Long-haul</v>
      </c>
    </row>
    <row r="3192" spans="1:30" x14ac:dyDescent="0.3">
      <c r="A3192" s="1" t="s">
        <v>4231</v>
      </c>
      <c r="B3192" s="1" t="s">
        <v>4232</v>
      </c>
      <c r="C3192" s="1">
        <v>43</v>
      </c>
      <c r="D3192" s="1" t="s">
        <v>39</v>
      </c>
      <c r="E3192" s="1" t="s">
        <v>4032</v>
      </c>
      <c r="F3192" s="1" t="s">
        <v>30</v>
      </c>
      <c r="G3192" s="1" t="s">
        <v>307</v>
      </c>
      <c r="H3192" s="1" t="s">
        <v>308</v>
      </c>
      <c r="I3192" s="1" t="s">
        <v>33</v>
      </c>
      <c r="J3192" s="1">
        <v>14406</v>
      </c>
      <c r="K3192" s="3">
        <v>0.40773148148148147</v>
      </c>
      <c r="L3192" s="3">
        <v>7.4398148148148144E-2</v>
      </c>
      <c r="M3192" s="7">
        <v>45661</v>
      </c>
      <c r="N3192" s="3">
        <v>0.40773148148148147</v>
      </c>
      <c r="O3192" s="3">
        <v>7.4398148148148144E-2</v>
      </c>
      <c r="P3192" s="5">
        <v>0</v>
      </c>
      <c r="Q3192" s="5">
        <v>644.16999999999996</v>
      </c>
      <c r="R3192" s="1" t="s">
        <v>56</v>
      </c>
      <c r="S3192" s="1">
        <v>5</v>
      </c>
      <c r="T3192" s="1" t="s">
        <v>45</v>
      </c>
      <c r="U3192" s="5">
        <v>123.56</v>
      </c>
      <c r="V3192" s="5">
        <v>73527.279760719102</v>
      </c>
      <c r="W3192" s="1" t="s">
        <v>36</v>
      </c>
      <c r="X3192" s="1">
        <v>4.43</v>
      </c>
      <c r="Y3192" s="5">
        <v>93232.74</v>
      </c>
      <c r="Z3192" s="5">
        <v>41251.589999999997</v>
      </c>
      <c r="AA3192" s="5" t="str">
        <f t="shared" si="196"/>
        <v>40-49</v>
      </c>
      <c r="AB3192" s="5" t="str">
        <f t="shared" si="197"/>
        <v>On-Time</v>
      </c>
      <c r="AC3192" s="5">
        <f t="shared" si="198"/>
        <v>0.44</v>
      </c>
      <c r="AD3192" s="5" t="str">
        <f t="shared" si="199"/>
        <v>Long-haul</v>
      </c>
    </row>
    <row r="3193" spans="1:30" x14ac:dyDescent="0.3">
      <c r="A3193" s="1" t="s">
        <v>4233</v>
      </c>
      <c r="B3193" s="1" t="s">
        <v>4234</v>
      </c>
      <c r="C3193" s="1">
        <v>71</v>
      </c>
      <c r="D3193" s="1" t="s">
        <v>28</v>
      </c>
      <c r="E3193" s="1" t="s">
        <v>4032</v>
      </c>
      <c r="F3193" s="1" t="s">
        <v>30</v>
      </c>
      <c r="G3193" s="1" t="s">
        <v>307</v>
      </c>
      <c r="H3193" s="1" t="s">
        <v>308</v>
      </c>
      <c r="I3193" s="1" t="s">
        <v>33</v>
      </c>
      <c r="J3193" s="1">
        <v>14406</v>
      </c>
      <c r="K3193" s="3">
        <v>0.40773148148148147</v>
      </c>
      <c r="L3193" s="3">
        <v>7.4398148148148144E-2</v>
      </c>
      <c r="M3193" s="7">
        <v>45663</v>
      </c>
      <c r="N3193" s="3">
        <v>0.40773148148148147</v>
      </c>
      <c r="O3193" s="3">
        <v>7.4398148148148144E-2</v>
      </c>
      <c r="P3193" s="5">
        <v>0</v>
      </c>
      <c r="Q3193" s="5">
        <v>593.9</v>
      </c>
      <c r="R3193" s="1" t="s">
        <v>40</v>
      </c>
      <c r="S3193" s="1">
        <v>5</v>
      </c>
      <c r="T3193" s="1" t="s">
        <v>83</v>
      </c>
      <c r="U3193" s="5">
        <v>108.28</v>
      </c>
      <c r="V3193" s="5">
        <v>73480.551814137696</v>
      </c>
      <c r="W3193" s="1" t="s">
        <v>36</v>
      </c>
      <c r="X3193" s="1">
        <v>3.93</v>
      </c>
      <c r="Y3193" s="5">
        <v>93176.66</v>
      </c>
      <c r="Z3193" s="5">
        <v>38031.26</v>
      </c>
      <c r="AA3193" s="5" t="str">
        <f t="shared" si="196"/>
        <v>60+</v>
      </c>
      <c r="AB3193" s="5" t="str">
        <f t="shared" si="197"/>
        <v>On-Time</v>
      </c>
      <c r="AC3193" s="5">
        <f t="shared" si="198"/>
        <v>0.41</v>
      </c>
      <c r="AD3193" s="5" t="str">
        <f t="shared" si="199"/>
        <v>Long-haul</v>
      </c>
    </row>
    <row r="3194" spans="1:30" x14ac:dyDescent="0.3">
      <c r="A3194" s="1" t="s">
        <v>4235</v>
      </c>
      <c r="B3194" s="1" t="s">
        <v>4236</v>
      </c>
      <c r="C3194" s="1">
        <v>48</v>
      </c>
      <c r="D3194" s="1" t="s">
        <v>28</v>
      </c>
      <c r="E3194" s="1" t="s">
        <v>4032</v>
      </c>
      <c r="F3194" s="1" t="s">
        <v>30</v>
      </c>
      <c r="G3194" s="1" t="s">
        <v>307</v>
      </c>
      <c r="H3194" s="1" t="s">
        <v>308</v>
      </c>
      <c r="I3194" s="1" t="s">
        <v>33</v>
      </c>
      <c r="J3194" s="1">
        <v>14406</v>
      </c>
      <c r="K3194" s="3">
        <v>0.40773148148148147</v>
      </c>
      <c r="L3194" s="3">
        <v>7.4398148148148144E-2</v>
      </c>
      <c r="M3194" s="7">
        <v>45662</v>
      </c>
      <c r="N3194" s="3">
        <v>0.40773148148148147</v>
      </c>
      <c r="O3194" s="3">
        <v>7.4398148148148144E-2</v>
      </c>
      <c r="P3194" s="5">
        <v>0</v>
      </c>
      <c r="Q3194" s="5">
        <v>1127.52</v>
      </c>
      <c r="R3194" s="1" t="s">
        <v>40</v>
      </c>
      <c r="S3194" s="1">
        <v>5</v>
      </c>
      <c r="T3194" s="1" t="s">
        <v>83</v>
      </c>
      <c r="U3194" s="5">
        <v>43.98</v>
      </c>
      <c r="V3194" s="5">
        <v>72819.658634313993</v>
      </c>
      <c r="W3194" s="1" t="s">
        <v>36</v>
      </c>
      <c r="X3194" s="1">
        <v>3.92</v>
      </c>
      <c r="Y3194" s="5">
        <v>92383.59</v>
      </c>
      <c r="Z3194" s="5">
        <v>72170.080000000002</v>
      </c>
      <c r="AA3194" s="5" t="str">
        <f t="shared" si="196"/>
        <v>40-49</v>
      </c>
      <c r="AB3194" s="5" t="str">
        <f t="shared" si="197"/>
        <v>On-Time</v>
      </c>
      <c r="AC3194" s="5">
        <f t="shared" si="198"/>
        <v>0.78</v>
      </c>
      <c r="AD3194" s="5" t="str">
        <f t="shared" si="199"/>
        <v>Long-haul</v>
      </c>
    </row>
    <row r="3195" spans="1:30" x14ac:dyDescent="0.3">
      <c r="A3195" s="1" t="s">
        <v>4237</v>
      </c>
      <c r="B3195" s="1" t="s">
        <v>4238</v>
      </c>
      <c r="C3195" s="1">
        <v>29</v>
      </c>
      <c r="D3195" s="1" t="s">
        <v>28</v>
      </c>
      <c r="E3195" s="1" t="s">
        <v>4032</v>
      </c>
      <c r="F3195" s="1" t="s">
        <v>48</v>
      </c>
      <c r="G3195" s="1" t="s">
        <v>307</v>
      </c>
      <c r="H3195" s="1" t="s">
        <v>308</v>
      </c>
      <c r="I3195" s="1" t="s">
        <v>33</v>
      </c>
      <c r="J3195" s="1">
        <v>14406</v>
      </c>
      <c r="K3195" s="3">
        <v>0.40773148148148147</v>
      </c>
      <c r="L3195" s="3">
        <v>7.4398148148148144E-2</v>
      </c>
      <c r="M3195" s="7">
        <v>45669</v>
      </c>
      <c r="N3195" s="3">
        <v>0.40773148148148147</v>
      </c>
      <c r="O3195" s="3">
        <v>7.4398148148148144E-2</v>
      </c>
      <c r="P3195" s="5">
        <v>0</v>
      </c>
      <c r="Q3195" s="5">
        <v>1426.28</v>
      </c>
      <c r="R3195" s="1" t="s">
        <v>40</v>
      </c>
      <c r="S3195" s="1">
        <v>5</v>
      </c>
      <c r="T3195" s="1" t="s">
        <v>49</v>
      </c>
      <c r="U3195" s="5">
        <v>101.45</v>
      </c>
      <c r="V3195" s="5">
        <v>72706.892103758903</v>
      </c>
      <c r="W3195" s="1" t="s">
        <v>42</v>
      </c>
      <c r="X3195" s="1">
        <v>4.91</v>
      </c>
      <c r="Y3195" s="5">
        <v>92248.27</v>
      </c>
      <c r="Z3195" s="5">
        <v>91302.21</v>
      </c>
      <c r="AA3195" s="5" t="str">
        <f t="shared" si="196"/>
        <v>18-29</v>
      </c>
      <c r="AB3195" s="5" t="str">
        <f t="shared" si="197"/>
        <v>On-Time</v>
      </c>
      <c r="AC3195" s="5">
        <f t="shared" si="198"/>
        <v>0.99</v>
      </c>
      <c r="AD3195" s="5" t="str">
        <f t="shared" si="199"/>
        <v>Long-haul</v>
      </c>
    </row>
    <row r="3196" spans="1:30" x14ac:dyDescent="0.3">
      <c r="A3196" s="1" t="s">
        <v>4193</v>
      </c>
      <c r="B3196" s="1" t="s">
        <v>4194</v>
      </c>
      <c r="C3196" s="1">
        <v>63</v>
      </c>
      <c r="D3196" s="1" t="s">
        <v>39</v>
      </c>
      <c r="E3196" s="1" t="s">
        <v>4032</v>
      </c>
      <c r="F3196" s="1" t="s">
        <v>30</v>
      </c>
      <c r="G3196" s="1" t="s">
        <v>307</v>
      </c>
      <c r="H3196" s="1" t="s">
        <v>308</v>
      </c>
      <c r="I3196" s="1" t="s">
        <v>33</v>
      </c>
      <c r="J3196" s="1">
        <v>14406</v>
      </c>
      <c r="K3196" s="3">
        <v>0.40773148148148147</v>
      </c>
      <c r="L3196" s="3">
        <v>7.4398148148148144E-2</v>
      </c>
      <c r="M3196" s="7">
        <v>45659</v>
      </c>
      <c r="N3196" s="3">
        <v>0.40773148148148147</v>
      </c>
      <c r="O3196" s="3">
        <v>7.4398148148148144E-2</v>
      </c>
      <c r="P3196" s="5">
        <v>0</v>
      </c>
      <c r="Q3196" s="5">
        <v>1254.76</v>
      </c>
      <c r="R3196" s="1" t="s">
        <v>40</v>
      </c>
      <c r="S3196" s="1">
        <v>5</v>
      </c>
      <c r="T3196" s="1" t="s">
        <v>83</v>
      </c>
      <c r="U3196" s="5">
        <v>162.83000000000001</v>
      </c>
      <c r="V3196" s="5">
        <v>72924.457441983293</v>
      </c>
      <c r="W3196" s="1" t="s">
        <v>36</v>
      </c>
      <c r="X3196" s="1">
        <v>3.77</v>
      </c>
      <c r="Y3196" s="5">
        <v>92509.35</v>
      </c>
      <c r="Z3196" s="5">
        <v>80337.210000000006</v>
      </c>
      <c r="AA3196" s="5" t="str">
        <f t="shared" si="196"/>
        <v>60+</v>
      </c>
      <c r="AB3196" s="5" t="str">
        <f t="shared" si="197"/>
        <v>On-Time</v>
      </c>
      <c r="AC3196" s="5">
        <f t="shared" si="198"/>
        <v>0.87</v>
      </c>
      <c r="AD3196" s="5" t="str">
        <f t="shared" si="199"/>
        <v>Long-haul</v>
      </c>
    </row>
    <row r="3197" spans="1:30" x14ac:dyDescent="0.3">
      <c r="A3197" s="1" t="s">
        <v>4239</v>
      </c>
      <c r="B3197" s="1" t="s">
        <v>4240</v>
      </c>
      <c r="C3197" s="1">
        <v>58</v>
      </c>
      <c r="D3197" s="1" t="s">
        <v>39</v>
      </c>
      <c r="E3197" s="1" t="s">
        <v>4032</v>
      </c>
      <c r="F3197" s="1" t="s">
        <v>30</v>
      </c>
      <c r="G3197" s="1" t="s">
        <v>307</v>
      </c>
      <c r="H3197" s="1" t="s">
        <v>308</v>
      </c>
      <c r="I3197" s="1" t="s">
        <v>33</v>
      </c>
      <c r="J3197" s="1">
        <v>14406</v>
      </c>
      <c r="K3197" s="3">
        <v>0.40773148148148147</v>
      </c>
      <c r="L3197" s="3">
        <v>7.4398148148148144E-2</v>
      </c>
      <c r="M3197" s="7">
        <v>45672</v>
      </c>
      <c r="N3197" s="3">
        <v>0.40773148148148147</v>
      </c>
      <c r="O3197" s="3">
        <v>7.4398148148148144E-2</v>
      </c>
      <c r="P3197" s="5">
        <v>0</v>
      </c>
      <c r="Q3197" s="5">
        <v>1122.9100000000001</v>
      </c>
      <c r="R3197" s="1" t="s">
        <v>56</v>
      </c>
      <c r="S3197" s="1">
        <v>5</v>
      </c>
      <c r="T3197" s="1" t="s">
        <v>45</v>
      </c>
      <c r="U3197" s="5">
        <v>90.78</v>
      </c>
      <c r="V3197" s="5">
        <v>72917.647145233801</v>
      </c>
      <c r="W3197" s="1" t="s">
        <v>36</v>
      </c>
      <c r="X3197" s="1">
        <v>4.7300000000000004</v>
      </c>
      <c r="Y3197" s="5">
        <v>92501.18</v>
      </c>
      <c r="Z3197" s="5">
        <v>71884.399999999994</v>
      </c>
      <c r="AA3197" s="5" t="str">
        <f t="shared" si="196"/>
        <v>50-59</v>
      </c>
      <c r="AB3197" s="5" t="str">
        <f t="shared" si="197"/>
        <v>On-Time</v>
      </c>
      <c r="AC3197" s="5">
        <f t="shared" si="198"/>
        <v>0.78</v>
      </c>
      <c r="AD3197" s="5" t="str">
        <f t="shared" si="199"/>
        <v>Long-haul</v>
      </c>
    </row>
    <row r="3198" spans="1:30" x14ac:dyDescent="0.3">
      <c r="A3198" s="1" t="s">
        <v>4241</v>
      </c>
      <c r="B3198" s="1" t="s">
        <v>4242</v>
      </c>
      <c r="C3198" s="1">
        <v>34</v>
      </c>
      <c r="D3198" s="1" t="s">
        <v>39</v>
      </c>
      <c r="E3198" s="1" t="s">
        <v>4032</v>
      </c>
      <c r="F3198" s="1" t="s">
        <v>48</v>
      </c>
      <c r="G3198" s="1" t="s">
        <v>327</v>
      </c>
      <c r="H3198" s="1" t="s">
        <v>175</v>
      </c>
      <c r="I3198" s="1" t="s">
        <v>262</v>
      </c>
      <c r="J3198" s="1">
        <v>3625</v>
      </c>
      <c r="K3198" s="3">
        <v>0.10141203703703704</v>
      </c>
      <c r="L3198" s="3">
        <v>0.26877314814814812</v>
      </c>
      <c r="M3198" s="7">
        <v>45664</v>
      </c>
      <c r="N3198" s="3">
        <v>0.15627314814814816</v>
      </c>
      <c r="O3198" s="3">
        <v>0.32363425925925926</v>
      </c>
      <c r="P3198" s="5">
        <v>79</v>
      </c>
      <c r="Q3198" s="5">
        <v>538.58000000000004</v>
      </c>
      <c r="R3198" s="1" t="s">
        <v>40</v>
      </c>
      <c r="S3198" s="1">
        <v>3</v>
      </c>
      <c r="T3198" s="1" t="s">
        <v>45</v>
      </c>
      <c r="U3198" s="5">
        <v>90.22</v>
      </c>
      <c r="V3198" s="5">
        <v>19137.947877906699</v>
      </c>
      <c r="W3198" s="1" t="s">
        <v>42</v>
      </c>
      <c r="X3198" s="1">
        <v>4.54</v>
      </c>
      <c r="Y3198" s="5">
        <v>27965.54</v>
      </c>
      <c r="Z3198" s="5">
        <v>34487.160000000003</v>
      </c>
      <c r="AA3198" s="5" t="str">
        <f t="shared" si="196"/>
        <v>30-39</v>
      </c>
      <c r="AB3198" s="5" t="str">
        <f t="shared" si="197"/>
        <v>Moderate</v>
      </c>
      <c r="AC3198" s="5">
        <f t="shared" si="198"/>
        <v>1.23</v>
      </c>
      <c r="AD3198" s="5" t="str">
        <f t="shared" si="199"/>
        <v>Medium-haul</v>
      </c>
    </row>
    <row r="3199" spans="1:30" x14ac:dyDescent="0.3">
      <c r="A3199" s="1" t="s">
        <v>4243</v>
      </c>
      <c r="B3199" s="1" t="s">
        <v>4244</v>
      </c>
      <c r="C3199" s="1">
        <v>41</v>
      </c>
      <c r="D3199" s="1" t="s">
        <v>39</v>
      </c>
      <c r="E3199" s="1" t="s">
        <v>4032</v>
      </c>
      <c r="F3199" s="1" t="s">
        <v>30</v>
      </c>
      <c r="G3199" s="1" t="s">
        <v>327</v>
      </c>
      <c r="H3199" s="1" t="s">
        <v>175</v>
      </c>
      <c r="I3199" s="1" t="s">
        <v>262</v>
      </c>
      <c r="J3199" s="1">
        <v>3625</v>
      </c>
      <c r="K3199" s="3">
        <v>0.10141203703703704</v>
      </c>
      <c r="L3199" s="3">
        <v>0.26877314814814812</v>
      </c>
      <c r="M3199" s="7">
        <v>45666</v>
      </c>
      <c r="N3199" s="3">
        <v>0.15627314814814816</v>
      </c>
      <c r="O3199" s="3">
        <v>0.32363425925925926</v>
      </c>
      <c r="P3199" s="5">
        <v>79</v>
      </c>
      <c r="Q3199" s="5">
        <v>1243.02</v>
      </c>
      <c r="R3199" s="1" t="s">
        <v>56</v>
      </c>
      <c r="S3199" s="1">
        <v>5</v>
      </c>
      <c r="T3199" s="1" t="s">
        <v>49</v>
      </c>
      <c r="U3199" s="5">
        <v>197.15</v>
      </c>
      <c r="V3199" s="5">
        <v>19250.520408886099</v>
      </c>
      <c r="W3199" s="1" t="s">
        <v>36</v>
      </c>
      <c r="X3199" s="1">
        <v>3.26</v>
      </c>
      <c r="Y3199" s="5">
        <v>28100.62</v>
      </c>
      <c r="Z3199" s="5">
        <v>79592.710000000006</v>
      </c>
      <c r="AA3199" s="5" t="str">
        <f t="shared" si="196"/>
        <v>40-49</v>
      </c>
      <c r="AB3199" s="5" t="str">
        <f t="shared" si="197"/>
        <v>Moderate</v>
      </c>
      <c r="AC3199" s="5">
        <f t="shared" si="198"/>
        <v>2.83</v>
      </c>
      <c r="AD3199" s="5" t="str">
        <f t="shared" si="199"/>
        <v>Medium-haul</v>
      </c>
    </row>
    <row r="3200" spans="1:30" x14ac:dyDescent="0.3">
      <c r="A3200" s="1" t="s">
        <v>4245</v>
      </c>
      <c r="B3200" s="1" t="s">
        <v>4246</v>
      </c>
      <c r="C3200" s="1">
        <v>52</v>
      </c>
      <c r="D3200" s="1" t="s">
        <v>28</v>
      </c>
      <c r="E3200" s="1" t="s">
        <v>4032</v>
      </c>
      <c r="F3200" s="1" t="s">
        <v>30</v>
      </c>
      <c r="G3200" s="1" t="s">
        <v>327</v>
      </c>
      <c r="H3200" s="1" t="s">
        <v>175</v>
      </c>
      <c r="I3200" s="1" t="s">
        <v>262</v>
      </c>
      <c r="J3200" s="1">
        <v>3625</v>
      </c>
      <c r="K3200" s="3">
        <v>0.10141203703703704</v>
      </c>
      <c r="L3200" s="3">
        <v>0.26877314814814812</v>
      </c>
      <c r="M3200" s="7">
        <v>45663</v>
      </c>
      <c r="N3200" s="3">
        <v>0.15627314814814816</v>
      </c>
      <c r="O3200" s="3">
        <v>0.32363425925925926</v>
      </c>
      <c r="P3200" s="5">
        <v>79</v>
      </c>
      <c r="Q3200" s="5">
        <v>1206.04</v>
      </c>
      <c r="R3200" s="1" t="s">
        <v>40</v>
      </c>
      <c r="S3200" s="1">
        <v>5</v>
      </c>
      <c r="T3200" s="1" t="s">
        <v>45</v>
      </c>
      <c r="U3200" s="5">
        <v>6.26</v>
      </c>
      <c r="V3200" s="5">
        <v>18789.2899217757</v>
      </c>
      <c r="W3200" s="1" t="s">
        <v>42</v>
      </c>
      <c r="X3200" s="1">
        <v>3.9</v>
      </c>
      <c r="Y3200" s="5">
        <v>27547.15</v>
      </c>
      <c r="Z3200" s="5">
        <v>77187.81</v>
      </c>
      <c r="AA3200" s="5" t="str">
        <f t="shared" si="196"/>
        <v>50-59</v>
      </c>
      <c r="AB3200" s="5" t="str">
        <f t="shared" si="197"/>
        <v>Moderate</v>
      </c>
      <c r="AC3200" s="5">
        <f t="shared" si="198"/>
        <v>2.8</v>
      </c>
      <c r="AD3200" s="5" t="str">
        <f t="shared" si="199"/>
        <v>Medium-haul</v>
      </c>
    </row>
    <row r="3201" spans="1:30" x14ac:dyDescent="0.3">
      <c r="A3201" s="1" t="s">
        <v>4247</v>
      </c>
      <c r="B3201" s="1" t="s">
        <v>4248</v>
      </c>
      <c r="C3201" s="1">
        <v>55</v>
      </c>
      <c r="D3201" s="1" t="s">
        <v>28</v>
      </c>
      <c r="E3201" s="1" t="s">
        <v>4032</v>
      </c>
      <c r="F3201" s="1" t="s">
        <v>48</v>
      </c>
      <c r="G3201" s="1" t="s">
        <v>327</v>
      </c>
      <c r="H3201" s="1" t="s">
        <v>175</v>
      </c>
      <c r="I3201" s="1" t="s">
        <v>262</v>
      </c>
      <c r="J3201" s="1">
        <v>3625</v>
      </c>
      <c r="K3201" s="3">
        <v>0.10141203703703704</v>
      </c>
      <c r="L3201" s="3">
        <v>0.26877314814814812</v>
      </c>
      <c r="M3201" s="7">
        <v>45672</v>
      </c>
      <c r="N3201" s="3">
        <v>0.15627314814814816</v>
      </c>
      <c r="O3201" s="3">
        <v>0.32363425925925926</v>
      </c>
      <c r="P3201" s="5">
        <v>79</v>
      </c>
      <c r="Q3201" s="5">
        <v>553.79</v>
      </c>
      <c r="R3201" s="1" t="s">
        <v>56</v>
      </c>
      <c r="S3201" s="1">
        <v>5</v>
      </c>
      <c r="T3201" s="1" t="s">
        <v>83</v>
      </c>
      <c r="U3201" s="5">
        <v>43.04</v>
      </c>
      <c r="V3201" s="5">
        <v>19609.494221938599</v>
      </c>
      <c r="W3201" s="1" t="s">
        <v>36</v>
      </c>
      <c r="X3201" s="1">
        <v>4.17</v>
      </c>
      <c r="Y3201" s="5">
        <v>28531.39</v>
      </c>
      <c r="Z3201" s="5">
        <v>35451.17</v>
      </c>
      <c r="AA3201" s="5" t="str">
        <f t="shared" si="196"/>
        <v>50-59</v>
      </c>
      <c r="AB3201" s="5" t="str">
        <f t="shared" si="197"/>
        <v>Moderate</v>
      </c>
      <c r="AC3201" s="5">
        <f t="shared" si="198"/>
        <v>1.24</v>
      </c>
      <c r="AD3201" s="5" t="str">
        <f t="shared" si="199"/>
        <v>Medium-haul</v>
      </c>
    </row>
    <row r="3202" spans="1:30" x14ac:dyDescent="0.3">
      <c r="A3202" s="2" t="s">
        <v>4249</v>
      </c>
      <c r="B3202" s="1" t="s">
        <v>4250</v>
      </c>
      <c r="C3202" s="1">
        <v>45</v>
      </c>
      <c r="D3202" s="1" t="s">
        <v>28</v>
      </c>
      <c r="E3202" s="1" t="s">
        <v>4032</v>
      </c>
      <c r="F3202" s="1" t="s">
        <v>48</v>
      </c>
      <c r="G3202" s="1" t="s">
        <v>327</v>
      </c>
      <c r="H3202" s="1" t="s">
        <v>175</v>
      </c>
      <c r="I3202" s="1" t="s">
        <v>262</v>
      </c>
      <c r="J3202" s="1">
        <v>3625</v>
      </c>
      <c r="K3202" s="3">
        <v>0.10141203703703704</v>
      </c>
      <c r="L3202" s="3">
        <v>0.26877314814814812</v>
      </c>
      <c r="M3202" s="7">
        <v>45671</v>
      </c>
      <c r="N3202" s="3">
        <v>0.15627314814814816</v>
      </c>
      <c r="O3202" s="3">
        <v>0.32363425925925926</v>
      </c>
      <c r="P3202" s="5">
        <v>79</v>
      </c>
      <c r="Q3202" s="5">
        <v>1330.94</v>
      </c>
      <c r="R3202" s="1" t="s">
        <v>56</v>
      </c>
      <c r="S3202" s="1">
        <v>5</v>
      </c>
      <c r="T3202" s="1" t="s">
        <v>41</v>
      </c>
      <c r="U3202" s="5">
        <v>126.9</v>
      </c>
      <c r="V3202" s="5">
        <v>19148.073517504901</v>
      </c>
      <c r="W3202" s="1" t="s">
        <v>36</v>
      </c>
      <c r="X3202" s="1">
        <v>3.31</v>
      </c>
      <c r="Y3202" s="5">
        <v>27977.69</v>
      </c>
      <c r="Z3202" s="5">
        <v>85205.54</v>
      </c>
      <c r="AA3202" s="5" t="str">
        <f t="shared" ref="AA3202:AA3265" si="200">IF(C3202&lt;=29,"18-29",IF(C3202&lt;=39,"30-39",IF(C3202&lt;=49,"40-49",IF(C3202&lt;=59,"50-59","60+"))))</f>
        <v>40-49</v>
      </c>
      <c r="AB3202" s="5" t="str">
        <f t="shared" ref="AB3202:AB3265" si="201">IF(P3202&lt;=30,"On-Time",IF(P3202&lt;=120,"Moderate","Severe"))</f>
        <v>Moderate</v>
      </c>
      <c r="AC3202" s="5">
        <f t="shared" ref="AC3202:AC3265" si="202">ROUND(Z3202/Y3202,2)</f>
        <v>3.05</v>
      </c>
      <c r="AD3202" s="5" t="str">
        <f t="shared" ref="AD3202:AD3265" si="203">IF(J3202&lt;=3000,"Short-haul",IF(J3202&lt;=7000,"Medium-haul","Long-haul"))</f>
        <v>Medium-haul</v>
      </c>
    </row>
    <row r="3203" spans="1:30" x14ac:dyDescent="0.3">
      <c r="A3203" s="1" t="s">
        <v>4251</v>
      </c>
      <c r="B3203" s="1" t="s">
        <v>4252</v>
      </c>
      <c r="C3203" s="1">
        <v>27</v>
      </c>
      <c r="D3203" s="1" t="s">
        <v>28</v>
      </c>
      <c r="E3203" s="1" t="s">
        <v>4032</v>
      </c>
      <c r="F3203" s="1" t="s">
        <v>48</v>
      </c>
      <c r="G3203" s="1" t="s">
        <v>327</v>
      </c>
      <c r="H3203" s="1" t="s">
        <v>175</v>
      </c>
      <c r="I3203" s="1" t="s">
        <v>262</v>
      </c>
      <c r="J3203" s="1">
        <v>3625</v>
      </c>
      <c r="K3203" s="3">
        <v>0.10141203703703704</v>
      </c>
      <c r="L3203" s="3">
        <v>0.26877314814814812</v>
      </c>
      <c r="M3203" s="7">
        <v>45671</v>
      </c>
      <c r="N3203" s="3">
        <v>0.15627314814814816</v>
      </c>
      <c r="O3203" s="3">
        <v>0.32363425925925926</v>
      </c>
      <c r="P3203" s="5">
        <v>79</v>
      </c>
      <c r="Q3203" s="5">
        <v>757.3</v>
      </c>
      <c r="R3203" s="1" t="s">
        <v>34</v>
      </c>
      <c r="S3203" s="1">
        <v>5</v>
      </c>
      <c r="T3203" s="1" t="s">
        <v>83</v>
      </c>
      <c r="U3203" s="5">
        <v>173.96</v>
      </c>
      <c r="V3203" s="5">
        <v>19529.780115387399</v>
      </c>
      <c r="W3203" s="1" t="s">
        <v>42</v>
      </c>
      <c r="X3203" s="1">
        <v>3.91</v>
      </c>
      <c r="Y3203" s="5">
        <v>28435.74</v>
      </c>
      <c r="Z3203" s="5">
        <v>48501.99</v>
      </c>
      <c r="AA3203" s="5" t="str">
        <f t="shared" si="200"/>
        <v>18-29</v>
      </c>
      <c r="AB3203" s="5" t="str">
        <f t="shared" si="201"/>
        <v>Moderate</v>
      </c>
      <c r="AC3203" s="5">
        <f t="shared" si="202"/>
        <v>1.71</v>
      </c>
      <c r="AD3203" s="5" t="str">
        <f t="shared" si="203"/>
        <v>Medium-haul</v>
      </c>
    </row>
    <row r="3204" spans="1:30" x14ac:dyDescent="0.3">
      <c r="A3204" s="1" t="s">
        <v>4110</v>
      </c>
      <c r="B3204" s="1" t="s">
        <v>4111</v>
      </c>
      <c r="C3204" s="1">
        <v>37</v>
      </c>
      <c r="D3204" s="1" t="s">
        <v>28</v>
      </c>
      <c r="E3204" s="1" t="s">
        <v>4032</v>
      </c>
      <c r="F3204" s="1" t="s">
        <v>48</v>
      </c>
      <c r="G3204" s="1" t="s">
        <v>327</v>
      </c>
      <c r="H3204" s="1" t="s">
        <v>175</v>
      </c>
      <c r="I3204" s="1" t="s">
        <v>262</v>
      </c>
      <c r="J3204" s="1">
        <v>3625</v>
      </c>
      <c r="K3204" s="3">
        <v>0.10141203703703704</v>
      </c>
      <c r="L3204" s="3">
        <v>0.26877314814814812</v>
      </c>
      <c r="M3204" s="7">
        <v>45658</v>
      </c>
      <c r="N3204" s="3">
        <v>0.15627314814814816</v>
      </c>
      <c r="O3204" s="3">
        <v>0.32363425925925926</v>
      </c>
      <c r="P3204" s="5">
        <v>79</v>
      </c>
      <c r="Q3204" s="5">
        <v>807.69</v>
      </c>
      <c r="R3204" s="1" t="s">
        <v>56</v>
      </c>
      <c r="S3204" s="1">
        <v>3</v>
      </c>
      <c r="T3204" s="1" t="s">
        <v>35</v>
      </c>
      <c r="U3204" s="5">
        <v>68.47</v>
      </c>
      <c r="V3204" s="5">
        <v>19180.845647925998</v>
      </c>
      <c r="W3204" s="1" t="s">
        <v>42</v>
      </c>
      <c r="X3204" s="1">
        <v>4.53</v>
      </c>
      <c r="Y3204" s="5">
        <v>28017.01</v>
      </c>
      <c r="Z3204" s="5">
        <v>51705.85</v>
      </c>
      <c r="AA3204" s="5" t="str">
        <f t="shared" si="200"/>
        <v>30-39</v>
      </c>
      <c r="AB3204" s="5" t="str">
        <f t="shared" si="201"/>
        <v>Moderate</v>
      </c>
      <c r="AC3204" s="5">
        <f t="shared" si="202"/>
        <v>1.85</v>
      </c>
      <c r="AD3204" s="5" t="str">
        <f t="shared" si="203"/>
        <v>Medium-haul</v>
      </c>
    </row>
    <row r="3205" spans="1:30" x14ac:dyDescent="0.3">
      <c r="A3205" s="1" t="s">
        <v>4253</v>
      </c>
      <c r="B3205" s="1" t="s">
        <v>4254</v>
      </c>
      <c r="C3205" s="1">
        <v>68</v>
      </c>
      <c r="D3205" s="1" t="s">
        <v>28</v>
      </c>
      <c r="E3205" s="1" t="s">
        <v>4032</v>
      </c>
      <c r="F3205" s="1" t="s">
        <v>30</v>
      </c>
      <c r="G3205" s="1" t="s">
        <v>336</v>
      </c>
      <c r="H3205" s="1" t="s">
        <v>337</v>
      </c>
      <c r="I3205" s="1" t="s">
        <v>175</v>
      </c>
      <c r="J3205" s="1">
        <v>4648</v>
      </c>
      <c r="K3205" s="3">
        <v>0.70817129629629627</v>
      </c>
      <c r="L3205" s="3">
        <v>0.92275462962962962</v>
      </c>
      <c r="M3205" s="7">
        <v>45672</v>
      </c>
      <c r="N3205" s="3">
        <v>0.81233796296296301</v>
      </c>
      <c r="O3205" s="3">
        <v>2.6921296296296297E-2</v>
      </c>
      <c r="P3205" s="5">
        <v>150</v>
      </c>
      <c r="Q3205" s="5">
        <v>431.19</v>
      </c>
      <c r="R3205" s="1" t="s">
        <v>56</v>
      </c>
      <c r="S3205" s="1">
        <v>5</v>
      </c>
      <c r="T3205" s="1" t="s">
        <v>45</v>
      </c>
      <c r="U3205" s="5">
        <v>18.55</v>
      </c>
      <c r="V3205" s="5">
        <v>24016.022653369</v>
      </c>
      <c r="W3205" s="1" t="s">
        <v>42</v>
      </c>
      <c r="X3205" s="1">
        <v>4.5599999999999996</v>
      </c>
      <c r="Y3205" s="5">
        <v>33819.230000000003</v>
      </c>
      <c r="Z3205" s="5">
        <v>27599.87</v>
      </c>
      <c r="AA3205" s="5" t="str">
        <f t="shared" si="200"/>
        <v>60+</v>
      </c>
      <c r="AB3205" s="5" t="str">
        <f t="shared" si="201"/>
        <v>Severe</v>
      </c>
      <c r="AC3205" s="5">
        <f t="shared" si="202"/>
        <v>0.82</v>
      </c>
      <c r="AD3205" s="5" t="str">
        <f t="shared" si="203"/>
        <v>Medium-haul</v>
      </c>
    </row>
    <row r="3206" spans="1:30" x14ac:dyDescent="0.3">
      <c r="A3206" s="1" t="s">
        <v>4010</v>
      </c>
      <c r="B3206" s="1" t="s">
        <v>4011</v>
      </c>
      <c r="C3206" s="1">
        <v>26</v>
      </c>
      <c r="D3206" s="1" t="s">
        <v>28</v>
      </c>
      <c r="E3206" s="1" t="s">
        <v>4032</v>
      </c>
      <c r="F3206" s="1" t="s">
        <v>48</v>
      </c>
      <c r="G3206" s="1" t="s">
        <v>336</v>
      </c>
      <c r="H3206" s="1" t="s">
        <v>337</v>
      </c>
      <c r="I3206" s="1" t="s">
        <v>175</v>
      </c>
      <c r="J3206" s="1">
        <v>4648</v>
      </c>
      <c r="K3206" s="3">
        <v>0.70817129629629627</v>
      </c>
      <c r="L3206" s="3">
        <v>0.92275462962962962</v>
      </c>
      <c r="M3206" s="7">
        <v>45664</v>
      </c>
      <c r="N3206" s="3">
        <v>0.81233796296296301</v>
      </c>
      <c r="O3206" s="3">
        <v>2.6921296296296297E-2</v>
      </c>
      <c r="P3206" s="5">
        <v>150</v>
      </c>
      <c r="Q3206" s="5">
        <v>1083.54</v>
      </c>
      <c r="R3206" s="1" t="s">
        <v>34</v>
      </c>
      <c r="S3206" s="1">
        <v>5</v>
      </c>
      <c r="T3206" s="1" t="s">
        <v>45</v>
      </c>
      <c r="U3206" s="5">
        <v>129.04</v>
      </c>
      <c r="V3206" s="5">
        <v>24267.660689792701</v>
      </c>
      <c r="W3206" s="1" t="s">
        <v>42</v>
      </c>
      <c r="X3206" s="1">
        <v>4.0199999999999996</v>
      </c>
      <c r="Y3206" s="5">
        <v>34121.19</v>
      </c>
      <c r="Z3206" s="5">
        <v>69372.37</v>
      </c>
      <c r="AA3206" s="5" t="str">
        <f t="shared" si="200"/>
        <v>18-29</v>
      </c>
      <c r="AB3206" s="5" t="str">
        <f t="shared" si="201"/>
        <v>Severe</v>
      </c>
      <c r="AC3206" s="5">
        <f t="shared" si="202"/>
        <v>2.0299999999999998</v>
      </c>
      <c r="AD3206" s="5" t="str">
        <f t="shared" si="203"/>
        <v>Medium-haul</v>
      </c>
    </row>
    <row r="3207" spans="1:30" x14ac:dyDescent="0.3">
      <c r="A3207" s="1" t="s">
        <v>4255</v>
      </c>
      <c r="B3207" s="1" t="s">
        <v>4256</v>
      </c>
      <c r="C3207" s="1">
        <v>72</v>
      </c>
      <c r="D3207" s="1" t="s">
        <v>39</v>
      </c>
      <c r="E3207" s="1" t="s">
        <v>4032</v>
      </c>
      <c r="F3207" s="1" t="s">
        <v>30</v>
      </c>
      <c r="G3207" s="1" t="s">
        <v>336</v>
      </c>
      <c r="H3207" s="1" t="s">
        <v>337</v>
      </c>
      <c r="I3207" s="1" t="s">
        <v>175</v>
      </c>
      <c r="J3207" s="1">
        <v>4648</v>
      </c>
      <c r="K3207" s="3">
        <v>0.70817129629629627</v>
      </c>
      <c r="L3207" s="3">
        <v>0.92275462962962962</v>
      </c>
      <c r="M3207" s="7">
        <v>45661</v>
      </c>
      <c r="N3207" s="3">
        <v>0.81233796296296301</v>
      </c>
      <c r="O3207" s="3">
        <v>2.6921296296296297E-2</v>
      </c>
      <c r="P3207" s="5">
        <v>150</v>
      </c>
      <c r="Q3207" s="5">
        <v>1007.17</v>
      </c>
      <c r="R3207" s="1" t="s">
        <v>56</v>
      </c>
      <c r="S3207" s="1">
        <v>5</v>
      </c>
      <c r="T3207" s="1" t="s">
        <v>83</v>
      </c>
      <c r="U3207" s="5">
        <v>140.93</v>
      </c>
      <c r="V3207" s="5">
        <v>24513.6132111525</v>
      </c>
      <c r="W3207" s="1" t="s">
        <v>36</v>
      </c>
      <c r="X3207" s="1">
        <v>4.5199999999999996</v>
      </c>
      <c r="Y3207" s="5">
        <v>34416.339999999997</v>
      </c>
      <c r="Z3207" s="5">
        <v>64487.07</v>
      </c>
      <c r="AA3207" s="5" t="str">
        <f t="shared" si="200"/>
        <v>60+</v>
      </c>
      <c r="AB3207" s="5" t="str">
        <f t="shared" si="201"/>
        <v>Severe</v>
      </c>
      <c r="AC3207" s="5">
        <f t="shared" si="202"/>
        <v>1.87</v>
      </c>
      <c r="AD3207" s="5" t="str">
        <f t="shared" si="203"/>
        <v>Medium-haul</v>
      </c>
    </row>
    <row r="3208" spans="1:30" x14ac:dyDescent="0.3">
      <c r="A3208" s="2" t="s">
        <v>4257</v>
      </c>
      <c r="B3208" s="1" t="s">
        <v>4258</v>
      </c>
      <c r="C3208" s="1">
        <v>35</v>
      </c>
      <c r="D3208" s="1" t="s">
        <v>28</v>
      </c>
      <c r="E3208" s="1" t="s">
        <v>4032</v>
      </c>
      <c r="F3208" s="1" t="s">
        <v>30</v>
      </c>
      <c r="G3208" s="1" t="s">
        <v>336</v>
      </c>
      <c r="H3208" s="1" t="s">
        <v>337</v>
      </c>
      <c r="I3208" s="1" t="s">
        <v>175</v>
      </c>
      <c r="J3208" s="1">
        <v>4648</v>
      </c>
      <c r="K3208" s="3">
        <v>0.70817129629629627</v>
      </c>
      <c r="L3208" s="3">
        <v>0.92275462962962962</v>
      </c>
      <c r="M3208" s="7">
        <v>45667</v>
      </c>
      <c r="N3208" s="3">
        <v>0.81233796296296301</v>
      </c>
      <c r="O3208" s="3">
        <v>2.6921296296296297E-2</v>
      </c>
      <c r="P3208" s="5">
        <v>150</v>
      </c>
      <c r="Q3208" s="5">
        <v>1015.94</v>
      </c>
      <c r="R3208" s="1" t="s">
        <v>40</v>
      </c>
      <c r="S3208" s="1">
        <v>3</v>
      </c>
      <c r="T3208" s="1" t="s">
        <v>41</v>
      </c>
      <c r="U3208" s="5">
        <v>162.01</v>
      </c>
      <c r="V3208" s="5">
        <v>24149.188722626699</v>
      </c>
      <c r="W3208" s="1" t="s">
        <v>42</v>
      </c>
      <c r="X3208" s="1">
        <v>3.62</v>
      </c>
      <c r="Y3208" s="5">
        <v>33979.03</v>
      </c>
      <c r="Z3208" s="5">
        <v>65052.56</v>
      </c>
      <c r="AA3208" s="5" t="str">
        <f t="shared" si="200"/>
        <v>30-39</v>
      </c>
      <c r="AB3208" s="5" t="str">
        <f t="shared" si="201"/>
        <v>Severe</v>
      </c>
      <c r="AC3208" s="5">
        <f t="shared" si="202"/>
        <v>1.91</v>
      </c>
      <c r="AD3208" s="5" t="str">
        <f t="shared" si="203"/>
        <v>Medium-haul</v>
      </c>
    </row>
    <row r="3209" spans="1:30" x14ac:dyDescent="0.3">
      <c r="A3209" s="1" t="s">
        <v>4259</v>
      </c>
      <c r="B3209" s="1" t="s">
        <v>4260</v>
      </c>
      <c r="C3209" s="1">
        <v>23</v>
      </c>
      <c r="D3209" s="1" t="s">
        <v>28</v>
      </c>
      <c r="E3209" s="1" t="s">
        <v>4032</v>
      </c>
      <c r="F3209" s="1" t="s">
        <v>48</v>
      </c>
      <c r="G3209" s="1" t="s">
        <v>336</v>
      </c>
      <c r="H3209" s="1" t="s">
        <v>337</v>
      </c>
      <c r="I3209" s="1" t="s">
        <v>175</v>
      </c>
      <c r="J3209" s="1">
        <v>4648</v>
      </c>
      <c r="K3209" s="3">
        <v>0.70817129629629627</v>
      </c>
      <c r="L3209" s="3">
        <v>0.92275462962962962</v>
      </c>
      <c r="M3209" s="7">
        <v>45667</v>
      </c>
      <c r="N3209" s="3">
        <v>0.81233796296296301</v>
      </c>
      <c r="O3209" s="3">
        <v>2.6921296296296297E-2</v>
      </c>
      <c r="P3209" s="5">
        <v>150</v>
      </c>
      <c r="Q3209" s="5">
        <v>1464.11</v>
      </c>
      <c r="R3209" s="1" t="s">
        <v>40</v>
      </c>
      <c r="S3209" s="1">
        <v>5</v>
      </c>
      <c r="T3209" s="1" t="s">
        <v>49</v>
      </c>
      <c r="U3209" s="5">
        <v>66.930000000000007</v>
      </c>
      <c r="V3209" s="5">
        <v>24396.141631671398</v>
      </c>
      <c r="W3209" s="1" t="s">
        <v>42</v>
      </c>
      <c r="X3209" s="1">
        <v>4.0999999999999996</v>
      </c>
      <c r="Y3209" s="5">
        <v>34275.370000000003</v>
      </c>
      <c r="Z3209" s="5">
        <v>93716.43</v>
      </c>
      <c r="AA3209" s="5" t="str">
        <f t="shared" si="200"/>
        <v>18-29</v>
      </c>
      <c r="AB3209" s="5" t="str">
        <f t="shared" si="201"/>
        <v>Severe</v>
      </c>
      <c r="AC3209" s="5">
        <f t="shared" si="202"/>
        <v>2.73</v>
      </c>
      <c r="AD3209" s="5" t="str">
        <f t="shared" si="203"/>
        <v>Medium-haul</v>
      </c>
    </row>
    <row r="3210" spans="1:30" x14ac:dyDescent="0.3">
      <c r="A3210" s="1" t="s">
        <v>4261</v>
      </c>
      <c r="B3210" s="1" t="s">
        <v>4262</v>
      </c>
      <c r="C3210" s="1">
        <v>51</v>
      </c>
      <c r="D3210" s="1" t="s">
        <v>39</v>
      </c>
      <c r="E3210" s="1" t="s">
        <v>4032</v>
      </c>
      <c r="F3210" s="1" t="s">
        <v>30</v>
      </c>
      <c r="G3210" s="1" t="s">
        <v>336</v>
      </c>
      <c r="H3210" s="1" t="s">
        <v>337</v>
      </c>
      <c r="I3210" s="1" t="s">
        <v>175</v>
      </c>
      <c r="J3210" s="1">
        <v>4648</v>
      </c>
      <c r="K3210" s="3">
        <v>0.70817129629629627</v>
      </c>
      <c r="L3210" s="3">
        <v>0.92275462962962962</v>
      </c>
      <c r="M3210" s="7">
        <v>45658</v>
      </c>
      <c r="N3210" s="3">
        <v>0.81233796296296301</v>
      </c>
      <c r="O3210" s="3">
        <v>2.6921296296296297E-2</v>
      </c>
      <c r="P3210" s="5">
        <v>150</v>
      </c>
      <c r="Q3210" s="5">
        <v>1114.32</v>
      </c>
      <c r="R3210" s="1" t="s">
        <v>56</v>
      </c>
      <c r="S3210" s="1">
        <v>5</v>
      </c>
      <c r="T3210" s="1" t="s">
        <v>49</v>
      </c>
      <c r="U3210" s="5">
        <v>163.30000000000001</v>
      </c>
      <c r="V3210" s="5">
        <v>23946.543710991999</v>
      </c>
      <c r="W3210" s="1" t="s">
        <v>42</v>
      </c>
      <c r="X3210" s="1">
        <v>5</v>
      </c>
      <c r="Y3210" s="5">
        <v>33735.85</v>
      </c>
      <c r="Z3210" s="5">
        <v>71349.14</v>
      </c>
      <c r="AA3210" s="5" t="str">
        <f t="shared" si="200"/>
        <v>50-59</v>
      </c>
      <c r="AB3210" s="5" t="str">
        <f t="shared" si="201"/>
        <v>Severe</v>
      </c>
      <c r="AC3210" s="5">
        <f t="shared" si="202"/>
        <v>2.11</v>
      </c>
      <c r="AD3210" s="5" t="str">
        <f t="shared" si="203"/>
        <v>Medium-haul</v>
      </c>
    </row>
    <row r="3211" spans="1:30" x14ac:dyDescent="0.3">
      <c r="A3211" s="1" t="s">
        <v>4263</v>
      </c>
      <c r="B3211" s="1" t="s">
        <v>4264</v>
      </c>
      <c r="C3211" s="1">
        <v>43</v>
      </c>
      <c r="D3211" s="1" t="s">
        <v>39</v>
      </c>
      <c r="E3211" s="1" t="s">
        <v>4032</v>
      </c>
      <c r="F3211" s="1" t="s">
        <v>30</v>
      </c>
      <c r="G3211" s="1" t="s">
        <v>336</v>
      </c>
      <c r="H3211" s="1" t="s">
        <v>337</v>
      </c>
      <c r="I3211" s="1" t="s">
        <v>175</v>
      </c>
      <c r="J3211" s="1">
        <v>4648</v>
      </c>
      <c r="K3211" s="3">
        <v>0.70817129629629627</v>
      </c>
      <c r="L3211" s="3">
        <v>0.92275462962962962</v>
      </c>
      <c r="M3211" s="7">
        <v>45671</v>
      </c>
      <c r="N3211" s="3">
        <v>0.81233796296296301</v>
      </c>
      <c r="O3211" s="3">
        <v>2.6921296296296297E-2</v>
      </c>
      <c r="P3211" s="5">
        <v>150</v>
      </c>
      <c r="Q3211" s="5">
        <v>663.77</v>
      </c>
      <c r="R3211" s="1" t="s">
        <v>56</v>
      </c>
      <c r="S3211" s="1">
        <v>5</v>
      </c>
      <c r="T3211" s="1" t="s">
        <v>83</v>
      </c>
      <c r="U3211" s="5">
        <v>125.56</v>
      </c>
      <c r="V3211" s="5">
        <v>24544.1129241702</v>
      </c>
      <c r="W3211" s="1" t="s">
        <v>42</v>
      </c>
      <c r="X3211" s="1">
        <v>3.88</v>
      </c>
      <c r="Y3211" s="5">
        <v>34452.94</v>
      </c>
      <c r="Z3211" s="5">
        <v>42506.39</v>
      </c>
      <c r="AA3211" s="5" t="str">
        <f t="shared" si="200"/>
        <v>40-49</v>
      </c>
      <c r="AB3211" s="5" t="str">
        <f t="shared" si="201"/>
        <v>Severe</v>
      </c>
      <c r="AC3211" s="5">
        <f t="shared" si="202"/>
        <v>1.23</v>
      </c>
      <c r="AD3211" s="5" t="str">
        <f t="shared" si="203"/>
        <v>Medium-haul</v>
      </c>
    </row>
    <row r="3212" spans="1:30" x14ac:dyDescent="0.3">
      <c r="A3212" s="1" t="s">
        <v>4039</v>
      </c>
      <c r="B3212" s="1" t="s">
        <v>4040</v>
      </c>
      <c r="C3212" s="1">
        <v>72</v>
      </c>
      <c r="D3212" s="1" t="s">
        <v>28</v>
      </c>
      <c r="E3212" s="1" t="s">
        <v>4032</v>
      </c>
      <c r="F3212" s="1" t="s">
        <v>30</v>
      </c>
      <c r="G3212" s="1" t="s">
        <v>336</v>
      </c>
      <c r="H3212" s="1" t="s">
        <v>337</v>
      </c>
      <c r="I3212" s="1" t="s">
        <v>175</v>
      </c>
      <c r="J3212" s="1">
        <v>4648</v>
      </c>
      <c r="K3212" s="3">
        <v>0.70817129629629627</v>
      </c>
      <c r="L3212" s="3">
        <v>0.92275462962962962</v>
      </c>
      <c r="M3212" s="7">
        <v>45659</v>
      </c>
      <c r="N3212" s="3">
        <v>0.81233796296296301</v>
      </c>
      <c r="O3212" s="3">
        <v>2.6921296296296297E-2</v>
      </c>
      <c r="P3212" s="5">
        <v>150</v>
      </c>
      <c r="Q3212" s="5">
        <v>539.70000000000005</v>
      </c>
      <c r="R3212" s="1" t="s">
        <v>34</v>
      </c>
      <c r="S3212" s="1">
        <v>5</v>
      </c>
      <c r="T3212" s="1" t="s">
        <v>49</v>
      </c>
      <c r="U3212" s="5">
        <v>21.82</v>
      </c>
      <c r="V3212" s="5">
        <v>23749.291548277401</v>
      </c>
      <c r="W3212" s="1" t="s">
        <v>36</v>
      </c>
      <c r="X3212" s="1">
        <v>4.3899999999999997</v>
      </c>
      <c r="Y3212" s="5">
        <v>33499.15</v>
      </c>
      <c r="Z3212" s="5">
        <v>34545.160000000003</v>
      </c>
      <c r="AA3212" s="5" t="str">
        <f t="shared" si="200"/>
        <v>60+</v>
      </c>
      <c r="AB3212" s="5" t="str">
        <f t="shared" si="201"/>
        <v>Severe</v>
      </c>
      <c r="AC3212" s="5">
        <f t="shared" si="202"/>
        <v>1.03</v>
      </c>
      <c r="AD3212" s="5" t="str">
        <f t="shared" si="203"/>
        <v>Medium-haul</v>
      </c>
    </row>
    <row r="3213" spans="1:30" x14ac:dyDescent="0.3">
      <c r="A3213" s="1" t="s">
        <v>4265</v>
      </c>
      <c r="B3213" s="1" t="s">
        <v>4266</v>
      </c>
      <c r="C3213" s="1">
        <v>30</v>
      </c>
      <c r="D3213" s="1" t="s">
        <v>39</v>
      </c>
      <c r="E3213" s="1" t="s">
        <v>4032</v>
      </c>
      <c r="F3213" s="1" t="s">
        <v>48</v>
      </c>
      <c r="G3213" s="1" t="s">
        <v>336</v>
      </c>
      <c r="H3213" s="1" t="s">
        <v>337</v>
      </c>
      <c r="I3213" s="1" t="s">
        <v>175</v>
      </c>
      <c r="J3213" s="1">
        <v>4648</v>
      </c>
      <c r="K3213" s="3">
        <v>0.70817129629629627</v>
      </c>
      <c r="L3213" s="3">
        <v>0.92275462962962962</v>
      </c>
      <c r="M3213" s="7">
        <v>45669</v>
      </c>
      <c r="N3213" s="3">
        <v>0.81233796296296301</v>
      </c>
      <c r="O3213" s="3">
        <v>2.6921296296296297E-2</v>
      </c>
      <c r="P3213" s="5">
        <v>150</v>
      </c>
      <c r="Q3213" s="5">
        <v>367.32</v>
      </c>
      <c r="R3213" s="1" t="s">
        <v>56</v>
      </c>
      <c r="S3213" s="1">
        <v>3</v>
      </c>
      <c r="T3213" s="1" t="s">
        <v>41</v>
      </c>
      <c r="U3213" s="5">
        <v>103.12</v>
      </c>
      <c r="V3213" s="5">
        <v>24578.095466642</v>
      </c>
      <c r="W3213" s="1" t="s">
        <v>36</v>
      </c>
      <c r="X3213" s="1">
        <v>5</v>
      </c>
      <c r="Y3213" s="5">
        <v>34493.71</v>
      </c>
      <c r="Z3213" s="5">
        <v>23529.1</v>
      </c>
      <c r="AA3213" s="5" t="str">
        <f t="shared" si="200"/>
        <v>30-39</v>
      </c>
      <c r="AB3213" s="5" t="str">
        <f t="shared" si="201"/>
        <v>Severe</v>
      </c>
      <c r="AC3213" s="5">
        <f t="shared" si="202"/>
        <v>0.68</v>
      </c>
      <c r="AD3213" s="5" t="str">
        <f t="shared" si="203"/>
        <v>Medium-haul</v>
      </c>
    </row>
    <row r="3214" spans="1:30" x14ac:dyDescent="0.3">
      <c r="A3214" s="1" t="s">
        <v>4267</v>
      </c>
      <c r="B3214" s="1" t="s">
        <v>4268</v>
      </c>
      <c r="C3214" s="1">
        <v>59</v>
      </c>
      <c r="D3214" s="1" t="s">
        <v>28</v>
      </c>
      <c r="E3214" s="1" t="s">
        <v>4032</v>
      </c>
      <c r="F3214" s="1" t="s">
        <v>48</v>
      </c>
      <c r="G3214" s="1" t="s">
        <v>336</v>
      </c>
      <c r="H3214" s="1" t="s">
        <v>337</v>
      </c>
      <c r="I3214" s="1" t="s">
        <v>175</v>
      </c>
      <c r="J3214" s="1">
        <v>4648</v>
      </c>
      <c r="K3214" s="3">
        <v>0.70817129629629627</v>
      </c>
      <c r="L3214" s="3">
        <v>0.92275462962962962</v>
      </c>
      <c r="M3214" s="7">
        <v>45660</v>
      </c>
      <c r="N3214" s="3">
        <v>0.81233796296296301</v>
      </c>
      <c r="O3214" s="3">
        <v>2.6921296296296297E-2</v>
      </c>
      <c r="P3214" s="5">
        <v>150</v>
      </c>
      <c r="Q3214" s="5">
        <v>831.13</v>
      </c>
      <c r="R3214" s="1" t="s">
        <v>40</v>
      </c>
      <c r="S3214" s="1">
        <v>5</v>
      </c>
      <c r="T3214" s="1" t="s">
        <v>41</v>
      </c>
      <c r="U3214" s="5">
        <v>129.29</v>
      </c>
      <c r="V3214" s="5">
        <v>24609.5845400176</v>
      </c>
      <c r="W3214" s="1" t="s">
        <v>36</v>
      </c>
      <c r="X3214" s="1">
        <v>4.45</v>
      </c>
      <c r="Y3214" s="5">
        <v>34531.5</v>
      </c>
      <c r="Z3214" s="5">
        <v>53218.18</v>
      </c>
      <c r="AA3214" s="5" t="str">
        <f t="shared" si="200"/>
        <v>50-59</v>
      </c>
      <c r="AB3214" s="5" t="str">
        <f t="shared" si="201"/>
        <v>Severe</v>
      </c>
      <c r="AC3214" s="5">
        <f t="shared" si="202"/>
        <v>1.54</v>
      </c>
      <c r="AD3214" s="5" t="str">
        <f t="shared" si="203"/>
        <v>Medium-haul</v>
      </c>
    </row>
    <row r="3215" spans="1:30" x14ac:dyDescent="0.3">
      <c r="A3215" s="1" t="s">
        <v>4112</v>
      </c>
      <c r="B3215" s="1" t="s">
        <v>4113</v>
      </c>
      <c r="C3215" s="1">
        <v>28</v>
      </c>
      <c r="D3215" s="1" t="s">
        <v>39</v>
      </c>
      <c r="E3215" s="1" t="s">
        <v>4032</v>
      </c>
      <c r="F3215" s="1" t="s">
        <v>48</v>
      </c>
      <c r="G3215" s="1" t="s">
        <v>336</v>
      </c>
      <c r="H3215" s="1" t="s">
        <v>337</v>
      </c>
      <c r="I3215" s="1" t="s">
        <v>175</v>
      </c>
      <c r="J3215" s="1">
        <v>4648</v>
      </c>
      <c r="K3215" s="3">
        <v>0.70817129629629627</v>
      </c>
      <c r="L3215" s="3">
        <v>0.92275462962962962</v>
      </c>
      <c r="M3215" s="7">
        <v>45660</v>
      </c>
      <c r="N3215" s="3">
        <v>0.81233796296296301</v>
      </c>
      <c r="O3215" s="3">
        <v>2.6921296296296297E-2</v>
      </c>
      <c r="P3215" s="5">
        <v>150</v>
      </c>
      <c r="Q3215" s="5">
        <v>807.72</v>
      </c>
      <c r="R3215" s="1" t="s">
        <v>56</v>
      </c>
      <c r="S3215" s="1">
        <v>5</v>
      </c>
      <c r="T3215" s="1" t="s">
        <v>83</v>
      </c>
      <c r="U3215" s="5">
        <v>73.790000000000006</v>
      </c>
      <c r="V3215" s="5">
        <v>24706.702705104901</v>
      </c>
      <c r="W3215" s="1" t="s">
        <v>36</v>
      </c>
      <c r="X3215" s="1">
        <v>3.28</v>
      </c>
      <c r="Y3215" s="5">
        <v>34648.04</v>
      </c>
      <c r="Z3215" s="5">
        <v>51708.84</v>
      </c>
      <c r="AA3215" s="5" t="str">
        <f t="shared" si="200"/>
        <v>18-29</v>
      </c>
      <c r="AB3215" s="5" t="str">
        <f t="shared" si="201"/>
        <v>Severe</v>
      </c>
      <c r="AC3215" s="5">
        <f t="shared" si="202"/>
        <v>1.49</v>
      </c>
      <c r="AD3215" s="5" t="str">
        <f t="shared" si="203"/>
        <v>Medium-haul</v>
      </c>
    </row>
    <row r="3216" spans="1:30" x14ac:dyDescent="0.3">
      <c r="A3216" s="1" t="s">
        <v>4020</v>
      </c>
      <c r="B3216" s="1" t="s">
        <v>4021</v>
      </c>
      <c r="C3216" s="1">
        <v>51</v>
      </c>
      <c r="D3216" s="1" t="s">
        <v>28</v>
      </c>
      <c r="E3216" s="1" t="s">
        <v>4032</v>
      </c>
      <c r="F3216" s="1" t="s">
        <v>48</v>
      </c>
      <c r="G3216" s="1" t="s">
        <v>336</v>
      </c>
      <c r="H3216" s="1" t="s">
        <v>337</v>
      </c>
      <c r="I3216" s="1" t="s">
        <v>175</v>
      </c>
      <c r="J3216" s="1">
        <v>4648</v>
      </c>
      <c r="K3216" s="3">
        <v>0.70817129629629627</v>
      </c>
      <c r="L3216" s="3">
        <v>0.92275462962962962</v>
      </c>
      <c r="M3216" s="7">
        <v>45663</v>
      </c>
      <c r="N3216" s="3">
        <v>0.81233796296296301</v>
      </c>
      <c r="O3216" s="3">
        <v>2.6921296296296297E-2</v>
      </c>
      <c r="P3216" s="5">
        <v>150</v>
      </c>
      <c r="Q3216" s="5">
        <v>777.7</v>
      </c>
      <c r="R3216" s="1" t="s">
        <v>34</v>
      </c>
      <c r="S3216" s="1">
        <v>5</v>
      </c>
      <c r="T3216" s="1" t="s">
        <v>35</v>
      </c>
      <c r="U3216" s="5">
        <v>38.49</v>
      </c>
      <c r="V3216" s="5">
        <v>24390.460712485699</v>
      </c>
      <c r="W3216" s="1" t="s">
        <v>42</v>
      </c>
      <c r="X3216" s="1">
        <v>4.43</v>
      </c>
      <c r="Y3216" s="5">
        <v>34268.550000000003</v>
      </c>
      <c r="Z3216" s="5">
        <v>49780.5</v>
      </c>
      <c r="AA3216" s="5" t="str">
        <f t="shared" si="200"/>
        <v>50-59</v>
      </c>
      <c r="AB3216" s="5" t="str">
        <f t="shared" si="201"/>
        <v>Severe</v>
      </c>
      <c r="AC3216" s="5">
        <f t="shared" si="202"/>
        <v>1.45</v>
      </c>
      <c r="AD3216" s="5" t="str">
        <f t="shared" si="203"/>
        <v>Medium-haul</v>
      </c>
    </row>
    <row r="3217" spans="1:30" x14ac:dyDescent="0.3">
      <c r="A3217" s="1" t="s">
        <v>4269</v>
      </c>
      <c r="B3217" s="1" t="s">
        <v>4270</v>
      </c>
      <c r="C3217" s="1">
        <v>62</v>
      </c>
      <c r="D3217" s="1" t="s">
        <v>39</v>
      </c>
      <c r="E3217" s="1" t="s">
        <v>4032</v>
      </c>
      <c r="F3217" s="1" t="s">
        <v>30</v>
      </c>
      <c r="G3217" s="1" t="s">
        <v>336</v>
      </c>
      <c r="H3217" s="1" t="s">
        <v>337</v>
      </c>
      <c r="I3217" s="1" t="s">
        <v>175</v>
      </c>
      <c r="J3217" s="1">
        <v>4648</v>
      </c>
      <c r="K3217" s="3">
        <v>0.70817129629629627</v>
      </c>
      <c r="L3217" s="3">
        <v>0.92275462962962962</v>
      </c>
      <c r="M3217" s="7">
        <v>45663</v>
      </c>
      <c r="N3217" s="3">
        <v>0.81233796296296301</v>
      </c>
      <c r="O3217" s="3">
        <v>2.6921296296296297E-2</v>
      </c>
      <c r="P3217" s="5">
        <v>150</v>
      </c>
      <c r="Q3217" s="5">
        <v>736.64</v>
      </c>
      <c r="R3217" s="1" t="s">
        <v>34</v>
      </c>
      <c r="S3217" s="1">
        <v>5</v>
      </c>
      <c r="T3217" s="1" t="s">
        <v>35</v>
      </c>
      <c r="U3217" s="5">
        <v>158.94999999999999</v>
      </c>
      <c r="V3217" s="5">
        <v>24401.683832996601</v>
      </c>
      <c r="W3217" s="1" t="s">
        <v>42</v>
      </c>
      <c r="X3217" s="1">
        <v>3.08</v>
      </c>
      <c r="Y3217" s="5">
        <v>34282.019999999997</v>
      </c>
      <c r="Z3217" s="5">
        <v>47176.75</v>
      </c>
      <c r="AA3217" s="5" t="str">
        <f t="shared" si="200"/>
        <v>60+</v>
      </c>
      <c r="AB3217" s="5" t="str">
        <f t="shared" si="201"/>
        <v>Severe</v>
      </c>
      <c r="AC3217" s="5">
        <f t="shared" si="202"/>
        <v>1.38</v>
      </c>
      <c r="AD3217" s="5" t="str">
        <f t="shared" si="203"/>
        <v>Medium-haul</v>
      </c>
    </row>
    <row r="3218" spans="1:30" x14ac:dyDescent="0.3">
      <c r="A3218" s="1" t="s">
        <v>4171</v>
      </c>
      <c r="B3218" s="1" t="s">
        <v>4172</v>
      </c>
      <c r="C3218" s="1">
        <v>58</v>
      </c>
      <c r="D3218" s="1" t="s">
        <v>39</v>
      </c>
      <c r="E3218" s="1" t="s">
        <v>4032</v>
      </c>
      <c r="F3218" s="1" t="s">
        <v>30</v>
      </c>
      <c r="G3218" s="1" t="s">
        <v>352</v>
      </c>
      <c r="H3218" s="1" t="s">
        <v>217</v>
      </c>
      <c r="I3218" s="1" t="s">
        <v>32</v>
      </c>
      <c r="J3218" s="1">
        <v>3765</v>
      </c>
      <c r="K3218" s="3">
        <v>0.88836805555555554</v>
      </c>
      <c r="L3218" s="3">
        <v>6.267361111111111E-2</v>
      </c>
      <c r="M3218" s="7">
        <v>45662</v>
      </c>
      <c r="N3218" s="3">
        <v>0.8911458333333333</v>
      </c>
      <c r="O3218" s="3">
        <v>6.5451388888888892E-2</v>
      </c>
      <c r="P3218" s="5">
        <v>4</v>
      </c>
      <c r="Q3218" s="5">
        <v>283.89</v>
      </c>
      <c r="R3218" s="1" t="s">
        <v>56</v>
      </c>
      <c r="S3218" s="1">
        <v>5</v>
      </c>
      <c r="T3218" s="1" t="s">
        <v>45</v>
      </c>
      <c r="U3218" s="5">
        <v>151.66</v>
      </c>
      <c r="V3218" s="5">
        <v>19521.959092515401</v>
      </c>
      <c r="W3218" s="1" t="s">
        <v>36</v>
      </c>
      <c r="X3218" s="1">
        <v>4.1900000000000004</v>
      </c>
      <c r="Y3218" s="5">
        <v>28426.35</v>
      </c>
      <c r="Z3218" s="5">
        <v>18199.29</v>
      </c>
      <c r="AA3218" s="5" t="str">
        <f t="shared" si="200"/>
        <v>50-59</v>
      </c>
      <c r="AB3218" s="5" t="str">
        <f t="shared" si="201"/>
        <v>On-Time</v>
      </c>
      <c r="AC3218" s="5">
        <f t="shared" si="202"/>
        <v>0.64</v>
      </c>
      <c r="AD3218" s="5" t="str">
        <f t="shared" si="203"/>
        <v>Medium-haul</v>
      </c>
    </row>
    <row r="3219" spans="1:30" x14ac:dyDescent="0.3">
      <c r="A3219" s="1" t="s">
        <v>4271</v>
      </c>
      <c r="B3219" s="1" t="s">
        <v>4272</v>
      </c>
      <c r="C3219" s="1">
        <v>31</v>
      </c>
      <c r="D3219" s="1" t="s">
        <v>28</v>
      </c>
      <c r="E3219" s="1" t="s">
        <v>4032</v>
      </c>
      <c r="F3219" s="1" t="s">
        <v>30</v>
      </c>
      <c r="G3219" s="1" t="s">
        <v>352</v>
      </c>
      <c r="H3219" s="1" t="s">
        <v>217</v>
      </c>
      <c r="I3219" s="1" t="s">
        <v>32</v>
      </c>
      <c r="J3219" s="1">
        <v>3765</v>
      </c>
      <c r="K3219" s="3">
        <v>0.88836805555555554</v>
      </c>
      <c r="L3219" s="3">
        <v>6.267361111111111E-2</v>
      </c>
      <c r="M3219" s="7">
        <v>45666</v>
      </c>
      <c r="N3219" s="3">
        <v>0.8911458333333333</v>
      </c>
      <c r="O3219" s="3">
        <v>6.5451388888888892E-2</v>
      </c>
      <c r="P3219" s="5">
        <v>4</v>
      </c>
      <c r="Q3219" s="5">
        <v>987.08</v>
      </c>
      <c r="R3219" s="1" t="s">
        <v>56</v>
      </c>
      <c r="S3219" s="1">
        <v>3</v>
      </c>
      <c r="T3219" s="1" t="s">
        <v>41</v>
      </c>
      <c r="U3219" s="5">
        <v>4.79</v>
      </c>
      <c r="V3219" s="5">
        <v>20291.997153520901</v>
      </c>
      <c r="W3219" s="1" t="s">
        <v>36</v>
      </c>
      <c r="X3219" s="1">
        <v>4.12</v>
      </c>
      <c r="Y3219" s="5">
        <v>29350.400000000001</v>
      </c>
      <c r="Z3219" s="5">
        <v>63174.080000000002</v>
      </c>
      <c r="AA3219" s="5" t="str">
        <f t="shared" si="200"/>
        <v>30-39</v>
      </c>
      <c r="AB3219" s="5" t="str">
        <f t="shared" si="201"/>
        <v>On-Time</v>
      </c>
      <c r="AC3219" s="5">
        <f t="shared" si="202"/>
        <v>2.15</v>
      </c>
      <c r="AD3219" s="5" t="str">
        <f t="shared" si="203"/>
        <v>Medium-haul</v>
      </c>
    </row>
    <row r="3220" spans="1:30" x14ac:dyDescent="0.3">
      <c r="A3220" s="1" t="s">
        <v>4104</v>
      </c>
      <c r="B3220" s="1" t="s">
        <v>4105</v>
      </c>
      <c r="C3220" s="1">
        <v>62</v>
      </c>
      <c r="D3220" s="1" t="s">
        <v>39</v>
      </c>
      <c r="E3220" s="1" t="s">
        <v>4032</v>
      </c>
      <c r="F3220" s="1" t="s">
        <v>30</v>
      </c>
      <c r="G3220" s="1" t="s">
        <v>352</v>
      </c>
      <c r="H3220" s="1" t="s">
        <v>217</v>
      </c>
      <c r="I3220" s="1" t="s">
        <v>32</v>
      </c>
      <c r="J3220" s="1">
        <v>3765</v>
      </c>
      <c r="K3220" s="3">
        <v>0.88836805555555554</v>
      </c>
      <c r="L3220" s="3">
        <v>6.267361111111111E-2</v>
      </c>
      <c r="M3220" s="7">
        <v>45665</v>
      </c>
      <c r="N3220" s="3">
        <v>0.8911458333333333</v>
      </c>
      <c r="O3220" s="3">
        <v>6.5451388888888892E-2</v>
      </c>
      <c r="P3220" s="5">
        <v>4</v>
      </c>
      <c r="Q3220" s="5">
        <v>236.41</v>
      </c>
      <c r="R3220" s="1" t="s">
        <v>40</v>
      </c>
      <c r="S3220" s="1">
        <v>5</v>
      </c>
      <c r="T3220" s="1" t="s">
        <v>83</v>
      </c>
      <c r="U3220" s="5">
        <v>83.8</v>
      </c>
      <c r="V3220" s="5">
        <v>19801.120439433202</v>
      </c>
      <c r="W3220" s="1" t="s">
        <v>42</v>
      </c>
      <c r="X3220" s="1">
        <v>4.03</v>
      </c>
      <c r="Y3220" s="5">
        <v>28761.34</v>
      </c>
      <c r="Z3220" s="5">
        <v>15147</v>
      </c>
      <c r="AA3220" s="5" t="str">
        <f t="shared" si="200"/>
        <v>60+</v>
      </c>
      <c r="AB3220" s="5" t="str">
        <f t="shared" si="201"/>
        <v>On-Time</v>
      </c>
      <c r="AC3220" s="5">
        <f t="shared" si="202"/>
        <v>0.53</v>
      </c>
      <c r="AD3220" s="5" t="str">
        <f t="shared" si="203"/>
        <v>Medium-haul</v>
      </c>
    </row>
    <row r="3221" spans="1:30" x14ac:dyDescent="0.3">
      <c r="A3221" s="2" t="s">
        <v>4257</v>
      </c>
      <c r="B3221" s="1" t="s">
        <v>4258</v>
      </c>
      <c r="C3221" s="1">
        <v>35</v>
      </c>
      <c r="D3221" s="1" t="s">
        <v>28</v>
      </c>
      <c r="E3221" s="1" t="s">
        <v>4032</v>
      </c>
      <c r="F3221" s="1" t="s">
        <v>30</v>
      </c>
      <c r="G3221" s="1" t="s">
        <v>352</v>
      </c>
      <c r="H3221" s="1" t="s">
        <v>217</v>
      </c>
      <c r="I3221" s="1" t="s">
        <v>32</v>
      </c>
      <c r="J3221" s="1">
        <v>3765</v>
      </c>
      <c r="K3221" s="3">
        <v>0.88836805555555554</v>
      </c>
      <c r="L3221" s="3">
        <v>6.267361111111111E-2</v>
      </c>
      <c r="M3221" s="7">
        <v>45663</v>
      </c>
      <c r="N3221" s="3">
        <v>0.8911458333333333</v>
      </c>
      <c r="O3221" s="3">
        <v>6.5451388888888892E-2</v>
      </c>
      <c r="P3221" s="5">
        <v>4</v>
      </c>
      <c r="Q3221" s="5">
        <v>651.70000000000005</v>
      </c>
      <c r="R3221" s="1" t="s">
        <v>56</v>
      </c>
      <c r="S3221" s="1">
        <v>3</v>
      </c>
      <c r="T3221" s="1" t="s">
        <v>49</v>
      </c>
      <c r="U3221" s="5">
        <v>19.79</v>
      </c>
      <c r="V3221" s="5">
        <v>19913.832247384598</v>
      </c>
      <c r="W3221" s="1" t="s">
        <v>36</v>
      </c>
      <c r="X3221" s="1">
        <v>4.59</v>
      </c>
      <c r="Y3221" s="5">
        <v>28896.6</v>
      </c>
      <c r="Z3221" s="5">
        <v>41712.76</v>
      </c>
      <c r="AA3221" s="5" t="str">
        <f t="shared" si="200"/>
        <v>30-39</v>
      </c>
      <c r="AB3221" s="5" t="str">
        <f t="shared" si="201"/>
        <v>On-Time</v>
      </c>
      <c r="AC3221" s="5">
        <f t="shared" si="202"/>
        <v>1.44</v>
      </c>
      <c r="AD3221" s="5" t="str">
        <f t="shared" si="203"/>
        <v>Medium-haul</v>
      </c>
    </row>
    <row r="3222" spans="1:30" x14ac:dyDescent="0.3">
      <c r="A3222" s="1" t="s">
        <v>4273</v>
      </c>
      <c r="B3222" s="1" t="s">
        <v>4274</v>
      </c>
      <c r="C3222" s="1">
        <v>23</v>
      </c>
      <c r="D3222" s="1" t="s">
        <v>39</v>
      </c>
      <c r="E3222" s="1" t="s">
        <v>4032</v>
      </c>
      <c r="F3222" s="1" t="s">
        <v>30</v>
      </c>
      <c r="G3222" s="1" t="s">
        <v>352</v>
      </c>
      <c r="H3222" s="1" t="s">
        <v>217</v>
      </c>
      <c r="I3222" s="1" t="s">
        <v>32</v>
      </c>
      <c r="J3222" s="1">
        <v>3765</v>
      </c>
      <c r="K3222" s="3">
        <v>0.88836805555555554</v>
      </c>
      <c r="L3222" s="3">
        <v>6.267361111111111E-2</v>
      </c>
      <c r="M3222" s="7">
        <v>45664</v>
      </c>
      <c r="N3222" s="3">
        <v>0.8911458333333333</v>
      </c>
      <c r="O3222" s="3">
        <v>6.5451388888888892E-2</v>
      </c>
      <c r="P3222" s="5">
        <v>4</v>
      </c>
      <c r="Q3222" s="5">
        <v>1424.18</v>
      </c>
      <c r="R3222" s="1" t="s">
        <v>56</v>
      </c>
      <c r="S3222" s="1">
        <v>5</v>
      </c>
      <c r="T3222" s="1" t="s">
        <v>83</v>
      </c>
      <c r="U3222" s="5">
        <v>129.25</v>
      </c>
      <c r="V3222" s="5">
        <v>20220.2732236802</v>
      </c>
      <c r="W3222" s="1" t="s">
        <v>42</v>
      </c>
      <c r="X3222" s="1">
        <v>4.17</v>
      </c>
      <c r="Y3222" s="5">
        <v>29264.33</v>
      </c>
      <c r="Z3222" s="5">
        <v>91173.37</v>
      </c>
      <c r="AA3222" s="5" t="str">
        <f t="shared" si="200"/>
        <v>18-29</v>
      </c>
      <c r="AB3222" s="5" t="str">
        <f t="shared" si="201"/>
        <v>On-Time</v>
      </c>
      <c r="AC3222" s="5">
        <f t="shared" si="202"/>
        <v>3.12</v>
      </c>
      <c r="AD3222" s="5" t="str">
        <f t="shared" si="203"/>
        <v>Medium-haul</v>
      </c>
    </row>
    <row r="3223" spans="1:30" x14ac:dyDescent="0.3">
      <c r="A3223" s="1" t="s">
        <v>4039</v>
      </c>
      <c r="B3223" s="1" t="s">
        <v>4040</v>
      </c>
      <c r="C3223" s="1">
        <v>72</v>
      </c>
      <c r="D3223" s="1" t="s">
        <v>28</v>
      </c>
      <c r="E3223" s="1" t="s">
        <v>4032</v>
      </c>
      <c r="F3223" s="1" t="s">
        <v>30</v>
      </c>
      <c r="G3223" s="1" t="s">
        <v>352</v>
      </c>
      <c r="H3223" s="1" t="s">
        <v>217</v>
      </c>
      <c r="I3223" s="1" t="s">
        <v>32</v>
      </c>
      <c r="J3223" s="1">
        <v>3765</v>
      </c>
      <c r="K3223" s="3">
        <v>0.88836805555555554</v>
      </c>
      <c r="L3223" s="3">
        <v>6.267361111111111E-2</v>
      </c>
      <c r="M3223" s="7">
        <v>45665</v>
      </c>
      <c r="N3223" s="3">
        <v>0.8911458333333333</v>
      </c>
      <c r="O3223" s="3">
        <v>6.5451388888888892E-2</v>
      </c>
      <c r="P3223" s="5">
        <v>4</v>
      </c>
      <c r="Q3223" s="5">
        <v>214.32</v>
      </c>
      <c r="R3223" s="1" t="s">
        <v>40</v>
      </c>
      <c r="S3223" s="1">
        <v>5</v>
      </c>
      <c r="T3223" s="1" t="s">
        <v>45</v>
      </c>
      <c r="U3223" s="5">
        <v>62.15</v>
      </c>
      <c r="V3223" s="5">
        <v>20229.579178064199</v>
      </c>
      <c r="W3223" s="1" t="s">
        <v>36</v>
      </c>
      <c r="X3223" s="1">
        <v>4.88</v>
      </c>
      <c r="Y3223" s="5">
        <v>29275.5</v>
      </c>
      <c r="Z3223" s="5">
        <v>13728.91</v>
      </c>
      <c r="AA3223" s="5" t="str">
        <f t="shared" si="200"/>
        <v>60+</v>
      </c>
      <c r="AB3223" s="5" t="str">
        <f t="shared" si="201"/>
        <v>On-Time</v>
      </c>
      <c r="AC3223" s="5">
        <f t="shared" si="202"/>
        <v>0.47</v>
      </c>
      <c r="AD3223" s="5" t="str">
        <f t="shared" si="203"/>
        <v>Medium-haul</v>
      </c>
    </row>
    <row r="3224" spans="1:30" x14ac:dyDescent="0.3">
      <c r="A3224" s="1" t="s">
        <v>4275</v>
      </c>
      <c r="B3224" s="1" t="s">
        <v>4276</v>
      </c>
      <c r="C3224" s="1">
        <v>20</v>
      </c>
      <c r="D3224" s="1" t="s">
        <v>28</v>
      </c>
      <c r="E3224" s="1" t="s">
        <v>4032</v>
      </c>
      <c r="F3224" s="1" t="s">
        <v>48</v>
      </c>
      <c r="G3224" s="1" t="s">
        <v>352</v>
      </c>
      <c r="H3224" s="1" t="s">
        <v>217</v>
      </c>
      <c r="I3224" s="1" t="s">
        <v>32</v>
      </c>
      <c r="J3224" s="1">
        <v>3765</v>
      </c>
      <c r="K3224" s="3">
        <v>0.88836805555555554</v>
      </c>
      <c r="L3224" s="3">
        <v>6.267361111111111E-2</v>
      </c>
      <c r="M3224" s="7">
        <v>45666</v>
      </c>
      <c r="N3224" s="3">
        <v>0.8911458333333333</v>
      </c>
      <c r="O3224" s="3">
        <v>6.5451388888888892E-2</v>
      </c>
      <c r="P3224" s="5">
        <v>4</v>
      </c>
      <c r="Q3224" s="5">
        <v>223.02</v>
      </c>
      <c r="R3224" s="1" t="s">
        <v>56</v>
      </c>
      <c r="S3224" s="1">
        <v>5</v>
      </c>
      <c r="T3224" s="1" t="s">
        <v>49</v>
      </c>
      <c r="U3224" s="5">
        <v>76.06</v>
      </c>
      <c r="V3224" s="5">
        <v>19822.866095703299</v>
      </c>
      <c r="W3224" s="1" t="s">
        <v>36</v>
      </c>
      <c r="X3224" s="1">
        <v>4.5599999999999996</v>
      </c>
      <c r="Y3224" s="5">
        <v>28787.439999999999</v>
      </c>
      <c r="Z3224" s="5">
        <v>14288.49</v>
      </c>
      <c r="AA3224" s="5" t="str">
        <f t="shared" si="200"/>
        <v>18-29</v>
      </c>
      <c r="AB3224" s="5" t="str">
        <f t="shared" si="201"/>
        <v>On-Time</v>
      </c>
      <c r="AC3224" s="5">
        <f t="shared" si="202"/>
        <v>0.5</v>
      </c>
      <c r="AD3224" s="5" t="str">
        <f t="shared" si="203"/>
        <v>Medium-haul</v>
      </c>
    </row>
    <row r="3225" spans="1:30" x14ac:dyDescent="0.3">
      <c r="A3225" s="1" t="s">
        <v>4277</v>
      </c>
      <c r="B3225" s="1" t="s">
        <v>4278</v>
      </c>
      <c r="C3225" s="1">
        <v>59</v>
      </c>
      <c r="D3225" s="1" t="s">
        <v>39</v>
      </c>
      <c r="E3225" s="1" t="s">
        <v>4032</v>
      </c>
      <c r="F3225" s="1" t="s">
        <v>30</v>
      </c>
      <c r="G3225" s="1" t="s">
        <v>373</v>
      </c>
      <c r="H3225" s="1" t="s">
        <v>156</v>
      </c>
      <c r="I3225" s="1" t="s">
        <v>337</v>
      </c>
      <c r="J3225" s="1">
        <v>7175</v>
      </c>
      <c r="K3225" s="3">
        <v>0.68959490740740736</v>
      </c>
      <c r="L3225" s="3">
        <v>2.1539351851851851E-2</v>
      </c>
      <c r="M3225" s="7">
        <v>45671</v>
      </c>
      <c r="N3225" s="3">
        <v>0.79584490740740743</v>
      </c>
      <c r="O3225" s="3">
        <v>0.12778935185185186</v>
      </c>
      <c r="P3225" s="5">
        <v>153</v>
      </c>
      <c r="Q3225" s="5">
        <v>1333.16</v>
      </c>
      <c r="R3225" s="1" t="s">
        <v>34</v>
      </c>
      <c r="S3225" s="1">
        <v>5</v>
      </c>
      <c r="T3225" s="1" t="s">
        <v>45</v>
      </c>
      <c r="U3225" s="5">
        <v>184.52</v>
      </c>
      <c r="V3225" s="5">
        <v>37080.134337239797</v>
      </c>
      <c r="W3225" s="1" t="s">
        <v>42</v>
      </c>
      <c r="X3225" s="1">
        <v>4.09</v>
      </c>
      <c r="Y3225" s="5">
        <v>49496.160000000003</v>
      </c>
      <c r="Z3225" s="5">
        <v>85359.14</v>
      </c>
      <c r="AA3225" s="5" t="str">
        <f t="shared" si="200"/>
        <v>50-59</v>
      </c>
      <c r="AB3225" s="5" t="str">
        <f t="shared" si="201"/>
        <v>Severe</v>
      </c>
      <c r="AC3225" s="5">
        <f t="shared" si="202"/>
        <v>1.72</v>
      </c>
      <c r="AD3225" s="5" t="str">
        <f t="shared" si="203"/>
        <v>Long-haul</v>
      </c>
    </row>
    <row r="3226" spans="1:30" x14ac:dyDescent="0.3">
      <c r="A3226" s="1" t="s">
        <v>4279</v>
      </c>
      <c r="B3226" s="1" t="s">
        <v>4280</v>
      </c>
      <c r="C3226" s="1">
        <v>56</v>
      </c>
      <c r="D3226" s="1" t="s">
        <v>39</v>
      </c>
      <c r="E3226" s="1" t="s">
        <v>4032</v>
      </c>
      <c r="F3226" s="1" t="s">
        <v>48</v>
      </c>
      <c r="G3226" s="1" t="s">
        <v>373</v>
      </c>
      <c r="H3226" s="1" t="s">
        <v>156</v>
      </c>
      <c r="I3226" s="1" t="s">
        <v>337</v>
      </c>
      <c r="J3226" s="1">
        <v>7175</v>
      </c>
      <c r="K3226" s="3">
        <v>0.68959490740740736</v>
      </c>
      <c r="L3226" s="3">
        <v>2.1539351851851851E-2</v>
      </c>
      <c r="M3226" s="7">
        <v>45669</v>
      </c>
      <c r="N3226" s="3">
        <v>0.79584490740740743</v>
      </c>
      <c r="O3226" s="3">
        <v>0.12778935185185186</v>
      </c>
      <c r="P3226" s="5">
        <v>153</v>
      </c>
      <c r="Q3226" s="5">
        <v>592.58000000000004</v>
      </c>
      <c r="R3226" s="1" t="s">
        <v>40</v>
      </c>
      <c r="S3226" s="1">
        <v>5</v>
      </c>
      <c r="T3226" s="1" t="s">
        <v>45</v>
      </c>
      <c r="U3226" s="5">
        <v>82.7</v>
      </c>
      <c r="V3226" s="5">
        <v>36849.790475054397</v>
      </c>
      <c r="W3226" s="1" t="s">
        <v>42</v>
      </c>
      <c r="X3226" s="1">
        <v>4.21</v>
      </c>
      <c r="Y3226" s="5">
        <v>49219.75</v>
      </c>
      <c r="Z3226" s="5">
        <v>37941.660000000003</v>
      </c>
      <c r="AA3226" s="5" t="str">
        <f t="shared" si="200"/>
        <v>50-59</v>
      </c>
      <c r="AB3226" s="5" t="str">
        <f t="shared" si="201"/>
        <v>Severe</v>
      </c>
      <c r="AC3226" s="5">
        <f t="shared" si="202"/>
        <v>0.77</v>
      </c>
      <c r="AD3226" s="5" t="str">
        <f t="shared" si="203"/>
        <v>Long-haul</v>
      </c>
    </row>
    <row r="3227" spans="1:30" x14ac:dyDescent="0.3">
      <c r="A3227" s="1" t="s">
        <v>4281</v>
      </c>
      <c r="B3227" s="1" t="s">
        <v>4282</v>
      </c>
      <c r="C3227" s="1">
        <v>50</v>
      </c>
      <c r="D3227" s="1" t="s">
        <v>28</v>
      </c>
      <c r="E3227" s="1" t="s">
        <v>4032</v>
      </c>
      <c r="F3227" s="1" t="s">
        <v>48</v>
      </c>
      <c r="G3227" s="1" t="s">
        <v>373</v>
      </c>
      <c r="H3227" s="1" t="s">
        <v>156</v>
      </c>
      <c r="I3227" s="1" t="s">
        <v>337</v>
      </c>
      <c r="J3227" s="1">
        <v>7175</v>
      </c>
      <c r="K3227" s="3">
        <v>0.68959490740740736</v>
      </c>
      <c r="L3227" s="3">
        <v>2.1539351851851851E-2</v>
      </c>
      <c r="M3227" s="7">
        <v>45665</v>
      </c>
      <c r="N3227" s="3">
        <v>0.79584490740740743</v>
      </c>
      <c r="O3227" s="3">
        <v>0.12778935185185186</v>
      </c>
      <c r="P3227" s="5">
        <v>153</v>
      </c>
      <c r="Q3227" s="5">
        <v>1344.77</v>
      </c>
      <c r="R3227" s="1" t="s">
        <v>34</v>
      </c>
      <c r="S3227" s="1">
        <v>5</v>
      </c>
      <c r="T3227" s="1" t="s">
        <v>49</v>
      </c>
      <c r="U3227" s="5">
        <v>85.83</v>
      </c>
      <c r="V3227" s="5">
        <v>37195.543382922398</v>
      </c>
      <c r="W3227" s="1" t="s">
        <v>36</v>
      </c>
      <c r="X3227" s="1">
        <v>4.59</v>
      </c>
      <c r="Y3227" s="5">
        <v>49634.65</v>
      </c>
      <c r="Z3227" s="5">
        <v>86082.45</v>
      </c>
      <c r="AA3227" s="5" t="str">
        <f t="shared" si="200"/>
        <v>50-59</v>
      </c>
      <c r="AB3227" s="5" t="str">
        <f t="shared" si="201"/>
        <v>Severe</v>
      </c>
      <c r="AC3227" s="5">
        <f t="shared" si="202"/>
        <v>1.73</v>
      </c>
      <c r="AD3227" s="5" t="str">
        <f t="shared" si="203"/>
        <v>Long-haul</v>
      </c>
    </row>
    <row r="3228" spans="1:30" x14ac:dyDescent="0.3">
      <c r="A3228" s="1" t="s">
        <v>4283</v>
      </c>
      <c r="B3228" s="1" t="s">
        <v>4284</v>
      </c>
      <c r="C3228" s="1">
        <v>40</v>
      </c>
      <c r="D3228" s="1" t="s">
        <v>39</v>
      </c>
      <c r="E3228" s="1" t="s">
        <v>4032</v>
      </c>
      <c r="F3228" s="1" t="s">
        <v>48</v>
      </c>
      <c r="G3228" s="1" t="s">
        <v>373</v>
      </c>
      <c r="H3228" s="1" t="s">
        <v>156</v>
      </c>
      <c r="I3228" s="1" t="s">
        <v>337</v>
      </c>
      <c r="J3228" s="1">
        <v>7175</v>
      </c>
      <c r="K3228" s="3">
        <v>0.68959490740740736</v>
      </c>
      <c r="L3228" s="3">
        <v>2.1539351851851851E-2</v>
      </c>
      <c r="M3228" s="7">
        <v>45669</v>
      </c>
      <c r="N3228" s="3">
        <v>0.79584490740740743</v>
      </c>
      <c r="O3228" s="3">
        <v>0.12778935185185186</v>
      </c>
      <c r="P3228" s="5">
        <v>153</v>
      </c>
      <c r="Q3228" s="5">
        <v>870.61</v>
      </c>
      <c r="R3228" s="1" t="s">
        <v>56</v>
      </c>
      <c r="S3228" s="1">
        <v>3</v>
      </c>
      <c r="T3228" s="1" t="s">
        <v>83</v>
      </c>
      <c r="U3228" s="5">
        <v>158</v>
      </c>
      <c r="V3228" s="5">
        <v>36469.081424846299</v>
      </c>
      <c r="W3228" s="1" t="s">
        <v>42</v>
      </c>
      <c r="X3228" s="1">
        <v>3.45</v>
      </c>
      <c r="Y3228" s="5">
        <v>48762.9</v>
      </c>
      <c r="Z3228" s="5">
        <v>55750.64</v>
      </c>
      <c r="AA3228" s="5" t="str">
        <f t="shared" si="200"/>
        <v>40-49</v>
      </c>
      <c r="AB3228" s="5" t="str">
        <f t="shared" si="201"/>
        <v>Severe</v>
      </c>
      <c r="AC3228" s="5">
        <f t="shared" si="202"/>
        <v>1.1399999999999999</v>
      </c>
      <c r="AD3228" s="5" t="str">
        <f t="shared" si="203"/>
        <v>Long-haul</v>
      </c>
    </row>
    <row r="3229" spans="1:30" x14ac:dyDescent="0.3">
      <c r="A3229" s="1" t="s">
        <v>3989</v>
      </c>
      <c r="B3229" s="1" t="s">
        <v>3990</v>
      </c>
      <c r="C3229" s="1">
        <v>50</v>
      </c>
      <c r="D3229" s="1" t="s">
        <v>39</v>
      </c>
      <c r="E3229" s="1" t="s">
        <v>4032</v>
      </c>
      <c r="F3229" s="1" t="s">
        <v>48</v>
      </c>
      <c r="G3229" s="1" t="s">
        <v>373</v>
      </c>
      <c r="H3229" s="1" t="s">
        <v>156</v>
      </c>
      <c r="I3229" s="1" t="s">
        <v>337</v>
      </c>
      <c r="J3229" s="1">
        <v>7175</v>
      </c>
      <c r="K3229" s="3">
        <v>0.68959490740740736</v>
      </c>
      <c r="L3229" s="3">
        <v>2.1539351851851851E-2</v>
      </c>
      <c r="M3229" s="7">
        <v>45672</v>
      </c>
      <c r="N3229" s="3">
        <v>0.79584490740740743</v>
      </c>
      <c r="O3229" s="3">
        <v>0.12778935185185186</v>
      </c>
      <c r="P3229" s="5">
        <v>153</v>
      </c>
      <c r="Q3229" s="5">
        <v>985.14</v>
      </c>
      <c r="R3229" s="1" t="s">
        <v>34</v>
      </c>
      <c r="S3229" s="1">
        <v>5</v>
      </c>
      <c r="T3229" s="1" t="s">
        <v>35</v>
      </c>
      <c r="U3229" s="5">
        <v>21.23</v>
      </c>
      <c r="V3229" s="5">
        <v>36649.1439861502</v>
      </c>
      <c r="W3229" s="1" t="s">
        <v>42</v>
      </c>
      <c r="X3229" s="1">
        <v>4.55</v>
      </c>
      <c r="Y3229" s="5">
        <v>48978.97</v>
      </c>
      <c r="Z3229" s="5">
        <v>63053.21</v>
      </c>
      <c r="AA3229" s="5" t="str">
        <f t="shared" si="200"/>
        <v>50-59</v>
      </c>
      <c r="AB3229" s="5" t="str">
        <f t="shared" si="201"/>
        <v>Severe</v>
      </c>
      <c r="AC3229" s="5">
        <f t="shared" si="202"/>
        <v>1.29</v>
      </c>
      <c r="AD3229" s="5" t="str">
        <f t="shared" si="203"/>
        <v>Long-haul</v>
      </c>
    </row>
    <row r="3230" spans="1:30" x14ac:dyDescent="0.3">
      <c r="A3230" s="1" t="s">
        <v>4285</v>
      </c>
      <c r="B3230" s="1" t="s">
        <v>4286</v>
      </c>
      <c r="C3230" s="1">
        <v>74</v>
      </c>
      <c r="D3230" s="1" t="s">
        <v>39</v>
      </c>
      <c r="E3230" s="1" t="s">
        <v>4032</v>
      </c>
      <c r="F3230" s="1" t="s">
        <v>30</v>
      </c>
      <c r="G3230" s="1" t="s">
        <v>373</v>
      </c>
      <c r="H3230" s="1" t="s">
        <v>156</v>
      </c>
      <c r="I3230" s="1" t="s">
        <v>337</v>
      </c>
      <c r="J3230" s="1">
        <v>7175</v>
      </c>
      <c r="K3230" s="3">
        <v>0.68959490740740736</v>
      </c>
      <c r="L3230" s="3">
        <v>2.1539351851851851E-2</v>
      </c>
      <c r="M3230" s="7">
        <v>45663</v>
      </c>
      <c r="N3230" s="3">
        <v>0.79584490740740743</v>
      </c>
      <c r="O3230" s="3">
        <v>0.12778935185185186</v>
      </c>
      <c r="P3230" s="5">
        <v>153</v>
      </c>
      <c r="Q3230" s="5">
        <v>1430.26</v>
      </c>
      <c r="R3230" s="1" t="s">
        <v>34</v>
      </c>
      <c r="S3230" s="1">
        <v>5</v>
      </c>
      <c r="T3230" s="1" t="s">
        <v>83</v>
      </c>
      <c r="U3230" s="5">
        <v>81.010000000000005</v>
      </c>
      <c r="V3230" s="5">
        <v>37242.998056222699</v>
      </c>
      <c r="W3230" s="1" t="s">
        <v>36</v>
      </c>
      <c r="X3230" s="1">
        <v>4.6900000000000004</v>
      </c>
      <c r="Y3230" s="5">
        <v>49691.6</v>
      </c>
      <c r="Z3230" s="5">
        <v>91552.84</v>
      </c>
      <c r="AA3230" s="5" t="str">
        <f t="shared" si="200"/>
        <v>60+</v>
      </c>
      <c r="AB3230" s="5" t="str">
        <f t="shared" si="201"/>
        <v>Severe</v>
      </c>
      <c r="AC3230" s="5">
        <f t="shared" si="202"/>
        <v>1.84</v>
      </c>
      <c r="AD3230" s="5" t="str">
        <f t="shared" si="203"/>
        <v>Long-haul</v>
      </c>
    </row>
    <row r="3231" spans="1:30" x14ac:dyDescent="0.3">
      <c r="A3231" s="1" t="s">
        <v>4287</v>
      </c>
      <c r="B3231" s="1" t="s">
        <v>4288</v>
      </c>
      <c r="C3231" s="1">
        <v>57</v>
      </c>
      <c r="D3231" s="1" t="s">
        <v>28</v>
      </c>
      <c r="E3231" s="1" t="s">
        <v>4032</v>
      </c>
      <c r="F3231" s="1" t="s">
        <v>30</v>
      </c>
      <c r="G3231" s="1" t="s">
        <v>373</v>
      </c>
      <c r="H3231" s="1" t="s">
        <v>156</v>
      </c>
      <c r="I3231" s="1" t="s">
        <v>337</v>
      </c>
      <c r="J3231" s="1">
        <v>7175</v>
      </c>
      <c r="K3231" s="3">
        <v>0.68959490740740736</v>
      </c>
      <c r="L3231" s="3">
        <v>2.1539351851851851E-2</v>
      </c>
      <c r="M3231" s="7">
        <v>45664</v>
      </c>
      <c r="N3231" s="3">
        <v>0.79584490740740743</v>
      </c>
      <c r="O3231" s="3">
        <v>0.12778935185185186</v>
      </c>
      <c r="P3231" s="5">
        <v>153</v>
      </c>
      <c r="Q3231" s="5">
        <v>1340.75</v>
      </c>
      <c r="R3231" s="1" t="s">
        <v>40</v>
      </c>
      <c r="S3231" s="1">
        <v>5</v>
      </c>
      <c r="T3231" s="1" t="s">
        <v>49</v>
      </c>
      <c r="U3231" s="5">
        <v>101.92</v>
      </c>
      <c r="V3231" s="5">
        <v>36451.469008726599</v>
      </c>
      <c r="W3231" s="1" t="s">
        <v>36</v>
      </c>
      <c r="X3231" s="1">
        <v>4.05</v>
      </c>
      <c r="Y3231" s="5">
        <v>48741.760000000002</v>
      </c>
      <c r="Z3231" s="5">
        <v>85828.38</v>
      </c>
      <c r="AA3231" s="5" t="str">
        <f t="shared" si="200"/>
        <v>50-59</v>
      </c>
      <c r="AB3231" s="5" t="str">
        <f t="shared" si="201"/>
        <v>Severe</v>
      </c>
      <c r="AC3231" s="5">
        <f t="shared" si="202"/>
        <v>1.76</v>
      </c>
      <c r="AD3231" s="5" t="str">
        <f t="shared" si="203"/>
        <v>Long-haul</v>
      </c>
    </row>
    <row r="3232" spans="1:30" x14ac:dyDescent="0.3">
      <c r="A3232" s="1" t="s">
        <v>4289</v>
      </c>
      <c r="B3232" s="1" t="s">
        <v>4290</v>
      </c>
      <c r="C3232" s="1">
        <v>50</v>
      </c>
      <c r="D3232" s="1" t="s">
        <v>28</v>
      </c>
      <c r="E3232" s="1" t="s">
        <v>4032</v>
      </c>
      <c r="F3232" s="1" t="s">
        <v>30</v>
      </c>
      <c r="G3232" s="1" t="s">
        <v>373</v>
      </c>
      <c r="H3232" s="1" t="s">
        <v>156</v>
      </c>
      <c r="I3232" s="1" t="s">
        <v>337</v>
      </c>
      <c r="J3232" s="1">
        <v>7175</v>
      </c>
      <c r="K3232" s="3">
        <v>0.68959490740740736</v>
      </c>
      <c r="L3232" s="3">
        <v>2.1539351851851851E-2</v>
      </c>
      <c r="M3232" s="7">
        <v>45672</v>
      </c>
      <c r="N3232" s="3">
        <v>0.79584490740740743</v>
      </c>
      <c r="O3232" s="3">
        <v>0.12778935185185186</v>
      </c>
      <c r="P3232" s="5">
        <v>153</v>
      </c>
      <c r="Q3232" s="5">
        <v>1216.1600000000001</v>
      </c>
      <c r="R3232" s="1" t="s">
        <v>34</v>
      </c>
      <c r="S3232" s="1">
        <v>5</v>
      </c>
      <c r="T3232" s="1" t="s">
        <v>41</v>
      </c>
      <c r="U3232" s="5">
        <v>5.23</v>
      </c>
      <c r="V3232" s="5">
        <v>37178.544942028602</v>
      </c>
      <c r="W3232" s="1" t="s">
        <v>36</v>
      </c>
      <c r="X3232" s="1">
        <v>4.8099999999999996</v>
      </c>
      <c r="Y3232" s="5">
        <v>49614.25</v>
      </c>
      <c r="Z3232" s="5">
        <v>77835.289999999994</v>
      </c>
      <c r="AA3232" s="5" t="str">
        <f t="shared" si="200"/>
        <v>50-59</v>
      </c>
      <c r="AB3232" s="5" t="str">
        <f t="shared" si="201"/>
        <v>Severe</v>
      </c>
      <c r="AC3232" s="5">
        <f t="shared" si="202"/>
        <v>1.57</v>
      </c>
      <c r="AD3232" s="5" t="str">
        <f t="shared" si="203"/>
        <v>Long-haul</v>
      </c>
    </row>
    <row r="3233" spans="1:30" x14ac:dyDescent="0.3">
      <c r="A3233" s="1" t="s">
        <v>4291</v>
      </c>
      <c r="B3233" s="1" t="s">
        <v>4292</v>
      </c>
      <c r="C3233" s="1">
        <v>72</v>
      </c>
      <c r="D3233" s="1" t="s">
        <v>39</v>
      </c>
      <c r="E3233" s="1" t="s">
        <v>4032</v>
      </c>
      <c r="F3233" s="1" t="s">
        <v>30</v>
      </c>
      <c r="G3233" s="1" t="s">
        <v>373</v>
      </c>
      <c r="H3233" s="1" t="s">
        <v>156</v>
      </c>
      <c r="I3233" s="1" t="s">
        <v>337</v>
      </c>
      <c r="J3233" s="1">
        <v>7175</v>
      </c>
      <c r="K3233" s="3">
        <v>0.68959490740740736</v>
      </c>
      <c r="L3233" s="3">
        <v>2.1539351851851851E-2</v>
      </c>
      <c r="M3233" s="7">
        <v>45672</v>
      </c>
      <c r="N3233" s="3">
        <v>0.79584490740740743</v>
      </c>
      <c r="O3233" s="3">
        <v>0.12778935185185186</v>
      </c>
      <c r="P3233" s="5">
        <v>153</v>
      </c>
      <c r="Q3233" s="5">
        <v>313.57</v>
      </c>
      <c r="R3233" s="1" t="s">
        <v>40</v>
      </c>
      <c r="S3233" s="1">
        <v>5</v>
      </c>
      <c r="T3233" s="1" t="s">
        <v>41</v>
      </c>
      <c r="U3233" s="5">
        <v>119</v>
      </c>
      <c r="V3233" s="5">
        <v>37112.7460081971</v>
      </c>
      <c r="W3233" s="1" t="s">
        <v>42</v>
      </c>
      <c r="X3233" s="1">
        <v>4.03</v>
      </c>
      <c r="Y3233" s="5">
        <v>49535.3</v>
      </c>
      <c r="Z3233" s="5">
        <v>20092.28</v>
      </c>
      <c r="AA3233" s="5" t="str">
        <f t="shared" si="200"/>
        <v>60+</v>
      </c>
      <c r="AB3233" s="5" t="str">
        <f t="shared" si="201"/>
        <v>Severe</v>
      </c>
      <c r="AC3233" s="5">
        <f t="shared" si="202"/>
        <v>0.41</v>
      </c>
      <c r="AD3233" s="5" t="str">
        <f t="shared" si="203"/>
        <v>Long-haul</v>
      </c>
    </row>
    <row r="3234" spans="1:30" x14ac:dyDescent="0.3">
      <c r="A3234" s="1" t="s">
        <v>4293</v>
      </c>
      <c r="B3234" s="1" t="s">
        <v>4294</v>
      </c>
      <c r="C3234" s="1">
        <v>57</v>
      </c>
      <c r="D3234" s="1" t="s">
        <v>39</v>
      </c>
      <c r="E3234" s="1" t="s">
        <v>4032</v>
      </c>
      <c r="F3234" s="1" t="s">
        <v>48</v>
      </c>
      <c r="G3234" s="1" t="s">
        <v>384</v>
      </c>
      <c r="H3234" s="1" t="s">
        <v>385</v>
      </c>
      <c r="I3234" s="1" t="s">
        <v>155</v>
      </c>
      <c r="J3234" s="1">
        <v>14015</v>
      </c>
      <c r="K3234" s="3">
        <v>0.82975694444444448</v>
      </c>
      <c r="L3234" s="3">
        <v>0.47836805555555556</v>
      </c>
      <c r="M3234" s="7">
        <v>45665</v>
      </c>
      <c r="N3234" s="3">
        <v>0.87142361111111111</v>
      </c>
      <c r="O3234" s="3">
        <v>0.52003472222222225</v>
      </c>
      <c r="P3234" s="5">
        <v>60</v>
      </c>
      <c r="Q3234" s="5">
        <v>729.99</v>
      </c>
      <c r="R3234" s="1" t="s">
        <v>40</v>
      </c>
      <c r="S3234" s="1">
        <v>5</v>
      </c>
      <c r="T3234" s="1" t="s">
        <v>49</v>
      </c>
      <c r="U3234" s="5">
        <v>18.48</v>
      </c>
      <c r="V3234" s="5">
        <v>71067.671460683894</v>
      </c>
      <c r="W3234" s="1" t="s">
        <v>42</v>
      </c>
      <c r="X3234" s="1">
        <v>4.74</v>
      </c>
      <c r="Y3234" s="5">
        <v>90281.21</v>
      </c>
      <c r="Z3234" s="5">
        <v>46723.06</v>
      </c>
      <c r="AA3234" s="5" t="str">
        <f t="shared" si="200"/>
        <v>50-59</v>
      </c>
      <c r="AB3234" s="5" t="str">
        <f t="shared" si="201"/>
        <v>Moderate</v>
      </c>
      <c r="AC3234" s="5">
        <f t="shared" si="202"/>
        <v>0.52</v>
      </c>
      <c r="AD3234" s="5" t="str">
        <f t="shared" si="203"/>
        <v>Long-haul</v>
      </c>
    </row>
    <row r="3235" spans="1:30" x14ac:dyDescent="0.3">
      <c r="A3235" s="1" t="s">
        <v>4229</v>
      </c>
      <c r="B3235" s="1" t="s">
        <v>4230</v>
      </c>
      <c r="C3235" s="1">
        <v>54</v>
      </c>
      <c r="D3235" s="1" t="s">
        <v>39</v>
      </c>
      <c r="E3235" s="1" t="s">
        <v>4032</v>
      </c>
      <c r="F3235" s="1" t="s">
        <v>30</v>
      </c>
      <c r="G3235" s="1" t="s">
        <v>384</v>
      </c>
      <c r="H3235" s="1" t="s">
        <v>385</v>
      </c>
      <c r="I3235" s="1" t="s">
        <v>155</v>
      </c>
      <c r="J3235" s="1">
        <v>14015</v>
      </c>
      <c r="K3235" s="3">
        <v>0.82975694444444448</v>
      </c>
      <c r="L3235" s="3">
        <v>0.47836805555555556</v>
      </c>
      <c r="M3235" s="7">
        <v>45665</v>
      </c>
      <c r="N3235" s="3">
        <v>0.87142361111111111</v>
      </c>
      <c r="O3235" s="3">
        <v>0.52003472222222225</v>
      </c>
      <c r="P3235" s="5">
        <v>60</v>
      </c>
      <c r="Q3235" s="5">
        <v>441.56</v>
      </c>
      <c r="R3235" s="1" t="s">
        <v>56</v>
      </c>
      <c r="S3235" s="1">
        <v>5</v>
      </c>
      <c r="T3235" s="1" t="s">
        <v>41</v>
      </c>
      <c r="U3235" s="5">
        <v>24.62</v>
      </c>
      <c r="V3235" s="5">
        <v>71019.456213676895</v>
      </c>
      <c r="W3235" s="1" t="s">
        <v>42</v>
      </c>
      <c r="X3235" s="1">
        <v>4.8899999999999997</v>
      </c>
      <c r="Y3235" s="5">
        <v>90223.35</v>
      </c>
      <c r="Z3235" s="5">
        <v>28264.76</v>
      </c>
      <c r="AA3235" s="5" t="str">
        <f t="shared" si="200"/>
        <v>50-59</v>
      </c>
      <c r="AB3235" s="5" t="str">
        <f t="shared" si="201"/>
        <v>Moderate</v>
      </c>
      <c r="AC3235" s="5">
        <f t="shared" si="202"/>
        <v>0.31</v>
      </c>
      <c r="AD3235" s="5" t="str">
        <f t="shared" si="203"/>
        <v>Long-haul</v>
      </c>
    </row>
    <row r="3236" spans="1:30" x14ac:dyDescent="0.3">
      <c r="A3236" s="1" t="s">
        <v>4295</v>
      </c>
      <c r="B3236" s="1" t="s">
        <v>4296</v>
      </c>
      <c r="C3236" s="1">
        <v>51</v>
      </c>
      <c r="D3236" s="1" t="s">
        <v>39</v>
      </c>
      <c r="E3236" s="1" t="s">
        <v>4032</v>
      </c>
      <c r="F3236" s="1" t="s">
        <v>30</v>
      </c>
      <c r="G3236" s="1" t="s">
        <v>384</v>
      </c>
      <c r="H3236" s="1" t="s">
        <v>385</v>
      </c>
      <c r="I3236" s="1" t="s">
        <v>155</v>
      </c>
      <c r="J3236" s="1">
        <v>14015</v>
      </c>
      <c r="K3236" s="3">
        <v>0.82975694444444448</v>
      </c>
      <c r="L3236" s="3">
        <v>0.47836805555555556</v>
      </c>
      <c r="M3236" s="7">
        <v>45660</v>
      </c>
      <c r="N3236" s="3">
        <v>0.87142361111111111</v>
      </c>
      <c r="O3236" s="3">
        <v>0.52003472222222225</v>
      </c>
      <c r="P3236" s="5">
        <v>60</v>
      </c>
      <c r="Q3236" s="5">
        <v>729.24</v>
      </c>
      <c r="R3236" s="1" t="s">
        <v>56</v>
      </c>
      <c r="S3236" s="1">
        <v>5</v>
      </c>
      <c r="T3236" s="1" t="s">
        <v>41</v>
      </c>
      <c r="U3236" s="5">
        <v>25.99</v>
      </c>
      <c r="V3236" s="5">
        <v>71290.807648154994</v>
      </c>
      <c r="W3236" s="1" t="s">
        <v>42</v>
      </c>
      <c r="X3236" s="1">
        <v>3.75</v>
      </c>
      <c r="Y3236" s="5">
        <v>90548.97</v>
      </c>
      <c r="Z3236" s="5">
        <v>46676.56</v>
      </c>
      <c r="AA3236" s="5" t="str">
        <f t="shared" si="200"/>
        <v>50-59</v>
      </c>
      <c r="AB3236" s="5" t="str">
        <f t="shared" si="201"/>
        <v>Moderate</v>
      </c>
      <c r="AC3236" s="5">
        <f t="shared" si="202"/>
        <v>0.52</v>
      </c>
      <c r="AD3236" s="5" t="str">
        <f t="shared" si="203"/>
        <v>Long-haul</v>
      </c>
    </row>
    <row r="3237" spans="1:30" x14ac:dyDescent="0.3">
      <c r="A3237" s="1" t="s">
        <v>4297</v>
      </c>
      <c r="B3237" s="1" t="s">
        <v>4298</v>
      </c>
      <c r="C3237" s="1">
        <v>32</v>
      </c>
      <c r="D3237" s="1" t="s">
        <v>28</v>
      </c>
      <c r="E3237" s="1" t="s">
        <v>4032</v>
      </c>
      <c r="F3237" s="1" t="s">
        <v>30</v>
      </c>
      <c r="G3237" s="1" t="s">
        <v>384</v>
      </c>
      <c r="H3237" s="1" t="s">
        <v>385</v>
      </c>
      <c r="I3237" s="1" t="s">
        <v>155</v>
      </c>
      <c r="J3237" s="1">
        <v>14015</v>
      </c>
      <c r="K3237" s="3">
        <v>0.82975694444444448</v>
      </c>
      <c r="L3237" s="3">
        <v>0.47836805555555556</v>
      </c>
      <c r="M3237" s="7">
        <v>45672</v>
      </c>
      <c r="N3237" s="3">
        <v>0.87142361111111111</v>
      </c>
      <c r="O3237" s="3">
        <v>0.52003472222222225</v>
      </c>
      <c r="P3237" s="5">
        <v>60</v>
      </c>
      <c r="Q3237" s="5">
        <v>885.4</v>
      </c>
      <c r="R3237" s="1" t="s">
        <v>56</v>
      </c>
      <c r="S3237" s="1">
        <v>3</v>
      </c>
      <c r="T3237" s="1" t="s">
        <v>35</v>
      </c>
      <c r="U3237" s="5">
        <v>138.34</v>
      </c>
      <c r="V3237" s="5">
        <v>71241.643302436001</v>
      </c>
      <c r="W3237" s="1" t="s">
        <v>42</v>
      </c>
      <c r="X3237" s="1">
        <v>3.63</v>
      </c>
      <c r="Y3237" s="5">
        <v>90489.97</v>
      </c>
      <c r="Z3237" s="5">
        <v>56693.27</v>
      </c>
      <c r="AA3237" s="5" t="str">
        <f t="shared" si="200"/>
        <v>30-39</v>
      </c>
      <c r="AB3237" s="5" t="str">
        <f t="shared" si="201"/>
        <v>Moderate</v>
      </c>
      <c r="AC3237" s="5">
        <f t="shared" si="202"/>
        <v>0.63</v>
      </c>
      <c r="AD3237" s="5" t="str">
        <f t="shared" si="203"/>
        <v>Long-haul</v>
      </c>
    </row>
    <row r="3238" spans="1:30" x14ac:dyDescent="0.3">
      <c r="A3238" s="1" t="s">
        <v>4299</v>
      </c>
      <c r="B3238" s="1" t="s">
        <v>4300</v>
      </c>
      <c r="C3238" s="1">
        <v>45</v>
      </c>
      <c r="D3238" s="1" t="s">
        <v>39</v>
      </c>
      <c r="E3238" s="1" t="s">
        <v>4032</v>
      </c>
      <c r="F3238" s="1" t="s">
        <v>48</v>
      </c>
      <c r="G3238" s="1" t="s">
        <v>384</v>
      </c>
      <c r="H3238" s="1" t="s">
        <v>385</v>
      </c>
      <c r="I3238" s="1" t="s">
        <v>155</v>
      </c>
      <c r="J3238" s="1">
        <v>14015</v>
      </c>
      <c r="K3238" s="3">
        <v>0.82975694444444448</v>
      </c>
      <c r="L3238" s="3">
        <v>0.47836805555555556</v>
      </c>
      <c r="M3238" s="7">
        <v>45670</v>
      </c>
      <c r="N3238" s="3">
        <v>0.87142361111111111</v>
      </c>
      <c r="O3238" s="3">
        <v>0.52003472222222225</v>
      </c>
      <c r="P3238" s="5">
        <v>60</v>
      </c>
      <c r="Q3238" s="5">
        <v>851.18</v>
      </c>
      <c r="R3238" s="1" t="s">
        <v>34</v>
      </c>
      <c r="S3238" s="1">
        <v>5</v>
      </c>
      <c r="T3238" s="1" t="s">
        <v>35</v>
      </c>
      <c r="U3238" s="5">
        <v>180.58</v>
      </c>
      <c r="V3238" s="5">
        <v>71252.276894316499</v>
      </c>
      <c r="W3238" s="1" t="s">
        <v>36</v>
      </c>
      <c r="X3238" s="1">
        <v>3.64</v>
      </c>
      <c r="Y3238" s="5">
        <v>90502.73</v>
      </c>
      <c r="Z3238" s="5">
        <v>54511.64</v>
      </c>
      <c r="AA3238" s="5" t="str">
        <f t="shared" si="200"/>
        <v>40-49</v>
      </c>
      <c r="AB3238" s="5" t="str">
        <f t="shared" si="201"/>
        <v>Moderate</v>
      </c>
      <c r="AC3238" s="5">
        <f t="shared" si="202"/>
        <v>0.6</v>
      </c>
      <c r="AD3238" s="5" t="str">
        <f t="shared" si="203"/>
        <v>Long-haul</v>
      </c>
    </row>
    <row r="3239" spans="1:30" x14ac:dyDescent="0.3">
      <c r="A3239" s="1" t="s">
        <v>4301</v>
      </c>
      <c r="B3239" s="1" t="s">
        <v>4302</v>
      </c>
      <c r="C3239" s="1">
        <v>64</v>
      </c>
      <c r="D3239" s="1" t="s">
        <v>28</v>
      </c>
      <c r="E3239" s="1" t="s">
        <v>4032</v>
      </c>
      <c r="F3239" s="1" t="s">
        <v>48</v>
      </c>
      <c r="G3239" s="1" t="s">
        <v>406</v>
      </c>
      <c r="H3239" s="1" t="s">
        <v>262</v>
      </c>
      <c r="I3239" s="1" t="s">
        <v>407</v>
      </c>
      <c r="J3239" s="1">
        <v>723</v>
      </c>
      <c r="K3239" s="3">
        <v>0.99890046296296298</v>
      </c>
      <c r="L3239" s="3">
        <v>3.2233796296296295E-2</v>
      </c>
      <c r="M3239" s="7">
        <v>45662</v>
      </c>
      <c r="N3239" s="3">
        <v>1.3483796296296296E-2</v>
      </c>
      <c r="O3239" s="3">
        <v>4.6817129629629632E-2</v>
      </c>
      <c r="P3239" s="5">
        <v>21</v>
      </c>
      <c r="Q3239" s="5">
        <v>303.14</v>
      </c>
      <c r="R3239" s="1" t="s">
        <v>40</v>
      </c>
      <c r="S3239" s="1">
        <v>5</v>
      </c>
      <c r="T3239" s="1" t="s">
        <v>83</v>
      </c>
      <c r="U3239" s="5">
        <v>22.82</v>
      </c>
      <c r="V3239" s="5">
        <v>5097.9837533226</v>
      </c>
      <c r="W3239" s="1" t="s">
        <v>42</v>
      </c>
      <c r="X3239" s="1">
        <v>4.3499999999999996</v>
      </c>
      <c r="Y3239" s="5">
        <v>11117.58</v>
      </c>
      <c r="Z3239" s="5">
        <v>19405.52</v>
      </c>
      <c r="AA3239" s="5" t="str">
        <f t="shared" si="200"/>
        <v>60+</v>
      </c>
      <c r="AB3239" s="5" t="str">
        <f t="shared" si="201"/>
        <v>On-Time</v>
      </c>
      <c r="AC3239" s="5">
        <f t="shared" si="202"/>
        <v>1.75</v>
      </c>
      <c r="AD3239" s="5" t="str">
        <f t="shared" si="203"/>
        <v>Short-haul</v>
      </c>
    </row>
    <row r="3240" spans="1:30" x14ac:dyDescent="0.3">
      <c r="A3240" s="1" t="s">
        <v>4073</v>
      </c>
      <c r="B3240" s="1" t="s">
        <v>4074</v>
      </c>
      <c r="C3240" s="1">
        <v>29</v>
      </c>
      <c r="D3240" s="1" t="s">
        <v>39</v>
      </c>
      <c r="E3240" s="1" t="s">
        <v>4032</v>
      </c>
      <c r="F3240" s="1" t="s">
        <v>30</v>
      </c>
      <c r="G3240" s="1" t="s">
        <v>406</v>
      </c>
      <c r="H3240" s="1" t="s">
        <v>262</v>
      </c>
      <c r="I3240" s="1" t="s">
        <v>407</v>
      </c>
      <c r="J3240" s="1">
        <v>723</v>
      </c>
      <c r="K3240" s="3">
        <v>0.99890046296296298</v>
      </c>
      <c r="L3240" s="3">
        <v>3.2233796296296295E-2</v>
      </c>
      <c r="M3240" s="7">
        <v>45664</v>
      </c>
      <c r="N3240" s="3">
        <v>1.3483796296296296E-2</v>
      </c>
      <c r="O3240" s="3">
        <v>4.6817129629629632E-2</v>
      </c>
      <c r="P3240" s="5">
        <v>21</v>
      </c>
      <c r="Q3240" s="5">
        <v>975.1</v>
      </c>
      <c r="R3240" s="1" t="s">
        <v>34</v>
      </c>
      <c r="S3240" s="1">
        <v>5</v>
      </c>
      <c r="T3240" s="1" t="s">
        <v>83</v>
      </c>
      <c r="U3240" s="5">
        <v>26</v>
      </c>
      <c r="V3240" s="5">
        <v>4146.05950734405</v>
      </c>
      <c r="W3240" s="1" t="s">
        <v>36</v>
      </c>
      <c r="X3240" s="1">
        <v>4.6100000000000003</v>
      </c>
      <c r="Y3240" s="5">
        <v>9975.27</v>
      </c>
      <c r="Z3240" s="5">
        <v>62411.6</v>
      </c>
      <c r="AA3240" s="5" t="str">
        <f t="shared" si="200"/>
        <v>18-29</v>
      </c>
      <c r="AB3240" s="5" t="str">
        <f t="shared" si="201"/>
        <v>On-Time</v>
      </c>
      <c r="AC3240" s="5">
        <f t="shared" si="202"/>
        <v>6.26</v>
      </c>
      <c r="AD3240" s="5" t="str">
        <f t="shared" si="203"/>
        <v>Short-haul</v>
      </c>
    </row>
    <row r="3241" spans="1:30" x14ac:dyDescent="0.3">
      <c r="A3241" s="1" t="s">
        <v>4303</v>
      </c>
      <c r="B3241" s="1" t="s">
        <v>4304</v>
      </c>
      <c r="C3241" s="1">
        <v>22</v>
      </c>
      <c r="D3241" s="1" t="s">
        <v>28</v>
      </c>
      <c r="E3241" s="1" t="s">
        <v>4032</v>
      </c>
      <c r="F3241" s="1" t="s">
        <v>30</v>
      </c>
      <c r="G3241" s="1" t="s">
        <v>406</v>
      </c>
      <c r="H3241" s="1" t="s">
        <v>262</v>
      </c>
      <c r="I3241" s="1" t="s">
        <v>407</v>
      </c>
      <c r="J3241" s="1">
        <v>723</v>
      </c>
      <c r="K3241" s="3">
        <v>0.99890046296296298</v>
      </c>
      <c r="L3241" s="3">
        <v>3.2233796296296295E-2</v>
      </c>
      <c r="M3241" s="7">
        <v>45665</v>
      </c>
      <c r="N3241" s="3">
        <v>1.3483796296296296E-2</v>
      </c>
      <c r="O3241" s="3">
        <v>4.6817129629629632E-2</v>
      </c>
      <c r="P3241" s="5">
        <v>21</v>
      </c>
      <c r="Q3241" s="5">
        <v>1172.72</v>
      </c>
      <c r="R3241" s="1" t="s">
        <v>56</v>
      </c>
      <c r="S3241" s="1">
        <v>5</v>
      </c>
      <c r="T3241" s="1" t="s">
        <v>83</v>
      </c>
      <c r="U3241" s="5">
        <v>23.08</v>
      </c>
      <c r="V3241" s="5">
        <v>4381.50699960986</v>
      </c>
      <c r="W3241" s="1" t="s">
        <v>36</v>
      </c>
      <c r="X3241" s="1">
        <v>4.0199999999999996</v>
      </c>
      <c r="Y3241" s="5">
        <v>10257.81</v>
      </c>
      <c r="Z3241" s="5">
        <v>75058.7</v>
      </c>
      <c r="AA3241" s="5" t="str">
        <f t="shared" si="200"/>
        <v>18-29</v>
      </c>
      <c r="AB3241" s="5" t="str">
        <f t="shared" si="201"/>
        <v>On-Time</v>
      </c>
      <c r="AC3241" s="5">
        <f t="shared" si="202"/>
        <v>7.32</v>
      </c>
      <c r="AD3241" s="5" t="str">
        <f t="shared" si="203"/>
        <v>Short-haul</v>
      </c>
    </row>
    <row r="3242" spans="1:30" x14ac:dyDescent="0.3">
      <c r="A3242" s="1" t="s">
        <v>4305</v>
      </c>
      <c r="B3242" s="1" t="s">
        <v>4306</v>
      </c>
      <c r="C3242" s="1">
        <v>56</v>
      </c>
      <c r="D3242" s="1" t="s">
        <v>28</v>
      </c>
      <c r="E3242" s="1" t="s">
        <v>4032</v>
      </c>
      <c r="F3242" s="1" t="s">
        <v>48</v>
      </c>
      <c r="G3242" s="1" t="s">
        <v>406</v>
      </c>
      <c r="H3242" s="1" t="s">
        <v>262</v>
      </c>
      <c r="I3242" s="1" t="s">
        <v>407</v>
      </c>
      <c r="J3242" s="1">
        <v>723</v>
      </c>
      <c r="K3242" s="3">
        <v>0.99890046296296298</v>
      </c>
      <c r="L3242" s="3">
        <v>3.2233796296296295E-2</v>
      </c>
      <c r="M3242" s="7">
        <v>45671</v>
      </c>
      <c r="N3242" s="3">
        <v>1.3483796296296296E-2</v>
      </c>
      <c r="O3242" s="3">
        <v>4.6817129629629632E-2</v>
      </c>
      <c r="P3242" s="5">
        <v>21</v>
      </c>
      <c r="Q3242" s="5">
        <v>1185.23</v>
      </c>
      <c r="R3242" s="1" t="s">
        <v>34</v>
      </c>
      <c r="S3242" s="1">
        <v>5</v>
      </c>
      <c r="T3242" s="1" t="s">
        <v>35</v>
      </c>
      <c r="U3242" s="5">
        <v>44.2</v>
      </c>
      <c r="V3242" s="5">
        <v>4524.0745902007202</v>
      </c>
      <c r="W3242" s="1" t="s">
        <v>42</v>
      </c>
      <c r="X3242" s="1">
        <v>4.16</v>
      </c>
      <c r="Y3242" s="5">
        <v>10428.89</v>
      </c>
      <c r="Z3242" s="5">
        <v>75863.56</v>
      </c>
      <c r="AA3242" s="5" t="str">
        <f t="shared" si="200"/>
        <v>50-59</v>
      </c>
      <c r="AB3242" s="5" t="str">
        <f t="shared" si="201"/>
        <v>On-Time</v>
      </c>
      <c r="AC3242" s="5">
        <f t="shared" si="202"/>
        <v>7.27</v>
      </c>
      <c r="AD3242" s="5" t="str">
        <f t="shared" si="203"/>
        <v>Short-haul</v>
      </c>
    </row>
    <row r="3243" spans="1:30" x14ac:dyDescent="0.3">
      <c r="A3243" s="1" t="s">
        <v>4307</v>
      </c>
      <c r="B3243" s="1" t="s">
        <v>4308</v>
      </c>
      <c r="C3243" s="1">
        <v>54</v>
      </c>
      <c r="D3243" s="1" t="s">
        <v>28</v>
      </c>
      <c r="E3243" s="1" t="s">
        <v>4032</v>
      </c>
      <c r="F3243" s="1" t="s">
        <v>48</v>
      </c>
      <c r="G3243" s="1" t="s">
        <v>406</v>
      </c>
      <c r="H3243" s="1" t="s">
        <v>262</v>
      </c>
      <c r="I3243" s="1" t="s">
        <v>407</v>
      </c>
      <c r="J3243" s="1">
        <v>723</v>
      </c>
      <c r="K3243" s="3">
        <v>0.99890046296296298</v>
      </c>
      <c r="L3243" s="3">
        <v>3.2233796296296295E-2</v>
      </c>
      <c r="M3243" s="7">
        <v>45672</v>
      </c>
      <c r="N3243" s="3">
        <v>1.3483796296296296E-2</v>
      </c>
      <c r="O3243" s="3">
        <v>4.6817129629629632E-2</v>
      </c>
      <c r="P3243" s="5">
        <v>21</v>
      </c>
      <c r="Q3243" s="5">
        <v>500.24</v>
      </c>
      <c r="R3243" s="1" t="s">
        <v>56</v>
      </c>
      <c r="S3243" s="1">
        <v>5</v>
      </c>
      <c r="T3243" s="1" t="s">
        <v>41</v>
      </c>
      <c r="U3243" s="5">
        <v>5.91</v>
      </c>
      <c r="V3243" s="5">
        <v>4895.79708258561</v>
      </c>
      <c r="W3243" s="1" t="s">
        <v>42</v>
      </c>
      <c r="X3243" s="1">
        <v>4.58</v>
      </c>
      <c r="Y3243" s="5">
        <v>10874.96</v>
      </c>
      <c r="Z3243" s="5">
        <v>32016.54</v>
      </c>
      <c r="AA3243" s="5" t="str">
        <f t="shared" si="200"/>
        <v>50-59</v>
      </c>
      <c r="AB3243" s="5" t="str">
        <f t="shared" si="201"/>
        <v>On-Time</v>
      </c>
      <c r="AC3243" s="5">
        <f t="shared" si="202"/>
        <v>2.94</v>
      </c>
      <c r="AD3243" s="5" t="str">
        <f t="shared" si="203"/>
        <v>Short-haul</v>
      </c>
    </row>
    <row r="3244" spans="1:30" x14ac:dyDescent="0.3">
      <c r="A3244" s="1" t="s">
        <v>4014</v>
      </c>
      <c r="B3244" s="1" t="s">
        <v>4015</v>
      </c>
      <c r="C3244" s="1">
        <v>52</v>
      </c>
      <c r="D3244" s="1" t="s">
        <v>39</v>
      </c>
      <c r="E3244" s="1" t="s">
        <v>4032</v>
      </c>
      <c r="F3244" s="1" t="s">
        <v>48</v>
      </c>
      <c r="G3244" s="1" t="s">
        <v>406</v>
      </c>
      <c r="H3244" s="1" t="s">
        <v>262</v>
      </c>
      <c r="I3244" s="1" t="s">
        <v>407</v>
      </c>
      <c r="J3244" s="1">
        <v>723</v>
      </c>
      <c r="K3244" s="3">
        <v>0.99890046296296298</v>
      </c>
      <c r="L3244" s="3">
        <v>3.2233796296296295E-2</v>
      </c>
      <c r="M3244" s="7">
        <v>45661</v>
      </c>
      <c r="N3244" s="3">
        <v>1.3483796296296296E-2</v>
      </c>
      <c r="O3244" s="3">
        <v>4.6817129629629632E-2</v>
      </c>
      <c r="P3244" s="5">
        <v>21</v>
      </c>
      <c r="Q3244" s="5">
        <v>1459.65</v>
      </c>
      <c r="R3244" s="1" t="s">
        <v>40</v>
      </c>
      <c r="S3244" s="1">
        <v>5</v>
      </c>
      <c r="T3244" s="1" t="s">
        <v>83</v>
      </c>
      <c r="U3244" s="5">
        <v>93.51</v>
      </c>
      <c r="V3244" s="5">
        <v>4150.3716677597504</v>
      </c>
      <c r="W3244" s="1" t="s">
        <v>36</v>
      </c>
      <c r="X3244" s="1">
        <v>3.47</v>
      </c>
      <c r="Y3244" s="5">
        <v>9980.4500000000007</v>
      </c>
      <c r="Z3244" s="5">
        <v>93436.3</v>
      </c>
      <c r="AA3244" s="5" t="str">
        <f t="shared" si="200"/>
        <v>50-59</v>
      </c>
      <c r="AB3244" s="5" t="str">
        <f t="shared" si="201"/>
        <v>On-Time</v>
      </c>
      <c r="AC3244" s="5">
        <f t="shared" si="202"/>
        <v>9.36</v>
      </c>
      <c r="AD3244" s="5" t="str">
        <f t="shared" si="203"/>
        <v>Short-haul</v>
      </c>
    </row>
    <row r="3245" spans="1:30" x14ac:dyDescent="0.3">
      <c r="A3245" s="1" t="s">
        <v>4309</v>
      </c>
      <c r="B3245" s="1" t="s">
        <v>4310</v>
      </c>
      <c r="C3245" s="1">
        <v>47</v>
      </c>
      <c r="D3245" s="1" t="s">
        <v>28</v>
      </c>
      <c r="E3245" s="1" t="s">
        <v>4032</v>
      </c>
      <c r="F3245" s="1" t="s">
        <v>48</v>
      </c>
      <c r="G3245" s="1" t="s">
        <v>406</v>
      </c>
      <c r="H3245" s="1" t="s">
        <v>262</v>
      </c>
      <c r="I3245" s="1" t="s">
        <v>407</v>
      </c>
      <c r="J3245" s="1">
        <v>723</v>
      </c>
      <c r="K3245" s="3">
        <v>0.99890046296296298</v>
      </c>
      <c r="L3245" s="3">
        <v>3.2233796296296295E-2</v>
      </c>
      <c r="M3245" s="7">
        <v>45670</v>
      </c>
      <c r="N3245" s="3">
        <v>1.3483796296296296E-2</v>
      </c>
      <c r="O3245" s="3">
        <v>4.6817129629629632E-2</v>
      </c>
      <c r="P3245" s="5">
        <v>21</v>
      </c>
      <c r="Q3245" s="5">
        <v>965.52</v>
      </c>
      <c r="R3245" s="1" t="s">
        <v>56</v>
      </c>
      <c r="S3245" s="1">
        <v>5</v>
      </c>
      <c r="T3245" s="1" t="s">
        <v>49</v>
      </c>
      <c r="U3245" s="5">
        <v>94.8</v>
      </c>
      <c r="V3245" s="5">
        <v>4167.95447584453</v>
      </c>
      <c r="W3245" s="1" t="s">
        <v>42</v>
      </c>
      <c r="X3245" s="1">
        <v>3.95</v>
      </c>
      <c r="Y3245" s="5">
        <v>10001.549999999999</v>
      </c>
      <c r="Z3245" s="5">
        <v>61812.24</v>
      </c>
      <c r="AA3245" s="5" t="str">
        <f t="shared" si="200"/>
        <v>40-49</v>
      </c>
      <c r="AB3245" s="5" t="str">
        <f t="shared" si="201"/>
        <v>On-Time</v>
      </c>
      <c r="AC3245" s="5">
        <f t="shared" si="202"/>
        <v>6.18</v>
      </c>
      <c r="AD3245" s="5" t="str">
        <f t="shared" si="203"/>
        <v>Short-haul</v>
      </c>
    </row>
    <row r="3246" spans="1:30" x14ac:dyDescent="0.3">
      <c r="A3246" s="1" t="s">
        <v>4311</v>
      </c>
      <c r="B3246" s="1" t="s">
        <v>4312</v>
      </c>
      <c r="C3246" s="1">
        <v>21</v>
      </c>
      <c r="D3246" s="1" t="s">
        <v>28</v>
      </c>
      <c r="E3246" s="1" t="s">
        <v>4032</v>
      </c>
      <c r="F3246" s="1" t="s">
        <v>48</v>
      </c>
      <c r="G3246" s="1" t="s">
        <v>406</v>
      </c>
      <c r="H3246" s="1" t="s">
        <v>262</v>
      </c>
      <c r="I3246" s="1" t="s">
        <v>407</v>
      </c>
      <c r="J3246" s="1">
        <v>723</v>
      </c>
      <c r="K3246" s="3">
        <v>0.99890046296296298</v>
      </c>
      <c r="L3246" s="3">
        <v>3.2233796296296295E-2</v>
      </c>
      <c r="M3246" s="7">
        <v>45668</v>
      </c>
      <c r="N3246" s="3">
        <v>1.3483796296296296E-2</v>
      </c>
      <c r="O3246" s="3">
        <v>4.6817129629629632E-2</v>
      </c>
      <c r="P3246" s="5">
        <v>21</v>
      </c>
      <c r="Q3246" s="5">
        <v>901.55</v>
      </c>
      <c r="R3246" s="1" t="s">
        <v>34</v>
      </c>
      <c r="S3246" s="1">
        <v>5</v>
      </c>
      <c r="T3246" s="1" t="s">
        <v>41</v>
      </c>
      <c r="U3246" s="5">
        <v>10.66</v>
      </c>
      <c r="V3246" s="5">
        <v>4355.4063571255601</v>
      </c>
      <c r="W3246" s="1" t="s">
        <v>36</v>
      </c>
      <c r="X3246" s="1">
        <v>3.32</v>
      </c>
      <c r="Y3246" s="5">
        <v>10226.49</v>
      </c>
      <c r="Z3246" s="5">
        <v>57701.33</v>
      </c>
      <c r="AA3246" s="5" t="str">
        <f t="shared" si="200"/>
        <v>18-29</v>
      </c>
      <c r="AB3246" s="5" t="str">
        <f t="shared" si="201"/>
        <v>On-Time</v>
      </c>
      <c r="AC3246" s="5">
        <f t="shared" si="202"/>
        <v>5.64</v>
      </c>
      <c r="AD3246" s="5" t="str">
        <f t="shared" si="203"/>
        <v>Short-haul</v>
      </c>
    </row>
    <row r="3247" spans="1:30" x14ac:dyDescent="0.3">
      <c r="A3247" s="1" t="s">
        <v>4313</v>
      </c>
      <c r="B3247" s="1" t="s">
        <v>4314</v>
      </c>
      <c r="C3247" s="1">
        <v>72</v>
      </c>
      <c r="D3247" s="1" t="s">
        <v>28</v>
      </c>
      <c r="E3247" s="1" t="s">
        <v>4032</v>
      </c>
      <c r="F3247" s="1" t="s">
        <v>30</v>
      </c>
      <c r="G3247" s="1" t="s">
        <v>406</v>
      </c>
      <c r="H3247" s="1" t="s">
        <v>262</v>
      </c>
      <c r="I3247" s="1" t="s">
        <v>407</v>
      </c>
      <c r="J3247" s="1">
        <v>723</v>
      </c>
      <c r="K3247" s="3">
        <v>0.99890046296296298</v>
      </c>
      <c r="L3247" s="3">
        <v>3.2233796296296295E-2</v>
      </c>
      <c r="M3247" s="7">
        <v>45662</v>
      </c>
      <c r="N3247" s="3">
        <v>1.3483796296296296E-2</v>
      </c>
      <c r="O3247" s="3">
        <v>4.6817129629629632E-2</v>
      </c>
      <c r="P3247" s="5">
        <v>21</v>
      </c>
      <c r="Q3247" s="5">
        <v>764.5</v>
      </c>
      <c r="R3247" s="1" t="s">
        <v>34</v>
      </c>
      <c r="S3247" s="1">
        <v>5</v>
      </c>
      <c r="T3247" s="1" t="s">
        <v>45</v>
      </c>
      <c r="U3247" s="5">
        <v>182.17</v>
      </c>
      <c r="V3247" s="5">
        <v>4462.4630300477802</v>
      </c>
      <c r="W3247" s="1" t="s">
        <v>36</v>
      </c>
      <c r="X3247" s="1">
        <v>3.68</v>
      </c>
      <c r="Y3247" s="5">
        <v>10354.959999999999</v>
      </c>
      <c r="Z3247" s="5">
        <v>48964.43</v>
      </c>
      <c r="AA3247" s="5" t="str">
        <f t="shared" si="200"/>
        <v>60+</v>
      </c>
      <c r="AB3247" s="5" t="str">
        <f t="shared" si="201"/>
        <v>On-Time</v>
      </c>
      <c r="AC3247" s="5">
        <f t="shared" si="202"/>
        <v>4.7300000000000004</v>
      </c>
      <c r="AD3247" s="5" t="str">
        <f t="shared" si="203"/>
        <v>Short-haul</v>
      </c>
    </row>
    <row r="3248" spans="1:30" x14ac:dyDescent="0.3">
      <c r="A3248" s="1" t="s">
        <v>4209</v>
      </c>
      <c r="B3248" s="1" t="s">
        <v>4210</v>
      </c>
      <c r="C3248" s="1">
        <v>31</v>
      </c>
      <c r="D3248" s="1" t="s">
        <v>28</v>
      </c>
      <c r="E3248" s="1" t="s">
        <v>4032</v>
      </c>
      <c r="F3248" s="1" t="s">
        <v>30</v>
      </c>
      <c r="G3248" s="1" t="s">
        <v>406</v>
      </c>
      <c r="H3248" s="1" t="s">
        <v>262</v>
      </c>
      <c r="I3248" s="1" t="s">
        <v>407</v>
      </c>
      <c r="J3248" s="1">
        <v>723</v>
      </c>
      <c r="K3248" s="3">
        <v>0.99890046296296298</v>
      </c>
      <c r="L3248" s="3">
        <v>3.2233796296296295E-2</v>
      </c>
      <c r="M3248" s="7">
        <v>45670</v>
      </c>
      <c r="N3248" s="3">
        <v>1.3483796296296296E-2</v>
      </c>
      <c r="O3248" s="3">
        <v>4.6817129629629632E-2</v>
      </c>
      <c r="P3248" s="5">
        <v>21</v>
      </c>
      <c r="Q3248" s="5">
        <v>1022.21</v>
      </c>
      <c r="R3248" s="1" t="s">
        <v>34</v>
      </c>
      <c r="S3248" s="1">
        <v>3</v>
      </c>
      <c r="T3248" s="1" t="s">
        <v>41</v>
      </c>
      <c r="U3248" s="5">
        <v>74</v>
      </c>
      <c r="V3248" s="5">
        <v>4325.8640976172901</v>
      </c>
      <c r="W3248" s="1" t="s">
        <v>36</v>
      </c>
      <c r="X3248" s="1">
        <v>4.78</v>
      </c>
      <c r="Y3248" s="5">
        <v>10191.040000000001</v>
      </c>
      <c r="Z3248" s="5">
        <v>65436.24</v>
      </c>
      <c r="AA3248" s="5" t="str">
        <f t="shared" si="200"/>
        <v>30-39</v>
      </c>
      <c r="AB3248" s="5" t="str">
        <f t="shared" si="201"/>
        <v>On-Time</v>
      </c>
      <c r="AC3248" s="5">
        <f t="shared" si="202"/>
        <v>6.42</v>
      </c>
      <c r="AD3248" s="5" t="str">
        <f t="shared" si="203"/>
        <v>Short-haul</v>
      </c>
    </row>
    <row r="3249" spans="1:30" x14ac:dyDescent="0.3">
      <c r="A3249" s="1" t="s">
        <v>4315</v>
      </c>
      <c r="B3249" s="1" t="s">
        <v>192</v>
      </c>
      <c r="C3249" s="1">
        <v>42</v>
      </c>
      <c r="D3249" s="1" t="s">
        <v>28</v>
      </c>
      <c r="E3249" s="1" t="s">
        <v>4032</v>
      </c>
      <c r="F3249" s="1" t="s">
        <v>30</v>
      </c>
      <c r="G3249" s="1" t="s">
        <v>424</v>
      </c>
      <c r="H3249" s="1" t="s">
        <v>115</v>
      </c>
      <c r="I3249" s="1" t="s">
        <v>175</v>
      </c>
      <c r="J3249" s="1">
        <v>2963</v>
      </c>
      <c r="K3249" s="3">
        <v>0.80759259259259264</v>
      </c>
      <c r="L3249" s="3">
        <v>0.94439814814814815</v>
      </c>
      <c r="M3249" s="7">
        <v>45666</v>
      </c>
      <c r="N3249" s="3">
        <v>0.89787037037037032</v>
      </c>
      <c r="O3249" s="3">
        <v>3.4675925925925923E-2</v>
      </c>
      <c r="P3249" s="5">
        <v>130</v>
      </c>
      <c r="Q3249" s="5">
        <v>245.11</v>
      </c>
      <c r="R3249" s="1" t="s">
        <v>34</v>
      </c>
      <c r="S3249" s="1">
        <v>5</v>
      </c>
      <c r="T3249" s="1" t="s">
        <v>49</v>
      </c>
      <c r="U3249" s="5">
        <v>36.520000000000003</v>
      </c>
      <c r="V3249" s="5">
        <v>16114.602452381199</v>
      </c>
      <c r="W3249" s="1" t="s">
        <v>42</v>
      </c>
      <c r="X3249" s="1">
        <v>3.5</v>
      </c>
      <c r="Y3249" s="5">
        <v>24337.52</v>
      </c>
      <c r="Z3249" s="5">
        <v>15694.34</v>
      </c>
      <c r="AA3249" s="5" t="str">
        <f t="shared" si="200"/>
        <v>40-49</v>
      </c>
      <c r="AB3249" s="5" t="str">
        <f t="shared" si="201"/>
        <v>Severe</v>
      </c>
      <c r="AC3249" s="5">
        <f t="shared" si="202"/>
        <v>0.64</v>
      </c>
      <c r="AD3249" s="5" t="str">
        <f t="shared" si="203"/>
        <v>Short-haul</v>
      </c>
    </row>
    <row r="3250" spans="1:30" x14ac:dyDescent="0.3">
      <c r="A3250" s="1" t="s">
        <v>4059</v>
      </c>
      <c r="B3250" s="1" t="s">
        <v>4060</v>
      </c>
      <c r="C3250" s="1">
        <v>59</v>
      </c>
      <c r="D3250" s="1" t="s">
        <v>28</v>
      </c>
      <c r="E3250" s="1" t="s">
        <v>4032</v>
      </c>
      <c r="F3250" s="1" t="s">
        <v>48</v>
      </c>
      <c r="G3250" s="1" t="s">
        <v>424</v>
      </c>
      <c r="H3250" s="1" t="s">
        <v>115</v>
      </c>
      <c r="I3250" s="1" t="s">
        <v>175</v>
      </c>
      <c r="J3250" s="1">
        <v>2963</v>
      </c>
      <c r="K3250" s="3">
        <v>0.80759259259259264</v>
      </c>
      <c r="L3250" s="3">
        <v>0.94439814814814815</v>
      </c>
      <c r="M3250" s="7">
        <v>45666</v>
      </c>
      <c r="N3250" s="3">
        <v>0.89787037037037032</v>
      </c>
      <c r="O3250" s="3">
        <v>3.4675925925925923E-2</v>
      </c>
      <c r="P3250" s="5">
        <v>130</v>
      </c>
      <c r="Q3250" s="5">
        <v>991.64</v>
      </c>
      <c r="R3250" s="1" t="s">
        <v>40</v>
      </c>
      <c r="S3250" s="1">
        <v>5</v>
      </c>
      <c r="T3250" s="1" t="s">
        <v>41</v>
      </c>
      <c r="U3250" s="5">
        <v>160.4</v>
      </c>
      <c r="V3250" s="5">
        <v>15415.179942008501</v>
      </c>
      <c r="W3250" s="1" t="s">
        <v>42</v>
      </c>
      <c r="X3250" s="1">
        <v>4.16</v>
      </c>
      <c r="Y3250" s="5">
        <v>23498.22</v>
      </c>
      <c r="Z3250" s="5">
        <v>63497.04</v>
      </c>
      <c r="AA3250" s="5" t="str">
        <f t="shared" si="200"/>
        <v>50-59</v>
      </c>
      <c r="AB3250" s="5" t="str">
        <f t="shared" si="201"/>
        <v>Severe</v>
      </c>
      <c r="AC3250" s="5">
        <f t="shared" si="202"/>
        <v>2.7</v>
      </c>
      <c r="AD3250" s="5" t="str">
        <f t="shared" si="203"/>
        <v>Short-haul</v>
      </c>
    </row>
    <row r="3251" spans="1:30" x14ac:dyDescent="0.3">
      <c r="A3251" s="1" t="s">
        <v>4316</v>
      </c>
      <c r="B3251" s="1" t="s">
        <v>4317</v>
      </c>
      <c r="C3251" s="1">
        <v>27</v>
      </c>
      <c r="D3251" s="1" t="s">
        <v>39</v>
      </c>
      <c r="E3251" s="1" t="s">
        <v>4032</v>
      </c>
      <c r="F3251" s="1" t="s">
        <v>30</v>
      </c>
      <c r="G3251" s="1" t="s">
        <v>424</v>
      </c>
      <c r="H3251" s="1" t="s">
        <v>115</v>
      </c>
      <c r="I3251" s="1" t="s">
        <v>175</v>
      </c>
      <c r="J3251" s="1">
        <v>2963</v>
      </c>
      <c r="K3251" s="3">
        <v>0.80759259259259264</v>
      </c>
      <c r="L3251" s="3">
        <v>0.94439814814814815</v>
      </c>
      <c r="M3251" s="7">
        <v>45666</v>
      </c>
      <c r="N3251" s="3">
        <v>0.89787037037037032</v>
      </c>
      <c r="O3251" s="3">
        <v>3.4675925925925923E-2</v>
      </c>
      <c r="P3251" s="5">
        <v>130</v>
      </c>
      <c r="Q3251" s="5">
        <v>1158.3699999999999</v>
      </c>
      <c r="R3251" s="1" t="s">
        <v>40</v>
      </c>
      <c r="S3251" s="1">
        <v>5</v>
      </c>
      <c r="T3251" s="1" t="s">
        <v>49</v>
      </c>
      <c r="U3251" s="5">
        <v>41.85</v>
      </c>
      <c r="V3251" s="5">
        <v>15841.2530656423</v>
      </c>
      <c r="W3251" s="1" t="s">
        <v>42</v>
      </c>
      <c r="X3251" s="1">
        <v>3.33</v>
      </c>
      <c r="Y3251" s="5">
        <v>24009.5</v>
      </c>
      <c r="Z3251" s="5">
        <v>74144.05</v>
      </c>
      <c r="AA3251" s="5" t="str">
        <f t="shared" si="200"/>
        <v>18-29</v>
      </c>
      <c r="AB3251" s="5" t="str">
        <f t="shared" si="201"/>
        <v>Severe</v>
      </c>
      <c r="AC3251" s="5">
        <f t="shared" si="202"/>
        <v>3.09</v>
      </c>
      <c r="AD3251" s="5" t="str">
        <f t="shared" si="203"/>
        <v>Short-haul</v>
      </c>
    </row>
    <row r="3252" spans="1:30" x14ac:dyDescent="0.3">
      <c r="A3252" s="1" t="s">
        <v>4318</v>
      </c>
      <c r="B3252" s="1" t="s">
        <v>4319</v>
      </c>
      <c r="C3252" s="1">
        <v>19</v>
      </c>
      <c r="D3252" s="1" t="s">
        <v>28</v>
      </c>
      <c r="E3252" s="1" t="s">
        <v>4032</v>
      </c>
      <c r="F3252" s="1" t="s">
        <v>30</v>
      </c>
      <c r="G3252" s="1" t="s">
        <v>424</v>
      </c>
      <c r="H3252" s="1" t="s">
        <v>115</v>
      </c>
      <c r="I3252" s="1" t="s">
        <v>175</v>
      </c>
      <c r="J3252" s="1">
        <v>2963</v>
      </c>
      <c r="K3252" s="3">
        <v>0.80759259259259264</v>
      </c>
      <c r="L3252" s="3">
        <v>0.94439814814814815</v>
      </c>
      <c r="M3252" s="7">
        <v>45667</v>
      </c>
      <c r="N3252" s="3">
        <v>0.89787037037037032</v>
      </c>
      <c r="O3252" s="3">
        <v>3.4675925925925923E-2</v>
      </c>
      <c r="P3252" s="5">
        <v>130</v>
      </c>
      <c r="Q3252" s="5">
        <v>1287.95</v>
      </c>
      <c r="R3252" s="1" t="s">
        <v>56</v>
      </c>
      <c r="S3252" s="1">
        <v>5</v>
      </c>
      <c r="T3252" s="1" t="s">
        <v>49</v>
      </c>
      <c r="U3252" s="5">
        <v>121.52</v>
      </c>
      <c r="V3252" s="5">
        <v>15573.962385933701</v>
      </c>
      <c r="W3252" s="1" t="s">
        <v>36</v>
      </c>
      <c r="X3252" s="1">
        <v>3.05</v>
      </c>
      <c r="Y3252" s="5">
        <v>23688.75</v>
      </c>
      <c r="Z3252" s="5">
        <v>82453.100000000006</v>
      </c>
      <c r="AA3252" s="5" t="str">
        <f t="shared" si="200"/>
        <v>18-29</v>
      </c>
      <c r="AB3252" s="5" t="str">
        <f t="shared" si="201"/>
        <v>Severe</v>
      </c>
      <c r="AC3252" s="5">
        <f t="shared" si="202"/>
        <v>3.48</v>
      </c>
      <c r="AD3252" s="5" t="str">
        <f t="shared" si="203"/>
        <v>Short-haul</v>
      </c>
    </row>
    <row r="3253" spans="1:30" x14ac:dyDescent="0.3">
      <c r="A3253" s="1" t="s">
        <v>4051</v>
      </c>
      <c r="B3253" s="1" t="s">
        <v>4052</v>
      </c>
      <c r="C3253" s="1">
        <v>67</v>
      </c>
      <c r="D3253" s="1" t="s">
        <v>28</v>
      </c>
      <c r="E3253" s="1" t="s">
        <v>4032</v>
      </c>
      <c r="F3253" s="1" t="s">
        <v>30</v>
      </c>
      <c r="G3253" s="1" t="s">
        <v>424</v>
      </c>
      <c r="H3253" s="1" t="s">
        <v>115</v>
      </c>
      <c r="I3253" s="1" t="s">
        <v>175</v>
      </c>
      <c r="J3253" s="1">
        <v>2963</v>
      </c>
      <c r="K3253" s="3">
        <v>0.80759259259259264</v>
      </c>
      <c r="L3253" s="3">
        <v>0.94439814814814815</v>
      </c>
      <c r="M3253" s="7">
        <v>45659</v>
      </c>
      <c r="N3253" s="3">
        <v>0.89787037037037032</v>
      </c>
      <c r="O3253" s="3">
        <v>3.4675925925925923E-2</v>
      </c>
      <c r="P3253" s="5">
        <v>130</v>
      </c>
      <c r="Q3253" s="5">
        <v>649.16</v>
      </c>
      <c r="R3253" s="1" t="s">
        <v>34</v>
      </c>
      <c r="S3253" s="1">
        <v>5</v>
      </c>
      <c r="T3253" s="1" t="s">
        <v>49</v>
      </c>
      <c r="U3253" s="5">
        <v>53.71</v>
      </c>
      <c r="V3253" s="5">
        <v>15772.5221256398</v>
      </c>
      <c r="W3253" s="1" t="s">
        <v>42</v>
      </c>
      <c r="X3253" s="1">
        <v>3.74</v>
      </c>
      <c r="Y3253" s="5">
        <v>23927.03</v>
      </c>
      <c r="Z3253" s="5">
        <v>41556.980000000003</v>
      </c>
      <c r="AA3253" s="5" t="str">
        <f t="shared" si="200"/>
        <v>60+</v>
      </c>
      <c r="AB3253" s="5" t="str">
        <f t="shared" si="201"/>
        <v>Severe</v>
      </c>
      <c r="AC3253" s="5">
        <f t="shared" si="202"/>
        <v>1.74</v>
      </c>
      <c r="AD3253" s="5" t="str">
        <f t="shared" si="203"/>
        <v>Short-haul</v>
      </c>
    </row>
    <row r="3254" spans="1:30" x14ac:dyDescent="0.3">
      <c r="A3254" s="1" t="s">
        <v>4320</v>
      </c>
      <c r="B3254" s="1" t="s">
        <v>4321</v>
      </c>
      <c r="C3254" s="1">
        <v>35</v>
      </c>
      <c r="D3254" s="1" t="s">
        <v>39</v>
      </c>
      <c r="E3254" s="1" t="s">
        <v>4032</v>
      </c>
      <c r="F3254" s="1" t="s">
        <v>30</v>
      </c>
      <c r="G3254" s="1" t="s">
        <v>424</v>
      </c>
      <c r="H3254" s="1" t="s">
        <v>115</v>
      </c>
      <c r="I3254" s="1" t="s">
        <v>175</v>
      </c>
      <c r="J3254" s="1">
        <v>2963</v>
      </c>
      <c r="K3254" s="3">
        <v>0.80759259259259264</v>
      </c>
      <c r="L3254" s="3">
        <v>0.94439814814814815</v>
      </c>
      <c r="M3254" s="7">
        <v>45664</v>
      </c>
      <c r="N3254" s="3">
        <v>0.89787037037037032</v>
      </c>
      <c r="O3254" s="3">
        <v>3.4675925925925923E-2</v>
      </c>
      <c r="P3254" s="5">
        <v>130</v>
      </c>
      <c r="Q3254" s="5">
        <v>1175.8900000000001</v>
      </c>
      <c r="R3254" s="1" t="s">
        <v>40</v>
      </c>
      <c r="S3254" s="1">
        <v>3</v>
      </c>
      <c r="T3254" s="1" t="s">
        <v>45</v>
      </c>
      <c r="U3254" s="5">
        <v>134.68</v>
      </c>
      <c r="V3254" s="5">
        <v>15497.6143980287</v>
      </c>
      <c r="W3254" s="1" t="s">
        <v>42</v>
      </c>
      <c r="X3254" s="1">
        <v>3.59</v>
      </c>
      <c r="Y3254" s="5">
        <v>23597.14</v>
      </c>
      <c r="Z3254" s="5">
        <v>75283.899999999994</v>
      </c>
      <c r="AA3254" s="5" t="str">
        <f t="shared" si="200"/>
        <v>30-39</v>
      </c>
      <c r="AB3254" s="5" t="str">
        <f t="shared" si="201"/>
        <v>Severe</v>
      </c>
      <c r="AC3254" s="5">
        <f t="shared" si="202"/>
        <v>3.19</v>
      </c>
      <c r="AD3254" s="5" t="str">
        <f t="shared" si="203"/>
        <v>Short-haul</v>
      </c>
    </row>
    <row r="3255" spans="1:30" x14ac:dyDescent="0.3">
      <c r="A3255" s="1" t="s">
        <v>4322</v>
      </c>
      <c r="B3255" s="1" t="s">
        <v>4323</v>
      </c>
      <c r="C3255" s="1">
        <v>29</v>
      </c>
      <c r="D3255" s="1" t="s">
        <v>28</v>
      </c>
      <c r="E3255" s="1" t="s">
        <v>4032</v>
      </c>
      <c r="F3255" s="1" t="s">
        <v>48</v>
      </c>
      <c r="G3255" s="1" t="s">
        <v>424</v>
      </c>
      <c r="H3255" s="1" t="s">
        <v>115</v>
      </c>
      <c r="I3255" s="1" t="s">
        <v>175</v>
      </c>
      <c r="J3255" s="1">
        <v>2963</v>
      </c>
      <c r="K3255" s="3">
        <v>0.80759259259259264</v>
      </c>
      <c r="L3255" s="3">
        <v>0.94439814814814815</v>
      </c>
      <c r="M3255" s="7">
        <v>45659</v>
      </c>
      <c r="N3255" s="3">
        <v>0.89787037037037032</v>
      </c>
      <c r="O3255" s="3">
        <v>3.4675925925925923E-2</v>
      </c>
      <c r="P3255" s="5">
        <v>130</v>
      </c>
      <c r="Q3255" s="5">
        <v>866.66</v>
      </c>
      <c r="R3255" s="1" t="s">
        <v>56</v>
      </c>
      <c r="S3255" s="1">
        <v>5</v>
      </c>
      <c r="T3255" s="1" t="s">
        <v>83</v>
      </c>
      <c r="U3255" s="5">
        <v>17.350000000000001</v>
      </c>
      <c r="V3255" s="5">
        <v>15973.7845996344</v>
      </c>
      <c r="W3255" s="1" t="s">
        <v>36</v>
      </c>
      <c r="X3255" s="1">
        <v>4.78</v>
      </c>
      <c r="Y3255" s="5">
        <v>24168.54</v>
      </c>
      <c r="Z3255" s="5">
        <v>55469.71</v>
      </c>
      <c r="AA3255" s="5" t="str">
        <f t="shared" si="200"/>
        <v>18-29</v>
      </c>
      <c r="AB3255" s="5" t="str">
        <f t="shared" si="201"/>
        <v>Severe</v>
      </c>
      <c r="AC3255" s="5">
        <f t="shared" si="202"/>
        <v>2.2999999999999998</v>
      </c>
      <c r="AD3255" s="5" t="str">
        <f t="shared" si="203"/>
        <v>Short-haul</v>
      </c>
    </row>
    <row r="3256" spans="1:30" x14ac:dyDescent="0.3">
      <c r="A3256" s="1" t="s">
        <v>4177</v>
      </c>
      <c r="B3256" s="1" t="s">
        <v>4178</v>
      </c>
      <c r="C3256" s="1">
        <v>64</v>
      </c>
      <c r="D3256" s="1" t="s">
        <v>28</v>
      </c>
      <c r="E3256" s="1" t="s">
        <v>4032</v>
      </c>
      <c r="F3256" s="1" t="s">
        <v>48</v>
      </c>
      <c r="G3256" s="1" t="s">
        <v>424</v>
      </c>
      <c r="H3256" s="1" t="s">
        <v>115</v>
      </c>
      <c r="I3256" s="1" t="s">
        <v>175</v>
      </c>
      <c r="J3256" s="1">
        <v>2963</v>
      </c>
      <c r="K3256" s="3">
        <v>0.80759259259259264</v>
      </c>
      <c r="L3256" s="3">
        <v>0.94439814814814815</v>
      </c>
      <c r="M3256" s="7">
        <v>45661</v>
      </c>
      <c r="N3256" s="3">
        <v>0.89787037037037032</v>
      </c>
      <c r="O3256" s="3">
        <v>3.4675925925925923E-2</v>
      </c>
      <c r="P3256" s="5">
        <v>130</v>
      </c>
      <c r="Q3256" s="5">
        <v>1231.68</v>
      </c>
      <c r="R3256" s="1" t="s">
        <v>34</v>
      </c>
      <c r="S3256" s="1">
        <v>5</v>
      </c>
      <c r="T3256" s="1" t="s">
        <v>41</v>
      </c>
      <c r="U3256" s="5">
        <v>29.76</v>
      </c>
      <c r="V3256" s="5">
        <v>15486.7557530741</v>
      </c>
      <c r="W3256" s="1" t="s">
        <v>36</v>
      </c>
      <c r="X3256" s="1">
        <v>3.21</v>
      </c>
      <c r="Y3256" s="5">
        <v>23584.11</v>
      </c>
      <c r="Z3256" s="5">
        <v>78833.47</v>
      </c>
      <c r="AA3256" s="5" t="str">
        <f t="shared" si="200"/>
        <v>60+</v>
      </c>
      <c r="AB3256" s="5" t="str">
        <f t="shared" si="201"/>
        <v>Severe</v>
      </c>
      <c r="AC3256" s="5">
        <f t="shared" si="202"/>
        <v>3.34</v>
      </c>
      <c r="AD3256" s="5" t="str">
        <f t="shared" si="203"/>
        <v>Short-haul</v>
      </c>
    </row>
    <row r="3257" spans="1:30" x14ac:dyDescent="0.3">
      <c r="A3257" s="1" t="s">
        <v>4324</v>
      </c>
      <c r="B3257" s="1" t="s">
        <v>4325</v>
      </c>
      <c r="C3257" s="1">
        <v>48</v>
      </c>
      <c r="D3257" s="1" t="s">
        <v>39</v>
      </c>
      <c r="E3257" s="1" t="s">
        <v>4032</v>
      </c>
      <c r="F3257" s="1" t="s">
        <v>30</v>
      </c>
      <c r="G3257" s="1" t="s">
        <v>424</v>
      </c>
      <c r="H3257" s="1" t="s">
        <v>115</v>
      </c>
      <c r="I3257" s="1" t="s">
        <v>175</v>
      </c>
      <c r="J3257" s="1">
        <v>2963</v>
      </c>
      <c r="K3257" s="3">
        <v>0.80759259259259264</v>
      </c>
      <c r="L3257" s="3">
        <v>0.94439814814814815</v>
      </c>
      <c r="M3257" s="7">
        <v>45669</v>
      </c>
      <c r="N3257" s="3">
        <v>0.89787037037037032</v>
      </c>
      <c r="O3257" s="3">
        <v>3.4675925925925923E-2</v>
      </c>
      <c r="P3257" s="5">
        <v>130</v>
      </c>
      <c r="Q3257" s="5">
        <v>1442.16</v>
      </c>
      <c r="R3257" s="1" t="s">
        <v>34</v>
      </c>
      <c r="S3257" s="1">
        <v>5</v>
      </c>
      <c r="T3257" s="1" t="s">
        <v>45</v>
      </c>
      <c r="U3257" s="5">
        <v>189.67</v>
      </c>
      <c r="V3257" s="5">
        <v>15751.488854925999</v>
      </c>
      <c r="W3257" s="1" t="s">
        <v>36</v>
      </c>
      <c r="X3257" s="1">
        <v>4</v>
      </c>
      <c r="Y3257" s="5">
        <v>23901.79</v>
      </c>
      <c r="Z3257" s="5">
        <v>92336.17</v>
      </c>
      <c r="AA3257" s="5" t="str">
        <f t="shared" si="200"/>
        <v>40-49</v>
      </c>
      <c r="AB3257" s="5" t="str">
        <f t="shared" si="201"/>
        <v>Severe</v>
      </c>
      <c r="AC3257" s="5">
        <f t="shared" si="202"/>
        <v>3.86</v>
      </c>
      <c r="AD3257" s="5" t="str">
        <f t="shared" si="203"/>
        <v>Short-haul</v>
      </c>
    </row>
    <row r="3258" spans="1:30" x14ac:dyDescent="0.3">
      <c r="A3258" s="1" t="s">
        <v>4134</v>
      </c>
      <c r="B3258" s="1" t="s">
        <v>4135</v>
      </c>
      <c r="C3258" s="1">
        <v>65</v>
      </c>
      <c r="D3258" s="1" t="s">
        <v>39</v>
      </c>
      <c r="E3258" s="1" t="s">
        <v>4032</v>
      </c>
      <c r="F3258" s="1" t="s">
        <v>30</v>
      </c>
      <c r="G3258" s="1" t="s">
        <v>424</v>
      </c>
      <c r="H3258" s="1" t="s">
        <v>115</v>
      </c>
      <c r="I3258" s="1" t="s">
        <v>175</v>
      </c>
      <c r="J3258" s="1">
        <v>2963</v>
      </c>
      <c r="K3258" s="3">
        <v>0.80759259259259264</v>
      </c>
      <c r="L3258" s="3">
        <v>0.94439814814814815</v>
      </c>
      <c r="M3258" s="7">
        <v>45670</v>
      </c>
      <c r="N3258" s="3">
        <v>0.89787037037037032</v>
      </c>
      <c r="O3258" s="3">
        <v>3.4675925925925923E-2</v>
      </c>
      <c r="P3258" s="5">
        <v>130</v>
      </c>
      <c r="Q3258" s="5">
        <v>581.14</v>
      </c>
      <c r="R3258" s="1" t="s">
        <v>40</v>
      </c>
      <c r="S3258" s="1">
        <v>5</v>
      </c>
      <c r="T3258" s="1" t="s">
        <v>49</v>
      </c>
      <c r="U3258" s="5">
        <v>157.78</v>
      </c>
      <c r="V3258" s="5">
        <v>15496.432413918599</v>
      </c>
      <c r="W3258" s="1" t="s">
        <v>42</v>
      </c>
      <c r="X3258" s="1">
        <v>3.32</v>
      </c>
      <c r="Y3258" s="5">
        <v>23595.72</v>
      </c>
      <c r="Z3258" s="5">
        <v>37224.519999999997</v>
      </c>
      <c r="AA3258" s="5" t="str">
        <f t="shared" si="200"/>
        <v>60+</v>
      </c>
      <c r="AB3258" s="5" t="str">
        <f t="shared" si="201"/>
        <v>Severe</v>
      </c>
      <c r="AC3258" s="5">
        <f t="shared" si="202"/>
        <v>1.58</v>
      </c>
      <c r="AD3258" s="5" t="str">
        <f t="shared" si="203"/>
        <v>Short-haul</v>
      </c>
    </row>
    <row r="3259" spans="1:30" x14ac:dyDescent="0.3">
      <c r="A3259" s="1" t="s">
        <v>4326</v>
      </c>
      <c r="B3259" s="1" t="s">
        <v>4327</v>
      </c>
      <c r="C3259" s="1">
        <v>35</v>
      </c>
      <c r="D3259" s="1" t="s">
        <v>39</v>
      </c>
      <c r="E3259" s="1" t="s">
        <v>4032</v>
      </c>
      <c r="F3259" s="1" t="s">
        <v>30</v>
      </c>
      <c r="G3259" s="1" t="s">
        <v>424</v>
      </c>
      <c r="H3259" s="1" t="s">
        <v>115</v>
      </c>
      <c r="I3259" s="1" t="s">
        <v>175</v>
      </c>
      <c r="J3259" s="1">
        <v>2963</v>
      </c>
      <c r="K3259" s="3">
        <v>0.80759259259259264</v>
      </c>
      <c r="L3259" s="3">
        <v>0.94439814814814815</v>
      </c>
      <c r="M3259" s="7">
        <v>45659</v>
      </c>
      <c r="N3259" s="3">
        <v>0.89787037037037032</v>
      </c>
      <c r="O3259" s="3">
        <v>3.4675925925925923E-2</v>
      </c>
      <c r="P3259" s="5">
        <v>130</v>
      </c>
      <c r="Q3259" s="5">
        <v>854.79</v>
      </c>
      <c r="R3259" s="1" t="s">
        <v>40</v>
      </c>
      <c r="S3259" s="1">
        <v>3</v>
      </c>
      <c r="T3259" s="1" t="s">
        <v>35</v>
      </c>
      <c r="U3259" s="5">
        <v>50.77</v>
      </c>
      <c r="V3259" s="5">
        <v>15417.337386740801</v>
      </c>
      <c r="W3259" s="1" t="s">
        <v>36</v>
      </c>
      <c r="X3259" s="1">
        <v>3.74</v>
      </c>
      <c r="Y3259" s="5">
        <v>23500.799999999999</v>
      </c>
      <c r="Z3259" s="5">
        <v>54716.71</v>
      </c>
      <c r="AA3259" s="5" t="str">
        <f t="shared" si="200"/>
        <v>30-39</v>
      </c>
      <c r="AB3259" s="5" t="str">
        <f t="shared" si="201"/>
        <v>Severe</v>
      </c>
      <c r="AC3259" s="5">
        <f t="shared" si="202"/>
        <v>2.33</v>
      </c>
      <c r="AD3259" s="5" t="str">
        <f t="shared" si="203"/>
        <v>Short-haul</v>
      </c>
    </row>
    <row r="3260" spans="1:30" x14ac:dyDescent="0.3">
      <c r="A3260" s="1" t="s">
        <v>4211</v>
      </c>
      <c r="B3260" s="1" t="s">
        <v>4212</v>
      </c>
      <c r="C3260" s="1">
        <v>26</v>
      </c>
      <c r="D3260" s="1" t="s">
        <v>39</v>
      </c>
      <c r="E3260" s="1" t="s">
        <v>4032</v>
      </c>
      <c r="F3260" s="1" t="s">
        <v>48</v>
      </c>
      <c r="G3260" s="1" t="s">
        <v>437</v>
      </c>
      <c r="H3260" s="1" t="s">
        <v>32</v>
      </c>
      <c r="I3260" s="1" t="s">
        <v>262</v>
      </c>
      <c r="J3260" s="1">
        <v>5909</v>
      </c>
      <c r="K3260" s="3">
        <v>0.68765046296296295</v>
      </c>
      <c r="L3260" s="3">
        <v>0.96056712962962965</v>
      </c>
      <c r="M3260" s="7">
        <v>45670</v>
      </c>
      <c r="N3260" s="3">
        <v>0.80015046296296299</v>
      </c>
      <c r="O3260" s="3">
        <v>7.3067129629629635E-2</v>
      </c>
      <c r="P3260" s="5">
        <v>162</v>
      </c>
      <c r="Q3260" s="5">
        <v>1338.76</v>
      </c>
      <c r="R3260" s="1" t="s">
        <v>56</v>
      </c>
      <c r="S3260" s="1">
        <v>5</v>
      </c>
      <c r="T3260" s="1" t="s">
        <v>35</v>
      </c>
      <c r="U3260" s="5">
        <v>58.33</v>
      </c>
      <c r="V3260" s="5">
        <v>30329.8797497739</v>
      </c>
      <c r="W3260" s="1" t="s">
        <v>42</v>
      </c>
      <c r="X3260" s="1">
        <v>4.45</v>
      </c>
      <c r="Y3260" s="5">
        <v>41395.86</v>
      </c>
      <c r="Z3260" s="5">
        <v>85692.31</v>
      </c>
      <c r="AA3260" s="5" t="str">
        <f t="shared" si="200"/>
        <v>18-29</v>
      </c>
      <c r="AB3260" s="5" t="str">
        <f t="shared" si="201"/>
        <v>Severe</v>
      </c>
      <c r="AC3260" s="5">
        <f t="shared" si="202"/>
        <v>2.0699999999999998</v>
      </c>
      <c r="AD3260" s="5" t="str">
        <f t="shared" si="203"/>
        <v>Medium-haul</v>
      </c>
    </row>
    <row r="3261" spans="1:30" x14ac:dyDescent="0.3">
      <c r="A3261" s="1" t="s">
        <v>4328</v>
      </c>
      <c r="B3261" s="1" t="s">
        <v>4329</v>
      </c>
      <c r="C3261" s="1">
        <v>45</v>
      </c>
      <c r="D3261" s="1" t="s">
        <v>28</v>
      </c>
      <c r="E3261" s="1" t="s">
        <v>4032</v>
      </c>
      <c r="F3261" s="1" t="s">
        <v>30</v>
      </c>
      <c r="G3261" s="1" t="s">
        <v>437</v>
      </c>
      <c r="H3261" s="1" t="s">
        <v>32</v>
      </c>
      <c r="I3261" s="1" t="s">
        <v>262</v>
      </c>
      <c r="J3261" s="1">
        <v>5909</v>
      </c>
      <c r="K3261" s="3">
        <v>0.68765046296296295</v>
      </c>
      <c r="L3261" s="3">
        <v>0.96056712962962965</v>
      </c>
      <c r="M3261" s="7">
        <v>45668</v>
      </c>
      <c r="N3261" s="3">
        <v>0.80015046296296299</v>
      </c>
      <c r="O3261" s="3">
        <v>7.3067129629629635E-2</v>
      </c>
      <c r="P3261" s="5">
        <v>162</v>
      </c>
      <c r="Q3261" s="5">
        <v>683.19</v>
      </c>
      <c r="R3261" s="1" t="s">
        <v>40</v>
      </c>
      <c r="S3261" s="1">
        <v>5</v>
      </c>
      <c r="T3261" s="1" t="s">
        <v>83</v>
      </c>
      <c r="U3261" s="5">
        <v>21.42</v>
      </c>
      <c r="V3261" s="5">
        <v>30364.431100929502</v>
      </c>
      <c r="W3261" s="1" t="s">
        <v>42</v>
      </c>
      <c r="X3261" s="1">
        <v>4.2</v>
      </c>
      <c r="Y3261" s="5">
        <v>41437.32</v>
      </c>
      <c r="Z3261" s="5">
        <v>43728.44</v>
      </c>
      <c r="AA3261" s="5" t="str">
        <f t="shared" si="200"/>
        <v>40-49</v>
      </c>
      <c r="AB3261" s="5" t="str">
        <f t="shared" si="201"/>
        <v>Severe</v>
      </c>
      <c r="AC3261" s="5">
        <f t="shared" si="202"/>
        <v>1.06</v>
      </c>
      <c r="AD3261" s="5" t="str">
        <f t="shared" si="203"/>
        <v>Medium-haul</v>
      </c>
    </row>
    <row r="3262" spans="1:30" x14ac:dyDescent="0.3">
      <c r="A3262" s="2" t="s">
        <v>4125</v>
      </c>
      <c r="B3262" s="1" t="s">
        <v>4126</v>
      </c>
      <c r="C3262" s="1">
        <v>73</v>
      </c>
      <c r="D3262" s="1" t="s">
        <v>39</v>
      </c>
      <c r="E3262" s="1" t="s">
        <v>4032</v>
      </c>
      <c r="F3262" s="1" t="s">
        <v>48</v>
      </c>
      <c r="G3262" s="1" t="s">
        <v>437</v>
      </c>
      <c r="H3262" s="1" t="s">
        <v>32</v>
      </c>
      <c r="I3262" s="1" t="s">
        <v>262</v>
      </c>
      <c r="J3262" s="1">
        <v>5909</v>
      </c>
      <c r="K3262" s="3">
        <v>0.68765046296296295</v>
      </c>
      <c r="L3262" s="3">
        <v>0.96056712962962965</v>
      </c>
      <c r="M3262" s="7">
        <v>45662</v>
      </c>
      <c r="N3262" s="3">
        <v>0.80015046296296299</v>
      </c>
      <c r="O3262" s="3">
        <v>7.3067129629629635E-2</v>
      </c>
      <c r="P3262" s="5">
        <v>162</v>
      </c>
      <c r="Q3262" s="5">
        <v>585.92999999999995</v>
      </c>
      <c r="R3262" s="1" t="s">
        <v>40</v>
      </c>
      <c r="S3262" s="1">
        <v>5</v>
      </c>
      <c r="T3262" s="1" t="s">
        <v>41</v>
      </c>
      <c r="U3262" s="5">
        <v>28.64</v>
      </c>
      <c r="V3262" s="5">
        <v>30083.1714457495</v>
      </c>
      <c r="W3262" s="1" t="s">
        <v>42</v>
      </c>
      <c r="X3262" s="1">
        <v>3.9</v>
      </c>
      <c r="Y3262" s="5">
        <v>41099.81</v>
      </c>
      <c r="Z3262" s="5">
        <v>37505.25</v>
      </c>
      <c r="AA3262" s="5" t="str">
        <f t="shared" si="200"/>
        <v>60+</v>
      </c>
      <c r="AB3262" s="5" t="str">
        <f t="shared" si="201"/>
        <v>Severe</v>
      </c>
      <c r="AC3262" s="5">
        <f t="shared" si="202"/>
        <v>0.91</v>
      </c>
      <c r="AD3262" s="5" t="str">
        <f t="shared" si="203"/>
        <v>Medium-haul</v>
      </c>
    </row>
    <row r="3263" spans="1:30" x14ac:dyDescent="0.3">
      <c r="A3263" s="1" t="s">
        <v>4330</v>
      </c>
      <c r="B3263" s="1" t="s">
        <v>4331</v>
      </c>
      <c r="C3263" s="1">
        <v>58</v>
      </c>
      <c r="D3263" s="1" t="s">
        <v>28</v>
      </c>
      <c r="E3263" s="1" t="s">
        <v>4032</v>
      </c>
      <c r="F3263" s="1" t="s">
        <v>48</v>
      </c>
      <c r="G3263" s="1" t="s">
        <v>437</v>
      </c>
      <c r="H3263" s="1" t="s">
        <v>32</v>
      </c>
      <c r="I3263" s="1" t="s">
        <v>262</v>
      </c>
      <c r="J3263" s="1">
        <v>5909</v>
      </c>
      <c r="K3263" s="3">
        <v>0.68765046296296295</v>
      </c>
      <c r="L3263" s="3">
        <v>0.96056712962962965</v>
      </c>
      <c r="M3263" s="7">
        <v>45672</v>
      </c>
      <c r="N3263" s="3">
        <v>0.80015046296296299</v>
      </c>
      <c r="O3263" s="3">
        <v>7.3067129629629635E-2</v>
      </c>
      <c r="P3263" s="5">
        <v>162</v>
      </c>
      <c r="Q3263" s="5">
        <v>405.32</v>
      </c>
      <c r="R3263" s="1" t="s">
        <v>56</v>
      </c>
      <c r="S3263" s="1">
        <v>5</v>
      </c>
      <c r="T3263" s="1" t="s">
        <v>35</v>
      </c>
      <c r="U3263" s="5">
        <v>1.22</v>
      </c>
      <c r="V3263" s="5">
        <v>30668.662661496899</v>
      </c>
      <c r="W3263" s="1" t="s">
        <v>42</v>
      </c>
      <c r="X3263" s="1">
        <v>3.19</v>
      </c>
      <c r="Y3263" s="5">
        <v>41802.400000000001</v>
      </c>
      <c r="Z3263" s="5">
        <v>25940.720000000001</v>
      </c>
      <c r="AA3263" s="5" t="str">
        <f t="shared" si="200"/>
        <v>50-59</v>
      </c>
      <c r="AB3263" s="5" t="str">
        <f t="shared" si="201"/>
        <v>Severe</v>
      </c>
      <c r="AC3263" s="5">
        <f t="shared" si="202"/>
        <v>0.62</v>
      </c>
      <c r="AD3263" s="5" t="str">
        <f t="shared" si="203"/>
        <v>Medium-haul</v>
      </c>
    </row>
    <row r="3264" spans="1:30" x14ac:dyDescent="0.3">
      <c r="A3264" s="1" t="s">
        <v>4332</v>
      </c>
      <c r="B3264" s="1" t="s">
        <v>4333</v>
      </c>
      <c r="C3264" s="1">
        <v>30</v>
      </c>
      <c r="D3264" s="1" t="s">
        <v>39</v>
      </c>
      <c r="E3264" s="1" t="s">
        <v>4032</v>
      </c>
      <c r="F3264" s="1" t="s">
        <v>48</v>
      </c>
      <c r="G3264" s="1" t="s">
        <v>437</v>
      </c>
      <c r="H3264" s="1" t="s">
        <v>32</v>
      </c>
      <c r="I3264" s="1" t="s">
        <v>262</v>
      </c>
      <c r="J3264" s="1">
        <v>5909</v>
      </c>
      <c r="K3264" s="3">
        <v>0.68765046296296295</v>
      </c>
      <c r="L3264" s="3">
        <v>0.96056712962962965</v>
      </c>
      <c r="M3264" s="7">
        <v>45664</v>
      </c>
      <c r="N3264" s="3">
        <v>0.80015046296296299</v>
      </c>
      <c r="O3264" s="3">
        <v>7.3067129629629635E-2</v>
      </c>
      <c r="P3264" s="5">
        <v>162</v>
      </c>
      <c r="Q3264" s="5">
        <v>248.97</v>
      </c>
      <c r="R3264" s="1" t="s">
        <v>40</v>
      </c>
      <c r="S3264" s="1">
        <v>3</v>
      </c>
      <c r="T3264" s="1" t="s">
        <v>41</v>
      </c>
      <c r="U3264" s="5">
        <v>45.84</v>
      </c>
      <c r="V3264" s="5">
        <v>30980.599583255898</v>
      </c>
      <c r="W3264" s="1" t="s">
        <v>36</v>
      </c>
      <c r="X3264" s="1">
        <v>4.04</v>
      </c>
      <c r="Y3264" s="5">
        <v>42176.72</v>
      </c>
      <c r="Z3264" s="5">
        <v>15943.25</v>
      </c>
      <c r="AA3264" s="5" t="str">
        <f t="shared" si="200"/>
        <v>30-39</v>
      </c>
      <c r="AB3264" s="5" t="str">
        <f t="shared" si="201"/>
        <v>Severe</v>
      </c>
      <c r="AC3264" s="5">
        <f t="shared" si="202"/>
        <v>0.38</v>
      </c>
      <c r="AD3264" s="5" t="str">
        <f t="shared" si="203"/>
        <v>Medium-haul</v>
      </c>
    </row>
    <row r="3265" spans="1:30" x14ac:dyDescent="0.3">
      <c r="A3265" s="1" t="s">
        <v>4334</v>
      </c>
      <c r="B3265" s="1" t="s">
        <v>4335</v>
      </c>
      <c r="C3265" s="1">
        <v>31</v>
      </c>
      <c r="D3265" s="1" t="s">
        <v>39</v>
      </c>
      <c r="E3265" s="1" t="s">
        <v>4032</v>
      </c>
      <c r="F3265" s="1" t="s">
        <v>48</v>
      </c>
      <c r="G3265" s="1" t="s">
        <v>437</v>
      </c>
      <c r="H3265" s="1" t="s">
        <v>32</v>
      </c>
      <c r="I3265" s="1" t="s">
        <v>262</v>
      </c>
      <c r="J3265" s="1">
        <v>5909</v>
      </c>
      <c r="K3265" s="3">
        <v>0.68765046296296295</v>
      </c>
      <c r="L3265" s="3">
        <v>0.96056712962962965</v>
      </c>
      <c r="M3265" s="7">
        <v>45663</v>
      </c>
      <c r="N3265" s="3">
        <v>0.80015046296296299</v>
      </c>
      <c r="O3265" s="3">
        <v>7.3067129629629635E-2</v>
      </c>
      <c r="P3265" s="5">
        <v>162</v>
      </c>
      <c r="Q3265" s="5">
        <v>847.17</v>
      </c>
      <c r="R3265" s="1" t="s">
        <v>56</v>
      </c>
      <c r="S3265" s="1">
        <v>3</v>
      </c>
      <c r="T3265" s="1" t="s">
        <v>41</v>
      </c>
      <c r="U3265" s="5">
        <v>63.6</v>
      </c>
      <c r="V3265" s="5">
        <v>31000.8857842699</v>
      </c>
      <c r="W3265" s="1" t="s">
        <v>36</v>
      </c>
      <c r="X3265" s="1">
        <v>3.44</v>
      </c>
      <c r="Y3265" s="5">
        <v>42201.06</v>
      </c>
      <c r="Z3265" s="5">
        <v>54231.6</v>
      </c>
      <c r="AA3265" s="5" t="str">
        <f t="shared" si="200"/>
        <v>30-39</v>
      </c>
      <c r="AB3265" s="5" t="str">
        <f t="shared" si="201"/>
        <v>Severe</v>
      </c>
      <c r="AC3265" s="5">
        <f t="shared" si="202"/>
        <v>1.29</v>
      </c>
      <c r="AD3265" s="5" t="str">
        <f t="shared" si="203"/>
        <v>Medium-haul</v>
      </c>
    </row>
    <row r="3266" spans="1:30" x14ac:dyDescent="0.3">
      <c r="A3266" s="1" t="s">
        <v>4336</v>
      </c>
      <c r="B3266" s="1" t="s">
        <v>4337</v>
      </c>
      <c r="C3266" s="1">
        <v>69</v>
      </c>
      <c r="D3266" s="1" t="s">
        <v>39</v>
      </c>
      <c r="E3266" s="1" t="s">
        <v>4032</v>
      </c>
      <c r="F3266" s="1" t="s">
        <v>30</v>
      </c>
      <c r="G3266" s="1" t="s">
        <v>437</v>
      </c>
      <c r="H3266" s="1" t="s">
        <v>32</v>
      </c>
      <c r="I3266" s="1" t="s">
        <v>262</v>
      </c>
      <c r="J3266" s="1">
        <v>5909</v>
      </c>
      <c r="K3266" s="3">
        <v>0.68765046296296295</v>
      </c>
      <c r="L3266" s="3">
        <v>0.96056712962962965</v>
      </c>
      <c r="M3266" s="7">
        <v>45662</v>
      </c>
      <c r="N3266" s="3">
        <v>0.80015046296296299</v>
      </c>
      <c r="O3266" s="3">
        <v>7.3067129629629635E-2</v>
      </c>
      <c r="P3266" s="5">
        <v>162</v>
      </c>
      <c r="Q3266" s="5">
        <v>56.58</v>
      </c>
      <c r="R3266" s="1" t="s">
        <v>56</v>
      </c>
      <c r="S3266" s="1">
        <v>5</v>
      </c>
      <c r="T3266" s="1" t="s">
        <v>41</v>
      </c>
      <c r="U3266" s="5">
        <v>70.900000000000006</v>
      </c>
      <c r="V3266" s="5">
        <v>30761.431850171899</v>
      </c>
      <c r="W3266" s="1" t="s">
        <v>42</v>
      </c>
      <c r="X3266" s="1">
        <v>4.03</v>
      </c>
      <c r="Y3266" s="5">
        <v>41913.72</v>
      </c>
      <c r="Z3266" s="5">
        <v>3635.3</v>
      </c>
      <c r="AA3266" s="5" t="str">
        <f t="shared" ref="AA3266:AA3329" si="204">IF(C3266&lt;=29,"18-29",IF(C3266&lt;=39,"30-39",IF(C3266&lt;=49,"40-49",IF(C3266&lt;=59,"50-59","60+"))))</f>
        <v>60+</v>
      </c>
      <c r="AB3266" s="5" t="str">
        <f t="shared" ref="AB3266:AB3329" si="205">IF(P3266&lt;=30,"On-Time",IF(P3266&lt;=120,"Moderate","Severe"))</f>
        <v>Severe</v>
      </c>
      <c r="AC3266" s="5">
        <f t="shared" ref="AC3266:AC3329" si="206">ROUND(Z3266/Y3266,2)</f>
        <v>0.09</v>
      </c>
      <c r="AD3266" s="5" t="str">
        <f t="shared" ref="AD3266:AD3329" si="207">IF(J3266&lt;=3000,"Short-haul",IF(J3266&lt;=7000,"Medium-haul","Long-haul"))</f>
        <v>Medium-haul</v>
      </c>
    </row>
    <row r="3267" spans="1:30" x14ac:dyDescent="0.3">
      <c r="A3267" s="1" t="s">
        <v>4233</v>
      </c>
      <c r="B3267" s="1" t="s">
        <v>4234</v>
      </c>
      <c r="C3267" s="1">
        <v>71</v>
      </c>
      <c r="D3267" s="1" t="s">
        <v>28</v>
      </c>
      <c r="E3267" s="1" t="s">
        <v>4032</v>
      </c>
      <c r="F3267" s="1" t="s">
        <v>30</v>
      </c>
      <c r="G3267" s="1" t="s">
        <v>437</v>
      </c>
      <c r="H3267" s="1" t="s">
        <v>32</v>
      </c>
      <c r="I3267" s="1" t="s">
        <v>262</v>
      </c>
      <c r="J3267" s="1">
        <v>5909</v>
      </c>
      <c r="K3267" s="3">
        <v>0.68765046296296295</v>
      </c>
      <c r="L3267" s="3">
        <v>0.96056712962962965</v>
      </c>
      <c r="M3267" s="7">
        <v>45661</v>
      </c>
      <c r="N3267" s="3">
        <v>0.80015046296296299</v>
      </c>
      <c r="O3267" s="3">
        <v>7.3067129629629635E-2</v>
      </c>
      <c r="P3267" s="5">
        <v>162</v>
      </c>
      <c r="Q3267" s="5">
        <v>872.06</v>
      </c>
      <c r="R3267" s="1" t="s">
        <v>56</v>
      </c>
      <c r="S3267" s="1">
        <v>5</v>
      </c>
      <c r="T3267" s="1" t="s">
        <v>83</v>
      </c>
      <c r="U3267" s="5">
        <v>190.98</v>
      </c>
      <c r="V3267" s="5">
        <v>30576.3500149459</v>
      </c>
      <c r="W3267" s="1" t="s">
        <v>36</v>
      </c>
      <c r="X3267" s="1">
        <v>4.72</v>
      </c>
      <c r="Y3267" s="5">
        <v>41691.620000000003</v>
      </c>
      <c r="Z3267" s="5">
        <v>55850.04</v>
      </c>
      <c r="AA3267" s="5" t="str">
        <f t="shared" si="204"/>
        <v>60+</v>
      </c>
      <c r="AB3267" s="5" t="str">
        <f t="shared" si="205"/>
        <v>Severe</v>
      </c>
      <c r="AC3267" s="5">
        <f t="shared" si="206"/>
        <v>1.34</v>
      </c>
      <c r="AD3267" s="5" t="str">
        <f t="shared" si="207"/>
        <v>Medium-haul</v>
      </c>
    </row>
    <row r="3268" spans="1:30" x14ac:dyDescent="0.3">
      <c r="A3268" s="1" t="s">
        <v>4139</v>
      </c>
      <c r="B3268" s="1" t="s">
        <v>4140</v>
      </c>
      <c r="C3268" s="1">
        <v>44</v>
      </c>
      <c r="D3268" s="1" t="s">
        <v>39</v>
      </c>
      <c r="E3268" s="1" t="s">
        <v>4032</v>
      </c>
      <c r="F3268" s="1" t="s">
        <v>30</v>
      </c>
      <c r="G3268" s="1" t="s">
        <v>437</v>
      </c>
      <c r="H3268" s="1" t="s">
        <v>32</v>
      </c>
      <c r="I3268" s="1" t="s">
        <v>262</v>
      </c>
      <c r="J3268" s="1">
        <v>5909</v>
      </c>
      <c r="K3268" s="3">
        <v>0.68765046296296295</v>
      </c>
      <c r="L3268" s="3">
        <v>0.96056712962962965</v>
      </c>
      <c r="M3268" s="7">
        <v>45663</v>
      </c>
      <c r="N3268" s="3">
        <v>0.80015046296296299</v>
      </c>
      <c r="O3268" s="3">
        <v>7.3067129629629635E-2</v>
      </c>
      <c r="P3268" s="5">
        <v>162</v>
      </c>
      <c r="Q3268" s="5">
        <v>1484.57</v>
      </c>
      <c r="R3268" s="1" t="s">
        <v>40</v>
      </c>
      <c r="S3268" s="1">
        <v>5</v>
      </c>
      <c r="T3268" s="1" t="s">
        <v>83</v>
      </c>
      <c r="U3268" s="5">
        <v>189</v>
      </c>
      <c r="V3268" s="5">
        <v>30502.725320805399</v>
      </c>
      <c r="W3268" s="1" t="s">
        <v>36</v>
      </c>
      <c r="X3268" s="1">
        <v>4.7300000000000004</v>
      </c>
      <c r="Y3268" s="5">
        <v>41603.269999999997</v>
      </c>
      <c r="Z3268" s="5">
        <v>95050.28</v>
      </c>
      <c r="AA3268" s="5" t="str">
        <f t="shared" si="204"/>
        <v>40-49</v>
      </c>
      <c r="AB3268" s="5" t="str">
        <f t="shared" si="205"/>
        <v>Severe</v>
      </c>
      <c r="AC3268" s="5">
        <f t="shared" si="206"/>
        <v>2.2799999999999998</v>
      </c>
      <c r="AD3268" s="5" t="str">
        <f t="shared" si="207"/>
        <v>Medium-haul</v>
      </c>
    </row>
    <row r="3269" spans="1:30" x14ac:dyDescent="0.3">
      <c r="A3269" s="1" t="s">
        <v>4187</v>
      </c>
      <c r="B3269" s="1" t="s">
        <v>4188</v>
      </c>
      <c r="C3269" s="1">
        <v>66</v>
      </c>
      <c r="D3269" s="1" t="s">
        <v>28</v>
      </c>
      <c r="E3269" s="1" t="s">
        <v>4032</v>
      </c>
      <c r="F3269" s="1" t="s">
        <v>30</v>
      </c>
      <c r="G3269" s="1" t="s">
        <v>437</v>
      </c>
      <c r="H3269" s="1" t="s">
        <v>32</v>
      </c>
      <c r="I3269" s="1" t="s">
        <v>262</v>
      </c>
      <c r="J3269" s="1">
        <v>5909</v>
      </c>
      <c r="K3269" s="3">
        <v>0.68765046296296295</v>
      </c>
      <c r="L3269" s="3">
        <v>0.96056712962962965</v>
      </c>
      <c r="M3269" s="7">
        <v>45663</v>
      </c>
      <c r="N3269" s="3">
        <v>0.80015046296296299</v>
      </c>
      <c r="O3269" s="3">
        <v>7.3067129629629635E-2</v>
      </c>
      <c r="P3269" s="5">
        <v>162</v>
      </c>
      <c r="Q3269" s="5">
        <v>1262.07</v>
      </c>
      <c r="R3269" s="1" t="s">
        <v>40</v>
      </c>
      <c r="S3269" s="1">
        <v>5</v>
      </c>
      <c r="T3269" s="1" t="s">
        <v>41</v>
      </c>
      <c r="U3269" s="5">
        <v>108.25</v>
      </c>
      <c r="V3269" s="5">
        <v>30452.363219152499</v>
      </c>
      <c r="W3269" s="1" t="s">
        <v>36</v>
      </c>
      <c r="X3269" s="1">
        <v>4.83</v>
      </c>
      <c r="Y3269" s="5">
        <v>41542.839999999997</v>
      </c>
      <c r="Z3269" s="5">
        <v>80794.13</v>
      </c>
      <c r="AA3269" s="5" t="str">
        <f t="shared" si="204"/>
        <v>60+</v>
      </c>
      <c r="AB3269" s="5" t="str">
        <f t="shared" si="205"/>
        <v>Severe</v>
      </c>
      <c r="AC3269" s="5">
        <f t="shared" si="206"/>
        <v>1.94</v>
      </c>
      <c r="AD3269" s="5" t="str">
        <f t="shared" si="207"/>
        <v>Medium-haul</v>
      </c>
    </row>
    <row r="3270" spans="1:30" x14ac:dyDescent="0.3">
      <c r="A3270" s="1" t="s">
        <v>4338</v>
      </c>
      <c r="B3270" s="1" t="s">
        <v>4339</v>
      </c>
      <c r="C3270" s="1">
        <v>67</v>
      </c>
      <c r="D3270" s="1" t="s">
        <v>28</v>
      </c>
      <c r="E3270" s="1" t="s">
        <v>4032</v>
      </c>
      <c r="F3270" s="1" t="s">
        <v>30</v>
      </c>
      <c r="G3270" s="1" t="s">
        <v>437</v>
      </c>
      <c r="H3270" s="1" t="s">
        <v>32</v>
      </c>
      <c r="I3270" s="1" t="s">
        <v>262</v>
      </c>
      <c r="J3270" s="1">
        <v>5909</v>
      </c>
      <c r="K3270" s="3">
        <v>0.68765046296296295</v>
      </c>
      <c r="L3270" s="3">
        <v>0.96056712962962965</v>
      </c>
      <c r="M3270" s="7">
        <v>45667</v>
      </c>
      <c r="N3270" s="3">
        <v>0.80015046296296299</v>
      </c>
      <c r="O3270" s="3">
        <v>7.3067129629629635E-2</v>
      </c>
      <c r="P3270" s="5">
        <v>162</v>
      </c>
      <c r="Q3270" s="5">
        <v>731.95</v>
      </c>
      <c r="R3270" s="1" t="s">
        <v>56</v>
      </c>
      <c r="S3270" s="1">
        <v>5</v>
      </c>
      <c r="T3270" s="1" t="s">
        <v>41</v>
      </c>
      <c r="U3270" s="5">
        <v>160.07</v>
      </c>
      <c r="V3270" s="5">
        <v>30307.081271836902</v>
      </c>
      <c r="W3270" s="1" t="s">
        <v>42</v>
      </c>
      <c r="X3270" s="1">
        <v>4.58</v>
      </c>
      <c r="Y3270" s="5">
        <v>41368.5</v>
      </c>
      <c r="Z3270" s="5">
        <v>46876.81</v>
      </c>
      <c r="AA3270" s="5" t="str">
        <f t="shared" si="204"/>
        <v>60+</v>
      </c>
      <c r="AB3270" s="5" t="str">
        <f t="shared" si="205"/>
        <v>Severe</v>
      </c>
      <c r="AC3270" s="5">
        <f t="shared" si="206"/>
        <v>1.1299999999999999</v>
      </c>
      <c r="AD3270" s="5" t="str">
        <f t="shared" si="207"/>
        <v>Medium-haul</v>
      </c>
    </row>
    <row r="3271" spans="1:30" x14ac:dyDescent="0.3">
      <c r="A3271" s="1" t="s">
        <v>4340</v>
      </c>
      <c r="B3271" s="1" t="s">
        <v>4341</v>
      </c>
      <c r="C3271" s="1">
        <v>61</v>
      </c>
      <c r="D3271" s="1" t="s">
        <v>28</v>
      </c>
      <c r="E3271" s="1" t="s">
        <v>4032</v>
      </c>
      <c r="F3271" s="1" t="s">
        <v>30</v>
      </c>
      <c r="G3271" s="1" t="s">
        <v>437</v>
      </c>
      <c r="H3271" s="1" t="s">
        <v>32</v>
      </c>
      <c r="I3271" s="1" t="s">
        <v>262</v>
      </c>
      <c r="J3271" s="1">
        <v>5909</v>
      </c>
      <c r="K3271" s="3">
        <v>0.68765046296296295</v>
      </c>
      <c r="L3271" s="3">
        <v>0.96056712962962965</v>
      </c>
      <c r="M3271" s="7">
        <v>45663</v>
      </c>
      <c r="N3271" s="3">
        <v>0.80015046296296299</v>
      </c>
      <c r="O3271" s="3">
        <v>7.3067129629629635E-2</v>
      </c>
      <c r="P3271" s="5">
        <v>162</v>
      </c>
      <c r="Q3271" s="5">
        <v>694.97</v>
      </c>
      <c r="R3271" s="1" t="s">
        <v>40</v>
      </c>
      <c r="S3271" s="1">
        <v>5</v>
      </c>
      <c r="T3271" s="1" t="s">
        <v>35</v>
      </c>
      <c r="U3271" s="5">
        <v>108.48</v>
      </c>
      <c r="V3271" s="5">
        <v>30068.0550506812</v>
      </c>
      <c r="W3271" s="1" t="s">
        <v>36</v>
      </c>
      <c r="X3271" s="1">
        <v>3.9</v>
      </c>
      <c r="Y3271" s="5">
        <v>41081.67</v>
      </c>
      <c r="Z3271" s="5">
        <v>44499.78</v>
      </c>
      <c r="AA3271" s="5" t="str">
        <f t="shared" si="204"/>
        <v>60+</v>
      </c>
      <c r="AB3271" s="5" t="str">
        <f t="shared" si="205"/>
        <v>Severe</v>
      </c>
      <c r="AC3271" s="5">
        <f t="shared" si="206"/>
        <v>1.08</v>
      </c>
      <c r="AD3271" s="5" t="str">
        <f t="shared" si="207"/>
        <v>Medium-haul</v>
      </c>
    </row>
    <row r="3272" spans="1:30" x14ac:dyDescent="0.3">
      <c r="A3272" s="1" t="s">
        <v>4342</v>
      </c>
      <c r="B3272" s="1" t="s">
        <v>4343</v>
      </c>
      <c r="C3272" s="1">
        <v>23</v>
      </c>
      <c r="D3272" s="1" t="s">
        <v>28</v>
      </c>
      <c r="E3272" s="1" t="s">
        <v>4032</v>
      </c>
      <c r="F3272" s="1" t="s">
        <v>48</v>
      </c>
      <c r="G3272" s="1" t="s">
        <v>452</v>
      </c>
      <c r="H3272" s="1" t="s">
        <v>233</v>
      </c>
      <c r="I3272" s="1" t="s">
        <v>308</v>
      </c>
      <c r="J3272" s="1">
        <v>13746</v>
      </c>
      <c r="K3272" s="3">
        <v>0.63680555555555551</v>
      </c>
      <c r="L3272" s="3">
        <v>0.27291666666666664</v>
      </c>
      <c r="M3272" s="7">
        <v>45671</v>
      </c>
      <c r="N3272" s="3">
        <v>0.73333333333333328</v>
      </c>
      <c r="O3272" s="3">
        <v>0.36944444444444446</v>
      </c>
      <c r="P3272" s="5">
        <v>139</v>
      </c>
      <c r="Q3272" s="5">
        <v>1436.1</v>
      </c>
      <c r="R3272" s="1" t="s">
        <v>40</v>
      </c>
      <c r="S3272" s="1">
        <v>5</v>
      </c>
      <c r="T3272" s="1" t="s">
        <v>83</v>
      </c>
      <c r="U3272" s="5">
        <v>190.18</v>
      </c>
      <c r="V3272" s="5">
        <v>70192.063809815198</v>
      </c>
      <c r="W3272" s="1" t="s">
        <v>42</v>
      </c>
      <c r="X3272" s="1">
        <v>4.8099999999999996</v>
      </c>
      <c r="Y3272" s="5">
        <v>133845.72</v>
      </c>
      <c r="Z3272" s="5">
        <v>55169.063999999998</v>
      </c>
      <c r="AA3272" s="5" t="str">
        <f t="shared" si="204"/>
        <v>18-29</v>
      </c>
      <c r="AB3272" s="5" t="str">
        <f t="shared" si="205"/>
        <v>Severe</v>
      </c>
      <c r="AC3272" s="5">
        <f t="shared" si="206"/>
        <v>0.41</v>
      </c>
      <c r="AD3272" s="5" t="str">
        <f t="shared" si="207"/>
        <v>Long-haul</v>
      </c>
    </row>
    <row r="3273" spans="1:30" x14ac:dyDescent="0.3">
      <c r="A3273" s="1" t="s">
        <v>4338</v>
      </c>
      <c r="B3273" s="1" t="s">
        <v>4339</v>
      </c>
      <c r="C3273" s="1">
        <v>67</v>
      </c>
      <c r="D3273" s="1" t="s">
        <v>28</v>
      </c>
      <c r="E3273" s="1" t="s">
        <v>4032</v>
      </c>
      <c r="F3273" s="1" t="s">
        <v>30</v>
      </c>
      <c r="G3273" s="1" t="s">
        <v>452</v>
      </c>
      <c r="H3273" s="1" t="s">
        <v>233</v>
      </c>
      <c r="I3273" s="1" t="s">
        <v>308</v>
      </c>
      <c r="J3273" s="1">
        <v>13746</v>
      </c>
      <c r="K3273" s="3">
        <v>0.63680555555555551</v>
      </c>
      <c r="L3273" s="3">
        <v>0.27291666666666664</v>
      </c>
      <c r="M3273" s="7">
        <v>45658</v>
      </c>
      <c r="N3273" s="3">
        <v>0.73333333333333328</v>
      </c>
      <c r="O3273" s="3">
        <v>0.36944444444444446</v>
      </c>
      <c r="P3273" s="5">
        <v>139</v>
      </c>
      <c r="Q3273" s="5">
        <v>971.77</v>
      </c>
      <c r="R3273" s="1" t="s">
        <v>34</v>
      </c>
      <c r="S3273" s="1">
        <v>5</v>
      </c>
      <c r="T3273" s="1" t="s">
        <v>41</v>
      </c>
      <c r="U3273" s="5">
        <v>30.54</v>
      </c>
      <c r="V3273" s="5">
        <v>70026.774522608597</v>
      </c>
      <c r="W3273" s="1" t="s">
        <v>36</v>
      </c>
      <c r="X3273" s="1">
        <v>3.72</v>
      </c>
      <c r="Y3273" s="5">
        <v>133548.19500000001</v>
      </c>
      <c r="Z3273" s="5">
        <v>37319.633999999998</v>
      </c>
      <c r="AA3273" s="5" t="str">
        <f t="shared" si="204"/>
        <v>60+</v>
      </c>
      <c r="AB3273" s="5" t="str">
        <f t="shared" si="205"/>
        <v>Severe</v>
      </c>
      <c r="AC3273" s="5">
        <f t="shared" si="206"/>
        <v>0.28000000000000003</v>
      </c>
      <c r="AD3273" s="5" t="str">
        <f t="shared" si="207"/>
        <v>Long-haul</v>
      </c>
    </row>
    <row r="3274" spans="1:30" x14ac:dyDescent="0.3">
      <c r="A3274" s="1" t="s">
        <v>4344</v>
      </c>
      <c r="B3274" s="1" t="s">
        <v>4345</v>
      </c>
      <c r="C3274" s="1">
        <v>18</v>
      </c>
      <c r="D3274" s="1" t="s">
        <v>39</v>
      </c>
      <c r="E3274" s="1" t="s">
        <v>4032</v>
      </c>
      <c r="F3274" s="1" t="s">
        <v>48</v>
      </c>
      <c r="G3274" s="1" t="s">
        <v>452</v>
      </c>
      <c r="H3274" s="1" t="s">
        <v>233</v>
      </c>
      <c r="I3274" s="1" t="s">
        <v>308</v>
      </c>
      <c r="J3274" s="1">
        <v>13746</v>
      </c>
      <c r="K3274" s="3">
        <v>0.63680555555555551</v>
      </c>
      <c r="L3274" s="3">
        <v>0.27291666666666664</v>
      </c>
      <c r="M3274" s="7">
        <v>45671</v>
      </c>
      <c r="N3274" s="3">
        <v>0.73333333333333328</v>
      </c>
      <c r="O3274" s="3">
        <v>0.36944444444444446</v>
      </c>
      <c r="P3274" s="5">
        <v>139</v>
      </c>
      <c r="Q3274" s="5">
        <v>172.1</v>
      </c>
      <c r="R3274" s="1" t="s">
        <v>40</v>
      </c>
      <c r="S3274" s="1">
        <v>5</v>
      </c>
      <c r="T3274" s="1" t="s">
        <v>49</v>
      </c>
      <c r="U3274" s="5">
        <v>39.51</v>
      </c>
      <c r="V3274" s="5">
        <v>70038.778018595098</v>
      </c>
      <c r="W3274" s="1" t="s">
        <v>42</v>
      </c>
      <c r="X3274" s="1">
        <v>4.88</v>
      </c>
      <c r="Y3274" s="5">
        <v>133569.79499999899</v>
      </c>
      <c r="Z3274" s="5">
        <v>6613.3799999999901</v>
      </c>
      <c r="AA3274" s="5" t="str">
        <f t="shared" si="204"/>
        <v>18-29</v>
      </c>
      <c r="AB3274" s="5" t="str">
        <f t="shared" si="205"/>
        <v>Severe</v>
      </c>
      <c r="AC3274" s="5">
        <f t="shared" si="206"/>
        <v>0.05</v>
      </c>
      <c r="AD3274" s="5" t="str">
        <f t="shared" si="207"/>
        <v>Long-haul</v>
      </c>
    </row>
    <row r="3275" spans="1:30" x14ac:dyDescent="0.3">
      <c r="A3275" s="1" t="s">
        <v>4346</v>
      </c>
      <c r="B3275" s="1" t="s">
        <v>4347</v>
      </c>
      <c r="C3275" s="1">
        <v>22</v>
      </c>
      <c r="D3275" s="1" t="s">
        <v>28</v>
      </c>
      <c r="E3275" s="1" t="s">
        <v>4032</v>
      </c>
      <c r="F3275" s="1" t="s">
        <v>30</v>
      </c>
      <c r="G3275" s="1" t="s">
        <v>452</v>
      </c>
      <c r="H3275" s="1" t="s">
        <v>233</v>
      </c>
      <c r="I3275" s="1" t="s">
        <v>308</v>
      </c>
      <c r="J3275" s="1">
        <v>13746</v>
      </c>
      <c r="K3275" s="3">
        <v>0.63680555555555551</v>
      </c>
      <c r="L3275" s="3">
        <v>0.27291666666666664</v>
      </c>
      <c r="M3275" s="7">
        <v>45672</v>
      </c>
      <c r="N3275" s="3">
        <v>0.73333333333333328</v>
      </c>
      <c r="O3275" s="3">
        <v>0.36944444444444446</v>
      </c>
      <c r="P3275" s="5">
        <v>139</v>
      </c>
      <c r="Q3275" s="5">
        <v>761.89</v>
      </c>
      <c r="R3275" s="1" t="s">
        <v>40</v>
      </c>
      <c r="S3275" s="1">
        <v>5</v>
      </c>
      <c r="T3275" s="1" t="s">
        <v>41</v>
      </c>
      <c r="U3275" s="5">
        <v>28.41</v>
      </c>
      <c r="V3275" s="5">
        <v>69716.522688793702</v>
      </c>
      <c r="W3275" s="1" t="s">
        <v>36</v>
      </c>
      <c r="X3275" s="1">
        <v>3.69</v>
      </c>
      <c r="Y3275" s="5">
        <v>132989.745</v>
      </c>
      <c r="Z3275" s="5">
        <v>29259.984</v>
      </c>
      <c r="AA3275" s="5" t="str">
        <f t="shared" si="204"/>
        <v>18-29</v>
      </c>
      <c r="AB3275" s="5" t="str">
        <f t="shared" si="205"/>
        <v>Severe</v>
      </c>
      <c r="AC3275" s="5">
        <f t="shared" si="206"/>
        <v>0.22</v>
      </c>
      <c r="AD3275" s="5" t="str">
        <f t="shared" si="207"/>
        <v>Long-haul</v>
      </c>
    </row>
    <row r="3276" spans="1:30" x14ac:dyDescent="0.3">
      <c r="A3276" s="1" t="s">
        <v>4348</v>
      </c>
      <c r="B3276" s="1" t="s">
        <v>4349</v>
      </c>
      <c r="C3276" s="1">
        <v>56</v>
      </c>
      <c r="D3276" s="1" t="s">
        <v>28</v>
      </c>
      <c r="E3276" s="1" t="s">
        <v>4032</v>
      </c>
      <c r="F3276" s="1" t="s">
        <v>30</v>
      </c>
      <c r="G3276" s="1" t="s">
        <v>452</v>
      </c>
      <c r="H3276" s="1" t="s">
        <v>233</v>
      </c>
      <c r="I3276" s="1" t="s">
        <v>308</v>
      </c>
      <c r="J3276" s="1">
        <v>13746</v>
      </c>
      <c r="K3276" s="3">
        <v>0.63680555555555551</v>
      </c>
      <c r="L3276" s="3">
        <v>0.27291666666666664</v>
      </c>
      <c r="M3276" s="7">
        <v>45661</v>
      </c>
      <c r="N3276" s="3">
        <v>0.73333333333333328</v>
      </c>
      <c r="O3276" s="3">
        <v>0.36944444444444446</v>
      </c>
      <c r="P3276" s="5">
        <v>139</v>
      </c>
      <c r="Q3276" s="5">
        <v>428.52</v>
      </c>
      <c r="R3276" s="1" t="s">
        <v>56</v>
      </c>
      <c r="S3276" s="1">
        <v>5</v>
      </c>
      <c r="T3276" s="1" t="s">
        <v>49</v>
      </c>
      <c r="U3276" s="5">
        <v>134.93</v>
      </c>
      <c r="V3276" s="5">
        <v>70072.992281938103</v>
      </c>
      <c r="W3276" s="1" t="s">
        <v>42</v>
      </c>
      <c r="X3276" s="1">
        <v>3.8</v>
      </c>
      <c r="Y3276" s="5">
        <v>133631.38500000001</v>
      </c>
      <c r="Z3276" s="5">
        <v>16471.362000000001</v>
      </c>
      <c r="AA3276" s="5" t="str">
        <f t="shared" si="204"/>
        <v>50-59</v>
      </c>
      <c r="AB3276" s="5" t="str">
        <f t="shared" si="205"/>
        <v>Severe</v>
      </c>
      <c r="AC3276" s="5">
        <f t="shared" si="206"/>
        <v>0.12</v>
      </c>
      <c r="AD3276" s="5" t="str">
        <f t="shared" si="207"/>
        <v>Long-haul</v>
      </c>
    </row>
    <row r="3277" spans="1:30" x14ac:dyDescent="0.3">
      <c r="A3277" s="1" t="s">
        <v>4350</v>
      </c>
      <c r="B3277" s="1" t="s">
        <v>4351</v>
      </c>
      <c r="C3277" s="1">
        <v>45</v>
      </c>
      <c r="D3277" s="1" t="s">
        <v>39</v>
      </c>
      <c r="E3277" s="1" t="s">
        <v>4032</v>
      </c>
      <c r="F3277" s="1" t="s">
        <v>30</v>
      </c>
      <c r="G3277" s="1" t="s">
        <v>461</v>
      </c>
      <c r="H3277" s="1" t="s">
        <v>262</v>
      </c>
      <c r="I3277" s="1" t="s">
        <v>174</v>
      </c>
      <c r="J3277" s="1">
        <v>1919</v>
      </c>
      <c r="K3277" s="3">
        <v>0.6821180555555556</v>
      </c>
      <c r="L3277" s="3">
        <v>0.77031249999999996</v>
      </c>
      <c r="M3277" s="7">
        <v>45663</v>
      </c>
      <c r="N3277" s="3">
        <v>0.74739583333333337</v>
      </c>
      <c r="O3277" s="3">
        <v>0.83559027777777772</v>
      </c>
      <c r="P3277" s="5">
        <v>94</v>
      </c>
      <c r="Q3277" s="5">
        <v>682.7</v>
      </c>
      <c r="R3277" s="1" t="s">
        <v>34</v>
      </c>
      <c r="S3277" s="1">
        <v>5</v>
      </c>
      <c r="T3277" s="1" t="s">
        <v>83</v>
      </c>
      <c r="U3277" s="5">
        <v>27.43</v>
      </c>
      <c r="V3277" s="5">
        <v>10397.178347753799</v>
      </c>
      <c r="W3277" s="1" t="s">
        <v>36</v>
      </c>
      <c r="X3277" s="1">
        <v>4</v>
      </c>
      <c r="Y3277" s="5">
        <v>17476.61</v>
      </c>
      <c r="Z3277" s="5">
        <v>43698.29</v>
      </c>
      <c r="AA3277" s="5" t="str">
        <f t="shared" si="204"/>
        <v>40-49</v>
      </c>
      <c r="AB3277" s="5" t="str">
        <f t="shared" si="205"/>
        <v>Moderate</v>
      </c>
      <c r="AC3277" s="5">
        <f t="shared" si="206"/>
        <v>2.5</v>
      </c>
      <c r="AD3277" s="5" t="str">
        <f t="shared" si="207"/>
        <v>Short-haul</v>
      </c>
    </row>
    <row r="3278" spans="1:30" x14ac:dyDescent="0.3">
      <c r="A3278" s="1" t="s">
        <v>4352</v>
      </c>
      <c r="B3278" s="1" t="s">
        <v>4353</v>
      </c>
      <c r="C3278" s="1">
        <v>49</v>
      </c>
      <c r="D3278" s="1" t="s">
        <v>28</v>
      </c>
      <c r="E3278" s="1" t="s">
        <v>4032</v>
      </c>
      <c r="F3278" s="1" t="s">
        <v>48</v>
      </c>
      <c r="G3278" s="1" t="s">
        <v>461</v>
      </c>
      <c r="H3278" s="1" t="s">
        <v>262</v>
      </c>
      <c r="I3278" s="1" t="s">
        <v>174</v>
      </c>
      <c r="J3278" s="1">
        <v>1919</v>
      </c>
      <c r="K3278" s="3">
        <v>0.6821180555555556</v>
      </c>
      <c r="L3278" s="3">
        <v>0.77031249999999996</v>
      </c>
      <c r="M3278" s="7">
        <v>45660</v>
      </c>
      <c r="N3278" s="3">
        <v>0.74739583333333337</v>
      </c>
      <c r="O3278" s="3">
        <v>0.83559027777777772</v>
      </c>
      <c r="P3278" s="5">
        <v>94</v>
      </c>
      <c r="Q3278" s="5">
        <v>1311.43</v>
      </c>
      <c r="R3278" s="1" t="s">
        <v>40</v>
      </c>
      <c r="S3278" s="1">
        <v>5</v>
      </c>
      <c r="T3278" s="1" t="s">
        <v>41</v>
      </c>
      <c r="U3278" s="5">
        <v>118.53</v>
      </c>
      <c r="V3278" s="5">
        <v>10327.0110145734</v>
      </c>
      <c r="W3278" s="1" t="s">
        <v>36</v>
      </c>
      <c r="X3278" s="1">
        <v>4.68</v>
      </c>
      <c r="Y3278" s="5">
        <v>17392.41</v>
      </c>
      <c r="Z3278" s="5">
        <v>83955.23</v>
      </c>
      <c r="AA3278" s="5" t="str">
        <f t="shared" si="204"/>
        <v>40-49</v>
      </c>
      <c r="AB3278" s="5" t="str">
        <f t="shared" si="205"/>
        <v>Moderate</v>
      </c>
      <c r="AC3278" s="5">
        <f t="shared" si="206"/>
        <v>4.83</v>
      </c>
      <c r="AD3278" s="5" t="str">
        <f t="shared" si="207"/>
        <v>Short-haul</v>
      </c>
    </row>
    <row r="3279" spans="1:30" x14ac:dyDescent="0.3">
      <c r="A3279" s="1" t="s">
        <v>4033</v>
      </c>
      <c r="B3279" s="1" t="s">
        <v>4034</v>
      </c>
      <c r="C3279" s="1">
        <v>37</v>
      </c>
      <c r="D3279" s="1" t="s">
        <v>39</v>
      </c>
      <c r="E3279" s="1" t="s">
        <v>4032</v>
      </c>
      <c r="F3279" s="1" t="s">
        <v>48</v>
      </c>
      <c r="G3279" s="1" t="s">
        <v>461</v>
      </c>
      <c r="H3279" s="1" t="s">
        <v>262</v>
      </c>
      <c r="I3279" s="1" t="s">
        <v>174</v>
      </c>
      <c r="J3279" s="1">
        <v>1919</v>
      </c>
      <c r="K3279" s="3">
        <v>0.6821180555555556</v>
      </c>
      <c r="L3279" s="3">
        <v>0.77031249999999996</v>
      </c>
      <c r="M3279" s="7">
        <v>45672</v>
      </c>
      <c r="N3279" s="3">
        <v>0.74739583333333337</v>
      </c>
      <c r="O3279" s="3">
        <v>0.83559027777777772</v>
      </c>
      <c r="P3279" s="5">
        <v>94</v>
      </c>
      <c r="Q3279" s="5">
        <v>486.6</v>
      </c>
      <c r="R3279" s="1" t="s">
        <v>56</v>
      </c>
      <c r="S3279" s="1">
        <v>3</v>
      </c>
      <c r="T3279" s="1" t="s">
        <v>41</v>
      </c>
      <c r="U3279" s="5">
        <v>169.73</v>
      </c>
      <c r="V3279" s="5">
        <v>10664.126478407499</v>
      </c>
      <c r="W3279" s="1" t="s">
        <v>36</v>
      </c>
      <c r="X3279" s="1">
        <v>3.01</v>
      </c>
      <c r="Y3279" s="5">
        <v>17796.95</v>
      </c>
      <c r="Z3279" s="5">
        <v>31176.35</v>
      </c>
      <c r="AA3279" s="5" t="str">
        <f t="shared" si="204"/>
        <v>30-39</v>
      </c>
      <c r="AB3279" s="5" t="str">
        <f t="shared" si="205"/>
        <v>Moderate</v>
      </c>
      <c r="AC3279" s="5">
        <f t="shared" si="206"/>
        <v>1.75</v>
      </c>
      <c r="AD3279" s="5" t="str">
        <f t="shared" si="207"/>
        <v>Short-haul</v>
      </c>
    </row>
    <row r="3280" spans="1:30" x14ac:dyDescent="0.3">
      <c r="A3280" s="1" t="s">
        <v>4338</v>
      </c>
      <c r="B3280" s="1" t="s">
        <v>4339</v>
      </c>
      <c r="C3280" s="1">
        <v>67</v>
      </c>
      <c r="D3280" s="1" t="s">
        <v>28</v>
      </c>
      <c r="E3280" s="1" t="s">
        <v>4032</v>
      </c>
      <c r="F3280" s="1" t="s">
        <v>30</v>
      </c>
      <c r="G3280" s="1" t="s">
        <v>461</v>
      </c>
      <c r="H3280" s="1" t="s">
        <v>262</v>
      </c>
      <c r="I3280" s="1" t="s">
        <v>174</v>
      </c>
      <c r="J3280" s="1">
        <v>1919</v>
      </c>
      <c r="K3280" s="3">
        <v>0.6821180555555556</v>
      </c>
      <c r="L3280" s="3">
        <v>0.77031249999999996</v>
      </c>
      <c r="M3280" s="7">
        <v>45659</v>
      </c>
      <c r="N3280" s="3">
        <v>0.74739583333333337</v>
      </c>
      <c r="O3280" s="3">
        <v>0.83559027777777772</v>
      </c>
      <c r="P3280" s="5">
        <v>94</v>
      </c>
      <c r="Q3280" s="5">
        <v>488.01</v>
      </c>
      <c r="R3280" s="1" t="s">
        <v>56</v>
      </c>
      <c r="S3280" s="1">
        <v>5</v>
      </c>
      <c r="T3280" s="1" t="s">
        <v>83</v>
      </c>
      <c r="U3280" s="5">
        <v>34.17</v>
      </c>
      <c r="V3280" s="5">
        <v>10667.9828326074</v>
      </c>
      <c r="W3280" s="1" t="s">
        <v>36</v>
      </c>
      <c r="X3280" s="1">
        <v>3.63</v>
      </c>
      <c r="Y3280" s="5">
        <v>17801.580000000002</v>
      </c>
      <c r="Z3280" s="5">
        <v>31239.47</v>
      </c>
      <c r="AA3280" s="5" t="str">
        <f t="shared" si="204"/>
        <v>60+</v>
      </c>
      <c r="AB3280" s="5" t="str">
        <f t="shared" si="205"/>
        <v>Moderate</v>
      </c>
      <c r="AC3280" s="5">
        <f t="shared" si="206"/>
        <v>1.75</v>
      </c>
      <c r="AD3280" s="5" t="str">
        <f t="shared" si="207"/>
        <v>Short-haul</v>
      </c>
    </row>
    <row r="3281" spans="1:30" x14ac:dyDescent="0.3">
      <c r="A3281" s="1" t="s">
        <v>4354</v>
      </c>
      <c r="B3281" s="1" t="s">
        <v>4355</v>
      </c>
      <c r="C3281" s="1">
        <v>21</v>
      </c>
      <c r="D3281" s="1" t="s">
        <v>39</v>
      </c>
      <c r="E3281" s="1" t="s">
        <v>4032</v>
      </c>
      <c r="F3281" s="1" t="s">
        <v>48</v>
      </c>
      <c r="G3281" s="1" t="s">
        <v>461</v>
      </c>
      <c r="H3281" s="1" t="s">
        <v>262</v>
      </c>
      <c r="I3281" s="1" t="s">
        <v>174</v>
      </c>
      <c r="J3281" s="1">
        <v>1919</v>
      </c>
      <c r="K3281" s="3">
        <v>0.6821180555555556</v>
      </c>
      <c r="L3281" s="3">
        <v>0.77031249999999996</v>
      </c>
      <c r="M3281" s="7">
        <v>45669</v>
      </c>
      <c r="N3281" s="3">
        <v>0.74739583333333337</v>
      </c>
      <c r="O3281" s="3">
        <v>0.83559027777777772</v>
      </c>
      <c r="P3281" s="5">
        <v>94</v>
      </c>
      <c r="Q3281" s="5">
        <v>1114.98</v>
      </c>
      <c r="R3281" s="1" t="s">
        <v>56</v>
      </c>
      <c r="S3281" s="1">
        <v>5</v>
      </c>
      <c r="T3281" s="1" t="s">
        <v>41</v>
      </c>
      <c r="U3281" s="5">
        <v>130.26</v>
      </c>
      <c r="V3281" s="5">
        <v>10228.875963115201</v>
      </c>
      <c r="W3281" s="1" t="s">
        <v>36</v>
      </c>
      <c r="X3281" s="1">
        <v>3.92</v>
      </c>
      <c r="Y3281" s="5">
        <v>17274.650000000001</v>
      </c>
      <c r="Z3281" s="5">
        <v>71384.77</v>
      </c>
      <c r="AA3281" s="5" t="str">
        <f t="shared" si="204"/>
        <v>18-29</v>
      </c>
      <c r="AB3281" s="5" t="str">
        <f t="shared" si="205"/>
        <v>Moderate</v>
      </c>
      <c r="AC3281" s="5">
        <f t="shared" si="206"/>
        <v>4.13</v>
      </c>
      <c r="AD3281" s="5" t="str">
        <f t="shared" si="207"/>
        <v>Short-haul</v>
      </c>
    </row>
    <row r="3282" spans="1:30" x14ac:dyDescent="0.3">
      <c r="A3282" s="1" t="s">
        <v>4297</v>
      </c>
      <c r="B3282" s="1" t="s">
        <v>4298</v>
      </c>
      <c r="C3282" s="1">
        <v>32</v>
      </c>
      <c r="D3282" s="1" t="s">
        <v>28</v>
      </c>
      <c r="E3282" s="1" t="s">
        <v>4032</v>
      </c>
      <c r="F3282" s="1" t="s">
        <v>30</v>
      </c>
      <c r="G3282" s="1" t="s">
        <v>461</v>
      </c>
      <c r="H3282" s="1" t="s">
        <v>262</v>
      </c>
      <c r="I3282" s="1" t="s">
        <v>174</v>
      </c>
      <c r="J3282" s="1">
        <v>1919</v>
      </c>
      <c r="K3282" s="3">
        <v>0.6821180555555556</v>
      </c>
      <c r="L3282" s="3">
        <v>0.77031249999999996</v>
      </c>
      <c r="M3282" s="7">
        <v>45658</v>
      </c>
      <c r="N3282" s="3">
        <v>0.74739583333333337</v>
      </c>
      <c r="O3282" s="3">
        <v>0.83559027777777772</v>
      </c>
      <c r="P3282" s="5">
        <v>94</v>
      </c>
      <c r="Q3282" s="5">
        <v>823.91</v>
      </c>
      <c r="R3282" s="1" t="s">
        <v>56</v>
      </c>
      <c r="S3282" s="1">
        <v>3</v>
      </c>
      <c r="T3282" s="1" t="s">
        <v>41</v>
      </c>
      <c r="U3282" s="5">
        <v>31.55</v>
      </c>
      <c r="V3282" s="5">
        <v>10756.340781352001</v>
      </c>
      <c r="W3282" s="1" t="s">
        <v>42</v>
      </c>
      <c r="X3282" s="1">
        <v>3.51</v>
      </c>
      <c r="Y3282" s="5">
        <v>17907.61</v>
      </c>
      <c r="Z3282" s="5">
        <v>52736.55</v>
      </c>
      <c r="AA3282" s="5" t="str">
        <f t="shared" si="204"/>
        <v>30-39</v>
      </c>
      <c r="AB3282" s="5" t="str">
        <f t="shared" si="205"/>
        <v>Moderate</v>
      </c>
      <c r="AC3282" s="5">
        <f t="shared" si="206"/>
        <v>2.94</v>
      </c>
      <c r="AD3282" s="5" t="str">
        <f t="shared" si="207"/>
        <v>Short-haul</v>
      </c>
    </row>
    <row r="3283" spans="1:30" x14ac:dyDescent="0.3">
      <c r="A3283" s="1" t="s">
        <v>4041</v>
      </c>
      <c r="B3283" s="1" t="s">
        <v>4042</v>
      </c>
      <c r="C3283" s="1">
        <v>60</v>
      </c>
      <c r="D3283" s="1" t="s">
        <v>28</v>
      </c>
      <c r="E3283" s="1" t="s">
        <v>4032</v>
      </c>
      <c r="F3283" s="1" t="s">
        <v>48</v>
      </c>
      <c r="G3283" s="1" t="s">
        <v>470</v>
      </c>
      <c r="H3283" s="1" t="s">
        <v>76</v>
      </c>
      <c r="I3283" s="1" t="s">
        <v>135</v>
      </c>
      <c r="J3283" s="1">
        <v>14469</v>
      </c>
      <c r="K3283" s="3">
        <v>0.2003587962962963</v>
      </c>
      <c r="L3283" s="3">
        <v>0.86980324074074078</v>
      </c>
      <c r="M3283" s="7">
        <v>45667</v>
      </c>
      <c r="N3283" s="3">
        <v>0.2691087962962963</v>
      </c>
      <c r="O3283" s="3">
        <v>0.93855324074074076</v>
      </c>
      <c r="P3283" s="5">
        <v>99</v>
      </c>
      <c r="Q3283" s="5">
        <v>1074.73</v>
      </c>
      <c r="R3283" s="1" t="s">
        <v>40</v>
      </c>
      <c r="S3283" s="1">
        <v>5</v>
      </c>
      <c r="T3283" s="1" t="s">
        <v>45</v>
      </c>
      <c r="U3283" s="5">
        <v>5.27</v>
      </c>
      <c r="V3283" s="5">
        <v>73696.329327589701</v>
      </c>
      <c r="W3283" s="1" t="s">
        <v>36</v>
      </c>
      <c r="X3283" s="1">
        <v>3.35</v>
      </c>
      <c r="Y3283" s="5">
        <v>140153.4</v>
      </c>
      <c r="Z3283" s="5">
        <v>41270.262000000002</v>
      </c>
      <c r="AA3283" s="5" t="str">
        <f t="shared" si="204"/>
        <v>60+</v>
      </c>
      <c r="AB3283" s="5" t="str">
        <f t="shared" si="205"/>
        <v>Moderate</v>
      </c>
      <c r="AC3283" s="5">
        <f t="shared" si="206"/>
        <v>0.28999999999999998</v>
      </c>
      <c r="AD3283" s="5" t="str">
        <f t="shared" si="207"/>
        <v>Long-haul</v>
      </c>
    </row>
    <row r="3284" spans="1:30" x14ac:dyDescent="0.3">
      <c r="A3284" s="1" t="s">
        <v>4356</v>
      </c>
      <c r="B3284" s="1" t="s">
        <v>4357</v>
      </c>
      <c r="C3284" s="1">
        <v>60</v>
      </c>
      <c r="D3284" s="1" t="s">
        <v>28</v>
      </c>
      <c r="E3284" s="1" t="s">
        <v>4032</v>
      </c>
      <c r="F3284" s="1" t="s">
        <v>30</v>
      </c>
      <c r="G3284" s="1" t="s">
        <v>470</v>
      </c>
      <c r="H3284" s="1" t="s">
        <v>76</v>
      </c>
      <c r="I3284" s="1" t="s">
        <v>135</v>
      </c>
      <c r="J3284" s="1">
        <v>14469</v>
      </c>
      <c r="K3284" s="3">
        <v>0.2003587962962963</v>
      </c>
      <c r="L3284" s="3">
        <v>0.86980324074074078</v>
      </c>
      <c r="M3284" s="7">
        <v>45658</v>
      </c>
      <c r="N3284" s="3">
        <v>0.2691087962962963</v>
      </c>
      <c r="O3284" s="3">
        <v>0.93855324074074076</v>
      </c>
      <c r="P3284" s="5">
        <v>99</v>
      </c>
      <c r="Q3284" s="5">
        <v>1442.38</v>
      </c>
      <c r="R3284" s="1" t="s">
        <v>34</v>
      </c>
      <c r="S3284" s="1">
        <v>5</v>
      </c>
      <c r="T3284" s="1" t="s">
        <v>49</v>
      </c>
      <c r="U3284" s="5">
        <v>54.24</v>
      </c>
      <c r="V3284" s="5">
        <v>73143.332346438401</v>
      </c>
      <c r="W3284" s="1" t="s">
        <v>36</v>
      </c>
      <c r="X3284" s="1">
        <v>3.71</v>
      </c>
      <c r="Y3284" s="5">
        <v>139158</v>
      </c>
      <c r="Z3284" s="5">
        <v>55393.9019999999</v>
      </c>
      <c r="AA3284" s="5" t="str">
        <f t="shared" si="204"/>
        <v>60+</v>
      </c>
      <c r="AB3284" s="5" t="str">
        <f t="shared" si="205"/>
        <v>Moderate</v>
      </c>
      <c r="AC3284" s="5">
        <f t="shared" si="206"/>
        <v>0.4</v>
      </c>
      <c r="AD3284" s="5" t="str">
        <f t="shared" si="207"/>
        <v>Long-haul</v>
      </c>
    </row>
    <row r="3285" spans="1:30" x14ac:dyDescent="0.3">
      <c r="A3285" s="1" t="s">
        <v>4358</v>
      </c>
      <c r="B3285" s="1" t="s">
        <v>4359</v>
      </c>
      <c r="C3285" s="1">
        <v>36</v>
      </c>
      <c r="D3285" s="1" t="s">
        <v>39</v>
      </c>
      <c r="E3285" s="1" t="s">
        <v>4032</v>
      </c>
      <c r="F3285" s="1" t="s">
        <v>30</v>
      </c>
      <c r="G3285" s="1" t="s">
        <v>470</v>
      </c>
      <c r="H3285" s="1" t="s">
        <v>76</v>
      </c>
      <c r="I3285" s="1" t="s">
        <v>135</v>
      </c>
      <c r="J3285" s="1">
        <v>14469</v>
      </c>
      <c r="K3285" s="3">
        <v>0.2003587962962963</v>
      </c>
      <c r="L3285" s="3">
        <v>0.86980324074074078</v>
      </c>
      <c r="M3285" s="7">
        <v>45659</v>
      </c>
      <c r="N3285" s="3">
        <v>0.2691087962962963</v>
      </c>
      <c r="O3285" s="3">
        <v>0.93855324074074076</v>
      </c>
      <c r="P3285" s="5">
        <v>99</v>
      </c>
      <c r="Q3285" s="5">
        <v>1432.6</v>
      </c>
      <c r="R3285" s="1" t="s">
        <v>34</v>
      </c>
      <c r="S3285" s="1">
        <v>3</v>
      </c>
      <c r="T3285" s="1" t="s">
        <v>45</v>
      </c>
      <c r="U3285" s="5">
        <v>167.22</v>
      </c>
      <c r="V3285" s="5">
        <v>73483.276902998201</v>
      </c>
      <c r="W3285" s="1" t="s">
        <v>42</v>
      </c>
      <c r="X3285" s="1">
        <v>3.94</v>
      </c>
      <c r="Y3285" s="5">
        <v>139769.89499999999</v>
      </c>
      <c r="Z3285" s="5">
        <v>55031.9039999999</v>
      </c>
      <c r="AA3285" s="5" t="str">
        <f t="shared" si="204"/>
        <v>30-39</v>
      </c>
      <c r="AB3285" s="5" t="str">
        <f t="shared" si="205"/>
        <v>Moderate</v>
      </c>
      <c r="AC3285" s="5">
        <f t="shared" si="206"/>
        <v>0.39</v>
      </c>
      <c r="AD3285" s="5" t="str">
        <f t="shared" si="207"/>
        <v>Long-haul</v>
      </c>
    </row>
    <row r="3286" spans="1:30" x14ac:dyDescent="0.3">
      <c r="A3286" s="1" t="s">
        <v>4360</v>
      </c>
      <c r="B3286" s="1" t="s">
        <v>4361</v>
      </c>
      <c r="C3286" s="1">
        <v>36</v>
      </c>
      <c r="D3286" s="1" t="s">
        <v>39</v>
      </c>
      <c r="E3286" s="1" t="s">
        <v>4032</v>
      </c>
      <c r="F3286" s="1" t="s">
        <v>30</v>
      </c>
      <c r="G3286" s="1" t="s">
        <v>470</v>
      </c>
      <c r="H3286" s="1" t="s">
        <v>76</v>
      </c>
      <c r="I3286" s="1" t="s">
        <v>135</v>
      </c>
      <c r="J3286" s="1">
        <v>14469</v>
      </c>
      <c r="K3286" s="3">
        <v>0.2003587962962963</v>
      </c>
      <c r="L3286" s="3">
        <v>0.86980324074074078</v>
      </c>
      <c r="M3286" s="7">
        <v>45665</v>
      </c>
      <c r="N3286" s="3">
        <v>0.2691087962962963</v>
      </c>
      <c r="O3286" s="3">
        <v>0.93855324074074076</v>
      </c>
      <c r="P3286" s="5">
        <v>99</v>
      </c>
      <c r="Q3286" s="5">
        <v>183.2</v>
      </c>
      <c r="R3286" s="1" t="s">
        <v>34</v>
      </c>
      <c r="S3286" s="1">
        <v>3</v>
      </c>
      <c r="T3286" s="1" t="s">
        <v>41</v>
      </c>
      <c r="U3286" s="5">
        <v>113.31</v>
      </c>
      <c r="V3286" s="5">
        <v>73034.405896629905</v>
      </c>
      <c r="W3286" s="1" t="s">
        <v>36</v>
      </c>
      <c r="X3286" s="1">
        <v>3.31</v>
      </c>
      <c r="Y3286" s="5">
        <v>138961.935</v>
      </c>
      <c r="Z3286" s="5">
        <v>7048.4759999999997</v>
      </c>
      <c r="AA3286" s="5" t="str">
        <f t="shared" si="204"/>
        <v>30-39</v>
      </c>
      <c r="AB3286" s="5" t="str">
        <f t="shared" si="205"/>
        <v>Moderate</v>
      </c>
      <c r="AC3286" s="5">
        <f t="shared" si="206"/>
        <v>0.05</v>
      </c>
      <c r="AD3286" s="5" t="str">
        <f t="shared" si="207"/>
        <v>Long-haul</v>
      </c>
    </row>
    <row r="3287" spans="1:30" x14ac:dyDescent="0.3">
      <c r="A3287" s="1" t="s">
        <v>4117</v>
      </c>
      <c r="B3287" s="1" t="s">
        <v>4118</v>
      </c>
      <c r="C3287" s="1">
        <v>68</v>
      </c>
      <c r="D3287" s="1" t="s">
        <v>28</v>
      </c>
      <c r="E3287" s="1" t="s">
        <v>4032</v>
      </c>
      <c r="F3287" s="1" t="s">
        <v>30</v>
      </c>
      <c r="G3287" s="1" t="s">
        <v>470</v>
      </c>
      <c r="H3287" s="1" t="s">
        <v>76</v>
      </c>
      <c r="I3287" s="1" t="s">
        <v>135</v>
      </c>
      <c r="J3287" s="1">
        <v>14469</v>
      </c>
      <c r="K3287" s="3">
        <v>0.2003587962962963</v>
      </c>
      <c r="L3287" s="3">
        <v>0.86980324074074078</v>
      </c>
      <c r="M3287" s="7">
        <v>45667</v>
      </c>
      <c r="N3287" s="3">
        <v>0.2691087962962963</v>
      </c>
      <c r="O3287" s="3">
        <v>0.93855324074074076</v>
      </c>
      <c r="P3287" s="5">
        <v>99</v>
      </c>
      <c r="Q3287" s="5">
        <v>951.51</v>
      </c>
      <c r="R3287" s="1" t="s">
        <v>40</v>
      </c>
      <c r="S3287" s="1">
        <v>5</v>
      </c>
      <c r="T3287" s="1" t="s">
        <v>41</v>
      </c>
      <c r="U3287" s="5">
        <v>184.02</v>
      </c>
      <c r="V3287" s="5">
        <v>73568.484420337103</v>
      </c>
      <c r="W3287" s="1" t="s">
        <v>36</v>
      </c>
      <c r="X3287" s="1">
        <v>4.47</v>
      </c>
      <c r="Y3287" s="5">
        <v>139923.26999999999</v>
      </c>
      <c r="Z3287" s="5">
        <v>36560.063999999998</v>
      </c>
      <c r="AA3287" s="5" t="str">
        <f t="shared" si="204"/>
        <v>60+</v>
      </c>
      <c r="AB3287" s="5" t="str">
        <f t="shared" si="205"/>
        <v>Moderate</v>
      </c>
      <c r="AC3287" s="5">
        <f t="shared" si="206"/>
        <v>0.26</v>
      </c>
      <c r="AD3287" s="5" t="str">
        <f t="shared" si="207"/>
        <v>Long-haul</v>
      </c>
    </row>
    <row r="3288" spans="1:30" x14ac:dyDescent="0.3">
      <c r="A3288" s="1" t="s">
        <v>3969</v>
      </c>
      <c r="B3288" s="1" t="s">
        <v>3970</v>
      </c>
      <c r="C3288" s="1">
        <v>18</v>
      </c>
      <c r="D3288" s="1" t="s">
        <v>39</v>
      </c>
      <c r="E3288" s="1" t="s">
        <v>4032</v>
      </c>
      <c r="F3288" s="1" t="s">
        <v>48</v>
      </c>
      <c r="G3288" s="1" t="s">
        <v>470</v>
      </c>
      <c r="H3288" s="1" t="s">
        <v>76</v>
      </c>
      <c r="I3288" s="1" t="s">
        <v>135</v>
      </c>
      <c r="J3288" s="1">
        <v>14469</v>
      </c>
      <c r="K3288" s="3">
        <v>0.2003587962962963</v>
      </c>
      <c r="L3288" s="3">
        <v>0.86980324074074078</v>
      </c>
      <c r="M3288" s="7">
        <v>45671</v>
      </c>
      <c r="N3288" s="3">
        <v>0.2691087962962963</v>
      </c>
      <c r="O3288" s="3">
        <v>0.93855324074074076</v>
      </c>
      <c r="P3288" s="5">
        <v>99</v>
      </c>
      <c r="Q3288" s="5">
        <v>396.04</v>
      </c>
      <c r="R3288" s="1" t="s">
        <v>40</v>
      </c>
      <c r="S3288" s="1">
        <v>5</v>
      </c>
      <c r="T3288" s="1" t="s">
        <v>41</v>
      </c>
      <c r="U3288" s="5">
        <v>177.69</v>
      </c>
      <c r="V3288" s="5">
        <v>73213.234850048102</v>
      </c>
      <c r="W3288" s="1" t="s">
        <v>42</v>
      </c>
      <c r="X3288" s="1">
        <v>3.9</v>
      </c>
      <c r="Y3288" s="5">
        <v>139283.82</v>
      </c>
      <c r="Z3288" s="5">
        <v>15229.2599999999</v>
      </c>
      <c r="AA3288" s="5" t="str">
        <f t="shared" si="204"/>
        <v>18-29</v>
      </c>
      <c r="AB3288" s="5" t="str">
        <f t="shared" si="205"/>
        <v>Moderate</v>
      </c>
      <c r="AC3288" s="5">
        <f t="shared" si="206"/>
        <v>0.11</v>
      </c>
      <c r="AD3288" s="5" t="str">
        <f t="shared" si="207"/>
        <v>Long-haul</v>
      </c>
    </row>
    <row r="3289" spans="1:30" x14ac:dyDescent="0.3">
      <c r="A3289" s="1" t="s">
        <v>4362</v>
      </c>
      <c r="B3289" s="1" t="s">
        <v>4363</v>
      </c>
      <c r="C3289" s="1">
        <v>20</v>
      </c>
      <c r="D3289" s="1" t="s">
        <v>39</v>
      </c>
      <c r="E3289" s="1" t="s">
        <v>4032</v>
      </c>
      <c r="F3289" s="1" t="s">
        <v>30</v>
      </c>
      <c r="G3289" s="1" t="s">
        <v>470</v>
      </c>
      <c r="H3289" s="1" t="s">
        <v>76</v>
      </c>
      <c r="I3289" s="1" t="s">
        <v>135</v>
      </c>
      <c r="J3289" s="1">
        <v>14469</v>
      </c>
      <c r="K3289" s="3">
        <v>0.2003587962962963</v>
      </c>
      <c r="L3289" s="3">
        <v>0.86980324074074078</v>
      </c>
      <c r="M3289" s="7">
        <v>45662</v>
      </c>
      <c r="N3289" s="3">
        <v>0.2691087962962963</v>
      </c>
      <c r="O3289" s="3">
        <v>0.93855324074074076</v>
      </c>
      <c r="P3289" s="5">
        <v>99</v>
      </c>
      <c r="Q3289" s="5">
        <v>1187.3800000000001</v>
      </c>
      <c r="R3289" s="1" t="s">
        <v>34</v>
      </c>
      <c r="S3289" s="1">
        <v>5</v>
      </c>
      <c r="T3289" s="1" t="s">
        <v>45</v>
      </c>
      <c r="U3289" s="5">
        <v>44.19</v>
      </c>
      <c r="V3289" s="5">
        <v>73612.985030064199</v>
      </c>
      <c r="W3289" s="1" t="s">
        <v>42</v>
      </c>
      <c r="X3289" s="1">
        <v>3.54</v>
      </c>
      <c r="Y3289" s="5">
        <v>140003.37</v>
      </c>
      <c r="Z3289" s="5">
        <v>45600.696000000004</v>
      </c>
      <c r="AA3289" s="5" t="str">
        <f t="shared" si="204"/>
        <v>18-29</v>
      </c>
      <c r="AB3289" s="5" t="str">
        <f t="shared" si="205"/>
        <v>Moderate</v>
      </c>
      <c r="AC3289" s="5">
        <f t="shared" si="206"/>
        <v>0.33</v>
      </c>
      <c r="AD3289" s="5" t="str">
        <f t="shared" si="207"/>
        <v>Long-haul</v>
      </c>
    </row>
    <row r="3290" spans="1:30" x14ac:dyDescent="0.3">
      <c r="A3290" s="1" t="s">
        <v>4364</v>
      </c>
      <c r="B3290" s="1" t="s">
        <v>4365</v>
      </c>
      <c r="C3290" s="1">
        <v>73</v>
      </c>
      <c r="D3290" s="1" t="s">
        <v>28</v>
      </c>
      <c r="E3290" s="1" t="s">
        <v>4032</v>
      </c>
      <c r="F3290" s="1" t="s">
        <v>48</v>
      </c>
      <c r="G3290" s="1" t="s">
        <v>479</v>
      </c>
      <c r="H3290" s="1" t="s">
        <v>233</v>
      </c>
      <c r="I3290" s="1" t="s">
        <v>76</v>
      </c>
      <c r="J3290" s="1">
        <v>7101</v>
      </c>
      <c r="K3290" s="3">
        <v>0.65505787037037033</v>
      </c>
      <c r="L3290" s="3">
        <v>0.98353009259259261</v>
      </c>
      <c r="M3290" s="7">
        <v>45661</v>
      </c>
      <c r="N3290" s="3">
        <v>0.71130787037037035</v>
      </c>
      <c r="O3290" s="3">
        <v>3.9780092592592596E-2</v>
      </c>
      <c r="P3290" s="5">
        <v>81</v>
      </c>
      <c r="Q3290" s="5">
        <v>957.89</v>
      </c>
      <c r="R3290" s="1" t="s">
        <v>40</v>
      </c>
      <c r="S3290" s="1">
        <v>5</v>
      </c>
      <c r="T3290" s="1" t="s">
        <v>35</v>
      </c>
      <c r="U3290" s="5">
        <v>133.80000000000001</v>
      </c>
      <c r="V3290" s="5">
        <v>36063.136929559398</v>
      </c>
      <c r="W3290" s="1" t="s">
        <v>42</v>
      </c>
      <c r="X3290" s="1">
        <v>4.26</v>
      </c>
      <c r="Y3290" s="5">
        <v>72413.64</v>
      </c>
      <c r="Z3290" s="5">
        <v>36799.031999999999</v>
      </c>
      <c r="AA3290" s="5" t="str">
        <f t="shared" si="204"/>
        <v>60+</v>
      </c>
      <c r="AB3290" s="5" t="str">
        <f t="shared" si="205"/>
        <v>Moderate</v>
      </c>
      <c r="AC3290" s="5">
        <f t="shared" si="206"/>
        <v>0.51</v>
      </c>
      <c r="AD3290" s="5" t="str">
        <f t="shared" si="207"/>
        <v>Long-haul</v>
      </c>
    </row>
    <row r="3291" spans="1:30" x14ac:dyDescent="0.3">
      <c r="A3291" s="1" t="s">
        <v>4253</v>
      </c>
      <c r="B3291" s="1" t="s">
        <v>4254</v>
      </c>
      <c r="C3291" s="1">
        <v>68</v>
      </c>
      <c r="D3291" s="1" t="s">
        <v>28</v>
      </c>
      <c r="E3291" s="1" t="s">
        <v>4032</v>
      </c>
      <c r="F3291" s="1" t="s">
        <v>30</v>
      </c>
      <c r="G3291" s="1" t="s">
        <v>479</v>
      </c>
      <c r="H3291" s="1" t="s">
        <v>233</v>
      </c>
      <c r="I3291" s="1" t="s">
        <v>76</v>
      </c>
      <c r="J3291" s="1">
        <v>7101</v>
      </c>
      <c r="K3291" s="3">
        <v>0.65505787037037033</v>
      </c>
      <c r="L3291" s="3">
        <v>0.98353009259259261</v>
      </c>
      <c r="M3291" s="7">
        <v>45658</v>
      </c>
      <c r="N3291" s="3">
        <v>0.71130787037037035</v>
      </c>
      <c r="O3291" s="3">
        <v>3.9780092592592596E-2</v>
      </c>
      <c r="P3291" s="5">
        <v>81</v>
      </c>
      <c r="Q3291" s="5">
        <v>1085.49</v>
      </c>
      <c r="R3291" s="1" t="s">
        <v>34</v>
      </c>
      <c r="S3291" s="1">
        <v>5</v>
      </c>
      <c r="T3291" s="1" t="s">
        <v>45</v>
      </c>
      <c r="U3291" s="5">
        <v>89.85</v>
      </c>
      <c r="V3291" s="5">
        <v>36440.004491246698</v>
      </c>
      <c r="W3291" s="1" t="s">
        <v>36</v>
      </c>
      <c r="X3291" s="1">
        <v>3.58</v>
      </c>
      <c r="Y3291" s="5">
        <v>73092.014999999999</v>
      </c>
      <c r="Z3291" s="5">
        <v>41693.597999999998</v>
      </c>
      <c r="AA3291" s="5" t="str">
        <f t="shared" si="204"/>
        <v>60+</v>
      </c>
      <c r="AB3291" s="5" t="str">
        <f t="shared" si="205"/>
        <v>Moderate</v>
      </c>
      <c r="AC3291" s="5">
        <f t="shared" si="206"/>
        <v>0.56999999999999995</v>
      </c>
      <c r="AD3291" s="5" t="str">
        <f t="shared" si="207"/>
        <v>Long-haul</v>
      </c>
    </row>
    <row r="3292" spans="1:30" x14ac:dyDescent="0.3">
      <c r="A3292" s="1" t="s">
        <v>3971</v>
      </c>
      <c r="B3292" s="1" t="s">
        <v>3972</v>
      </c>
      <c r="C3292" s="1">
        <v>45</v>
      </c>
      <c r="D3292" s="1" t="s">
        <v>39</v>
      </c>
      <c r="E3292" s="1" t="s">
        <v>4032</v>
      </c>
      <c r="F3292" s="1" t="s">
        <v>30</v>
      </c>
      <c r="G3292" s="1" t="s">
        <v>479</v>
      </c>
      <c r="H3292" s="1" t="s">
        <v>233</v>
      </c>
      <c r="I3292" s="1" t="s">
        <v>76</v>
      </c>
      <c r="J3292" s="1">
        <v>7101</v>
      </c>
      <c r="K3292" s="3">
        <v>0.65505787037037033</v>
      </c>
      <c r="L3292" s="3">
        <v>0.98353009259259261</v>
      </c>
      <c r="M3292" s="7">
        <v>45669</v>
      </c>
      <c r="N3292" s="3">
        <v>0.71130787037037035</v>
      </c>
      <c r="O3292" s="3">
        <v>3.9780092592592596E-2</v>
      </c>
      <c r="P3292" s="5">
        <v>81</v>
      </c>
      <c r="Q3292" s="5">
        <v>521.82000000000005</v>
      </c>
      <c r="R3292" s="1" t="s">
        <v>34</v>
      </c>
      <c r="S3292" s="1">
        <v>5</v>
      </c>
      <c r="T3292" s="1" t="s">
        <v>35</v>
      </c>
      <c r="U3292" s="5">
        <v>38.19</v>
      </c>
      <c r="V3292" s="5">
        <v>36083.561736883399</v>
      </c>
      <c r="W3292" s="1" t="s">
        <v>42</v>
      </c>
      <c r="X3292" s="1">
        <v>4.7</v>
      </c>
      <c r="Y3292" s="5">
        <v>72450.404999999999</v>
      </c>
      <c r="Z3292" s="5">
        <v>20042.472000000002</v>
      </c>
      <c r="AA3292" s="5" t="str">
        <f t="shared" si="204"/>
        <v>40-49</v>
      </c>
      <c r="AB3292" s="5" t="str">
        <f t="shared" si="205"/>
        <v>Moderate</v>
      </c>
      <c r="AC3292" s="5">
        <f t="shared" si="206"/>
        <v>0.28000000000000003</v>
      </c>
      <c r="AD3292" s="5" t="str">
        <f t="shared" si="207"/>
        <v>Long-haul</v>
      </c>
    </row>
    <row r="3293" spans="1:30" x14ac:dyDescent="0.3">
      <c r="A3293" s="1" t="s">
        <v>4366</v>
      </c>
      <c r="B3293" s="1" t="s">
        <v>4367</v>
      </c>
      <c r="C3293" s="1">
        <v>25</v>
      </c>
      <c r="D3293" s="1" t="s">
        <v>39</v>
      </c>
      <c r="E3293" s="1" t="s">
        <v>4032</v>
      </c>
      <c r="F3293" s="1" t="s">
        <v>30</v>
      </c>
      <c r="G3293" s="1" t="s">
        <v>479</v>
      </c>
      <c r="H3293" s="1" t="s">
        <v>233</v>
      </c>
      <c r="I3293" s="1" t="s">
        <v>76</v>
      </c>
      <c r="J3293" s="1">
        <v>7101</v>
      </c>
      <c r="K3293" s="3">
        <v>0.65505787037037033</v>
      </c>
      <c r="L3293" s="3">
        <v>0.98353009259259261</v>
      </c>
      <c r="M3293" s="7">
        <v>45672</v>
      </c>
      <c r="N3293" s="3">
        <v>0.71130787037037035</v>
      </c>
      <c r="O3293" s="3">
        <v>3.9780092592592596E-2</v>
      </c>
      <c r="P3293" s="5">
        <v>81</v>
      </c>
      <c r="Q3293" s="5">
        <v>1082.42</v>
      </c>
      <c r="R3293" s="1" t="s">
        <v>56</v>
      </c>
      <c r="S3293" s="1">
        <v>5</v>
      </c>
      <c r="T3293" s="1" t="s">
        <v>45</v>
      </c>
      <c r="U3293" s="5">
        <v>5.89</v>
      </c>
      <c r="V3293" s="5">
        <v>36737.675943099799</v>
      </c>
      <c r="W3293" s="1" t="s">
        <v>36</v>
      </c>
      <c r="X3293" s="1">
        <v>4.97</v>
      </c>
      <c r="Y3293" s="5">
        <v>73627.815000000002</v>
      </c>
      <c r="Z3293" s="5">
        <v>41565.635999999999</v>
      </c>
      <c r="AA3293" s="5" t="str">
        <f t="shared" si="204"/>
        <v>18-29</v>
      </c>
      <c r="AB3293" s="5" t="str">
        <f t="shared" si="205"/>
        <v>Moderate</v>
      </c>
      <c r="AC3293" s="5">
        <f t="shared" si="206"/>
        <v>0.56000000000000005</v>
      </c>
      <c r="AD3293" s="5" t="str">
        <f t="shared" si="207"/>
        <v>Long-haul</v>
      </c>
    </row>
    <row r="3294" spans="1:30" x14ac:dyDescent="0.3">
      <c r="A3294" s="1" t="s">
        <v>4368</v>
      </c>
      <c r="B3294" s="1" t="s">
        <v>4369</v>
      </c>
      <c r="C3294" s="1">
        <v>51</v>
      </c>
      <c r="D3294" s="1" t="s">
        <v>28</v>
      </c>
      <c r="E3294" s="1" t="s">
        <v>4032</v>
      </c>
      <c r="F3294" s="1" t="s">
        <v>48</v>
      </c>
      <c r="G3294" s="1" t="s">
        <v>479</v>
      </c>
      <c r="H3294" s="1" t="s">
        <v>233</v>
      </c>
      <c r="I3294" s="1" t="s">
        <v>76</v>
      </c>
      <c r="J3294" s="1">
        <v>7101</v>
      </c>
      <c r="K3294" s="3">
        <v>0.65505787037037033</v>
      </c>
      <c r="L3294" s="3">
        <v>0.98353009259259261</v>
      </c>
      <c r="M3294" s="7">
        <v>45658</v>
      </c>
      <c r="N3294" s="3">
        <v>0.71130787037037035</v>
      </c>
      <c r="O3294" s="3">
        <v>3.9780092592592596E-2</v>
      </c>
      <c r="P3294" s="5">
        <v>81</v>
      </c>
      <c r="Q3294" s="5">
        <v>1129.1300000000001</v>
      </c>
      <c r="R3294" s="1" t="s">
        <v>34</v>
      </c>
      <c r="S3294" s="1">
        <v>5</v>
      </c>
      <c r="T3294" s="1" t="s">
        <v>35</v>
      </c>
      <c r="U3294" s="5">
        <v>33.200000000000003</v>
      </c>
      <c r="V3294" s="5">
        <v>36054.736000158402</v>
      </c>
      <c r="W3294" s="1" t="s">
        <v>42</v>
      </c>
      <c r="X3294" s="1">
        <v>3.69</v>
      </c>
      <c r="Y3294" s="5">
        <v>72398.52</v>
      </c>
      <c r="Z3294" s="5">
        <v>43362.576000000001</v>
      </c>
      <c r="AA3294" s="5" t="str">
        <f t="shared" si="204"/>
        <v>50-59</v>
      </c>
      <c r="AB3294" s="5" t="str">
        <f t="shared" si="205"/>
        <v>Moderate</v>
      </c>
      <c r="AC3294" s="5">
        <f t="shared" si="206"/>
        <v>0.6</v>
      </c>
      <c r="AD3294" s="5" t="str">
        <f t="shared" si="207"/>
        <v>Long-haul</v>
      </c>
    </row>
    <row r="3295" spans="1:30" x14ac:dyDescent="0.3">
      <c r="A3295" s="1" t="s">
        <v>4370</v>
      </c>
      <c r="B3295" s="1" t="s">
        <v>4371</v>
      </c>
      <c r="C3295" s="1">
        <v>42</v>
      </c>
      <c r="D3295" s="1" t="s">
        <v>39</v>
      </c>
      <c r="E3295" s="1" t="s">
        <v>4032</v>
      </c>
      <c r="F3295" s="1" t="s">
        <v>30</v>
      </c>
      <c r="G3295" s="1" t="s">
        <v>479</v>
      </c>
      <c r="H3295" s="1" t="s">
        <v>233</v>
      </c>
      <c r="I3295" s="1" t="s">
        <v>76</v>
      </c>
      <c r="J3295" s="1">
        <v>7101</v>
      </c>
      <c r="K3295" s="3">
        <v>0.65505787037037033</v>
      </c>
      <c r="L3295" s="3">
        <v>0.98353009259259261</v>
      </c>
      <c r="M3295" s="7">
        <v>45661</v>
      </c>
      <c r="N3295" s="3">
        <v>0.71130787037037035</v>
      </c>
      <c r="O3295" s="3">
        <v>3.9780092592592596E-2</v>
      </c>
      <c r="P3295" s="5">
        <v>81</v>
      </c>
      <c r="Q3295" s="5">
        <v>189.94</v>
      </c>
      <c r="R3295" s="1" t="s">
        <v>34</v>
      </c>
      <c r="S3295" s="1">
        <v>5</v>
      </c>
      <c r="T3295" s="1" t="s">
        <v>45</v>
      </c>
      <c r="U3295" s="5">
        <v>113.66</v>
      </c>
      <c r="V3295" s="5">
        <v>36401.597476672803</v>
      </c>
      <c r="W3295" s="1" t="s">
        <v>42</v>
      </c>
      <c r="X3295" s="1">
        <v>4.24</v>
      </c>
      <c r="Y3295" s="5">
        <v>73022.880000000005</v>
      </c>
      <c r="Z3295" s="5">
        <v>7307.3339999999998</v>
      </c>
      <c r="AA3295" s="5" t="str">
        <f t="shared" si="204"/>
        <v>40-49</v>
      </c>
      <c r="AB3295" s="5" t="str">
        <f t="shared" si="205"/>
        <v>Moderate</v>
      </c>
      <c r="AC3295" s="5">
        <f t="shared" si="206"/>
        <v>0.1</v>
      </c>
      <c r="AD3295" s="5" t="str">
        <f t="shared" si="207"/>
        <v>Long-haul</v>
      </c>
    </row>
    <row r="3296" spans="1:30" x14ac:dyDescent="0.3">
      <c r="A3296" s="1" t="s">
        <v>3989</v>
      </c>
      <c r="B3296" s="1" t="s">
        <v>3990</v>
      </c>
      <c r="C3296" s="1">
        <v>50</v>
      </c>
      <c r="D3296" s="1" t="s">
        <v>39</v>
      </c>
      <c r="E3296" s="1" t="s">
        <v>4032</v>
      </c>
      <c r="F3296" s="1" t="s">
        <v>48</v>
      </c>
      <c r="G3296" s="1" t="s">
        <v>479</v>
      </c>
      <c r="H3296" s="1" t="s">
        <v>233</v>
      </c>
      <c r="I3296" s="1" t="s">
        <v>76</v>
      </c>
      <c r="J3296" s="1">
        <v>7101</v>
      </c>
      <c r="K3296" s="3">
        <v>0.65505787037037033</v>
      </c>
      <c r="L3296" s="3">
        <v>0.98353009259259261</v>
      </c>
      <c r="M3296" s="7">
        <v>45666</v>
      </c>
      <c r="N3296" s="3">
        <v>0.71130787037037035</v>
      </c>
      <c r="O3296" s="3">
        <v>3.9780092592592596E-2</v>
      </c>
      <c r="P3296" s="5">
        <v>81</v>
      </c>
      <c r="Q3296" s="5">
        <v>81.87</v>
      </c>
      <c r="R3296" s="1" t="s">
        <v>34</v>
      </c>
      <c r="S3296" s="1">
        <v>5</v>
      </c>
      <c r="T3296" s="1" t="s">
        <v>35</v>
      </c>
      <c r="U3296" s="5">
        <v>52.45</v>
      </c>
      <c r="V3296" s="5">
        <v>36886.946839736898</v>
      </c>
      <c r="W3296" s="1" t="s">
        <v>42</v>
      </c>
      <c r="X3296" s="1">
        <v>3.22</v>
      </c>
      <c r="Y3296" s="5">
        <v>73896.509999999995</v>
      </c>
      <c r="Z3296" s="5">
        <v>3150.1019999999999</v>
      </c>
      <c r="AA3296" s="5" t="str">
        <f t="shared" si="204"/>
        <v>50-59</v>
      </c>
      <c r="AB3296" s="5" t="str">
        <f t="shared" si="205"/>
        <v>Moderate</v>
      </c>
      <c r="AC3296" s="5">
        <f t="shared" si="206"/>
        <v>0.04</v>
      </c>
      <c r="AD3296" s="5" t="str">
        <f t="shared" si="207"/>
        <v>Long-haul</v>
      </c>
    </row>
    <row r="3297" spans="1:30" x14ac:dyDescent="0.3">
      <c r="A3297" s="1" t="s">
        <v>4372</v>
      </c>
      <c r="B3297" s="1" t="s">
        <v>1353</v>
      </c>
      <c r="C3297" s="1">
        <v>69</v>
      </c>
      <c r="D3297" s="1" t="s">
        <v>28</v>
      </c>
      <c r="E3297" s="1" t="s">
        <v>4032</v>
      </c>
      <c r="F3297" s="1" t="s">
        <v>48</v>
      </c>
      <c r="G3297" s="1" t="s">
        <v>479</v>
      </c>
      <c r="H3297" s="1" t="s">
        <v>233</v>
      </c>
      <c r="I3297" s="1" t="s">
        <v>76</v>
      </c>
      <c r="J3297" s="1">
        <v>7101</v>
      </c>
      <c r="K3297" s="3">
        <v>0.65505787037037033</v>
      </c>
      <c r="L3297" s="3">
        <v>0.98353009259259261</v>
      </c>
      <c r="M3297" s="7">
        <v>45670</v>
      </c>
      <c r="N3297" s="3">
        <v>0.71130787037037035</v>
      </c>
      <c r="O3297" s="3">
        <v>3.9780092592592596E-2</v>
      </c>
      <c r="P3297" s="5">
        <v>81</v>
      </c>
      <c r="Q3297" s="5">
        <v>1310.43</v>
      </c>
      <c r="R3297" s="1" t="s">
        <v>56</v>
      </c>
      <c r="S3297" s="1">
        <v>5</v>
      </c>
      <c r="T3297" s="1" t="s">
        <v>49</v>
      </c>
      <c r="U3297" s="5">
        <v>47.56</v>
      </c>
      <c r="V3297" s="5">
        <v>36807.708447352699</v>
      </c>
      <c r="W3297" s="1" t="s">
        <v>36</v>
      </c>
      <c r="X3297" s="1">
        <v>3.39</v>
      </c>
      <c r="Y3297" s="5">
        <v>73753.875</v>
      </c>
      <c r="Z3297" s="5">
        <v>50326.218000000001</v>
      </c>
      <c r="AA3297" s="5" t="str">
        <f t="shared" si="204"/>
        <v>60+</v>
      </c>
      <c r="AB3297" s="5" t="str">
        <f t="shared" si="205"/>
        <v>Moderate</v>
      </c>
      <c r="AC3297" s="5">
        <f t="shared" si="206"/>
        <v>0.68</v>
      </c>
      <c r="AD3297" s="5" t="str">
        <f t="shared" si="207"/>
        <v>Long-haul</v>
      </c>
    </row>
    <row r="3298" spans="1:30" x14ac:dyDescent="0.3">
      <c r="A3298" s="1" t="s">
        <v>4373</v>
      </c>
      <c r="B3298" s="1" t="s">
        <v>4374</v>
      </c>
      <c r="C3298" s="1">
        <v>30</v>
      </c>
      <c r="D3298" s="1" t="s">
        <v>39</v>
      </c>
      <c r="E3298" s="1" t="s">
        <v>4032</v>
      </c>
      <c r="F3298" s="1" t="s">
        <v>30</v>
      </c>
      <c r="G3298" s="1" t="s">
        <v>479</v>
      </c>
      <c r="H3298" s="1" t="s">
        <v>233</v>
      </c>
      <c r="I3298" s="1" t="s">
        <v>76</v>
      </c>
      <c r="J3298" s="1">
        <v>7101</v>
      </c>
      <c r="K3298" s="3">
        <v>0.65505787037037033</v>
      </c>
      <c r="L3298" s="3">
        <v>0.98353009259259261</v>
      </c>
      <c r="M3298" s="7">
        <v>45663</v>
      </c>
      <c r="N3298" s="3">
        <v>0.71130787037037035</v>
      </c>
      <c r="O3298" s="3">
        <v>3.9780092592592596E-2</v>
      </c>
      <c r="P3298" s="5">
        <v>81</v>
      </c>
      <c r="Q3298" s="5">
        <v>256.35000000000002</v>
      </c>
      <c r="R3298" s="1" t="s">
        <v>34</v>
      </c>
      <c r="S3298" s="1">
        <v>3</v>
      </c>
      <c r="T3298" s="1" t="s">
        <v>41</v>
      </c>
      <c r="U3298" s="5">
        <v>152.04</v>
      </c>
      <c r="V3298" s="5">
        <v>36910.310661462703</v>
      </c>
      <c r="W3298" s="1" t="s">
        <v>42</v>
      </c>
      <c r="X3298" s="1">
        <v>3.4</v>
      </c>
      <c r="Y3298" s="5">
        <v>73938.554999999993</v>
      </c>
      <c r="Z3298" s="5">
        <v>9862.0859999999993</v>
      </c>
      <c r="AA3298" s="5" t="str">
        <f t="shared" si="204"/>
        <v>30-39</v>
      </c>
      <c r="AB3298" s="5" t="str">
        <f t="shared" si="205"/>
        <v>Moderate</v>
      </c>
      <c r="AC3298" s="5">
        <f t="shared" si="206"/>
        <v>0.13</v>
      </c>
      <c r="AD3298" s="5" t="str">
        <f t="shared" si="207"/>
        <v>Long-haul</v>
      </c>
    </row>
    <row r="3299" spans="1:30" x14ac:dyDescent="0.3">
      <c r="A3299" s="1" t="s">
        <v>4185</v>
      </c>
      <c r="B3299" s="1" t="s">
        <v>4186</v>
      </c>
      <c r="C3299" s="1">
        <v>29</v>
      </c>
      <c r="D3299" s="1" t="s">
        <v>28</v>
      </c>
      <c r="E3299" s="1" t="s">
        <v>4032</v>
      </c>
      <c r="F3299" s="1" t="s">
        <v>30</v>
      </c>
      <c r="G3299" s="1" t="s">
        <v>479</v>
      </c>
      <c r="H3299" s="1" t="s">
        <v>233</v>
      </c>
      <c r="I3299" s="1" t="s">
        <v>76</v>
      </c>
      <c r="J3299" s="1">
        <v>7101</v>
      </c>
      <c r="K3299" s="3">
        <v>0.65505787037037033</v>
      </c>
      <c r="L3299" s="3">
        <v>0.98353009259259261</v>
      </c>
      <c r="M3299" s="7">
        <v>45660</v>
      </c>
      <c r="N3299" s="3">
        <v>0.71130787037037035</v>
      </c>
      <c r="O3299" s="3">
        <v>3.9780092592592596E-2</v>
      </c>
      <c r="P3299" s="5">
        <v>81</v>
      </c>
      <c r="Q3299" s="5">
        <v>665.02</v>
      </c>
      <c r="R3299" s="1" t="s">
        <v>56</v>
      </c>
      <c r="S3299" s="1">
        <v>5</v>
      </c>
      <c r="T3299" s="1" t="s">
        <v>41</v>
      </c>
      <c r="U3299" s="5">
        <v>135.44999999999999</v>
      </c>
      <c r="V3299" s="5">
        <v>36984.806165791102</v>
      </c>
      <c r="W3299" s="1" t="s">
        <v>36</v>
      </c>
      <c r="X3299" s="1">
        <v>3.62</v>
      </c>
      <c r="Y3299" s="5">
        <v>74072.654999999999</v>
      </c>
      <c r="Z3299" s="5">
        <v>25553.022000000001</v>
      </c>
      <c r="AA3299" s="5" t="str">
        <f t="shared" si="204"/>
        <v>18-29</v>
      </c>
      <c r="AB3299" s="5" t="str">
        <f t="shared" si="205"/>
        <v>Moderate</v>
      </c>
      <c r="AC3299" s="5">
        <f t="shared" si="206"/>
        <v>0.34</v>
      </c>
      <c r="AD3299" s="5" t="str">
        <f t="shared" si="207"/>
        <v>Long-haul</v>
      </c>
    </row>
    <row r="3300" spans="1:30" x14ac:dyDescent="0.3">
      <c r="A3300" s="1" t="s">
        <v>4375</v>
      </c>
      <c r="B3300" s="1" t="s">
        <v>4376</v>
      </c>
      <c r="C3300" s="1">
        <v>21</v>
      </c>
      <c r="D3300" s="1" t="s">
        <v>28</v>
      </c>
      <c r="E3300" s="1" t="s">
        <v>4032</v>
      </c>
      <c r="F3300" s="1" t="s">
        <v>30</v>
      </c>
      <c r="G3300" s="1" t="s">
        <v>479</v>
      </c>
      <c r="H3300" s="1" t="s">
        <v>233</v>
      </c>
      <c r="I3300" s="1" t="s">
        <v>76</v>
      </c>
      <c r="J3300" s="1">
        <v>7101</v>
      </c>
      <c r="K3300" s="3">
        <v>0.65505787037037033</v>
      </c>
      <c r="L3300" s="3">
        <v>0.98353009259259261</v>
      </c>
      <c r="M3300" s="7">
        <v>45671</v>
      </c>
      <c r="N3300" s="3">
        <v>0.71130787037037035</v>
      </c>
      <c r="O3300" s="3">
        <v>3.9780092592592596E-2</v>
      </c>
      <c r="P3300" s="5">
        <v>81</v>
      </c>
      <c r="Q3300" s="5">
        <v>783.73</v>
      </c>
      <c r="R3300" s="1" t="s">
        <v>40</v>
      </c>
      <c r="S3300" s="1">
        <v>5</v>
      </c>
      <c r="T3300" s="1" t="s">
        <v>35</v>
      </c>
      <c r="U3300" s="5">
        <v>181.68</v>
      </c>
      <c r="V3300" s="5">
        <v>36375.284339996397</v>
      </c>
      <c r="W3300" s="1" t="s">
        <v>36</v>
      </c>
      <c r="X3300" s="1">
        <v>3.15</v>
      </c>
      <c r="Y3300" s="5">
        <v>72975.509999999995</v>
      </c>
      <c r="Z3300" s="5">
        <v>30117.035999999898</v>
      </c>
      <c r="AA3300" s="5" t="str">
        <f t="shared" si="204"/>
        <v>18-29</v>
      </c>
      <c r="AB3300" s="5" t="str">
        <f t="shared" si="205"/>
        <v>Moderate</v>
      </c>
      <c r="AC3300" s="5">
        <f t="shared" si="206"/>
        <v>0.41</v>
      </c>
      <c r="AD3300" s="5" t="str">
        <f t="shared" si="207"/>
        <v>Long-haul</v>
      </c>
    </row>
    <row r="3301" spans="1:30" x14ac:dyDescent="0.3">
      <c r="A3301" s="1" t="s">
        <v>4377</v>
      </c>
      <c r="B3301" s="1" t="s">
        <v>4378</v>
      </c>
      <c r="C3301" s="1">
        <v>43</v>
      </c>
      <c r="D3301" s="1" t="s">
        <v>39</v>
      </c>
      <c r="E3301" s="1" t="s">
        <v>4032</v>
      </c>
      <c r="F3301" s="1" t="s">
        <v>30</v>
      </c>
      <c r="G3301" s="1" t="s">
        <v>479</v>
      </c>
      <c r="H3301" s="1" t="s">
        <v>233</v>
      </c>
      <c r="I3301" s="1" t="s">
        <v>76</v>
      </c>
      <c r="J3301" s="1">
        <v>7101</v>
      </c>
      <c r="K3301" s="3">
        <v>0.65505787037037033</v>
      </c>
      <c r="L3301" s="3">
        <v>0.98353009259259261</v>
      </c>
      <c r="M3301" s="7">
        <v>45660</v>
      </c>
      <c r="N3301" s="3">
        <v>0.71130787037037035</v>
      </c>
      <c r="O3301" s="3">
        <v>3.9780092592592596E-2</v>
      </c>
      <c r="P3301" s="5">
        <v>81</v>
      </c>
      <c r="Q3301" s="5">
        <v>1184.8900000000001</v>
      </c>
      <c r="R3301" s="1" t="s">
        <v>56</v>
      </c>
      <c r="S3301" s="1">
        <v>5</v>
      </c>
      <c r="T3301" s="1" t="s">
        <v>49</v>
      </c>
      <c r="U3301" s="5">
        <v>165.97</v>
      </c>
      <c r="V3301" s="5">
        <v>36701.457600775298</v>
      </c>
      <c r="W3301" s="1" t="s">
        <v>36</v>
      </c>
      <c r="X3301" s="1">
        <v>3.18</v>
      </c>
      <c r="Y3301" s="5">
        <v>73562.625</v>
      </c>
      <c r="Z3301" s="5">
        <v>45519.6899999999</v>
      </c>
      <c r="AA3301" s="5" t="str">
        <f t="shared" si="204"/>
        <v>40-49</v>
      </c>
      <c r="AB3301" s="5" t="str">
        <f t="shared" si="205"/>
        <v>Moderate</v>
      </c>
      <c r="AC3301" s="5">
        <f t="shared" si="206"/>
        <v>0.62</v>
      </c>
      <c r="AD3301" s="5" t="str">
        <f t="shared" si="207"/>
        <v>Long-haul</v>
      </c>
    </row>
    <row r="3302" spans="1:30" x14ac:dyDescent="0.3">
      <c r="A3302" s="1" t="s">
        <v>4201</v>
      </c>
      <c r="B3302" s="1" t="s">
        <v>4202</v>
      </c>
      <c r="C3302" s="1">
        <v>69</v>
      </c>
      <c r="D3302" s="1" t="s">
        <v>39</v>
      </c>
      <c r="E3302" s="1" t="s">
        <v>4032</v>
      </c>
      <c r="F3302" s="1" t="s">
        <v>48</v>
      </c>
      <c r="G3302" s="1" t="s">
        <v>485</v>
      </c>
      <c r="H3302" s="1" t="s">
        <v>217</v>
      </c>
      <c r="I3302" s="1" t="s">
        <v>91</v>
      </c>
      <c r="J3302" s="1">
        <v>4870</v>
      </c>
      <c r="K3302" s="3">
        <v>0.34583333333333333</v>
      </c>
      <c r="L3302" s="3">
        <v>0.5708333333333333</v>
      </c>
      <c r="M3302" s="7">
        <v>45660</v>
      </c>
      <c r="N3302" s="3">
        <v>0.46875</v>
      </c>
      <c r="O3302" s="3">
        <v>0.69374999999999998</v>
      </c>
      <c r="P3302" s="5">
        <v>177</v>
      </c>
      <c r="Q3302" s="5">
        <v>1337.99</v>
      </c>
      <c r="R3302" s="1" t="s">
        <v>34</v>
      </c>
      <c r="S3302" s="1">
        <v>5</v>
      </c>
      <c r="T3302" s="1" t="s">
        <v>83</v>
      </c>
      <c r="U3302" s="5">
        <v>158.52000000000001</v>
      </c>
      <c r="V3302" s="5">
        <v>25767.685057025799</v>
      </c>
      <c r="W3302" s="1" t="s">
        <v>36</v>
      </c>
      <c r="X3302" s="1">
        <v>3.04</v>
      </c>
      <c r="Y3302" s="5">
        <v>35921.22</v>
      </c>
      <c r="Z3302" s="5">
        <v>85663.06</v>
      </c>
      <c r="AA3302" s="5" t="str">
        <f t="shared" si="204"/>
        <v>60+</v>
      </c>
      <c r="AB3302" s="5" t="str">
        <f t="shared" si="205"/>
        <v>Severe</v>
      </c>
      <c r="AC3302" s="5">
        <f t="shared" si="206"/>
        <v>2.38</v>
      </c>
      <c r="AD3302" s="5" t="str">
        <f t="shared" si="207"/>
        <v>Medium-haul</v>
      </c>
    </row>
    <row r="3303" spans="1:30" x14ac:dyDescent="0.3">
      <c r="A3303" s="1" t="s">
        <v>4379</v>
      </c>
      <c r="B3303" s="1" t="s">
        <v>4380</v>
      </c>
      <c r="C3303" s="1">
        <v>67</v>
      </c>
      <c r="D3303" s="1" t="s">
        <v>39</v>
      </c>
      <c r="E3303" s="1" t="s">
        <v>4032</v>
      </c>
      <c r="F3303" s="1" t="s">
        <v>48</v>
      </c>
      <c r="G3303" s="1" t="s">
        <v>485</v>
      </c>
      <c r="H3303" s="1" t="s">
        <v>217</v>
      </c>
      <c r="I3303" s="1" t="s">
        <v>91</v>
      </c>
      <c r="J3303" s="1">
        <v>4870</v>
      </c>
      <c r="K3303" s="3">
        <v>0.34583333333333333</v>
      </c>
      <c r="L3303" s="3">
        <v>0.5708333333333333</v>
      </c>
      <c r="M3303" s="7">
        <v>45661</v>
      </c>
      <c r="N3303" s="3">
        <v>0.46875</v>
      </c>
      <c r="O3303" s="3">
        <v>0.69374999999999998</v>
      </c>
      <c r="P3303" s="5">
        <v>177</v>
      </c>
      <c r="Q3303" s="5">
        <v>1494.63</v>
      </c>
      <c r="R3303" s="1" t="s">
        <v>56</v>
      </c>
      <c r="S3303" s="1">
        <v>5</v>
      </c>
      <c r="T3303" s="1" t="s">
        <v>45</v>
      </c>
      <c r="U3303" s="5">
        <v>7.04</v>
      </c>
      <c r="V3303" s="5">
        <v>25182.4993243098</v>
      </c>
      <c r="W3303" s="1" t="s">
        <v>36</v>
      </c>
      <c r="X3303" s="1">
        <v>3.17</v>
      </c>
      <c r="Y3303" s="5">
        <v>35219</v>
      </c>
      <c r="Z3303" s="5">
        <v>95657.73</v>
      </c>
      <c r="AA3303" s="5" t="str">
        <f t="shared" si="204"/>
        <v>60+</v>
      </c>
      <c r="AB3303" s="5" t="str">
        <f t="shared" si="205"/>
        <v>Severe</v>
      </c>
      <c r="AC3303" s="5">
        <f t="shared" si="206"/>
        <v>2.72</v>
      </c>
      <c r="AD3303" s="5" t="str">
        <f t="shared" si="207"/>
        <v>Medium-haul</v>
      </c>
    </row>
    <row r="3304" spans="1:30" x14ac:dyDescent="0.3">
      <c r="A3304" s="1" t="s">
        <v>4065</v>
      </c>
      <c r="B3304" s="1" t="s">
        <v>4066</v>
      </c>
      <c r="C3304" s="1">
        <v>40</v>
      </c>
      <c r="D3304" s="1" t="s">
        <v>28</v>
      </c>
      <c r="E3304" s="1" t="s">
        <v>4032</v>
      </c>
      <c r="F3304" s="1" t="s">
        <v>30</v>
      </c>
      <c r="G3304" s="1" t="s">
        <v>485</v>
      </c>
      <c r="H3304" s="1" t="s">
        <v>217</v>
      </c>
      <c r="I3304" s="1" t="s">
        <v>91</v>
      </c>
      <c r="J3304" s="1">
        <v>4870</v>
      </c>
      <c r="K3304" s="3">
        <v>0.34583333333333333</v>
      </c>
      <c r="L3304" s="3">
        <v>0.5708333333333333</v>
      </c>
      <c r="M3304" s="7">
        <v>45672</v>
      </c>
      <c r="N3304" s="3">
        <v>0.46875</v>
      </c>
      <c r="O3304" s="3">
        <v>0.69374999999999998</v>
      </c>
      <c r="P3304" s="5">
        <v>177</v>
      </c>
      <c r="Q3304" s="5">
        <v>1341.58</v>
      </c>
      <c r="R3304" s="1" t="s">
        <v>34</v>
      </c>
      <c r="S3304" s="1">
        <v>3</v>
      </c>
      <c r="T3304" s="1" t="s">
        <v>83</v>
      </c>
      <c r="U3304" s="5">
        <v>10.34</v>
      </c>
      <c r="V3304" s="5">
        <v>25556.764518395001</v>
      </c>
      <c r="W3304" s="1" t="s">
        <v>42</v>
      </c>
      <c r="X3304" s="1">
        <v>4.76</v>
      </c>
      <c r="Y3304" s="5">
        <v>35668.120000000003</v>
      </c>
      <c r="Z3304" s="5">
        <v>85863.19</v>
      </c>
      <c r="AA3304" s="5" t="str">
        <f t="shared" si="204"/>
        <v>40-49</v>
      </c>
      <c r="AB3304" s="5" t="str">
        <f t="shared" si="205"/>
        <v>Severe</v>
      </c>
      <c r="AC3304" s="5">
        <f t="shared" si="206"/>
        <v>2.41</v>
      </c>
      <c r="AD3304" s="5" t="str">
        <f t="shared" si="207"/>
        <v>Medium-haul</v>
      </c>
    </row>
    <row r="3305" spans="1:30" x14ac:dyDescent="0.3">
      <c r="A3305" s="1" t="s">
        <v>4079</v>
      </c>
      <c r="B3305" s="1" t="s">
        <v>4080</v>
      </c>
      <c r="C3305" s="1">
        <v>61</v>
      </c>
      <c r="D3305" s="1" t="s">
        <v>39</v>
      </c>
      <c r="E3305" s="1" t="s">
        <v>4032</v>
      </c>
      <c r="F3305" s="1" t="s">
        <v>48</v>
      </c>
      <c r="G3305" s="1" t="s">
        <v>485</v>
      </c>
      <c r="H3305" s="1" t="s">
        <v>217</v>
      </c>
      <c r="I3305" s="1" t="s">
        <v>91</v>
      </c>
      <c r="J3305" s="1">
        <v>4870</v>
      </c>
      <c r="K3305" s="3">
        <v>0.34583333333333333</v>
      </c>
      <c r="L3305" s="3">
        <v>0.5708333333333333</v>
      </c>
      <c r="M3305" s="7">
        <v>45662</v>
      </c>
      <c r="N3305" s="3">
        <v>0.46875</v>
      </c>
      <c r="O3305" s="3">
        <v>0.69374999999999998</v>
      </c>
      <c r="P3305" s="5">
        <v>177</v>
      </c>
      <c r="Q3305" s="5">
        <v>75.87</v>
      </c>
      <c r="R3305" s="1" t="s">
        <v>34</v>
      </c>
      <c r="S3305" s="1">
        <v>5</v>
      </c>
      <c r="T3305" s="1" t="s">
        <v>49</v>
      </c>
      <c r="U3305" s="5">
        <v>124.1</v>
      </c>
      <c r="V3305" s="5">
        <v>25049.283770274498</v>
      </c>
      <c r="W3305" s="1" t="s">
        <v>36</v>
      </c>
      <c r="X3305" s="1">
        <v>4.8899999999999997</v>
      </c>
      <c r="Y3305" s="5">
        <v>35059.14</v>
      </c>
      <c r="Z3305" s="5">
        <v>4880.5</v>
      </c>
      <c r="AA3305" s="5" t="str">
        <f t="shared" si="204"/>
        <v>60+</v>
      </c>
      <c r="AB3305" s="5" t="str">
        <f t="shared" si="205"/>
        <v>Severe</v>
      </c>
      <c r="AC3305" s="5">
        <f t="shared" si="206"/>
        <v>0.14000000000000001</v>
      </c>
      <c r="AD3305" s="5" t="str">
        <f t="shared" si="207"/>
        <v>Medium-haul</v>
      </c>
    </row>
    <row r="3306" spans="1:30" x14ac:dyDescent="0.3">
      <c r="A3306" s="1" t="s">
        <v>4043</v>
      </c>
      <c r="B3306" s="1" t="s">
        <v>4044</v>
      </c>
      <c r="C3306" s="1">
        <v>20</v>
      </c>
      <c r="D3306" s="1" t="s">
        <v>39</v>
      </c>
      <c r="E3306" s="1" t="s">
        <v>4032</v>
      </c>
      <c r="F3306" s="1" t="s">
        <v>48</v>
      </c>
      <c r="G3306" s="1" t="s">
        <v>485</v>
      </c>
      <c r="H3306" s="1" t="s">
        <v>217</v>
      </c>
      <c r="I3306" s="1" t="s">
        <v>91</v>
      </c>
      <c r="J3306" s="1">
        <v>4870</v>
      </c>
      <c r="K3306" s="3">
        <v>0.34583333333333333</v>
      </c>
      <c r="L3306" s="3">
        <v>0.5708333333333333</v>
      </c>
      <c r="M3306" s="7">
        <v>45667</v>
      </c>
      <c r="N3306" s="3">
        <v>0.46875</v>
      </c>
      <c r="O3306" s="3">
        <v>0.69374999999999998</v>
      </c>
      <c r="P3306" s="5">
        <v>177</v>
      </c>
      <c r="Q3306" s="5">
        <v>1014.42</v>
      </c>
      <c r="R3306" s="1" t="s">
        <v>56</v>
      </c>
      <c r="S3306" s="1">
        <v>5</v>
      </c>
      <c r="T3306" s="1" t="s">
        <v>35</v>
      </c>
      <c r="U3306" s="5">
        <v>105.27</v>
      </c>
      <c r="V3306" s="5">
        <v>25329.4728890734</v>
      </c>
      <c r="W3306" s="1" t="s">
        <v>42</v>
      </c>
      <c r="X3306" s="1">
        <v>4.24</v>
      </c>
      <c r="Y3306" s="5">
        <v>35395.370000000003</v>
      </c>
      <c r="Z3306" s="5">
        <v>64943.93</v>
      </c>
      <c r="AA3306" s="5" t="str">
        <f t="shared" si="204"/>
        <v>18-29</v>
      </c>
      <c r="AB3306" s="5" t="str">
        <f t="shared" si="205"/>
        <v>Severe</v>
      </c>
      <c r="AC3306" s="5">
        <f t="shared" si="206"/>
        <v>1.83</v>
      </c>
      <c r="AD3306" s="5" t="str">
        <f t="shared" si="207"/>
        <v>Medium-haul</v>
      </c>
    </row>
    <row r="3307" spans="1:30" x14ac:dyDescent="0.3">
      <c r="A3307" s="1" t="s">
        <v>4026</v>
      </c>
      <c r="B3307" s="1" t="s">
        <v>4027</v>
      </c>
      <c r="C3307" s="1">
        <v>20</v>
      </c>
      <c r="D3307" s="1" t="s">
        <v>28</v>
      </c>
      <c r="E3307" s="1" t="s">
        <v>4032</v>
      </c>
      <c r="F3307" s="1" t="s">
        <v>30</v>
      </c>
      <c r="G3307" s="1" t="s">
        <v>485</v>
      </c>
      <c r="H3307" s="1" t="s">
        <v>217</v>
      </c>
      <c r="I3307" s="1" t="s">
        <v>91</v>
      </c>
      <c r="J3307" s="1">
        <v>4870</v>
      </c>
      <c r="K3307" s="3">
        <v>0.34583333333333333</v>
      </c>
      <c r="L3307" s="3">
        <v>0.5708333333333333</v>
      </c>
      <c r="M3307" s="7">
        <v>45662</v>
      </c>
      <c r="N3307" s="3">
        <v>0.46875</v>
      </c>
      <c r="O3307" s="3">
        <v>0.69374999999999998</v>
      </c>
      <c r="P3307" s="5">
        <v>177</v>
      </c>
      <c r="Q3307" s="5">
        <v>1482.18</v>
      </c>
      <c r="R3307" s="1" t="s">
        <v>34</v>
      </c>
      <c r="S3307" s="1">
        <v>5</v>
      </c>
      <c r="T3307" s="1" t="s">
        <v>83</v>
      </c>
      <c r="U3307" s="5">
        <v>27.33</v>
      </c>
      <c r="V3307" s="5">
        <v>25696.260245473499</v>
      </c>
      <c r="W3307" s="1" t="s">
        <v>42</v>
      </c>
      <c r="X3307" s="1">
        <v>3.27</v>
      </c>
      <c r="Y3307" s="5">
        <v>35835.51</v>
      </c>
      <c r="Z3307" s="5">
        <v>94864.99</v>
      </c>
      <c r="AA3307" s="5" t="str">
        <f t="shared" si="204"/>
        <v>18-29</v>
      </c>
      <c r="AB3307" s="5" t="str">
        <f t="shared" si="205"/>
        <v>Severe</v>
      </c>
      <c r="AC3307" s="5">
        <f t="shared" si="206"/>
        <v>2.65</v>
      </c>
      <c r="AD3307" s="5" t="str">
        <f t="shared" si="207"/>
        <v>Medium-haul</v>
      </c>
    </row>
    <row r="3308" spans="1:30" x14ac:dyDescent="0.3">
      <c r="A3308" s="1" t="s">
        <v>4381</v>
      </c>
      <c r="B3308" s="1" t="s">
        <v>4382</v>
      </c>
      <c r="C3308" s="1">
        <v>70</v>
      </c>
      <c r="D3308" s="1" t="s">
        <v>39</v>
      </c>
      <c r="E3308" s="1" t="s">
        <v>4032</v>
      </c>
      <c r="F3308" s="1" t="s">
        <v>30</v>
      </c>
      <c r="G3308" s="1" t="s">
        <v>485</v>
      </c>
      <c r="H3308" s="1" t="s">
        <v>217</v>
      </c>
      <c r="I3308" s="1" t="s">
        <v>91</v>
      </c>
      <c r="J3308" s="1">
        <v>4870</v>
      </c>
      <c r="K3308" s="3">
        <v>0.34583333333333333</v>
      </c>
      <c r="L3308" s="3">
        <v>0.5708333333333333</v>
      </c>
      <c r="M3308" s="7">
        <v>45664</v>
      </c>
      <c r="N3308" s="3">
        <v>0.46875</v>
      </c>
      <c r="O3308" s="3">
        <v>0.69374999999999998</v>
      </c>
      <c r="P3308" s="5">
        <v>177</v>
      </c>
      <c r="Q3308" s="5">
        <v>278.58999999999997</v>
      </c>
      <c r="R3308" s="1" t="s">
        <v>40</v>
      </c>
      <c r="S3308" s="1">
        <v>5</v>
      </c>
      <c r="T3308" s="1" t="s">
        <v>35</v>
      </c>
      <c r="U3308" s="5">
        <v>199.01</v>
      </c>
      <c r="V3308" s="5">
        <v>25006.1008312507</v>
      </c>
      <c r="W3308" s="1" t="s">
        <v>42</v>
      </c>
      <c r="X3308" s="1">
        <v>4.66</v>
      </c>
      <c r="Y3308" s="5">
        <v>35007.32</v>
      </c>
      <c r="Z3308" s="5">
        <v>17869.560000000001</v>
      </c>
      <c r="AA3308" s="5" t="str">
        <f t="shared" si="204"/>
        <v>60+</v>
      </c>
      <c r="AB3308" s="5" t="str">
        <f t="shared" si="205"/>
        <v>Severe</v>
      </c>
      <c r="AC3308" s="5">
        <f t="shared" si="206"/>
        <v>0.51</v>
      </c>
      <c r="AD3308" s="5" t="str">
        <f t="shared" si="207"/>
        <v>Medium-haul</v>
      </c>
    </row>
    <row r="3309" spans="1:30" x14ac:dyDescent="0.3">
      <c r="A3309" s="1" t="s">
        <v>4318</v>
      </c>
      <c r="B3309" s="1" t="s">
        <v>4319</v>
      </c>
      <c r="C3309" s="1">
        <v>19</v>
      </c>
      <c r="D3309" s="1" t="s">
        <v>28</v>
      </c>
      <c r="E3309" s="1" t="s">
        <v>4032</v>
      </c>
      <c r="F3309" s="1" t="s">
        <v>30</v>
      </c>
      <c r="G3309" s="1" t="s">
        <v>504</v>
      </c>
      <c r="H3309" s="1" t="s">
        <v>337</v>
      </c>
      <c r="I3309" s="1" t="s">
        <v>308</v>
      </c>
      <c r="J3309" s="1">
        <v>13175</v>
      </c>
      <c r="K3309" s="3">
        <v>0.68254629629629626</v>
      </c>
      <c r="L3309" s="3">
        <v>0.29226851851851854</v>
      </c>
      <c r="M3309" s="7">
        <v>45662</v>
      </c>
      <c r="N3309" s="3">
        <v>0.76518518518518519</v>
      </c>
      <c r="O3309" s="3">
        <v>0.37490740740740741</v>
      </c>
      <c r="P3309" s="5">
        <v>119</v>
      </c>
      <c r="Q3309" s="5">
        <v>722.07</v>
      </c>
      <c r="R3309" s="1" t="s">
        <v>34</v>
      </c>
      <c r="S3309" s="1">
        <v>5</v>
      </c>
      <c r="T3309" s="1" t="s">
        <v>45</v>
      </c>
      <c r="U3309" s="5">
        <v>36.47</v>
      </c>
      <c r="V3309" s="5">
        <v>66624.977265461202</v>
      </c>
      <c r="W3309" s="1" t="s">
        <v>42</v>
      </c>
      <c r="X3309" s="1">
        <v>3.63</v>
      </c>
      <c r="Y3309" s="5">
        <v>84949.97</v>
      </c>
      <c r="Z3309" s="5">
        <v>46219.77</v>
      </c>
      <c r="AA3309" s="5" t="str">
        <f t="shared" si="204"/>
        <v>18-29</v>
      </c>
      <c r="AB3309" s="5" t="str">
        <f t="shared" si="205"/>
        <v>Moderate</v>
      </c>
      <c r="AC3309" s="5">
        <f t="shared" si="206"/>
        <v>0.54</v>
      </c>
      <c r="AD3309" s="5" t="str">
        <f t="shared" si="207"/>
        <v>Long-haul</v>
      </c>
    </row>
    <row r="3310" spans="1:30" x14ac:dyDescent="0.3">
      <c r="A3310" s="1" t="s">
        <v>4207</v>
      </c>
      <c r="B3310" s="1" t="s">
        <v>4208</v>
      </c>
      <c r="C3310" s="1">
        <v>42</v>
      </c>
      <c r="D3310" s="1" t="s">
        <v>39</v>
      </c>
      <c r="E3310" s="1" t="s">
        <v>4032</v>
      </c>
      <c r="F3310" s="1" t="s">
        <v>30</v>
      </c>
      <c r="G3310" s="1" t="s">
        <v>504</v>
      </c>
      <c r="H3310" s="1" t="s">
        <v>337</v>
      </c>
      <c r="I3310" s="1" t="s">
        <v>308</v>
      </c>
      <c r="J3310" s="1">
        <v>13175</v>
      </c>
      <c r="K3310" s="3">
        <v>0.68254629629629626</v>
      </c>
      <c r="L3310" s="3">
        <v>0.29226851851851854</v>
      </c>
      <c r="M3310" s="7">
        <v>45665</v>
      </c>
      <c r="N3310" s="3">
        <v>0.76518518518518519</v>
      </c>
      <c r="O3310" s="3">
        <v>0.37490740740740741</v>
      </c>
      <c r="P3310" s="5">
        <v>119</v>
      </c>
      <c r="Q3310" s="5">
        <v>1450.37</v>
      </c>
      <c r="R3310" s="1" t="s">
        <v>40</v>
      </c>
      <c r="S3310" s="1">
        <v>5</v>
      </c>
      <c r="T3310" s="1" t="s">
        <v>49</v>
      </c>
      <c r="U3310" s="5">
        <v>37.49</v>
      </c>
      <c r="V3310" s="5">
        <v>66753.185421961403</v>
      </c>
      <c r="W3310" s="1" t="s">
        <v>36</v>
      </c>
      <c r="X3310" s="1">
        <v>4.97</v>
      </c>
      <c r="Y3310" s="5">
        <v>85103.82</v>
      </c>
      <c r="Z3310" s="5">
        <v>92831.18</v>
      </c>
      <c r="AA3310" s="5" t="str">
        <f t="shared" si="204"/>
        <v>40-49</v>
      </c>
      <c r="AB3310" s="5" t="str">
        <f t="shared" si="205"/>
        <v>Moderate</v>
      </c>
      <c r="AC3310" s="5">
        <f t="shared" si="206"/>
        <v>1.0900000000000001</v>
      </c>
      <c r="AD3310" s="5" t="str">
        <f t="shared" si="207"/>
        <v>Long-haul</v>
      </c>
    </row>
    <row r="3311" spans="1:30" x14ac:dyDescent="0.3">
      <c r="A3311" s="1" t="s">
        <v>4383</v>
      </c>
      <c r="B3311" s="1" t="s">
        <v>4384</v>
      </c>
      <c r="C3311" s="1">
        <v>46</v>
      </c>
      <c r="D3311" s="1" t="s">
        <v>28</v>
      </c>
      <c r="E3311" s="1" t="s">
        <v>4032</v>
      </c>
      <c r="F3311" s="1" t="s">
        <v>48</v>
      </c>
      <c r="G3311" s="1" t="s">
        <v>504</v>
      </c>
      <c r="H3311" s="1" t="s">
        <v>337</v>
      </c>
      <c r="I3311" s="1" t="s">
        <v>308</v>
      </c>
      <c r="J3311" s="1">
        <v>13175</v>
      </c>
      <c r="K3311" s="3">
        <v>0.68254629629629626</v>
      </c>
      <c r="L3311" s="3">
        <v>0.29226851851851854</v>
      </c>
      <c r="M3311" s="7">
        <v>45664</v>
      </c>
      <c r="N3311" s="3">
        <v>0.76518518518518519</v>
      </c>
      <c r="O3311" s="3">
        <v>0.37490740740740741</v>
      </c>
      <c r="P3311" s="5">
        <v>119</v>
      </c>
      <c r="Q3311" s="5">
        <v>694.38</v>
      </c>
      <c r="R3311" s="1" t="s">
        <v>34</v>
      </c>
      <c r="S3311" s="1">
        <v>5</v>
      </c>
      <c r="T3311" s="1" t="s">
        <v>35</v>
      </c>
      <c r="U3311" s="5">
        <v>186.5</v>
      </c>
      <c r="V3311" s="5">
        <v>66800.340584393402</v>
      </c>
      <c r="W3311" s="1" t="s">
        <v>36</v>
      </c>
      <c r="X3311" s="1">
        <v>3.3</v>
      </c>
      <c r="Y3311" s="5">
        <v>85160.41</v>
      </c>
      <c r="Z3311" s="5">
        <v>44477.62</v>
      </c>
      <c r="AA3311" s="5" t="str">
        <f t="shared" si="204"/>
        <v>40-49</v>
      </c>
      <c r="AB3311" s="5" t="str">
        <f t="shared" si="205"/>
        <v>Moderate</v>
      </c>
      <c r="AC3311" s="5">
        <f t="shared" si="206"/>
        <v>0.52</v>
      </c>
      <c r="AD3311" s="5" t="str">
        <f t="shared" si="207"/>
        <v>Long-haul</v>
      </c>
    </row>
    <row r="3312" spans="1:30" x14ac:dyDescent="0.3">
      <c r="A3312" s="1" t="s">
        <v>4385</v>
      </c>
      <c r="B3312" s="1" t="s">
        <v>4386</v>
      </c>
      <c r="C3312" s="1">
        <v>29</v>
      </c>
      <c r="D3312" s="1" t="s">
        <v>28</v>
      </c>
      <c r="E3312" s="1" t="s">
        <v>4032</v>
      </c>
      <c r="F3312" s="1" t="s">
        <v>48</v>
      </c>
      <c r="G3312" s="1" t="s">
        <v>504</v>
      </c>
      <c r="H3312" s="1" t="s">
        <v>337</v>
      </c>
      <c r="I3312" s="1" t="s">
        <v>308</v>
      </c>
      <c r="J3312" s="1">
        <v>13175</v>
      </c>
      <c r="K3312" s="3">
        <v>0.68254629629629626</v>
      </c>
      <c r="L3312" s="3">
        <v>0.29226851851851854</v>
      </c>
      <c r="M3312" s="7">
        <v>45666</v>
      </c>
      <c r="N3312" s="3">
        <v>0.76518518518518519</v>
      </c>
      <c r="O3312" s="3">
        <v>0.37490740740740741</v>
      </c>
      <c r="P3312" s="5">
        <v>119</v>
      </c>
      <c r="Q3312" s="5">
        <v>1352.93</v>
      </c>
      <c r="R3312" s="1" t="s">
        <v>34</v>
      </c>
      <c r="S3312" s="1">
        <v>5</v>
      </c>
      <c r="T3312" s="1" t="s">
        <v>35</v>
      </c>
      <c r="U3312" s="5">
        <v>44.16</v>
      </c>
      <c r="V3312" s="5">
        <v>66744.447208358004</v>
      </c>
      <c r="W3312" s="1" t="s">
        <v>42</v>
      </c>
      <c r="X3312" s="1">
        <v>3.98</v>
      </c>
      <c r="Y3312" s="5">
        <v>85093.34</v>
      </c>
      <c r="Z3312" s="5">
        <v>86596.35</v>
      </c>
      <c r="AA3312" s="5" t="str">
        <f t="shared" si="204"/>
        <v>18-29</v>
      </c>
      <c r="AB3312" s="5" t="str">
        <f t="shared" si="205"/>
        <v>Moderate</v>
      </c>
      <c r="AC3312" s="5">
        <f t="shared" si="206"/>
        <v>1.02</v>
      </c>
      <c r="AD3312" s="5" t="str">
        <f t="shared" si="207"/>
        <v>Long-haul</v>
      </c>
    </row>
    <row r="3313" spans="1:30" x14ac:dyDescent="0.3">
      <c r="A3313" s="1" t="s">
        <v>4373</v>
      </c>
      <c r="B3313" s="1" t="s">
        <v>4374</v>
      </c>
      <c r="C3313" s="1">
        <v>30</v>
      </c>
      <c r="D3313" s="1" t="s">
        <v>39</v>
      </c>
      <c r="E3313" s="1" t="s">
        <v>4032</v>
      </c>
      <c r="F3313" s="1" t="s">
        <v>30</v>
      </c>
      <c r="G3313" s="1" t="s">
        <v>504</v>
      </c>
      <c r="H3313" s="1" t="s">
        <v>337</v>
      </c>
      <c r="I3313" s="1" t="s">
        <v>308</v>
      </c>
      <c r="J3313" s="1">
        <v>13175</v>
      </c>
      <c r="K3313" s="3">
        <v>0.68254629629629626</v>
      </c>
      <c r="L3313" s="3">
        <v>0.29226851851851854</v>
      </c>
      <c r="M3313" s="7">
        <v>45669</v>
      </c>
      <c r="N3313" s="3">
        <v>0.76518518518518519</v>
      </c>
      <c r="O3313" s="3">
        <v>0.37490740740740741</v>
      </c>
      <c r="P3313" s="5">
        <v>119</v>
      </c>
      <c r="Q3313" s="5">
        <v>807.71</v>
      </c>
      <c r="R3313" s="1" t="s">
        <v>56</v>
      </c>
      <c r="S3313" s="1">
        <v>3</v>
      </c>
      <c r="T3313" s="1" t="s">
        <v>45</v>
      </c>
      <c r="U3313" s="5">
        <v>56.11</v>
      </c>
      <c r="V3313" s="5">
        <v>67048.569107105795</v>
      </c>
      <c r="W3313" s="1" t="s">
        <v>36</v>
      </c>
      <c r="X3313" s="1">
        <v>3.37</v>
      </c>
      <c r="Y3313" s="5">
        <v>85458.28</v>
      </c>
      <c r="Z3313" s="5">
        <v>51704.66</v>
      </c>
      <c r="AA3313" s="5" t="str">
        <f t="shared" si="204"/>
        <v>30-39</v>
      </c>
      <c r="AB3313" s="5" t="str">
        <f t="shared" si="205"/>
        <v>Moderate</v>
      </c>
      <c r="AC3313" s="5">
        <f t="shared" si="206"/>
        <v>0.61</v>
      </c>
      <c r="AD3313" s="5" t="str">
        <f t="shared" si="207"/>
        <v>Long-haul</v>
      </c>
    </row>
    <row r="3314" spans="1:30" x14ac:dyDescent="0.3">
      <c r="A3314" s="1" t="s">
        <v>4387</v>
      </c>
      <c r="B3314" s="1" t="s">
        <v>4388</v>
      </c>
      <c r="C3314" s="1">
        <v>30</v>
      </c>
      <c r="D3314" s="1" t="s">
        <v>28</v>
      </c>
      <c r="E3314" s="1" t="s">
        <v>4032</v>
      </c>
      <c r="F3314" s="1" t="s">
        <v>30</v>
      </c>
      <c r="G3314" s="1" t="s">
        <v>504</v>
      </c>
      <c r="H3314" s="1" t="s">
        <v>337</v>
      </c>
      <c r="I3314" s="1" t="s">
        <v>308</v>
      </c>
      <c r="J3314" s="1">
        <v>13175</v>
      </c>
      <c r="K3314" s="3">
        <v>0.68254629629629626</v>
      </c>
      <c r="L3314" s="3">
        <v>0.29226851851851854</v>
      </c>
      <c r="M3314" s="7">
        <v>45662</v>
      </c>
      <c r="N3314" s="3">
        <v>0.76518518518518519</v>
      </c>
      <c r="O3314" s="3">
        <v>0.37490740740740741</v>
      </c>
      <c r="P3314" s="5">
        <v>119</v>
      </c>
      <c r="Q3314" s="5">
        <v>888.83</v>
      </c>
      <c r="R3314" s="1" t="s">
        <v>40</v>
      </c>
      <c r="S3314" s="1">
        <v>3</v>
      </c>
      <c r="T3314" s="1" t="s">
        <v>45</v>
      </c>
      <c r="U3314" s="5">
        <v>42.23</v>
      </c>
      <c r="V3314" s="5">
        <v>67005.602285620596</v>
      </c>
      <c r="W3314" s="1" t="s">
        <v>42</v>
      </c>
      <c r="X3314" s="1">
        <v>3.45</v>
      </c>
      <c r="Y3314" s="5">
        <v>85406.720000000001</v>
      </c>
      <c r="Z3314" s="5">
        <v>56893.57</v>
      </c>
      <c r="AA3314" s="5" t="str">
        <f t="shared" si="204"/>
        <v>30-39</v>
      </c>
      <c r="AB3314" s="5" t="str">
        <f t="shared" si="205"/>
        <v>Moderate</v>
      </c>
      <c r="AC3314" s="5">
        <f t="shared" si="206"/>
        <v>0.67</v>
      </c>
      <c r="AD3314" s="5" t="str">
        <f t="shared" si="207"/>
        <v>Long-haul</v>
      </c>
    </row>
    <row r="3315" spans="1:30" x14ac:dyDescent="0.3">
      <c r="A3315" s="1" t="s">
        <v>4389</v>
      </c>
      <c r="B3315" s="1" t="s">
        <v>4390</v>
      </c>
      <c r="C3315" s="1">
        <v>66</v>
      </c>
      <c r="D3315" s="1" t="s">
        <v>28</v>
      </c>
      <c r="E3315" s="1" t="s">
        <v>4032</v>
      </c>
      <c r="F3315" s="1" t="s">
        <v>30</v>
      </c>
      <c r="G3315" s="1" t="s">
        <v>504</v>
      </c>
      <c r="H3315" s="1" t="s">
        <v>337</v>
      </c>
      <c r="I3315" s="1" t="s">
        <v>308</v>
      </c>
      <c r="J3315" s="1">
        <v>13175</v>
      </c>
      <c r="K3315" s="3">
        <v>0.68254629629629626</v>
      </c>
      <c r="L3315" s="3">
        <v>0.29226851851851854</v>
      </c>
      <c r="M3315" s="7">
        <v>45660</v>
      </c>
      <c r="N3315" s="3">
        <v>0.76518518518518519</v>
      </c>
      <c r="O3315" s="3">
        <v>0.37490740740740741</v>
      </c>
      <c r="P3315" s="5">
        <v>119</v>
      </c>
      <c r="Q3315" s="5">
        <v>403.04</v>
      </c>
      <c r="R3315" s="1" t="s">
        <v>34</v>
      </c>
      <c r="S3315" s="1">
        <v>5</v>
      </c>
      <c r="T3315" s="1" t="s">
        <v>83</v>
      </c>
      <c r="U3315" s="5">
        <v>153.38999999999999</v>
      </c>
      <c r="V3315" s="5">
        <v>66866.945997082497</v>
      </c>
      <c r="W3315" s="1" t="s">
        <v>42</v>
      </c>
      <c r="X3315" s="1">
        <v>4.1100000000000003</v>
      </c>
      <c r="Y3315" s="5">
        <v>85240.34</v>
      </c>
      <c r="Z3315" s="5">
        <v>25825.24</v>
      </c>
      <c r="AA3315" s="5" t="str">
        <f t="shared" si="204"/>
        <v>60+</v>
      </c>
      <c r="AB3315" s="5" t="str">
        <f t="shared" si="205"/>
        <v>Moderate</v>
      </c>
      <c r="AC3315" s="5">
        <f t="shared" si="206"/>
        <v>0.3</v>
      </c>
      <c r="AD3315" s="5" t="str">
        <f t="shared" si="207"/>
        <v>Long-haul</v>
      </c>
    </row>
    <row r="3316" spans="1:30" x14ac:dyDescent="0.3">
      <c r="A3316" s="1" t="s">
        <v>4391</v>
      </c>
      <c r="B3316" s="1" t="s">
        <v>4392</v>
      </c>
      <c r="C3316" s="1">
        <v>70</v>
      </c>
      <c r="D3316" s="1" t="s">
        <v>28</v>
      </c>
      <c r="E3316" s="1" t="s">
        <v>4032</v>
      </c>
      <c r="F3316" s="1" t="s">
        <v>48</v>
      </c>
      <c r="G3316" s="1" t="s">
        <v>504</v>
      </c>
      <c r="H3316" s="1" t="s">
        <v>337</v>
      </c>
      <c r="I3316" s="1" t="s">
        <v>308</v>
      </c>
      <c r="J3316" s="1">
        <v>13175</v>
      </c>
      <c r="K3316" s="3">
        <v>0.68254629629629626</v>
      </c>
      <c r="L3316" s="3">
        <v>0.29226851851851854</v>
      </c>
      <c r="M3316" s="7">
        <v>45663</v>
      </c>
      <c r="N3316" s="3">
        <v>0.76518518518518519</v>
      </c>
      <c r="O3316" s="3">
        <v>0.37490740740740741</v>
      </c>
      <c r="P3316" s="5">
        <v>119</v>
      </c>
      <c r="Q3316" s="5">
        <v>465.25</v>
      </c>
      <c r="R3316" s="1" t="s">
        <v>34</v>
      </c>
      <c r="S3316" s="1">
        <v>5</v>
      </c>
      <c r="T3316" s="1" t="s">
        <v>45</v>
      </c>
      <c r="U3316" s="5">
        <v>185.7</v>
      </c>
      <c r="V3316" s="5">
        <v>66895.822438241696</v>
      </c>
      <c r="W3316" s="1" t="s">
        <v>42</v>
      </c>
      <c r="X3316" s="1">
        <v>4.74</v>
      </c>
      <c r="Y3316" s="5">
        <v>85274.99</v>
      </c>
      <c r="Z3316" s="5">
        <v>29813.14</v>
      </c>
      <c r="AA3316" s="5" t="str">
        <f t="shared" si="204"/>
        <v>60+</v>
      </c>
      <c r="AB3316" s="5" t="str">
        <f t="shared" si="205"/>
        <v>Moderate</v>
      </c>
      <c r="AC3316" s="5">
        <f t="shared" si="206"/>
        <v>0.35</v>
      </c>
      <c r="AD3316" s="5" t="str">
        <f t="shared" si="207"/>
        <v>Long-haul</v>
      </c>
    </row>
    <row r="3317" spans="1:30" x14ac:dyDescent="0.3">
      <c r="A3317" s="1" t="s">
        <v>4393</v>
      </c>
      <c r="B3317" s="1" t="s">
        <v>1293</v>
      </c>
      <c r="C3317" s="1">
        <v>26</v>
      </c>
      <c r="D3317" s="1" t="s">
        <v>39</v>
      </c>
      <c r="E3317" s="1" t="s">
        <v>4032</v>
      </c>
      <c r="F3317" s="1" t="s">
        <v>48</v>
      </c>
      <c r="G3317" s="1" t="s">
        <v>504</v>
      </c>
      <c r="H3317" s="1" t="s">
        <v>337</v>
      </c>
      <c r="I3317" s="1" t="s">
        <v>308</v>
      </c>
      <c r="J3317" s="1">
        <v>13175</v>
      </c>
      <c r="K3317" s="3">
        <v>0.68254629629629626</v>
      </c>
      <c r="L3317" s="3">
        <v>0.29226851851851854</v>
      </c>
      <c r="M3317" s="7">
        <v>45660</v>
      </c>
      <c r="N3317" s="3">
        <v>0.76518518518518519</v>
      </c>
      <c r="O3317" s="3">
        <v>0.37490740740740741</v>
      </c>
      <c r="P3317" s="5">
        <v>119</v>
      </c>
      <c r="Q3317" s="5">
        <v>165.32</v>
      </c>
      <c r="R3317" s="1" t="s">
        <v>40</v>
      </c>
      <c r="S3317" s="1">
        <v>5</v>
      </c>
      <c r="T3317" s="1" t="s">
        <v>35</v>
      </c>
      <c r="U3317" s="5">
        <v>152.41999999999999</v>
      </c>
      <c r="V3317" s="5">
        <v>67168.173557523201</v>
      </c>
      <c r="W3317" s="1" t="s">
        <v>42</v>
      </c>
      <c r="X3317" s="1">
        <v>4.75</v>
      </c>
      <c r="Y3317" s="5">
        <v>85601.81</v>
      </c>
      <c r="Z3317" s="5">
        <v>10610.96</v>
      </c>
      <c r="AA3317" s="5" t="str">
        <f t="shared" si="204"/>
        <v>18-29</v>
      </c>
      <c r="AB3317" s="5" t="str">
        <f t="shared" si="205"/>
        <v>Moderate</v>
      </c>
      <c r="AC3317" s="5">
        <f t="shared" si="206"/>
        <v>0.12</v>
      </c>
      <c r="AD3317" s="5" t="str">
        <f t="shared" si="207"/>
        <v>Long-haul</v>
      </c>
    </row>
    <row r="3318" spans="1:30" x14ac:dyDescent="0.3">
      <c r="A3318" s="1" t="s">
        <v>4394</v>
      </c>
      <c r="B3318" s="1" t="s">
        <v>3513</v>
      </c>
      <c r="C3318" s="1">
        <v>56</v>
      </c>
      <c r="D3318" s="1" t="s">
        <v>28</v>
      </c>
      <c r="E3318" s="1" t="s">
        <v>4032</v>
      </c>
      <c r="F3318" s="1" t="s">
        <v>48</v>
      </c>
      <c r="G3318" s="1" t="s">
        <v>504</v>
      </c>
      <c r="H3318" s="1" t="s">
        <v>337</v>
      </c>
      <c r="I3318" s="1" t="s">
        <v>308</v>
      </c>
      <c r="J3318" s="1">
        <v>13175</v>
      </c>
      <c r="K3318" s="3">
        <v>0.68254629629629626</v>
      </c>
      <c r="L3318" s="3">
        <v>0.29226851851851854</v>
      </c>
      <c r="M3318" s="7">
        <v>45660</v>
      </c>
      <c r="N3318" s="3">
        <v>0.76518518518518519</v>
      </c>
      <c r="O3318" s="3">
        <v>0.37490740740740741</v>
      </c>
      <c r="P3318" s="5">
        <v>119</v>
      </c>
      <c r="Q3318" s="5">
        <v>138.34</v>
      </c>
      <c r="R3318" s="1" t="s">
        <v>34</v>
      </c>
      <c r="S3318" s="1">
        <v>5</v>
      </c>
      <c r="T3318" s="1" t="s">
        <v>49</v>
      </c>
      <c r="U3318" s="5">
        <v>34.869999999999997</v>
      </c>
      <c r="V3318" s="5">
        <v>67020.892507323399</v>
      </c>
      <c r="W3318" s="1" t="s">
        <v>36</v>
      </c>
      <c r="X3318" s="1">
        <v>3.24</v>
      </c>
      <c r="Y3318" s="5">
        <v>85425.07</v>
      </c>
      <c r="Z3318" s="5">
        <v>8860.73</v>
      </c>
      <c r="AA3318" s="5" t="str">
        <f t="shared" si="204"/>
        <v>50-59</v>
      </c>
      <c r="AB3318" s="5" t="str">
        <f t="shared" si="205"/>
        <v>Moderate</v>
      </c>
      <c r="AC3318" s="5">
        <f t="shared" si="206"/>
        <v>0.1</v>
      </c>
      <c r="AD3318" s="5" t="str">
        <f t="shared" si="207"/>
        <v>Long-haul</v>
      </c>
    </row>
    <row r="3319" spans="1:30" x14ac:dyDescent="0.3">
      <c r="A3319" s="1" t="s">
        <v>4395</v>
      </c>
      <c r="B3319" s="1" t="s">
        <v>4396</v>
      </c>
      <c r="C3319" s="1">
        <v>64</v>
      </c>
      <c r="D3319" s="1" t="s">
        <v>28</v>
      </c>
      <c r="E3319" s="1" t="s">
        <v>4032</v>
      </c>
      <c r="F3319" s="1" t="s">
        <v>30</v>
      </c>
      <c r="G3319" s="1" t="s">
        <v>504</v>
      </c>
      <c r="H3319" s="1" t="s">
        <v>337</v>
      </c>
      <c r="I3319" s="1" t="s">
        <v>308</v>
      </c>
      <c r="J3319" s="1">
        <v>13175</v>
      </c>
      <c r="K3319" s="3">
        <v>0.68254629629629626</v>
      </c>
      <c r="L3319" s="3">
        <v>0.29226851851851854</v>
      </c>
      <c r="M3319" s="7">
        <v>45671</v>
      </c>
      <c r="N3319" s="3">
        <v>0.76518518518518519</v>
      </c>
      <c r="O3319" s="3">
        <v>0.37490740740740741</v>
      </c>
      <c r="P3319" s="5">
        <v>119</v>
      </c>
      <c r="Q3319" s="5">
        <v>1419.17</v>
      </c>
      <c r="R3319" s="1" t="s">
        <v>56</v>
      </c>
      <c r="S3319" s="1">
        <v>5</v>
      </c>
      <c r="T3319" s="1" t="s">
        <v>41</v>
      </c>
      <c r="U3319" s="5">
        <v>150.49</v>
      </c>
      <c r="V3319" s="5">
        <v>66384.774753690595</v>
      </c>
      <c r="W3319" s="1" t="s">
        <v>36</v>
      </c>
      <c r="X3319" s="1">
        <v>3.5</v>
      </c>
      <c r="Y3319" s="5">
        <v>84661.73</v>
      </c>
      <c r="Z3319" s="5">
        <v>90856.98</v>
      </c>
      <c r="AA3319" s="5" t="str">
        <f t="shared" si="204"/>
        <v>60+</v>
      </c>
      <c r="AB3319" s="5" t="str">
        <f t="shared" si="205"/>
        <v>Moderate</v>
      </c>
      <c r="AC3319" s="5">
        <f t="shared" si="206"/>
        <v>1.07</v>
      </c>
      <c r="AD3319" s="5" t="str">
        <f t="shared" si="207"/>
        <v>Long-haul</v>
      </c>
    </row>
    <row r="3320" spans="1:30" x14ac:dyDescent="0.3">
      <c r="A3320" s="1" t="s">
        <v>4100</v>
      </c>
      <c r="B3320" s="1" t="s">
        <v>4101</v>
      </c>
      <c r="C3320" s="1">
        <v>49</v>
      </c>
      <c r="D3320" s="1" t="s">
        <v>28</v>
      </c>
      <c r="E3320" s="1" t="s">
        <v>4032</v>
      </c>
      <c r="F3320" s="1" t="s">
        <v>30</v>
      </c>
      <c r="G3320" s="1" t="s">
        <v>513</v>
      </c>
      <c r="H3320" s="1" t="s">
        <v>308</v>
      </c>
      <c r="I3320" s="1" t="s">
        <v>385</v>
      </c>
      <c r="J3320" s="1">
        <v>4998</v>
      </c>
      <c r="K3320" s="3">
        <v>0.94207175925925923</v>
      </c>
      <c r="L3320" s="3">
        <v>0.17332175925925927</v>
      </c>
      <c r="M3320" s="7">
        <v>45663</v>
      </c>
      <c r="N3320" s="3">
        <v>4.6932870370370368E-2</v>
      </c>
      <c r="O3320" s="3">
        <v>0.27818287037037037</v>
      </c>
      <c r="P3320" s="5">
        <v>226.5</v>
      </c>
      <c r="Q3320" s="5">
        <v>573.41</v>
      </c>
      <c r="R3320" s="1" t="s">
        <v>34</v>
      </c>
      <c r="S3320" s="1">
        <v>5</v>
      </c>
      <c r="T3320" s="1" t="s">
        <v>35</v>
      </c>
      <c r="U3320" s="5">
        <v>199.94</v>
      </c>
      <c r="V3320" s="5">
        <v>26109.334431416999</v>
      </c>
      <c r="W3320" s="1" t="s">
        <v>42</v>
      </c>
      <c r="X3320" s="1">
        <v>3.87</v>
      </c>
      <c r="Y3320" s="5">
        <v>36331.199999999997</v>
      </c>
      <c r="Z3320" s="5">
        <v>36738.230000000003</v>
      </c>
      <c r="AA3320" s="5" t="str">
        <f t="shared" si="204"/>
        <v>40-49</v>
      </c>
      <c r="AB3320" s="5" t="str">
        <f t="shared" si="205"/>
        <v>Severe</v>
      </c>
      <c r="AC3320" s="5">
        <f t="shared" si="206"/>
        <v>1.01</v>
      </c>
      <c r="AD3320" s="5" t="str">
        <f t="shared" si="207"/>
        <v>Medium-haul</v>
      </c>
    </row>
    <row r="3321" spans="1:30" x14ac:dyDescent="0.3">
      <c r="A3321" s="1" t="s">
        <v>4059</v>
      </c>
      <c r="B3321" s="1" t="s">
        <v>4060</v>
      </c>
      <c r="C3321" s="1">
        <v>59</v>
      </c>
      <c r="D3321" s="1" t="s">
        <v>28</v>
      </c>
      <c r="E3321" s="1" t="s">
        <v>4032</v>
      </c>
      <c r="F3321" s="1" t="s">
        <v>48</v>
      </c>
      <c r="G3321" s="1" t="s">
        <v>513</v>
      </c>
      <c r="H3321" s="1" t="s">
        <v>308</v>
      </c>
      <c r="I3321" s="1" t="s">
        <v>385</v>
      </c>
      <c r="J3321" s="1">
        <v>4998</v>
      </c>
      <c r="K3321" s="3">
        <v>0.94207175925925923</v>
      </c>
      <c r="L3321" s="3">
        <v>0.17332175925925927</v>
      </c>
      <c r="M3321" s="7">
        <v>45672</v>
      </c>
      <c r="N3321" s="3">
        <v>4.6932870370370368E-2</v>
      </c>
      <c r="O3321" s="3">
        <v>0.27818287037037037</v>
      </c>
      <c r="P3321" s="5">
        <v>226.5</v>
      </c>
      <c r="Q3321" s="5">
        <v>843.79</v>
      </c>
      <c r="R3321" s="1" t="s">
        <v>40</v>
      </c>
      <c r="S3321" s="1">
        <v>5</v>
      </c>
      <c r="T3321" s="1" t="s">
        <v>35</v>
      </c>
      <c r="U3321" s="5">
        <v>195.29</v>
      </c>
      <c r="V3321" s="5">
        <v>26112.062831613399</v>
      </c>
      <c r="W3321" s="1" t="s">
        <v>42</v>
      </c>
      <c r="X3321" s="1">
        <v>4.57</v>
      </c>
      <c r="Y3321" s="5">
        <v>36334.480000000003</v>
      </c>
      <c r="Z3321" s="5">
        <v>54041.62</v>
      </c>
      <c r="AA3321" s="5" t="str">
        <f t="shared" si="204"/>
        <v>50-59</v>
      </c>
      <c r="AB3321" s="5" t="str">
        <f t="shared" si="205"/>
        <v>Severe</v>
      </c>
      <c r="AC3321" s="5">
        <f t="shared" si="206"/>
        <v>1.49</v>
      </c>
      <c r="AD3321" s="5" t="str">
        <f t="shared" si="207"/>
        <v>Medium-haul</v>
      </c>
    </row>
    <row r="3322" spans="1:30" x14ac:dyDescent="0.3">
      <c r="A3322" s="1" t="s">
        <v>4116</v>
      </c>
      <c r="B3322" s="1" t="s">
        <v>141</v>
      </c>
      <c r="C3322" s="1">
        <v>72</v>
      </c>
      <c r="D3322" s="1" t="s">
        <v>28</v>
      </c>
      <c r="E3322" s="1" t="s">
        <v>4032</v>
      </c>
      <c r="F3322" s="1" t="s">
        <v>48</v>
      </c>
      <c r="G3322" s="1" t="s">
        <v>513</v>
      </c>
      <c r="H3322" s="1" t="s">
        <v>308</v>
      </c>
      <c r="I3322" s="1" t="s">
        <v>385</v>
      </c>
      <c r="J3322" s="1">
        <v>4998</v>
      </c>
      <c r="K3322" s="3">
        <v>0.94207175925925923</v>
      </c>
      <c r="L3322" s="3">
        <v>0.17332175925925927</v>
      </c>
      <c r="M3322" s="7">
        <v>45659</v>
      </c>
      <c r="N3322" s="3">
        <v>4.6932870370370368E-2</v>
      </c>
      <c r="O3322" s="3">
        <v>0.27818287037037037</v>
      </c>
      <c r="P3322" s="5">
        <v>226.5</v>
      </c>
      <c r="Q3322" s="5">
        <v>1023.39</v>
      </c>
      <c r="R3322" s="1" t="s">
        <v>34</v>
      </c>
      <c r="S3322" s="1">
        <v>5</v>
      </c>
      <c r="T3322" s="1" t="s">
        <v>35</v>
      </c>
      <c r="U3322" s="5">
        <v>127.42</v>
      </c>
      <c r="V3322" s="5">
        <v>26120.746426067999</v>
      </c>
      <c r="W3322" s="1" t="s">
        <v>42</v>
      </c>
      <c r="X3322" s="1">
        <v>4.6900000000000004</v>
      </c>
      <c r="Y3322" s="5">
        <v>36344.9</v>
      </c>
      <c r="Z3322" s="5">
        <v>65522.44</v>
      </c>
      <c r="AA3322" s="5" t="str">
        <f t="shared" si="204"/>
        <v>60+</v>
      </c>
      <c r="AB3322" s="5" t="str">
        <f t="shared" si="205"/>
        <v>Severe</v>
      </c>
      <c r="AC3322" s="5">
        <f t="shared" si="206"/>
        <v>1.8</v>
      </c>
      <c r="AD3322" s="5" t="str">
        <f t="shared" si="207"/>
        <v>Medium-haul</v>
      </c>
    </row>
    <row r="3323" spans="1:30" x14ac:dyDescent="0.3">
      <c r="A3323" s="1" t="s">
        <v>4397</v>
      </c>
      <c r="B3323" s="1" t="s">
        <v>4398</v>
      </c>
      <c r="C3323" s="1">
        <v>41</v>
      </c>
      <c r="D3323" s="1" t="s">
        <v>39</v>
      </c>
      <c r="E3323" s="1" t="s">
        <v>4032</v>
      </c>
      <c r="F3323" s="1" t="s">
        <v>30</v>
      </c>
      <c r="G3323" s="1" t="s">
        <v>513</v>
      </c>
      <c r="H3323" s="1" t="s">
        <v>308</v>
      </c>
      <c r="I3323" s="1" t="s">
        <v>385</v>
      </c>
      <c r="J3323" s="1">
        <v>4998</v>
      </c>
      <c r="K3323" s="3">
        <v>0.94207175925925923</v>
      </c>
      <c r="L3323" s="3">
        <v>0.17332175925925927</v>
      </c>
      <c r="M3323" s="7">
        <v>45658</v>
      </c>
      <c r="N3323" s="3">
        <v>4.6932870370370368E-2</v>
      </c>
      <c r="O3323" s="3">
        <v>0.27818287037037037</v>
      </c>
      <c r="P3323" s="5">
        <v>226.5</v>
      </c>
      <c r="Q3323" s="5">
        <v>1419.08</v>
      </c>
      <c r="R3323" s="1" t="s">
        <v>34</v>
      </c>
      <c r="S3323" s="1">
        <v>5</v>
      </c>
      <c r="T3323" s="1" t="s">
        <v>49</v>
      </c>
      <c r="U3323" s="5">
        <v>142.15</v>
      </c>
      <c r="V3323" s="5">
        <v>25513.472282790699</v>
      </c>
      <c r="W3323" s="1" t="s">
        <v>42</v>
      </c>
      <c r="X3323" s="1">
        <v>4.74</v>
      </c>
      <c r="Y3323" s="5">
        <v>35616.17</v>
      </c>
      <c r="Z3323" s="5">
        <v>90849.55</v>
      </c>
      <c r="AA3323" s="5" t="str">
        <f t="shared" si="204"/>
        <v>40-49</v>
      </c>
      <c r="AB3323" s="5" t="str">
        <f t="shared" si="205"/>
        <v>Severe</v>
      </c>
      <c r="AC3323" s="5">
        <f t="shared" si="206"/>
        <v>2.5499999999999998</v>
      </c>
      <c r="AD3323" s="5" t="str">
        <f t="shared" si="207"/>
        <v>Medium-haul</v>
      </c>
    </row>
    <row r="3324" spans="1:30" x14ac:dyDescent="0.3">
      <c r="A3324" s="1" t="s">
        <v>4399</v>
      </c>
      <c r="B3324" s="1" t="s">
        <v>4400</v>
      </c>
      <c r="C3324" s="1">
        <v>52</v>
      </c>
      <c r="D3324" s="1" t="s">
        <v>28</v>
      </c>
      <c r="E3324" s="1" t="s">
        <v>4032</v>
      </c>
      <c r="F3324" s="1" t="s">
        <v>30</v>
      </c>
      <c r="G3324" s="1" t="s">
        <v>513</v>
      </c>
      <c r="H3324" s="1" t="s">
        <v>308</v>
      </c>
      <c r="I3324" s="1" t="s">
        <v>385</v>
      </c>
      <c r="J3324" s="1">
        <v>4998</v>
      </c>
      <c r="K3324" s="3">
        <v>0.94207175925925923</v>
      </c>
      <c r="L3324" s="3">
        <v>0.17332175925925927</v>
      </c>
      <c r="M3324" s="7">
        <v>45660</v>
      </c>
      <c r="N3324" s="3">
        <v>4.6932870370370368E-2</v>
      </c>
      <c r="O3324" s="3">
        <v>0.27818287037037037</v>
      </c>
      <c r="P3324" s="5">
        <v>226.5</v>
      </c>
      <c r="Q3324" s="5">
        <v>1150.46</v>
      </c>
      <c r="R3324" s="1" t="s">
        <v>34</v>
      </c>
      <c r="S3324" s="1">
        <v>5</v>
      </c>
      <c r="T3324" s="1" t="s">
        <v>83</v>
      </c>
      <c r="U3324" s="5">
        <v>55.37</v>
      </c>
      <c r="V3324" s="5">
        <v>26430.960258886698</v>
      </c>
      <c r="W3324" s="1" t="s">
        <v>36</v>
      </c>
      <c r="X3324" s="1">
        <v>4.03</v>
      </c>
      <c r="Y3324" s="5">
        <v>36717.15</v>
      </c>
      <c r="Z3324" s="5">
        <v>73640.509999999995</v>
      </c>
      <c r="AA3324" s="5" t="str">
        <f t="shared" si="204"/>
        <v>50-59</v>
      </c>
      <c r="AB3324" s="5" t="str">
        <f t="shared" si="205"/>
        <v>Severe</v>
      </c>
      <c r="AC3324" s="5">
        <f t="shared" si="206"/>
        <v>2.0099999999999998</v>
      </c>
      <c r="AD3324" s="5" t="str">
        <f t="shared" si="207"/>
        <v>Medium-haul</v>
      </c>
    </row>
    <row r="3325" spans="1:30" x14ac:dyDescent="0.3">
      <c r="A3325" s="1" t="s">
        <v>4401</v>
      </c>
      <c r="B3325" s="1" t="s">
        <v>4402</v>
      </c>
      <c r="C3325" s="1">
        <v>37</v>
      </c>
      <c r="D3325" s="1" t="s">
        <v>39</v>
      </c>
      <c r="E3325" s="1" t="s">
        <v>4032</v>
      </c>
      <c r="F3325" s="1" t="s">
        <v>48</v>
      </c>
      <c r="G3325" s="1" t="s">
        <v>513</v>
      </c>
      <c r="H3325" s="1" t="s">
        <v>308</v>
      </c>
      <c r="I3325" s="1" t="s">
        <v>385</v>
      </c>
      <c r="J3325" s="1">
        <v>4998</v>
      </c>
      <c r="K3325" s="3">
        <v>0.94207175925925923</v>
      </c>
      <c r="L3325" s="3">
        <v>0.17332175925925927</v>
      </c>
      <c r="M3325" s="7">
        <v>45664</v>
      </c>
      <c r="N3325" s="3">
        <v>4.6932870370370368E-2</v>
      </c>
      <c r="O3325" s="3">
        <v>0.27818287037037037</v>
      </c>
      <c r="P3325" s="5">
        <v>226.5</v>
      </c>
      <c r="Q3325" s="5">
        <v>1478.8</v>
      </c>
      <c r="R3325" s="1" t="s">
        <v>40</v>
      </c>
      <c r="S3325" s="1">
        <v>3</v>
      </c>
      <c r="T3325" s="1" t="s">
        <v>35</v>
      </c>
      <c r="U3325" s="5">
        <v>63.51</v>
      </c>
      <c r="V3325" s="5">
        <v>26088.872999477</v>
      </c>
      <c r="W3325" s="1" t="s">
        <v>36</v>
      </c>
      <c r="X3325" s="1">
        <v>3.55</v>
      </c>
      <c r="Y3325" s="5">
        <v>36306.65</v>
      </c>
      <c r="Z3325" s="5">
        <v>94655.9</v>
      </c>
      <c r="AA3325" s="5" t="str">
        <f t="shared" si="204"/>
        <v>30-39</v>
      </c>
      <c r="AB3325" s="5" t="str">
        <f t="shared" si="205"/>
        <v>Severe</v>
      </c>
      <c r="AC3325" s="5">
        <f t="shared" si="206"/>
        <v>2.61</v>
      </c>
      <c r="AD3325" s="5" t="str">
        <f t="shared" si="207"/>
        <v>Medium-haul</v>
      </c>
    </row>
    <row r="3326" spans="1:30" x14ac:dyDescent="0.3">
      <c r="A3326" s="1" t="s">
        <v>4403</v>
      </c>
      <c r="B3326" s="1" t="s">
        <v>4404</v>
      </c>
      <c r="C3326" s="1">
        <v>45</v>
      </c>
      <c r="D3326" s="1" t="s">
        <v>39</v>
      </c>
      <c r="E3326" s="1" t="s">
        <v>4032</v>
      </c>
      <c r="F3326" s="1" t="s">
        <v>30</v>
      </c>
      <c r="G3326" s="1" t="s">
        <v>513</v>
      </c>
      <c r="H3326" s="1" t="s">
        <v>308</v>
      </c>
      <c r="I3326" s="1" t="s">
        <v>385</v>
      </c>
      <c r="J3326" s="1">
        <v>4998</v>
      </c>
      <c r="K3326" s="3">
        <v>0.94207175925925923</v>
      </c>
      <c r="L3326" s="3">
        <v>0.17332175925925927</v>
      </c>
      <c r="M3326" s="7">
        <v>45668</v>
      </c>
      <c r="N3326" s="3">
        <v>4.6932870370370368E-2</v>
      </c>
      <c r="O3326" s="3">
        <v>0.27818287037037037</v>
      </c>
      <c r="P3326" s="5">
        <v>226.5</v>
      </c>
      <c r="Q3326" s="5">
        <v>983.29</v>
      </c>
      <c r="R3326" s="1" t="s">
        <v>34</v>
      </c>
      <c r="S3326" s="1">
        <v>5</v>
      </c>
      <c r="T3326" s="1" t="s">
        <v>45</v>
      </c>
      <c r="U3326" s="5">
        <v>122.43</v>
      </c>
      <c r="V3326" s="5">
        <v>25595.239008547</v>
      </c>
      <c r="W3326" s="1" t="s">
        <v>36</v>
      </c>
      <c r="X3326" s="1">
        <v>4.68</v>
      </c>
      <c r="Y3326" s="5">
        <v>35714.29</v>
      </c>
      <c r="Z3326" s="5">
        <v>62955.05</v>
      </c>
      <c r="AA3326" s="5" t="str">
        <f t="shared" si="204"/>
        <v>40-49</v>
      </c>
      <c r="AB3326" s="5" t="str">
        <f t="shared" si="205"/>
        <v>Severe</v>
      </c>
      <c r="AC3326" s="5">
        <f t="shared" si="206"/>
        <v>1.76</v>
      </c>
      <c r="AD3326" s="5" t="str">
        <f t="shared" si="207"/>
        <v>Medium-haul</v>
      </c>
    </row>
    <row r="3327" spans="1:30" x14ac:dyDescent="0.3">
      <c r="A3327" s="1" t="s">
        <v>4173</v>
      </c>
      <c r="B3327" s="1" t="s">
        <v>4174</v>
      </c>
      <c r="C3327" s="1">
        <v>67</v>
      </c>
      <c r="D3327" s="1" t="s">
        <v>28</v>
      </c>
      <c r="E3327" s="1" t="s">
        <v>4032</v>
      </c>
      <c r="F3327" s="1" t="s">
        <v>30</v>
      </c>
      <c r="G3327" s="1" t="s">
        <v>513</v>
      </c>
      <c r="H3327" s="1" t="s">
        <v>308</v>
      </c>
      <c r="I3327" s="1" t="s">
        <v>385</v>
      </c>
      <c r="J3327" s="1">
        <v>4998</v>
      </c>
      <c r="K3327" s="3">
        <v>0.94207175925925923</v>
      </c>
      <c r="L3327" s="3">
        <v>0.17332175925925927</v>
      </c>
      <c r="M3327" s="7">
        <v>45662</v>
      </c>
      <c r="N3327" s="3">
        <v>4.6932870370370368E-2</v>
      </c>
      <c r="O3327" s="3">
        <v>0.27818287037037037</v>
      </c>
      <c r="P3327" s="5">
        <v>226.5</v>
      </c>
      <c r="Q3327" s="5">
        <v>175.31</v>
      </c>
      <c r="R3327" s="1" t="s">
        <v>56</v>
      </c>
      <c r="S3327" s="1">
        <v>5</v>
      </c>
      <c r="T3327" s="1" t="s">
        <v>83</v>
      </c>
      <c r="U3327" s="5">
        <v>134.06</v>
      </c>
      <c r="V3327" s="5">
        <v>25662.806776112899</v>
      </c>
      <c r="W3327" s="1" t="s">
        <v>42</v>
      </c>
      <c r="X3327" s="1">
        <v>4.66</v>
      </c>
      <c r="Y3327" s="5">
        <v>35795.370000000003</v>
      </c>
      <c r="Z3327" s="5">
        <v>11246.65</v>
      </c>
      <c r="AA3327" s="5" t="str">
        <f t="shared" si="204"/>
        <v>60+</v>
      </c>
      <c r="AB3327" s="5" t="str">
        <f t="shared" si="205"/>
        <v>Severe</v>
      </c>
      <c r="AC3327" s="5">
        <f t="shared" si="206"/>
        <v>0.31</v>
      </c>
      <c r="AD3327" s="5" t="str">
        <f t="shared" si="207"/>
        <v>Medium-haul</v>
      </c>
    </row>
    <row r="3328" spans="1:30" x14ac:dyDescent="0.3">
      <c r="A3328" s="1" t="s">
        <v>4092</v>
      </c>
      <c r="B3328" s="1" t="s">
        <v>4093</v>
      </c>
      <c r="C3328" s="1">
        <v>29</v>
      </c>
      <c r="D3328" s="1" t="s">
        <v>39</v>
      </c>
      <c r="E3328" s="1" t="s">
        <v>4032</v>
      </c>
      <c r="F3328" s="1" t="s">
        <v>48</v>
      </c>
      <c r="G3328" s="1" t="s">
        <v>526</v>
      </c>
      <c r="H3328" s="1" t="s">
        <v>175</v>
      </c>
      <c r="I3328" s="1" t="s">
        <v>33</v>
      </c>
      <c r="J3328" s="1">
        <v>14251</v>
      </c>
      <c r="K3328" s="3">
        <v>0.56265046296296295</v>
      </c>
      <c r="L3328" s="3">
        <v>0.22237268518518519</v>
      </c>
      <c r="M3328" s="7">
        <v>45661</v>
      </c>
      <c r="N3328" s="3">
        <v>0.66681712962962958</v>
      </c>
      <c r="O3328" s="3">
        <v>0.32653935185185184</v>
      </c>
      <c r="P3328" s="5">
        <v>150</v>
      </c>
      <c r="Q3328" s="5">
        <v>226.59</v>
      </c>
      <c r="R3328" s="1" t="s">
        <v>40</v>
      </c>
      <c r="S3328" s="1">
        <v>5</v>
      </c>
      <c r="T3328" s="1" t="s">
        <v>83</v>
      </c>
      <c r="U3328" s="5">
        <v>107.81</v>
      </c>
      <c r="V3328" s="5">
        <v>72647.823669660895</v>
      </c>
      <c r="W3328" s="1" t="s">
        <v>42</v>
      </c>
      <c r="X3328" s="1">
        <v>3.41</v>
      </c>
      <c r="Y3328" s="5">
        <v>92177.39</v>
      </c>
      <c r="Z3328" s="5">
        <v>14523.32</v>
      </c>
      <c r="AA3328" s="5" t="str">
        <f t="shared" si="204"/>
        <v>18-29</v>
      </c>
      <c r="AB3328" s="5" t="str">
        <f t="shared" si="205"/>
        <v>Severe</v>
      </c>
      <c r="AC3328" s="5">
        <f t="shared" si="206"/>
        <v>0.16</v>
      </c>
      <c r="AD3328" s="5" t="str">
        <f t="shared" si="207"/>
        <v>Long-haul</v>
      </c>
    </row>
    <row r="3329" spans="1:30" x14ac:dyDescent="0.3">
      <c r="A3329" s="1" t="s">
        <v>4279</v>
      </c>
      <c r="B3329" s="1" t="s">
        <v>4280</v>
      </c>
      <c r="C3329" s="1">
        <v>56</v>
      </c>
      <c r="D3329" s="1" t="s">
        <v>39</v>
      </c>
      <c r="E3329" s="1" t="s">
        <v>4032</v>
      </c>
      <c r="F3329" s="1" t="s">
        <v>48</v>
      </c>
      <c r="G3329" s="1" t="s">
        <v>526</v>
      </c>
      <c r="H3329" s="1" t="s">
        <v>175</v>
      </c>
      <c r="I3329" s="1" t="s">
        <v>33</v>
      </c>
      <c r="J3329" s="1">
        <v>14251</v>
      </c>
      <c r="K3329" s="3">
        <v>0.56265046296296295</v>
      </c>
      <c r="L3329" s="3">
        <v>0.22237268518518519</v>
      </c>
      <c r="M3329" s="7">
        <v>45669</v>
      </c>
      <c r="N3329" s="3">
        <v>0.66681712962962958</v>
      </c>
      <c r="O3329" s="3">
        <v>0.32653935185185184</v>
      </c>
      <c r="P3329" s="5">
        <v>150</v>
      </c>
      <c r="Q3329" s="5">
        <v>507.38</v>
      </c>
      <c r="R3329" s="1" t="s">
        <v>40</v>
      </c>
      <c r="S3329" s="1">
        <v>5</v>
      </c>
      <c r="T3329" s="1" t="s">
        <v>41</v>
      </c>
      <c r="U3329" s="5">
        <v>25.47</v>
      </c>
      <c r="V3329" s="5">
        <v>72059.242892153605</v>
      </c>
      <c r="W3329" s="1" t="s">
        <v>42</v>
      </c>
      <c r="X3329" s="1">
        <v>3.43</v>
      </c>
      <c r="Y3329" s="5">
        <v>91471.09</v>
      </c>
      <c r="Z3329" s="5">
        <v>32477.41</v>
      </c>
      <c r="AA3329" s="5" t="str">
        <f t="shared" si="204"/>
        <v>50-59</v>
      </c>
      <c r="AB3329" s="5" t="str">
        <f t="shared" si="205"/>
        <v>Severe</v>
      </c>
      <c r="AC3329" s="5">
        <f t="shared" si="206"/>
        <v>0.36</v>
      </c>
      <c r="AD3329" s="5" t="str">
        <f t="shared" si="207"/>
        <v>Long-haul</v>
      </c>
    </row>
    <row r="3330" spans="1:30" x14ac:dyDescent="0.3">
      <c r="A3330" s="1" t="s">
        <v>4405</v>
      </c>
      <c r="B3330" s="1" t="s">
        <v>4406</v>
      </c>
      <c r="C3330" s="1">
        <v>43</v>
      </c>
      <c r="D3330" s="1" t="s">
        <v>28</v>
      </c>
      <c r="E3330" s="1" t="s">
        <v>4032</v>
      </c>
      <c r="F3330" s="1" t="s">
        <v>48</v>
      </c>
      <c r="G3330" s="1" t="s">
        <v>526</v>
      </c>
      <c r="H3330" s="1" t="s">
        <v>175</v>
      </c>
      <c r="I3330" s="1" t="s">
        <v>33</v>
      </c>
      <c r="J3330" s="1">
        <v>14251</v>
      </c>
      <c r="K3330" s="3">
        <v>0.56265046296296295</v>
      </c>
      <c r="L3330" s="3">
        <v>0.22237268518518519</v>
      </c>
      <c r="M3330" s="7">
        <v>45667</v>
      </c>
      <c r="N3330" s="3">
        <v>0.66681712962962958</v>
      </c>
      <c r="O3330" s="3">
        <v>0.32653935185185184</v>
      </c>
      <c r="P3330" s="5">
        <v>150</v>
      </c>
      <c r="Q3330" s="5">
        <v>346.51</v>
      </c>
      <c r="R3330" s="1" t="s">
        <v>40</v>
      </c>
      <c r="S3330" s="1">
        <v>5</v>
      </c>
      <c r="T3330" s="1" t="s">
        <v>83</v>
      </c>
      <c r="U3330" s="5">
        <v>1.51</v>
      </c>
      <c r="V3330" s="5">
        <v>72612.354743417498</v>
      </c>
      <c r="W3330" s="1" t="s">
        <v>42</v>
      </c>
      <c r="X3330" s="1">
        <v>3.85</v>
      </c>
      <c r="Y3330" s="5">
        <v>92134.83</v>
      </c>
      <c r="Z3330" s="5">
        <v>22176.94</v>
      </c>
      <c r="AA3330" s="5" t="str">
        <f t="shared" ref="AA3330:AA3393" si="208">IF(C3330&lt;=29,"18-29",IF(C3330&lt;=39,"30-39",IF(C3330&lt;=49,"40-49",IF(C3330&lt;=59,"50-59","60+"))))</f>
        <v>40-49</v>
      </c>
      <c r="AB3330" s="5" t="str">
        <f t="shared" ref="AB3330:AB3393" si="209">IF(P3330&lt;=30,"On-Time",IF(P3330&lt;=120,"Moderate","Severe"))</f>
        <v>Severe</v>
      </c>
      <c r="AC3330" s="5">
        <f t="shared" ref="AC3330:AC3393" si="210">ROUND(Z3330/Y3330,2)</f>
        <v>0.24</v>
      </c>
      <c r="AD3330" s="5" t="str">
        <f t="shared" ref="AD3330:AD3393" si="211">IF(J3330&lt;=3000,"Short-haul",IF(J3330&lt;=7000,"Medium-haul","Long-haul"))</f>
        <v>Long-haul</v>
      </c>
    </row>
    <row r="3331" spans="1:30" x14ac:dyDescent="0.3">
      <c r="A3331" s="1" t="s">
        <v>4407</v>
      </c>
      <c r="B3331" s="1" t="s">
        <v>4408</v>
      </c>
      <c r="C3331" s="1">
        <v>57</v>
      </c>
      <c r="D3331" s="1" t="s">
        <v>28</v>
      </c>
      <c r="E3331" s="1" t="s">
        <v>4032</v>
      </c>
      <c r="F3331" s="1" t="s">
        <v>30</v>
      </c>
      <c r="G3331" s="1" t="s">
        <v>526</v>
      </c>
      <c r="H3331" s="1" t="s">
        <v>175</v>
      </c>
      <c r="I3331" s="1" t="s">
        <v>33</v>
      </c>
      <c r="J3331" s="1">
        <v>14251</v>
      </c>
      <c r="K3331" s="3">
        <v>0.56265046296296295</v>
      </c>
      <c r="L3331" s="3">
        <v>0.22237268518518519</v>
      </c>
      <c r="M3331" s="7">
        <v>45663</v>
      </c>
      <c r="N3331" s="3">
        <v>0.66681712962962958</v>
      </c>
      <c r="O3331" s="3">
        <v>0.32653935185185184</v>
      </c>
      <c r="P3331" s="5">
        <v>150</v>
      </c>
      <c r="Q3331" s="5">
        <v>560.86</v>
      </c>
      <c r="R3331" s="1" t="s">
        <v>56</v>
      </c>
      <c r="S3331" s="1">
        <v>5</v>
      </c>
      <c r="T3331" s="1" t="s">
        <v>45</v>
      </c>
      <c r="U3331" s="5">
        <v>181.26</v>
      </c>
      <c r="V3331" s="5">
        <v>72752.761366385297</v>
      </c>
      <c r="W3331" s="1" t="s">
        <v>36</v>
      </c>
      <c r="X3331" s="1">
        <v>4.59</v>
      </c>
      <c r="Y3331" s="5">
        <v>92303.31</v>
      </c>
      <c r="Z3331" s="5">
        <v>35931.29</v>
      </c>
      <c r="AA3331" s="5" t="str">
        <f t="shared" si="208"/>
        <v>50-59</v>
      </c>
      <c r="AB3331" s="5" t="str">
        <f t="shared" si="209"/>
        <v>Severe</v>
      </c>
      <c r="AC3331" s="5">
        <f t="shared" si="210"/>
        <v>0.39</v>
      </c>
      <c r="AD3331" s="5" t="str">
        <f t="shared" si="211"/>
        <v>Long-haul</v>
      </c>
    </row>
    <row r="3332" spans="1:30" x14ac:dyDescent="0.3">
      <c r="A3332" s="1" t="s">
        <v>4409</v>
      </c>
      <c r="B3332" s="1" t="s">
        <v>4410</v>
      </c>
      <c r="C3332" s="1">
        <v>37</v>
      </c>
      <c r="D3332" s="1" t="s">
        <v>39</v>
      </c>
      <c r="E3332" s="1" t="s">
        <v>4032</v>
      </c>
      <c r="F3332" s="1" t="s">
        <v>30</v>
      </c>
      <c r="G3332" s="1" t="s">
        <v>526</v>
      </c>
      <c r="H3332" s="1" t="s">
        <v>175</v>
      </c>
      <c r="I3332" s="1" t="s">
        <v>33</v>
      </c>
      <c r="J3332" s="1">
        <v>14251</v>
      </c>
      <c r="K3332" s="3">
        <v>0.56265046296296295</v>
      </c>
      <c r="L3332" s="3">
        <v>0.22237268518518519</v>
      </c>
      <c r="M3332" s="7">
        <v>45669</v>
      </c>
      <c r="N3332" s="3">
        <v>0.66681712962962958</v>
      </c>
      <c r="O3332" s="3">
        <v>0.32653935185185184</v>
      </c>
      <c r="P3332" s="5">
        <v>150</v>
      </c>
      <c r="Q3332" s="5">
        <v>1297.78</v>
      </c>
      <c r="R3332" s="1" t="s">
        <v>40</v>
      </c>
      <c r="S3332" s="1">
        <v>3</v>
      </c>
      <c r="T3332" s="1" t="s">
        <v>45</v>
      </c>
      <c r="U3332" s="5">
        <v>177.92</v>
      </c>
      <c r="V3332" s="5">
        <v>72485.818035007396</v>
      </c>
      <c r="W3332" s="1" t="s">
        <v>36</v>
      </c>
      <c r="X3332" s="1">
        <v>4.8</v>
      </c>
      <c r="Y3332" s="5">
        <v>91982.98</v>
      </c>
      <c r="Z3332" s="5">
        <v>83093.5</v>
      </c>
      <c r="AA3332" s="5" t="str">
        <f t="shared" si="208"/>
        <v>30-39</v>
      </c>
      <c r="AB3332" s="5" t="str">
        <f t="shared" si="209"/>
        <v>Severe</v>
      </c>
      <c r="AC3332" s="5">
        <f t="shared" si="210"/>
        <v>0.9</v>
      </c>
      <c r="AD3332" s="5" t="str">
        <f t="shared" si="211"/>
        <v>Long-haul</v>
      </c>
    </row>
    <row r="3333" spans="1:30" x14ac:dyDescent="0.3">
      <c r="A3333" s="1" t="s">
        <v>4411</v>
      </c>
      <c r="B3333" s="1" t="s">
        <v>4412</v>
      </c>
      <c r="C3333" s="1">
        <v>37</v>
      </c>
      <c r="D3333" s="1" t="s">
        <v>28</v>
      </c>
      <c r="E3333" s="1" t="s">
        <v>4032</v>
      </c>
      <c r="F3333" s="1" t="s">
        <v>48</v>
      </c>
      <c r="G3333" s="1" t="s">
        <v>526</v>
      </c>
      <c r="H3333" s="1" t="s">
        <v>175</v>
      </c>
      <c r="I3333" s="1" t="s">
        <v>33</v>
      </c>
      <c r="J3333" s="1">
        <v>14251</v>
      </c>
      <c r="K3333" s="3">
        <v>0.56265046296296295</v>
      </c>
      <c r="L3333" s="3">
        <v>0.22237268518518519</v>
      </c>
      <c r="M3333" s="7">
        <v>45672</v>
      </c>
      <c r="N3333" s="3">
        <v>0.66681712962962958</v>
      </c>
      <c r="O3333" s="3">
        <v>0.32653935185185184</v>
      </c>
      <c r="P3333" s="5">
        <v>150</v>
      </c>
      <c r="Q3333" s="5">
        <v>141.91999999999999</v>
      </c>
      <c r="R3333" s="1" t="s">
        <v>40</v>
      </c>
      <c r="S3333" s="1">
        <v>3</v>
      </c>
      <c r="T3333" s="1" t="s">
        <v>83</v>
      </c>
      <c r="U3333" s="5">
        <v>127.75</v>
      </c>
      <c r="V3333" s="5">
        <v>72676.7969282782</v>
      </c>
      <c r="W3333" s="1" t="s">
        <v>42</v>
      </c>
      <c r="X3333" s="1">
        <v>4.47</v>
      </c>
      <c r="Y3333" s="5">
        <v>92212.160000000003</v>
      </c>
      <c r="Z3333" s="5">
        <v>9108.43</v>
      </c>
      <c r="AA3333" s="5" t="str">
        <f t="shared" si="208"/>
        <v>30-39</v>
      </c>
      <c r="AB3333" s="5" t="str">
        <f t="shared" si="209"/>
        <v>Severe</v>
      </c>
      <c r="AC3333" s="5">
        <f t="shared" si="210"/>
        <v>0.1</v>
      </c>
      <c r="AD3333" s="5" t="str">
        <f t="shared" si="211"/>
        <v>Long-haul</v>
      </c>
    </row>
    <row r="3334" spans="1:30" x14ac:dyDescent="0.3">
      <c r="A3334" s="1" t="s">
        <v>4340</v>
      </c>
      <c r="B3334" s="1" t="s">
        <v>4341</v>
      </c>
      <c r="C3334" s="1">
        <v>61</v>
      </c>
      <c r="D3334" s="1" t="s">
        <v>28</v>
      </c>
      <c r="E3334" s="1" t="s">
        <v>4032</v>
      </c>
      <c r="F3334" s="1" t="s">
        <v>30</v>
      </c>
      <c r="G3334" s="1" t="s">
        <v>541</v>
      </c>
      <c r="H3334" s="1" t="s">
        <v>91</v>
      </c>
      <c r="I3334" s="1" t="s">
        <v>75</v>
      </c>
      <c r="J3334" s="1">
        <v>5970</v>
      </c>
      <c r="K3334" s="3">
        <v>0.33739583333333334</v>
      </c>
      <c r="L3334" s="3">
        <v>0.61378472222222225</v>
      </c>
      <c r="M3334" s="7">
        <v>45669</v>
      </c>
      <c r="N3334" s="3">
        <v>0.42072916666666665</v>
      </c>
      <c r="O3334" s="3">
        <v>0.6971180555555555</v>
      </c>
      <c r="P3334" s="5">
        <v>180</v>
      </c>
      <c r="Q3334" s="5">
        <v>1449.02</v>
      </c>
      <c r="R3334" s="1" t="s">
        <v>56</v>
      </c>
      <c r="S3334" s="1">
        <v>5</v>
      </c>
      <c r="T3334" s="1" t="s">
        <v>35</v>
      </c>
      <c r="U3334" s="5">
        <v>184.89</v>
      </c>
      <c r="V3334" s="5">
        <v>30376.590244568401</v>
      </c>
      <c r="W3334" s="1" t="s">
        <v>42</v>
      </c>
      <c r="X3334" s="1">
        <v>4.1399999999999997</v>
      </c>
      <c r="Y3334" s="5">
        <v>41451.910000000003</v>
      </c>
      <c r="Z3334" s="5">
        <v>92774.26</v>
      </c>
      <c r="AA3334" s="5" t="str">
        <f t="shared" si="208"/>
        <v>60+</v>
      </c>
      <c r="AB3334" s="5" t="str">
        <f t="shared" si="209"/>
        <v>Severe</v>
      </c>
      <c r="AC3334" s="5">
        <f t="shared" si="210"/>
        <v>2.2400000000000002</v>
      </c>
      <c r="AD3334" s="5" t="str">
        <f t="shared" si="211"/>
        <v>Medium-haul</v>
      </c>
    </row>
    <row r="3335" spans="1:30" x14ac:dyDescent="0.3">
      <c r="A3335" s="1" t="s">
        <v>4413</v>
      </c>
      <c r="B3335" s="1" t="s">
        <v>4414</v>
      </c>
      <c r="C3335" s="1">
        <v>43</v>
      </c>
      <c r="D3335" s="1" t="s">
        <v>39</v>
      </c>
      <c r="E3335" s="1" t="s">
        <v>4032</v>
      </c>
      <c r="F3335" s="1" t="s">
        <v>30</v>
      </c>
      <c r="G3335" s="1" t="s">
        <v>541</v>
      </c>
      <c r="H3335" s="1" t="s">
        <v>91</v>
      </c>
      <c r="I3335" s="1" t="s">
        <v>75</v>
      </c>
      <c r="J3335" s="1">
        <v>5970</v>
      </c>
      <c r="K3335" s="3">
        <v>0.33739583333333334</v>
      </c>
      <c r="L3335" s="3">
        <v>0.61378472222222225</v>
      </c>
      <c r="M3335" s="7">
        <v>45658</v>
      </c>
      <c r="N3335" s="3">
        <v>0.42072916666666665</v>
      </c>
      <c r="O3335" s="3">
        <v>0.6971180555555555</v>
      </c>
      <c r="P3335" s="5">
        <v>180</v>
      </c>
      <c r="Q3335" s="5">
        <v>685.07</v>
      </c>
      <c r="R3335" s="1" t="s">
        <v>34</v>
      </c>
      <c r="S3335" s="1">
        <v>5</v>
      </c>
      <c r="T3335" s="1" t="s">
        <v>35</v>
      </c>
      <c r="U3335" s="5">
        <v>146.86000000000001</v>
      </c>
      <c r="V3335" s="5">
        <v>30546.9173595713</v>
      </c>
      <c r="W3335" s="1" t="s">
        <v>36</v>
      </c>
      <c r="X3335" s="1">
        <v>3.69</v>
      </c>
      <c r="Y3335" s="5">
        <v>41656.300000000003</v>
      </c>
      <c r="Z3335" s="5">
        <v>43873.85</v>
      </c>
      <c r="AA3335" s="5" t="str">
        <f t="shared" si="208"/>
        <v>40-49</v>
      </c>
      <c r="AB3335" s="5" t="str">
        <f t="shared" si="209"/>
        <v>Severe</v>
      </c>
      <c r="AC3335" s="5">
        <f t="shared" si="210"/>
        <v>1.05</v>
      </c>
      <c r="AD3335" s="5" t="str">
        <f t="shared" si="211"/>
        <v>Medium-haul</v>
      </c>
    </row>
    <row r="3336" spans="1:30" x14ac:dyDescent="0.3">
      <c r="A3336" s="1" t="s">
        <v>4352</v>
      </c>
      <c r="B3336" s="1" t="s">
        <v>4353</v>
      </c>
      <c r="C3336" s="1">
        <v>49</v>
      </c>
      <c r="D3336" s="1" t="s">
        <v>28</v>
      </c>
      <c r="E3336" s="1" t="s">
        <v>4032</v>
      </c>
      <c r="F3336" s="1" t="s">
        <v>48</v>
      </c>
      <c r="G3336" s="1" t="s">
        <v>541</v>
      </c>
      <c r="H3336" s="1" t="s">
        <v>91</v>
      </c>
      <c r="I3336" s="1" t="s">
        <v>75</v>
      </c>
      <c r="J3336" s="1">
        <v>5970</v>
      </c>
      <c r="K3336" s="3">
        <v>0.33739583333333334</v>
      </c>
      <c r="L3336" s="3">
        <v>0.61378472222222225</v>
      </c>
      <c r="M3336" s="7">
        <v>45660</v>
      </c>
      <c r="N3336" s="3">
        <v>0.42072916666666665</v>
      </c>
      <c r="O3336" s="3">
        <v>0.6971180555555555</v>
      </c>
      <c r="P3336" s="5">
        <v>180</v>
      </c>
      <c r="Q3336" s="5">
        <v>154.71</v>
      </c>
      <c r="R3336" s="1" t="s">
        <v>40</v>
      </c>
      <c r="S3336" s="1">
        <v>5</v>
      </c>
      <c r="T3336" s="1" t="s">
        <v>41</v>
      </c>
      <c r="U3336" s="5">
        <v>25.86</v>
      </c>
      <c r="V3336" s="5">
        <v>30451.2140499864</v>
      </c>
      <c r="W3336" s="1" t="s">
        <v>36</v>
      </c>
      <c r="X3336" s="1">
        <v>3.97</v>
      </c>
      <c r="Y3336" s="5">
        <v>41541.46</v>
      </c>
      <c r="Z3336" s="5">
        <v>9906.61</v>
      </c>
      <c r="AA3336" s="5" t="str">
        <f t="shared" si="208"/>
        <v>40-49</v>
      </c>
      <c r="AB3336" s="5" t="str">
        <f t="shared" si="209"/>
        <v>Severe</v>
      </c>
      <c r="AC3336" s="5">
        <f t="shared" si="210"/>
        <v>0.24</v>
      </c>
      <c r="AD3336" s="5" t="str">
        <f t="shared" si="211"/>
        <v>Medium-haul</v>
      </c>
    </row>
    <row r="3337" spans="1:30" x14ac:dyDescent="0.3">
      <c r="A3337" s="1" t="s">
        <v>4086</v>
      </c>
      <c r="B3337" s="1" t="s">
        <v>4087</v>
      </c>
      <c r="C3337" s="1">
        <v>26</v>
      </c>
      <c r="D3337" s="1" t="s">
        <v>28</v>
      </c>
      <c r="E3337" s="1" t="s">
        <v>4032</v>
      </c>
      <c r="F3337" s="1" t="s">
        <v>48</v>
      </c>
      <c r="G3337" s="1" t="s">
        <v>541</v>
      </c>
      <c r="H3337" s="1" t="s">
        <v>91</v>
      </c>
      <c r="I3337" s="1" t="s">
        <v>75</v>
      </c>
      <c r="J3337" s="1">
        <v>5970</v>
      </c>
      <c r="K3337" s="3">
        <v>0.33739583333333334</v>
      </c>
      <c r="L3337" s="3">
        <v>0.61378472222222225</v>
      </c>
      <c r="M3337" s="7">
        <v>45668</v>
      </c>
      <c r="N3337" s="3">
        <v>0.42072916666666665</v>
      </c>
      <c r="O3337" s="3">
        <v>0.6971180555555555</v>
      </c>
      <c r="P3337" s="5">
        <v>180</v>
      </c>
      <c r="Q3337" s="5">
        <v>912.22</v>
      </c>
      <c r="R3337" s="1" t="s">
        <v>56</v>
      </c>
      <c r="S3337" s="1">
        <v>5</v>
      </c>
      <c r="T3337" s="1" t="s">
        <v>49</v>
      </c>
      <c r="U3337" s="5">
        <v>8.2799999999999994</v>
      </c>
      <c r="V3337" s="5">
        <v>30661.3644377694</v>
      </c>
      <c r="W3337" s="1" t="s">
        <v>42</v>
      </c>
      <c r="X3337" s="1">
        <v>3.17</v>
      </c>
      <c r="Y3337" s="5">
        <v>41793.64</v>
      </c>
      <c r="Z3337" s="5">
        <v>58383.74</v>
      </c>
      <c r="AA3337" s="5" t="str">
        <f t="shared" si="208"/>
        <v>18-29</v>
      </c>
      <c r="AB3337" s="5" t="str">
        <f t="shared" si="209"/>
        <v>Severe</v>
      </c>
      <c r="AC3337" s="5">
        <f t="shared" si="210"/>
        <v>1.4</v>
      </c>
      <c r="AD3337" s="5" t="str">
        <f t="shared" si="211"/>
        <v>Medium-haul</v>
      </c>
    </row>
    <row r="3338" spans="1:30" x14ac:dyDescent="0.3">
      <c r="A3338" s="1" t="s">
        <v>4415</v>
      </c>
      <c r="B3338" s="1" t="s">
        <v>4416</v>
      </c>
      <c r="C3338" s="1">
        <v>52</v>
      </c>
      <c r="D3338" s="1" t="s">
        <v>28</v>
      </c>
      <c r="E3338" s="1" t="s">
        <v>4032</v>
      </c>
      <c r="F3338" s="1" t="s">
        <v>48</v>
      </c>
      <c r="G3338" s="1" t="s">
        <v>541</v>
      </c>
      <c r="H3338" s="1" t="s">
        <v>91</v>
      </c>
      <c r="I3338" s="1" t="s">
        <v>75</v>
      </c>
      <c r="J3338" s="1">
        <v>5970</v>
      </c>
      <c r="K3338" s="3">
        <v>0.33739583333333334</v>
      </c>
      <c r="L3338" s="3">
        <v>0.61378472222222225</v>
      </c>
      <c r="M3338" s="7">
        <v>45670</v>
      </c>
      <c r="N3338" s="3">
        <v>0.42072916666666665</v>
      </c>
      <c r="O3338" s="3">
        <v>0.6971180555555555</v>
      </c>
      <c r="P3338" s="5">
        <v>180</v>
      </c>
      <c r="Q3338" s="5">
        <v>714.69</v>
      </c>
      <c r="R3338" s="1" t="s">
        <v>56</v>
      </c>
      <c r="S3338" s="1">
        <v>5</v>
      </c>
      <c r="T3338" s="1" t="s">
        <v>35</v>
      </c>
      <c r="U3338" s="5">
        <v>77.69</v>
      </c>
      <c r="V3338" s="5">
        <v>30408.499711707798</v>
      </c>
      <c r="W3338" s="1" t="s">
        <v>42</v>
      </c>
      <c r="X3338" s="1">
        <v>3.39</v>
      </c>
      <c r="Y3338" s="5">
        <v>41490.199999999997</v>
      </c>
      <c r="Z3338" s="5">
        <v>45755.7</v>
      </c>
      <c r="AA3338" s="5" t="str">
        <f t="shared" si="208"/>
        <v>50-59</v>
      </c>
      <c r="AB3338" s="5" t="str">
        <f t="shared" si="209"/>
        <v>Severe</v>
      </c>
      <c r="AC3338" s="5">
        <f t="shared" si="210"/>
        <v>1.1000000000000001</v>
      </c>
      <c r="AD3338" s="5" t="str">
        <f t="shared" si="211"/>
        <v>Medium-haul</v>
      </c>
    </row>
    <row r="3339" spans="1:30" x14ac:dyDescent="0.3">
      <c r="A3339" s="1" t="s">
        <v>4157</v>
      </c>
      <c r="B3339" s="1" t="s">
        <v>4158</v>
      </c>
      <c r="C3339" s="1">
        <v>39</v>
      </c>
      <c r="D3339" s="1" t="s">
        <v>28</v>
      </c>
      <c r="E3339" s="1" t="s">
        <v>4032</v>
      </c>
      <c r="F3339" s="1" t="s">
        <v>30</v>
      </c>
      <c r="G3339" s="1" t="s">
        <v>541</v>
      </c>
      <c r="H3339" s="1" t="s">
        <v>91</v>
      </c>
      <c r="I3339" s="1" t="s">
        <v>75</v>
      </c>
      <c r="J3339" s="1">
        <v>5970</v>
      </c>
      <c r="K3339" s="3">
        <v>0.33739583333333334</v>
      </c>
      <c r="L3339" s="3">
        <v>0.61378472222222225</v>
      </c>
      <c r="M3339" s="7">
        <v>45664</v>
      </c>
      <c r="N3339" s="3">
        <v>0.42072916666666665</v>
      </c>
      <c r="O3339" s="3">
        <v>0.6971180555555555</v>
      </c>
      <c r="P3339" s="5">
        <v>180</v>
      </c>
      <c r="Q3339" s="5">
        <v>630.30999999999995</v>
      </c>
      <c r="R3339" s="1" t="s">
        <v>56</v>
      </c>
      <c r="S3339" s="1">
        <v>3</v>
      </c>
      <c r="T3339" s="1" t="s">
        <v>35</v>
      </c>
      <c r="U3339" s="5">
        <v>35.4</v>
      </c>
      <c r="V3339" s="5">
        <v>31264.883744436702</v>
      </c>
      <c r="W3339" s="1" t="s">
        <v>36</v>
      </c>
      <c r="X3339" s="1">
        <v>3.09</v>
      </c>
      <c r="Y3339" s="5">
        <v>42517.86</v>
      </c>
      <c r="Z3339" s="5">
        <v>40346.92</v>
      </c>
      <c r="AA3339" s="5" t="str">
        <f t="shared" si="208"/>
        <v>30-39</v>
      </c>
      <c r="AB3339" s="5" t="str">
        <f t="shared" si="209"/>
        <v>Severe</v>
      </c>
      <c r="AC3339" s="5">
        <f t="shared" si="210"/>
        <v>0.95</v>
      </c>
      <c r="AD3339" s="5" t="str">
        <f t="shared" si="211"/>
        <v>Medium-haul</v>
      </c>
    </row>
    <row r="3340" spans="1:30" x14ac:dyDescent="0.3">
      <c r="A3340" s="1" t="s">
        <v>4417</v>
      </c>
      <c r="B3340" s="1" t="s">
        <v>4418</v>
      </c>
      <c r="C3340" s="1">
        <v>23</v>
      </c>
      <c r="D3340" s="1" t="s">
        <v>39</v>
      </c>
      <c r="E3340" s="1" t="s">
        <v>4032</v>
      </c>
      <c r="F3340" s="1" t="s">
        <v>30</v>
      </c>
      <c r="G3340" s="1" t="s">
        <v>541</v>
      </c>
      <c r="H3340" s="1" t="s">
        <v>91</v>
      </c>
      <c r="I3340" s="1" t="s">
        <v>75</v>
      </c>
      <c r="J3340" s="1">
        <v>5970</v>
      </c>
      <c r="K3340" s="3">
        <v>0.33739583333333334</v>
      </c>
      <c r="L3340" s="3">
        <v>0.61378472222222225</v>
      </c>
      <c r="M3340" s="7">
        <v>45672</v>
      </c>
      <c r="N3340" s="3">
        <v>0.42072916666666665</v>
      </c>
      <c r="O3340" s="3">
        <v>0.6971180555555555</v>
      </c>
      <c r="P3340" s="5">
        <v>180</v>
      </c>
      <c r="Q3340" s="5">
        <v>240.62</v>
      </c>
      <c r="R3340" s="1" t="s">
        <v>40</v>
      </c>
      <c r="S3340" s="1">
        <v>5</v>
      </c>
      <c r="T3340" s="1" t="s">
        <v>35</v>
      </c>
      <c r="U3340" s="5">
        <v>158.1</v>
      </c>
      <c r="V3340" s="5">
        <v>30933.850770307799</v>
      </c>
      <c r="W3340" s="1" t="s">
        <v>36</v>
      </c>
      <c r="X3340" s="1">
        <v>4.22</v>
      </c>
      <c r="Y3340" s="5">
        <v>42120.62</v>
      </c>
      <c r="Z3340" s="5">
        <v>15431.3</v>
      </c>
      <c r="AA3340" s="5" t="str">
        <f t="shared" si="208"/>
        <v>18-29</v>
      </c>
      <c r="AB3340" s="5" t="str">
        <f t="shared" si="209"/>
        <v>Severe</v>
      </c>
      <c r="AC3340" s="5">
        <f t="shared" si="210"/>
        <v>0.37</v>
      </c>
      <c r="AD3340" s="5" t="str">
        <f t="shared" si="211"/>
        <v>Medium-haul</v>
      </c>
    </row>
    <row r="3341" spans="1:30" x14ac:dyDescent="0.3">
      <c r="A3341" s="1" t="s">
        <v>4419</v>
      </c>
      <c r="B3341" s="1" t="s">
        <v>4420</v>
      </c>
      <c r="C3341" s="1">
        <v>73</v>
      </c>
      <c r="D3341" s="1" t="s">
        <v>28</v>
      </c>
      <c r="E3341" s="1" t="s">
        <v>4032</v>
      </c>
      <c r="F3341" s="1" t="s">
        <v>30</v>
      </c>
      <c r="G3341" s="1" t="s">
        <v>541</v>
      </c>
      <c r="H3341" s="1" t="s">
        <v>91</v>
      </c>
      <c r="I3341" s="1" t="s">
        <v>75</v>
      </c>
      <c r="J3341" s="1">
        <v>5970</v>
      </c>
      <c r="K3341" s="3">
        <v>0.33739583333333334</v>
      </c>
      <c r="L3341" s="3">
        <v>0.61378472222222225</v>
      </c>
      <c r="M3341" s="7">
        <v>45661</v>
      </c>
      <c r="N3341" s="3">
        <v>0.42072916666666665</v>
      </c>
      <c r="O3341" s="3">
        <v>0.6971180555555555</v>
      </c>
      <c r="P3341" s="5">
        <v>180</v>
      </c>
      <c r="Q3341" s="5">
        <v>652.85</v>
      </c>
      <c r="R3341" s="1" t="s">
        <v>34</v>
      </c>
      <c r="S3341" s="1">
        <v>5</v>
      </c>
      <c r="T3341" s="1" t="s">
        <v>49</v>
      </c>
      <c r="U3341" s="5">
        <v>65.650000000000006</v>
      </c>
      <c r="V3341" s="5">
        <v>30971.843833137202</v>
      </c>
      <c r="W3341" s="1" t="s">
        <v>42</v>
      </c>
      <c r="X3341" s="1">
        <v>3.11</v>
      </c>
      <c r="Y3341" s="5">
        <v>42166.21</v>
      </c>
      <c r="Z3341" s="5">
        <v>41795.53</v>
      </c>
      <c r="AA3341" s="5" t="str">
        <f t="shared" si="208"/>
        <v>60+</v>
      </c>
      <c r="AB3341" s="5" t="str">
        <f t="shared" si="209"/>
        <v>Severe</v>
      </c>
      <c r="AC3341" s="5">
        <f t="shared" si="210"/>
        <v>0.99</v>
      </c>
      <c r="AD3341" s="5" t="str">
        <f t="shared" si="211"/>
        <v>Medium-haul</v>
      </c>
    </row>
    <row r="3342" spans="1:30" x14ac:dyDescent="0.3">
      <c r="A3342" s="1" t="s">
        <v>4084</v>
      </c>
      <c r="B3342" s="1" t="s">
        <v>4085</v>
      </c>
      <c r="C3342" s="1">
        <v>44</v>
      </c>
      <c r="D3342" s="1" t="s">
        <v>39</v>
      </c>
      <c r="E3342" s="1" t="s">
        <v>4032</v>
      </c>
      <c r="F3342" s="1" t="s">
        <v>48</v>
      </c>
      <c r="G3342" s="1" t="s">
        <v>541</v>
      </c>
      <c r="H3342" s="1" t="s">
        <v>91</v>
      </c>
      <c r="I3342" s="1" t="s">
        <v>75</v>
      </c>
      <c r="J3342" s="1">
        <v>5970</v>
      </c>
      <c r="K3342" s="3">
        <v>0.33739583333333334</v>
      </c>
      <c r="L3342" s="3">
        <v>0.61378472222222225</v>
      </c>
      <c r="M3342" s="7">
        <v>45672</v>
      </c>
      <c r="N3342" s="3">
        <v>0.42072916666666665</v>
      </c>
      <c r="O3342" s="3">
        <v>0.6971180555555555</v>
      </c>
      <c r="P3342" s="5">
        <v>180</v>
      </c>
      <c r="Q3342" s="5">
        <v>1325.23</v>
      </c>
      <c r="R3342" s="1" t="s">
        <v>56</v>
      </c>
      <c r="S3342" s="1">
        <v>5</v>
      </c>
      <c r="T3342" s="1" t="s">
        <v>41</v>
      </c>
      <c r="U3342" s="5">
        <v>24.69</v>
      </c>
      <c r="V3342" s="5">
        <v>30647.54392742</v>
      </c>
      <c r="W3342" s="1" t="s">
        <v>36</v>
      </c>
      <c r="X3342" s="1">
        <v>3.73</v>
      </c>
      <c r="Y3342" s="5">
        <v>41777.050000000003</v>
      </c>
      <c r="Z3342" s="5">
        <v>84819.66</v>
      </c>
      <c r="AA3342" s="5" t="str">
        <f t="shared" si="208"/>
        <v>40-49</v>
      </c>
      <c r="AB3342" s="5" t="str">
        <f t="shared" si="209"/>
        <v>Severe</v>
      </c>
      <c r="AC3342" s="5">
        <f t="shared" si="210"/>
        <v>2.0299999999999998</v>
      </c>
      <c r="AD3342" s="5" t="str">
        <f t="shared" si="211"/>
        <v>Medium-haul</v>
      </c>
    </row>
    <row r="3343" spans="1:30" x14ac:dyDescent="0.3">
      <c r="A3343" s="1" t="s">
        <v>4421</v>
      </c>
      <c r="B3343" s="1" t="s">
        <v>4422</v>
      </c>
      <c r="C3343" s="1">
        <v>74</v>
      </c>
      <c r="D3343" s="1" t="s">
        <v>39</v>
      </c>
      <c r="E3343" s="1" t="s">
        <v>4032</v>
      </c>
      <c r="F3343" s="1" t="s">
        <v>48</v>
      </c>
      <c r="G3343" s="1" t="s">
        <v>541</v>
      </c>
      <c r="H3343" s="1" t="s">
        <v>91</v>
      </c>
      <c r="I3343" s="1" t="s">
        <v>75</v>
      </c>
      <c r="J3343" s="1">
        <v>5970</v>
      </c>
      <c r="K3343" s="3">
        <v>0.33739583333333334</v>
      </c>
      <c r="L3343" s="3">
        <v>0.61378472222222225</v>
      </c>
      <c r="M3343" s="7">
        <v>45665</v>
      </c>
      <c r="N3343" s="3">
        <v>0.42072916666666665</v>
      </c>
      <c r="O3343" s="3">
        <v>0.6971180555555555</v>
      </c>
      <c r="P3343" s="5">
        <v>180</v>
      </c>
      <c r="Q3343" s="5">
        <v>854.62</v>
      </c>
      <c r="R3343" s="1" t="s">
        <v>34</v>
      </c>
      <c r="S3343" s="1">
        <v>5</v>
      </c>
      <c r="T3343" s="1" t="s">
        <v>83</v>
      </c>
      <c r="U3343" s="5">
        <v>60.7</v>
      </c>
      <c r="V3343" s="5">
        <v>30988.3918321446</v>
      </c>
      <c r="W3343" s="1" t="s">
        <v>42</v>
      </c>
      <c r="X3343" s="1">
        <v>3.19</v>
      </c>
      <c r="Y3343" s="5">
        <v>42186.07</v>
      </c>
      <c r="Z3343" s="5">
        <v>54707.82</v>
      </c>
      <c r="AA3343" s="5" t="str">
        <f t="shared" si="208"/>
        <v>60+</v>
      </c>
      <c r="AB3343" s="5" t="str">
        <f t="shared" si="209"/>
        <v>Severe</v>
      </c>
      <c r="AC3343" s="5">
        <f t="shared" si="210"/>
        <v>1.3</v>
      </c>
      <c r="AD3343" s="5" t="str">
        <f t="shared" si="211"/>
        <v>Medium-haul</v>
      </c>
    </row>
    <row r="3344" spans="1:30" x14ac:dyDescent="0.3">
      <c r="A3344" s="1" t="s">
        <v>3987</v>
      </c>
      <c r="B3344" s="1" t="s">
        <v>3988</v>
      </c>
      <c r="C3344" s="1">
        <v>69</v>
      </c>
      <c r="D3344" s="1" t="s">
        <v>39</v>
      </c>
      <c r="E3344" s="1" t="s">
        <v>4032</v>
      </c>
      <c r="F3344" s="1" t="s">
        <v>48</v>
      </c>
      <c r="G3344" s="1" t="s">
        <v>541</v>
      </c>
      <c r="H3344" s="1" t="s">
        <v>91</v>
      </c>
      <c r="I3344" s="1" t="s">
        <v>75</v>
      </c>
      <c r="J3344" s="1">
        <v>5970</v>
      </c>
      <c r="K3344" s="3">
        <v>0.33739583333333334</v>
      </c>
      <c r="L3344" s="3">
        <v>0.61378472222222225</v>
      </c>
      <c r="M3344" s="7">
        <v>45668</v>
      </c>
      <c r="N3344" s="3">
        <v>0.42072916666666665</v>
      </c>
      <c r="O3344" s="3">
        <v>0.6971180555555555</v>
      </c>
      <c r="P3344" s="5">
        <v>180</v>
      </c>
      <c r="Q3344" s="5">
        <v>1377.38</v>
      </c>
      <c r="R3344" s="1" t="s">
        <v>34</v>
      </c>
      <c r="S3344" s="1">
        <v>5</v>
      </c>
      <c r="T3344" s="1" t="s">
        <v>45</v>
      </c>
      <c r="U3344" s="5">
        <v>195.66</v>
      </c>
      <c r="V3344" s="5">
        <v>31338.865487392301</v>
      </c>
      <c r="W3344" s="1" t="s">
        <v>36</v>
      </c>
      <c r="X3344" s="1">
        <v>4.79</v>
      </c>
      <c r="Y3344" s="5">
        <v>42606.64</v>
      </c>
      <c r="Z3344" s="5">
        <v>88191.45</v>
      </c>
      <c r="AA3344" s="5" t="str">
        <f t="shared" si="208"/>
        <v>60+</v>
      </c>
      <c r="AB3344" s="5" t="str">
        <f t="shared" si="209"/>
        <v>Severe</v>
      </c>
      <c r="AC3344" s="5">
        <f t="shared" si="210"/>
        <v>2.0699999999999998</v>
      </c>
      <c r="AD3344" s="5" t="str">
        <f t="shared" si="211"/>
        <v>Medium-haul</v>
      </c>
    </row>
    <row r="3345" spans="1:30" x14ac:dyDescent="0.3">
      <c r="A3345" s="1" t="s">
        <v>4423</v>
      </c>
      <c r="B3345" s="1" t="s">
        <v>4424</v>
      </c>
      <c r="C3345" s="1">
        <v>30</v>
      </c>
      <c r="D3345" s="1" t="s">
        <v>28</v>
      </c>
      <c r="E3345" s="1" t="s">
        <v>4032</v>
      </c>
      <c r="F3345" s="1" t="s">
        <v>48</v>
      </c>
      <c r="G3345" s="1" t="s">
        <v>541</v>
      </c>
      <c r="H3345" s="1" t="s">
        <v>91</v>
      </c>
      <c r="I3345" s="1" t="s">
        <v>75</v>
      </c>
      <c r="J3345" s="1">
        <v>5970</v>
      </c>
      <c r="K3345" s="3">
        <v>0.33739583333333334</v>
      </c>
      <c r="L3345" s="3">
        <v>0.61378472222222225</v>
      </c>
      <c r="M3345" s="7">
        <v>45663</v>
      </c>
      <c r="N3345" s="3">
        <v>0.42072916666666665</v>
      </c>
      <c r="O3345" s="3">
        <v>0.6971180555555555</v>
      </c>
      <c r="P3345" s="5">
        <v>180</v>
      </c>
      <c r="Q3345" s="5">
        <v>1489.67</v>
      </c>
      <c r="R3345" s="1" t="s">
        <v>56</v>
      </c>
      <c r="S3345" s="1">
        <v>3</v>
      </c>
      <c r="T3345" s="1" t="s">
        <v>49</v>
      </c>
      <c r="U3345" s="5">
        <v>13.02</v>
      </c>
      <c r="V3345" s="5">
        <v>31339.686680836101</v>
      </c>
      <c r="W3345" s="1" t="s">
        <v>42</v>
      </c>
      <c r="X3345" s="1">
        <v>4.72</v>
      </c>
      <c r="Y3345" s="5">
        <v>42607.62</v>
      </c>
      <c r="Z3345" s="5">
        <v>95341.48</v>
      </c>
      <c r="AA3345" s="5" t="str">
        <f t="shared" si="208"/>
        <v>30-39</v>
      </c>
      <c r="AB3345" s="5" t="str">
        <f t="shared" si="209"/>
        <v>Severe</v>
      </c>
      <c r="AC3345" s="5">
        <f t="shared" si="210"/>
        <v>2.2400000000000002</v>
      </c>
      <c r="AD3345" s="5" t="str">
        <f t="shared" si="211"/>
        <v>Medium-haul</v>
      </c>
    </row>
    <row r="3346" spans="1:30" x14ac:dyDescent="0.3">
      <c r="A3346" s="1" t="s">
        <v>4183</v>
      </c>
      <c r="B3346" s="1" t="s">
        <v>4184</v>
      </c>
      <c r="C3346" s="1">
        <v>48</v>
      </c>
      <c r="D3346" s="1" t="s">
        <v>28</v>
      </c>
      <c r="E3346" s="1" t="s">
        <v>4032</v>
      </c>
      <c r="F3346" s="1" t="s">
        <v>48</v>
      </c>
      <c r="G3346" s="1" t="s">
        <v>541</v>
      </c>
      <c r="H3346" s="1" t="s">
        <v>91</v>
      </c>
      <c r="I3346" s="1" t="s">
        <v>75</v>
      </c>
      <c r="J3346" s="1">
        <v>5970</v>
      </c>
      <c r="K3346" s="3">
        <v>0.33739583333333334</v>
      </c>
      <c r="L3346" s="3">
        <v>0.61378472222222225</v>
      </c>
      <c r="M3346" s="7">
        <v>45666</v>
      </c>
      <c r="N3346" s="3">
        <v>0.42072916666666665</v>
      </c>
      <c r="O3346" s="3">
        <v>0.6971180555555555</v>
      </c>
      <c r="P3346" s="5">
        <v>180</v>
      </c>
      <c r="Q3346" s="5">
        <v>763.46</v>
      </c>
      <c r="R3346" s="1" t="s">
        <v>56</v>
      </c>
      <c r="S3346" s="1">
        <v>5</v>
      </c>
      <c r="T3346" s="1" t="s">
        <v>83</v>
      </c>
      <c r="U3346" s="5">
        <v>56</v>
      </c>
      <c r="V3346" s="5">
        <v>30911.352831924502</v>
      </c>
      <c r="W3346" s="1" t="s">
        <v>42</v>
      </c>
      <c r="X3346" s="1">
        <v>3.14</v>
      </c>
      <c r="Y3346" s="5">
        <v>42093.62</v>
      </c>
      <c r="Z3346" s="5">
        <v>48872.639999999999</v>
      </c>
      <c r="AA3346" s="5" t="str">
        <f t="shared" si="208"/>
        <v>40-49</v>
      </c>
      <c r="AB3346" s="5" t="str">
        <f t="shared" si="209"/>
        <v>Severe</v>
      </c>
      <c r="AC3346" s="5">
        <f t="shared" si="210"/>
        <v>1.1599999999999999</v>
      </c>
      <c r="AD3346" s="5" t="str">
        <f t="shared" si="211"/>
        <v>Medium-haul</v>
      </c>
    </row>
    <row r="3347" spans="1:30" x14ac:dyDescent="0.3">
      <c r="A3347" s="1" t="s">
        <v>4425</v>
      </c>
      <c r="B3347" s="1" t="s">
        <v>4426</v>
      </c>
      <c r="C3347" s="1">
        <v>71</v>
      </c>
      <c r="D3347" s="1" t="s">
        <v>39</v>
      </c>
      <c r="E3347" s="1" t="s">
        <v>4032</v>
      </c>
      <c r="F3347" s="1" t="s">
        <v>30</v>
      </c>
      <c r="G3347" s="1" t="s">
        <v>541</v>
      </c>
      <c r="H3347" s="1" t="s">
        <v>91</v>
      </c>
      <c r="I3347" s="1" t="s">
        <v>75</v>
      </c>
      <c r="J3347" s="1">
        <v>5970</v>
      </c>
      <c r="K3347" s="3">
        <v>0.33739583333333334</v>
      </c>
      <c r="L3347" s="3">
        <v>0.61378472222222225</v>
      </c>
      <c r="M3347" s="7">
        <v>45666</v>
      </c>
      <c r="N3347" s="3">
        <v>0.42072916666666665</v>
      </c>
      <c r="O3347" s="3">
        <v>0.6971180555555555</v>
      </c>
      <c r="P3347" s="5">
        <v>180</v>
      </c>
      <c r="Q3347" s="5">
        <v>622.37</v>
      </c>
      <c r="R3347" s="1" t="s">
        <v>56</v>
      </c>
      <c r="S3347" s="1">
        <v>5</v>
      </c>
      <c r="T3347" s="1" t="s">
        <v>49</v>
      </c>
      <c r="U3347" s="5">
        <v>56.35</v>
      </c>
      <c r="V3347" s="5">
        <v>31248.791292613299</v>
      </c>
      <c r="W3347" s="1" t="s">
        <v>42</v>
      </c>
      <c r="X3347" s="1">
        <v>4.97</v>
      </c>
      <c r="Y3347" s="5">
        <v>42498.55</v>
      </c>
      <c r="Z3347" s="5">
        <v>39842.949999999997</v>
      </c>
      <c r="AA3347" s="5" t="str">
        <f t="shared" si="208"/>
        <v>60+</v>
      </c>
      <c r="AB3347" s="5" t="str">
        <f t="shared" si="209"/>
        <v>Severe</v>
      </c>
      <c r="AC3347" s="5">
        <f t="shared" si="210"/>
        <v>0.94</v>
      </c>
      <c r="AD3347" s="5" t="str">
        <f t="shared" si="211"/>
        <v>Medium-haul</v>
      </c>
    </row>
    <row r="3348" spans="1:30" x14ac:dyDescent="0.3">
      <c r="A3348" s="1" t="s">
        <v>4026</v>
      </c>
      <c r="B3348" s="1" t="s">
        <v>4027</v>
      </c>
      <c r="C3348" s="1">
        <v>20</v>
      </c>
      <c r="D3348" s="1" t="s">
        <v>28</v>
      </c>
      <c r="E3348" s="1" t="s">
        <v>4032</v>
      </c>
      <c r="F3348" s="1" t="s">
        <v>30</v>
      </c>
      <c r="G3348" s="1" t="s">
        <v>541</v>
      </c>
      <c r="H3348" s="1" t="s">
        <v>91</v>
      </c>
      <c r="I3348" s="1" t="s">
        <v>75</v>
      </c>
      <c r="J3348" s="1">
        <v>5970</v>
      </c>
      <c r="K3348" s="3">
        <v>0.33739583333333334</v>
      </c>
      <c r="L3348" s="3">
        <v>0.61378472222222225</v>
      </c>
      <c r="M3348" s="7">
        <v>45667</v>
      </c>
      <c r="N3348" s="3">
        <v>0.42072916666666665</v>
      </c>
      <c r="O3348" s="3">
        <v>0.6971180555555555</v>
      </c>
      <c r="P3348" s="5">
        <v>180</v>
      </c>
      <c r="Q3348" s="5">
        <v>1198.73</v>
      </c>
      <c r="R3348" s="1" t="s">
        <v>40</v>
      </c>
      <c r="S3348" s="1">
        <v>5</v>
      </c>
      <c r="T3348" s="1" t="s">
        <v>45</v>
      </c>
      <c r="U3348" s="5">
        <v>146.91</v>
      </c>
      <c r="V3348" s="5">
        <v>30998.524098518301</v>
      </c>
      <c r="W3348" s="1" t="s">
        <v>36</v>
      </c>
      <c r="X3348" s="1">
        <v>3.9</v>
      </c>
      <c r="Y3348" s="5">
        <v>42198.23</v>
      </c>
      <c r="Z3348" s="5">
        <v>76748.100000000006</v>
      </c>
      <c r="AA3348" s="5" t="str">
        <f t="shared" si="208"/>
        <v>18-29</v>
      </c>
      <c r="AB3348" s="5" t="str">
        <f t="shared" si="209"/>
        <v>Severe</v>
      </c>
      <c r="AC3348" s="5">
        <f t="shared" si="210"/>
        <v>1.82</v>
      </c>
      <c r="AD3348" s="5" t="str">
        <f t="shared" si="211"/>
        <v>Medium-haul</v>
      </c>
    </row>
    <row r="3349" spans="1:30" x14ac:dyDescent="0.3">
      <c r="A3349" s="1" t="s">
        <v>4427</v>
      </c>
      <c r="B3349" s="1" t="s">
        <v>4428</v>
      </c>
      <c r="C3349" s="1">
        <v>63</v>
      </c>
      <c r="D3349" s="1" t="s">
        <v>39</v>
      </c>
      <c r="E3349" s="1" t="s">
        <v>4032</v>
      </c>
      <c r="F3349" s="1" t="s">
        <v>30</v>
      </c>
      <c r="G3349" s="1" t="s">
        <v>546</v>
      </c>
      <c r="H3349" s="1" t="s">
        <v>135</v>
      </c>
      <c r="I3349" s="1" t="s">
        <v>308</v>
      </c>
      <c r="J3349" s="1">
        <v>1215</v>
      </c>
      <c r="K3349" s="3">
        <v>0.43312499999999998</v>
      </c>
      <c r="L3349" s="3">
        <v>0.489375</v>
      </c>
      <c r="M3349" s="7">
        <v>45672</v>
      </c>
      <c r="N3349" s="3">
        <v>0.55326388888888889</v>
      </c>
      <c r="O3349" s="3">
        <v>0.60951388888888891</v>
      </c>
      <c r="P3349" s="5">
        <v>173</v>
      </c>
      <c r="Q3349" s="5">
        <v>204.57</v>
      </c>
      <c r="R3349" s="1" t="s">
        <v>34</v>
      </c>
      <c r="S3349" s="1">
        <v>5</v>
      </c>
      <c r="T3349" s="1" t="s">
        <v>49</v>
      </c>
      <c r="U3349" s="5">
        <v>122.74</v>
      </c>
      <c r="V3349" s="5">
        <v>6845.2157755938297</v>
      </c>
      <c r="W3349" s="1" t="s">
        <v>36</v>
      </c>
      <c r="X3349" s="1">
        <v>4.0599999999999996</v>
      </c>
      <c r="Y3349" s="5">
        <v>13214.26</v>
      </c>
      <c r="Z3349" s="5">
        <v>13117.03</v>
      </c>
      <c r="AA3349" s="5" t="str">
        <f t="shared" si="208"/>
        <v>60+</v>
      </c>
      <c r="AB3349" s="5" t="str">
        <f t="shared" si="209"/>
        <v>Severe</v>
      </c>
      <c r="AC3349" s="5">
        <f t="shared" si="210"/>
        <v>0.99</v>
      </c>
      <c r="AD3349" s="5" t="str">
        <f t="shared" si="211"/>
        <v>Short-haul</v>
      </c>
    </row>
    <row r="3350" spans="1:30" x14ac:dyDescent="0.3">
      <c r="A3350" s="1" t="s">
        <v>4338</v>
      </c>
      <c r="B3350" s="1" t="s">
        <v>4339</v>
      </c>
      <c r="C3350" s="1">
        <v>67</v>
      </c>
      <c r="D3350" s="1" t="s">
        <v>28</v>
      </c>
      <c r="E3350" s="1" t="s">
        <v>4032</v>
      </c>
      <c r="F3350" s="1" t="s">
        <v>30</v>
      </c>
      <c r="G3350" s="1" t="s">
        <v>546</v>
      </c>
      <c r="H3350" s="1" t="s">
        <v>135</v>
      </c>
      <c r="I3350" s="1" t="s">
        <v>308</v>
      </c>
      <c r="J3350" s="1">
        <v>1215</v>
      </c>
      <c r="K3350" s="3">
        <v>0.43312499999999998</v>
      </c>
      <c r="L3350" s="3">
        <v>0.489375</v>
      </c>
      <c r="M3350" s="7">
        <v>45667</v>
      </c>
      <c r="N3350" s="3">
        <v>0.55326388888888889</v>
      </c>
      <c r="O3350" s="3">
        <v>0.60951388888888891</v>
      </c>
      <c r="P3350" s="5">
        <v>173</v>
      </c>
      <c r="Q3350" s="5">
        <v>1098.52</v>
      </c>
      <c r="R3350" s="1" t="s">
        <v>40</v>
      </c>
      <c r="S3350" s="1">
        <v>5</v>
      </c>
      <c r="T3350" s="1" t="s">
        <v>45</v>
      </c>
      <c r="U3350" s="5">
        <v>120.12</v>
      </c>
      <c r="V3350" s="5">
        <v>7285.8301283160199</v>
      </c>
      <c r="W3350" s="1" t="s">
        <v>36</v>
      </c>
      <c r="X3350" s="1">
        <v>3.85</v>
      </c>
      <c r="Y3350" s="5">
        <v>13743</v>
      </c>
      <c r="Z3350" s="5">
        <v>70329.3</v>
      </c>
      <c r="AA3350" s="5" t="str">
        <f t="shared" si="208"/>
        <v>60+</v>
      </c>
      <c r="AB3350" s="5" t="str">
        <f t="shared" si="209"/>
        <v>Severe</v>
      </c>
      <c r="AC3350" s="5">
        <f t="shared" si="210"/>
        <v>5.12</v>
      </c>
      <c r="AD3350" s="5" t="str">
        <f t="shared" si="211"/>
        <v>Short-haul</v>
      </c>
    </row>
    <row r="3351" spans="1:30" x14ac:dyDescent="0.3">
      <c r="A3351" s="1" t="s">
        <v>4112</v>
      </c>
      <c r="B3351" s="1" t="s">
        <v>4113</v>
      </c>
      <c r="C3351" s="1">
        <v>28</v>
      </c>
      <c r="D3351" s="1" t="s">
        <v>39</v>
      </c>
      <c r="E3351" s="1" t="s">
        <v>4032</v>
      </c>
      <c r="F3351" s="1" t="s">
        <v>48</v>
      </c>
      <c r="G3351" s="1" t="s">
        <v>546</v>
      </c>
      <c r="H3351" s="1" t="s">
        <v>135</v>
      </c>
      <c r="I3351" s="1" t="s">
        <v>308</v>
      </c>
      <c r="J3351" s="1">
        <v>1215</v>
      </c>
      <c r="K3351" s="3">
        <v>0.43312499999999998</v>
      </c>
      <c r="L3351" s="3">
        <v>0.489375</v>
      </c>
      <c r="M3351" s="7">
        <v>45670</v>
      </c>
      <c r="N3351" s="3">
        <v>0.55326388888888889</v>
      </c>
      <c r="O3351" s="3">
        <v>0.60951388888888891</v>
      </c>
      <c r="P3351" s="5">
        <v>173</v>
      </c>
      <c r="Q3351" s="5">
        <v>847.23</v>
      </c>
      <c r="R3351" s="1" t="s">
        <v>56</v>
      </c>
      <c r="S3351" s="1">
        <v>5</v>
      </c>
      <c r="T3351" s="1" t="s">
        <v>49</v>
      </c>
      <c r="U3351" s="5">
        <v>20.62</v>
      </c>
      <c r="V3351" s="5">
        <v>7154.56857695689</v>
      </c>
      <c r="W3351" s="1" t="s">
        <v>42</v>
      </c>
      <c r="X3351" s="1">
        <v>3.75</v>
      </c>
      <c r="Y3351" s="5">
        <v>13585.48</v>
      </c>
      <c r="Z3351" s="5">
        <v>54226.84</v>
      </c>
      <c r="AA3351" s="5" t="str">
        <f t="shared" si="208"/>
        <v>18-29</v>
      </c>
      <c r="AB3351" s="5" t="str">
        <f t="shared" si="209"/>
        <v>Severe</v>
      </c>
      <c r="AC3351" s="5">
        <f t="shared" si="210"/>
        <v>3.99</v>
      </c>
      <c r="AD3351" s="5" t="str">
        <f t="shared" si="211"/>
        <v>Short-haul</v>
      </c>
    </row>
    <row r="3352" spans="1:30" x14ac:dyDescent="0.3">
      <c r="A3352" s="1" t="s">
        <v>4393</v>
      </c>
      <c r="B3352" s="1" t="s">
        <v>1293</v>
      </c>
      <c r="C3352" s="1">
        <v>26</v>
      </c>
      <c r="D3352" s="1" t="s">
        <v>39</v>
      </c>
      <c r="E3352" s="1" t="s">
        <v>4032</v>
      </c>
      <c r="F3352" s="1" t="s">
        <v>48</v>
      </c>
      <c r="G3352" s="1" t="s">
        <v>546</v>
      </c>
      <c r="H3352" s="1" t="s">
        <v>135</v>
      </c>
      <c r="I3352" s="1" t="s">
        <v>308</v>
      </c>
      <c r="J3352" s="1">
        <v>1215</v>
      </c>
      <c r="K3352" s="3">
        <v>0.43312499999999998</v>
      </c>
      <c r="L3352" s="3">
        <v>0.489375</v>
      </c>
      <c r="M3352" s="7">
        <v>45672</v>
      </c>
      <c r="N3352" s="3">
        <v>0.55326388888888889</v>
      </c>
      <c r="O3352" s="3">
        <v>0.60951388888888891</v>
      </c>
      <c r="P3352" s="5">
        <v>173</v>
      </c>
      <c r="Q3352" s="5">
        <v>841.41</v>
      </c>
      <c r="R3352" s="1" t="s">
        <v>40</v>
      </c>
      <c r="S3352" s="1">
        <v>5</v>
      </c>
      <c r="T3352" s="1" t="s">
        <v>45</v>
      </c>
      <c r="U3352" s="5">
        <v>91.78</v>
      </c>
      <c r="V3352" s="5">
        <v>7364.2594296726402</v>
      </c>
      <c r="W3352" s="1" t="s">
        <v>36</v>
      </c>
      <c r="X3352" s="1">
        <v>3.99</v>
      </c>
      <c r="Y3352" s="5">
        <v>13837.11</v>
      </c>
      <c r="Z3352" s="5">
        <v>53868.6</v>
      </c>
      <c r="AA3352" s="5" t="str">
        <f t="shared" si="208"/>
        <v>18-29</v>
      </c>
      <c r="AB3352" s="5" t="str">
        <f t="shared" si="209"/>
        <v>Severe</v>
      </c>
      <c r="AC3352" s="5">
        <f t="shared" si="210"/>
        <v>3.89</v>
      </c>
      <c r="AD3352" s="5" t="str">
        <f t="shared" si="211"/>
        <v>Short-haul</v>
      </c>
    </row>
    <row r="3353" spans="1:30" x14ac:dyDescent="0.3">
      <c r="A3353" s="1" t="s">
        <v>4429</v>
      </c>
      <c r="B3353" s="1" t="s">
        <v>4430</v>
      </c>
      <c r="C3353" s="1">
        <v>40</v>
      </c>
      <c r="D3353" s="1" t="s">
        <v>28</v>
      </c>
      <c r="E3353" s="1" t="s">
        <v>4032</v>
      </c>
      <c r="F3353" s="1" t="s">
        <v>48</v>
      </c>
      <c r="G3353" s="1" t="s">
        <v>546</v>
      </c>
      <c r="H3353" s="1" t="s">
        <v>135</v>
      </c>
      <c r="I3353" s="1" t="s">
        <v>308</v>
      </c>
      <c r="J3353" s="1">
        <v>1215</v>
      </c>
      <c r="K3353" s="3">
        <v>0.43312499999999998</v>
      </c>
      <c r="L3353" s="3">
        <v>0.489375</v>
      </c>
      <c r="M3353" s="7">
        <v>45659</v>
      </c>
      <c r="N3353" s="3">
        <v>0.55326388888888889</v>
      </c>
      <c r="O3353" s="3">
        <v>0.60951388888888891</v>
      </c>
      <c r="P3353" s="5">
        <v>173</v>
      </c>
      <c r="Q3353" s="5">
        <v>500.38</v>
      </c>
      <c r="R3353" s="1" t="s">
        <v>40</v>
      </c>
      <c r="S3353" s="1">
        <v>3</v>
      </c>
      <c r="T3353" s="1" t="s">
        <v>83</v>
      </c>
      <c r="U3353" s="5">
        <v>111.36</v>
      </c>
      <c r="V3353" s="5">
        <v>6894.5552769489504</v>
      </c>
      <c r="W3353" s="1" t="s">
        <v>36</v>
      </c>
      <c r="X3353" s="1">
        <v>3.47</v>
      </c>
      <c r="Y3353" s="5">
        <v>13273.47</v>
      </c>
      <c r="Z3353" s="5">
        <v>32046.59</v>
      </c>
      <c r="AA3353" s="5" t="str">
        <f t="shared" si="208"/>
        <v>40-49</v>
      </c>
      <c r="AB3353" s="5" t="str">
        <f t="shared" si="209"/>
        <v>Severe</v>
      </c>
      <c r="AC3353" s="5">
        <f t="shared" si="210"/>
        <v>2.41</v>
      </c>
      <c r="AD3353" s="5" t="str">
        <f t="shared" si="211"/>
        <v>Short-haul</v>
      </c>
    </row>
    <row r="3354" spans="1:30" x14ac:dyDescent="0.3">
      <c r="A3354" s="1" t="s">
        <v>4175</v>
      </c>
      <c r="B3354" s="1" t="s">
        <v>4176</v>
      </c>
      <c r="C3354" s="1">
        <v>57</v>
      </c>
      <c r="D3354" s="1" t="s">
        <v>28</v>
      </c>
      <c r="E3354" s="1" t="s">
        <v>4032</v>
      </c>
      <c r="F3354" s="1" t="s">
        <v>30</v>
      </c>
      <c r="G3354" s="1" t="s">
        <v>546</v>
      </c>
      <c r="H3354" s="1" t="s">
        <v>135</v>
      </c>
      <c r="I3354" s="1" t="s">
        <v>308</v>
      </c>
      <c r="J3354" s="1">
        <v>1215</v>
      </c>
      <c r="K3354" s="3">
        <v>0.43312499999999998</v>
      </c>
      <c r="L3354" s="3">
        <v>0.489375</v>
      </c>
      <c r="M3354" s="7">
        <v>45670</v>
      </c>
      <c r="N3354" s="3">
        <v>0.55326388888888889</v>
      </c>
      <c r="O3354" s="3">
        <v>0.60951388888888891</v>
      </c>
      <c r="P3354" s="5">
        <v>173</v>
      </c>
      <c r="Q3354" s="5">
        <v>1481.16</v>
      </c>
      <c r="R3354" s="1" t="s">
        <v>34</v>
      </c>
      <c r="S3354" s="1">
        <v>5</v>
      </c>
      <c r="T3354" s="1" t="s">
        <v>41</v>
      </c>
      <c r="U3354" s="5">
        <v>178.25</v>
      </c>
      <c r="V3354" s="5">
        <v>7086.9524478990697</v>
      </c>
      <c r="W3354" s="1" t="s">
        <v>36</v>
      </c>
      <c r="X3354" s="1">
        <v>4.2</v>
      </c>
      <c r="Y3354" s="5">
        <v>13504.34</v>
      </c>
      <c r="Z3354" s="5">
        <v>94829.89</v>
      </c>
      <c r="AA3354" s="5" t="str">
        <f t="shared" si="208"/>
        <v>50-59</v>
      </c>
      <c r="AB3354" s="5" t="str">
        <f t="shared" si="209"/>
        <v>Severe</v>
      </c>
      <c r="AC3354" s="5">
        <f t="shared" si="210"/>
        <v>7.02</v>
      </c>
      <c r="AD3354" s="5" t="str">
        <f t="shared" si="211"/>
        <v>Short-haul</v>
      </c>
    </row>
    <row r="3355" spans="1:30" x14ac:dyDescent="0.3">
      <c r="A3355" s="1" t="s">
        <v>4431</v>
      </c>
      <c r="B3355" s="1" t="s">
        <v>4432</v>
      </c>
      <c r="C3355" s="1">
        <v>60</v>
      </c>
      <c r="D3355" s="1" t="s">
        <v>28</v>
      </c>
      <c r="E3355" s="1" t="s">
        <v>4032</v>
      </c>
      <c r="F3355" s="1" t="s">
        <v>48</v>
      </c>
      <c r="G3355" s="1" t="s">
        <v>546</v>
      </c>
      <c r="H3355" s="1" t="s">
        <v>135</v>
      </c>
      <c r="I3355" s="1" t="s">
        <v>308</v>
      </c>
      <c r="J3355" s="1">
        <v>1215</v>
      </c>
      <c r="K3355" s="3">
        <v>0.43312499999999998</v>
      </c>
      <c r="L3355" s="3">
        <v>0.489375</v>
      </c>
      <c r="M3355" s="7">
        <v>45665</v>
      </c>
      <c r="N3355" s="3">
        <v>0.55326388888888889</v>
      </c>
      <c r="O3355" s="3">
        <v>0.60951388888888891</v>
      </c>
      <c r="P3355" s="5">
        <v>173</v>
      </c>
      <c r="Q3355" s="5">
        <v>133.49</v>
      </c>
      <c r="R3355" s="1" t="s">
        <v>40</v>
      </c>
      <c r="S3355" s="1">
        <v>5</v>
      </c>
      <c r="T3355" s="1" t="s">
        <v>49</v>
      </c>
      <c r="U3355" s="5">
        <v>129.55000000000001</v>
      </c>
      <c r="V3355" s="5">
        <v>7547.2808516770601</v>
      </c>
      <c r="W3355" s="1" t="s">
        <v>36</v>
      </c>
      <c r="X3355" s="1">
        <v>4.24</v>
      </c>
      <c r="Y3355" s="5">
        <v>14056.74</v>
      </c>
      <c r="Z3355" s="5">
        <v>8569.27</v>
      </c>
      <c r="AA3355" s="5" t="str">
        <f t="shared" si="208"/>
        <v>60+</v>
      </c>
      <c r="AB3355" s="5" t="str">
        <f t="shared" si="209"/>
        <v>Severe</v>
      </c>
      <c r="AC3355" s="5">
        <f t="shared" si="210"/>
        <v>0.61</v>
      </c>
      <c r="AD3355" s="5" t="str">
        <f t="shared" si="211"/>
        <v>Short-haul</v>
      </c>
    </row>
    <row r="3356" spans="1:30" x14ac:dyDescent="0.3">
      <c r="A3356" s="1" t="s">
        <v>4433</v>
      </c>
      <c r="B3356" s="1" t="s">
        <v>4434</v>
      </c>
      <c r="C3356" s="1">
        <v>45</v>
      </c>
      <c r="D3356" s="1" t="s">
        <v>39</v>
      </c>
      <c r="E3356" s="1" t="s">
        <v>4032</v>
      </c>
      <c r="F3356" s="1" t="s">
        <v>48</v>
      </c>
      <c r="G3356" s="1" t="s">
        <v>546</v>
      </c>
      <c r="H3356" s="1" t="s">
        <v>135</v>
      </c>
      <c r="I3356" s="1" t="s">
        <v>308</v>
      </c>
      <c r="J3356" s="1">
        <v>1215</v>
      </c>
      <c r="K3356" s="3">
        <v>0.43312499999999998</v>
      </c>
      <c r="L3356" s="3">
        <v>0.489375</v>
      </c>
      <c r="M3356" s="7">
        <v>45669</v>
      </c>
      <c r="N3356" s="3">
        <v>0.55326388888888889</v>
      </c>
      <c r="O3356" s="3">
        <v>0.60951388888888891</v>
      </c>
      <c r="P3356" s="5">
        <v>173</v>
      </c>
      <c r="Q3356" s="5">
        <v>1179.03</v>
      </c>
      <c r="R3356" s="1" t="s">
        <v>34</v>
      </c>
      <c r="S3356" s="1">
        <v>5</v>
      </c>
      <c r="T3356" s="1" t="s">
        <v>83</v>
      </c>
      <c r="U3356" s="5">
        <v>90.59</v>
      </c>
      <c r="V3356" s="5">
        <v>6809.1574630822097</v>
      </c>
      <c r="W3356" s="1" t="s">
        <v>36</v>
      </c>
      <c r="X3356" s="1">
        <v>3.83</v>
      </c>
      <c r="Y3356" s="5">
        <v>13170.99</v>
      </c>
      <c r="Z3356" s="5">
        <v>75476.039999999994</v>
      </c>
      <c r="AA3356" s="5" t="str">
        <f t="shared" si="208"/>
        <v>40-49</v>
      </c>
      <c r="AB3356" s="5" t="str">
        <f t="shared" si="209"/>
        <v>Severe</v>
      </c>
      <c r="AC3356" s="5">
        <f t="shared" si="210"/>
        <v>5.73</v>
      </c>
      <c r="AD3356" s="5" t="str">
        <f t="shared" si="211"/>
        <v>Short-haul</v>
      </c>
    </row>
    <row r="3357" spans="1:30" x14ac:dyDescent="0.3">
      <c r="A3357" s="1" t="s">
        <v>4435</v>
      </c>
      <c r="B3357" s="1" t="s">
        <v>4436</v>
      </c>
      <c r="C3357" s="1">
        <v>73</v>
      </c>
      <c r="D3357" s="1" t="s">
        <v>28</v>
      </c>
      <c r="E3357" s="1" t="s">
        <v>4032</v>
      </c>
      <c r="F3357" s="1" t="s">
        <v>30</v>
      </c>
      <c r="G3357" s="1" t="s">
        <v>546</v>
      </c>
      <c r="H3357" s="1" t="s">
        <v>135</v>
      </c>
      <c r="I3357" s="1" t="s">
        <v>308</v>
      </c>
      <c r="J3357" s="1">
        <v>1215</v>
      </c>
      <c r="K3357" s="3">
        <v>0.43312499999999998</v>
      </c>
      <c r="L3357" s="3">
        <v>0.489375</v>
      </c>
      <c r="M3357" s="7">
        <v>45670</v>
      </c>
      <c r="N3357" s="3">
        <v>0.55326388888888889</v>
      </c>
      <c r="O3357" s="3">
        <v>0.60951388888888891</v>
      </c>
      <c r="P3357" s="5">
        <v>173</v>
      </c>
      <c r="Q3357" s="5">
        <v>1091.8699999999999</v>
      </c>
      <c r="R3357" s="1" t="s">
        <v>40</v>
      </c>
      <c r="S3357" s="1">
        <v>5</v>
      </c>
      <c r="T3357" s="1" t="s">
        <v>83</v>
      </c>
      <c r="U3357" s="5">
        <v>162.68</v>
      </c>
      <c r="V3357" s="5">
        <v>7455.4465464202904</v>
      </c>
      <c r="W3357" s="1" t="s">
        <v>36</v>
      </c>
      <c r="X3357" s="1">
        <v>4.2699999999999996</v>
      </c>
      <c r="Y3357" s="5">
        <v>13946.54</v>
      </c>
      <c r="Z3357" s="5">
        <v>69912.22</v>
      </c>
      <c r="AA3357" s="5" t="str">
        <f t="shared" si="208"/>
        <v>60+</v>
      </c>
      <c r="AB3357" s="5" t="str">
        <f t="shared" si="209"/>
        <v>Severe</v>
      </c>
      <c r="AC3357" s="5">
        <f t="shared" si="210"/>
        <v>5.01</v>
      </c>
      <c r="AD3357" s="5" t="str">
        <f t="shared" si="211"/>
        <v>Short-haul</v>
      </c>
    </row>
    <row r="3358" spans="1:30" x14ac:dyDescent="0.3">
      <c r="A3358" s="1" t="s">
        <v>4372</v>
      </c>
      <c r="B3358" s="1" t="s">
        <v>1353</v>
      </c>
      <c r="C3358" s="1">
        <v>69</v>
      </c>
      <c r="D3358" s="1" t="s">
        <v>28</v>
      </c>
      <c r="E3358" s="1" t="s">
        <v>4032</v>
      </c>
      <c r="F3358" s="1" t="s">
        <v>48</v>
      </c>
      <c r="G3358" s="1" t="s">
        <v>546</v>
      </c>
      <c r="H3358" s="1" t="s">
        <v>135</v>
      </c>
      <c r="I3358" s="1" t="s">
        <v>308</v>
      </c>
      <c r="J3358" s="1">
        <v>1215</v>
      </c>
      <c r="K3358" s="3">
        <v>0.43312499999999998</v>
      </c>
      <c r="L3358" s="3">
        <v>0.489375</v>
      </c>
      <c r="M3358" s="7">
        <v>45670</v>
      </c>
      <c r="N3358" s="3">
        <v>0.55326388888888889</v>
      </c>
      <c r="O3358" s="3">
        <v>0.60951388888888891</v>
      </c>
      <c r="P3358" s="5">
        <v>173</v>
      </c>
      <c r="Q3358" s="5">
        <v>1488.95</v>
      </c>
      <c r="R3358" s="1" t="s">
        <v>34</v>
      </c>
      <c r="S3358" s="1">
        <v>5</v>
      </c>
      <c r="T3358" s="1" t="s">
        <v>83</v>
      </c>
      <c r="U3358" s="5">
        <v>65.400000000000006</v>
      </c>
      <c r="V3358" s="5">
        <v>7140.5128201792804</v>
      </c>
      <c r="W3358" s="1" t="s">
        <v>42</v>
      </c>
      <c r="X3358" s="1">
        <v>3.41</v>
      </c>
      <c r="Y3358" s="5">
        <v>13568.62</v>
      </c>
      <c r="Z3358" s="5">
        <v>95305.88</v>
      </c>
      <c r="AA3358" s="5" t="str">
        <f t="shared" si="208"/>
        <v>60+</v>
      </c>
      <c r="AB3358" s="5" t="str">
        <f t="shared" si="209"/>
        <v>Severe</v>
      </c>
      <c r="AC3358" s="5">
        <f t="shared" si="210"/>
        <v>7.02</v>
      </c>
      <c r="AD3358" s="5" t="str">
        <f t="shared" si="211"/>
        <v>Short-haul</v>
      </c>
    </row>
    <row r="3359" spans="1:30" x14ac:dyDescent="0.3">
      <c r="A3359" s="1" t="s">
        <v>4437</v>
      </c>
      <c r="B3359" s="1" t="s">
        <v>4438</v>
      </c>
      <c r="C3359" s="1">
        <v>48</v>
      </c>
      <c r="D3359" s="1" t="s">
        <v>28</v>
      </c>
      <c r="E3359" s="1" t="s">
        <v>4032</v>
      </c>
      <c r="F3359" s="1" t="s">
        <v>30</v>
      </c>
      <c r="G3359" s="1" t="s">
        <v>546</v>
      </c>
      <c r="H3359" s="1" t="s">
        <v>135</v>
      </c>
      <c r="I3359" s="1" t="s">
        <v>308</v>
      </c>
      <c r="J3359" s="1">
        <v>1215</v>
      </c>
      <c r="K3359" s="3">
        <v>0.43312499999999998</v>
      </c>
      <c r="L3359" s="3">
        <v>0.489375</v>
      </c>
      <c r="M3359" s="7">
        <v>45660</v>
      </c>
      <c r="N3359" s="3">
        <v>0.55326388888888889</v>
      </c>
      <c r="O3359" s="3">
        <v>0.60951388888888891</v>
      </c>
      <c r="P3359" s="5">
        <v>173</v>
      </c>
      <c r="Q3359" s="5">
        <v>1382.14</v>
      </c>
      <c r="R3359" s="1" t="s">
        <v>56</v>
      </c>
      <c r="S3359" s="1">
        <v>5</v>
      </c>
      <c r="T3359" s="1" t="s">
        <v>83</v>
      </c>
      <c r="U3359" s="5">
        <v>75.260000000000005</v>
      </c>
      <c r="V3359" s="5">
        <v>7522.8145954158999</v>
      </c>
      <c r="W3359" s="1" t="s">
        <v>36</v>
      </c>
      <c r="X3359" s="1">
        <v>4.0999999999999996</v>
      </c>
      <c r="Y3359" s="5">
        <v>14027.38</v>
      </c>
      <c r="Z3359" s="5">
        <v>88472.01</v>
      </c>
      <c r="AA3359" s="5" t="str">
        <f t="shared" si="208"/>
        <v>40-49</v>
      </c>
      <c r="AB3359" s="5" t="str">
        <f t="shared" si="209"/>
        <v>Severe</v>
      </c>
      <c r="AC3359" s="5">
        <f t="shared" si="210"/>
        <v>6.31</v>
      </c>
      <c r="AD3359" s="5" t="str">
        <f t="shared" si="211"/>
        <v>Short-haul</v>
      </c>
    </row>
    <row r="3360" spans="1:30" x14ac:dyDescent="0.3">
      <c r="A3360" s="1" t="s">
        <v>4024</v>
      </c>
      <c r="B3360" s="1" t="s">
        <v>4025</v>
      </c>
      <c r="C3360" s="1">
        <v>44</v>
      </c>
      <c r="D3360" s="1" t="s">
        <v>28</v>
      </c>
      <c r="E3360" s="1" t="s">
        <v>4032</v>
      </c>
      <c r="F3360" s="1" t="s">
        <v>30</v>
      </c>
      <c r="G3360" s="1" t="s">
        <v>551</v>
      </c>
      <c r="H3360" s="1" t="s">
        <v>385</v>
      </c>
      <c r="I3360" s="1" t="s">
        <v>174</v>
      </c>
      <c r="J3360" s="1">
        <v>2001</v>
      </c>
      <c r="K3360" s="3">
        <v>0.3878125</v>
      </c>
      <c r="L3360" s="3">
        <v>0.48017361111111112</v>
      </c>
      <c r="M3360" s="7">
        <v>45668</v>
      </c>
      <c r="N3360" s="3">
        <v>0.50309027777777782</v>
      </c>
      <c r="O3360" s="3">
        <v>0.59545138888888893</v>
      </c>
      <c r="P3360" s="5">
        <v>166</v>
      </c>
      <c r="Q3360" s="5">
        <v>1292.8900000000001</v>
      </c>
      <c r="R3360" s="1" t="s">
        <v>40</v>
      </c>
      <c r="S3360" s="1">
        <v>5</v>
      </c>
      <c r="T3360" s="1" t="s">
        <v>45</v>
      </c>
      <c r="U3360" s="5">
        <v>41.19</v>
      </c>
      <c r="V3360" s="5">
        <v>10756.793471217699</v>
      </c>
      <c r="W3360" s="1" t="s">
        <v>36</v>
      </c>
      <c r="X3360" s="1">
        <v>4.8899999999999997</v>
      </c>
      <c r="Y3360" s="5">
        <v>17908.150000000001</v>
      </c>
      <c r="Z3360" s="5">
        <v>82753.2</v>
      </c>
      <c r="AA3360" s="5" t="str">
        <f t="shared" si="208"/>
        <v>40-49</v>
      </c>
      <c r="AB3360" s="5" t="str">
        <f t="shared" si="209"/>
        <v>Severe</v>
      </c>
      <c r="AC3360" s="5">
        <f t="shared" si="210"/>
        <v>4.62</v>
      </c>
      <c r="AD3360" s="5" t="str">
        <f t="shared" si="211"/>
        <v>Short-haul</v>
      </c>
    </row>
    <row r="3361" spans="1:30" x14ac:dyDescent="0.3">
      <c r="A3361" s="1" t="s">
        <v>4439</v>
      </c>
      <c r="B3361" s="1" t="s">
        <v>4440</v>
      </c>
      <c r="C3361" s="1">
        <v>68</v>
      </c>
      <c r="D3361" s="1" t="s">
        <v>39</v>
      </c>
      <c r="E3361" s="1" t="s">
        <v>4032</v>
      </c>
      <c r="F3361" s="1" t="s">
        <v>48</v>
      </c>
      <c r="G3361" s="1" t="s">
        <v>551</v>
      </c>
      <c r="H3361" s="1" t="s">
        <v>385</v>
      </c>
      <c r="I3361" s="1" t="s">
        <v>174</v>
      </c>
      <c r="J3361" s="1">
        <v>2001</v>
      </c>
      <c r="K3361" s="3">
        <v>0.3878125</v>
      </c>
      <c r="L3361" s="3">
        <v>0.48017361111111112</v>
      </c>
      <c r="M3361" s="7">
        <v>45668</v>
      </c>
      <c r="N3361" s="3">
        <v>0.50309027777777782</v>
      </c>
      <c r="O3361" s="3">
        <v>0.59545138888888893</v>
      </c>
      <c r="P3361" s="5">
        <v>166</v>
      </c>
      <c r="Q3361" s="5">
        <v>61.92</v>
      </c>
      <c r="R3361" s="1" t="s">
        <v>56</v>
      </c>
      <c r="S3361" s="1">
        <v>5</v>
      </c>
      <c r="T3361" s="1" t="s">
        <v>49</v>
      </c>
      <c r="U3361" s="5">
        <v>93.66</v>
      </c>
      <c r="V3361" s="5">
        <v>11201.9569421573</v>
      </c>
      <c r="W3361" s="1" t="s">
        <v>42</v>
      </c>
      <c r="X3361" s="1">
        <v>4.97</v>
      </c>
      <c r="Y3361" s="5">
        <v>18442.349999999999</v>
      </c>
      <c r="Z3361" s="5">
        <v>3981.61</v>
      </c>
      <c r="AA3361" s="5" t="str">
        <f t="shared" si="208"/>
        <v>60+</v>
      </c>
      <c r="AB3361" s="5" t="str">
        <f t="shared" si="209"/>
        <v>Severe</v>
      </c>
      <c r="AC3361" s="5">
        <f t="shared" si="210"/>
        <v>0.22</v>
      </c>
      <c r="AD3361" s="5" t="str">
        <f t="shared" si="211"/>
        <v>Short-haul</v>
      </c>
    </row>
    <row r="3362" spans="1:30" x14ac:dyDescent="0.3">
      <c r="A3362" s="1" t="s">
        <v>4441</v>
      </c>
      <c r="B3362" s="1" t="s">
        <v>4442</v>
      </c>
      <c r="C3362" s="1">
        <v>46</v>
      </c>
      <c r="D3362" s="1" t="s">
        <v>39</v>
      </c>
      <c r="E3362" s="1" t="s">
        <v>4032</v>
      </c>
      <c r="F3362" s="1" t="s">
        <v>48</v>
      </c>
      <c r="G3362" s="1" t="s">
        <v>551</v>
      </c>
      <c r="H3362" s="1" t="s">
        <v>385</v>
      </c>
      <c r="I3362" s="1" t="s">
        <v>174</v>
      </c>
      <c r="J3362" s="1">
        <v>2001</v>
      </c>
      <c r="K3362" s="3">
        <v>0.3878125</v>
      </c>
      <c r="L3362" s="3">
        <v>0.48017361111111112</v>
      </c>
      <c r="M3362" s="7">
        <v>45664</v>
      </c>
      <c r="N3362" s="3">
        <v>0.50309027777777782</v>
      </c>
      <c r="O3362" s="3">
        <v>0.59545138888888893</v>
      </c>
      <c r="P3362" s="5">
        <v>166</v>
      </c>
      <c r="Q3362" s="5">
        <v>527.51</v>
      </c>
      <c r="R3362" s="1" t="s">
        <v>40</v>
      </c>
      <c r="S3362" s="1">
        <v>5</v>
      </c>
      <c r="T3362" s="1" t="s">
        <v>83</v>
      </c>
      <c r="U3362" s="5">
        <v>50.92</v>
      </c>
      <c r="V3362" s="5">
        <v>10841.8226474517</v>
      </c>
      <c r="W3362" s="1" t="s">
        <v>36</v>
      </c>
      <c r="X3362" s="1">
        <v>4.88</v>
      </c>
      <c r="Y3362" s="5">
        <v>18010.189999999999</v>
      </c>
      <c r="Z3362" s="5">
        <v>33770.82</v>
      </c>
      <c r="AA3362" s="5" t="str">
        <f t="shared" si="208"/>
        <v>40-49</v>
      </c>
      <c r="AB3362" s="5" t="str">
        <f t="shared" si="209"/>
        <v>Severe</v>
      </c>
      <c r="AC3362" s="5">
        <f t="shared" si="210"/>
        <v>1.88</v>
      </c>
      <c r="AD3362" s="5" t="str">
        <f t="shared" si="211"/>
        <v>Short-haul</v>
      </c>
    </row>
    <row r="3363" spans="1:30" x14ac:dyDescent="0.3">
      <c r="A3363" s="1" t="s">
        <v>4443</v>
      </c>
      <c r="B3363" s="1" t="s">
        <v>4444</v>
      </c>
      <c r="C3363" s="1">
        <v>33</v>
      </c>
      <c r="D3363" s="1" t="s">
        <v>28</v>
      </c>
      <c r="E3363" s="1" t="s">
        <v>4032</v>
      </c>
      <c r="F3363" s="1" t="s">
        <v>30</v>
      </c>
      <c r="G3363" s="1" t="s">
        <v>551</v>
      </c>
      <c r="H3363" s="1" t="s">
        <v>385</v>
      </c>
      <c r="I3363" s="1" t="s">
        <v>174</v>
      </c>
      <c r="J3363" s="1">
        <v>2001</v>
      </c>
      <c r="K3363" s="3">
        <v>0.3878125</v>
      </c>
      <c r="L3363" s="3">
        <v>0.48017361111111112</v>
      </c>
      <c r="M3363" s="7">
        <v>45660</v>
      </c>
      <c r="N3363" s="3">
        <v>0.50309027777777782</v>
      </c>
      <c r="O3363" s="3">
        <v>0.59545138888888893</v>
      </c>
      <c r="P3363" s="5">
        <v>166</v>
      </c>
      <c r="Q3363" s="5">
        <v>570.94000000000005</v>
      </c>
      <c r="R3363" s="1" t="s">
        <v>56</v>
      </c>
      <c r="S3363" s="1">
        <v>3</v>
      </c>
      <c r="T3363" s="1" t="s">
        <v>49</v>
      </c>
      <c r="U3363" s="5">
        <v>137.91999999999999</v>
      </c>
      <c r="V3363" s="5">
        <v>10637.2964637881</v>
      </c>
      <c r="W3363" s="1" t="s">
        <v>42</v>
      </c>
      <c r="X3363" s="1">
        <v>4.76</v>
      </c>
      <c r="Y3363" s="5">
        <v>17764.759999999998</v>
      </c>
      <c r="Z3363" s="5">
        <v>36567.74</v>
      </c>
      <c r="AA3363" s="5" t="str">
        <f t="shared" si="208"/>
        <v>30-39</v>
      </c>
      <c r="AB3363" s="5" t="str">
        <f t="shared" si="209"/>
        <v>Severe</v>
      </c>
      <c r="AC3363" s="5">
        <f t="shared" si="210"/>
        <v>2.06</v>
      </c>
      <c r="AD3363" s="5" t="str">
        <f t="shared" si="211"/>
        <v>Short-haul</v>
      </c>
    </row>
    <row r="3364" spans="1:30" x14ac:dyDescent="0.3">
      <c r="A3364" s="1" t="s">
        <v>4077</v>
      </c>
      <c r="B3364" s="1" t="s">
        <v>4078</v>
      </c>
      <c r="C3364" s="1">
        <v>28</v>
      </c>
      <c r="D3364" s="1" t="s">
        <v>28</v>
      </c>
      <c r="E3364" s="1" t="s">
        <v>4032</v>
      </c>
      <c r="F3364" s="1" t="s">
        <v>30</v>
      </c>
      <c r="G3364" s="1" t="s">
        <v>551</v>
      </c>
      <c r="H3364" s="1" t="s">
        <v>385</v>
      </c>
      <c r="I3364" s="1" t="s">
        <v>174</v>
      </c>
      <c r="J3364" s="1">
        <v>2001</v>
      </c>
      <c r="K3364" s="3">
        <v>0.3878125</v>
      </c>
      <c r="L3364" s="3">
        <v>0.48017361111111112</v>
      </c>
      <c r="M3364" s="7">
        <v>45662</v>
      </c>
      <c r="N3364" s="3">
        <v>0.50309027777777782</v>
      </c>
      <c r="O3364" s="3">
        <v>0.59545138888888893</v>
      </c>
      <c r="P3364" s="5">
        <v>166</v>
      </c>
      <c r="Q3364" s="5">
        <v>885.96</v>
      </c>
      <c r="R3364" s="1" t="s">
        <v>56</v>
      </c>
      <c r="S3364" s="1">
        <v>5</v>
      </c>
      <c r="T3364" s="1" t="s">
        <v>83</v>
      </c>
      <c r="U3364" s="5">
        <v>182.36</v>
      </c>
      <c r="V3364" s="5">
        <v>11029.8433219567</v>
      </c>
      <c r="W3364" s="1" t="s">
        <v>36</v>
      </c>
      <c r="X3364" s="1">
        <v>4.93</v>
      </c>
      <c r="Y3364" s="5">
        <v>18235.810000000001</v>
      </c>
      <c r="Z3364" s="5">
        <v>56737.91</v>
      </c>
      <c r="AA3364" s="5" t="str">
        <f t="shared" si="208"/>
        <v>18-29</v>
      </c>
      <c r="AB3364" s="5" t="str">
        <f t="shared" si="209"/>
        <v>Severe</v>
      </c>
      <c r="AC3364" s="5">
        <f t="shared" si="210"/>
        <v>3.11</v>
      </c>
      <c r="AD3364" s="5" t="str">
        <f t="shared" si="211"/>
        <v>Short-haul</v>
      </c>
    </row>
    <row r="3365" spans="1:30" x14ac:dyDescent="0.3">
      <c r="A3365" s="1" t="s">
        <v>4445</v>
      </c>
      <c r="B3365" s="1" t="s">
        <v>4446</v>
      </c>
      <c r="C3365" s="1">
        <v>24</v>
      </c>
      <c r="D3365" s="1" t="s">
        <v>39</v>
      </c>
      <c r="E3365" s="1" t="s">
        <v>4032</v>
      </c>
      <c r="F3365" s="1" t="s">
        <v>48</v>
      </c>
      <c r="G3365" s="1" t="s">
        <v>551</v>
      </c>
      <c r="H3365" s="1" t="s">
        <v>385</v>
      </c>
      <c r="I3365" s="1" t="s">
        <v>174</v>
      </c>
      <c r="J3365" s="1">
        <v>2001</v>
      </c>
      <c r="K3365" s="3">
        <v>0.3878125</v>
      </c>
      <c r="L3365" s="3">
        <v>0.48017361111111112</v>
      </c>
      <c r="M3365" s="7">
        <v>45666</v>
      </c>
      <c r="N3365" s="3">
        <v>0.50309027777777782</v>
      </c>
      <c r="O3365" s="3">
        <v>0.59545138888888893</v>
      </c>
      <c r="P3365" s="5">
        <v>166</v>
      </c>
      <c r="Q3365" s="5">
        <v>1340.23</v>
      </c>
      <c r="R3365" s="1" t="s">
        <v>34</v>
      </c>
      <c r="S3365" s="1">
        <v>5</v>
      </c>
      <c r="T3365" s="1" t="s">
        <v>49</v>
      </c>
      <c r="U3365" s="5">
        <v>74.61</v>
      </c>
      <c r="V3365" s="5">
        <v>10505.6182343579</v>
      </c>
      <c r="W3365" s="1" t="s">
        <v>36</v>
      </c>
      <c r="X3365" s="1">
        <v>3.83</v>
      </c>
      <c r="Y3365" s="5">
        <v>17606.740000000002</v>
      </c>
      <c r="Z3365" s="5">
        <v>85789.64</v>
      </c>
      <c r="AA3365" s="5" t="str">
        <f t="shared" si="208"/>
        <v>18-29</v>
      </c>
      <c r="AB3365" s="5" t="str">
        <f t="shared" si="209"/>
        <v>Severe</v>
      </c>
      <c r="AC3365" s="5">
        <f t="shared" si="210"/>
        <v>4.87</v>
      </c>
      <c r="AD3365" s="5" t="str">
        <f t="shared" si="211"/>
        <v>Short-haul</v>
      </c>
    </row>
    <row r="3366" spans="1:30" x14ac:dyDescent="0.3">
      <c r="A3366" s="1" t="s">
        <v>4309</v>
      </c>
      <c r="B3366" s="1" t="s">
        <v>4310</v>
      </c>
      <c r="C3366" s="1">
        <v>47</v>
      </c>
      <c r="D3366" s="1" t="s">
        <v>28</v>
      </c>
      <c r="E3366" s="1" t="s">
        <v>4032</v>
      </c>
      <c r="F3366" s="1" t="s">
        <v>48</v>
      </c>
      <c r="G3366" s="1" t="s">
        <v>551</v>
      </c>
      <c r="H3366" s="1" t="s">
        <v>385</v>
      </c>
      <c r="I3366" s="1" t="s">
        <v>174</v>
      </c>
      <c r="J3366" s="1">
        <v>2001</v>
      </c>
      <c r="K3366" s="3">
        <v>0.3878125</v>
      </c>
      <c r="L3366" s="3">
        <v>0.48017361111111112</v>
      </c>
      <c r="M3366" s="7">
        <v>45667</v>
      </c>
      <c r="N3366" s="3">
        <v>0.50309027777777782</v>
      </c>
      <c r="O3366" s="3">
        <v>0.59545138888888893</v>
      </c>
      <c r="P3366" s="5">
        <v>166</v>
      </c>
      <c r="Q3366" s="5">
        <v>1387.43</v>
      </c>
      <c r="R3366" s="1" t="s">
        <v>56</v>
      </c>
      <c r="S3366" s="1">
        <v>5</v>
      </c>
      <c r="T3366" s="1" t="s">
        <v>45</v>
      </c>
      <c r="U3366" s="5">
        <v>24.96</v>
      </c>
      <c r="V3366" s="5">
        <v>11289.554764837099</v>
      </c>
      <c r="W3366" s="1" t="s">
        <v>36</v>
      </c>
      <c r="X3366" s="1">
        <v>3.27</v>
      </c>
      <c r="Y3366" s="5">
        <v>18547.47</v>
      </c>
      <c r="Z3366" s="5">
        <v>88800.51</v>
      </c>
      <c r="AA3366" s="5" t="str">
        <f t="shared" si="208"/>
        <v>40-49</v>
      </c>
      <c r="AB3366" s="5" t="str">
        <f t="shared" si="209"/>
        <v>Severe</v>
      </c>
      <c r="AC3366" s="5">
        <f t="shared" si="210"/>
        <v>4.79</v>
      </c>
      <c r="AD3366" s="5" t="str">
        <f t="shared" si="211"/>
        <v>Short-haul</v>
      </c>
    </row>
    <row r="3367" spans="1:30" x14ac:dyDescent="0.3">
      <c r="A3367" s="1" t="s">
        <v>4447</v>
      </c>
      <c r="B3367" s="1" t="s">
        <v>4448</v>
      </c>
      <c r="C3367" s="1">
        <v>66</v>
      </c>
      <c r="D3367" s="1" t="s">
        <v>39</v>
      </c>
      <c r="E3367" s="1" t="s">
        <v>4032</v>
      </c>
      <c r="F3367" s="1" t="s">
        <v>30</v>
      </c>
      <c r="G3367" s="1" t="s">
        <v>551</v>
      </c>
      <c r="H3367" s="1" t="s">
        <v>385</v>
      </c>
      <c r="I3367" s="1" t="s">
        <v>174</v>
      </c>
      <c r="J3367" s="1">
        <v>2001</v>
      </c>
      <c r="K3367" s="3">
        <v>0.3878125</v>
      </c>
      <c r="L3367" s="3">
        <v>0.48017361111111112</v>
      </c>
      <c r="M3367" s="7">
        <v>45668</v>
      </c>
      <c r="N3367" s="3">
        <v>0.50309027777777782</v>
      </c>
      <c r="O3367" s="3">
        <v>0.59545138888888893</v>
      </c>
      <c r="P3367" s="5">
        <v>166</v>
      </c>
      <c r="Q3367" s="5">
        <v>869.66</v>
      </c>
      <c r="R3367" s="1" t="s">
        <v>40</v>
      </c>
      <c r="S3367" s="1">
        <v>5</v>
      </c>
      <c r="T3367" s="1" t="s">
        <v>41</v>
      </c>
      <c r="U3367" s="5">
        <v>151.21</v>
      </c>
      <c r="V3367" s="5">
        <v>11158.180360996699</v>
      </c>
      <c r="W3367" s="1" t="s">
        <v>42</v>
      </c>
      <c r="X3367" s="1">
        <v>3.32</v>
      </c>
      <c r="Y3367" s="5">
        <v>18389.82</v>
      </c>
      <c r="Z3367" s="5">
        <v>55688.480000000003</v>
      </c>
      <c r="AA3367" s="5" t="str">
        <f t="shared" si="208"/>
        <v>60+</v>
      </c>
      <c r="AB3367" s="5" t="str">
        <f t="shared" si="209"/>
        <v>Severe</v>
      </c>
      <c r="AC3367" s="5">
        <f t="shared" si="210"/>
        <v>3.03</v>
      </c>
      <c r="AD3367" s="5" t="str">
        <f t="shared" si="211"/>
        <v>Short-haul</v>
      </c>
    </row>
    <row r="3368" spans="1:30" x14ac:dyDescent="0.3">
      <c r="A3368" s="1" t="s">
        <v>4139</v>
      </c>
      <c r="B3368" s="1" t="s">
        <v>4140</v>
      </c>
      <c r="C3368" s="1">
        <v>44</v>
      </c>
      <c r="D3368" s="1" t="s">
        <v>39</v>
      </c>
      <c r="E3368" s="1" t="s">
        <v>4032</v>
      </c>
      <c r="F3368" s="1" t="s">
        <v>30</v>
      </c>
      <c r="G3368" s="1" t="s">
        <v>558</v>
      </c>
      <c r="H3368" s="1" t="s">
        <v>262</v>
      </c>
      <c r="I3368" s="1" t="s">
        <v>115</v>
      </c>
      <c r="J3368" s="1">
        <v>11334</v>
      </c>
      <c r="K3368" s="3">
        <v>8.773148148148148E-2</v>
      </c>
      <c r="L3368" s="3">
        <v>0.61203703703703705</v>
      </c>
      <c r="M3368" s="7">
        <v>45670</v>
      </c>
      <c r="N3368" s="3">
        <v>0.14467592592592593</v>
      </c>
      <c r="O3368" s="3">
        <v>0.66898148148148151</v>
      </c>
      <c r="P3368" s="5">
        <v>82</v>
      </c>
      <c r="Q3368" s="5">
        <v>1178.27</v>
      </c>
      <c r="R3368" s="1" t="s">
        <v>56</v>
      </c>
      <c r="S3368" s="1">
        <v>5</v>
      </c>
      <c r="T3368" s="1" t="s">
        <v>45</v>
      </c>
      <c r="U3368" s="5">
        <v>190.51</v>
      </c>
      <c r="V3368" s="5">
        <v>57672.258185785598</v>
      </c>
      <c r="W3368" s="1" t="s">
        <v>36</v>
      </c>
      <c r="X3368" s="1">
        <v>4.92</v>
      </c>
      <c r="Y3368" s="5">
        <v>74206.710000000006</v>
      </c>
      <c r="Z3368" s="5">
        <v>75447.38</v>
      </c>
      <c r="AA3368" s="5" t="str">
        <f t="shared" si="208"/>
        <v>40-49</v>
      </c>
      <c r="AB3368" s="5" t="str">
        <f t="shared" si="209"/>
        <v>Moderate</v>
      </c>
      <c r="AC3368" s="5">
        <f t="shared" si="210"/>
        <v>1.02</v>
      </c>
      <c r="AD3368" s="5" t="str">
        <f t="shared" si="211"/>
        <v>Long-haul</v>
      </c>
    </row>
    <row r="3369" spans="1:30" x14ac:dyDescent="0.3">
      <c r="A3369" s="1" t="s">
        <v>4449</v>
      </c>
      <c r="B3369" s="1" t="s">
        <v>4450</v>
      </c>
      <c r="C3369" s="1">
        <v>56</v>
      </c>
      <c r="D3369" s="1" t="s">
        <v>28</v>
      </c>
      <c r="E3369" s="1" t="s">
        <v>4032</v>
      </c>
      <c r="F3369" s="1" t="s">
        <v>48</v>
      </c>
      <c r="G3369" s="1" t="s">
        <v>558</v>
      </c>
      <c r="H3369" s="1" t="s">
        <v>262</v>
      </c>
      <c r="I3369" s="1" t="s">
        <v>115</v>
      </c>
      <c r="J3369" s="1">
        <v>11334</v>
      </c>
      <c r="K3369" s="3">
        <v>8.773148148148148E-2</v>
      </c>
      <c r="L3369" s="3">
        <v>0.61203703703703705</v>
      </c>
      <c r="M3369" s="7">
        <v>45664</v>
      </c>
      <c r="N3369" s="3">
        <v>0.14467592592592593</v>
      </c>
      <c r="O3369" s="3">
        <v>0.66898148148148151</v>
      </c>
      <c r="P3369" s="5">
        <v>82</v>
      </c>
      <c r="Q3369" s="5">
        <v>366.41</v>
      </c>
      <c r="R3369" s="1" t="s">
        <v>56</v>
      </c>
      <c r="S3369" s="1">
        <v>5</v>
      </c>
      <c r="T3369" s="1" t="s">
        <v>49</v>
      </c>
      <c r="U3369" s="5">
        <v>161.22999999999999</v>
      </c>
      <c r="V3369" s="5">
        <v>57557.295996997498</v>
      </c>
      <c r="W3369" s="1" t="s">
        <v>42</v>
      </c>
      <c r="X3369" s="1">
        <v>3.87</v>
      </c>
      <c r="Y3369" s="5">
        <v>74068.759999999995</v>
      </c>
      <c r="Z3369" s="5">
        <v>23482.49</v>
      </c>
      <c r="AA3369" s="5" t="str">
        <f t="shared" si="208"/>
        <v>50-59</v>
      </c>
      <c r="AB3369" s="5" t="str">
        <f t="shared" si="209"/>
        <v>Moderate</v>
      </c>
      <c r="AC3369" s="5">
        <f t="shared" si="210"/>
        <v>0.32</v>
      </c>
      <c r="AD3369" s="5" t="str">
        <f t="shared" si="211"/>
        <v>Long-haul</v>
      </c>
    </row>
    <row r="3370" spans="1:30" x14ac:dyDescent="0.3">
      <c r="A3370" s="1" t="s">
        <v>4065</v>
      </c>
      <c r="B3370" s="1" t="s">
        <v>4066</v>
      </c>
      <c r="C3370" s="1">
        <v>40</v>
      </c>
      <c r="D3370" s="1" t="s">
        <v>28</v>
      </c>
      <c r="E3370" s="1" t="s">
        <v>4032</v>
      </c>
      <c r="F3370" s="1" t="s">
        <v>30</v>
      </c>
      <c r="G3370" s="1" t="s">
        <v>558</v>
      </c>
      <c r="H3370" s="1" t="s">
        <v>262</v>
      </c>
      <c r="I3370" s="1" t="s">
        <v>115</v>
      </c>
      <c r="J3370" s="1">
        <v>11334</v>
      </c>
      <c r="K3370" s="3">
        <v>8.773148148148148E-2</v>
      </c>
      <c r="L3370" s="3">
        <v>0.61203703703703705</v>
      </c>
      <c r="M3370" s="7">
        <v>45659</v>
      </c>
      <c r="N3370" s="3">
        <v>0.14467592592592593</v>
      </c>
      <c r="O3370" s="3">
        <v>0.66898148148148151</v>
      </c>
      <c r="P3370" s="5">
        <v>82</v>
      </c>
      <c r="Q3370" s="5">
        <v>601.96</v>
      </c>
      <c r="R3370" s="1" t="s">
        <v>56</v>
      </c>
      <c r="S3370" s="1">
        <v>3</v>
      </c>
      <c r="T3370" s="1" t="s">
        <v>49</v>
      </c>
      <c r="U3370" s="5">
        <v>182.98</v>
      </c>
      <c r="V3370" s="5">
        <v>57428.098771043697</v>
      </c>
      <c r="W3370" s="1" t="s">
        <v>36</v>
      </c>
      <c r="X3370" s="1">
        <v>3.22</v>
      </c>
      <c r="Y3370" s="5">
        <v>73913.72</v>
      </c>
      <c r="Z3370" s="5">
        <v>38562.04</v>
      </c>
      <c r="AA3370" s="5" t="str">
        <f t="shared" si="208"/>
        <v>40-49</v>
      </c>
      <c r="AB3370" s="5" t="str">
        <f t="shared" si="209"/>
        <v>Moderate</v>
      </c>
      <c r="AC3370" s="5">
        <f t="shared" si="210"/>
        <v>0.52</v>
      </c>
      <c r="AD3370" s="5" t="str">
        <f t="shared" si="211"/>
        <v>Long-haul</v>
      </c>
    </row>
    <row r="3371" spans="1:30" x14ac:dyDescent="0.3">
      <c r="A3371" s="1" t="s">
        <v>4451</v>
      </c>
      <c r="B3371" s="1" t="s">
        <v>4452</v>
      </c>
      <c r="C3371" s="1">
        <v>59</v>
      </c>
      <c r="D3371" s="1" t="s">
        <v>39</v>
      </c>
      <c r="E3371" s="1" t="s">
        <v>4032</v>
      </c>
      <c r="F3371" s="1" t="s">
        <v>30</v>
      </c>
      <c r="G3371" s="1" t="s">
        <v>570</v>
      </c>
      <c r="H3371" s="1" t="s">
        <v>262</v>
      </c>
      <c r="I3371" s="1" t="s">
        <v>175</v>
      </c>
      <c r="J3371" s="1">
        <v>5518</v>
      </c>
      <c r="K3371" s="3">
        <v>0.25896990740740738</v>
      </c>
      <c r="L3371" s="3">
        <v>0.51383101851851853</v>
      </c>
      <c r="M3371" s="7">
        <v>45659</v>
      </c>
      <c r="N3371" s="3">
        <v>0.31938657407407406</v>
      </c>
      <c r="O3371" s="3">
        <v>0.57424768518518521</v>
      </c>
      <c r="P3371" s="5">
        <v>87</v>
      </c>
      <c r="Q3371" s="5">
        <v>1499.47</v>
      </c>
      <c r="R3371" s="1" t="s">
        <v>34</v>
      </c>
      <c r="S3371" s="1">
        <v>5</v>
      </c>
      <c r="T3371" s="1" t="s">
        <v>41</v>
      </c>
      <c r="U3371" s="5">
        <v>48.25</v>
      </c>
      <c r="V3371" s="5">
        <v>28190.908853233999</v>
      </c>
      <c r="W3371" s="1" t="s">
        <v>36</v>
      </c>
      <c r="X3371" s="1">
        <v>4.04</v>
      </c>
      <c r="Y3371" s="5">
        <v>38829.089999999997</v>
      </c>
      <c r="Z3371" s="5">
        <v>95975.73</v>
      </c>
      <c r="AA3371" s="5" t="str">
        <f t="shared" si="208"/>
        <v>50-59</v>
      </c>
      <c r="AB3371" s="5" t="str">
        <f t="shared" si="209"/>
        <v>Moderate</v>
      </c>
      <c r="AC3371" s="5">
        <f t="shared" si="210"/>
        <v>2.4700000000000002</v>
      </c>
      <c r="AD3371" s="5" t="str">
        <f t="shared" si="211"/>
        <v>Medium-haul</v>
      </c>
    </row>
    <row r="3372" spans="1:30" x14ac:dyDescent="0.3">
      <c r="A3372" s="1" t="s">
        <v>4155</v>
      </c>
      <c r="B3372" s="1" t="s">
        <v>4156</v>
      </c>
      <c r="C3372" s="1">
        <v>55</v>
      </c>
      <c r="D3372" s="1" t="s">
        <v>39</v>
      </c>
      <c r="E3372" s="1" t="s">
        <v>4032</v>
      </c>
      <c r="F3372" s="1" t="s">
        <v>48</v>
      </c>
      <c r="G3372" s="1" t="s">
        <v>570</v>
      </c>
      <c r="H3372" s="1" t="s">
        <v>262</v>
      </c>
      <c r="I3372" s="1" t="s">
        <v>175</v>
      </c>
      <c r="J3372" s="1">
        <v>5518</v>
      </c>
      <c r="K3372" s="3">
        <v>0.25896990740740738</v>
      </c>
      <c r="L3372" s="3">
        <v>0.51383101851851853</v>
      </c>
      <c r="M3372" s="7">
        <v>45667</v>
      </c>
      <c r="N3372" s="3">
        <v>0.31938657407407406</v>
      </c>
      <c r="O3372" s="3">
        <v>0.57424768518518521</v>
      </c>
      <c r="P3372" s="5">
        <v>87</v>
      </c>
      <c r="Q3372" s="5">
        <v>744.55</v>
      </c>
      <c r="R3372" s="1" t="s">
        <v>56</v>
      </c>
      <c r="S3372" s="1">
        <v>5</v>
      </c>
      <c r="T3372" s="1" t="s">
        <v>49</v>
      </c>
      <c r="U3372" s="5">
        <v>94.03</v>
      </c>
      <c r="V3372" s="5">
        <v>28471.547569390401</v>
      </c>
      <c r="W3372" s="1" t="s">
        <v>42</v>
      </c>
      <c r="X3372" s="1">
        <v>3.86</v>
      </c>
      <c r="Y3372" s="5">
        <v>39165.86</v>
      </c>
      <c r="Z3372" s="5">
        <v>47670.01</v>
      </c>
      <c r="AA3372" s="5" t="str">
        <f t="shared" si="208"/>
        <v>50-59</v>
      </c>
      <c r="AB3372" s="5" t="str">
        <f t="shared" si="209"/>
        <v>Moderate</v>
      </c>
      <c r="AC3372" s="5">
        <f t="shared" si="210"/>
        <v>1.22</v>
      </c>
      <c r="AD3372" s="5" t="str">
        <f t="shared" si="211"/>
        <v>Medium-haul</v>
      </c>
    </row>
    <row r="3373" spans="1:30" x14ac:dyDescent="0.3">
      <c r="A3373" s="1" t="s">
        <v>4453</v>
      </c>
      <c r="B3373" s="1" t="s">
        <v>4454</v>
      </c>
      <c r="C3373" s="1">
        <v>27</v>
      </c>
      <c r="D3373" s="1" t="s">
        <v>28</v>
      </c>
      <c r="E3373" s="1" t="s">
        <v>4032</v>
      </c>
      <c r="F3373" s="1" t="s">
        <v>30</v>
      </c>
      <c r="G3373" s="1" t="s">
        <v>570</v>
      </c>
      <c r="H3373" s="1" t="s">
        <v>262</v>
      </c>
      <c r="I3373" s="1" t="s">
        <v>175</v>
      </c>
      <c r="J3373" s="1">
        <v>5518</v>
      </c>
      <c r="K3373" s="3">
        <v>0.25896990740740738</v>
      </c>
      <c r="L3373" s="3">
        <v>0.51383101851851853</v>
      </c>
      <c r="M3373" s="7">
        <v>45664</v>
      </c>
      <c r="N3373" s="3">
        <v>0.31938657407407406</v>
      </c>
      <c r="O3373" s="3">
        <v>0.57424768518518521</v>
      </c>
      <c r="P3373" s="5">
        <v>87</v>
      </c>
      <c r="Q3373" s="5">
        <v>350.93</v>
      </c>
      <c r="R3373" s="1" t="s">
        <v>56</v>
      </c>
      <c r="S3373" s="1">
        <v>5</v>
      </c>
      <c r="T3373" s="1" t="s">
        <v>83</v>
      </c>
      <c r="U3373" s="5">
        <v>177.99</v>
      </c>
      <c r="V3373" s="5">
        <v>28249.588064950301</v>
      </c>
      <c r="W3373" s="1" t="s">
        <v>42</v>
      </c>
      <c r="X3373" s="1">
        <v>4.42</v>
      </c>
      <c r="Y3373" s="5">
        <v>38899.51</v>
      </c>
      <c r="Z3373" s="5">
        <v>22495.119999999999</v>
      </c>
      <c r="AA3373" s="5" t="str">
        <f t="shared" si="208"/>
        <v>18-29</v>
      </c>
      <c r="AB3373" s="5" t="str">
        <f t="shared" si="209"/>
        <v>Moderate</v>
      </c>
      <c r="AC3373" s="5">
        <f t="shared" si="210"/>
        <v>0.57999999999999996</v>
      </c>
      <c r="AD3373" s="5" t="str">
        <f t="shared" si="211"/>
        <v>Medium-haul</v>
      </c>
    </row>
    <row r="3374" spans="1:30" x14ac:dyDescent="0.3">
      <c r="A3374" s="1" t="s">
        <v>4263</v>
      </c>
      <c r="B3374" s="1" t="s">
        <v>4264</v>
      </c>
      <c r="C3374" s="1">
        <v>43</v>
      </c>
      <c r="D3374" s="1" t="s">
        <v>39</v>
      </c>
      <c r="E3374" s="1" t="s">
        <v>4032</v>
      </c>
      <c r="F3374" s="1" t="s">
        <v>30</v>
      </c>
      <c r="G3374" s="1" t="s">
        <v>570</v>
      </c>
      <c r="H3374" s="1" t="s">
        <v>262</v>
      </c>
      <c r="I3374" s="1" t="s">
        <v>175</v>
      </c>
      <c r="J3374" s="1">
        <v>5518</v>
      </c>
      <c r="K3374" s="3">
        <v>0.25896990740740738</v>
      </c>
      <c r="L3374" s="3">
        <v>0.51383101851851853</v>
      </c>
      <c r="M3374" s="7">
        <v>45667</v>
      </c>
      <c r="N3374" s="3">
        <v>0.31938657407407406</v>
      </c>
      <c r="O3374" s="3">
        <v>0.57424768518518521</v>
      </c>
      <c r="P3374" s="5">
        <v>87</v>
      </c>
      <c r="Q3374" s="5">
        <v>234.24</v>
      </c>
      <c r="R3374" s="1" t="s">
        <v>56</v>
      </c>
      <c r="S3374" s="1">
        <v>5</v>
      </c>
      <c r="T3374" s="1" t="s">
        <v>45</v>
      </c>
      <c r="U3374" s="5">
        <v>163.47</v>
      </c>
      <c r="V3374" s="5">
        <v>29008.348906353702</v>
      </c>
      <c r="W3374" s="1" t="s">
        <v>42</v>
      </c>
      <c r="X3374" s="1">
        <v>3.7</v>
      </c>
      <c r="Y3374" s="5">
        <v>39810.019999999997</v>
      </c>
      <c r="Z3374" s="5">
        <v>15024.05</v>
      </c>
      <c r="AA3374" s="5" t="str">
        <f t="shared" si="208"/>
        <v>40-49</v>
      </c>
      <c r="AB3374" s="5" t="str">
        <f t="shared" si="209"/>
        <v>Moderate</v>
      </c>
      <c r="AC3374" s="5">
        <f t="shared" si="210"/>
        <v>0.38</v>
      </c>
      <c r="AD3374" s="5" t="str">
        <f t="shared" si="211"/>
        <v>Medium-haul</v>
      </c>
    </row>
    <row r="3375" spans="1:30" x14ac:dyDescent="0.3">
      <c r="A3375" s="1" t="s">
        <v>4433</v>
      </c>
      <c r="B3375" s="1" t="s">
        <v>4434</v>
      </c>
      <c r="C3375" s="1">
        <v>45</v>
      </c>
      <c r="D3375" s="1" t="s">
        <v>39</v>
      </c>
      <c r="E3375" s="1" t="s">
        <v>4032</v>
      </c>
      <c r="F3375" s="1" t="s">
        <v>48</v>
      </c>
      <c r="G3375" s="1" t="s">
        <v>570</v>
      </c>
      <c r="H3375" s="1" t="s">
        <v>262</v>
      </c>
      <c r="I3375" s="1" t="s">
        <v>175</v>
      </c>
      <c r="J3375" s="1">
        <v>5518</v>
      </c>
      <c r="K3375" s="3">
        <v>0.25896990740740738</v>
      </c>
      <c r="L3375" s="3">
        <v>0.51383101851851853</v>
      </c>
      <c r="M3375" s="7">
        <v>45663</v>
      </c>
      <c r="N3375" s="3">
        <v>0.31938657407407406</v>
      </c>
      <c r="O3375" s="3">
        <v>0.57424768518518521</v>
      </c>
      <c r="P3375" s="5">
        <v>87</v>
      </c>
      <c r="Q3375" s="5">
        <v>667.04</v>
      </c>
      <c r="R3375" s="1" t="s">
        <v>40</v>
      </c>
      <c r="S3375" s="1">
        <v>5</v>
      </c>
      <c r="T3375" s="1" t="s">
        <v>83</v>
      </c>
      <c r="U3375" s="5">
        <v>130.88</v>
      </c>
      <c r="V3375" s="5">
        <v>28208.228065804498</v>
      </c>
      <c r="W3375" s="1" t="s">
        <v>42</v>
      </c>
      <c r="X3375" s="1">
        <v>4.1500000000000004</v>
      </c>
      <c r="Y3375" s="5">
        <v>38849.870000000003</v>
      </c>
      <c r="Z3375" s="5">
        <v>42716.74</v>
      </c>
      <c r="AA3375" s="5" t="str">
        <f t="shared" si="208"/>
        <v>40-49</v>
      </c>
      <c r="AB3375" s="5" t="str">
        <f t="shared" si="209"/>
        <v>Moderate</v>
      </c>
      <c r="AC3375" s="5">
        <f t="shared" si="210"/>
        <v>1.1000000000000001</v>
      </c>
      <c r="AD3375" s="5" t="str">
        <f t="shared" si="211"/>
        <v>Medium-haul</v>
      </c>
    </row>
    <row r="3376" spans="1:30" x14ac:dyDescent="0.3">
      <c r="A3376" s="1" t="s">
        <v>4255</v>
      </c>
      <c r="B3376" s="1" t="s">
        <v>4256</v>
      </c>
      <c r="C3376" s="1">
        <v>72</v>
      </c>
      <c r="D3376" s="1" t="s">
        <v>39</v>
      </c>
      <c r="E3376" s="1" t="s">
        <v>4032</v>
      </c>
      <c r="F3376" s="1" t="s">
        <v>30</v>
      </c>
      <c r="G3376" s="1" t="s">
        <v>570</v>
      </c>
      <c r="H3376" s="1" t="s">
        <v>262</v>
      </c>
      <c r="I3376" s="1" t="s">
        <v>175</v>
      </c>
      <c r="J3376" s="1">
        <v>5518</v>
      </c>
      <c r="K3376" s="3">
        <v>0.25896990740740738</v>
      </c>
      <c r="L3376" s="3">
        <v>0.51383101851851853</v>
      </c>
      <c r="M3376" s="7">
        <v>45666</v>
      </c>
      <c r="N3376" s="3">
        <v>0.31938657407407406</v>
      </c>
      <c r="O3376" s="3">
        <v>0.57424768518518521</v>
      </c>
      <c r="P3376" s="5">
        <v>87</v>
      </c>
      <c r="Q3376" s="5">
        <v>87.11</v>
      </c>
      <c r="R3376" s="1" t="s">
        <v>56</v>
      </c>
      <c r="S3376" s="1">
        <v>5</v>
      </c>
      <c r="T3376" s="1" t="s">
        <v>35</v>
      </c>
      <c r="U3376" s="5">
        <v>199.17</v>
      </c>
      <c r="V3376" s="5">
        <v>28797.557862996699</v>
      </c>
      <c r="W3376" s="1" t="s">
        <v>36</v>
      </c>
      <c r="X3376" s="1">
        <v>3.25</v>
      </c>
      <c r="Y3376" s="5">
        <v>39557.07</v>
      </c>
      <c r="Z3376" s="5">
        <v>5614.87</v>
      </c>
      <c r="AA3376" s="5" t="str">
        <f t="shared" si="208"/>
        <v>60+</v>
      </c>
      <c r="AB3376" s="5" t="str">
        <f t="shared" si="209"/>
        <v>Moderate</v>
      </c>
      <c r="AC3376" s="5">
        <f t="shared" si="210"/>
        <v>0.14000000000000001</v>
      </c>
      <c r="AD3376" s="5" t="str">
        <f t="shared" si="211"/>
        <v>Medium-haul</v>
      </c>
    </row>
    <row r="3377" spans="1:30" x14ac:dyDescent="0.3">
      <c r="A3377" s="1" t="s">
        <v>4455</v>
      </c>
      <c r="B3377" s="1" t="s">
        <v>4456</v>
      </c>
      <c r="C3377" s="1">
        <v>49</v>
      </c>
      <c r="D3377" s="1" t="s">
        <v>28</v>
      </c>
      <c r="E3377" s="1" t="s">
        <v>4032</v>
      </c>
      <c r="F3377" s="1" t="s">
        <v>30</v>
      </c>
      <c r="G3377" s="1" t="s">
        <v>787</v>
      </c>
      <c r="H3377" s="1" t="s">
        <v>385</v>
      </c>
      <c r="I3377" s="1" t="s">
        <v>337</v>
      </c>
      <c r="J3377" s="1">
        <v>11762</v>
      </c>
      <c r="K3377" s="3">
        <v>0.26141203703703703</v>
      </c>
      <c r="L3377" s="3">
        <v>0.80585648148148148</v>
      </c>
      <c r="M3377" s="7">
        <v>45661</v>
      </c>
      <c r="N3377" s="3">
        <v>0.37877314814814816</v>
      </c>
      <c r="O3377" s="3">
        <v>0.92321759259259262</v>
      </c>
      <c r="P3377" s="5">
        <v>169</v>
      </c>
      <c r="Q3377" s="5">
        <v>699.55</v>
      </c>
      <c r="R3377" s="1" t="s">
        <v>34</v>
      </c>
      <c r="S3377" s="1">
        <v>5</v>
      </c>
      <c r="T3377" s="1" t="s">
        <v>41</v>
      </c>
      <c r="U3377" s="5">
        <v>111.52</v>
      </c>
      <c r="V3377" s="5">
        <v>59377.143869116699</v>
      </c>
      <c r="W3377" s="1" t="s">
        <v>36</v>
      </c>
      <c r="X3377" s="1">
        <v>3.33</v>
      </c>
      <c r="Y3377" s="5">
        <v>76252.570000000007</v>
      </c>
      <c r="Z3377" s="5">
        <v>44793.5</v>
      </c>
      <c r="AA3377" s="5" t="str">
        <f t="shared" si="208"/>
        <v>40-49</v>
      </c>
      <c r="AB3377" s="5" t="str">
        <f t="shared" si="209"/>
        <v>Severe</v>
      </c>
      <c r="AC3377" s="5">
        <f t="shared" si="210"/>
        <v>0.59</v>
      </c>
      <c r="AD3377" s="5" t="str">
        <f t="shared" si="211"/>
        <v>Long-haul</v>
      </c>
    </row>
    <row r="3378" spans="1:30" x14ac:dyDescent="0.3">
      <c r="A3378" s="1" t="s">
        <v>4167</v>
      </c>
      <c r="B3378" s="1" t="s">
        <v>4168</v>
      </c>
      <c r="C3378" s="1">
        <v>54</v>
      </c>
      <c r="D3378" s="1" t="s">
        <v>39</v>
      </c>
      <c r="E3378" s="1" t="s">
        <v>4032</v>
      </c>
      <c r="F3378" s="1" t="s">
        <v>48</v>
      </c>
      <c r="G3378" s="1" t="s">
        <v>787</v>
      </c>
      <c r="H3378" s="1" t="s">
        <v>385</v>
      </c>
      <c r="I3378" s="1" t="s">
        <v>337</v>
      </c>
      <c r="J3378" s="1">
        <v>11762</v>
      </c>
      <c r="K3378" s="3">
        <v>0.26141203703703703</v>
      </c>
      <c r="L3378" s="3">
        <v>0.80585648148148148</v>
      </c>
      <c r="M3378" s="7">
        <v>45659</v>
      </c>
      <c r="N3378" s="3">
        <v>0.37877314814814816</v>
      </c>
      <c r="O3378" s="3">
        <v>0.92321759259259262</v>
      </c>
      <c r="P3378" s="5">
        <v>169</v>
      </c>
      <c r="Q3378" s="5">
        <v>966.51</v>
      </c>
      <c r="R3378" s="1" t="s">
        <v>34</v>
      </c>
      <c r="S3378" s="1">
        <v>5</v>
      </c>
      <c r="T3378" s="1" t="s">
        <v>83</v>
      </c>
      <c r="U3378" s="5">
        <v>141.06</v>
      </c>
      <c r="V3378" s="5">
        <v>60179.240082667697</v>
      </c>
      <c r="W3378" s="1" t="s">
        <v>42</v>
      </c>
      <c r="X3378" s="1">
        <v>3.58</v>
      </c>
      <c r="Y3378" s="5">
        <v>77215.09</v>
      </c>
      <c r="Z3378" s="5">
        <v>61884.85</v>
      </c>
      <c r="AA3378" s="5" t="str">
        <f t="shared" si="208"/>
        <v>50-59</v>
      </c>
      <c r="AB3378" s="5" t="str">
        <f t="shared" si="209"/>
        <v>Severe</v>
      </c>
      <c r="AC3378" s="5">
        <f t="shared" si="210"/>
        <v>0.8</v>
      </c>
      <c r="AD3378" s="5" t="str">
        <f t="shared" si="211"/>
        <v>Long-haul</v>
      </c>
    </row>
    <row r="3379" spans="1:30" x14ac:dyDescent="0.3">
      <c r="A3379" s="1" t="s">
        <v>4457</v>
      </c>
      <c r="B3379" s="1" t="s">
        <v>4458</v>
      </c>
      <c r="C3379" s="1">
        <v>38</v>
      </c>
      <c r="D3379" s="1" t="s">
        <v>39</v>
      </c>
      <c r="E3379" s="1" t="s">
        <v>4032</v>
      </c>
      <c r="F3379" s="1" t="s">
        <v>30</v>
      </c>
      <c r="G3379" s="1" t="s">
        <v>787</v>
      </c>
      <c r="H3379" s="1" t="s">
        <v>385</v>
      </c>
      <c r="I3379" s="1" t="s">
        <v>337</v>
      </c>
      <c r="J3379" s="1">
        <v>11762</v>
      </c>
      <c r="K3379" s="3">
        <v>0.26141203703703703</v>
      </c>
      <c r="L3379" s="3">
        <v>0.80585648148148148</v>
      </c>
      <c r="M3379" s="7">
        <v>45671</v>
      </c>
      <c r="N3379" s="3">
        <v>0.37877314814814816</v>
      </c>
      <c r="O3379" s="3">
        <v>0.92321759259259262</v>
      </c>
      <c r="P3379" s="5">
        <v>169</v>
      </c>
      <c r="Q3379" s="5">
        <v>325.10000000000002</v>
      </c>
      <c r="R3379" s="1" t="s">
        <v>40</v>
      </c>
      <c r="S3379" s="1">
        <v>3</v>
      </c>
      <c r="T3379" s="1" t="s">
        <v>45</v>
      </c>
      <c r="U3379" s="5">
        <v>63.77</v>
      </c>
      <c r="V3379" s="5">
        <v>59548.2527292706</v>
      </c>
      <c r="W3379" s="1" t="s">
        <v>36</v>
      </c>
      <c r="X3379" s="1">
        <v>3.26</v>
      </c>
      <c r="Y3379" s="5">
        <v>76457.899999999994</v>
      </c>
      <c r="Z3379" s="5">
        <v>20819.150000000001</v>
      </c>
      <c r="AA3379" s="5" t="str">
        <f t="shared" si="208"/>
        <v>30-39</v>
      </c>
      <c r="AB3379" s="5" t="str">
        <f t="shared" si="209"/>
        <v>Severe</v>
      </c>
      <c r="AC3379" s="5">
        <f t="shared" si="210"/>
        <v>0.27</v>
      </c>
      <c r="AD3379" s="5" t="str">
        <f t="shared" si="211"/>
        <v>Long-haul</v>
      </c>
    </row>
    <row r="3380" spans="1:30" x14ac:dyDescent="0.3">
      <c r="A3380" s="1" t="s">
        <v>4383</v>
      </c>
      <c r="B3380" s="1" t="s">
        <v>4384</v>
      </c>
      <c r="C3380" s="1">
        <v>46</v>
      </c>
      <c r="D3380" s="1" t="s">
        <v>28</v>
      </c>
      <c r="E3380" s="1" t="s">
        <v>4032</v>
      </c>
      <c r="F3380" s="1" t="s">
        <v>48</v>
      </c>
      <c r="G3380" s="1" t="s">
        <v>787</v>
      </c>
      <c r="H3380" s="1" t="s">
        <v>385</v>
      </c>
      <c r="I3380" s="1" t="s">
        <v>337</v>
      </c>
      <c r="J3380" s="1">
        <v>11762</v>
      </c>
      <c r="K3380" s="3">
        <v>0.26141203703703703</v>
      </c>
      <c r="L3380" s="3">
        <v>0.80585648148148148</v>
      </c>
      <c r="M3380" s="7">
        <v>45667</v>
      </c>
      <c r="N3380" s="3">
        <v>0.37877314814814816</v>
      </c>
      <c r="O3380" s="3">
        <v>0.92321759259259262</v>
      </c>
      <c r="P3380" s="5">
        <v>169</v>
      </c>
      <c r="Q3380" s="5">
        <v>859.02</v>
      </c>
      <c r="R3380" s="1" t="s">
        <v>40</v>
      </c>
      <c r="S3380" s="1">
        <v>5</v>
      </c>
      <c r="T3380" s="1" t="s">
        <v>49</v>
      </c>
      <c r="U3380" s="5">
        <v>40.97</v>
      </c>
      <c r="V3380" s="5">
        <v>60225.854237676198</v>
      </c>
      <c r="W3380" s="1" t="s">
        <v>36</v>
      </c>
      <c r="X3380" s="1">
        <v>4.1100000000000003</v>
      </c>
      <c r="Y3380" s="5">
        <v>77271.03</v>
      </c>
      <c r="Z3380" s="5">
        <v>54985.47</v>
      </c>
      <c r="AA3380" s="5" t="str">
        <f t="shared" si="208"/>
        <v>40-49</v>
      </c>
      <c r="AB3380" s="5" t="str">
        <f t="shared" si="209"/>
        <v>Severe</v>
      </c>
      <c r="AC3380" s="5">
        <f t="shared" si="210"/>
        <v>0.71</v>
      </c>
      <c r="AD3380" s="5" t="str">
        <f t="shared" si="211"/>
        <v>Long-haul</v>
      </c>
    </row>
    <row r="3381" spans="1:30" x14ac:dyDescent="0.3">
      <c r="A3381" s="1" t="s">
        <v>4075</v>
      </c>
      <c r="B3381" s="1" t="s">
        <v>4076</v>
      </c>
      <c r="C3381" s="1">
        <v>35</v>
      </c>
      <c r="D3381" s="1" t="s">
        <v>39</v>
      </c>
      <c r="E3381" s="1" t="s">
        <v>4032</v>
      </c>
      <c r="F3381" s="1" t="s">
        <v>30</v>
      </c>
      <c r="G3381" s="1" t="s">
        <v>787</v>
      </c>
      <c r="H3381" s="1" t="s">
        <v>385</v>
      </c>
      <c r="I3381" s="1" t="s">
        <v>337</v>
      </c>
      <c r="J3381" s="1">
        <v>11762</v>
      </c>
      <c r="K3381" s="3">
        <v>0.26141203703703703</v>
      </c>
      <c r="L3381" s="3">
        <v>0.80585648148148148</v>
      </c>
      <c r="M3381" s="7">
        <v>45660</v>
      </c>
      <c r="N3381" s="3">
        <v>0.37877314814814816</v>
      </c>
      <c r="O3381" s="3">
        <v>0.92321759259259262</v>
      </c>
      <c r="P3381" s="5">
        <v>169</v>
      </c>
      <c r="Q3381" s="5">
        <v>1366.7</v>
      </c>
      <c r="R3381" s="1" t="s">
        <v>56</v>
      </c>
      <c r="S3381" s="1">
        <v>3</v>
      </c>
      <c r="T3381" s="1" t="s">
        <v>35</v>
      </c>
      <c r="U3381" s="5">
        <v>26.74</v>
      </c>
      <c r="V3381" s="5">
        <v>59926.360182235803</v>
      </c>
      <c r="W3381" s="1" t="s">
        <v>42</v>
      </c>
      <c r="X3381" s="1">
        <v>3.51</v>
      </c>
      <c r="Y3381" s="5">
        <v>76911.63</v>
      </c>
      <c r="Z3381" s="5">
        <v>87474.15</v>
      </c>
      <c r="AA3381" s="5" t="str">
        <f t="shared" si="208"/>
        <v>30-39</v>
      </c>
      <c r="AB3381" s="5" t="str">
        <f t="shared" si="209"/>
        <v>Severe</v>
      </c>
      <c r="AC3381" s="5">
        <f t="shared" si="210"/>
        <v>1.1399999999999999</v>
      </c>
      <c r="AD3381" s="5" t="str">
        <f t="shared" si="211"/>
        <v>Long-haul</v>
      </c>
    </row>
    <row r="3382" spans="1:30" x14ac:dyDescent="0.3">
      <c r="A3382" s="1" t="s">
        <v>4459</v>
      </c>
      <c r="B3382" s="1" t="s">
        <v>3782</v>
      </c>
      <c r="C3382" s="1">
        <v>45</v>
      </c>
      <c r="D3382" s="1" t="s">
        <v>28</v>
      </c>
      <c r="E3382" s="1" t="s">
        <v>4032</v>
      </c>
      <c r="F3382" s="1" t="s">
        <v>48</v>
      </c>
      <c r="G3382" s="1" t="s">
        <v>787</v>
      </c>
      <c r="H3382" s="1" t="s">
        <v>385</v>
      </c>
      <c r="I3382" s="1" t="s">
        <v>337</v>
      </c>
      <c r="J3382" s="1">
        <v>11762</v>
      </c>
      <c r="K3382" s="3">
        <v>0.26141203703703703</v>
      </c>
      <c r="L3382" s="3">
        <v>0.80585648148148148</v>
      </c>
      <c r="M3382" s="7">
        <v>45658</v>
      </c>
      <c r="N3382" s="3">
        <v>0.37877314814814816</v>
      </c>
      <c r="O3382" s="3">
        <v>0.92321759259259262</v>
      </c>
      <c r="P3382" s="5">
        <v>169</v>
      </c>
      <c r="Q3382" s="5">
        <v>951.15</v>
      </c>
      <c r="R3382" s="1" t="s">
        <v>34</v>
      </c>
      <c r="S3382" s="1">
        <v>5</v>
      </c>
      <c r="T3382" s="1" t="s">
        <v>41</v>
      </c>
      <c r="U3382" s="5">
        <v>164.31</v>
      </c>
      <c r="V3382" s="5">
        <v>59631.493471261798</v>
      </c>
      <c r="W3382" s="1" t="s">
        <v>36</v>
      </c>
      <c r="X3382" s="1">
        <v>3.05</v>
      </c>
      <c r="Y3382" s="5">
        <v>76557.789999999994</v>
      </c>
      <c r="Z3382" s="5">
        <v>60906.46</v>
      </c>
      <c r="AA3382" s="5" t="str">
        <f t="shared" si="208"/>
        <v>40-49</v>
      </c>
      <c r="AB3382" s="5" t="str">
        <f t="shared" si="209"/>
        <v>Severe</v>
      </c>
      <c r="AC3382" s="5">
        <f t="shared" si="210"/>
        <v>0.8</v>
      </c>
      <c r="AD3382" s="5" t="str">
        <f t="shared" si="211"/>
        <v>Long-haul</v>
      </c>
    </row>
    <row r="3383" spans="1:30" x14ac:dyDescent="0.3">
      <c r="A3383" s="1" t="s">
        <v>4460</v>
      </c>
      <c r="B3383" s="1" t="s">
        <v>4461</v>
      </c>
      <c r="C3383" s="1">
        <v>66</v>
      </c>
      <c r="D3383" s="1" t="s">
        <v>28</v>
      </c>
      <c r="E3383" s="1" t="s">
        <v>4032</v>
      </c>
      <c r="F3383" s="1" t="s">
        <v>30</v>
      </c>
      <c r="G3383" s="1" t="s">
        <v>794</v>
      </c>
      <c r="H3383" s="1" t="s">
        <v>217</v>
      </c>
      <c r="I3383" s="1" t="s">
        <v>75</v>
      </c>
      <c r="J3383" s="1">
        <v>13200</v>
      </c>
      <c r="K3383" s="3">
        <v>0.1146412037037037</v>
      </c>
      <c r="L3383" s="3">
        <v>0.72575231481481484</v>
      </c>
      <c r="M3383" s="7">
        <v>45662</v>
      </c>
      <c r="N3383" s="3">
        <v>0.16116898148148148</v>
      </c>
      <c r="O3383" s="3">
        <v>0.77228009259259256</v>
      </c>
      <c r="P3383" s="5">
        <v>67</v>
      </c>
      <c r="Q3383" s="5">
        <v>1224.8499999999999</v>
      </c>
      <c r="R3383" s="1" t="s">
        <v>40</v>
      </c>
      <c r="S3383" s="1">
        <v>5</v>
      </c>
      <c r="T3383" s="1" t="s">
        <v>41</v>
      </c>
      <c r="U3383" s="5">
        <v>25</v>
      </c>
      <c r="V3383" s="5">
        <v>66797.214619974096</v>
      </c>
      <c r="W3383" s="1" t="s">
        <v>36</v>
      </c>
      <c r="X3383" s="1">
        <v>4.6900000000000004</v>
      </c>
      <c r="Y3383" s="5">
        <v>85156.66</v>
      </c>
      <c r="Z3383" s="5">
        <v>78395.399999999994</v>
      </c>
      <c r="AA3383" s="5" t="str">
        <f t="shared" si="208"/>
        <v>60+</v>
      </c>
      <c r="AB3383" s="5" t="str">
        <f t="shared" si="209"/>
        <v>Moderate</v>
      </c>
      <c r="AC3383" s="5">
        <f t="shared" si="210"/>
        <v>0.92</v>
      </c>
      <c r="AD3383" s="5" t="str">
        <f t="shared" si="211"/>
        <v>Long-haul</v>
      </c>
    </row>
    <row r="3384" spans="1:30" x14ac:dyDescent="0.3">
      <c r="A3384" s="1" t="s">
        <v>4084</v>
      </c>
      <c r="B3384" s="1" t="s">
        <v>4085</v>
      </c>
      <c r="C3384" s="1">
        <v>44</v>
      </c>
      <c r="D3384" s="1" t="s">
        <v>39</v>
      </c>
      <c r="E3384" s="1" t="s">
        <v>4032</v>
      </c>
      <c r="F3384" s="1" t="s">
        <v>48</v>
      </c>
      <c r="G3384" s="1" t="s">
        <v>794</v>
      </c>
      <c r="H3384" s="1" t="s">
        <v>217</v>
      </c>
      <c r="I3384" s="1" t="s">
        <v>75</v>
      </c>
      <c r="J3384" s="1">
        <v>13200</v>
      </c>
      <c r="K3384" s="3">
        <v>0.1146412037037037</v>
      </c>
      <c r="L3384" s="3">
        <v>0.72575231481481484</v>
      </c>
      <c r="M3384" s="7">
        <v>45662</v>
      </c>
      <c r="N3384" s="3">
        <v>0.16116898148148148</v>
      </c>
      <c r="O3384" s="3">
        <v>0.77228009259259256</v>
      </c>
      <c r="P3384" s="5">
        <v>67</v>
      </c>
      <c r="Q3384" s="5">
        <v>1081.98</v>
      </c>
      <c r="R3384" s="1" t="s">
        <v>34</v>
      </c>
      <c r="S3384" s="1">
        <v>5</v>
      </c>
      <c r="T3384" s="1" t="s">
        <v>35</v>
      </c>
      <c r="U3384" s="5">
        <v>141.66</v>
      </c>
      <c r="V3384" s="5">
        <v>66744.357178489794</v>
      </c>
      <c r="W3384" s="1" t="s">
        <v>36</v>
      </c>
      <c r="X3384" s="1">
        <v>3.45</v>
      </c>
      <c r="Y3384" s="5">
        <v>85093.23</v>
      </c>
      <c r="Z3384" s="5">
        <v>69275.05</v>
      </c>
      <c r="AA3384" s="5" t="str">
        <f t="shared" si="208"/>
        <v>40-49</v>
      </c>
      <c r="AB3384" s="5" t="str">
        <f t="shared" si="209"/>
        <v>Moderate</v>
      </c>
      <c r="AC3384" s="5">
        <f t="shared" si="210"/>
        <v>0.81</v>
      </c>
      <c r="AD3384" s="5" t="str">
        <f t="shared" si="211"/>
        <v>Long-haul</v>
      </c>
    </row>
    <row r="3385" spans="1:30" x14ac:dyDescent="0.3">
      <c r="A3385" s="1" t="s">
        <v>4462</v>
      </c>
      <c r="B3385" s="1" t="s">
        <v>4463</v>
      </c>
      <c r="C3385" s="1">
        <v>33</v>
      </c>
      <c r="D3385" s="1" t="s">
        <v>28</v>
      </c>
      <c r="E3385" s="1" t="s">
        <v>4032</v>
      </c>
      <c r="F3385" s="1" t="s">
        <v>30</v>
      </c>
      <c r="G3385" s="1" t="s">
        <v>794</v>
      </c>
      <c r="H3385" s="1" t="s">
        <v>217</v>
      </c>
      <c r="I3385" s="1" t="s">
        <v>75</v>
      </c>
      <c r="J3385" s="1">
        <v>13200</v>
      </c>
      <c r="K3385" s="3">
        <v>0.1146412037037037</v>
      </c>
      <c r="L3385" s="3">
        <v>0.72575231481481484</v>
      </c>
      <c r="M3385" s="7">
        <v>45672</v>
      </c>
      <c r="N3385" s="3">
        <v>0.16116898148148148</v>
      </c>
      <c r="O3385" s="3">
        <v>0.77228009259259256</v>
      </c>
      <c r="P3385" s="5">
        <v>67</v>
      </c>
      <c r="Q3385" s="5">
        <v>109.4</v>
      </c>
      <c r="R3385" s="1" t="s">
        <v>40</v>
      </c>
      <c r="S3385" s="1">
        <v>3</v>
      </c>
      <c r="T3385" s="1" t="s">
        <v>41</v>
      </c>
      <c r="U3385" s="5">
        <v>170.88</v>
      </c>
      <c r="V3385" s="5">
        <v>66586.480680980196</v>
      </c>
      <c r="W3385" s="1" t="s">
        <v>36</v>
      </c>
      <c r="X3385" s="1">
        <v>3.55</v>
      </c>
      <c r="Y3385" s="5">
        <v>84903.78</v>
      </c>
      <c r="Z3385" s="5">
        <v>7035.78</v>
      </c>
      <c r="AA3385" s="5" t="str">
        <f t="shared" si="208"/>
        <v>30-39</v>
      </c>
      <c r="AB3385" s="5" t="str">
        <f t="shared" si="209"/>
        <v>Moderate</v>
      </c>
      <c r="AC3385" s="5">
        <f t="shared" si="210"/>
        <v>0.08</v>
      </c>
      <c r="AD3385" s="5" t="str">
        <f t="shared" si="211"/>
        <v>Long-haul</v>
      </c>
    </row>
    <row r="3386" spans="1:30" x14ac:dyDescent="0.3">
      <c r="A3386" s="1" t="s">
        <v>4235</v>
      </c>
      <c r="B3386" s="1" t="s">
        <v>4236</v>
      </c>
      <c r="C3386" s="1">
        <v>48</v>
      </c>
      <c r="D3386" s="1" t="s">
        <v>28</v>
      </c>
      <c r="E3386" s="1" t="s">
        <v>4032</v>
      </c>
      <c r="F3386" s="1" t="s">
        <v>30</v>
      </c>
      <c r="G3386" s="1" t="s">
        <v>794</v>
      </c>
      <c r="H3386" s="1" t="s">
        <v>217</v>
      </c>
      <c r="I3386" s="1" t="s">
        <v>75</v>
      </c>
      <c r="J3386" s="1">
        <v>13200</v>
      </c>
      <c r="K3386" s="3">
        <v>0.1146412037037037</v>
      </c>
      <c r="L3386" s="3">
        <v>0.72575231481481484</v>
      </c>
      <c r="M3386" s="7">
        <v>45658</v>
      </c>
      <c r="N3386" s="3">
        <v>0.16116898148148148</v>
      </c>
      <c r="O3386" s="3">
        <v>0.77228009259259256</v>
      </c>
      <c r="P3386" s="5">
        <v>67</v>
      </c>
      <c r="Q3386" s="5">
        <v>1195.03</v>
      </c>
      <c r="R3386" s="1" t="s">
        <v>40</v>
      </c>
      <c r="S3386" s="1">
        <v>5</v>
      </c>
      <c r="T3386" s="1" t="s">
        <v>83</v>
      </c>
      <c r="U3386" s="5">
        <v>87.27</v>
      </c>
      <c r="V3386" s="5">
        <v>67329.626289451102</v>
      </c>
      <c r="W3386" s="1" t="s">
        <v>42</v>
      </c>
      <c r="X3386" s="1">
        <v>4.92</v>
      </c>
      <c r="Y3386" s="5">
        <v>85795.55</v>
      </c>
      <c r="Z3386" s="5">
        <v>76499.37</v>
      </c>
      <c r="AA3386" s="5" t="str">
        <f t="shared" si="208"/>
        <v>40-49</v>
      </c>
      <c r="AB3386" s="5" t="str">
        <f t="shared" si="209"/>
        <v>Moderate</v>
      </c>
      <c r="AC3386" s="5">
        <f t="shared" si="210"/>
        <v>0.89</v>
      </c>
      <c r="AD3386" s="5" t="str">
        <f t="shared" si="211"/>
        <v>Long-haul</v>
      </c>
    </row>
    <row r="3387" spans="1:30" x14ac:dyDescent="0.3">
      <c r="A3387" s="1" t="s">
        <v>4464</v>
      </c>
      <c r="B3387" s="1" t="s">
        <v>4465</v>
      </c>
      <c r="C3387" s="1">
        <v>62</v>
      </c>
      <c r="D3387" s="1" t="s">
        <v>28</v>
      </c>
      <c r="E3387" s="1" t="s">
        <v>4032</v>
      </c>
      <c r="F3387" s="1" t="s">
        <v>48</v>
      </c>
      <c r="G3387" s="1" t="s">
        <v>794</v>
      </c>
      <c r="H3387" s="1" t="s">
        <v>217</v>
      </c>
      <c r="I3387" s="1" t="s">
        <v>75</v>
      </c>
      <c r="J3387" s="1">
        <v>13200</v>
      </c>
      <c r="K3387" s="3">
        <v>0.1146412037037037</v>
      </c>
      <c r="L3387" s="3">
        <v>0.72575231481481484</v>
      </c>
      <c r="M3387" s="7">
        <v>45662</v>
      </c>
      <c r="N3387" s="3">
        <v>0.16116898148148148</v>
      </c>
      <c r="O3387" s="3">
        <v>0.77228009259259256</v>
      </c>
      <c r="P3387" s="5">
        <v>67</v>
      </c>
      <c r="Q3387" s="5">
        <v>224.08</v>
      </c>
      <c r="R3387" s="1" t="s">
        <v>34</v>
      </c>
      <c r="S3387" s="1">
        <v>5</v>
      </c>
      <c r="T3387" s="1" t="s">
        <v>35</v>
      </c>
      <c r="U3387" s="5">
        <v>25.29</v>
      </c>
      <c r="V3387" s="5">
        <v>67327.876911344196</v>
      </c>
      <c r="W3387" s="1" t="s">
        <v>36</v>
      </c>
      <c r="X3387" s="1">
        <v>4.13</v>
      </c>
      <c r="Y3387" s="5">
        <v>85793.45</v>
      </c>
      <c r="Z3387" s="5">
        <v>14346.18</v>
      </c>
      <c r="AA3387" s="5" t="str">
        <f t="shared" si="208"/>
        <v>60+</v>
      </c>
      <c r="AB3387" s="5" t="str">
        <f t="shared" si="209"/>
        <v>Moderate</v>
      </c>
      <c r="AC3387" s="5">
        <f t="shared" si="210"/>
        <v>0.17</v>
      </c>
      <c r="AD3387" s="5" t="str">
        <f t="shared" si="211"/>
        <v>Long-haul</v>
      </c>
    </row>
    <row r="3388" spans="1:30" x14ac:dyDescent="0.3">
      <c r="A3388" s="1" t="s">
        <v>4466</v>
      </c>
      <c r="B3388" s="1" t="s">
        <v>4467</v>
      </c>
      <c r="C3388" s="1">
        <v>19</v>
      </c>
      <c r="D3388" s="1" t="s">
        <v>28</v>
      </c>
      <c r="E3388" s="1" t="s">
        <v>4032</v>
      </c>
      <c r="F3388" s="1" t="s">
        <v>48</v>
      </c>
      <c r="G3388" s="1" t="s">
        <v>579</v>
      </c>
      <c r="H3388" s="1" t="s">
        <v>175</v>
      </c>
      <c r="I3388" s="1" t="s">
        <v>32</v>
      </c>
      <c r="J3388" s="1">
        <v>3105</v>
      </c>
      <c r="K3388" s="3">
        <v>0.91783564814814811</v>
      </c>
      <c r="L3388" s="3">
        <v>6.1585648148148146E-2</v>
      </c>
      <c r="M3388" s="7">
        <v>45661</v>
      </c>
      <c r="N3388" s="3">
        <v>0.95950231481481485</v>
      </c>
      <c r="O3388" s="3">
        <v>0.10325231481481481</v>
      </c>
      <c r="P3388" s="5">
        <v>60</v>
      </c>
      <c r="Q3388" s="5">
        <v>744.24</v>
      </c>
      <c r="R3388" s="1" t="s">
        <v>56</v>
      </c>
      <c r="S3388" s="1">
        <v>5</v>
      </c>
      <c r="T3388" s="1" t="s">
        <v>41</v>
      </c>
      <c r="U3388" s="5">
        <v>50.57</v>
      </c>
      <c r="V3388" s="5">
        <v>16923.4187311727</v>
      </c>
      <c r="W3388" s="1" t="s">
        <v>36</v>
      </c>
      <c r="X3388" s="1">
        <v>4.87</v>
      </c>
      <c r="Y3388" s="5">
        <v>25308.1</v>
      </c>
      <c r="Z3388" s="5">
        <v>47641.47</v>
      </c>
      <c r="AA3388" s="5" t="str">
        <f t="shared" si="208"/>
        <v>18-29</v>
      </c>
      <c r="AB3388" s="5" t="str">
        <f t="shared" si="209"/>
        <v>Moderate</v>
      </c>
      <c r="AC3388" s="5">
        <f t="shared" si="210"/>
        <v>1.88</v>
      </c>
      <c r="AD3388" s="5" t="str">
        <f t="shared" si="211"/>
        <v>Medium-haul</v>
      </c>
    </row>
    <row r="3389" spans="1:30" x14ac:dyDescent="0.3">
      <c r="A3389" s="1" t="s">
        <v>4379</v>
      </c>
      <c r="B3389" s="1" t="s">
        <v>4380</v>
      </c>
      <c r="C3389" s="1">
        <v>67</v>
      </c>
      <c r="D3389" s="1" t="s">
        <v>39</v>
      </c>
      <c r="E3389" s="1" t="s">
        <v>4032</v>
      </c>
      <c r="F3389" s="1" t="s">
        <v>48</v>
      </c>
      <c r="G3389" s="1" t="s">
        <v>579</v>
      </c>
      <c r="H3389" s="1" t="s">
        <v>175</v>
      </c>
      <c r="I3389" s="1" t="s">
        <v>32</v>
      </c>
      <c r="J3389" s="1">
        <v>3105</v>
      </c>
      <c r="K3389" s="3">
        <v>0.91783564814814811</v>
      </c>
      <c r="L3389" s="3">
        <v>6.1585648148148146E-2</v>
      </c>
      <c r="M3389" s="7">
        <v>45663</v>
      </c>
      <c r="N3389" s="3">
        <v>0.95950231481481485</v>
      </c>
      <c r="O3389" s="3">
        <v>0.10325231481481481</v>
      </c>
      <c r="P3389" s="5">
        <v>60</v>
      </c>
      <c r="Q3389" s="5">
        <v>1155.8900000000001</v>
      </c>
      <c r="R3389" s="1" t="s">
        <v>40</v>
      </c>
      <c r="S3389" s="1">
        <v>5</v>
      </c>
      <c r="T3389" s="1" t="s">
        <v>49</v>
      </c>
      <c r="U3389" s="5">
        <v>144.81</v>
      </c>
      <c r="V3389" s="5">
        <v>16840.0771044666</v>
      </c>
      <c r="W3389" s="1" t="s">
        <v>42</v>
      </c>
      <c r="X3389" s="1">
        <v>4.96</v>
      </c>
      <c r="Y3389" s="5">
        <v>25208.09</v>
      </c>
      <c r="Z3389" s="5">
        <v>74005.919999999998</v>
      </c>
      <c r="AA3389" s="5" t="str">
        <f t="shared" si="208"/>
        <v>60+</v>
      </c>
      <c r="AB3389" s="5" t="str">
        <f t="shared" si="209"/>
        <v>Moderate</v>
      </c>
      <c r="AC3389" s="5">
        <f t="shared" si="210"/>
        <v>2.94</v>
      </c>
      <c r="AD3389" s="5" t="str">
        <f t="shared" si="211"/>
        <v>Medium-haul</v>
      </c>
    </row>
    <row r="3390" spans="1:30" x14ac:dyDescent="0.3">
      <c r="A3390" s="1" t="s">
        <v>4468</v>
      </c>
      <c r="B3390" s="1" t="s">
        <v>4469</v>
      </c>
      <c r="C3390" s="1">
        <v>63</v>
      </c>
      <c r="D3390" s="1" t="s">
        <v>39</v>
      </c>
      <c r="E3390" s="1" t="s">
        <v>4032</v>
      </c>
      <c r="F3390" s="1" t="s">
        <v>48</v>
      </c>
      <c r="G3390" s="1" t="s">
        <v>579</v>
      </c>
      <c r="H3390" s="1" t="s">
        <v>175</v>
      </c>
      <c r="I3390" s="1" t="s">
        <v>32</v>
      </c>
      <c r="J3390" s="1">
        <v>3105</v>
      </c>
      <c r="K3390" s="3">
        <v>0.91783564814814811</v>
      </c>
      <c r="L3390" s="3">
        <v>6.1585648148148146E-2</v>
      </c>
      <c r="M3390" s="7">
        <v>45661</v>
      </c>
      <c r="N3390" s="3">
        <v>0.95950231481481485</v>
      </c>
      <c r="O3390" s="3">
        <v>0.10325231481481481</v>
      </c>
      <c r="P3390" s="5">
        <v>60</v>
      </c>
      <c r="Q3390" s="5">
        <v>181.19</v>
      </c>
      <c r="R3390" s="1" t="s">
        <v>56</v>
      </c>
      <c r="S3390" s="1">
        <v>5</v>
      </c>
      <c r="T3390" s="1" t="s">
        <v>83</v>
      </c>
      <c r="U3390" s="5">
        <v>129.52000000000001</v>
      </c>
      <c r="V3390" s="5">
        <v>16935.996297171001</v>
      </c>
      <c r="W3390" s="1" t="s">
        <v>36</v>
      </c>
      <c r="X3390" s="1">
        <v>4.88</v>
      </c>
      <c r="Y3390" s="5">
        <v>25323.200000000001</v>
      </c>
      <c r="Z3390" s="5">
        <v>11622.06</v>
      </c>
      <c r="AA3390" s="5" t="str">
        <f t="shared" si="208"/>
        <v>60+</v>
      </c>
      <c r="AB3390" s="5" t="str">
        <f t="shared" si="209"/>
        <v>Moderate</v>
      </c>
      <c r="AC3390" s="5">
        <f t="shared" si="210"/>
        <v>0.46</v>
      </c>
      <c r="AD3390" s="5" t="str">
        <f t="shared" si="211"/>
        <v>Medium-haul</v>
      </c>
    </row>
    <row r="3391" spans="1:30" x14ac:dyDescent="0.3">
      <c r="A3391" s="1" t="s">
        <v>4470</v>
      </c>
      <c r="B3391" s="1" t="s">
        <v>4471</v>
      </c>
      <c r="C3391" s="1">
        <v>54</v>
      </c>
      <c r="D3391" s="1" t="s">
        <v>28</v>
      </c>
      <c r="E3391" s="1" t="s">
        <v>4032</v>
      </c>
      <c r="F3391" s="1" t="s">
        <v>48</v>
      </c>
      <c r="G3391" s="1" t="s">
        <v>579</v>
      </c>
      <c r="H3391" s="1" t="s">
        <v>175</v>
      </c>
      <c r="I3391" s="1" t="s">
        <v>32</v>
      </c>
      <c r="J3391" s="1">
        <v>3105</v>
      </c>
      <c r="K3391" s="3">
        <v>0.91783564814814811</v>
      </c>
      <c r="L3391" s="3">
        <v>6.1585648148148146E-2</v>
      </c>
      <c r="M3391" s="7">
        <v>45669</v>
      </c>
      <c r="N3391" s="3">
        <v>0.95950231481481485</v>
      </c>
      <c r="O3391" s="3">
        <v>0.10325231481481481</v>
      </c>
      <c r="P3391" s="5">
        <v>60</v>
      </c>
      <c r="Q3391" s="5">
        <v>382.12</v>
      </c>
      <c r="R3391" s="1" t="s">
        <v>40</v>
      </c>
      <c r="S3391" s="1">
        <v>5</v>
      </c>
      <c r="T3391" s="1" t="s">
        <v>49</v>
      </c>
      <c r="U3391" s="5">
        <v>170.84</v>
      </c>
      <c r="V3391" s="5">
        <v>16149.8851714222</v>
      </c>
      <c r="W3391" s="1" t="s">
        <v>36</v>
      </c>
      <c r="X3391" s="1">
        <v>4.4000000000000004</v>
      </c>
      <c r="Y3391" s="5">
        <v>24379.86</v>
      </c>
      <c r="Z3391" s="5">
        <v>24489.85</v>
      </c>
      <c r="AA3391" s="5" t="str">
        <f t="shared" si="208"/>
        <v>50-59</v>
      </c>
      <c r="AB3391" s="5" t="str">
        <f t="shared" si="209"/>
        <v>Moderate</v>
      </c>
      <c r="AC3391" s="5">
        <f t="shared" si="210"/>
        <v>1</v>
      </c>
      <c r="AD3391" s="5" t="str">
        <f t="shared" si="211"/>
        <v>Medium-haul</v>
      </c>
    </row>
    <row r="3392" spans="1:30" x14ac:dyDescent="0.3">
      <c r="A3392" s="1" t="s">
        <v>4108</v>
      </c>
      <c r="B3392" s="1" t="s">
        <v>4109</v>
      </c>
      <c r="C3392" s="1">
        <v>54</v>
      </c>
      <c r="D3392" s="1" t="s">
        <v>39</v>
      </c>
      <c r="E3392" s="1" t="s">
        <v>4032</v>
      </c>
      <c r="F3392" s="1" t="s">
        <v>30</v>
      </c>
      <c r="G3392" s="1" t="s">
        <v>579</v>
      </c>
      <c r="H3392" s="1" t="s">
        <v>175</v>
      </c>
      <c r="I3392" s="1" t="s">
        <v>32</v>
      </c>
      <c r="J3392" s="1">
        <v>3105</v>
      </c>
      <c r="K3392" s="3">
        <v>0.91783564814814811</v>
      </c>
      <c r="L3392" s="3">
        <v>6.1585648148148146E-2</v>
      </c>
      <c r="M3392" s="7">
        <v>45671</v>
      </c>
      <c r="N3392" s="3">
        <v>0.95950231481481485</v>
      </c>
      <c r="O3392" s="3">
        <v>0.10325231481481481</v>
      </c>
      <c r="P3392" s="5">
        <v>60</v>
      </c>
      <c r="Q3392" s="5">
        <v>1268.99</v>
      </c>
      <c r="R3392" s="1" t="s">
        <v>56</v>
      </c>
      <c r="S3392" s="1">
        <v>5</v>
      </c>
      <c r="T3392" s="1" t="s">
        <v>41</v>
      </c>
      <c r="U3392" s="5">
        <v>31.38</v>
      </c>
      <c r="V3392" s="5">
        <v>16624.6397125437</v>
      </c>
      <c r="W3392" s="1" t="s">
        <v>42</v>
      </c>
      <c r="X3392" s="1">
        <v>3.37</v>
      </c>
      <c r="Y3392" s="5">
        <v>24949.57</v>
      </c>
      <c r="Z3392" s="5">
        <v>81221.64</v>
      </c>
      <c r="AA3392" s="5" t="str">
        <f t="shared" si="208"/>
        <v>50-59</v>
      </c>
      <c r="AB3392" s="5" t="str">
        <f t="shared" si="209"/>
        <v>Moderate</v>
      </c>
      <c r="AC3392" s="5">
        <f t="shared" si="210"/>
        <v>3.26</v>
      </c>
      <c r="AD3392" s="5" t="str">
        <f t="shared" si="211"/>
        <v>Medium-haul</v>
      </c>
    </row>
    <row r="3393" spans="1:30" x14ac:dyDescent="0.3">
      <c r="A3393" s="1" t="s">
        <v>4193</v>
      </c>
      <c r="B3393" s="1" t="s">
        <v>4194</v>
      </c>
      <c r="C3393" s="1">
        <v>63</v>
      </c>
      <c r="D3393" s="1" t="s">
        <v>39</v>
      </c>
      <c r="E3393" s="1" t="s">
        <v>4032</v>
      </c>
      <c r="F3393" s="1" t="s">
        <v>30</v>
      </c>
      <c r="G3393" s="1" t="s">
        <v>588</v>
      </c>
      <c r="H3393" s="1" t="s">
        <v>337</v>
      </c>
      <c r="I3393" s="1" t="s">
        <v>75</v>
      </c>
      <c r="J3393" s="1">
        <v>347</v>
      </c>
      <c r="K3393" s="3">
        <v>0.56776620370370368</v>
      </c>
      <c r="L3393" s="3">
        <v>0.58373842592592595</v>
      </c>
      <c r="M3393" s="7">
        <v>45672</v>
      </c>
      <c r="N3393" s="3">
        <v>0.60179398148148144</v>
      </c>
      <c r="O3393" s="3">
        <v>0.61776620370370372</v>
      </c>
      <c r="P3393" s="5">
        <v>49</v>
      </c>
      <c r="Q3393" s="5">
        <v>689.01</v>
      </c>
      <c r="R3393" s="1" t="s">
        <v>34</v>
      </c>
      <c r="S3393" s="1">
        <v>5</v>
      </c>
      <c r="T3393" s="1" t="s">
        <v>41</v>
      </c>
      <c r="U3393" s="5">
        <v>133.54</v>
      </c>
      <c r="V3393" s="5">
        <v>2768.0629130607799</v>
      </c>
      <c r="W3393" s="1" t="s">
        <v>36</v>
      </c>
      <c r="X3393" s="1">
        <v>4.9800000000000004</v>
      </c>
      <c r="Y3393" s="5">
        <v>8321.68</v>
      </c>
      <c r="Z3393" s="5">
        <v>44123.35</v>
      </c>
      <c r="AA3393" s="5" t="str">
        <f t="shared" si="208"/>
        <v>60+</v>
      </c>
      <c r="AB3393" s="5" t="str">
        <f t="shared" si="209"/>
        <v>Moderate</v>
      </c>
      <c r="AC3393" s="5">
        <f t="shared" si="210"/>
        <v>5.3</v>
      </c>
      <c r="AD3393" s="5" t="str">
        <f t="shared" si="211"/>
        <v>Short-haul</v>
      </c>
    </row>
    <row r="3394" spans="1:30" x14ac:dyDescent="0.3">
      <c r="A3394" s="1" t="s">
        <v>4472</v>
      </c>
      <c r="B3394" s="1" t="s">
        <v>4473</v>
      </c>
      <c r="C3394" s="1">
        <v>37</v>
      </c>
      <c r="D3394" s="1" t="s">
        <v>28</v>
      </c>
      <c r="E3394" s="1" t="s">
        <v>4032</v>
      </c>
      <c r="F3394" s="1" t="s">
        <v>48</v>
      </c>
      <c r="G3394" s="1" t="s">
        <v>588</v>
      </c>
      <c r="H3394" s="1" t="s">
        <v>337</v>
      </c>
      <c r="I3394" s="1" t="s">
        <v>75</v>
      </c>
      <c r="J3394" s="1">
        <v>347</v>
      </c>
      <c r="K3394" s="3">
        <v>0.56776620370370368</v>
      </c>
      <c r="L3394" s="3">
        <v>0.58373842592592595</v>
      </c>
      <c r="M3394" s="7">
        <v>45671</v>
      </c>
      <c r="N3394" s="3">
        <v>0.60179398148148144</v>
      </c>
      <c r="O3394" s="3">
        <v>0.61776620370370372</v>
      </c>
      <c r="P3394" s="5">
        <v>49</v>
      </c>
      <c r="Q3394" s="5">
        <v>934.55</v>
      </c>
      <c r="R3394" s="1" t="s">
        <v>34</v>
      </c>
      <c r="S3394" s="1">
        <v>3</v>
      </c>
      <c r="T3394" s="1" t="s">
        <v>35</v>
      </c>
      <c r="U3394" s="5">
        <v>48.76</v>
      </c>
      <c r="V3394" s="5">
        <v>2370.6924630589101</v>
      </c>
      <c r="W3394" s="1" t="s">
        <v>36</v>
      </c>
      <c r="X3394" s="1">
        <v>3.34</v>
      </c>
      <c r="Y3394" s="5">
        <v>7844.83</v>
      </c>
      <c r="Z3394" s="5">
        <v>59820.95</v>
      </c>
      <c r="AA3394" s="5" t="str">
        <f t="shared" ref="AA3394:AA3457" si="212">IF(C3394&lt;=29,"18-29",IF(C3394&lt;=39,"30-39",IF(C3394&lt;=49,"40-49",IF(C3394&lt;=59,"50-59","60+"))))</f>
        <v>30-39</v>
      </c>
      <c r="AB3394" s="5" t="str">
        <f t="shared" ref="AB3394:AB3457" si="213">IF(P3394&lt;=30,"On-Time",IF(P3394&lt;=120,"Moderate","Severe"))</f>
        <v>Moderate</v>
      </c>
      <c r="AC3394" s="5">
        <f t="shared" ref="AC3394:AC3457" si="214">ROUND(Z3394/Y3394,2)</f>
        <v>7.63</v>
      </c>
      <c r="AD3394" s="5" t="str">
        <f t="shared" ref="AD3394:AD3457" si="215">IF(J3394&lt;=3000,"Short-haul",IF(J3394&lt;=7000,"Medium-haul","Long-haul"))</f>
        <v>Short-haul</v>
      </c>
    </row>
    <row r="3395" spans="1:30" x14ac:dyDescent="0.3">
      <c r="A3395" s="1" t="s">
        <v>4460</v>
      </c>
      <c r="B3395" s="1" t="s">
        <v>4461</v>
      </c>
      <c r="C3395" s="1">
        <v>66</v>
      </c>
      <c r="D3395" s="1" t="s">
        <v>28</v>
      </c>
      <c r="E3395" s="1" t="s">
        <v>4032</v>
      </c>
      <c r="F3395" s="1" t="s">
        <v>30</v>
      </c>
      <c r="G3395" s="1" t="s">
        <v>588</v>
      </c>
      <c r="H3395" s="1" t="s">
        <v>337</v>
      </c>
      <c r="I3395" s="1" t="s">
        <v>75</v>
      </c>
      <c r="J3395" s="1">
        <v>347</v>
      </c>
      <c r="K3395" s="3">
        <v>0.56776620370370368</v>
      </c>
      <c r="L3395" s="3">
        <v>0.58373842592592595</v>
      </c>
      <c r="M3395" s="7">
        <v>45664</v>
      </c>
      <c r="N3395" s="3">
        <v>0.60179398148148144</v>
      </c>
      <c r="O3395" s="3">
        <v>0.61776620370370372</v>
      </c>
      <c r="P3395" s="5">
        <v>49</v>
      </c>
      <c r="Q3395" s="5">
        <v>1383.69</v>
      </c>
      <c r="R3395" s="1" t="s">
        <v>56</v>
      </c>
      <c r="S3395" s="1">
        <v>5</v>
      </c>
      <c r="T3395" s="1" t="s">
        <v>45</v>
      </c>
      <c r="U3395" s="5">
        <v>163.80000000000001</v>
      </c>
      <c r="V3395" s="5">
        <v>2840.9507738023699</v>
      </c>
      <c r="W3395" s="1" t="s">
        <v>36</v>
      </c>
      <c r="X3395" s="1">
        <v>4.5</v>
      </c>
      <c r="Y3395" s="5">
        <v>8409.14</v>
      </c>
      <c r="Z3395" s="5">
        <v>88588.92</v>
      </c>
      <c r="AA3395" s="5" t="str">
        <f t="shared" si="212"/>
        <v>60+</v>
      </c>
      <c r="AB3395" s="5" t="str">
        <f t="shared" si="213"/>
        <v>Moderate</v>
      </c>
      <c r="AC3395" s="5">
        <f t="shared" si="214"/>
        <v>10.53</v>
      </c>
      <c r="AD3395" s="5" t="str">
        <f t="shared" si="215"/>
        <v>Short-haul</v>
      </c>
    </row>
    <row r="3396" spans="1:30" x14ac:dyDescent="0.3">
      <c r="A3396" s="1" t="s">
        <v>4030</v>
      </c>
      <c r="B3396" s="1" t="s">
        <v>4031</v>
      </c>
      <c r="C3396" s="1">
        <v>31</v>
      </c>
      <c r="D3396" s="1" t="s">
        <v>39</v>
      </c>
      <c r="E3396" s="1" t="s">
        <v>4032</v>
      </c>
      <c r="F3396" s="1" t="s">
        <v>30</v>
      </c>
      <c r="G3396" s="1" t="s">
        <v>588</v>
      </c>
      <c r="H3396" s="1" t="s">
        <v>337</v>
      </c>
      <c r="I3396" s="1" t="s">
        <v>75</v>
      </c>
      <c r="J3396" s="1">
        <v>347</v>
      </c>
      <c r="K3396" s="3">
        <v>0.56776620370370368</v>
      </c>
      <c r="L3396" s="3">
        <v>0.58373842592592595</v>
      </c>
      <c r="M3396" s="7">
        <v>45663</v>
      </c>
      <c r="N3396" s="3">
        <v>0.60179398148148144</v>
      </c>
      <c r="O3396" s="3">
        <v>0.61776620370370372</v>
      </c>
      <c r="P3396" s="5">
        <v>49</v>
      </c>
      <c r="Q3396" s="5">
        <v>848.61</v>
      </c>
      <c r="R3396" s="1" t="s">
        <v>40</v>
      </c>
      <c r="S3396" s="1">
        <v>3</v>
      </c>
      <c r="T3396" s="1" t="s">
        <v>45</v>
      </c>
      <c r="U3396" s="5">
        <v>169.34</v>
      </c>
      <c r="V3396" s="5">
        <v>2791.4195167462199</v>
      </c>
      <c r="W3396" s="1" t="s">
        <v>42</v>
      </c>
      <c r="X3396" s="1">
        <v>3.76</v>
      </c>
      <c r="Y3396" s="5">
        <v>8349.7000000000007</v>
      </c>
      <c r="Z3396" s="5">
        <v>54344.91</v>
      </c>
      <c r="AA3396" s="5" t="str">
        <f t="shared" si="212"/>
        <v>30-39</v>
      </c>
      <c r="AB3396" s="5" t="str">
        <f t="shared" si="213"/>
        <v>Moderate</v>
      </c>
      <c r="AC3396" s="5">
        <f t="shared" si="214"/>
        <v>6.51</v>
      </c>
      <c r="AD3396" s="5" t="str">
        <f t="shared" si="215"/>
        <v>Short-haul</v>
      </c>
    </row>
    <row r="3397" spans="1:30" x14ac:dyDescent="0.3">
      <c r="A3397" s="1" t="s">
        <v>3985</v>
      </c>
      <c r="B3397" s="1" t="s">
        <v>3986</v>
      </c>
      <c r="C3397" s="1">
        <v>49</v>
      </c>
      <c r="D3397" s="1" t="s">
        <v>28</v>
      </c>
      <c r="E3397" s="1" t="s">
        <v>4032</v>
      </c>
      <c r="F3397" s="1" t="s">
        <v>48</v>
      </c>
      <c r="G3397" s="1" t="s">
        <v>588</v>
      </c>
      <c r="H3397" s="1" t="s">
        <v>337</v>
      </c>
      <c r="I3397" s="1" t="s">
        <v>75</v>
      </c>
      <c r="J3397" s="1">
        <v>347</v>
      </c>
      <c r="K3397" s="3">
        <v>0.56776620370370368</v>
      </c>
      <c r="L3397" s="3">
        <v>0.58373842592592595</v>
      </c>
      <c r="M3397" s="7">
        <v>45664</v>
      </c>
      <c r="N3397" s="3">
        <v>0.60179398148148144</v>
      </c>
      <c r="O3397" s="3">
        <v>0.61776620370370372</v>
      </c>
      <c r="P3397" s="5">
        <v>49</v>
      </c>
      <c r="Q3397" s="5">
        <v>134.13</v>
      </c>
      <c r="R3397" s="1" t="s">
        <v>34</v>
      </c>
      <c r="S3397" s="1">
        <v>5</v>
      </c>
      <c r="T3397" s="1" t="s">
        <v>41</v>
      </c>
      <c r="U3397" s="5">
        <v>27.58</v>
      </c>
      <c r="V3397" s="5">
        <v>2921.0802355538999</v>
      </c>
      <c r="W3397" s="1" t="s">
        <v>42</v>
      </c>
      <c r="X3397" s="1">
        <v>3.3</v>
      </c>
      <c r="Y3397" s="5">
        <v>8505.2999999999993</v>
      </c>
      <c r="Z3397" s="5">
        <v>8589.84</v>
      </c>
      <c r="AA3397" s="5" t="str">
        <f t="shared" si="212"/>
        <v>40-49</v>
      </c>
      <c r="AB3397" s="5" t="str">
        <f t="shared" si="213"/>
        <v>Moderate</v>
      </c>
      <c r="AC3397" s="5">
        <f t="shared" si="214"/>
        <v>1.01</v>
      </c>
      <c r="AD3397" s="5" t="str">
        <f t="shared" si="215"/>
        <v>Short-haul</v>
      </c>
    </row>
    <row r="3398" spans="1:30" x14ac:dyDescent="0.3">
      <c r="A3398" s="1" t="s">
        <v>4381</v>
      </c>
      <c r="B3398" s="1" t="s">
        <v>4382</v>
      </c>
      <c r="C3398" s="1">
        <v>70</v>
      </c>
      <c r="D3398" s="1" t="s">
        <v>39</v>
      </c>
      <c r="E3398" s="1" t="s">
        <v>4032</v>
      </c>
      <c r="F3398" s="1" t="s">
        <v>30</v>
      </c>
      <c r="G3398" s="1" t="s">
        <v>588</v>
      </c>
      <c r="H3398" s="1" t="s">
        <v>337</v>
      </c>
      <c r="I3398" s="1" t="s">
        <v>75</v>
      </c>
      <c r="J3398" s="1">
        <v>347</v>
      </c>
      <c r="K3398" s="3">
        <v>0.56776620370370368</v>
      </c>
      <c r="L3398" s="3">
        <v>0.58373842592592595</v>
      </c>
      <c r="M3398" s="7">
        <v>45672</v>
      </c>
      <c r="N3398" s="3">
        <v>0.60179398148148144</v>
      </c>
      <c r="O3398" s="3">
        <v>0.61776620370370372</v>
      </c>
      <c r="P3398" s="5">
        <v>49</v>
      </c>
      <c r="Q3398" s="5">
        <v>607.92999999999995</v>
      </c>
      <c r="R3398" s="1" t="s">
        <v>56</v>
      </c>
      <c r="S3398" s="1">
        <v>5</v>
      </c>
      <c r="T3398" s="1" t="s">
        <v>83</v>
      </c>
      <c r="U3398" s="5">
        <v>193.35</v>
      </c>
      <c r="V3398" s="5">
        <v>2757.0392972377899</v>
      </c>
      <c r="W3398" s="1" t="s">
        <v>42</v>
      </c>
      <c r="X3398" s="1">
        <v>4.6500000000000004</v>
      </c>
      <c r="Y3398" s="5">
        <v>8308.4500000000007</v>
      </c>
      <c r="Z3398" s="5">
        <v>38946.19</v>
      </c>
      <c r="AA3398" s="5" t="str">
        <f t="shared" si="212"/>
        <v>60+</v>
      </c>
      <c r="AB3398" s="5" t="str">
        <f t="shared" si="213"/>
        <v>Moderate</v>
      </c>
      <c r="AC3398" s="5">
        <f t="shared" si="214"/>
        <v>4.6900000000000004</v>
      </c>
      <c r="AD3398" s="5" t="str">
        <f t="shared" si="215"/>
        <v>Short-haul</v>
      </c>
    </row>
    <row r="3399" spans="1:30" x14ac:dyDescent="0.3">
      <c r="A3399" s="1" t="s">
        <v>4086</v>
      </c>
      <c r="B3399" s="1" t="s">
        <v>4087</v>
      </c>
      <c r="C3399" s="1">
        <v>26</v>
      </c>
      <c r="D3399" s="1" t="s">
        <v>28</v>
      </c>
      <c r="E3399" s="1" t="s">
        <v>4032</v>
      </c>
      <c r="F3399" s="1" t="s">
        <v>48</v>
      </c>
      <c r="G3399" s="1" t="s">
        <v>588</v>
      </c>
      <c r="H3399" s="1" t="s">
        <v>337</v>
      </c>
      <c r="I3399" s="1" t="s">
        <v>75</v>
      </c>
      <c r="J3399" s="1">
        <v>347</v>
      </c>
      <c r="K3399" s="3">
        <v>0.56776620370370368</v>
      </c>
      <c r="L3399" s="3">
        <v>0.58373842592592595</v>
      </c>
      <c r="M3399" s="7">
        <v>45658</v>
      </c>
      <c r="N3399" s="3">
        <v>0.60179398148148144</v>
      </c>
      <c r="O3399" s="3">
        <v>0.61776620370370372</v>
      </c>
      <c r="P3399" s="5">
        <v>49</v>
      </c>
      <c r="Q3399" s="5">
        <v>717.01</v>
      </c>
      <c r="R3399" s="1" t="s">
        <v>40</v>
      </c>
      <c r="S3399" s="1">
        <v>5</v>
      </c>
      <c r="T3399" s="1" t="s">
        <v>49</v>
      </c>
      <c r="U3399" s="5">
        <v>29.94</v>
      </c>
      <c r="V3399" s="5">
        <v>2326.57651548388</v>
      </c>
      <c r="W3399" s="1" t="s">
        <v>42</v>
      </c>
      <c r="X3399" s="1">
        <v>4.16</v>
      </c>
      <c r="Y3399" s="5">
        <v>7791.89</v>
      </c>
      <c r="Z3399" s="5">
        <v>45894.63</v>
      </c>
      <c r="AA3399" s="5" t="str">
        <f t="shared" si="212"/>
        <v>18-29</v>
      </c>
      <c r="AB3399" s="5" t="str">
        <f t="shared" si="213"/>
        <v>Moderate</v>
      </c>
      <c r="AC3399" s="5">
        <f t="shared" si="214"/>
        <v>5.89</v>
      </c>
      <c r="AD3399" s="5" t="str">
        <f t="shared" si="215"/>
        <v>Short-haul</v>
      </c>
    </row>
    <row r="3400" spans="1:30" x14ac:dyDescent="0.3">
      <c r="A3400" s="1" t="s">
        <v>4474</v>
      </c>
      <c r="B3400" s="1" t="s">
        <v>4475</v>
      </c>
      <c r="C3400" s="1">
        <v>22</v>
      </c>
      <c r="D3400" s="1" t="s">
        <v>28</v>
      </c>
      <c r="E3400" s="1" t="s">
        <v>4032</v>
      </c>
      <c r="F3400" s="1" t="s">
        <v>30</v>
      </c>
      <c r="G3400" s="1" t="s">
        <v>588</v>
      </c>
      <c r="H3400" s="1" t="s">
        <v>337</v>
      </c>
      <c r="I3400" s="1" t="s">
        <v>75</v>
      </c>
      <c r="J3400" s="1">
        <v>347</v>
      </c>
      <c r="K3400" s="3">
        <v>0.56776620370370368</v>
      </c>
      <c r="L3400" s="3">
        <v>0.58373842592592595</v>
      </c>
      <c r="M3400" s="7">
        <v>45667</v>
      </c>
      <c r="N3400" s="3">
        <v>0.60179398148148144</v>
      </c>
      <c r="O3400" s="3">
        <v>0.61776620370370372</v>
      </c>
      <c r="P3400" s="5">
        <v>49</v>
      </c>
      <c r="Q3400" s="5">
        <v>296.27</v>
      </c>
      <c r="R3400" s="1" t="s">
        <v>56</v>
      </c>
      <c r="S3400" s="1">
        <v>5</v>
      </c>
      <c r="T3400" s="1" t="s">
        <v>45</v>
      </c>
      <c r="U3400" s="5">
        <v>194.52</v>
      </c>
      <c r="V3400" s="5">
        <v>3064.4448643167898</v>
      </c>
      <c r="W3400" s="1" t="s">
        <v>42</v>
      </c>
      <c r="X3400" s="1">
        <v>4.3</v>
      </c>
      <c r="Y3400" s="5">
        <v>8677.33</v>
      </c>
      <c r="Z3400" s="5">
        <v>19000.18</v>
      </c>
      <c r="AA3400" s="5" t="str">
        <f t="shared" si="212"/>
        <v>18-29</v>
      </c>
      <c r="AB3400" s="5" t="str">
        <f t="shared" si="213"/>
        <v>Moderate</v>
      </c>
      <c r="AC3400" s="5">
        <f t="shared" si="214"/>
        <v>2.19</v>
      </c>
      <c r="AD3400" s="5" t="str">
        <f t="shared" si="215"/>
        <v>Short-haul</v>
      </c>
    </row>
    <row r="3401" spans="1:30" x14ac:dyDescent="0.3">
      <c r="A3401" s="1" t="s">
        <v>4039</v>
      </c>
      <c r="B3401" s="1" t="s">
        <v>4040</v>
      </c>
      <c r="C3401" s="1">
        <v>72</v>
      </c>
      <c r="D3401" s="1" t="s">
        <v>28</v>
      </c>
      <c r="E3401" s="1" t="s">
        <v>4032</v>
      </c>
      <c r="F3401" s="1" t="s">
        <v>30</v>
      </c>
      <c r="G3401" s="1" t="s">
        <v>588</v>
      </c>
      <c r="H3401" s="1" t="s">
        <v>337</v>
      </c>
      <c r="I3401" s="1" t="s">
        <v>75</v>
      </c>
      <c r="J3401" s="1">
        <v>347</v>
      </c>
      <c r="K3401" s="3">
        <v>0.56776620370370368</v>
      </c>
      <c r="L3401" s="3">
        <v>0.58373842592592595</v>
      </c>
      <c r="M3401" s="7">
        <v>45667</v>
      </c>
      <c r="N3401" s="3">
        <v>0.60179398148148144</v>
      </c>
      <c r="O3401" s="3">
        <v>0.61776620370370372</v>
      </c>
      <c r="P3401" s="5">
        <v>49</v>
      </c>
      <c r="Q3401" s="5">
        <v>1451.29</v>
      </c>
      <c r="R3401" s="1" t="s">
        <v>34</v>
      </c>
      <c r="S3401" s="1">
        <v>5</v>
      </c>
      <c r="T3401" s="1" t="s">
        <v>41</v>
      </c>
      <c r="U3401" s="5">
        <v>118.85</v>
      </c>
      <c r="V3401" s="5">
        <v>2366.30205500178</v>
      </c>
      <c r="W3401" s="1" t="s">
        <v>42</v>
      </c>
      <c r="X3401" s="1">
        <v>3.87</v>
      </c>
      <c r="Y3401" s="5">
        <v>7839.56</v>
      </c>
      <c r="Z3401" s="5">
        <v>92906.33</v>
      </c>
      <c r="AA3401" s="5" t="str">
        <f t="shared" si="212"/>
        <v>60+</v>
      </c>
      <c r="AB3401" s="5" t="str">
        <f t="shared" si="213"/>
        <v>Moderate</v>
      </c>
      <c r="AC3401" s="5">
        <f t="shared" si="214"/>
        <v>11.85</v>
      </c>
      <c r="AD3401" s="5" t="str">
        <f t="shared" si="215"/>
        <v>Short-haul</v>
      </c>
    </row>
    <row r="3402" spans="1:30" x14ac:dyDescent="0.3">
      <c r="A3402" s="1" t="s">
        <v>4476</v>
      </c>
      <c r="B3402" s="1" t="s">
        <v>4477</v>
      </c>
      <c r="C3402" s="1">
        <v>34</v>
      </c>
      <c r="D3402" s="1" t="s">
        <v>28</v>
      </c>
      <c r="E3402" s="1" t="s">
        <v>4032</v>
      </c>
      <c r="F3402" s="1" t="s">
        <v>30</v>
      </c>
      <c r="G3402" s="1" t="s">
        <v>588</v>
      </c>
      <c r="H3402" s="1" t="s">
        <v>337</v>
      </c>
      <c r="I3402" s="1" t="s">
        <v>75</v>
      </c>
      <c r="J3402" s="1">
        <v>347</v>
      </c>
      <c r="K3402" s="3">
        <v>0.56776620370370368</v>
      </c>
      <c r="L3402" s="3">
        <v>0.58373842592592595</v>
      </c>
      <c r="M3402" s="7">
        <v>45661</v>
      </c>
      <c r="N3402" s="3">
        <v>0.60179398148148144</v>
      </c>
      <c r="O3402" s="3">
        <v>0.61776620370370372</v>
      </c>
      <c r="P3402" s="5">
        <v>49</v>
      </c>
      <c r="Q3402" s="5">
        <v>359.43</v>
      </c>
      <c r="R3402" s="1" t="s">
        <v>56</v>
      </c>
      <c r="S3402" s="1">
        <v>3</v>
      </c>
      <c r="T3402" s="1" t="s">
        <v>45</v>
      </c>
      <c r="U3402" s="5">
        <v>25.63</v>
      </c>
      <c r="V3402" s="5">
        <v>3080.2154417351298</v>
      </c>
      <c r="W3402" s="1" t="s">
        <v>42</v>
      </c>
      <c r="X3402" s="1">
        <v>4.0599999999999996</v>
      </c>
      <c r="Y3402" s="5">
        <v>8696.26</v>
      </c>
      <c r="Z3402" s="5">
        <v>23008.65</v>
      </c>
      <c r="AA3402" s="5" t="str">
        <f t="shared" si="212"/>
        <v>30-39</v>
      </c>
      <c r="AB3402" s="5" t="str">
        <f t="shared" si="213"/>
        <v>Moderate</v>
      </c>
      <c r="AC3402" s="5">
        <f t="shared" si="214"/>
        <v>2.65</v>
      </c>
      <c r="AD3402" s="5" t="str">
        <f t="shared" si="215"/>
        <v>Short-haul</v>
      </c>
    </row>
    <row r="3403" spans="1:30" x14ac:dyDescent="0.3">
      <c r="A3403" s="1" t="s">
        <v>4478</v>
      </c>
      <c r="B3403" s="1" t="s">
        <v>4479</v>
      </c>
      <c r="C3403" s="1">
        <v>24</v>
      </c>
      <c r="D3403" s="1" t="s">
        <v>28</v>
      </c>
      <c r="E3403" s="1" t="s">
        <v>4032</v>
      </c>
      <c r="F3403" s="1" t="s">
        <v>30</v>
      </c>
      <c r="G3403" s="1" t="s">
        <v>589</v>
      </c>
      <c r="H3403" s="1" t="s">
        <v>337</v>
      </c>
      <c r="I3403" s="1" t="s">
        <v>262</v>
      </c>
      <c r="J3403" s="1">
        <v>3594</v>
      </c>
      <c r="K3403" s="3">
        <v>0.18997685185185184</v>
      </c>
      <c r="L3403" s="3">
        <v>0.35594907407407406</v>
      </c>
      <c r="M3403" s="7">
        <v>45661</v>
      </c>
      <c r="N3403" s="3">
        <v>0.22817129629629629</v>
      </c>
      <c r="O3403" s="3">
        <v>0.39414351851851853</v>
      </c>
      <c r="P3403" s="5">
        <v>55</v>
      </c>
      <c r="Q3403" s="5">
        <v>1414.28</v>
      </c>
      <c r="R3403" s="1" t="s">
        <v>40</v>
      </c>
      <c r="S3403" s="1">
        <v>5</v>
      </c>
      <c r="T3403" s="1" t="s">
        <v>41</v>
      </c>
      <c r="U3403" s="5">
        <v>81.150000000000006</v>
      </c>
      <c r="V3403" s="5">
        <v>18545.6583254543</v>
      </c>
      <c r="W3403" s="1" t="s">
        <v>36</v>
      </c>
      <c r="X3403" s="1">
        <v>4.49</v>
      </c>
      <c r="Y3403" s="5">
        <v>27254.79</v>
      </c>
      <c r="Z3403" s="5">
        <v>90530.15</v>
      </c>
      <c r="AA3403" s="5" t="str">
        <f t="shared" si="212"/>
        <v>18-29</v>
      </c>
      <c r="AB3403" s="5" t="str">
        <f t="shared" si="213"/>
        <v>Moderate</v>
      </c>
      <c r="AC3403" s="5">
        <f t="shared" si="214"/>
        <v>3.32</v>
      </c>
      <c r="AD3403" s="5" t="str">
        <f t="shared" si="215"/>
        <v>Medium-haul</v>
      </c>
    </row>
    <row r="3404" spans="1:30" x14ac:dyDescent="0.3">
      <c r="A3404" s="1" t="s">
        <v>4480</v>
      </c>
      <c r="B3404" s="1" t="s">
        <v>4481</v>
      </c>
      <c r="C3404" s="1">
        <v>56</v>
      </c>
      <c r="D3404" s="1" t="s">
        <v>28</v>
      </c>
      <c r="E3404" s="1" t="s">
        <v>4032</v>
      </c>
      <c r="F3404" s="1" t="s">
        <v>48</v>
      </c>
      <c r="G3404" s="1" t="s">
        <v>589</v>
      </c>
      <c r="H3404" s="1" t="s">
        <v>337</v>
      </c>
      <c r="I3404" s="1" t="s">
        <v>262</v>
      </c>
      <c r="J3404" s="1">
        <v>3594</v>
      </c>
      <c r="K3404" s="3">
        <v>0.18997685185185184</v>
      </c>
      <c r="L3404" s="3">
        <v>0.35594907407407406</v>
      </c>
      <c r="M3404" s="7">
        <v>45662</v>
      </c>
      <c r="N3404" s="3">
        <v>0.22817129629629629</v>
      </c>
      <c r="O3404" s="3">
        <v>0.39414351851851853</v>
      </c>
      <c r="P3404" s="5">
        <v>55</v>
      </c>
      <c r="Q3404" s="5">
        <v>1229.79</v>
      </c>
      <c r="R3404" s="1" t="s">
        <v>40</v>
      </c>
      <c r="S3404" s="1">
        <v>5</v>
      </c>
      <c r="T3404" s="1" t="s">
        <v>35</v>
      </c>
      <c r="U3404" s="5">
        <v>42.73</v>
      </c>
      <c r="V3404" s="5">
        <v>19225.924754676402</v>
      </c>
      <c r="W3404" s="1" t="s">
        <v>36</v>
      </c>
      <c r="X3404" s="1">
        <v>3.7</v>
      </c>
      <c r="Y3404" s="5">
        <v>28071.11</v>
      </c>
      <c r="Z3404" s="5">
        <v>78715.11</v>
      </c>
      <c r="AA3404" s="5" t="str">
        <f t="shared" si="212"/>
        <v>50-59</v>
      </c>
      <c r="AB3404" s="5" t="str">
        <f t="shared" si="213"/>
        <v>Moderate</v>
      </c>
      <c r="AC3404" s="5">
        <f t="shared" si="214"/>
        <v>2.8</v>
      </c>
      <c r="AD3404" s="5" t="str">
        <f t="shared" si="215"/>
        <v>Medium-haul</v>
      </c>
    </row>
    <row r="3405" spans="1:30" x14ac:dyDescent="0.3">
      <c r="A3405" s="1" t="s">
        <v>4468</v>
      </c>
      <c r="B3405" s="1" t="s">
        <v>4469</v>
      </c>
      <c r="C3405" s="1">
        <v>63</v>
      </c>
      <c r="D3405" s="1" t="s">
        <v>39</v>
      </c>
      <c r="E3405" s="1" t="s">
        <v>4032</v>
      </c>
      <c r="F3405" s="1" t="s">
        <v>48</v>
      </c>
      <c r="G3405" s="1" t="s">
        <v>589</v>
      </c>
      <c r="H3405" s="1" t="s">
        <v>337</v>
      </c>
      <c r="I3405" s="1" t="s">
        <v>262</v>
      </c>
      <c r="J3405" s="1">
        <v>3594</v>
      </c>
      <c r="K3405" s="3">
        <v>0.18997685185185184</v>
      </c>
      <c r="L3405" s="3">
        <v>0.35594907407407406</v>
      </c>
      <c r="M3405" s="7">
        <v>45672</v>
      </c>
      <c r="N3405" s="3">
        <v>0.22817129629629629</v>
      </c>
      <c r="O3405" s="3">
        <v>0.39414351851851853</v>
      </c>
      <c r="P3405" s="5">
        <v>55</v>
      </c>
      <c r="Q3405" s="5">
        <v>505.42</v>
      </c>
      <c r="R3405" s="1" t="s">
        <v>40</v>
      </c>
      <c r="S3405" s="1">
        <v>5</v>
      </c>
      <c r="T3405" s="1" t="s">
        <v>35</v>
      </c>
      <c r="U3405" s="5">
        <v>177.27</v>
      </c>
      <c r="V3405" s="5">
        <v>18539.012314816398</v>
      </c>
      <c r="W3405" s="1" t="s">
        <v>36</v>
      </c>
      <c r="X3405" s="1">
        <v>3.47</v>
      </c>
      <c r="Y3405" s="5">
        <v>27246.81</v>
      </c>
      <c r="Z3405" s="5">
        <v>32382.33</v>
      </c>
      <c r="AA3405" s="5" t="str">
        <f t="shared" si="212"/>
        <v>60+</v>
      </c>
      <c r="AB3405" s="5" t="str">
        <f t="shared" si="213"/>
        <v>Moderate</v>
      </c>
      <c r="AC3405" s="5">
        <f t="shared" si="214"/>
        <v>1.19</v>
      </c>
      <c r="AD3405" s="5" t="str">
        <f t="shared" si="215"/>
        <v>Medium-haul</v>
      </c>
    </row>
    <row r="3406" spans="1:30" x14ac:dyDescent="0.3">
      <c r="A3406" s="1" t="s">
        <v>4433</v>
      </c>
      <c r="B3406" s="1" t="s">
        <v>4434</v>
      </c>
      <c r="C3406" s="1">
        <v>45</v>
      </c>
      <c r="D3406" s="1" t="s">
        <v>39</v>
      </c>
      <c r="E3406" s="1" t="s">
        <v>4032</v>
      </c>
      <c r="F3406" s="1" t="s">
        <v>48</v>
      </c>
      <c r="G3406" s="1" t="s">
        <v>589</v>
      </c>
      <c r="H3406" s="1" t="s">
        <v>337</v>
      </c>
      <c r="I3406" s="1" t="s">
        <v>262</v>
      </c>
      <c r="J3406" s="1">
        <v>3594</v>
      </c>
      <c r="K3406" s="3">
        <v>0.18997685185185184</v>
      </c>
      <c r="L3406" s="3">
        <v>0.35594907407407406</v>
      </c>
      <c r="M3406" s="7">
        <v>45663</v>
      </c>
      <c r="N3406" s="3">
        <v>0.22817129629629629</v>
      </c>
      <c r="O3406" s="3">
        <v>0.39414351851851853</v>
      </c>
      <c r="P3406" s="5">
        <v>55</v>
      </c>
      <c r="Q3406" s="5">
        <v>342.45</v>
      </c>
      <c r="R3406" s="1" t="s">
        <v>40</v>
      </c>
      <c r="S3406" s="1">
        <v>5</v>
      </c>
      <c r="T3406" s="1" t="s">
        <v>35</v>
      </c>
      <c r="U3406" s="5">
        <v>1.86</v>
      </c>
      <c r="V3406" s="5">
        <v>18964.066492739399</v>
      </c>
      <c r="W3406" s="1" t="s">
        <v>42</v>
      </c>
      <c r="X3406" s="1">
        <v>3.53</v>
      </c>
      <c r="Y3406" s="5">
        <v>27756.880000000001</v>
      </c>
      <c r="Z3406" s="5">
        <v>21917.17</v>
      </c>
      <c r="AA3406" s="5" t="str">
        <f t="shared" si="212"/>
        <v>40-49</v>
      </c>
      <c r="AB3406" s="5" t="str">
        <f t="shared" si="213"/>
        <v>Moderate</v>
      </c>
      <c r="AC3406" s="5">
        <f t="shared" si="214"/>
        <v>0.79</v>
      </c>
      <c r="AD3406" s="5" t="str">
        <f t="shared" si="215"/>
        <v>Medium-haul</v>
      </c>
    </row>
    <row r="3407" spans="1:30" x14ac:dyDescent="0.3">
      <c r="A3407" s="1" t="s">
        <v>4482</v>
      </c>
      <c r="B3407" s="1" t="s">
        <v>4483</v>
      </c>
      <c r="C3407" s="1">
        <v>22</v>
      </c>
      <c r="D3407" s="1" t="s">
        <v>39</v>
      </c>
      <c r="E3407" s="1" t="s">
        <v>4032</v>
      </c>
      <c r="F3407" s="1" t="s">
        <v>30</v>
      </c>
      <c r="G3407" s="1" t="s">
        <v>589</v>
      </c>
      <c r="H3407" s="1" t="s">
        <v>337</v>
      </c>
      <c r="I3407" s="1" t="s">
        <v>262</v>
      </c>
      <c r="J3407" s="1">
        <v>3594</v>
      </c>
      <c r="K3407" s="3">
        <v>0.18997685185185184</v>
      </c>
      <c r="L3407" s="3">
        <v>0.35594907407407406</v>
      </c>
      <c r="M3407" s="7">
        <v>45666</v>
      </c>
      <c r="N3407" s="3">
        <v>0.22817129629629629</v>
      </c>
      <c r="O3407" s="3">
        <v>0.39414351851851853</v>
      </c>
      <c r="P3407" s="5">
        <v>55</v>
      </c>
      <c r="Q3407" s="5">
        <v>1394.72</v>
      </c>
      <c r="R3407" s="1" t="s">
        <v>56</v>
      </c>
      <c r="S3407" s="1">
        <v>5</v>
      </c>
      <c r="T3407" s="1" t="s">
        <v>45</v>
      </c>
      <c r="U3407" s="5">
        <v>176.46</v>
      </c>
      <c r="V3407" s="5">
        <v>18592.239675749101</v>
      </c>
      <c r="W3407" s="1" t="s">
        <v>42</v>
      </c>
      <c r="X3407" s="1">
        <v>4.74</v>
      </c>
      <c r="Y3407" s="5">
        <v>27310.69</v>
      </c>
      <c r="Z3407" s="5">
        <v>89297.37</v>
      </c>
      <c r="AA3407" s="5" t="str">
        <f t="shared" si="212"/>
        <v>18-29</v>
      </c>
      <c r="AB3407" s="5" t="str">
        <f t="shared" si="213"/>
        <v>Moderate</v>
      </c>
      <c r="AC3407" s="5">
        <f t="shared" si="214"/>
        <v>3.27</v>
      </c>
      <c r="AD3407" s="5" t="str">
        <f t="shared" si="215"/>
        <v>Medium-haul</v>
      </c>
    </row>
    <row r="3408" spans="1:30" x14ac:dyDescent="0.3">
      <c r="A3408" s="2" t="s">
        <v>4249</v>
      </c>
      <c r="B3408" s="1" t="s">
        <v>4250</v>
      </c>
      <c r="C3408" s="1">
        <v>45</v>
      </c>
      <c r="D3408" s="1" t="s">
        <v>28</v>
      </c>
      <c r="E3408" s="1" t="s">
        <v>4032</v>
      </c>
      <c r="F3408" s="1" t="s">
        <v>48</v>
      </c>
      <c r="G3408" s="1" t="s">
        <v>589</v>
      </c>
      <c r="H3408" s="1" t="s">
        <v>337</v>
      </c>
      <c r="I3408" s="1" t="s">
        <v>262</v>
      </c>
      <c r="J3408" s="1">
        <v>3594</v>
      </c>
      <c r="K3408" s="3">
        <v>0.18997685185185184</v>
      </c>
      <c r="L3408" s="3">
        <v>0.35594907407407406</v>
      </c>
      <c r="M3408" s="7">
        <v>45663</v>
      </c>
      <c r="N3408" s="3">
        <v>0.22817129629629629</v>
      </c>
      <c r="O3408" s="3">
        <v>0.39414351851851853</v>
      </c>
      <c r="P3408" s="5">
        <v>55</v>
      </c>
      <c r="Q3408" s="5">
        <v>1253.22</v>
      </c>
      <c r="R3408" s="1" t="s">
        <v>34</v>
      </c>
      <c r="S3408" s="1">
        <v>5</v>
      </c>
      <c r="T3408" s="1" t="s">
        <v>41</v>
      </c>
      <c r="U3408" s="5">
        <v>183.81</v>
      </c>
      <c r="V3408" s="5">
        <v>18907.523668506401</v>
      </c>
      <c r="W3408" s="1" t="s">
        <v>42</v>
      </c>
      <c r="X3408" s="1">
        <v>4.54</v>
      </c>
      <c r="Y3408" s="5">
        <v>27689.03</v>
      </c>
      <c r="Z3408" s="5">
        <v>80242.84</v>
      </c>
      <c r="AA3408" s="5" t="str">
        <f t="shared" si="212"/>
        <v>40-49</v>
      </c>
      <c r="AB3408" s="5" t="str">
        <f t="shared" si="213"/>
        <v>Moderate</v>
      </c>
      <c r="AC3408" s="5">
        <f t="shared" si="214"/>
        <v>2.9</v>
      </c>
      <c r="AD3408" s="5" t="str">
        <f t="shared" si="215"/>
        <v>Medium-haul</v>
      </c>
    </row>
    <row r="3409" spans="1:30" x14ac:dyDescent="0.3">
      <c r="A3409" s="1" t="s">
        <v>4251</v>
      </c>
      <c r="B3409" s="1" t="s">
        <v>4252</v>
      </c>
      <c r="C3409" s="1">
        <v>27</v>
      </c>
      <c r="D3409" s="1" t="s">
        <v>28</v>
      </c>
      <c r="E3409" s="1" t="s">
        <v>4032</v>
      </c>
      <c r="F3409" s="1" t="s">
        <v>48</v>
      </c>
      <c r="G3409" s="1" t="s">
        <v>589</v>
      </c>
      <c r="H3409" s="1" t="s">
        <v>337</v>
      </c>
      <c r="I3409" s="1" t="s">
        <v>262</v>
      </c>
      <c r="J3409" s="1">
        <v>3594</v>
      </c>
      <c r="K3409" s="3">
        <v>0.18997685185185184</v>
      </c>
      <c r="L3409" s="3">
        <v>0.35594907407407406</v>
      </c>
      <c r="M3409" s="7">
        <v>45659</v>
      </c>
      <c r="N3409" s="3">
        <v>0.22817129629629629</v>
      </c>
      <c r="O3409" s="3">
        <v>0.39414351851851853</v>
      </c>
      <c r="P3409" s="5">
        <v>55</v>
      </c>
      <c r="Q3409" s="5">
        <v>270.49</v>
      </c>
      <c r="R3409" s="1" t="s">
        <v>56</v>
      </c>
      <c r="S3409" s="1">
        <v>5</v>
      </c>
      <c r="T3409" s="1" t="s">
        <v>83</v>
      </c>
      <c r="U3409" s="5">
        <v>107.74</v>
      </c>
      <c r="V3409" s="5">
        <v>19435.687735216699</v>
      </c>
      <c r="W3409" s="1" t="s">
        <v>42</v>
      </c>
      <c r="X3409" s="1">
        <v>4.3499999999999996</v>
      </c>
      <c r="Y3409" s="5">
        <v>28322.83</v>
      </c>
      <c r="Z3409" s="5">
        <v>17332.91</v>
      </c>
      <c r="AA3409" s="5" t="str">
        <f t="shared" si="212"/>
        <v>18-29</v>
      </c>
      <c r="AB3409" s="5" t="str">
        <f t="shared" si="213"/>
        <v>Moderate</v>
      </c>
      <c r="AC3409" s="5">
        <f t="shared" si="214"/>
        <v>0.61</v>
      </c>
      <c r="AD3409" s="5" t="str">
        <f t="shared" si="215"/>
        <v>Medium-haul</v>
      </c>
    </row>
    <row r="3410" spans="1:30" x14ac:dyDescent="0.3">
      <c r="A3410" s="1" t="s">
        <v>4213</v>
      </c>
      <c r="B3410" s="1" t="s">
        <v>4214</v>
      </c>
      <c r="C3410" s="1">
        <v>48</v>
      </c>
      <c r="D3410" s="1" t="s">
        <v>28</v>
      </c>
      <c r="E3410" s="1" t="s">
        <v>4032</v>
      </c>
      <c r="F3410" s="1" t="s">
        <v>48</v>
      </c>
      <c r="G3410" s="1" t="s">
        <v>602</v>
      </c>
      <c r="H3410" s="1" t="s">
        <v>262</v>
      </c>
      <c r="I3410" s="1" t="s">
        <v>217</v>
      </c>
      <c r="J3410" s="1">
        <v>3239</v>
      </c>
      <c r="K3410" s="3">
        <v>9.6747685185185187E-2</v>
      </c>
      <c r="L3410" s="3">
        <v>0.24605324074074075</v>
      </c>
      <c r="M3410" s="7">
        <v>45658</v>
      </c>
      <c r="N3410" s="3">
        <v>0.16410879629629629</v>
      </c>
      <c r="O3410" s="3">
        <v>0.31341435185185185</v>
      </c>
      <c r="P3410" s="5">
        <v>97</v>
      </c>
      <c r="Q3410" s="5">
        <v>1293.25</v>
      </c>
      <c r="R3410" s="1" t="s">
        <v>40</v>
      </c>
      <c r="S3410" s="1">
        <v>5</v>
      </c>
      <c r="T3410" s="1" t="s">
        <v>45</v>
      </c>
      <c r="U3410" s="5">
        <v>32.58</v>
      </c>
      <c r="V3410" s="5">
        <v>16840.025890757599</v>
      </c>
      <c r="W3410" s="1" t="s">
        <v>42</v>
      </c>
      <c r="X3410" s="1">
        <v>4.08</v>
      </c>
      <c r="Y3410" s="5">
        <v>25208.03</v>
      </c>
      <c r="Z3410" s="5">
        <v>82774.52</v>
      </c>
      <c r="AA3410" s="5" t="str">
        <f t="shared" si="212"/>
        <v>40-49</v>
      </c>
      <c r="AB3410" s="5" t="str">
        <f t="shared" si="213"/>
        <v>Moderate</v>
      </c>
      <c r="AC3410" s="5">
        <f t="shared" si="214"/>
        <v>3.28</v>
      </c>
      <c r="AD3410" s="5" t="str">
        <f t="shared" si="215"/>
        <v>Medium-haul</v>
      </c>
    </row>
    <row r="3411" spans="1:30" x14ac:dyDescent="0.3">
      <c r="A3411" s="1" t="s">
        <v>4005</v>
      </c>
      <c r="B3411" s="1" t="s">
        <v>4006</v>
      </c>
      <c r="C3411" s="1">
        <v>39</v>
      </c>
      <c r="D3411" s="1" t="s">
        <v>28</v>
      </c>
      <c r="E3411" s="1" t="s">
        <v>4032</v>
      </c>
      <c r="F3411" s="1" t="s">
        <v>30</v>
      </c>
      <c r="G3411" s="1" t="s">
        <v>602</v>
      </c>
      <c r="H3411" s="1" t="s">
        <v>262</v>
      </c>
      <c r="I3411" s="1" t="s">
        <v>217</v>
      </c>
      <c r="J3411" s="1">
        <v>3239</v>
      </c>
      <c r="K3411" s="3">
        <v>9.6747685185185187E-2</v>
      </c>
      <c r="L3411" s="3">
        <v>0.24605324074074075</v>
      </c>
      <c r="M3411" s="7">
        <v>45663</v>
      </c>
      <c r="N3411" s="3">
        <v>0.16410879629629629</v>
      </c>
      <c r="O3411" s="3">
        <v>0.31341435185185185</v>
      </c>
      <c r="P3411" s="5">
        <v>97</v>
      </c>
      <c r="Q3411" s="5">
        <v>187.52</v>
      </c>
      <c r="R3411" s="1" t="s">
        <v>40</v>
      </c>
      <c r="S3411" s="1">
        <v>3</v>
      </c>
      <c r="T3411" s="1" t="s">
        <v>35</v>
      </c>
      <c r="U3411" s="5">
        <v>13.92</v>
      </c>
      <c r="V3411" s="5">
        <v>17008.2597371872</v>
      </c>
      <c r="W3411" s="1" t="s">
        <v>36</v>
      </c>
      <c r="X3411" s="1">
        <v>3.55</v>
      </c>
      <c r="Y3411" s="5">
        <v>25409.91</v>
      </c>
      <c r="Z3411" s="5">
        <v>12004.06</v>
      </c>
      <c r="AA3411" s="5" t="str">
        <f t="shared" si="212"/>
        <v>30-39</v>
      </c>
      <c r="AB3411" s="5" t="str">
        <f t="shared" si="213"/>
        <v>Moderate</v>
      </c>
      <c r="AC3411" s="5">
        <f t="shared" si="214"/>
        <v>0.47</v>
      </c>
      <c r="AD3411" s="5" t="str">
        <f t="shared" si="215"/>
        <v>Medium-haul</v>
      </c>
    </row>
    <row r="3412" spans="1:30" x14ac:dyDescent="0.3">
      <c r="A3412" s="1" t="s">
        <v>4484</v>
      </c>
      <c r="B3412" s="1" t="s">
        <v>4485</v>
      </c>
      <c r="C3412" s="1">
        <v>65</v>
      </c>
      <c r="D3412" s="1" t="s">
        <v>28</v>
      </c>
      <c r="E3412" s="1" t="s">
        <v>4032</v>
      </c>
      <c r="F3412" s="1" t="s">
        <v>30</v>
      </c>
      <c r="G3412" s="1" t="s">
        <v>602</v>
      </c>
      <c r="H3412" s="1" t="s">
        <v>262</v>
      </c>
      <c r="I3412" s="1" t="s">
        <v>217</v>
      </c>
      <c r="J3412" s="1">
        <v>3239</v>
      </c>
      <c r="K3412" s="3">
        <v>9.6747685185185187E-2</v>
      </c>
      <c r="L3412" s="3">
        <v>0.24605324074074075</v>
      </c>
      <c r="M3412" s="7">
        <v>45661</v>
      </c>
      <c r="N3412" s="3">
        <v>0.16410879629629629</v>
      </c>
      <c r="O3412" s="3">
        <v>0.31341435185185185</v>
      </c>
      <c r="P3412" s="5">
        <v>97</v>
      </c>
      <c r="Q3412" s="5">
        <v>103.3</v>
      </c>
      <c r="R3412" s="1" t="s">
        <v>34</v>
      </c>
      <c r="S3412" s="1">
        <v>5</v>
      </c>
      <c r="T3412" s="1" t="s">
        <v>49</v>
      </c>
      <c r="U3412" s="5">
        <v>164</v>
      </c>
      <c r="V3412" s="5">
        <v>17198.686312656901</v>
      </c>
      <c r="W3412" s="1" t="s">
        <v>36</v>
      </c>
      <c r="X3412" s="1">
        <v>4.34</v>
      </c>
      <c r="Y3412" s="5">
        <v>25638.42</v>
      </c>
      <c r="Z3412" s="5">
        <v>6644</v>
      </c>
      <c r="AA3412" s="5" t="str">
        <f t="shared" si="212"/>
        <v>60+</v>
      </c>
      <c r="AB3412" s="5" t="str">
        <f t="shared" si="213"/>
        <v>Moderate</v>
      </c>
      <c r="AC3412" s="5">
        <f t="shared" si="214"/>
        <v>0.26</v>
      </c>
      <c r="AD3412" s="5" t="str">
        <f t="shared" si="215"/>
        <v>Medium-haul</v>
      </c>
    </row>
    <row r="3413" spans="1:30" x14ac:dyDescent="0.3">
      <c r="A3413" s="1" t="s">
        <v>4486</v>
      </c>
      <c r="B3413" s="1" t="s">
        <v>4487</v>
      </c>
      <c r="C3413" s="1">
        <v>73</v>
      </c>
      <c r="D3413" s="1" t="s">
        <v>39</v>
      </c>
      <c r="E3413" s="1" t="s">
        <v>4032</v>
      </c>
      <c r="F3413" s="1" t="s">
        <v>30</v>
      </c>
      <c r="G3413" s="1" t="s">
        <v>602</v>
      </c>
      <c r="H3413" s="1" t="s">
        <v>262</v>
      </c>
      <c r="I3413" s="1" t="s">
        <v>217</v>
      </c>
      <c r="J3413" s="1">
        <v>3239</v>
      </c>
      <c r="K3413" s="3">
        <v>9.6747685185185187E-2</v>
      </c>
      <c r="L3413" s="3">
        <v>0.24605324074074075</v>
      </c>
      <c r="M3413" s="7">
        <v>45663</v>
      </c>
      <c r="N3413" s="3">
        <v>0.16410879629629629</v>
      </c>
      <c r="O3413" s="3">
        <v>0.31341435185185185</v>
      </c>
      <c r="P3413" s="5">
        <v>97</v>
      </c>
      <c r="Q3413" s="5">
        <v>391.95</v>
      </c>
      <c r="R3413" s="1" t="s">
        <v>34</v>
      </c>
      <c r="S3413" s="1">
        <v>5</v>
      </c>
      <c r="T3413" s="1" t="s">
        <v>35</v>
      </c>
      <c r="U3413" s="5">
        <v>173.11</v>
      </c>
      <c r="V3413" s="5">
        <v>17508.415058224298</v>
      </c>
      <c r="W3413" s="1" t="s">
        <v>42</v>
      </c>
      <c r="X3413" s="1">
        <v>3.53</v>
      </c>
      <c r="Y3413" s="5">
        <v>26010.1</v>
      </c>
      <c r="Z3413" s="5">
        <v>25119.42</v>
      </c>
      <c r="AA3413" s="5" t="str">
        <f t="shared" si="212"/>
        <v>60+</v>
      </c>
      <c r="AB3413" s="5" t="str">
        <f t="shared" si="213"/>
        <v>Moderate</v>
      </c>
      <c r="AC3413" s="5">
        <f t="shared" si="214"/>
        <v>0.97</v>
      </c>
      <c r="AD3413" s="5" t="str">
        <f t="shared" si="215"/>
        <v>Medium-haul</v>
      </c>
    </row>
    <row r="3414" spans="1:30" x14ac:dyDescent="0.3">
      <c r="A3414" s="1" t="s">
        <v>4488</v>
      </c>
      <c r="B3414" s="1" t="s">
        <v>2769</v>
      </c>
      <c r="C3414" s="1">
        <v>44</v>
      </c>
      <c r="D3414" s="1" t="s">
        <v>39</v>
      </c>
      <c r="E3414" s="1" t="s">
        <v>4032</v>
      </c>
      <c r="F3414" s="1" t="s">
        <v>48</v>
      </c>
      <c r="G3414" s="1" t="s">
        <v>602</v>
      </c>
      <c r="H3414" s="1" t="s">
        <v>262</v>
      </c>
      <c r="I3414" s="1" t="s">
        <v>217</v>
      </c>
      <c r="J3414" s="1">
        <v>3239</v>
      </c>
      <c r="K3414" s="3">
        <v>9.6747685185185187E-2</v>
      </c>
      <c r="L3414" s="3">
        <v>0.24605324074074075</v>
      </c>
      <c r="M3414" s="7">
        <v>45669</v>
      </c>
      <c r="N3414" s="3">
        <v>0.16410879629629629</v>
      </c>
      <c r="O3414" s="3">
        <v>0.31341435185185185</v>
      </c>
      <c r="P3414" s="5">
        <v>97</v>
      </c>
      <c r="Q3414" s="5">
        <v>1172.99</v>
      </c>
      <c r="R3414" s="1" t="s">
        <v>34</v>
      </c>
      <c r="S3414" s="1">
        <v>5</v>
      </c>
      <c r="T3414" s="1" t="s">
        <v>35</v>
      </c>
      <c r="U3414" s="5">
        <v>32.49</v>
      </c>
      <c r="V3414" s="5">
        <v>16982.827971326202</v>
      </c>
      <c r="W3414" s="1" t="s">
        <v>36</v>
      </c>
      <c r="X3414" s="1">
        <v>3.57</v>
      </c>
      <c r="Y3414" s="5">
        <v>25379.39</v>
      </c>
      <c r="Z3414" s="5">
        <v>75077.86</v>
      </c>
      <c r="AA3414" s="5" t="str">
        <f t="shared" si="212"/>
        <v>40-49</v>
      </c>
      <c r="AB3414" s="5" t="str">
        <f t="shared" si="213"/>
        <v>Moderate</v>
      </c>
      <c r="AC3414" s="5">
        <f t="shared" si="214"/>
        <v>2.96</v>
      </c>
      <c r="AD3414" s="5" t="str">
        <f t="shared" si="215"/>
        <v>Medium-haul</v>
      </c>
    </row>
    <row r="3415" spans="1:30" x14ac:dyDescent="0.3">
      <c r="A3415" s="1" t="s">
        <v>4489</v>
      </c>
      <c r="B3415" s="1" t="s">
        <v>4490</v>
      </c>
      <c r="C3415" s="1">
        <v>36</v>
      </c>
      <c r="D3415" s="1" t="s">
        <v>28</v>
      </c>
      <c r="E3415" s="1" t="s">
        <v>4032</v>
      </c>
      <c r="F3415" s="1" t="s">
        <v>48</v>
      </c>
      <c r="G3415" s="1" t="s">
        <v>602</v>
      </c>
      <c r="H3415" s="1" t="s">
        <v>262</v>
      </c>
      <c r="I3415" s="1" t="s">
        <v>217</v>
      </c>
      <c r="J3415" s="1">
        <v>3239</v>
      </c>
      <c r="K3415" s="3">
        <v>9.6747685185185187E-2</v>
      </c>
      <c r="L3415" s="3">
        <v>0.24605324074074075</v>
      </c>
      <c r="M3415" s="7">
        <v>45672</v>
      </c>
      <c r="N3415" s="3">
        <v>0.16410879629629629</v>
      </c>
      <c r="O3415" s="3">
        <v>0.31341435185185185</v>
      </c>
      <c r="P3415" s="5">
        <v>97</v>
      </c>
      <c r="Q3415" s="5">
        <v>654.29999999999995</v>
      </c>
      <c r="R3415" s="1" t="s">
        <v>40</v>
      </c>
      <c r="S3415" s="1">
        <v>3</v>
      </c>
      <c r="T3415" s="1" t="s">
        <v>35</v>
      </c>
      <c r="U3415" s="5">
        <v>154.51</v>
      </c>
      <c r="V3415" s="5">
        <v>16857.3319519623</v>
      </c>
      <c r="W3415" s="1" t="s">
        <v>36</v>
      </c>
      <c r="X3415" s="1">
        <v>3.67</v>
      </c>
      <c r="Y3415" s="5">
        <v>25228.799999999999</v>
      </c>
      <c r="Z3415" s="5">
        <v>41906.1</v>
      </c>
      <c r="AA3415" s="5" t="str">
        <f t="shared" si="212"/>
        <v>30-39</v>
      </c>
      <c r="AB3415" s="5" t="str">
        <f t="shared" si="213"/>
        <v>Moderate</v>
      </c>
      <c r="AC3415" s="5">
        <f t="shared" si="214"/>
        <v>1.66</v>
      </c>
      <c r="AD3415" s="5" t="str">
        <f t="shared" si="215"/>
        <v>Medium-haul</v>
      </c>
    </row>
    <row r="3416" spans="1:30" x14ac:dyDescent="0.3">
      <c r="A3416" s="1" t="s">
        <v>4100</v>
      </c>
      <c r="B3416" s="1" t="s">
        <v>4101</v>
      </c>
      <c r="C3416" s="1">
        <v>49</v>
      </c>
      <c r="D3416" s="1" t="s">
        <v>28</v>
      </c>
      <c r="E3416" s="1" t="s">
        <v>4032</v>
      </c>
      <c r="F3416" s="1" t="s">
        <v>30</v>
      </c>
      <c r="G3416" s="1" t="s">
        <v>602</v>
      </c>
      <c r="H3416" s="1" t="s">
        <v>262</v>
      </c>
      <c r="I3416" s="1" t="s">
        <v>217</v>
      </c>
      <c r="J3416" s="1">
        <v>3239</v>
      </c>
      <c r="K3416" s="3">
        <v>9.6747685185185187E-2</v>
      </c>
      <c r="L3416" s="3">
        <v>0.24605324074074075</v>
      </c>
      <c r="M3416" s="7">
        <v>45662</v>
      </c>
      <c r="N3416" s="3">
        <v>0.16410879629629629</v>
      </c>
      <c r="O3416" s="3">
        <v>0.31341435185185185</v>
      </c>
      <c r="P3416" s="5">
        <v>97</v>
      </c>
      <c r="Q3416" s="5">
        <v>315.43</v>
      </c>
      <c r="R3416" s="1" t="s">
        <v>56</v>
      </c>
      <c r="S3416" s="1">
        <v>5</v>
      </c>
      <c r="T3416" s="1" t="s">
        <v>35</v>
      </c>
      <c r="U3416" s="5">
        <v>181.88</v>
      </c>
      <c r="V3416" s="5">
        <v>16739.6403519089</v>
      </c>
      <c r="W3416" s="1" t="s">
        <v>36</v>
      </c>
      <c r="X3416" s="1">
        <v>4.34</v>
      </c>
      <c r="Y3416" s="5">
        <v>25087.57</v>
      </c>
      <c r="Z3416" s="5">
        <v>20223.900000000001</v>
      </c>
      <c r="AA3416" s="5" t="str">
        <f t="shared" si="212"/>
        <v>40-49</v>
      </c>
      <c r="AB3416" s="5" t="str">
        <f t="shared" si="213"/>
        <v>Moderate</v>
      </c>
      <c r="AC3416" s="5">
        <f t="shared" si="214"/>
        <v>0.81</v>
      </c>
      <c r="AD3416" s="5" t="str">
        <f t="shared" si="215"/>
        <v>Medium-haul</v>
      </c>
    </row>
    <row r="3417" spans="1:30" x14ac:dyDescent="0.3">
      <c r="A3417" s="1" t="s">
        <v>4289</v>
      </c>
      <c r="B3417" s="1" t="s">
        <v>4290</v>
      </c>
      <c r="C3417" s="1">
        <v>50</v>
      </c>
      <c r="D3417" s="1" t="s">
        <v>28</v>
      </c>
      <c r="E3417" s="1" t="s">
        <v>4032</v>
      </c>
      <c r="F3417" s="1" t="s">
        <v>30</v>
      </c>
      <c r="G3417" s="1" t="s">
        <v>602</v>
      </c>
      <c r="H3417" s="1" t="s">
        <v>262</v>
      </c>
      <c r="I3417" s="1" t="s">
        <v>217</v>
      </c>
      <c r="J3417" s="1">
        <v>3239</v>
      </c>
      <c r="K3417" s="3">
        <v>9.6747685185185187E-2</v>
      </c>
      <c r="L3417" s="3">
        <v>0.24605324074074075</v>
      </c>
      <c r="M3417" s="7">
        <v>45668</v>
      </c>
      <c r="N3417" s="3">
        <v>0.16410879629629629</v>
      </c>
      <c r="O3417" s="3">
        <v>0.31341435185185185</v>
      </c>
      <c r="P3417" s="5">
        <v>97</v>
      </c>
      <c r="Q3417" s="5">
        <v>368.4</v>
      </c>
      <c r="R3417" s="1" t="s">
        <v>40</v>
      </c>
      <c r="S3417" s="1">
        <v>5</v>
      </c>
      <c r="T3417" s="1" t="s">
        <v>35</v>
      </c>
      <c r="U3417" s="5">
        <v>53.47</v>
      </c>
      <c r="V3417" s="5">
        <v>17244.130459751101</v>
      </c>
      <c r="W3417" s="1" t="s">
        <v>36</v>
      </c>
      <c r="X3417" s="1">
        <v>4.33</v>
      </c>
      <c r="Y3417" s="5">
        <v>25692.959999999999</v>
      </c>
      <c r="Z3417" s="5">
        <v>23588.29</v>
      </c>
      <c r="AA3417" s="5" t="str">
        <f t="shared" si="212"/>
        <v>50-59</v>
      </c>
      <c r="AB3417" s="5" t="str">
        <f t="shared" si="213"/>
        <v>Moderate</v>
      </c>
      <c r="AC3417" s="5">
        <f t="shared" si="214"/>
        <v>0.92</v>
      </c>
      <c r="AD3417" s="5" t="str">
        <f t="shared" si="215"/>
        <v>Medium-haul</v>
      </c>
    </row>
    <row r="3418" spans="1:30" x14ac:dyDescent="0.3">
      <c r="A3418" s="1" t="s">
        <v>4491</v>
      </c>
      <c r="B3418" s="1" t="s">
        <v>4492</v>
      </c>
      <c r="C3418" s="1">
        <v>30</v>
      </c>
      <c r="D3418" s="1" t="s">
        <v>39</v>
      </c>
      <c r="E3418" s="1" t="s">
        <v>4032</v>
      </c>
      <c r="F3418" s="1" t="s">
        <v>48</v>
      </c>
      <c r="G3418" s="1" t="s">
        <v>602</v>
      </c>
      <c r="H3418" s="1" t="s">
        <v>262</v>
      </c>
      <c r="I3418" s="1" t="s">
        <v>217</v>
      </c>
      <c r="J3418" s="1">
        <v>3239</v>
      </c>
      <c r="K3418" s="3">
        <v>9.6747685185185187E-2</v>
      </c>
      <c r="L3418" s="3">
        <v>0.24605324074074075</v>
      </c>
      <c r="M3418" s="7">
        <v>45666</v>
      </c>
      <c r="N3418" s="3">
        <v>0.16410879629629629</v>
      </c>
      <c r="O3418" s="3">
        <v>0.31341435185185185</v>
      </c>
      <c r="P3418" s="5">
        <v>97</v>
      </c>
      <c r="Q3418" s="5">
        <v>1138.78</v>
      </c>
      <c r="R3418" s="1" t="s">
        <v>34</v>
      </c>
      <c r="S3418" s="1">
        <v>3</v>
      </c>
      <c r="T3418" s="1" t="s">
        <v>41</v>
      </c>
      <c r="U3418" s="5">
        <v>29.4</v>
      </c>
      <c r="V3418" s="5">
        <v>16901.289559450899</v>
      </c>
      <c r="W3418" s="1" t="s">
        <v>42</v>
      </c>
      <c r="X3418" s="1">
        <v>4.2300000000000004</v>
      </c>
      <c r="Y3418" s="5">
        <v>25281.55</v>
      </c>
      <c r="Z3418" s="5">
        <v>72887.8</v>
      </c>
      <c r="AA3418" s="5" t="str">
        <f t="shared" si="212"/>
        <v>30-39</v>
      </c>
      <c r="AB3418" s="5" t="str">
        <f t="shared" si="213"/>
        <v>Moderate</v>
      </c>
      <c r="AC3418" s="5">
        <f t="shared" si="214"/>
        <v>2.88</v>
      </c>
      <c r="AD3418" s="5" t="str">
        <f t="shared" si="215"/>
        <v>Medium-haul</v>
      </c>
    </row>
    <row r="3419" spans="1:30" x14ac:dyDescent="0.3">
      <c r="A3419" s="1" t="s">
        <v>4219</v>
      </c>
      <c r="B3419" s="1" t="s">
        <v>4220</v>
      </c>
      <c r="C3419" s="1">
        <v>18</v>
      </c>
      <c r="D3419" s="1" t="s">
        <v>28</v>
      </c>
      <c r="E3419" s="1" t="s">
        <v>4032</v>
      </c>
      <c r="F3419" s="1" t="s">
        <v>48</v>
      </c>
      <c r="G3419" s="1" t="s">
        <v>602</v>
      </c>
      <c r="H3419" s="1" t="s">
        <v>262</v>
      </c>
      <c r="I3419" s="1" t="s">
        <v>217</v>
      </c>
      <c r="J3419" s="1">
        <v>3239</v>
      </c>
      <c r="K3419" s="3">
        <v>9.6747685185185187E-2</v>
      </c>
      <c r="L3419" s="3">
        <v>0.24605324074074075</v>
      </c>
      <c r="M3419" s="7">
        <v>45668</v>
      </c>
      <c r="N3419" s="3">
        <v>0.16410879629629629</v>
      </c>
      <c r="O3419" s="3">
        <v>0.31341435185185185</v>
      </c>
      <c r="P3419" s="5">
        <v>97</v>
      </c>
      <c r="Q3419" s="5">
        <v>928.01</v>
      </c>
      <c r="R3419" s="1" t="s">
        <v>40</v>
      </c>
      <c r="S3419" s="1">
        <v>5</v>
      </c>
      <c r="T3419" s="1" t="s">
        <v>49</v>
      </c>
      <c r="U3419" s="5">
        <v>168.55</v>
      </c>
      <c r="V3419" s="5">
        <v>17034.243343981601</v>
      </c>
      <c r="W3419" s="1" t="s">
        <v>36</v>
      </c>
      <c r="X3419" s="1">
        <v>3.82</v>
      </c>
      <c r="Y3419" s="5">
        <v>25441.09</v>
      </c>
      <c r="Z3419" s="5">
        <v>59426.35</v>
      </c>
      <c r="AA3419" s="5" t="str">
        <f t="shared" si="212"/>
        <v>18-29</v>
      </c>
      <c r="AB3419" s="5" t="str">
        <f t="shared" si="213"/>
        <v>Moderate</v>
      </c>
      <c r="AC3419" s="5">
        <f t="shared" si="214"/>
        <v>2.34</v>
      </c>
      <c r="AD3419" s="5" t="str">
        <f t="shared" si="215"/>
        <v>Medium-haul</v>
      </c>
    </row>
    <row r="3420" spans="1:30" x14ac:dyDescent="0.3">
      <c r="A3420" s="1" t="s">
        <v>4493</v>
      </c>
      <c r="B3420" s="1" t="s">
        <v>4011</v>
      </c>
      <c r="C3420" s="1">
        <v>36</v>
      </c>
      <c r="D3420" s="1" t="s">
        <v>28</v>
      </c>
      <c r="E3420" s="1" t="s">
        <v>4032</v>
      </c>
      <c r="F3420" s="1" t="s">
        <v>30</v>
      </c>
      <c r="G3420" s="1" t="s">
        <v>602</v>
      </c>
      <c r="H3420" s="1" t="s">
        <v>262</v>
      </c>
      <c r="I3420" s="1" t="s">
        <v>217</v>
      </c>
      <c r="J3420" s="1">
        <v>3239</v>
      </c>
      <c r="K3420" s="3">
        <v>9.6747685185185187E-2</v>
      </c>
      <c r="L3420" s="3">
        <v>0.24605324074074075</v>
      </c>
      <c r="M3420" s="7">
        <v>45660</v>
      </c>
      <c r="N3420" s="3">
        <v>0.16410879629629629</v>
      </c>
      <c r="O3420" s="3">
        <v>0.31341435185185185</v>
      </c>
      <c r="P3420" s="5">
        <v>97</v>
      </c>
      <c r="Q3420" s="5">
        <v>1143.46</v>
      </c>
      <c r="R3420" s="1" t="s">
        <v>56</v>
      </c>
      <c r="S3420" s="1">
        <v>3</v>
      </c>
      <c r="T3420" s="1" t="s">
        <v>35</v>
      </c>
      <c r="U3420" s="5">
        <v>144.69</v>
      </c>
      <c r="V3420" s="5">
        <v>17445.8849207491</v>
      </c>
      <c r="W3420" s="1" t="s">
        <v>42</v>
      </c>
      <c r="X3420" s="1">
        <v>4.7</v>
      </c>
      <c r="Y3420" s="5">
        <v>25935.06</v>
      </c>
      <c r="Z3420" s="5">
        <v>73210.38</v>
      </c>
      <c r="AA3420" s="5" t="str">
        <f t="shared" si="212"/>
        <v>30-39</v>
      </c>
      <c r="AB3420" s="5" t="str">
        <f t="shared" si="213"/>
        <v>Moderate</v>
      </c>
      <c r="AC3420" s="5">
        <f t="shared" si="214"/>
        <v>2.82</v>
      </c>
      <c r="AD3420" s="5" t="str">
        <f t="shared" si="215"/>
        <v>Medium-haul</v>
      </c>
    </row>
    <row r="3421" spans="1:30" x14ac:dyDescent="0.3">
      <c r="A3421" s="1" t="s">
        <v>4277</v>
      </c>
      <c r="B3421" s="1" t="s">
        <v>4278</v>
      </c>
      <c r="C3421" s="1">
        <v>59</v>
      </c>
      <c r="D3421" s="1" t="s">
        <v>39</v>
      </c>
      <c r="E3421" s="1" t="s">
        <v>4032</v>
      </c>
      <c r="F3421" s="1" t="s">
        <v>30</v>
      </c>
      <c r="G3421" s="1" t="s">
        <v>615</v>
      </c>
      <c r="H3421" s="1" t="s">
        <v>32</v>
      </c>
      <c r="I3421" s="1" t="s">
        <v>91</v>
      </c>
      <c r="J3421" s="1">
        <v>2142</v>
      </c>
      <c r="K3421" s="3">
        <v>0.87881944444444449</v>
      </c>
      <c r="L3421" s="3">
        <v>0.97743055555555558</v>
      </c>
      <c r="M3421" s="7">
        <v>45667</v>
      </c>
      <c r="N3421" s="3">
        <v>0.94062500000000004</v>
      </c>
      <c r="O3421" s="3">
        <v>3.923611111111111E-2</v>
      </c>
      <c r="P3421" s="5">
        <v>89</v>
      </c>
      <c r="Q3421" s="5">
        <v>1097.23</v>
      </c>
      <c r="R3421" s="1" t="s">
        <v>34</v>
      </c>
      <c r="S3421" s="1">
        <v>5</v>
      </c>
      <c r="T3421" s="1" t="s">
        <v>41</v>
      </c>
      <c r="U3421" s="5">
        <v>141.44</v>
      </c>
      <c r="V3421" s="5">
        <v>11842.537820322101</v>
      </c>
      <c r="W3421" s="1" t="s">
        <v>36</v>
      </c>
      <c r="X3421" s="1">
        <v>3.21</v>
      </c>
      <c r="Y3421" s="5">
        <v>19211.05</v>
      </c>
      <c r="Z3421" s="5">
        <v>70251.009999999995</v>
      </c>
      <c r="AA3421" s="5" t="str">
        <f t="shared" si="212"/>
        <v>50-59</v>
      </c>
      <c r="AB3421" s="5" t="str">
        <f t="shared" si="213"/>
        <v>Moderate</v>
      </c>
      <c r="AC3421" s="5">
        <f t="shared" si="214"/>
        <v>3.66</v>
      </c>
      <c r="AD3421" s="5" t="str">
        <f t="shared" si="215"/>
        <v>Short-haul</v>
      </c>
    </row>
    <row r="3422" spans="1:30" x14ac:dyDescent="0.3">
      <c r="A3422" s="1" t="s">
        <v>4494</v>
      </c>
      <c r="B3422" s="1" t="s">
        <v>4495</v>
      </c>
      <c r="C3422" s="1">
        <v>72</v>
      </c>
      <c r="D3422" s="1" t="s">
        <v>28</v>
      </c>
      <c r="E3422" s="1" t="s">
        <v>4032</v>
      </c>
      <c r="F3422" s="1" t="s">
        <v>30</v>
      </c>
      <c r="G3422" s="1" t="s">
        <v>615</v>
      </c>
      <c r="H3422" s="1" t="s">
        <v>32</v>
      </c>
      <c r="I3422" s="1" t="s">
        <v>91</v>
      </c>
      <c r="J3422" s="1">
        <v>2142</v>
      </c>
      <c r="K3422" s="3">
        <v>0.87881944444444449</v>
      </c>
      <c r="L3422" s="3">
        <v>0.97743055555555558</v>
      </c>
      <c r="M3422" s="7">
        <v>45659</v>
      </c>
      <c r="N3422" s="3">
        <v>0.94062500000000004</v>
      </c>
      <c r="O3422" s="3">
        <v>3.923611111111111E-2</v>
      </c>
      <c r="P3422" s="5">
        <v>89</v>
      </c>
      <c r="Q3422" s="5">
        <v>504.75</v>
      </c>
      <c r="R3422" s="1" t="s">
        <v>34</v>
      </c>
      <c r="S3422" s="1">
        <v>5</v>
      </c>
      <c r="T3422" s="1" t="s">
        <v>41</v>
      </c>
      <c r="U3422" s="5">
        <v>156.31</v>
      </c>
      <c r="V3422" s="5">
        <v>11626.6462756085</v>
      </c>
      <c r="W3422" s="1" t="s">
        <v>42</v>
      </c>
      <c r="X3422" s="1">
        <v>4.58</v>
      </c>
      <c r="Y3422" s="5">
        <v>18951.98</v>
      </c>
      <c r="Z3422" s="5">
        <v>32335.26</v>
      </c>
      <c r="AA3422" s="5" t="str">
        <f t="shared" si="212"/>
        <v>60+</v>
      </c>
      <c r="AB3422" s="5" t="str">
        <f t="shared" si="213"/>
        <v>Moderate</v>
      </c>
      <c r="AC3422" s="5">
        <f t="shared" si="214"/>
        <v>1.71</v>
      </c>
      <c r="AD3422" s="5" t="str">
        <f t="shared" si="215"/>
        <v>Short-haul</v>
      </c>
    </row>
    <row r="3423" spans="1:30" x14ac:dyDescent="0.3">
      <c r="A3423" s="1" t="s">
        <v>4496</v>
      </c>
      <c r="B3423" s="1" t="s">
        <v>4497</v>
      </c>
      <c r="C3423" s="1">
        <v>44</v>
      </c>
      <c r="D3423" s="1" t="s">
        <v>39</v>
      </c>
      <c r="E3423" s="1" t="s">
        <v>4032</v>
      </c>
      <c r="F3423" s="1" t="s">
        <v>48</v>
      </c>
      <c r="G3423" s="1" t="s">
        <v>615</v>
      </c>
      <c r="H3423" s="1" t="s">
        <v>32</v>
      </c>
      <c r="I3423" s="1" t="s">
        <v>91</v>
      </c>
      <c r="J3423" s="1">
        <v>2142</v>
      </c>
      <c r="K3423" s="3">
        <v>0.87881944444444449</v>
      </c>
      <c r="L3423" s="3">
        <v>0.97743055555555558</v>
      </c>
      <c r="M3423" s="7">
        <v>45671</v>
      </c>
      <c r="N3423" s="3">
        <v>0.94062500000000004</v>
      </c>
      <c r="O3423" s="3">
        <v>3.923611111111111E-2</v>
      </c>
      <c r="P3423" s="5">
        <v>89</v>
      </c>
      <c r="Q3423" s="5">
        <v>1197.81</v>
      </c>
      <c r="R3423" s="1" t="s">
        <v>56</v>
      </c>
      <c r="S3423" s="1">
        <v>5</v>
      </c>
      <c r="T3423" s="1" t="s">
        <v>45</v>
      </c>
      <c r="U3423" s="5">
        <v>167.9</v>
      </c>
      <c r="V3423" s="5">
        <v>11911.275615173899</v>
      </c>
      <c r="W3423" s="1" t="s">
        <v>36</v>
      </c>
      <c r="X3423" s="1">
        <v>3.67</v>
      </c>
      <c r="Y3423" s="5">
        <v>19293.53</v>
      </c>
      <c r="Z3423" s="5">
        <v>76693.42</v>
      </c>
      <c r="AA3423" s="5" t="str">
        <f t="shared" si="212"/>
        <v>40-49</v>
      </c>
      <c r="AB3423" s="5" t="str">
        <f t="shared" si="213"/>
        <v>Moderate</v>
      </c>
      <c r="AC3423" s="5">
        <f t="shared" si="214"/>
        <v>3.98</v>
      </c>
      <c r="AD3423" s="5" t="str">
        <f t="shared" si="215"/>
        <v>Short-haul</v>
      </c>
    </row>
    <row r="3424" spans="1:30" x14ac:dyDescent="0.3">
      <c r="A3424" s="1" t="s">
        <v>4472</v>
      </c>
      <c r="B3424" s="1" t="s">
        <v>4473</v>
      </c>
      <c r="C3424" s="1">
        <v>37</v>
      </c>
      <c r="D3424" s="1" t="s">
        <v>28</v>
      </c>
      <c r="E3424" s="1" t="s">
        <v>4032</v>
      </c>
      <c r="F3424" s="1" t="s">
        <v>48</v>
      </c>
      <c r="G3424" s="1" t="s">
        <v>615</v>
      </c>
      <c r="H3424" s="1" t="s">
        <v>32</v>
      </c>
      <c r="I3424" s="1" t="s">
        <v>91</v>
      </c>
      <c r="J3424" s="1">
        <v>2142</v>
      </c>
      <c r="K3424" s="3">
        <v>0.87881944444444449</v>
      </c>
      <c r="L3424" s="3">
        <v>0.97743055555555558</v>
      </c>
      <c r="M3424" s="7">
        <v>45672</v>
      </c>
      <c r="N3424" s="3">
        <v>0.94062500000000004</v>
      </c>
      <c r="O3424" s="3">
        <v>3.923611111111111E-2</v>
      </c>
      <c r="P3424" s="5">
        <v>89</v>
      </c>
      <c r="Q3424" s="5">
        <v>1021.49</v>
      </c>
      <c r="R3424" s="1" t="s">
        <v>56</v>
      </c>
      <c r="S3424" s="1">
        <v>3</v>
      </c>
      <c r="T3424" s="1" t="s">
        <v>49</v>
      </c>
      <c r="U3424" s="5">
        <v>47.45</v>
      </c>
      <c r="V3424" s="5">
        <v>12128.8639675099</v>
      </c>
      <c r="W3424" s="1" t="s">
        <v>42</v>
      </c>
      <c r="X3424" s="1">
        <v>3.62</v>
      </c>
      <c r="Y3424" s="5">
        <v>19554.64</v>
      </c>
      <c r="Z3424" s="5">
        <v>65384.85</v>
      </c>
      <c r="AA3424" s="5" t="str">
        <f t="shared" si="212"/>
        <v>30-39</v>
      </c>
      <c r="AB3424" s="5" t="str">
        <f t="shared" si="213"/>
        <v>Moderate</v>
      </c>
      <c r="AC3424" s="5">
        <f t="shared" si="214"/>
        <v>3.34</v>
      </c>
      <c r="AD3424" s="5" t="str">
        <f t="shared" si="215"/>
        <v>Short-haul</v>
      </c>
    </row>
    <row r="3425" spans="1:30" x14ac:dyDescent="0.3">
      <c r="A3425" s="2" t="s">
        <v>4498</v>
      </c>
      <c r="B3425" s="1" t="s">
        <v>4499</v>
      </c>
      <c r="C3425" s="1">
        <v>58</v>
      </c>
      <c r="D3425" s="1" t="s">
        <v>28</v>
      </c>
      <c r="E3425" s="1" t="s">
        <v>4032</v>
      </c>
      <c r="F3425" s="1" t="s">
        <v>30</v>
      </c>
      <c r="G3425" s="1" t="s">
        <v>615</v>
      </c>
      <c r="H3425" s="1" t="s">
        <v>32</v>
      </c>
      <c r="I3425" s="1" t="s">
        <v>91</v>
      </c>
      <c r="J3425" s="1">
        <v>2142</v>
      </c>
      <c r="K3425" s="3">
        <v>0.87881944444444449</v>
      </c>
      <c r="L3425" s="3">
        <v>0.97743055555555558</v>
      </c>
      <c r="M3425" s="7">
        <v>45667</v>
      </c>
      <c r="N3425" s="3">
        <v>0.94062500000000004</v>
      </c>
      <c r="O3425" s="3">
        <v>3.923611111111111E-2</v>
      </c>
      <c r="P3425" s="5">
        <v>89</v>
      </c>
      <c r="Q3425" s="5">
        <v>135.79</v>
      </c>
      <c r="R3425" s="1" t="s">
        <v>40</v>
      </c>
      <c r="S3425" s="1">
        <v>5</v>
      </c>
      <c r="T3425" s="1" t="s">
        <v>83</v>
      </c>
      <c r="U3425" s="5">
        <v>187.86</v>
      </c>
      <c r="V3425" s="5">
        <v>11683.7162847006</v>
      </c>
      <c r="W3425" s="1" t="s">
        <v>42</v>
      </c>
      <c r="X3425" s="1">
        <v>4.62</v>
      </c>
      <c r="Y3425" s="5">
        <v>19020.46</v>
      </c>
      <c r="Z3425" s="5">
        <v>8728.1299999999992</v>
      </c>
      <c r="AA3425" s="5" t="str">
        <f t="shared" si="212"/>
        <v>50-59</v>
      </c>
      <c r="AB3425" s="5" t="str">
        <f t="shared" si="213"/>
        <v>Moderate</v>
      </c>
      <c r="AC3425" s="5">
        <f t="shared" si="214"/>
        <v>0.46</v>
      </c>
      <c r="AD3425" s="5" t="str">
        <f t="shared" si="215"/>
        <v>Short-haul</v>
      </c>
    </row>
    <row r="3426" spans="1:30" x14ac:dyDescent="0.3">
      <c r="A3426" s="1" t="s">
        <v>4500</v>
      </c>
      <c r="B3426" s="1" t="s">
        <v>4501</v>
      </c>
      <c r="C3426" s="1">
        <v>24</v>
      </c>
      <c r="D3426" s="1" t="s">
        <v>28</v>
      </c>
      <c r="E3426" s="1" t="s">
        <v>4032</v>
      </c>
      <c r="F3426" s="1" t="s">
        <v>48</v>
      </c>
      <c r="G3426" s="1" t="s">
        <v>628</v>
      </c>
      <c r="H3426" s="1" t="s">
        <v>75</v>
      </c>
      <c r="I3426" s="1" t="s">
        <v>385</v>
      </c>
      <c r="J3426" s="1">
        <v>10284</v>
      </c>
      <c r="K3426" s="3">
        <v>0.55234953703703704</v>
      </c>
      <c r="L3426" s="3">
        <v>2.8043981481481482E-2</v>
      </c>
      <c r="M3426" s="7">
        <v>45658</v>
      </c>
      <c r="N3426" s="3">
        <v>0.60859953703703706</v>
      </c>
      <c r="O3426" s="3">
        <v>8.4293981481481484E-2</v>
      </c>
      <c r="P3426" s="5">
        <v>81</v>
      </c>
      <c r="Q3426" s="5">
        <v>688.55</v>
      </c>
      <c r="R3426" s="1" t="s">
        <v>34</v>
      </c>
      <c r="S3426" s="1">
        <v>5</v>
      </c>
      <c r="T3426" s="1" t="s">
        <v>41</v>
      </c>
      <c r="U3426" s="5">
        <v>166.05</v>
      </c>
      <c r="V3426" s="5">
        <v>52277.775340433102</v>
      </c>
      <c r="W3426" s="1" t="s">
        <v>42</v>
      </c>
      <c r="X3426" s="1">
        <v>4.0199999999999996</v>
      </c>
      <c r="Y3426" s="5">
        <v>67733.33</v>
      </c>
      <c r="Z3426" s="5">
        <v>44100.41</v>
      </c>
      <c r="AA3426" s="5" t="str">
        <f t="shared" si="212"/>
        <v>18-29</v>
      </c>
      <c r="AB3426" s="5" t="str">
        <f t="shared" si="213"/>
        <v>Moderate</v>
      </c>
      <c r="AC3426" s="5">
        <f t="shared" si="214"/>
        <v>0.65</v>
      </c>
      <c r="AD3426" s="5" t="str">
        <f t="shared" si="215"/>
        <v>Long-haul</v>
      </c>
    </row>
    <row r="3427" spans="1:30" x14ac:dyDescent="0.3">
      <c r="A3427" s="1" t="s">
        <v>4502</v>
      </c>
      <c r="B3427" s="1" t="s">
        <v>4503</v>
      </c>
      <c r="C3427" s="1">
        <v>60</v>
      </c>
      <c r="D3427" s="1" t="s">
        <v>28</v>
      </c>
      <c r="E3427" s="1" t="s">
        <v>4032</v>
      </c>
      <c r="F3427" s="1" t="s">
        <v>48</v>
      </c>
      <c r="G3427" s="1" t="s">
        <v>628</v>
      </c>
      <c r="H3427" s="1" t="s">
        <v>75</v>
      </c>
      <c r="I3427" s="1" t="s">
        <v>385</v>
      </c>
      <c r="J3427" s="1">
        <v>10284</v>
      </c>
      <c r="K3427" s="3">
        <v>0.55234953703703704</v>
      </c>
      <c r="L3427" s="3">
        <v>2.8043981481481482E-2</v>
      </c>
      <c r="M3427" s="7">
        <v>45660</v>
      </c>
      <c r="N3427" s="3">
        <v>0.60859953703703706</v>
      </c>
      <c r="O3427" s="3">
        <v>8.4293981481481484E-2</v>
      </c>
      <c r="P3427" s="5">
        <v>81</v>
      </c>
      <c r="Q3427" s="5">
        <v>155.41999999999999</v>
      </c>
      <c r="R3427" s="1" t="s">
        <v>40</v>
      </c>
      <c r="S3427" s="1">
        <v>5</v>
      </c>
      <c r="T3427" s="1" t="s">
        <v>49</v>
      </c>
      <c r="U3427" s="5">
        <v>125.16</v>
      </c>
      <c r="V3427" s="5">
        <v>52399.156729797498</v>
      </c>
      <c r="W3427" s="1" t="s">
        <v>42</v>
      </c>
      <c r="X3427" s="1">
        <v>4.6100000000000003</v>
      </c>
      <c r="Y3427" s="5">
        <v>67878.990000000005</v>
      </c>
      <c r="Z3427" s="5">
        <v>9971.91</v>
      </c>
      <c r="AA3427" s="5" t="str">
        <f t="shared" si="212"/>
        <v>60+</v>
      </c>
      <c r="AB3427" s="5" t="str">
        <f t="shared" si="213"/>
        <v>Moderate</v>
      </c>
      <c r="AC3427" s="5">
        <f t="shared" si="214"/>
        <v>0.15</v>
      </c>
      <c r="AD3427" s="5" t="str">
        <f t="shared" si="215"/>
        <v>Long-haul</v>
      </c>
    </row>
    <row r="3428" spans="1:30" x14ac:dyDescent="0.3">
      <c r="A3428" s="1" t="s">
        <v>4504</v>
      </c>
      <c r="B3428" s="1" t="s">
        <v>4505</v>
      </c>
      <c r="C3428" s="1">
        <v>37</v>
      </c>
      <c r="D3428" s="1" t="s">
        <v>39</v>
      </c>
      <c r="E3428" s="1" t="s">
        <v>4032</v>
      </c>
      <c r="F3428" s="1" t="s">
        <v>30</v>
      </c>
      <c r="G3428" s="1" t="s">
        <v>628</v>
      </c>
      <c r="H3428" s="1" t="s">
        <v>75</v>
      </c>
      <c r="I3428" s="1" t="s">
        <v>385</v>
      </c>
      <c r="J3428" s="1">
        <v>10284</v>
      </c>
      <c r="K3428" s="3">
        <v>0.55234953703703704</v>
      </c>
      <c r="L3428" s="3">
        <v>2.8043981481481482E-2</v>
      </c>
      <c r="M3428" s="7">
        <v>45660</v>
      </c>
      <c r="N3428" s="3">
        <v>0.60859953703703706</v>
      </c>
      <c r="O3428" s="3">
        <v>8.4293981481481484E-2</v>
      </c>
      <c r="P3428" s="5">
        <v>81</v>
      </c>
      <c r="Q3428" s="5">
        <v>878.97</v>
      </c>
      <c r="R3428" s="1" t="s">
        <v>34</v>
      </c>
      <c r="S3428" s="1">
        <v>3</v>
      </c>
      <c r="T3428" s="1" t="s">
        <v>49</v>
      </c>
      <c r="U3428" s="5">
        <v>186.51</v>
      </c>
      <c r="V3428" s="5">
        <v>52208.997429379298</v>
      </c>
      <c r="W3428" s="1" t="s">
        <v>36</v>
      </c>
      <c r="X3428" s="1">
        <v>3.1</v>
      </c>
      <c r="Y3428" s="5">
        <v>67650.8</v>
      </c>
      <c r="Z3428" s="5">
        <v>56291.38</v>
      </c>
      <c r="AA3428" s="5" t="str">
        <f t="shared" si="212"/>
        <v>30-39</v>
      </c>
      <c r="AB3428" s="5" t="str">
        <f t="shared" si="213"/>
        <v>Moderate</v>
      </c>
      <c r="AC3428" s="5">
        <f t="shared" si="214"/>
        <v>0.83</v>
      </c>
      <c r="AD3428" s="5" t="str">
        <f t="shared" si="215"/>
        <v>Long-haul</v>
      </c>
    </row>
    <row r="3429" spans="1:30" x14ac:dyDescent="0.3">
      <c r="A3429" s="1" t="s">
        <v>4506</v>
      </c>
      <c r="B3429" s="1" t="s">
        <v>4507</v>
      </c>
      <c r="C3429" s="1">
        <v>59</v>
      </c>
      <c r="D3429" s="1" t="s">
        <v>28</v>
      </c>
      <c r="E3429" s="1" t="s">
        <v>4032</v>
      </c>
      <c r="F3429" s="1" t="s">
        <v>48</v>
      </c>
      <c r="G3429" s="1" t="s">
        <v>628</v>
      </c>
      <c r="H3429" s="1" t="s">
        <v>75</v>
      </c>
      <c r="I3429" s="1" t="s">
        <v>385</v>
      </c>
      <c r="J3429" s="1">
        <v>10284</v>
      </c>
      <c r="K3429" s="3">
        <v>0.55234953703703704</v>
      </c>
      <c r="L3429" s="3">
        <v>2.8043981481481482E-2</v>
      </c>
      <c r="M3429" s="7">
        <v>45660</v>
      </c>
      <c r="N3429" s="3">
        <v>0.60859953703703706</v>
      </c>
      <c r="O3429" s="3">
        <v>8.4293981481481484E-2</v>
      </c>
      <c r="P3429" s="5">
        <v>81</v>
      </c>
      <c r="Q3429" s="5">
        <v>1155.1600000000001</v>
      </c>
      <c r="R3429" s="1" t="s">
        <v>56</v>
      </c>
      <c r="S3429" s="1">
        <v>5</v>
      </c>
      <c r="T3429" s="1" t="s">
        <v>83</v>
      </c>
      <c r="U3429" s="5">
        <v>155.82</v>
      </c>
      <c r="V3429" s="5">
        <v>52906.942361364498</v>
      </c>
      <c r="W3429" s="1" t="s">
        <v>42</v>
      </c>
      <c r="X3429" s="1">
        <v>3.04</v>
      </c>
      <c r="Y3429" s="5">
        <v>68488.33</v>
      </c>
      <c r="Z3429" s="5">
        <v>73961.399999999994</v>
      </c>
      <c r="AA3429" s="5" t="str">
        <f t="shared" si="212"/>
        <v>50-59</v>
      </c>
      <c r="AB3429" s="5" t="str">
        <f t="shared" si="213"/>
        <v>Moderate</v>
      </c>
      <c r="AC3429" s="5">
        <f t="shared" si="214"/>
        <v>1.08</v>
      </c>
      <c r="AD3429" s="5" t="str">
        <f t="shared" si="215"/>
        <v>Long-haul</v>
      </c>
    </row>
    <row r="3430" spans="1:30" x14ac:dyDescent="0.3">
      <c r="A3430" s="1" t="s">
        <v>4508</v>
      </c>
      <c r="B3430" s="1" t="s">
        <v>4509</v>
      </c>
      <c r="C3430" s="1">
        <v>51</v>
      </c>
      <c r="D3430" s="1" t="s">
        <v>28</v>
      </c>
      <c r="E3430" s="1" t="s">
        <v>4032</v>
      </c>
      <c r="F3430" s="1" t="s">
        <v>30</v>
      </c>
      <c r="G3430" s="1" t="s">
        <v>628</v>
      </c>
      <c r="H3430" s="1" t="s">
        <v>75</v>
      </c>
      <c r="I3430" s="1" t="s">
        <v>385</v>
      </c>
      <c r="J3430" s="1">
        <v>10284</v>
      </c>
      <c r="K3430" s="3">
        <v>0.55234953703703704</v>
      </c>
      <c r="L3430" s="3">
        <v>2.8043981481481482E-2</v>
      </c>
      <c r="M3430" s="7">
        <v>45669</v>
      </c>
      <c r="N3430" s="3">
        <v>0.60859953703703706</v>
      </c>
      <c r="O3430" s="3">
        <v>8.4293981481481484E-2</v>
      </c>
      <c r="P3430" s="5">
        <v>81</v>
      </c>
      <c r="Q3430" s="5">
        <v>880.43</v>
      </c>
      <c r="R3430" s="1" t="s">
        <v>40</v>
      </c>
      <c r="S3430" s="1">
        <v>5</v>
      </c>
      <c r="T3430" s="1" t="s">
        <v>49</v>
      </c>
      <c r="U3430" s="5">
        <v>126.88</v>
      </c>
      <c r="V3430" s="5">
        <v>52415.572151598302</v>
      </c>
      <c r="W3430" s="1" t="s">
        <v>42</v>
      </c>
      <c r="X3430" s="1">
        <v>4.71</v>
      </c>
      <c r="Y3430" s="5">
        <v>67898.69</v>
      </c>
      <c r="Z3430" s="5">
        <v>56372.9</v>
      </c>
      <c r="AA3430" s="5" t="str">
        <f t="shared" si="212"/>
        <v>50-59</v>
      </c>
      <c r="AB3430" s="5" t="str">
        <f t="shared" si="213"/>
        <v>Moderate</v>
      </c>
      <c r="AC3430" s="5">
        <f t="shared" si="214"/>
        <v>0.83</v>
      </c>
      <c r="AD3430" s="5" t="str">
        <f t="shared" si="215"/>
        <v>Long-haul</v>
      </c>
    </row>
    <row r="3431" spans="1:30" x14ac:dyDescent="0.3">
      <c r="A3431" s="1" t="s">
        <v>4510</v>
      </c>
      <c r="B3431" s="1" t="s">
        <v>4511</v>
      </c>
      <c r="C3431" s="1">
        <v>28</v>
      </c>
      <c r="D3431" s="1" t="s">
        <v>28</v>
      </c>
      <c r="E3431" s="1" t="s">
        <v>4032</v>
      </c>
      <c r="F3431" s="1" t="s">
        <v>30</v>
      </c>
      <c r="G3431" s="1" t="s">
        <v>628</v>
      </c>
      <c r="H3431" s="1" t="s">
        <v>75</v>
      </c>
      <c r="I3431" s="1" t="s">
        <v>385</v>
      </c>
      <c r="J3431" s="1">
        <v>10284</v>
      </c>
      <c r="K3431" s="3">
        <v>0.55234953703703704</v>
      </c>
      <c r="L3431" s="3">
        <v>2.8043981481481482E-2</v>
      </c>
      <c r="M3431" s="7">
        <v>45670</v>
      </c>
      <c r="N3431" s="3">
        <v>0.60859953703703706</v>
      </c>
      <c r="O3431" s="3">
        <v>8.4293981481481484E-2</v>
      </c>
      <c r="P3431" s="5">
        <v>81</v>
      </c>
      <c r="Q3431" s="5">
        <v>534.9</v>
      </c>
      <c r="R3431" s="1" t="s">
        <v>40</v>
      </c>
      <c r="S3431" s="1">
        <v>5</v>
      </c>
      <c r="T3431" s="1" t="s">
        <v>45</v>
      </c>
      <c r="U3431" s="5">
        <v>168.26</v>
      </c>
      <c r="V3431" s="5">
        <v>52563.214758927897</v>
      </c>
      <c r="W3431" s="1" t="s">
        <v>42</v>
      </c>
      <c r="X3431" s="1">
        <v>3.22</v>
      </c>
      <c r="Y3431" s="5">
        <v>68075.86</v>
      </c>
      <c r="Z3431" s="5">
        <v>34267.25</v>
      </c>
      <c r="AA3431" s="5" t="str">
        <f t="shared" si="212"/>
        <v>18-29</v>
      </c>
      <c r="AB3431" s="5" t="str">
        <f t="shared" si="213"/>
        <v>Moderate</v>
      </c>
      <c r="AC3431" s="5">
        <f t="shared" si="214"/>
        <v>0.5</v>
      </c>
      <c r="AD3431" s="5" t="str">
        <f t="shared" si="215"/>
        <v>Long-haul</v>
      </c>
    </row>
    <row r="3432" spans="1:30" x14ac:dyDescent="0.3">
      <c r="A3432" s="1" t="s">
        <v>4423</v>
      </c>
      <c r="B3432" s="1" t="s">
        <v>4424</v>
      </c>
      <c r="C3432" s="1">
        <v>30</v>
      </c>
      <c r="D3432" s="1" t="s">
        <v>28</v>
      </c>
      <c r="E3432" s="1" t="s">
        <v>4032</v>
      </c>
      <c r="F3432" s="1" t="s">
        <v>48</v>
      </c>
      <c r="G3432" s="1" t="s">
        <v>628</v>
      </c>
      <c r="H3432" s="1" t="s">
        <v>75</v>
      </c>
      <c r="I3432" s="1" t="s">
        <v>385</v>
      </c>
      <c r="J3432" s="1">
        <v>10284</v>
      </c>
      <c r="K3432" s="3">
        <v>0.55234953703703704</v>
      </c>
      <c r="L3432" s="3">
        <v>2.8043981481481482E-2</v>
      </c>
      <c r="M3432" s="7">
        <v>45660</v>
      </c>
      <c r="N3432" s="3">
        <v>0.60859953703703706</v>
      </c>
      <c r="O3432" s="3">
        <v>8.4293981481481484E-2</v>
      </c>
      <c r="P3432" s="5">
        <v>81</v>
      </c>
      <c r="Q3432" s="5">
        <v>756.35</v>
      </c>
      <c r="R3432" s="1" t="s">
        <v>40</v>
      </c>
      <c r="S3432" s="1">
        <v>3</v>
      </c>
      <c r="T3432" s="1" t="s">
        <v>41</v>
      </c>
      <c r="U3432" s="5">
        <v>87.65</v>
      </c>
      <c r="V3432" s="5">
        <v>52775.069253569098</v>
      </c>
      <c r="W3432" s="1" t="s">
        <v>36</v>
      </c>
      <c r="X3432" s="1">
        <v>3.83</v>
      </c>
      <c r="Y3432" s="5">
        <v>68330.080000000002</v>
      </c>
      <c r="Z3432" s="5">
        <v>48423.93</v>
      </c>
      <c r="AA3432" s="5" t="str">
        <f t="shared" si="212"/>
        <v>30-39</v>
      </c>
      <c r="AB3432" s="5" t="str">
        <f t="shared" si="213"/>
        <v>Moderate</v>
      </c>
      <c r="AC3432" s="5">
        <f t="shared" si="214"/>
        <v>0.71</v>
      </c>
      <c r="AD3432" s="5" t="str">
        <f t="shared" si="215"/>
        <v>Long-haul</v>
      </c>
    </row>
    <row r="3433" spans="1:30" x14ac:dyDescent="0.3">
      <c r="A3433" s="1" t="s">
        <v>4462</v>
      </c>
      <c r="B3433" s="1" t="s">
        <v>4463</v>
      </c>
      <c r="C3433" s="1">
        <v>33</v>
      </c>
      <c r="D3433" s="1" t="s">
        <v>28</v>
      </c>
      <c r="E3433" s="1" t="s">
        <v>4032</v>
      </c>
      <c r="F3433" s="1" t="s">
        <v>30</v>
      </c>
      <c r="G3433" s="1" t="s">
        <v>628</v>
      </c>
      <c r="H3433" s="1" t="s">
        <v>75</v>
      </c>
      <c r="I3433" s="1" t="s">
        <v>385</v>
      </c>
      <c r="J3433" s="1">
        <v>10284</v>
      </c>
      <c r="K3433" s="3">
        <v>0.55234953703703704</v>
      </c>
      <c r="L3433" s="3">
        <v>2.8043981481481482E-2</v>
      </c>
      <c r="M3433" s="7">
        <v>45665</v>
      </c>
      <c r="N3433" s="3">
        <v>0.60859953703703706</v>
      </c>
      <c r="O3433" s="3">
        <v>8.4293981481481484E-2</v>
      </c>
      <c r="P3433" s="5">
        <v>81</v>
      </c>
      <c r="Q3433" s="5">
        <v>1436.55</v>
      </c>
      <c r="R3433" s="1" t="s">
        <v>40</v>
      </c>
      <c r="S3433" s="1">
        <v>3</v>
      </c>
      <c r="T3433" s="1" t="s">
        <v>49</v>
      </c>
      <c r="U3433" s="5">
        <v>139.6</v>
      </c>
      <c r="V3433" s="5">
        <v>52023.449520279399</v>
      </c>
      <c r="W3433" s="1" t="s">
        <v>36</v>
      </c>
      <c r="X3433" s="1">
        <v>4.3</v>
      </c>
      <c r="Y3433" s="5">
        <v>67428.14</v>
      </c>
      <c r="Z3433" s="5">
        <v>91967.12</v>
      </c>
      <c r="AA3433" s="5" t="str">
        <f t="shared" si="212"/>
        <v>30-39</v>
      </c>
      <c r="AB3433" s="5" t="str">
        <f t="shared" si="213"/>
        <v>Moderate</v>
      </c>
      <c r="AC3433" s="5">
        <f t="shared" si="214"/>
        <v>1.36</v>
      </c>
      <c r="AD3433" s="5" t="str">
        <f t="shared" si="215"/>
        <v>Long-haul</v>
      </c>
    </row>
    <row r="3434" spans="1:30" x14ac:dyDescent="0.3">
      <c r="A3434" s="1" t="s">
        <v>4512</v>
      </c>
      <c r="B3434" s="1" t="s">
        <v>4513</v>
      </c>
      <c r="C3434" s="1">
        <v>49</v>
      </c>
      <c r="D3434" s="1" t="s">
        <v>39</v>
      </c>
      <c r="E3434" s="1" t="s">
        <v>4032</v>
      </c>
      <c r="F3434" s="1" t="s">
        <v>30</v>
      </c>
      <c r="G3434" s="1" t="s">
        <v>628</v>
      </c>
      <c r="H3434" s="1" t="s">
        <v>75</v>
      </c>
      <c r="I3434" s="1" t="s">
        <v>385</v>
      </c>
      <c r="J3434" s="1">
        <v>10284</v>
      </c>
      <c r="K3434" s="3">
        <v>0.55234953703703704</v>
      </c>
      <c r="L3434" s="3">
        <v>2.8043981481481482E-2</v>
      </c>
      <c r="M3434" s="7">
        <v>45670</v>
      </c>
      <c r="N3434" s="3">
        <v>0.60859953703703706</v>
      </c>
      <c r="O3434" s="3">
        <v>8.4293981481481484E-2</v>
      </c>
      <c r="P3434" s="5">
        <v>81</v>
      </c>
      <c r="Q3434" s="5">
        <v>115.11</v>
      </c>
      <c r="R3434" s="1" t="s">
        <v>56</v>
      </c>
      <c r="S3434" s="1">
        <v>5</v>
      </c>
      <c r="T3434" s="1" t="s">
        <v>41</v>
      </c>
      <c r="U3434" s="5">
        <v>26.5</v>
      </c>
      <c r="V3434" s="5">
        <v>52835.7849216494</v>
      </c>
      <c r="W3434" s="1" t="s">
        <v>36</v>
      </c>
      <c r="X3434" s="1">
        <v>3.88</v>
      </c>
      <c r="Y3434" s="5">
        <v>68402.94</v>
      </c>
      <c r="Z3434" s="5">
        <v>7372.34</v>
      </c>
      <c r="AA3434" s="5" t="str">
        <f t="shared" si="212"/>
        <v>40-49</v>
      </c>
      <c r="AB3434" s="5" t="str">
        <f t="shared" si="213"/>
        <v>Moderate</v>
      </c>
      <c r="AC3434" s="5">
        <f t="shared" si="214"/>
        <v>0.11</v>
      </c>
      <c r="AD3434" s="5" t="str">
        <f t="shared" si="215"/>
        <v>Long-haul</v>
      </c>
    </row>
    <row r="3435" spans="1:30" x14ac:dyDescent="0.3">
      <c r="A3435" s="1" t="s">
        <v>4514</v>
      </c>
      <c r="B3435" s="1" t="s">
        <v>4515</v>
      </c>
      <c r="C3435" s="1">
        <v>53</v>
      </c>
      <c r="D3435" s="1" t="s">
        <v>28</v>
      </c>
      <c r="E3435" s="1" t="s">
        <v>4032</v>
      </c>
      <c r="F3435" s="1" t="s">
        <v>48</v>
      </c>
      <c r="G3435" s="1" t="s">
        <v>639</v>
      </c>
      <c r="H3435" s="1" t="s">
        <v>337</v>
      </c>
      <c r="I3435" s="1" t="s">
        <v>91</v>
      </c>
      <c r="J3435" s="1">
        <v>5417</v>
      </c>
      <c r="K3435" s="3">
        <v>0.29119212962962965</v>
      </c>
      <c r="L3435" s="3">
        <v>0.54188657407407403</v>
      </c>
      <c r="M3435" s="7">
        <v>45669</v>
      </c>
      <c r="N3435" s="3">
        <v>0.3981365740740741</v>
      </c>
      <c r="O3435" s="3">
        <v>0.64883101851851854</v>
      </c>
      <c r="P3435" s="5">
        <v>154</v>
      </c>
      <c r="Q3435" s="5">
        <v>630.37</v>
      </c>
      <c r="R3435" s="1" t="s">
        <v>34</v>
      </c>
      <c r="S3435" s="1">
        <v>5</v>
      </c>
      <c r="T3435" s="1" t="s">
        <v>83</v>
      </c>
      <c r="U3435" s="5">
        <v>198.24</v>
      </c>
      <c r="V3435" s="5">
        <v>28346.39240977</v>
      </c>
      <c r="W3435" s="1" t="s">
        <v>42</v>
      </c>
      <c r="X3435" s="1">
        <v>3.07</v>
      </c>
      <c r="Y3435" s="5">
        <v>39015.67</v>
      </c>
      <c r="Z3435" s="5">
        <v>40383.33</v>
      </c>
      <c r="AA3435" s="5" t="str">
        <f t="shared" si="212"/>
        <v>50-59</v>
      </c>
      <c r="AB3435" s="5" t="str">
        <f t="shared" si="213"/>
        <v>Severe</v>
      </c>
      <c r="AC3435" s="5">
        <f t="shared" si="214"/>
        <v>1.04</v>
      </c>
      <c r="AD3435" s="5" t="str">
        <f t="shared" si="215"/>
        <v>Medium-haul</v>
      </c>
    </row>
    <row r="3436" spans="1:30" x14ac:dyDescent="0.3">
      <c r="A3436" s="1" t="s">
        <v>4491</v>
      </c>
      <c r="B3436" s="1" t="s">
        <v>4492</v>
      </c>
      <c r="C3436" s="1">
        <v>30</v>
      </c>
      <c r="D3436" s="1" t="s">
        <v>39</v>
      </c>
      <c r="E3436" s="1" t="s">
        <v>4032</v>
      </c>
      <c r="F3436" s="1" t="s">
        <v>48</v>
      </c>
      <c r="G3436" s="1" t="s">
        <v>639</v>
      </c>
      <c r="H3436" s="1" t="s">
        <v>337</v>
      </c>
      <c r="I3436" s="1" t="s">
        <v>91</v>
      </c>
      <c r="J3436" s="1">
        <v>5417</v>
      </c>
      <c r="K3436" s="3">
        <v>0.29119212962962965</v>
      </c>
      <c r="L3436" s="3">
        <v>0.54188657407407403</v>
      </c>
      <c r="M3436" s="7">
        <v>45672</v>
      </c>
      <c r="N3436" s="3">
        <v>0.3981365740740741</v>
      </c>
      <c r="O3436" s="3">
        <v>0.64883101851851854</v>
      </c>
      <c r="P3436" s="5">
        <v>154</v>
      </c>
      <c r="Q3436" s="5">
        <v>1414.17</v>
      </c>
      <c r="R3436" s="1" t="s">
        <v>40</v>
      </c>
      <c r="S3436" s="1">
        <v>3</v>
      </c>
      <c r="T3436" s="1" t="s">
        <v>41</v>
      </c>
      <c r="U3436" s="5">
        <v>20.16</v>
      </c>
      <c r="V3436" s="5">
        <v>28416.543572216</v>
      </c>
      <c r="W3436" s="1" t="s">
        <v>36</v>
      </c>
      <c r="X3436" s="1">
        <v>4.7699999999999996</v>
      </c>
      <c r="Y3436" s="5">
        <v>39099.85</v>
      </c>
      <c r="Z3436" s="5">
        <v>90510.91</v>
      </c>
      <c r="AA3436" s="5" t="str">
        <f t="shared" si="212"/>
        <v>30-39</v>
      </c>
      <c r="AB3436" s="5" t="str">
        <f t="shared" si="213"/>
        <v>Severe</v>
      </c>
      <c r="AC3436" s="5">
        <f t="shared" si="214"/>
        <v>2.31</v>
      </c>
      <c r="AD3436" s="5" t="str">
        <f t="shared" si="215"/>
        <v>Medium-haul</v>
      </c>
    </row>
    <row r="3437" spans="1:30" x14ac:dyDescent="0.3">
      <c r="A3437" s="1" t="s">
        <v>4508</v>
      </c>
      <c r="B3437" s="1" t="s">
        <v>4509</v>
      </c>
      <c r="C3437" s="1">
        <v>51</v>
      </c>
      <c r="D3437" s="1" t="s">
        <v>28</v>
      </c>
      <c r="E3437" s="1" t="s">
        <v>4032</v>
      </c>
      <c r="F3437" s="1" t="s">
        <v>30</v>
      </c>
      <c r="G3437" s="1" t="s">
        <v>639</v>
      </c>
      <c r="H3437" s="1" t="s">
        <v>337</v>
      </c>
      <c r="I3437" s="1" t="s">
        <v>91</v>
      </c>
      <c r="J3437" s="1">
        <v>5417</v>
      </c>
      <c r="K3437" s="3">
        <v>0.29119212962962965</v>
      </c>
      <c r="L3437" s="3">
        <v>0.54188657407407403</v>
      </c>
      <c r="M3437" s="7">
        <v>45667</v>
      </c>
      <c r="N3437" s="3">
        <v>0.3981365740740741</v>
      </c>
      <c r="O3437" s="3">
        <v>0.64883101851851854</v>
      </c>
      <c r="P3437" s="5">
        <v>154</v>
      </c>
      <c r="Q3437" s="5">
        <v>1221.4000000000001</v>
      </c>
      <c r="R3437" s="1" t="s">
        <v>56</v>
      </c>
      <c r="S3437" s="1">
        <v>5</v>
      </c>
      <c r="T3437" s="1" t="s">
        <v>49</v>
      </c>
      <c r="U3437" s="5">
        <v>59.08</v>
      </c>
      <c r="V3437" s="5">
        <v>28131.1095566859</v>
      </c>
      <c r="W3437" s="1" t="s">
        <v>42</v>
      </c>
      <c r="X3437" s="1">
        <v>3.49</v>
      </c>
      <c r="Y3437" s="5">
        <v>38757.33</v>
      </c>
      <c r="Z3437" s="5">
        <v>78181.42</v>
      </c>
      <c r="AA3437" s="5" t="str">
        <f t="shared" si="212"/>
        <v>50-59</v>
      </c>
      <c r="AB3437" s="5" t="str">
        <f t="shared" si="213"/>
        <v>Severe</v>
      </c>
      <c r="AC3437" s="5">
        <f t="shared" si="214"/>
        <v>2.02</v>
      </c>
      <c r="AD3437" s="5" t="str">
        <f t="shared" si="215"/>
        <v>Medium-haul</v>
      </c>
    </row>
    <row r="3438" spans="1:30" x14ac:dyDescent="0.3">
      <c r="A3438" s="1" t="s">
        <v>4516</v>
      </c>
      <c r="B3438" s="1" t="s">
        <v>4517</v>
      </c>
      <c r="C3438" s="1">
        <v>52</v>
      </c>
      <c r="D3438" s="1" t="s">
        <v>39</v>
      </c>
      <c r="E3438" s="1" t="s">
        <v>4032</v>
      </c>
      <c r="F3438" s="1" t="s">
        <v>30</v>
      </c>
      <c r="G3438" s="1" t="s">
        <v>639</v>
      </c>
      <c r="H3438" s="1" t="s">
        <v>337</v>
      </c>
      <c r="I3438" s="1" t="s">
        <v>91</v>
      </c>
      <c r="J3438" s="1">
        <v>5417</v>
      </c>
      <c r="K3438" s="3">
        <v>0.29119212962962965</v>
      </c>
      <c r="L3438" s="3">
        <v>0.54188657407407403</v>
      </c>
      <c r="M3438" s="7">
        <v>45662</v>
      </c>
      <c r="N3438" s="3">
        <v>0.3981365740740741</v>
      </c>
      <c r="O3438" s="3">
        <v>0.64883101851851854</v>
      </c>
      <c r="P3438" s="5">
        <v>154</v>
      </c>
      <c r="Q3438" s="5">
        <v>686.42</v>
      </c>
      <c r="R3438" s="1" t="s">
        <v>56</v>
      </c>
      <c r="S3438" s="1">
        <v>5</v>
      </c>
      <c r="T3438" s="1" t="s">
        <v>45</v>
      </c>
      <c r="U3438" s="5">
        <v>167.35</v>
      </c>
      <c r="V3438" s="5">
        <v>27857.630643817902</v>
      </c>
      <c r="W3438" s="1" t="s">
        <v>36</v>
      </c>
      <c r="X3438" s="1">
        <v>3.1</v>
      </c>
      <c r="Y3438" s="5">
        <v>38429.160000000003</v>
      </c>
      <c r="Z3438" s="5">
        <v>43964.35</v>
      </c>
      <c r="AA3438" s="5" t="str">
        <f t="shared" si="212"/>
        <v>50-59</v>
      </c>
      <c r="AB3438" s="5" t="str">
        <f t="shared" si="213"/>
        <v>Severe</v>
      </c>
      <c r="AC3438" s="5">
        <f t="shared" si="214"/>
        <v>1.1399999999999999</v>
      </c>
      <c r="AD3438" s="5" t="str">
        <f t="shared" si="215"/>
        <v>Medium-haul</v>
      </c>
    </row>
    <row r="3439" spans="1:30" x14ac:dyDescent="0.3">
      <c r="A3439" s="1" t="s">
        <v>4518</v>
      </c>
      <c r="B3439" s="1" t="s">
        <v>4519</v>
      </c>
      <c r="C3439" s="1">
        <v>65</v>
      </c>
      <c r="D3439" s="1" t="s">
        <v>39</v>
      </c>
      <c r="E3439" s="1" t="s">
        <v>4032</v>
      </c>
      <c r="F3439" s="1" t="s">
        <v>48</v>
      </c>
      <c r="G3439" s="1" t="s">
        <v>639</v>
      </c>
      <c r="H3439" s="1" t="s">
        <v>337</v>
      </c>
      <c r="I3439" s="1" t="s">
        <v>91</v>
      </c>
      <c r="J3439" s="1">
        <v>5417</v>
      </c>
      <c r="K3439" s="3">
        <v>0.29119212962962965</v>
      </c>
      <c r="L3439" s="3">
        <v>0.54188657407407403</v>
      </c>
      <c r="M3439" s="7">
        <v>45668</v>
      </c>
      <c r="N3439" s="3">
        <v>0.3981365740740741</v>
      </c>
      <c r="O3439" s="3">
        <v>0.64883101851851854</v>
      </c>
      <c r="P3439" s="5">
        <v>154</v>
      </c>
      <c r="Q3439" s="5">
        <v>745.7</v>
      </c>
      <c r="R3439" s="1" t="s">
        <v>34</v>
      </c>
      <c r="S3439" s="1">
        <v>5</v>
      </c>
      <c r="T3439" s="1" t="s">
        <v>49</v>
      </c>
      <c r="U3439" s="5">
        <v>54.03</v>
      </c>
      <c r="V3439" s="5">
        <v>28204.1255032115</v>
      </c>
      <c r="W3439" s="1" t="s">
        <v>36</v>
      </c>
      <c r="X3439" s="1">
        <v>4.5999999999999996</v>
      </c>
      <c r="Y3439" s="5">
        <v>38844.949999999997</v>
      </c>
      <c r="Z3439" s="5">
        <v>47735.61</v>
      </c>
      <c r="AA3439" s="5" t="str">
        <f t="shared" si="212"/>
        <v>60+</v>
      </c>
      <c r="AB3439" s="5" t="str">
        <f t="shared" si="213"/>
        <v>Severe</v>
      </c>
      <c r="AC3439" s="5">
        <f t="shared" si="214"/>
        <v>1.23</v>
      </c>
      <c r="AD3439" s="5" t="str">
        <f t="shared" si="215"/>
        <v>Medium-haul</v>
      </c>
    </row>
    <row r="3440" spans="1:30" x14ac:dyDescent="0.3">
      <c r="A3440" s="1" t="s">
        <v>4161</v>
      </c>
      <c r="B3440" s="1" t="s">
        <v>4162</v>
      </c>
      <c r="C3440" s="1">
        <v>31</v>
      </c>
      <c r="D3440" s="1" t="s">
        <v>39</v>
      </c>
      <c r="E3440" s="1" t="s">
        <v>4032</v>
      </c>
      <c r="F3440" s="1" t="s">
        <v>48</v>
      </c>
      <c r="G3440" s="1" t="s">
        <v>639</v>
      </c>
      <c r="H3440" s="1" t="s">
        <v>337</v>
      </c>
      <c r="I3440" s="1" t="s">
        <v>91</v>
      </c>
      <c r="J3440" s="1">
        <v>5417</v>
      </c>
      <c r="K3440" s="3">
        <v>0.29119212962962965</v>
      </c>
      <c r="L3440" s="3">
        <v>0.54188657407407403</v>
      </c>
      <c r="M3440" s="7">
        <v>45662</v>
      </c>
      <c r="N3440" s="3">
        <v>0.3981365740740741</v>
      </c>
      <c r="O3440" s="3">
        <v>0.64883101851851854</v>
      </c>
      <c r="P3440" s="5">
        <v>154</v>
      </c>
      <c r="Q3440" s="5">
        <v>233.94</v>
      </c>
      <c r="R3440" s="1" t="s">
        <v>56</v>
      </c>
      <c r="S3440" s="1">
        <v>3</v>
      </c>
      <c r="T3440" s="1" t="s">
        <v>35</v>
      </c>
      <c r="U3440" s="5">
        <v>197.94</v>
      </c>
      <c r="V3440" s="5">
        <v>27588.932413745901</v>
      </c>
      <c r="W3440" s="1" t="s">
        <v>36</v>
      </c>
      <c r="X3440" s="1">
        <v>4.91</v>
      </c>
      <c r="Y3440" s="5">
        <v>38106.720000000001</v>
      </c>
      <c r="Z3440" s="5">
        <v>15011.75</v>
      </c>
      <c r="AA3440" s="5" t="str">
        <f t="shared" si="212"/>
        <v>30-39</v>
      </c>
      <c r="AB3440" s="5" t="str">
        <f t="shared" si="213"/>
        <v>Severe</v>
      </c>
      <c r="AC3440" s="5">
        <f t="shared" si="214"/>
        <v>0.39</v>
      </c>
      <c r="AD3440" s="5" t="str">
        <f t="shared" si="215"/>
        <v>Medium-haul</v>
      </c>
    </row>
    <row r="3441" spans="1:30" x14ac:dyDescent="0.3">
      <c r="A3441" s="1" t="s">
        <v>4520</v>
      </c>
      <c r="B3441" s="1" t="s">
        <v>4521</v>
      </c>
      <c r="C3441" s="1">
        <v>24</v>
      </c>
      <c r="D3441" s="1" t="s">
        <v>28</v>
      </c>
      <c r="E3441" s="1" t="s">
        <v>4032</v>
      </c>
      <c r="F3441" s="1" t="s">
        <v>48</v>
      </c>
      <c r="G3441" s="1" t="s">
        <v>644</v>
      </c>
      <c r="H3441" s="1" t="s">
        <v>308</v>
      </c>
      <c r="I3441" s="1" t="s">
        <v>155</v>
      </c>
      <c r="J3441" s="1">
        <v>8777</v>
      </c>
      <c r="K3441" s="3">
        <v>0.64475694444444442</v>
      </c>
      <c r="L3441" s="3">
        <v>5.1006944444444445E-2</v>
      </c>
      <c r="M3441" s="7">
        <v>45659</v>
      </c>
      <c r="N3441" s="3">
        <v>0.6822569444444444</v>
      </c>
      <c r="O3441" s="3">
        <v>8.8506944444444444E-2</v>
      </c>
      <c r="P3441" s="5">
        <v>81</v>
      </c>
      <c r="Q3441" s="5">
        <v>818.8</v>
      </c>
      <c r="R3441" s="1" t="s">
        <v>34</v>
      </c>
      <c r="S3441" s="1">
        <v>5</v>
      </c>
      <c r="T3441" s="1" t="s">
        <v>49</v>
      </c>
      <c r="U3441" s="5">
        <v>33.97</v>
      </c>
      <c r="V3441" s="5">
        <v>44416.755794623903</v>
      </c>
      <c r="W3441" s="1" t="s">
        <v>36</v>
      </c>
      <c r="X3441" s="1">
        <v>4.1900000000000004</v>
      </c>
      <c r="Y3441" s="5">
        <v>58300.11</v>
      </c>
      <c r="Z3441" s="5">
        <v>52409.99</v>
      </c>
      <c r="AA3441" s="5" t="str">
        <f t="shared" si="212"/>
        <v>18-29</v>
      </c>
      <c r="AB3441" s="5" t="str">
        <f t="shared" si="213"/>
        <v>Moderate</v>
      </c>
      <c r="AC3441" s="5">
        <f t="shared" si="214"/>
        <v>0.9</v>
      </c>
      <c r="AD3441" s="5" t="str">
        <f t="shared" si="215"/>
        <v>Long-haul</v>
      </c>
    </row>
    <row r="3442" spans="1:30" x14ac:dyDescent="0.3">
      <c r="A3442" s="1" t="s">
        <v>4336</v>
      </c>
      <c r="B3442" s="1" t="s">
        <v>4337</v>
      </c>
      <c r="C3442" s="1">
        <v>69</v>
      </c>
      <c r="D3442" s="1" t="s">
        <v>39</v>
      </c>
      <c r="E3442" s="1" t="s">
        <v>4032</v>
      </c>
      <c r="F3442" s="1" t="s">
        <v>30</v>
      </c>
      <c r="G3442" s="1" t="s">
        <v>644</v>
      </c>
      <c r="H3442" s="1" t="s">
        <v>308</v>
      </c>
      <c r="I3442" s="1" t="s">
        <v>155</v>
      </c>
      <c r="J3442" s="1">
        <v>8777</v>
      </c>
      <c r="K3442" s="3">
        <v>0.64475694444444442</v>
      </c>
      <c r="L3442" s="3">
        <v>5.1006944444444445E-2</v>
      </c>
      <c r="M3442" s="7">
        <v>45663</v>
      </c>
      <c r="N3442" s="3">
        <v>0.6822569444444444</v>
      </c>
      <c r="O3442" s="3">
        <v>8.8506944444444444E-2</v>
      </c>
      <c r="P3442" s="5">
        <v>81</v>
      </c>
      <c r="Q3442" s="5">
        <v>1402.25</v>
      </c>
      <c r="R3442" s="1" t="s">
        <v>40</v>
      </c>
      <c r="S3442" s="1">
        <v>5</v>
      </c>
      <c r="T3442" s="1" t="s">
        <v>49</v>
      </c>
      <c r="U3442" s="5">
        <v>191.62</v>
      </c>
      <c r="V3442" s="5">
        <v>44804.080909884702</v>
      </c>
      <c r="W3442" s="1" t="s">
        <v>42</v>
      </c>
      <c r="X3442" s="1">
        <v>3.95</v>
      </c>
      <c r="Y3442" s="5">
        <v>58764.9</v>
      </c>
      <c r="Z3442" s="5">
        <v>89782.32</v>
      </c>
      <c r="AA3442" s="5" t="str">
        <f t="shared" si="212"/>
        <v>60+</v>
      </c>
      <c r="AB3442" s="5" t="str">
        <f t="shared" si="213"/>
        <v>Moderate</v>
      </c>
      <c r="AC3442" s="5">
        <f t="shared" si="214"/>
        <v>1.53</v>
      </c>
      <c r="AD3442" s="5" t="str">
        <f t="shared" si="215"/>
        <v>Long-haul</v>
      </c>
    </row>
    <row r="3443" spans="1:30" x14ac:dyDescent="0.3">
      <c r="A3443" s="1" t="s">
        <v>4522</v>
      </c>
      <c r="B3443" s="1" t="s">
        <v>4523</v>
      </c>
      <c r="C3443" s="1">
        <v>34</v>
      </c>
      <c r="D3443" s="1" t="s">
        <v>28</v>
      </c>
      <c r="E3443" s="1" t="s">
        <v>4032</v>
      </c>
      <c r="F3443" s="1" t="s">
        <v>30</v>
      </c>
      <c r="G3443" s="1" t="s">
        <v>644</v>
      </c>
      <c r="H3443" s="1" t="s">
        <v>308</v>
      </c>
      <c r="I3443" s="1" t="s">
        <v>155</v>
      </c>
      <c r="J3443" s="1">
        <v>8777</v>
      </c>
      <c r="K3443" s="3">
        <v>0.64475694444444442</v>
      </c>
      <c r="L3443" s="3">
        <v>5.1006944444444445E-2</v>
      </c>
      <c r="M3443" s="7">
        <v>45661</v>
      </c>
      <c r="N3443" s="3">
        <v>0.6822569444444444</v>
      </c>
      <c r="O3443" s="3">
        <v>8.8506944444444444E-2</v>
      </c>
      <c r="P3443" s="5">
        <v>81</v>
      </c>
      <c r="Q3443" s="5">
        <v>435.48</v>
      </c>
      <c r="R3443" s="1" t="s">
        <v>40</v>
      </c>
      <c r="S3443" s="1">
        <v>3</v>
      </c>
      <c r="T3443" s="1" t="s">
        <v>41</v>
      </c>
      <c r="U3443" s="5">
        <v>137.97</v>
      </c>
      <c r="V3443" s="5">
        <v>44892.931748459399</v>
      </c>
      <c r="W3443" s="1" t="s">
        <v>42</v>
      </c>
      <c r="X3443" s="1">
        <v>4.9800000000000004</v>
      </c>
      <c r="Y3443" s="5">
        <v>58871.519999999997</v>
      </c>
      <c r="Z3443" s="5">
        <v>27898.31</v>
      </c>
      <c r="AA3443" s="5" t="str">
        <f t="shared" si="212"/>
        <v>30-39</v>
      </c>
      <c r="AB3443" s="5" t="str">
        <f t="shared" si="213"/>
        <v>Moderate</v>
      </c>
      <c r="AC3443" s="5">
        <f t="shared" si="214"/>
        <v>0.47</v>
      </c>
      <c r="AD3443" s="5" t="str">
        <f t="shared" si="215"/>
        <v>Long-haul</v>
      </c>
    </row>
    <row r="3444" spans="1:30" x14ac:dyDescent="0.3">
      <c r="A3444" s="1" t="s">
        <v>4524</v>
      </c>
      <c r="B3444" s="1" t="s">
        <v>4525</v>
      </c>
      <c r="C3444" s="1">
        <v>23</v>
      </c>
      <c r="D3444" s="1" t="s">
        <v>39</v>
      </c>
      <c r="E3444" s="1" t="s">
        <v>4032</v>
      </c>
      <c r="F3444" s="1" t="s">
        <v>48</v>
      </c>
      <c r="G3444" s="1" t="s">
        <v>644</v>
      </c>
      <c r="H3444" s="1" t="s">
        <v>308</v>
      </c>
      <c r="I3444" s="1" t="s">
        <v>155</v>
      </c>
      <c r="J3444" s="1">
        <v>8777</v>
      </c>
      <c r="K3444" s="3">
        <v>0.64475694444444442</v>
      </c>
      <c r="L3444" s="3">
        <v>5.1006944444444445E-2</v>
      </c>
      <c r="M3444" s="7">
        <v>45662</v>
      </c>
      <c r="N3444" s="3">
        <v>0.6822569444444444</v>
      </c>
      <c r="O3444" s="3">
        <v>8.8506944444444444E-2</v>
      </c>
      <c r="P3444" s="5">
        <v>81</v>
      </c>
      <c r="Q3444" s="5">
        <v>711.99</v>
      </c>
      <c r="R3444" s="1" t="s">
        <v>56</v>
      </c>
      <c r="S3444" s="1">
        <v>5</v>
      </c>
      <c r="T3444" s="1" t="s">
        <v>83</v>
      </c>
      <c r="U3444" s="5">
        <v>183.82</v>
      </c>
      <c r="V3444" s="5">
        <v>44626.215505628199</v>
      </c>
      <c r="W3444" s="1" t="s">
        <v>42</v>
      </c>
      <c r="X3444" s="1">
        <v>3.36</v>
      </c>
      <c r="Y3444" s="5">
        <v>58551.46</v>
      </c>
      <c r="Z3444" s="5">
        <v>45604.12</v>
      </c>
      <c r="AA3444" s="5" t="str">
        <f t="shared" si="212"/>
        <v>18-29</v>
      </c>
      <c r="AB3444" s="5" t="str">
        <f t="shared" si="213"/>
        <v>Moderate</v>
      </c>
      <c r="AC3444" s="5">
        <f t="shared" si="214"/>
        <v>0.78</v>
      </c>
      <c r="AD3444" s="5" t="str">
        <f t="shared" si="215"/>
        <v>Long-haul</v>
      </c>
    </row>
    <row r="3445" spans="1:30" x14ac:dyDescent="0.3">
      <c r="A3445" s="1" t="s">
        <v>4484</v>
      </c>
      <c r="B3445" s="1" t="s">
        <v>4485</v>
      </c>
      <c r="C3445" s="1">
        <v>65</v>
      </c>
      <c r="D3445" s="1" t="s">
        <v>28</v>
      </c>
      <c r="E3445" s="1" t="s">
        <v>4032</v>
      </c>
      <c r="F3445" s="1" t="s">
        <v>30</v>
      </c>
      <c r="G3445" s="1" t="s">
        <v>644</v>
      </c>
      <c r="H3445" s="1" t="s">
        <v>308</v>
      </c>
      <c r="I3445" s="1" t="s">
        <v>155</v>
      </c>
      <c r="J3445" s="1">
        <v>8777</v>
      </c>
      <c r="K3445" s="3">
        <v>0.64475694444444442</v>
      </c>
      <c r="L3445" s="3">
        <v>5.1006944444444445E-2</v>
      </c>
      <c r="M3445" s="7">
        <v>45658</v>
      </c>
      <c r="N3445" s="3">
        <v>0.6822569444444444</v>
      </c>
      <c r="O3445" s="3">
        <v>8.8506944444444444E-2</v>
      </c>
      <c r="P3445" s="5">
        <v>81</v>
      </c>
      <c r="Q3445" s="5">
        <v>1145.25</v>
      </c>
      <c r="R3445" s="1" t="s">
        <v>40</v>
      </c>
      <c r="S3445" s="1">
        <v>5</v>
      </c>
      <c r="T3445" s="1" t="s">
        <v>35</v>
      </c>
      <c r="U3445" s="5">
        <v>130.31</v>
      </c>
      <c r="V3445" s="5">
        <v>44647.265203639799</v>
      </c>
      <c r="W3445" s="1" t="s">
        <v>36</v>
      </c>
      <c r="X3445" s="1">
        <v>4.45</v>
      </c>
      <c r="Y3445" s="5">
        <v>58576.72</v>
      </c>
      <c r="Z3445" s="5">
        <v>73322.06</v>
      </c>
      <c r="AA3445" s="5" t="str">
        <f t="shared" si="212"/>
        <v>60+</v>
      </c>
      <c r="AB3445" s="5" t="str">
        <f t="shared" si="213"/>
        <v>Moderate</v>
      </c>
      <c r="AC3445" s="5">
        <f t="shared" si="214"/>
        <v>1.25</v>
      </c>
      <c r="AD3445" s="5" t="str">
        <f t="shared" si="215"/>
        <v>Long-haul</v>
      </c>
    </row>
    <row r="3446" spans="1:30" x14ac:dyDescent="0.3">
      <c r="A3446" s="1" t="s">
        <v>4077</v>
      </c>
      <c r="B3446" s="1" t="s">
        <v>4078</v>
      </c>
      <c r="C3446" s="1">
        <v>28</v>
      </c>
      <c r="D3446" s="1" t="s">
        <v>28</v>
      </c>
      <c r="E3446" s="1" t="s">
        <v>4032</v>
      </c>
      <c r="F3446" s="1" t="s">
        <v>30</v>
      </c>
      <c r="G3446" s="1" t="s">
        <v>644</v>
      </c>
      <c r="H3446" s="1" t="s">
        <v>308</v>
      </c>
      <c r="I3446" s="1" t="s">
        <v>155</v>
      </c>
      <c r="J3446" s="1">
        <v>8777</v>
      </c>
      <c r="K3446" s="3">
        <v>0.64475694444444442</v>
      </c>
      <c r="L3446" s="3">
        <v>5.1006944444444445E-2</v>
      </c>
      <c r="M3446" s="7">
        <v>45669</v>
      </c>
      <c r="N3446" s="3">
        <v>0.6822569444444444</v>
      </c>
      <c r="O3446" s="3">
        <v>8.8506944444444444E-2</v>
      </c>
      <c r="P3446" s="5">
        <v>81</v>
      </c>
      <c r="Q3446" s="5">
        <v>745.83</v>
      </c>
      <c r="R3446" s="1" t="s">
        <v>56</v>
      </c>
      <c r="S3446" s="1">
        <v>5</v>
      </c>
      <c r="T3446" s="1" t="s">
        <v>45</v>
      </c>
      <c r="U3446" s="5">
        <v>141.72999999999999</v>
      </c>
      <c r="V3446" s="5">
        <v>44867.991189026601</v>
      </c>
      <c r="W3446" s="1" t="s">
        <v>42</v>
      </c>
      <c r="X3446" s="1">
        <v>4.29</v>
      </c>
      <c r="Y3446" s="5">
        <v>58841.59</v>
      </c>
      <c r="Z3446" s="5">
        <v>47761.47</v>
      </c>
      <c r="AA3446" s="5" t="str">
        <f t="shared" si="212"/>
        <v>18-29</v>
      </c>
      <c r="AB3446" s="5" t="str">
        <f t="shared" si="213"/>
        <v>Moderate</v>
      </c>
      <c r="AC3446" s="5">
        <f t="shared" si="214"/>
        <v>0.81</v>
      </c>
      <c r="AD3446" s="5" t="str">
        <f t="shared" si="215"/>
        <v>Long-haul</v>
      </c>
    </row>
    <row r="3447" spans="1:30" x14ac:dyDescent="0.3">
      <c r="A3447" s="1" t="s">
        <v>4348</v>
      </c>
      <c r="B3447" s="1" t="s">
        <v>4349</v>
      </c>
      <c r="C3447" s="1">
        <v>56</v>
      </c>
      <c r="D3447" s="1" t="s">
        <v>28</v>
      </c>
      <c r="E3447" s="1" t="s">
        <v>4032</v>
      </c>
      <c r="F3447" s="1" t="s">
        <v>30</v>
      </c>
      <c r="G3447" s="1" t="s">
        <v>644</v>
      </c>
      <c r="H3447" s="1" t="s">
        <v>308</v>
      </c>
      <c r="I3447" s="1" t="s">
        <v>155</v>
      </c>
      <c r="J3447" s="1">
        <v>8777</v>
      </c>
      <c r="K3447" s="3">
        <v>0.64475694444444442</v>
      </c>
      <c r="L3447" s="3">
        <v>5.1006944444444445E-2</v>
      </c>
      <c r="M3447" s="7">
        <v>45658</v>
      </c>
      <c r="N3447" s="3">
        <v>0.6822569444444444</v>
      </c>
      <c r="O3447" s="3">
        <v>8.8506944444444444E-2</v>
      </c>
      <c r="P3447" s="5">
        <v>81</v>
      </c>
      <c r="Q3447" s="5">
        <v>1216.6500000000001</v>
      </c>
      <c r="R3447" s="1" t="s">
        <v>34</v>
      </c>
      <c r="S3447" s="1">
        <v>5</v>
      </c>
      <c r="T3447" s="1" t="s">
        <v>83</v>
      </c>
      <c r="U3447" s="5">
        <v>139.87</v>
      </c>
      <c r="V3447" s="5">
        <v>45334.6520641674</v>
      </c>
      <c r="W3447" s="1" t="s">
        <v>36</v>
      </c>
      <c r="X3447" s="1">
        <v>4.55</v>
      </c>
      <c r="Y3447" s="5">
        <v>59401.58</v>
      </c>
      <c r="Z3447" s="5">
        <v>77893.570000000007</v>
      </c>
      <c r="AA3447" s="5" t="str">
        <f t="shared" si="212"/>
        <v>50-59</v>
      </c>
      <c r="AB3447" s="5" t="str">
        <f t="shared" si="213"/>
        <v>Moderate</v>
      </c>
      <c r="AC3447" s="5">
        <f t="shared" si="214"/>
        <v>1.31</v>
      </c>
      <c r="AD3447" s="5" t="str">
        <f t="shared" si="215"/>
        <v>Long-haul</v>
      </c>
    </row>
    <row r="3448" spans="1:30" x14ac:dyDescent="0.3">
      <c r="A3448" s="1" t="s">
        <v>4500</v>
      </c>
      <c r="B3448" s="1" t="s">
        <v>4501</v>
      </c>
      <c r="C3448" s="1">
        <v>24</v>
      </c>
      <c r="D3448" s="1" t="s">
        <v>28</v>
      </c>
      <c r="E3448" s="1" t="s">
        <v>4032</v>
      </c>
      <c r="F3448" s="1" t="s">
        <v>48</v>
      </c>
      <c r="G3448" s="1" t="s">
        <v>653</v>
      </c>
      <c r="H3448" s="1" t="s">
        <v>407</v>
      </c>
      <c r="I3448" s="1" t="s">
        <v>174</v>
      </c>
      <c r="J3448" s="1">
        <v>5397</v>
      </c>
      <c r="K3448" s="3">
        <v>0.62945601851851851</v>
      </c>
      <c r="L3448" s="3">
        <v>0.87876157407407407</v>
      </c>
      <c r="M3448" s="7">
        <v>45666</v>
      </c>
      <c r="N3448" s="3">
        <v>0.63848379629629626</v>
      </c>
      <c r="O3448" s="3">
        <v>0.88778935185185182</v>
      </c>
      <c r="P3448" s="5">
        <v>13</v>
      </c>
      <c r="Q3448" s="5">
        <v>343.31</v>
      </c>
      <c r="R3448" s="1" t="s">
        <v>56</v>
      </c>
      <c r="S3448" s="1">
        <v>5</v>
      </c>
      <c r="T3448" s="1" t="s">
        <v>45</v>
      </c>
      <c r="U3448" s="5">
        <v>136.09</v>
      </c>
      <c r="V3448" s="5">
        <v>27984.906360766301</v>
      </c>
      <c r="W3448" s="1" t="s">
        <v>42</v>
      </c>
      <c r="X3448" s="1">
        <v>3.12</v>
      </c>
      <c r="Y3448" s="5">
        <v>38581.89</v>
      </c>
      <c r="Z3448" s="5">
        <v>21999.06</v>
      </c>
      <c r="AA3448" s="5" t="str">
        <f t="shared" si="212"/>
        <v>18-29</v>
      </c>
      <c r="AB3448" s="5" t="str">
        <f t="shared" si="213"/>
        <v>On-Time</v>
      </c>
      <c r="AC3448" s="5">
        <f t="shared" si="214"/>
        <v>0.56999999999999995</v>
      </c>
      <c r="AD3448" s="5" t="str">
        <f t="shared" si="215"/>
        <v>Medium-haul</v>
      </c>
    </row>
    <row r="3449" spans="1:30" x14ac:dyDescent="0.3">
      <c r="A3449" s="1" t="s">
        <v>4309</v>
      </c>
      <c r="B3449" s="1" t="s">
        <v>4310</v>
      </c>
      <c r="C3449" s="1">
        <v>47</v>
      </c>
      <c r="D3449" s="1" t="s">
        <v>28</v>
      </c>
      <c r="E3449" s="1" t="s">
        <v>4032</v>
      </c>
      <c r="F3449" s="1" t="s">
        <v>48</v>
      </c>
      <c r="G3449" s="1" t="s">
        <v>653</v>
      </c>
      <c r="H3449" s="1" t="s">
        <v>407</v>
      </c>
      <c r="I3449" s="1" t="s">
        <v>174</v>
      </c>
      <c r="J3449" s="1">
        <v>5397</v>
      </c>
      <c r="K3449" s="3">
        <v>0.62945601851851851</v>
      </c>
      <c r="L3449" s="3">
        <v>0.87876157407407407</v>
      </c>
      <c r="M3449" s="7">
        <v>45660</v>
      </c>
      <c r="N3449" s="3">
        <v>0.63848379629629626</v>
      </c>
      <c r="O3449" s="3">
        <v>0.88778935185185182</v>
      </c>
      <c r="P3449" s="5">
        <v>13</v>
      </c>
      <c r="Q3449" s="5">
        <v>1259.3800000000001</v>
      </c>
      <c r="R3449" s="1" t="s">
        <v>40</v>
      </c>
      <c r="S3449" s="1">
        <v>5</v>
      </c>
      <c r="T3449" s="1" t="s">
        <v>49</v>
      </c>
      <c r="U3449" s="5">
        <v>62.32</v>
      </c>
      <c r="V3449" s="5">
        <v>27641.1142234691</v>
      </c>
      <c r="W3449" s="1" t="s">
        <v>36</v>
      </c>
      <c r="X3449" s="1">
        <v>3.93</v>
      </c>
      <c r="Y3449" s="5">
        <v>38169.339999999997</v>
      </c>
      <c r="Z3449" s="5">
        <v>80612.78</v>
      </c>
      <c r="AA3449" s="5" t="str">
        <f t="shared" si="212"/>
        <v>40-49</v>
      </c>
      <c r="AB3449" s="5" t="str">
        <f t="shared" si="213"/>
        <v>On-Time</v>
      </c>
      <c r="AC3449" s="5">
        <f t="shared" si="214"/>
        <v>2.11</v>
      </c>
      <c r="AD3449" s="5" t="str">
        <f t="shared" si="215"/>
        <v>Medium-haul</v>
      </c>
    </row>
    <row r="3450" spans="1:30" x14ac:dyDescent="0.3">
      <c r="A3450" s="1" t="s">
        <v>4526</v>
      </c>
      <c r="B3450" s="1" t="s">
        <v>4527</v>
      </c>
      <c r="C3450" s="1">
        <v>69</v>
      </c>
      <c r="D3450" s="1" t="s">
        <v>28</v>
      </c>
      <c r="E3450" s="1" t="s">
        <v>4032</v>
      </c>
      <c r="F3450" s="1" t="s">
        <v>30</v>
      </c>
      <c r="G3450" s="1" t="s">
        <v>653</v>
      </c>
      <c r="H3450" s="1" t="s">
        <v>407</v>
      </c>
      <c r="I3450" s="1" t="s">
        <v>174</v>
      </c>
      <c r="J3450" s="1">
        <v>5397</v>
      </c>
      <c r="K3450" s="3">
        <v>0.62945601851851851</v>
      </c>
      <c r="L3450" s="3">
        <v>0.87876157407407407</v>
      </c>
      <c r="M3450" s="7">
        <v>45664</v>
      </c>
      <c r="N3450" s="3">
        <v>0.63848379629629626</v>
      </c>
      <c r="O3450" s="3">
        <v>0.88778935185185182</v>
      </c>
      <c r="P3450" s="5">
        <v>13</v>
      </c>
      <c r="Q3450" s="5">
        <v>1335.87</v>
      </c>
      <c r="R3450" s="1" t="s">
        <v>56</v>
      </c>
      <c r="S3450" s="1">
        <v>5</v>
      </c>
      <c r="T3450" s="1" t="s">
        <v>49</v>
      </c>
      <c r="U3450" s="5">
        <v>34.75</v>
      </c>
      <c r="V3450" s="5">
        <v>28260.8465905302</v>
      </c>
      <c r="W3450" s="1" t="s">
        <v>36</v>
      </c>
      <c r="X3450" s="1">
        <v>4.37</v>
      </c>
      <c r="Y3450" s="5">
        <v>38913.019999999997</v>
      </c>
      <c r="Z3450" s="5">
        <v>85502.63</v>
      </c>
      <c r="AA3450" s="5" t="str">
        <f t="shared" si="212"/>
        <v>60+</v>
      </c>
      <c r="AB3450" s="5" t="str">
        <f t="shared" si="213"/>
        <v>On-Time</v>
      </c>
      <c r="AC3450" s="5">
        <f t="shared" si="214"/>
        <v>2.2000000000000002</v>
      </c>
      <c r="AD3450" s="5" t="str">
        <f t="shared" si="215"/>
        <v>Medium-haul</v>
      </c>
    </row>
    <row r="3451" spans="1:30" x14ac:dyDescent="0.3">
      <c r="A3451" s="1" t="s">
        <v>4528</v>
      </c>
      <c r="B3451" s="1" t="s">
        <v>4529</v>
      </c>
      <c r="C3451" s="1">
        <v>41</v>
      </c>
      <c r="D3451" s="1" t="s">
        <v>39</v>
      </c>
      <c r="E3451" s="1" t="s">
        <v>4032</v>
      </c>
      <c r="F3451" s="1" t="s">
        <v>48</v>
      </c>
      <c r="G3451" s="1" t="s">
        <v>653</v>
      </c>
      <c r="H3451" s="1" t="s">
        <v>407</v>
      </c>
      <c r="I3451" s="1" t="s">
        <v>174</v>
      </c>
      <c r="J3451" s="1">
        <v>5397</v>
      </c>
      <c r="K3451" s="3">
        <v>0.62945601851851851</v>
      </c>
      <c r="L3451" s="3">
        <v>0.87876157407407407</v>
      </c>
      <c r="M3451" s="7">
        <v>45670</v>
      </c>
      <c r="N3451" s="3">
        <v>0.63848379629629626</v>
      </c>
      <c r="O3451" s="3">
        <v>0.88778935185185182</v>
      </c>
      <c r="P3451" s="5">
        <v>13</v>
      </c>
      <c r="Q3451" s="5">
        <v>283.25</v>
      </c>
      <c r="R3451" s="1" t="s">
        <v>40</v>
      </c>
      <c r="S3451" s="1">
        <v>5</v>
      </c>
      <c r="T3451" s="1" t="s">
        <v>83</v>
      </c>
      <c r="U3451" s="5">
        <v>101.04</v>
      </c>
      <c r="V3451" s="5">
        <v>28469.0646540251</v>
      </c>
      <c r="W3451" s="1" t="s">
        <v>36</v>
      </c>
      <c r="X3451" s="1">
        <v>4.82</v>
      </c>
      <c r="Y3451" s="5">
        <v>39162.879999999997</v>
      </c>
      <c r="Z3451" s="5">
        <v>18148.21</v>
      </c>
      <c r="AA3451" s="5" t="str">
        <f t="shared" si="212"/>
        <v>40-49</v>
      </c>
      <c r="AB3451" s="5" t="str">
        <f t="shared" si="213"/>
        <v>On-Time</v>
      </c>
      <c r="AC3451" s="5">
        <f t="shared" si="214"/>
        <v>0.46</v>
      </c>
      <c r="AD3451" s="5" t="str">
        <f t="shared" si="215"/>
        <v>Medium-haul</v>
      </c>
    </row>
    <row r="3452" spans="1:30" x14ac:dyDescent="0.3">
      <c r="A3452" s="1" t="s">
        <v>4307</v>
      </c>
      <c r="B3452" s="1" t="s">
        <v>4308</v>
      </c>
      <c r="C3452" s="1">
        <v>54</v>
      </c>
      <c r="D3452" s="1" t="s">
        <v>28</v>
      </c>
      <c r="E3452" s="1" t="s">
        <v>4032</v>
      </c>
      <c r="F3452" s="1" t="s">
        <v>48</v>
      </c>
      <c r="G3452" s="1" t="s">
        <v>653</v>
      </c>
      <c r="H3452" s="1" t="s">
        <v>407</v>
      </c>
      <c r="I3452" s="1" t="s">
        <v>174</v>
      </c>
      <c r="J3452" s="1">
        <v>5397</v>
      </c>
      <c r="K3452" s="3">
        <v>0.62945601851851851</v>
      </c>
      <c r="L3452" s="3">
        <v>0.87876157407407407</v>
      </c>
      <c r="M3452" s="7">
        <v>45662</v>
      </c>
      <c r="N3452" s="3">
        <v>0.63848379629629626</v>
      </c>
      <c r="O3452" s="3">
        <v>0.88778935185185182</v>
      </c>
      <c r="P3452" s="5">
        <v>13</v>
      </c>
      <c r="Q3452" s="5">
        <v>222.44</v>
      </c>
      <c r="R3452" s="1" t="s">
        <v>34</v>
      </c>
      <c r="S3452" s="1">
        <v>5</v>
      </c>
      <c r="T3452" s="1" t="s">
        <v>41</v>
      </c>
      <c r="U3452" s="5">
        <v>40.479999999999997</v>
      </c>
      <c r="V3452" s="5">
        <v>28286.0070511142</v>
      </c>
      <c r="W3452" s="1" t="s">
        <v>36</v>
      </c>
      <c r="X3452" s="1">
        <v>3.05</v>
      </c>
      <c r="Y3452" s="5">
        <v>38943.21</v>
      </c>
      <c r="Z3452" s="5">
        <v>14244.26</v>
      </c>
      <c r="AA3452" s="5" t="str">
        <f t="shared" si="212"/>
        <v>50-59</v>
      </c>
      <c r="AB3452" s="5" t="str">
        <f t="shared" si="213"/>
        <v>On-Time</v>
      </c>
      <c r="AC3452" s="5">
        <f t="shared" si="214"/>
        <v>0.37</v>
      </c>
      <c r="AD3452" s="5" t="str">
        <f t="shared" si="215"/>
        <v>Medium-haul</v>
      </c>
    </row>
    <row r="3453" spans="1:30" x14ac:dyDescent="0.3">
      <c r="A3453" s="1" t="s">
        <v>4043</v>
      </c>
      <c r="B3453" s="1" t="s">
        <v>4044</v>
      </c>
      <c r="C3453" s="1">
        <v>20</v>
      </c>
      <c r="D3453" s="1" t="s">
        <v>39</v>
      </c>
      <c r="E3453" s="1" t="s">
        <v>4032</v>
      </c>
      <c r="F3453" s="1" t="s">
        <v>48</v>
      </c>
      <c r="G3453" s="1" t="s">
        <v>653</v>
      </c>
      <c r="H3453" s="1" t="s">
        <v>407</v>
      </c>
      <c r="I3453" s="1" t="s">
        <v>174</v>
      </c>
      <c r="J3453" s="1">
        <v>5397</v>
      </c>
      <c r="K3453" s="3">
        <v>0.62945601851851851</v>
      </c>
      <c r="L3453" s="3">
        <v>0.87876157407407407</v>
      </c>
      <c r="M3453" s="7">
        <v>45672</v>
      </c>
      <c r="N3453" s="3">
        <v>0.63848379629629626</v>
      </c>
      <c r="O3453" s="3">
        <v>0.88778935185185182</v>
      </c>
      <c r="P3453" s="5">
        <v>13</v>
      </c>
      <c r="Q3453" s="5">
        <v>225.59</v>
      </c>
      <c r="R3453" s="1" t="s">
        <v>34</v>
      </c>
      <c r="S3453" s="1">
        <v>5</v>
      </c>
      <c r="T3453" s="1" t="s">
        <v>49</v>
      </c>
      <c r="U3453" s="5">
        <v>104.35</v>
      </c>
      <c r="V3453" s="5">
        <v>28275.865666945199</v>
      </c>
      <c r="W3453" s="1" t="s">
        <v>42</v>
      </c>
      <c r="X3453" s="1">
        <v>4.84</v>
      </c>
      <c r="Y3453" s="5">
        <v>38931.040000000001</v>
      </c>
      <c r="Z3453" s="5">
        <v>14458.63</v>
      </c>
      <c r="AA3453" s="5" t="str">
        <f t="shared" si="212"/>
        <v>18-29</v>
      </c>
      <c r="AB3453" s="5" t="str">
        <f t="shared" si="213"/>
        <v>On-Time</v>
      </c>
      <c r="AC3453" s="5">
        <f t="shared" si="214"/>
        <v>0.37</v>
      </c>
      <c r="AD3453" s="5" t="str">
        <f t="shared" si="215"/>
        <v>Medium-haul</v>
      </c>
    </row>
    <row r="3454" spans="1:30" x14ac:dyDescent="0.3">
      <c r="A3454" s="1" t="s">
        <v>4530</v>
      </c>
      <c r="B3454" s="1" t="s">
        <v>3790</v>
      </c>
      <c r="C3454" s="1">
        <v>47</v>
      </c>
      <c r="D3454" s="1" t="s">
        <v>28</v>
      </c>
      <c r="E3454" s="1" t="s">
        <v>4032</v>
      </c>
      <c r="F3454" s="1" t="s">
        <v>48</v>
      </c>
      <c r="G3454" s="1" t="s">
        <v>653</v>
      </c>
      <c r="H3454" s="1" t="s">
        <v>407</v>
      </c>
      <c r="I3454" s="1" t="s">
        <v>174</v>
      </c>
      <c r="J3454" s="1">
        <v>5397</v>
      </c>
      <c r="K3454" s="3">
        <v>0.62945601851851851</v>
      </c>
      <c r="L3454" s="3">
        <v>0.87876157407407407</v>
      </c>
      <c r="M3454" s="7">
        <v>45664</v>
      </c>
      <c r="N3454" s="3">
        <v>0.63848379629629626</v>
      </c>
      <c r="O3454" s="3">
        <v>0.88778935185185182</v>
      </c>
      <c r="P3454" s="5">
        <v>13</v>
      </c>
      <c r="Q3454" s="5">
        <v>134.91</v>
      </c>
      <c r="R3454" s="1" t="s">
        <v>56</v>
      </c>
      <c r="S3454" s="1">
        <v>5</v>
      </c>
      <c r="T3454" s="1" t="s">
        <v>35</v>
      </c>
      <c r="U3454" s="5">
        <v>75.75</v>
      </c>
      <c r="V3454" s="5">
        <v>27872.943328269699</v>
      </c>
      <c r="W3454" s="1" t="s">
        <v>36</v>
      </c>
      <c r="X3454" s="1">
        <v>4.54</v>
      </c>
      <c r="Y3454" s="5">
        <v>38447.53</v>
      </c>
      <c r="Z3454" s="5">
        <v>8649.39</v>
      </c>
      <c r="AA3454" s="5" t="str">
        <f t="shared" si="212"/>
        <v>40-49</v>
      </c>
      <c r="AB3454" s="5" t="str">
        <f t="shared" si="213"/>
        <v>On-Time</v>
      </c>
      <c r="AC3454" s="5">
        <f t="shared" si="214"/>
        <v>0.22</v>
      </c>
      <c r="AD3454" s="5" t="str">
        <f t="shared" si="215"/>
        <v>Medium-haul</v>
      </c>
    </row>
    <row r="3455" spans="1:30" x14ac:dyDescent="0.3">
      <c r="A3455" s="1" t="s">
        <v>4106</v>
      </c>
      <c r="B3455" s="1" t="s">
        <v>4107</v>
      </c>
      <c r="C3455" s="1">
        <v>26</v>
      </c>
      <c r="D3455" s="1" t="s">
        <v>28</v>
      </c>
      <c r="E3455" s="1" t="s">
        <v>4032</v>
      </c>
      <c r="F3455" s="1" t="s">
        <v>30</v>
      </c>
      <c r="G3455" s="1" t="s">
        <v>677</v>
      </c>
      <c r="H3455" s="1" t="s">
        <v>76</v>
      </c>
      <c r="I3455" s="1" t="s">
        <v>233</v>
      </c>
      <c r="J3455" s="1">
        <v>8799</v>
      </c>
      <c r="K3455" s="3">
        <v>0.53412037037037041</v>
      </c>
      <c r="L3455" s="3">
        <v>0.94106481481481485</v>
      </c>
      <c r="M3455" s="7">
        <v>45662</v>
      </c>
      <c r="N3455" s="3">
        <v>0.5618981481481482</v>
      </c>
      <c r="O3455" s="3">
        <v>0.96884259259259264</v>
      </c>
      <c r="P3455" s="5">
        <v>40</v>
      </c>
      <c r="Q3455" s="5">
        <v>1255.8499999999999</v>
      </c>
      <c r="R3455" s="1" t="s">
        <v>56</v>
      </c>
      <c r="S3455" s="1">
        <v>5</v>
      </c>
      <c r="T3455" s="1" t="s">
        <v>45</v>
      </c>
      <c r="U3455" s="5">
        <v>121.41</v>
      </c>
      <c r="V3455" s="5">
        <v>45415.651379236398</v>
      </c>
      <c r="W3455" s="1" t="s">
        <v>36</v>
      </c>
      <c r="X3455" s="1">
        <v>4.6100000000000003</v>
      </c>
      <c r="Y3455" s="5">
        <v>89248.17</v>
      </c>
      <c r="Z3455" s="5">
        <v>48239.207999999897</v>
      </c>
      <c r="AA3455" s="5" t="str">
        <f t="shared" si="212"/>
        <v>18-29</v>
      </c>
      <c r="AB3455" s="5" t="str">
        <f t="shared" si="213"/>
        <v>Moderate</v>
      </c>
      <c r="AC3455" s="5">
        <f t="shared" si="214"/>
        <v>0.54</v>
      </c>
      <c r="AD3455" s="5" t="str">
        <f t="shared" si="215"/>
        <v>Long-haul</v>
      </c>
    </row>
    <row r="3456" spans="1:30" x14ac:dyDescent="0.3">
      <c r="A3456" s="1" t="s">
        <v>4531</v>
      </c>
      <c r="B3456" s="1" t="s">
        <v>4532</v>
      </c>
      <c r="C3456" s="1">
        <v>75</v>
      </c>
      <c r="D3456" s="1" t="s">
        <v>28</v>
      </c>
      <c r="E3456" s="1" t="s">
        <v>4032</v>
      </c>
      <c r="F3456" s="1" t="s">
        <v>30</v>
      </c>
      <c r="G3456" s="1" t="s">
        <v>677</v>
      </c>
      <c r="H3456" s="1" t="s">
        <v>76</v>
      </c>
      <c r="I3456" s="1" t="s">
        <v>233</v>
      </c>
      <c r="J3456" s="1">
        <v>8799</v>
      </c>
      <c r="K3456" s="3">
        <v>0.53412037037037041</v>
      </c>
      <c r="L3456" s="3">
        <v>0.94106481481481485</v>
      </c>
      <c r="M3456" s="7">
        <v>45663</v>
      </c>
      <c r="N3456" s="3">
        <v>0.5618981481481482</v>
      </c>
      <c r="O3456" s="3">
        <v>0.96884259259259264</v>
      </c>
      <c r="P3456" s="5">
        <v>40</v>
      </c>
      <c r="Q3456" s="5">
        <v>1027.98</v>
      </c>
      <c r="R3456" s="1" t="s">
        <v>34</v>
      </c>
      <c r="S3456" s="1">
        <v>5</v>
      </c>
      <c r="T3456" s="1" t="s">
        <v>41</v>
      </c>
      <c r="U3456" s="5">
        <v>53.03</v>
      </c>
      <c r="V3456" s="5">
        <v>45237.118819680203</v>
      </c>
      <c r="W3456" s="1" t="s">
        <v>36</v>
      </c>
      <c r="X3456" s="1">
        <v>3.29</v>
      </c>
      <c r="Y3456" s="5">
        <v>88926.81</v>
      </c>
      <c r="Z3456" s="5">
        <v>39480.798000000003</v>
      </c>
      <c r="AA3456" s="5" t="str">
        <f t="shared" si="212"/>
        <v>60+</v>
      </c>
      <c r="AB3456" s="5" t="str">
        <f t="shared" si="213"/>
        <v>Moderate</v>
      </c>
      <c r="AC3456" s="5">
        <f t="shared" si="214"/>
        <v>0.44</v>
      </c>
      <c r="AD3456" s="5" t="str">
        <f t="shared" si="215"/>
        <v>Long-haul</v>
      </c>
    </row>
    <row r="3457" spans="1:30" x14ac:dyDescent="0.3">
      <c r="A3457" s="1" t="s">
        <v>4533</v>
      </c>
      <c r="B3457" s="1" t="s">
        <v>4534</v>
      </c>
      <c r="C3457" s="1">
        <v>43</v>
      </c>
      <c r="D3457" s="1" t="s">
        <v>28</v>
      </c>
      <c r="E3457" s="1" t="s">
        <v>4032</v>
      </c>
      <c r="F3457" s="1" t="s">
        <v>48</v>
      </c>
      <c r="G3457" s="1" t="s">
        <v>677</v>
      </c>
      <c r="H3457" s="1" t="s">
        <v>76</v>
      </c>
      <c r="I3457" s="1" t="s">
        <v>233</v>
      </c>
      <c r="J3457" s="1">
        <v>8799</v>
      </c>
      <c r="K3457" s="3">
        <v>0.53412037037037041</v>
      </c>
      <c r="L3457" s="3">
        <v>0.94106481481481485</v>
      </c>
      <c r="M3457" s="7">
        <v>45667</v>
      </c>
      <c r="N3457" s="3">
        <v>0.5618981481481482</v>
      </c>
      <c r="O3457" s="3">
        <v>0.96884259259259264</v>
      </c>
      <c r="P3457" s="5">
        <v>40</v>
      </c>
      <c r="Q3457" s="5">
        <v>513.41999999999996</v>
      </c>
      <c r="R3457" s="1" t="s">
        <v>34</v>
      </c>
      <c r="S3457" s="1">
        <v>5</v>
      </c>
      <c r="T3457" s="1" t="s">
        <v>35</v>
      </c>
      <c r="U3457" s="5">
        <v>64.55</v>
      </c>
      <c r="V3457" s="5">
        <v>44880.641061323899</v>
      </c>
      <c r="W3457" s="1" t="s">
        <v>42</v>
      </c>
      <c r="X3457" s="1">
        <v>4.13</v>
      </c>
      <c r="Y3457" s="5">
        <v>88285.154999999999</v>
      </c>
      <c r="Z3457" s="5">
        <v>19723.074000000001</v>
      </c>
      <c r="AA3457" s="5" t="str">
        <f t="shared" si="212"/>
        <v>40-49</v>
      </c>
      <c r="AB3457" s="5" t="str">
        <f t="shared" si="213"/>
        <v>Moderate</v>
      </c>
      <c r="AC3457" s="5">
        <f t="shared" si="214"/>
        <v>0.22</v>
      </c>
      <c r="AD3457" s="5" t="str">
        <f t="shared" si="215"/>
        <v>Long-haul</v>
      </c>
    </row>
    <row r="3458" spans="1:30" x14ac:dyDescent="0.3">
      <c r="A3458" s="1" t="s">
        <v>4043</v>
      </c>
      <c r="B3458" s="1" t="s">
        <v>4044</v>
      </c>
      <c r="C3458" s="1">
        <v>20</v>
      </c>
      <c r="D3458" s="1" t="s">
        <v>39</v>
      </c>
      <c r="E3458" s="1" t="s">
        <v>4032</v>
      </c>
      <c r="F3458" s="1" t="s">
        <v>48</v>
      </c>
      <c r="G3458" s="1" t="s">
        <v>677</v>
      </c>
      <c r="H3458" s="1" t="s">
        <v>76</v>
      </c>
      <c r="I3458" s="1" t="s">
        <v>233</v>
      </c>
      <c r="J3458" s="1">
        <v>8799</v>
      </c>
      <c r="K3458" s="3">
        <v>0.53412037037037041</v>
      </c>
      <c r="L3458" s="3">
        <v>0.94106481481481485</v>
      </c>
      <c r="M3458" s="7">
        <v>45663</v>
      </c>
      <c r="N3458" s="3">
        <v>0.5618981481481482</v>
      </c>
      <c r="O3458" s="3">
        <v>0.96884259259259264</v>
      </c>
      <c r="P3458" s="5">
        <v>40</v>
      </c>
      <c r="Q3458" s="5">
        <v>877.45</v>
      </c>
      <c r="R3458" s="1" t="s">
        <v>40</v>
      </c>
      <c r="S3458" s="1">
        <v>5</v>
      </c>
      <c r="T3458" s="1" t="s">
        <v>41</v>
      </c>
      <c r="U3458" s="5">
        <v>71.099999999999994</v>
      </c>
      <c r="V3458" s="5">
        <v>44949.296000873997</v>
      </c>
      <c r="W3458" s="1" t="s">
        <v>42</v>
      </c>
      <c r="X3458" s="1">
        <v>4.9000000000000004</v>
      </c>
      <c r="Y3458" s="5">
        <v>88408.74</v>
      </c>
      <c r="Z3458" s="5">
        <v>33702.611999999899</v>
      </c>
      <c r="AA3458" s="5" t="str">
        <f t="shared" ref="AA3458:AA3521" si="216">IF(C3458&lt;=29,"18-29",IF(C3458&lt;=39,"30-39",IF(C3458&lt;=49,"40-49",IF(C3458&lt;=59,"50-59","60+"))))</f>
        <v>18-29</v>
      </c>
      <c r="AB3458" s="5" t="str">
        <f t="shared" ref="AB3458:AB3521" si="217">IF(P3458&lt;=30,"On-Time",IF(P3458&lt;=120,"Moderate","Severe"))</f>
        <v>Moderate</v>
      </c>
      <c r="AC3458" s="5">
        <f t="shared" ref="AC3458:AC3521" si="218">ROUND(Z3458/Y3458,2)</f>
        <v>0.38</v>
      </c>
      <c r="AD3458" s="5" t="str">
        <f t="shared" ref="AD3458:AD3521" si="219">IF(J3458&lt;=3000,"Short-haul",IF(J3458&lt;=7000,"Medium-haul","Long-haul"))</f>
        <v>Long-haul</v>
      </c>
    </row>
    <row r="3459" spans="1:30" x14ac:dyDescent="0.3">
      <c r="A3459" s="1" t="s">
        <v>4116</v>
      </c>
      <c r="B3459" s="1" t="s">
        <v>141</v>
      </c>
      <c r="C3459" s="1">
        <v>72</v>
      </c>
      <c r="D3459" s="1" t="s">
        <v>28</v>
      </c>
      <c r="E3459" s="1" t="s">
        <v>4032</v>
      </c>
      <c r="F3459" s="1" t="s">
        <v>48</v>
      </c>
      <c r="G3459" s="1" t="s">
        <v>677</v>
      </c>
      <c r="H3459" s="1" t="s">
        <v>76</v>
      </c>
      <c r="I3459" s="1" t="s">
        <v>233</v>
      </c>
      <c r="J3459" s="1">
        <v>8799</v>
      </c>
      <c r="K3459" s="3">
        <v>0.53412037037037041</v>
      </c>
      <c r="L3459" s="3">
        <v>0.94106481481481485</v>
      </c>
      <c r="M3459" s="7">
        <v>45662</v>
      </c>
      <c r="N3459" s="3">
        <v>0.5618981481481482</v>
      </c>
      <c r="O3459" s="3">
        <v>0.96884259259259264</v>
      </c>
      <c r="P3459" s="5">
        <v>40</v>
      </c>
      <c r="Q3459" s="5">
        <v>1352.74</v>
      </c>
      <c r="R3459" s="1" t="s">
        <v>40</v>
      </c>
      <c r="S3459" s="1">
        <v>5</v>
      </c>
      <c r="T3459" s="1" t="s">
        <v>83</v>
      </c>
      <c r="U3459" s="5">
        <v>5.0599999999999996</v>
      </c>
      <c r="V3459" s="5">
        <v>44631.561347859897</v>
      </c>
      <c r="W3459" s="1" t="s">
        <v>42</v>
      </c>
      <c r="X3459" s="1">
        <v>3.94</v>
      </c>
      <c r="Y3459" s="5">
        <v>87836.804999999993</v>
      </c>
      <c r="Z3459" s="5">
        <v>51945.821999999898</v>
      </c>
      <c r="AA3459" s="5" t="str">
        <f t="shared" si="216"/>
        <v>60+</v>
      </c>
      <c r="AB3459" s="5" t="str">
        <f t="shared" si="217"/>
        <v>Moderate</v>
      </c>
      <c r="AC3459" s="5">
        <f t="shared" si="218"/>
        <v>0.59</v>
      </c>
      <c r="AD3459" s="5" t="str">
        <f t="shared" si="219"/>
        <v>Long-haul</v>
      </c>
    </row>
    <row r="3460" spans="1:30" x14ac:dyDescent="0.3">
      <c r="A3460" s="1" t="s">
        <v>4535</v>
      </c>
      <c r="B3460" s="1" t="s">
        <v>4536</v>
      </c>
      <c r="C3460" s="1">
        <v>21</v>
      </c>
      <c r="D3460" s="1" t="s">
        <v>28</v>
      </c>
      <c r="E3460" s="1" t="s">
        <v>4032</v>
      </c>
      <c r="F3460" s="1" t="s">
        <v>48</v>
      </c>
      <c r="G3460" s="1" t="s">
        <v>677</v>
      </c>
      <c r="H3460" s="1" t="s">
        <v>76</v>
      </c>
      <c r="I3460" s="1" t="s">
        <v>233</v>
      </c>
      <c r="J3460" s="1">
        <v>8799</v>
      </c>
      <c r="K3460" s="3">
        <v>0.53412037037037041</v>
      </c>
      <c r="L3460" s="3">
        <v>0.94106481481481485</v>
      </c>
      <c r="M3460" s="7">
        <v>45664</v>
      </c>
      <c r="N3460" s="3">
        <v>0.5618981481481482</v>
      </c>
      <c r="O3460" s="3">
        <v>0.96884259259259264</v>
      </c>
      <c r="P3460" s="5">
        <v>40</v>
      </c>
      <c r="Q3460" s="5">
        <v>794.63</v>
      </c>
      <c r="R3460" s="1" t="s">
        <v>40</v>
      </c>
      <c r="S3460" s="1">
        <v>5</v>
      </c>
      <c r="T3460" s="1" t="s">
        <v>49</v>
      </c>
      <c r="U3460" s="5">
        <v>178.03</v>
      </c>
      <c r="V3460" s="5">
        <v>45361.886809488897</v>
      </c>
      <c r="W3460" s="1" t="s">
        <v>42</v>
      </c>
      <c r="X3460" s="1">
        <v>3.33</v>
      </c>
      <c r="Y3460" s="5">
        <v>89151.39</v>
      </c>
      <c r="Z3460" s="5">
        <v>30535.157999999999</v>
      </c>
      <c r="AA3460" s="5" t="str">
        <f t="shared" si="216"/>
        <v>18-29</v>
      </c>
      <c r="AB3460" s="5" t="str">
        <f t="shared" si="217"/>
        <v>Moderate</v>
      </c>
      <c r="AC3460" s="5">
        <f t="shared" si="218"/>
        <v>0.34</v>
      </c>
      <c r="AD3460" s="5" t="str">
        <f t="shared" si="219"/>
        <v>Long-haul</v>
      </c>
    </row>
    <row r="3461" spans="1:30" x14ac:dyDescent="0.3">
      <c r="A3461" s="1" t="s">
        <v>4146</v>
      </c>
      <c r="B3461" s="1" t="s">
        <v>4147</v>
      </c>
      <c r="C3461" s="1">
        <v>41</v>
      </c>
      <c r="D3461" s="1" t="s">
        <v>28</v>
      </c>
      <c r="E3461" s="1" t="s">
        <v>4032</v>
      </c>
      <c r="F3461" s="1" t="s">
        <v>30</v>
      </c>
      <c r="G3461" s="1" t="s">
        <v>677</v>
      </c>
      <c r="H3461" s="1" t="s">
        <v>76</v>
      </c>
      <c r="I3461" s="1" t="s">
        <v>233</v>
      </c>
      <c r="J3461" s="1">
        <v>8799</v>
      </c>
      <c r="K3461" s="3">
        <v>0.53412037037037041</v>
      </c>
      <c r="L3461" s="3">
        <v>0.94106481481481485</v>
      </c>
      <c r="M3461" s="7">
        <v>45672</v>
      </c>
      <c r="N3461" s="3">
        <v>0.5618981481481482</v>
      </c>
      <c r="O3461" s="3">
        <v>0.96884259259259264</v>
      </c>
      <c r="P3461" s="5">
        <v>40</v>
      </c>
      <c r="Q3461" s="5">
        <v>971.38</v>
      </c>
      <c r="R3461" s="1" t="s">
        <v>56</v>
      </c>
      <c r="S3461" s="1">
        <v>5</v>
      </c>
      <c r="T3461" s="1" t="s">
        <v>49</v>
      </c>
      <c r="U3461" s="5">
        <v>159.83000000000001</v>
      </c>
      <c r="V3461" s="5">
        <v>44622.6379997025</v>
      </c>
      <c r="W3461" s="1" t="s">
        <v>42</v>
      </c>
      <c r="X3461" s="1">
        <v>3.71</v>
      </c>
      <c r="Y3461" s="5">
        <v>87820.755000000005</v>
      </c>
      <c r="Z3461" s="5">
        <v>37320.173999999999</v>
      </c>
      <c r="AA3461" s="5" t="str">
        <f t="shared" si="216"/>
        <v>40-49</v>
      </c>
      <c r="AB3461" s="5" t="str">
        <f t="shared" si="217"/>
        <v>Moderate</v>
      </c>
      <c r="AC3461" s="5">
        <f t="shared" si="218"/>
        <v>0.42</v>
      </c>
      <c r="AD3461" s="5" t="str">
        <f t="shared" si="219"/>
        <v>Long-haul</v>
      </c>
    </row>
    <row r="3462" spans="1:30" x14ac:dyDescent="0.3">
      <c r="A3462" s="1" t="s">
        <v>4537</v>
      </c>
      <c r="B3462" s="1" t="s">
        <v>4538</v>
      </c>
      <c r="C3462" s="1">
        <v>69</v>
      </c>
      <c r="D3462" s="1" t="s">
        <v>28</v>
      </c>
      <c r="E3462" s="1" t="s">
        <v>4032</v>
      </c>
      <c r="F3462" s="1" t="s">
        <v>30</v>
      </c>
      <c r="G3462" s="1" t="s">
        <v>684</v>
      </c>
      <c r="H3462" s="1" t="s">
        <v>156</v>
      </c>
      <c r="I3462" s="1" t="s">
        <v>308</v>
      </c>
      <c r="J3462" s="1">
        <v>11194</v>
      </c>
      <c r="K3462" s="3">
        <v>0.16005787037037036</v>
      </c>
      <c r="L3462" s="3">
        <v>0.67811342592592594</v>
      </c>
      <c r="M3462" s="7">
        <v>45667</v>
      </c>
      <c r="N3462" s="3">
        <v>0.23019675925925925</v>
      </c>
      <c r="O3462" s="3">
        <v>0.7482523148148148</v>
      </c>
      <c r="P3462" s="5">
        <v>101</v>
      </c>
      <c r="Q3462" s="5">
        <v>147.09</v>
      </c>
      <c r="R3462" s="1" t="s">
        <v>40</v>
      </c>
      <c r="S3462" s="1">
        <v>5</v>
      </c>
      <c r="T3462" s="1" t="s">
        <v>35</v>
      </c>
      <c r="U3462" s="5">
        <v>122.67</v>
      </c>
      <c r="V3462" s="5">
        <v>56626.600804100301</v>
      </c>
      <c r="W3462" s="1" t="s">
        <v>36</v>
      </c>
      <c r="X3462" s="1">
        <v>4.7699999999999996</v>
      </c>
      <c r="Y3462" s="5">
        <v>72951.92</v>
      </c>
      <c r="Z3462" s="5">
        <v>9438.2900000000009</v>
      </c>
      <c r="AA3462" s="5" t="str">
        <f t="shared" si="216"/>
        <v>60+</v>
      </c>
      <c r="AB3462" s="5" t="str">
        <f t="shared" si="217"/>
        <v>Moderate</v>
      </c>
      <c r="AC3462" s="5">
        <f t="shared" si="218"/>
        <v>0.13</v>
      </c>
      <c r="AD3462" s="5" t="str">
        <f t="shared" si="219"/>
        <v>Long-haul</v>
      </c>
    </row>
    <row r="3463" spans="1:30" x14ac:dyDescent="0.3">
      <c r="A3463" s="1" t="s">
        <v>4539</v>
      </c>
      <c r="B3463" s="1" t="s">
        <v>4540</v>
      </c>
      <c r="C3463" s="1">
        <v>66</v>
      </c>
      <c r="D3463" s="1" t="s">
        <v>39</v>
      </c>
      <c r="E3463" s="1" t="s">
        <v>4032</v>
      </c>
      <c r="F3463" s="1" t="s">
        <v>48</v>
      </c>
      <c r="G3463" s="1" t="s">
        <v>684</v>
      </c>
      <c r="H3463" s="1" t="s">
        <v>156</v>
      </c>
      <c r="I3463" s="1" t="s">
        <v>308</v>
      </c>
      <c r="J3463" s="1">
        <v>11194</v>
      </c>
      <c r="K3463" s="3">
        <v>0.16005787037037036</v>
      </c>
      <c r="L3463" s="3">
        <v>0.67811342592592594</v>
      </c>
      <c r="M3463" s="7">
        <v>45663</v>
      </c>
      <c r="N3463" s="3">
        <v>0.23019675925925925</v>
      </c>
      <c r="O3463" s="3">
        <v>0.7482523148148148</v>
      </c>
      <c r="P3463" s="5">
        <v>101</v>
      </c>
      <c r="Q3463" s="5">
        <v>99.59</v>
      </c>
      <c r="R3463" s="1" t="s">
        <v>34</v>
      </c>
      <c r="S3463" s="1">
        <v>5</v>
      </c>
      <c r="T3463" s="1" t="s">
        <v>45</v>
      </c>
      <c r="U3463" s="5">
        <v>148.71</v>
      </c>
      <c r="V3463" s="5">
        <v>57074.342965112999</v>
      </c>
      <c r="W3463" s="1" t="s">
        <v>36</v>
      </c>
      <c r="X3463" s="1">
        <v>3.91</v>
      </c>
      <c r="Y3463" s="5">
        <v>73489.210000000006</v>
      </c>
      <c r="Z3463" s="5">
        <v>6403.5</v>
      </c>
      <c r="AA3463" s="5" t="str">
        <f t="shared" si="216"/>
        <v>60+</v>
      </c>
      <c r="AB3463" s="5" t="str">
        <f t="shared" si="217"/>
        <v>Moderate</v>
      </c>
      <c r="AC3463" s="5">
        <f t="shared" si="218"/>
        <v>0.09</v>
      </c>
      <c r="AD3463" s="5" t="str">
        <f t="shared" si="219"/>
        <v>Long-haul</v>
      </c>
    </row>
    <row r="3464" spans="1:30" x14ac:dyDescent="0.3">
      <c r="A3464" s="1" t="s">
        <v>3964</v>
      </c>
      <c r="B3464" s="1" t="s">
        <v>3965</v>
      </c>
      <c r="C3464" s="1">
        <v>30</v>
      </c>
      <c r="D3464" s="1" t="s">
        <v>28</v>
      </c>
      <c r="E3464" s="1" t="s">
        <v>4032</v>
      </c>
      <c r="F3464" s="1" t="s">
        <v>30</v>
      </c>
      <c r="G3464" s="1" t="s">
        <v>684</v>
      </c>
      <c r="H3464" s="1" t="s">
        <v>156</v>
      </c>
      <c r="I3464" s="1" t="s">
        <v>308</v>
      </c>
      <c r="J3464" s="1">
        <v>11194</v>
      </c>
      <c r="K3464" s="3">
        <v>0.16005787037037036</v>
      </c>
      <c r="L3464" s="3">
        <v>0.67811342592592594</v>
      </c>
      <c r="M3464" s="7">
        <v>45666</v>
      </c>
      <c r="N3464" s="3">
        <v>0.23019675925925925</v>
      </c>
      <c r="O3464" s="3">
        <v>0.7482523148148148</v>
      </c>
      <c r="P3464" s="5">
        <v>101</v>
      </c>
      <c r="Q3464" s="5">
        <v>1307.9100000000001</v>
      </c>
      <c r="R3464" s="1" t="s">
        <v>34</v>
      </c>
      <c r="S3464" s="1">
        <v>3</v>
      </c>
      <c r="T3464" s="1" t="s">
        <v>41</v>
      </c>
      <c r="U3464" s="5">
        <v>103.34</v>
      </c>
      <c r="V3464" s="5">
        <v>56482.035678424298</v>
      </c>
      <c r="W3464" s="1" t="s">
        <v>36</v>
      </c>
      <c r="X3464" s="1">
        <v>4.21</v>
      </c>
      <c r="Y3464" s="5">
        <v>72778.44</v>
      </c>
      <c r="Z3464" s="5">
        <v>83726.91</v>
      </c>
      <c r="AA3464" s="5" t="str">
        <f t="shared" si="216"/>
        <v>30-39</v>
      </c>
      <c r="AB3464" s="5" t="str">
        <f t="shared" si="217"/>
        <v>Moderate</v>
      </c>
      <c r="AC3464" s="5">
        <f t="shared" si="218"/>
        <v>1.1499999999999999</v>
      </c>
      <c r="AD3464" s="5" t="str">
        <f t="shared" si="219"/>
        <v>Long-haul</v>
      </c>
    </row>
    <row r="3465" spans="1:30" x14ac:dyDescent="0.3">
      <c r="A3465" s="1" t="s">
        <v>4541</v>
      </c>
      <c r="B3465" s="1" t="s">
        <v>4542</v>
      </c>
      <c r="C3465" s="1">
        <v>48</v>
      </c>
      <c r="D3465" s="1" t="s">
        <v>28</v>
      </c>
      <c r="E3465" s="1" t="s">
        <v>4032</v>
      </c>
      <c r="F3465" s="1" t="s">
        <v>30</v>
      </c>
      <c r="G3465" s="1" t="s">
        <v>684</v>
      </c>
      <c r="H3465" s="1" t="s">
        <v>156</v>
      </c>
      <c r="I3465" s="1" t="s">
        <v>308</v>
      </c>
      <c r="J3465" s="1">
        <v>11194</v>
      </c>
      <c r="K3465" s="3">
        <v>0.16005787037037036</v>
      </c>
      <c r="L3465" s="3">
        <v>0.67811342592592594</v>
      </c>
      <c r="M3465" s="7">
        <v>45669</v>
      </c>
      <c r="N3465" s="3">
        <v>0.23019675925925925</v>
      </c>
      <c r="O3465" s="3">
        <v>0.7482523148148148</v>
      </c>
      <c r="P3465" s="5">
        <v>101</v>
      </c>
      <c r="Q3465" s="5">
        <v>460.3</v>
      </c>
      <c r="R3465" s="1" t="s">
        <v>34</v>
      </c>
      <c r="S3465" s="1">
        <v>5</v>
      </c>
      <c r="T3465" s="1" t="s">
        <v>83</v>
      </c>
      <c r="U3465" s="5">
        <v>104.5</v>
      </c>
      <c r="V3465" s="5">
        <v>56496.9541911735</v>
      </c>
      <c r="W3465" s="1" t="s">
        <v>36</v>
      </c>
      <c r="X3465" s="1">
        <v>4.3</v>
      </c>
      <c r="Y3465" s="5">
        <v>72796.350000000006</v>
      </c>
      <c r="Z3465" s="5">
        <v>29480.1</v>
      </c>
      <c r="AA3465" s="5" t="str">
        <f t="shared" si="216"/>
        <v>40-49</v>
      </c>
      <c r="AB3465" s="5" t="str">
        <f t="shared" si="217"/>
        <v>Moderate</v>
      </c>
      <c r="AC3465" s="5">
        <f t="shared" si="218"/>
        <v>0.4</v>
      </c>
      <c r="AD3465" s="5" t="str">
        <f t="shared" si="219"/>
        <v>Long-haul</v>
      </c>
    </row>
    <row r="3466" spans="1:30" x14ac:dyDescent="0.3">
      <c r="A3466" s="1" t="s">
        <v>4451</v>
      </c>
      <c r="B3466" s="1" t="s">
        <v>4452</v>
      </c>
      <c r="C3466" s="1">
        <v>59</v>
      </c>
      <c r="D3466" s="1" t="s">
        <v>39</v>
      </c>
      <c r="E3466" s="1" t="s">
        <v>4032</v>
      </c>
      <c r="F3466" s="1" t="s">
        <v>30</v>
      </c>
      <c r="G3466" s="1" t="s">
        <v>684</v>
      </c>
      <c r="H3466" s="1" t="s">
        <v>156</v>
      </c>
      <c r="I3466" s="1" t="s">
        <v>308</v>
      </c>
      <c r="J3466" s="1">
        <v>11194</v>
      </c>
      <c r="K3466" s="3">
        <v>0.16005787037037036</v>
      </c>
      <c r="L3466" s="3">
        <v>0.67811342592592594</v>
      </c>
      <c r="M3466" s="7">
        <v>45666</v>
      </c>
      <c r="N3466" s="3">
        <v>0.23019675925925925</v>
      </c>
      <c r="O3466" s="3">
        <v>0.7482523148148148</v>
      </c>
      <c r="P3466" s="5">
        <v>101</v>
      </c>
      <c r="Q3466" s="5">
        <v>94.08</v>
      </c>
      <c r="R3466" s="1" t="s">
        <v>34</v>
      </c>
      <c r="S3466" s="1">
        <v>5</v>
      </c>
      <c r="T3466" s="1" t="s">
        <v>45</v>
      </c>
      <c r="U3466" s="5">
        <v>149.52000000000001</v>
      </c>
      <c r="V3466" s="5">
        <v>56605.272918403301</v>
      </c>
      <c r="W3466" s="1" t="s">
        <v>42</v>
      </c>
      <c r="X3466" s="1">
        <v>4.7699999999999996</v>
      </c>
      <c r="Y3466" s="5">
        <v>72926.33</v>
      </c>
      <c r="Z3466" s="5">
        <v>6051.02</v>
      </c>
      <c r="AA3466" s="5" t="str">
        <f t="shared" si="216"/>
        <v>50-59</v>
      </c>
      <c r="AB3466" s="5" t="str">
        <f t="shared" si="217"/>
        <v>Moderate</v>
      </c>
      <c r="AC3466" s="5">
        <f t="shared" si="218"/>
        <v>0.08</v>
      </c>
      <c r="AD3466" s="5" t="str">
        <f t="shared" si="219"/>
        <v>Long-haul</v>
      </c>
    </row>
    <row r="3467" spans="1:30" x14ac:dyDescent="0.3">
      <c r="A3467" s="1" t="s">
        <v>4543</v>
      </c>
      <c r="B3467" s="1" t="s">
        <v>4544</v>
      </c>
      <c r="C3467" s="1">
        <v>39</v>
      </c>
      <c r="D3467" s="1" t="s">
        <v>39</v>
      </c>
      <c r="E3467" s="1" t="s">
        <v>4032</v>
      </c>
      <c r="F3467" s="1" t="s">
        <v>48</v>
      </c>
      <c r="G3467" s="1" t="s">
        <v>684</v>
      </c>
      <c r="H3467" s="1" t="s">
        <v>156</v>
      </c>
      <c r="I3467" s="1" t="s">
        <v>308</v>
      </c>
      <c r="J3467" s="1">
        <v>11194</v>
      </c>
      <c r="K3467" s="3">
        <v>0.16005787037037036</v>
      </c>
      <c r="L3467" s="3">
        <v>0.67811342592592594</v>
      </c>
      <c r="M3467" s="7">
        <v>45664</v>
      </c>
      <c r="N3467" s="3">
        <v>0.23019675925925925</v>
      </c>
      <c r="O3467" s="3">
        <v>0.7482523148148148</v>
      </c>
      <c r="P3467" s="5">
        <v>101</v>
      </c>
      <c r="Q3467" s="5">
        <v>114.9</v>
      </c>
      <c r="R3467" s="1" t="s">
        <v>40</v>
      </c>
      <c r="S3467" s="1">
        <v>3</v>
      </c>
      <c r="T3467" s="1" t="s">
        <v>41</v>
      </c>
      <c r="U3467" s="5">
        <v>56.44</v>
      </c>
      <c r="V3467" s="5">
        <v>57279.128386004799</v>
      </c>
      <c r="W3467" s="1" t="s">
        <v>42</v>
      </c>
      <c r="X3467" s="1">
        <v>4.9000000000000004</v>
      </c>
      <c r="Y3467" s="5">
        <v>73734.95</v>
      </c>
      <c r="Z3467" s="5">
        <v>7364.89</v>
      </c>
      <c r="AA3467" s="5" t="str">
        <f t="shared" si="216"/>
        <v>30-39</v>
      </c>
      <c r="AB3467" s="5" t="str">
        <f t="shared" si="217"/>
        <v>Moderate</v>
      </c>
      <c r="AC3467" s="5">
        <f t="shared" si="218"/>
        <v>0.1</v>
      </c>
      <c r="AD3467" s="5" t="str">
        <f t="shared" si="219"/>
        <v>Long-haul</v>
      </c>
    </row>
    <row r="3468" spans="1:30" x14ac:dyDescent="0.3">
      <c r="A3468" s="1" t="s">
        <v>4545</v>
      </c>
      <c r="B3468" s="1" t="s">
        <v>4546</v>
      </c>
      <c r="C3468" s="1">
        <v>32</v>
      </c>
      <c r="D3468" s="1" t="s">
        <v>28</v>
      </c>
      <c r="E3468" s="1" t="s">
        <v>4032</v>
      </c>
      <c r="F3468" s="1" t="s">
        <v>30</v>
      </c>
      <c r="G3468" s="1" t="s">
        <v>684</v>
      </c>
      <c r="H3468" s="1" t="s">
        <v>156</v>
      </c>
      <c r="I3468" s="1" t="s">
        <v>308</v>
      </c>
      <c r="J3468" s="1">
        <v>11194</v>
      </c>
      <c r="K3468" s="3">
        <v>0.16005787037037036</v>
      </c>
      <c r="L3468" s="3">
        <v>0.67811342592592594</v>
      </c>
      <c r="M3468" s="7">
        <v>45662</v>
      </c>
      <c r="N3468" s="3">
        <v>0.23019675925925925</v>
      </c>
      <c r="O3468" s="3">
        <v>0.7482523148148148</v>
      </c>
      <c r="P3468" s="5">
        <v>101</v>
      </c>
      <c r="Q3468" s="5">
        <v>878.12</v>
      </c>
      <c r="R3468" s="1" t="s">
        <v>56</v>
      </c>
      <c r="S3468" s="1">
        <v>3</v>
      </c>
      <c r="T3468" s="1" t="s">
        <v>35</v>
      </c>
      <c r="U3468" s="5">
        <v>53.25</v>
      </c>
      <c r="V3468" s="5">
        <v>56650.628445036797</v>
      </c>
      <c r="W3468" s="1" t="s">
        <v>36</v>
      </c>
      <c r="X3468" s="1">
        <v>3.62</v>
      </c>
      <c r="Y3468" s="5">
        <v>72980.75</v>
      </c>
      <c r="Z3468" s="5">
        <v>56210.33</v>
      </c>
      <c r="AA3468" s="5" t="str">
        <f t="shared" si="216"/>
        <v>30-39</v>
      </c>
      <c r="AB3468" s="5" t="str">
        <f t="shared" si="217"/>
        <v>Moderate</v>
      </c>
      <c r="AC3468" s="5">
        <f t="shared" si="218"/>
        <v>0.77</v>
      </c>
      <c r="AD3468" s="5" t="str">
        <f t="shared" si="219"/>
        <v>Long-haul</v>
      </c>
    </row>
    <row r="3469" spans="1:30" x14ac:dyDescent="0.3">
      <c r="A3469" s="1" t="s">
        <v>4387</v>
      </c>
      <c r="B3469" s="1" t="s">
        <v>4388</v>
      </c>
      <c r="C3469" s="1">
        <v>30</v>
      </c>
      <c r="D3469" s="1" t="s">
        <v>28</v>
      </c>
      <c r="E3469" s="1" t="s">
        <v>4032</v>
      </c>
      <c r="F3469" s="1" t="s">
        <v>30</v>
      </c>
      <c r="G3469" s="1" t="s">
        <v>684</v>
      </c>
      <c r="H3469" s="1" t="s">
        <v>156</v>
      </c>
      <c r="I3469" s="1" t="s">
        <v>308</v>
      </c>
      <c r="J3469" s="1">
        <v>11194</v>
      </c>
      <c r="K3469" s="3">
        <v>0.16005787037037036</v>
      </c>
      <c r="L3469" s="3">
        <v>0.67811342592592594</v>
      </c>
      <c r="M3469" s="7">
        <v>45669</v>
      </c>
      <c r="N3469" s="3">
        <v>0.23019675925925925</v>
      </c>
      <c r="O3469" s="3">
        <v>0.7482523148148148</v>
      </c>
      <c r="P3469" s="5">
        <v>101</v>
      </c>
      <c r="Q3469" s="5">
        <v>1202.29</v>
      </c>
      <c r="R3469" s="1" t="s">
        <v>34</v>
      </c>
      <c r="S3469" s="1">
        <v>3</v>
      </c>
      <c r="T3469" s="1" t="s">
        <v>35</v>
      </c>
      <c r="U3469" s="5">
        <v>81.81</v>
      </c>
      <c r="V3469" s="5">
        <v>57042.189071056397</v>
      </c>
      <c r="W3469" s="1" t="s">
        <v>42</v>
      </c>
      <c r="X3469" s="1">
        <v>3.79</v>
      </c>
      <c r="Y3469" s="5">
        <v>73450.63</v>
      </c>
      <c r="Z3469" s="5">
        <v>76962.92</v>
      </c>
      <c r="AA3469" s="5" t="str">
        <f t="shared" si="216"/>
        <v>30-39</v>
      </c>
      <c r="AB3469" s="5" t="str">
        <f t="shared" si="217"/>
        <v>Moderate</v>
      </c>
      <c r="AC3469" s="5">
        <f t="shared" si="218"/>
        <v>1.05</v>
      </c>
      <c r="AD3469" s="5" t="str">
        <f t="shared" si="219"/>
        <v>Long-haul</v>
      </c>
    </row>
    <row r="3470" spans="1:30" x14ac:dyDescent="0.3">
      <c r="A3470" s="1" t="s">
        <v>4045</v>
      </c>
      <c r="B3470" s="1" t="s">
        <v>4046</v>
      </c>
      <c r="C3470" s="1">
        <v>47</v>
      </c>
      <c r="D3470" s="1" t="s">
        <v>39</v>
      </c>
      <c r="E3470" s="1" t="s">
        <v>4032</v>
      </c>
      <c r="F3470" s="1" t="s">
        <v>48</v>
      </c>
      <c r="G3470" s="1" t="s">
        <v>684</v>
      </c>
      <c r="H3470" s="1" t="s">
        <v>156</v>
      </c>
      <c r="I3470" s="1" t="s">
        <v>308</v>
      </c>
      <c r="J3470" s="1">
        <v>11194</v>
      </c>
      <c r="K3470" s="3">
        <v>0.16005787037037036</v>
      </c>
      <c r="L3470" s="3">
        <v>0.67811342592592594</v>
      </c>
      <c r="M3470" s="7">
        <v>45667</v>
      </c>
      <c r="N3470" s="3">
        <v>0.23019675925925925</v>
      </c>
      <c r="O3470" s="3">
        <v>0.7482523148148148</v>
      </c>
      <c r="P3470" s="5">
        <v>101</v>
      </c>
      <c r="Q3470" s="5">
        <v>637.30999999999995</v>
      </c>
      <c r="R3470" s="1" t="s">
        <v>34</v>
      </c>
      <c r="S3470" s="1">
        <v>5</v>
      </c>
      <c r="T3470" s="1" t="s">
        <v>41</v>
      </c>
      <c r="U3470" s="5">
        <v>196.46</v>
      </c>
      <c r="V3470" s="5">
        <v>57220.755235028599</v>
      </c>
      <c r="W3470" s="1" t="s">
        <v>36</v>
      </c>
      <c r="X3470" s="1">
        <v>3.4</v>
      </c>
      <c r="Y3470" s="5">
        <v>73664.91</v>
      </c>
      <c r="Z3470" s="5">
        <v>40827.129999999997</v>
      </c>
      <c r="AA3470" s="5" t="str">
        <f t="shared" si="216"/>
        <v>40-49</v>
      </c>
      <c r="AB3470" s="5" t="str">
        <f t="shared" si="217"/>
        <v>Moderate</v>
      </c>
      <c r="AC3470" s="5">
        <f t="shared" si="218"/>
        <v>0.55000000000000004</v>
      </c>
      <c r="AD3470" s="5" t="str">
        <f t="shared" si="219"/>
        <v>Long-haul</v>
      </c>
    </row>
    <row r="3471" spans="1:30" x14ac:dyDescent="0.3">
      <c r="A3471" s="1" t="s">
        <v>4547</v>
      </c>
      <c r="B3471" s="1" t="s">
        <v>4548</v>
      </c>
      <c r="C3471" s="1">
        <v>30</v>
      </c>
      <c r="D3471" s="1" t="s">
        <v>39</v>
      </c>
      <c r="E3471" s="1" t="s">
        <v>4032</v>
      </c>
      <c r="F3471" s="1" t="s">
        <v>48</v>
      </c>
      <c r="G3471" s="1" t="s">
        <v>691</v>
      </c>
      <c r="H3471" s="1" t="s">
        <v>155</v>
      </c>
      <c r="I3471" s="1" t="s">
        <v>62</v>
      </c>
      <c r="J3471" s="1">
        <v>4727</v>
      </c>
      <c r="K3471" s="3">
        <v>0.73759259259259258</v>
      </c>
      <c r="L3471" s="3">
        <v>0.95634259259259258</v>
      </c>
      <c r="M3471" s="7">
        <v>45661</v>
      </c>
      <c r="N3471" s="3">
        <v>0.81953703703703706</v>
      </c>
      <c r="O3471" s="3">
        <v>3.8287037037037036E-2</v>
      </c>
      <c r="P3471" s="5">
        <v>118</v>
      </c>
      <c r="Q3471" s="5">
        <v>733.25</v>
      </c>
      <c r="R3471" s="1" t="s">
        <v>34</v>
      </c>
      <c r="S3471" s="1">
        <v>3</v>
      </c>
      <c r="T3471" s="1" t="s">
        <v>83</v>
      </c>
      <c r="U3471" s="5">
        <v>163.15</v>
      </c>
      <c r="V3471" s="5">
        <v>24411.399590153102</v>
      </c>
      <c r="W3471" s="1" t="s">
        <v>36</v>
      </c>
      <c r="X3471" s="1">
        <v>4.68</v>
      </c>
      <c r="Y3471" s="5">
        <v>34293.68</v>
      </c>
      <c r="Z3471" s="5">
        <v>46960.63</v>
      </c>
      <c r="AA3471" s="5" t="str">
        <f t="shared" si="216"/>
        <v>30-39</v>
      </c>
      <c r="AB3471" s="5" t="str">
        <f t="shared" si="217"/>
        <v>Moderate</v>
      </c>
      <c r="AC3471" s="5">
        <f t="shared" si="218"/>
        <v>1.37</v>
      </c>
      <c r="AD3471" s="5" t="str">
        <f t="shared" si="219"/>
        <v>Medium-haul</v>
      </c>
    </row>
    <row r="3472" spans="1:30" x14ac:dyDescent="0.3">
      <c r="A3472" s="1" t="s">
        <v>3973</v>
      </c>
      <c r="B3472" s="1" t="s">
        <v>3974</v>
      </c>
      <c r="C3472" s="1">
        <v>47</v>
      </c>
      <c r="D3472" s="1" t="s">
        <v>39</v>
      </c>
      <c r="E3472" s="1" t="s">
        <v>4032</v>
      </c>
      <c r="F3472" s="1" t="s">
        <v>48</v>
      </c>
      <c r="G3472" s="1" t="s">
        <v>691</v>
      </c>
      <c r="H3472" s="1" t="s">
        <v>155</v>
      </c>
      <c r="I3472" s="1" t="s">
        <v>62</v>
      </c>
      <c r="J3472" s="1">
        <v>4727</v>
      </c>
      <c r="K3472" s="3">
        <v>0.73759259259259258</v>
      </c>
      <c r="L3472" s="3">
        <v>0.95634259259259258</v>
      </c>
      <c r="M3472" s="7">
        <v>45659</v>
      </c>
      <c r="N3472" s="3">
        <v>0.81953703703703706</v>
      </c>
      <c r="O3472" s="3">
        <v>3.8287037037037036E-2</v>
      </c>
      <c r="P3472" s="5">
        <v>118</v>
      </c>
      <c r="Q3472" s="5">
        <v>419.69</v>
      </c>
      <c r="R3472" s="1" t="s">
        <v>56</v>
      </c>
      <c r="S3472" s="1">
        <v>5</v>
      </c>
      <c r="T3472" s="1" t="s">
        <v>45</v>
      </c>
      <c r="U3472" s="5">
        <v>120.84</v>
      </c>
      <c r="V3472" s="5">
        <v>24434.076891838798</v>
      </c>
      <c r="W3472" s="1" t="s">
        <v>42</v>
      </c>
      <c r="X3472" s="1">
        <v>3.66</v>
      </c>
      <c r="Y3472" s="5">
        <v>34320.89</v>
      </c>
      <c r="Z3472" s="5">
        <v>26884.33</v>
      </c>
      <c r="AA3472" s="5" t="str">
        <f t="shared" si="216"/>
        <v>40-49</v>
      </c>
      <c r="AB3472" s="5" t="str">
        <f t="shared" si="217"/>
        <v>Moderate</v>
      </c>
      <c r="AC3472" s="5">
        <f t="shared" si="218"/>
        <v>0.78</v>
      </c>
      <c r="AD3472" s="5" t="str">
        <f t="shared" si="219"/>
        <v>Medium-haul</v>
      </c>
    </row>
    <row r="3473" spans="1:30" x14ac:dyDescent="0.3">
      <c r="A3473" s="1" t="s">
        <v>4549</v>
      </c>
      <c r="B3473" s="1" t="s">
        <v>4550</v>
      </c>
      <c r="C3473" s="1">
        <v>52</v>
      </c>
      <c r="D3473" s="1" t="s">
        <v>39</v>
      </c>
      <c r="E3473" s="1" t="s">
        <v>4032</v>
      </c>
      <c r="F3473" s="1" t="s">
        <v>30</v>
      </c>
      <c r="G3473" s="1" t="s">
        <v>691</v>
      </c>
      <c r="H3473" s="1" t="s">
        <v>155</v>
      </c>
      <c r="I3473" s="1" t="s">
        <v>62</v>
      </c>
      <c r="J3473" s="1">
        <v>4727</v>
      </c>
      <c r="K3473" s="3">
        <v>0.73759259259259258</v>
      </c>
      <c r="L3473" s="3">
        <v>0.95634259259259258</v>
      </c>
      <c r="M3473" s="7">
        <v>45670</v>
      </c>
      <c r="N3473" s="3">
        <v>0.81953703703703706</v>
      </c>
      <c r="O3473" s="3">
        <v>3.8287037037037036E-2</v>
      </c>
      <c r="P3473" s="5">
        <v>118</v>
      </c>
      <c r="Q3473" s="5">
        <v>794.15</v>
      </c>
      <c r="R3473" s="1" t="s">
        <v>34</v>
      </c>
      <c r="S3473" s="1">
        <v>5</v>
      </c>
      <c r="T3473" s="1" t="s">
        <v>83</v>
      </c>
      <c r="U3473" s="5">
        <v>152.99</v>
      </c>
      <c r="V3473" s="5">
        <v>25106.595105097102</v>
      </c>
      <c r="W3473" s="1" t="s">
        <v>36</v>
      </c>
      <c r="X3473" s="1">
        <v>4.47</v>
      </c>
      <c r="Y3473" s="5">
        <v>35127.910000000003</v>
      </c>
      <c r="Z3473" s="5">
        <v>50856.2</v>
      </c>
      <c r="AA3473" s="5" t="str">
        <f t="shared" si="216"/>
        <v>50-59</v>
      </c>
      <c r="AB3473" s="5" t="str">
        <f t="shared" si="217"/>
        <v>Moderate</v>
      </c>
      <c r="AC3473" s="5">
        <f t="shared" si="218"/>
        <v>1.45</v>
      </c>
      <c r="AD3473" s="5" t="str">
        <f t="shared" si="219"/>
        <v>Medium-haul</v>
      </c>
    </row>
    <row r="3474" spans="1:30" x14ac:dyDescent="0.3">
      <c r="A3474" s="1" t="s">
        <v>4551</v>
      </c>
      <c r="B3474" s="1" t="s">
        <v>4552</v>
      </c>
      <c r="C3474" s="1">
        <v>51</v>
      </c>
      <c r="D3474" s="1" t="s">
        <v>28</v>
      </c>
      <c r="E3474" s="1" t="s">
        <v>4032</v>
      </c>
      <c r="F3474" s="1" t="s">
        <v>30</v>
      </c>
      <c r="G3474" s="1" t="s">
        <v>691</v>
      </c>
      <c r="H3474" s="1" t="s">
        <v>155</v>
      </c>
      <c r="I3474" s="1" t="s">
        <v>62</v>
      </c>
      <c r="J3474" s="1">
        <v>4727</v>
      </c>
      <c r="K3474" s="3">
        <v>0.73759259259259258</v>
      </c>
      <c r="L3474" s="3">
        <v>0.95634259259259258</v>
      </c>
      <c r="M3474" s="7">
        <v>45662</v>
      </c>
      <c r="N3474" s="3">
        <v>0.81953703703703706</v>
      </c>
      <c r="O3474" s="3">
        <v>3.8287037037037036E-2</v>
      </c>
      <c r="P3474" s="5">
        <v>118</v>
      </c>
      <c r="Q3474" s="5">
        <v>1213.33</v>
      </c>
      <c r="R3474" s="1" t="s">
        <v>34</v>
      </c>
      <c r="S3474" s="1">
        <v>5</v>
      </c>
      <c r="T3474" s="1" t="s">
        <v>41</v>
      </c>
      <c r="U3474" s="5">
        <v>104.54</v>
      </c>
      <c r="V3474" s="5">
        <v>25055.528840595201</v>
      </c>
      <c r="W3474" s="1" t="s">
        <v>36</v>
      </c>
      <c r="X3474" s="1">
        <v>3.49</v>
      </c>
      <c r="Y3474" s="5">
        <v>35066.629999999997</v>
      </c>
      <c r="Z3474" s="5">
        <v>77674.03</v>
      </c>
      <c r="AA3474" s="5" t="str">
        <f t="shared" si="216"/>
        <v>50-59</v>
      </c>
      <c r="AB3474" s="5" t="str">
        <f t="shared" si="217"/>
        <v>Moderate</v>
      </c>
      <c r="AC3474" s="5">
        <f t="shared" si="218"/>
        <v>2.2200000000000002</v>
      </c>
      <c r="AD3474" s="5" t="str">
        <f t="shared" si="219"/>
        <v>Medium-haul</v>
      </c>
    </row>
    <row r="3475" spans="1:30" x14ac:dyDescent="0.3">
      <c r="A3475" s="1" t="s">
        <v>4221</v>
      </c>
      <c r="B3475" s="1" t="s">
        <v>4222</v>
      </c>
      <c r="C3475" s="1">
        <v>74</v>
      </c>
      <c r="D3475" s="1" t="s">
        <v>28</v>
      </c>
      <c r="E3475" s="1" t="s">
        <v>4032</v>
      </c>
      <c r="F3475" s="1" t="s">
        <v>48</v>
      </c>
      <c r="G3475" s="1" t="s">
        <v>691</v>
      </c>
      <c r="H3475" s="1" t="s">
        <v>155</v>
      </c>
      <c r="I3475" s="1" t="s">
        <v>62</v>
      </c>
      <c r="J3475" s="1">
        <v>4727</v>
      </c>
      <c r="K3475" s="3">
        <v>0.73759259259259258</v>
      </c>
      <c r="L3475" s="3">
        <v>0.95634259259259258</v>
      </c>
      <c r="M3475" s="7">
        <v>45666</v>
      </c>
      <c r="N3475" s="3">
        <v>0.81953703703703706</v>
      </c>
      <c r="O3475" s="3">
        <v>3.8287037037037036E-2</v>
      </c>
      <c r="P3475" s="5">
        <v>118</v>
      </c>
      <c r="Q3475" s="5">
        <v>83.1</v>
      </c>
      <c r="R3475" s="1" t="s">
        <v>34</v>
      </c>
      <c r="S3475" s="1">
        <v>5</v>
      </c>
      <c r="T3475" s="1" t="s">
        <v>35</v>
      </c>
      <c r="U3475" s="5">
        <v>25.18</v>
      </c>
      <c r="V3475" s="5">
        <v>24605.983465443402</v>
      </c>
      <c r="W3475" s="1" t="s">
        <v>36</v>
      </c>
      <c r="X3475" s="1">
        <v>3.76</v>
      </c>
      <c r="Y3475" s="5">
        <v>34527.18</v>
      </c>
      <c r="Z3475" s="5">
        <v>5323.44</v>
      </c>
      <c r="AA3475" s="5" t="str">
        <f t="shared" si="216"/>
        <v>60+</v>
      </c>
      <c r="AB3475" s="5" t="str">
        <f t="shared" si="217"/>
        <v>Moderate</v>
      </c>
      <c r="AC3475" s="5">
        <f t="shared" si="218"/>
        <v>0.15</v>
      </c>
      <c r="AD3475" s="5" t="str">
        <f t="shared" si="219"/>
        <v>Medium-haul</v>
      </c>
    </row>
    <row r="3476" spans="1:30" x14ac:dyDescent="0.3">
      <c r="A3476" s="1" t="s">
        <v>4553</v>
      </c>
      <c r="B3476" s="1" t="s">
        <v>4554</v>
      </c>
      <c r="C3476" s="1">
        <v>72</v>
      </c>
      <c r="D3476" s="1" t="s">
        <v>28</v>
      </c>
      <c r="E3476" s="1" t="s">
        <v>4032</v>
      </c>
      <c r="F3476" s="1" t="s">
        <v>48</v>
      </c>
      <c r="G3476" s="1" t="s">
        <v>691</v>
      </c>
      <c r="H3476" s="1" t="s">
        <v>155</v>
      </c>
      <c r="I3476" s="1" t="s">
        <v>62</v>
      </c>
      <c r="J3476" s="1">
        <v>4727</v>
      </c>
      <c r="K3476" s="3">
        <v>0.73759259259259258</v>
      </c>
      <c r="L3476" s="3">
        <v>0.95634259259259258</v>
      </c>
      <c r="M3476" s="7">
        <v>45659</v>
      </c>
      <c r="N3476" s="3">
        <v>0.81953703703703706</v>
      </c>
      <c r="O3476" s="3">
        <v>3.8287037037037036E-2</v>
      </c>
      <c r="P3476" s="5">
        <v>118</v>
      </c>
      <c r="Q3476" s="5">
        <v>860.8</v>
      </c>
      <c r="R3476" s="1" t="s">
        <v>34</v>
      </c>
      <c r="S3476" s="1">
        <v>5</v>
      </c>
      <c r="T3476" s="1" t="s">
        <v>35</v>
      </c>
      <c r="U3476" s="5">
        <v>1.07</v>
      </c>
      <c r="V3476" s="5">
        <v>24897.8130183065</v>
      </c>
      <c r="W3476" s="1" t="s">
        <v>42</v>
      </c>
      <c r="X3476" s="1">
        <v>3.15</v>
      </c>
      <c r="Y3476" s="5">
        <v>34877.379999999997</v>
      </c>
      <c r="Z3476" s="5">
        <v>55091.41</v>
      </c>
      <c r="AA3476" s="5" t="str">
        <f t="shared" si="216"/>
        <v>60+</v>
      </c>
      <c r="AB3476" s="5" t="str">
        <f t="shared" si="217"/>
        <v>Moderate</v>
      </c>
      <c r="AC3476" s="5">
        <f t="shared" si="218"/>
        <v>1.58</v>
      </c>
      <c r="AD3476" s="5" t="str">
        <f t="shared" si="219"/>
        <v>Medium-haul</v>
      </c>
    </row>
    <row r="3477" spans="1:30" x14ac:dyDescent="0.3">
      <c r="A3477" s="1" t="s">
        <v>4285</v>
      </c>
      <c r="B3477" s="1" t="s">
        <v>4286</v>
      </c>
      <c r="C3477" s="1">
        <v>74</v>
      </c>
      <c r="D3477" s="1" t="s">
        <v>39</v>
      </c>
      <c r="E3477" s="1" t="s">
        <v>4032</v>
      </c>
      <c r="F3477" s="1" t="s">
        <v>30</v>
      </c>
      <c r="G3477" s="1" t="s">
        <v>691</v>
      </c>
      <c r="H3477" s="1" t="s">
        <v>155</v>
      </c>
      <c r="I3477" s="1" t="s">
        <v>62</v>
      </c>
      <c r="J3477" s="1">
        <v>4727</v>
      </c>
      <c r="K3477" s="3">
        <v>0.73759259259259258</v>
      </c>
      <c r="L3477" s="3">
        <v>0.95634259259259258</v>
      </c>
      <c r="M3477" s="7">
        <v>45670</v>
      </c>
      <c r="N3477" s="3">
        <v>0.81953703703703706</v>
      </c>
      <c r="O3477" s="3">
        <v>3.8287037037037036E-2</v>
      </c>
      <c r="P3477" s="5">
        <v>118</v>
      </c>
      <c r="Q3477" s="5">
        <v>680.38</v>
      </c>
      <c r="R3477" s="1" t="s">
        <v>34</v>
      </c>
      <c r="S3477" s="1">
        <v>5</v>
      </c>
      <c r="T3477" s="1" t="s">
        <v>41</v>
      </c>
      <c r="U3477" s="5">
        <v>109.69</v>
      </c>
      <c r="V3477" s="5">
        <v>24934.982857023901</v>
      </c>
      <c r="W3477" s="1" t="s">
        <v>36</v>
      </c>
      <c r="X3477" s="1">
        <v>3.24</v>
      </c>
      <c r="Y3477" s="5">
        <v>34921.980000000003</v>
      </c>
      <c r="Z3477" s="5">
        <v>43566.26</v>
      </c>
      <c r="AA3477" s="5" t="str">
        <f t="shared" si="216"/>
        <v>60+</v>
      </c>
      <c r="AB3477" s="5" t="str">
        <f t="shared" si="217"/>
        <v>Moderate</v>
      </c>
      <c r="AC3477" s="5">
        <f t="shared" si="218"/>
        <v>1.25</v>
      </c>
      <c r="AD3477" s="5" t="str">
        <f t="shared" si="219"/>
        <v>Medium-haul</v>
      </c>
    </row>
    <row r="3478" spans="1:30" x14ac:dyDescent="0.3">
      <c r="A3478" s="1" t="s">
        <v>4555</v>
      </c>
      <c r="B3478" s="1" t="s">
        <v>4556</v>
      </c>
      <c r="C3478" s="1">
        <v>51</v>
      </c>
      <c r="D3478" s="1" t="s">
        <v>28</v>
      </c>
      <c r="E3478" s="1" t="s">
        <v>4032</v>
      </c>
      <c r="F3478" s="1" t="s">
        <v>48</v>
      </c>
      <c r="G3478" s="1" t="s">
        <v>691</v>
      </c>
      <c r="H3478" s="1" t="s">
        <v>155</v>
      </c>
      <c r="I3478" s="1" t="s">
        <v>62</v>
      </c>
      <c r="J3478" s="1">
        <v>4727</v>
      </c>
      <c r="K3478" s="3">
        <v>0.73759259259259258</v>
      </c>
      <c r="L3478" s="3">
        <v>0.95634259259259258</v>
      </c>
      <c r="M3478" s="7">
        <v>45672</v>
      </c>
      <c r="N3478" s="3">
        <v>0.81953703703703706</v>
      </c>
      <c r="O3478" s="3">
        <v>3.8287037037037036E-2</v>
      </c>
      <c r="P3478" s="5">
        <v>118</v>
      </c>
      <c r="Q3478" s="5">
        <v>180.86</v>
      </c>
      <c r="R3478" s="1" t="s">
        <v>34</v>
      </c>
      <c r="S3478" s="1">
        <v>5</v>
      </c>
      <c r="T3478" s="1" t="s">
        <v>35</v>
      </c>
      <c r="U3478" s="5">
        <v>137.80000000000001</v>
      </c>
      <c r="V3478" s="5">
        <v>24804.318004250999</v>
      </c>
      <c r="W3478" s="1" t="s">
        <v>42</v>
      </c>
      <c r="X3478" s="1">
        <v>4.04</v>
      </c>
      <c r="Y3478" s="5">
        <v>34765.18</v>
      </c>
      <c r="Z3478" s="5">
        <v>11602.6</v>
      </c>
      <c r="AA3478" s="5" t="str">
        <f t="shared" si="216"/>
        <v>50-59</v>
      </c>
      <c r="AB3478" s="5" t="str">
        <f t="shared" si="217"/>
        <v>Moderate</v>
      </c>
      <c r="AC3478" s="5">
        <f t="shared" si="218"/>
        <v>0.33</v>
      </c>
      <c r="AD3478" s="5" t="str">
        <f t="shared" si="219"/>
        <v>Medium-haul</v>
      </c>
    </row>
    <row r="3479" spans="1:30" x14ac:dyDescent="0.3">
      <c r="A3479" s="1" t="s">
        <v>4269</v>
      </c>
      <c r="B3479" s="1" t="s">
        <v>4270</v>
      </c>
      <c r="C3479" s="1">
        <v>62</v>
      </c>
      <c r="D3479" s="1" t="s">
        <v>39</v>
      </c>
      <c r="E3479" s="1" t="s">
        <v>4032</v>
      </c>
      <c r="F3479" s="1" t="s">
        <v>30</v>
      </c>
      <c r="G3479" s="1" t="s">
        <v>691</v>
      </c>
      <c r="H3479" s="1" t="s">
        <v>155</v>
      </c>
      <c r="I3479" s="1" t="s">
        <v>62</v>
      </c>
      <c r="J3479" s="1">
        <v>4727</v>
      </c>
      <c r="K3479" s="3">
        <v>0.73759259259259258</v>
      </c>
      <c r="L3479" s="3">
        <v>0.95634259259259258</v>
      </c>
      <c r="M3479" s="7">
        <v>45668</v>
      </c>
      <c r="N3479" s="3">
        <v>0.81953703703703706</v>
      </c>
      <c r="O3479" s="3">
        <v>3.8287037037037036E-2</v>
      </c>
      <c r="P3479" s="5">
        <v>118</v>
      </c>
      <c r="Q3479" s="5">
        <v>620.94000000000005</v>
      </c>
      <c r="R3479" s="1" t="s">
        <v>56</v>
      </c>
      <c r="S3479" s="1">
        <v>5</v>
      </c>
      <c r="T3479" s="1" t="s">
        <v>35</v>
      </c>
      <c r="U3479" s="5">
        <v>53.98</v>
      </c>
      <c r="V3479" s="5">
        <v>24204.769681550399</v>
      </c>
      <c r="W3479" s="1" t="s">
        <v>42</v>
      </c>
      <c r="X3479" s="1">
        <v>3.72</v>
      </c>
      <c r="Y3479" s="5">
        <v>34045.72</v>
      </c>
      <c r="Z3479" s="5">
        <v>39750.959999999999</v>
      </c>
      <c r="AA3479" s="5" t="str">
        <f t="shared" si="216"/>
        <v>60+</v>
      </c>
      <c r="AB3479" s="5" t="str">
        <f t="shared" si="217"/>
        <v>Moderate</v>
      </c>
      <c r="AC3479" s="5">
        <f t="shared" si="218"/>
        <v>1.17</v>
      </c>
      <c r="AD3479" s="5" t="str">
        <f t="shared" si="219"/>
        <v>Medium-haul</v>
      </c>
    </row>
    <row r="3480" spans="1:30" x14ac:dyDescent="0.3">
      <c r="A3480" s="1" t="s">
        <v>4472</v>
      </c>
      <c r="B3480" s="1" t="s">
        <v>4473</v>
      </c>
      <c r="C3480" s="1">
        <v>37</v>
      </c>
      <c r="D3480" s="1" t="s">
        <v>28</v>
      </c>
      <c r="E3480" s="1" t="s">
        <v>4032</v>
      </c>
      <c r="F3480" s="1" t="s">
        <v>48</v>
      </c>
      <c r="G3480" s="1" t="s">
        <v>691</v>
      </c>
      <c r="H3480" s="1" t="s">
        <v>155</v>
      </c>
      <c r="I3480" s="1" t="s">
        <v>62</v>
      </c>
      <c r="J3480" s="1">
        <v>4727</v>
      </c>
      <c r="K3480" s="3">
        <v>0.73759259259259258</v>
      </c>
      <c r="L3480" s="3">
        <v>0.95634259259259258</v>
      </c>
      <c r="M3480" s="7">
        <v>45667</v>
      </c>
      <c r="N3480" s="3">
        <v>0.81953703703703706</v>
      </c>
      <c r="O3480" s="3">
        <v>3.8287037037037036E-2</v>
      </c>
      <c r="P3480" s="5">
        <v>118</v>
      </c>
      <c r="Q3480" s="5">
        <v>76.180000000000007</v>
      </c>
      <c r="R3480" s="1" t="s">
        <v>56</v>
      </c>
      <c r="S3480" s="1">
        <v>3</v>
      </c>
      <c r="T3480" s="1" t="s">
        <v>35</v>
      </c>
      <c r="U3480" s="5">
        <v>189.78</v>
      </c>
      <c r="V3480" s="5">
        <v>24608.542959372498</v>
      </c>
      <c r="W3480" s="1" t="s">
        <v>36</v>
      </c>
      <c r="X3480" s="1">
        <v>3.67</v>
      </c>
      <c r="Y3480" s="5">
        <v>34530.25</v>
      </c>
      <c r="Z3480" s="5">
        <v>4913.4799999999996</v>
      </c>
      <c r="AA3480" s="5" t="str">
        <f t="shared" si="216"/>
        <v>30-39</v>
      </c>
      <c r="AB3480" s="5" t="str">
        <f t="shared" si="217"/>
        <v>Moderate</v>
      </c>
      <c r="AC3480" s="5">
        <f t="shared" si="218"/>
        <v>0.14000000000000001</v>
      </c>
      <c r="AD3480" s="5" t="str">
        <f t="shared" si="219"/>
        <v>Medium-haul</v>
      </c>
    </row>
    <row r="3481" spans="1:30" x14ac:dyDescent="0.3">
      <c r="A3481" s="1" t="s">
        <v>4557</v>
      </c>
      <c r="B3481" s="1" t="s">
        <v>4558</v>
      </c>
      <c r="C3481" s="1">
        <v>69</v>
      </c>
      <c r="D3481" s="1" t="s">
        <v>39</v>
      </c>
      <c r="E3481" s="1" t="s">
        <v>4032</v>
      </c>
      <c r="F3481" s="1" t="s">
        <v>48</v>
      </c>
      <c r="G3481" s="1" t="s">
        <v>691</v>
      </c>
      <c r="H3481" s="1" t="s">
        <v>155</v>
      </c>
      <c r="I3481" s="1" t="s">
        <v>62</v>
      </c>
      <c r="J3481" s="1">
        <v>4727</v>
      </c>
      <c r="K3481" s="3">
        <v>0.73759259259259258</v>
      </c>
      <c r="L3481" s="3">
        <v>0.95634259259259258</v>
      </c>
      <c r="M3481" s="7">
        <v>45661</v>
      </c>
      <c r="N3481" s="3">
        <v>0.81953703703703706</v>
      </c>
      <c r="O3481" s="3">
        <v>3.8287037037037036E-2</v>
      </c>
      <c r="P3481" s="5">
        <v>118</v>
      </c>
      <c r="Q3481" s="5">
        <v>857.26</v>
      </c>
      <c r="R3481" s="1" t="s">
        <v>40</v>
      </c>
      <c r="S3481" s="1">
        <v>5</v>
      </c>
      <c r="T3481" s="1" t="s">
        <v>45</v>
      </c>
      <c r="U3481" s="5">
        <v>93.55</v>
      </c>
      <c r="V3481" s="5">
        <v>25048.054720185199</v>
      </c>
      <c r="W3481" s="1" t="s">
        <v>36</v>
      </c>
      <c r="X3481" s="1">
        <v>3.49</v>
      </c>
      <c r="Y3481" s="5">
        <v>35057.67</v>
      </c>
      <c r="Z3481" s="5">
        <v>54883.35</v>
      </c>
      <c r="AA3481" s="5" t="str">
        <f t="shared" si="216"/>
        <v>60+</v>
      </c>
      <c r="AB3481" s="5" t="str">
        <f t="shared" si="217"/>
        <v>Moderate</v>
      </c>
      <c r="AC3481" s="5">
        <f t="shared" si="218"/>
        <v>1.57</v>
      </c>
      <c r="AD3481" s="5" t="str">
        <f t="shared" si="219"/>
        <v>Medium-haul</v>
      </c>
    </row>
    <row r="3482" spans="1:30" x14ac:dyDescent="0.3">
      <c r="A3482" s="1" t="s">
        <v>4181</v>
      </c>
      <c r="B3482" s="1" t="s">
        <v>4182</v>
      </c>
      <c r="C3482" s="1">
        <v>47</v>
      </c>
      <c r="D3482" s="1" t="s">
        <v>28</v>
      </c>
      <c r="E3482" s="1" t="s">
        <v>4032</v>
      </c>
      <c r="F3482" s="1" t="s">
        <v>30</v>
      </c>
      <c r="G3482" s="1" t="s">
        <v>691</v>
      </c>
      <c r="H3482" s="1" t="s">
        <v>155</v>
      </c>
      <c r="I3482" s="1" t="s">
        <v>62</v>
      </c>
      <c r="J3482" s="1">
        <v>4727</v>
      </c>
      <c r="K3482" s="3">
        <v>0.73759259259259258</v>
      </c>
      <c r="L3482" s="3">
        <v>0.95634259259259258</v>
      </c>
      <c r="M3482" s="7">
        <v>45663</v>
      </c>
      <c r="N3482" s="3">
        <v>0.81953703703703706</v>
      </c>
      <c r="O3482" s="3">
        <v>3.8287037037037036E-2</v>
      </c>
      <c r="P3482" s="5">
        <v>118</v>
      </c>
      <c r="Q3482" s="5">
        <v>272.31</v>
      </c>
      <c r="R3482" s="1" t="s">
        <v>40</v>
      </c>
      <c r="S3482" s="1">
        <v>5</v>
      </c>
      <c r="T3482" s="1" t="s">
        <v>49</v>
      </c>
      <c r="U3482" s="5">
        <v>89.6</v>
      </c>
      <c r="V3482" s="5">
        <v>24942.618470854199</v>
      </c>
      <c r="W3482" s="1" t="s">
        <v>36</v>
      </c>
      <c r="X3482" s="1">
        <v>4.91</v>
      </c>
      <c r="Y3482" s="5">
        <v>34931.14</v>
      </c>
      <c r="Z3482" s="5">
        <v>17445.759999999998</v>
      </c>
      <c r="AA3482" s="5" t="str">
        <f t="shared" si="216"/>
        <v>40-49</v>
      </c>
      <c r="AB3482" s="5" t="str">
        <f t="shared" si="217"/>
        <v>Moderate</v>
      </c>
      <c r="AC3482" s="5">
        <f t="shared" si="218"/>
        <v>0.5</v>
      </c>
      <c r="AD3482" s="5" t="str">
        <f t="shared" si="219"/>
        <v>Medium-haul</v>
      </c>
    </row>
    <row r="3483" spans="1:30" x14ac:dyDescent="0.3">
      <c r="A3483" s="1" t="s">
        <v>4559</v>
      </c>
      <c r="B3483" s="1" t="s">
        <v>4560</v>
      </c>
      <c r="C3483" s="1">
        <v>56</v>
      </c>
      <c r="D3483" s="1" t="s">
        <v>28</v>
      </c>
      <c r="E3483" s="1" t="s">
        <v>4032</v>
      </c>
      <c r="F3483" s="1" t="s">
        <v>30</v>
      </c>
      <c r="G3483" s="1" t="s">
        <v>698</v>
      </c>
      <c r="H3483" s="1" t="s">
        <v>233</v>
      </c>
      <c r="I3483" s="1" t="s">
        <v>115</v>
      </c>
      <c r="J3483" s="1">
        <v>378</v>
      </c>
      <c r="K3483" s="3">
        <v>0.27763888888888888</v>
      </c>
      <c r="L3483" s="3">
        <v>0.29499999999999998</v>
      </c>
      <c r="M3483" s="7">
        <v>45662</v>
      </c>
      <c r="N3483" s="3">
        <v>0.38805555555555554</v>
      </c>
      <c r="O3483" s="3">
        <v>0.40541666666666665</v>
      </c>
      <c r="P3483" s="5">
        <v>159</v>
      </c>
      <c r="Q3483" s="5">
        <v>1188.8</v>
      </c>
      <c r="R3483" s="1" t="s">
        <v>40</v>
      </c>
      <c r="S3483" s="1">
        <v>5</v>
      </c>
      <c r="T3483" s="1" t="s">
        <v>41</v>
      </c>
      <c r="U3483" s="5">
        <v>18.350000000000001</v>
      </c>
      <c r="V3483" s="5">
        <v>3373.4085353166101</v>
      </c>
      <c r="W3483" s="1" t="s">
        <v>42</v>
      </c>
      <c r="X3483" s="1">
        <v>4.97</v>
      </c>
      <c r="Y3483" s="5">
        <v>13572.135</v>
      </c>
      <c r="Z3483" s="5">
        <v>45652.121999999901</v>
      </c>
      <c r="AA3483" s="5" t="str">
        <f t="shared" si="216"/>
        <v>50-59</v>
      </c>
      <c r="AB3483" s="5" t="str">
        <f t="shared" si="217"/>
        <v>Severe</v>
      </c>
      <c r="AC3483" s="5">
        <f t="shared" si="218"/>
        <v>3.36</v>
      </c>
      <c r="AD3483" s="5" t="str">
        <f t="shared" si="219"/>
        <v>Short-haul</v>
      </c>
    </row>
    <row r="3484" spans="1:30" x14ac:dyDescent="0.3">
      <c r="A3484" s="1" t="s">
        <v>4561</v>
      </c>
      <c r="B3484" s="1" t="s">
        <v>4562</v>
      </c>
      <c r="C3484" s="1">
        <v>18</v>
      </c>
      <c r="D3484" s="1" t="s">
        <v>28</v>
      </c>
      <c r="E3484" s="1" t="s">
        <v>4032</v>
      </c>
      <c r="F3484" s="1" t="s">
        <v>30</v>
      </c>
      <c r="G3484" s="1" t="s">
        <v>698</v>
      </c>
      <c r="H3484" s="1" t="s">
        <v>233</v>
      </c>
      <c r="I3484" s="1" t="s">
        <v>115</v>
      </c>
      <c r="J3484" s="1">
        <v>378</v>
      </c>
      <c r="K3484" s="3">
        <v>0.27763888888888888</v>
      </c>
      <c r="L3484" s="3">
        <v>0.29499999999999998</v>
      </c>
      <c r="M3484" s="7">
        <v>45672</v>
      </c>
      <c r="N3484" s="3">
        <v>0.38805555555555554</v>
      </c>
      <c r="O3484" s="3">
        <v>0.40541666666666665</v>
      </c>
      <c r="P3484" s="5">
        <v>159</v>
      </c>
      <c r="Q3484" s="5">
        <v>242.19</v>
      </c>
      <c r="R3484" s="1" t="s">
        <v>40</v>
      </c>
      <c r="S3484" s="1">
        <v>5</v>
      </c>
      <c r="T3484" s="1" t="s">
        <v>35</v>
      </c>
      <c r="U3484" s="5">
        <v>170.76</v>
      </c>
      <c r="V3484" s="5">
        <v>2932.5282470463599</v>
      </c>
      <c r="W3484" s="1" t="s">
        <v>42</v>
      </c>
      <c r="X3484" s="1">
        <v>4.93</v>
      </c>
      <c r="Y3484" s="5">
        <v>12778.545</v>
      </c>
      <c r="Z3484" s="5">
        <v>9320.5859999999993</v>
      </c>
      <c r="AA3484" s="5" t="str">
        <f t="shared" si="216"/>
        <v>18-29</v>
      </c>
      <c r="AB3484" s="5" t="str">
        <f t="shared" si="217"/>
        <v>Severe</v>
      </c>
      <c r="AC3484" s="5">
        <f t="shared" si="218"/>
        <v>0.73</v>
      </c>
      <c r="AD3484" s="5" t="str">
        <f t="shared" si="219"/>
        <v>Short-haul</v>
      </c>
    </row>
    <row r="3485" spans="1:30" x14ac:dyDescent="0.3">
      <c r="A3485" s="1" t="s">
        <v>4563</v>
      </c>
      <c r="B3485" s="1" t="s">
        <v>1714</v>
      </c>
      <c r="C3485" s="1">
        <v>57</v>
      </c>
      <c r="D3485" s="1" t="s">
        <v>28</v>
      </c>
      <c r="E3485" s="1" t="s">
        <v>4032</v>
      </c>
      <c r="F3485" s="1" t="s">
        <v>30</v>
      </c>
      <c r="G3485" s="1" t="s">
        <v>698</v>
      </c>
      <c r="H3485" s="1" t="s">
        <v>233</v>
      </c>
      <c r="I3485" s="1" t="s">
        <v>115</v>
      </c>
      <c r="J3485" s="1">
        <v>378</v>
      </c>
      <c r="K3485" s="3">
        <v>0.27763888888888888</v>
      </c>
      <c r="L3485" s="3">
        <v>0.29499999999999998</v>
      </c>
      <c r="M3485" s="7">
        <v>45661</v>
      </c>
      <c r="N3485" s="3">
        <v>0.38805555555555554</v>
      </c>
      <c r="O3485" s="3">
        <v>0.40541666666666665</v>
      </c>
      <c r="P3485" s="5">
        <v>159</v>
      </c>
      <c r="Q3485" s="5">
        <v>870.53</v>
      </c>
      <c r="R3485" s="1" t="s">
        <v>34</v>
      </c>
      <c r="S3485" s="1">
        <v>5</v>
      </c>
      <c r="T3485" s="1" t="s">
        <v>35</v>
      </c>
      <c r="U3485" s="5">
        <v>67.34</v>
      </c>
      <c r="V3485" s="5">
        <v>2460.27471608319</v>
      </c>
      <c r="W3485" s="1" t="s">
        <v>36</v>
      </c>
      <c r="X3485" s="1">
        <v>4.3499999999999996</v>
      </c>
      <c r="Y3485" s="5">
        <v>11928.494999999901</v>
      </c>
      <c r="Z3485" s="5">
        <v>33436.434000000001</v>
      </c>
      <c r="AA3485" s="5" t="str">
        <f t="shared" si="216"/>
        <v>50-59</v>
      </c>
      <c r="AB3485" s="5" t="str">
        <f t="shared" si="217"/>
        <v>Severe</v>
      </c>
      <c r="AC3485" s="5">
        <f t="shared" si="218"/>
        <v>2.8</v>
      </c>
      <c r="AD3485" s="5" t="str">
        <f t="shared" si="219"/>
        <v>Short-haul</v>
      </c>
    </row>
    <row r="3486" spans="1:30" x14ac:dyDescent="0.3">
      <c r="A3486" s="1" t="s">
        <v>4564</v>
      </c>
      <c r="B3486" s="1" t="s">
        <v>4565</v>
      </c>
      <c r="C3486" s="1">
        <v>53</v>
      </c>
      <c r="D3486" s="1" t="s">
        <v>28</v>
      </c>
      <c r="E3486" s="1" t="s">
        <v>4032</v>
      </c>
      <c r="F3486" s="1" t="s">
        <v>30</v>
      </c>
      <c r="G3486" s="1" t="s">
        <v>698</v>
      </c>
      <c r="H3486" s="1" t="s">
        <v>233</v>
      </c>
      <c r="I3486" s="1" t="s">
        <v>115</v>
      </c>
      <c r="J3486" s="1">
        <v>378</v>
      </c>
      <c r="K3486" s="3">
        <v>0.27763888888888888</v>
      </c>
      <c r="L3486" s="3">
        <v>0.29499999999999998</v>
      </c>
      <c r="M3486" s="7">
        <v>45663</v>
      </c>
      <c r="N3486" s="3">
        <v>0.38805555555555554</v>
      </c>
      <c r="O3486" s="3">
        <v>0.40541666666666665</v>
      </c>
      <c r="P3486" s="5">
        <v>159</v>
      </c>
      <c r="Q3486" s="5">
        <v>627.08000000000004</v>
      </c>
      <c r="R3486" s="1" t="s">
        <v>34</v>
      </c>
      <c r="S3486" s="1">
        <v>5</v>
      </c>
      <c r="T3486" s="1" t="s">
        <v>83</v>
      </c>
      <c r="U3486" s="5">
        <v>123.85</v>
      </c>
      <c r="V3486" s="5">
        <v>2869.4506621455798</v>
      </c>
      <c r="W3486" s="1" t="s">
        <v>36</v>
      </c>
      <c r="X3486" s="1">
        <v>4.2699999999999996</v>
      </c>
      <c r="Y3486" s="5">
        <v>12665.01</v>
      </c>
      <c r="Z3486" s="5">
        <v>24094.734</v>
      </c>
      <c r="AA3486" s="5" t="str">
        <f t="shared" si="216"/>
        <v>50-59</v>
      </c>
      <c r="AB3486" s="5" t="str">
        <f t="shared" si="217"/>
        <v>Severe</v>
      </c>
      <c r="AC3486" s="5">
        <f t="shared" si="218"/>
        <v>1.9</v>
      </c>
      <c r="AD3486" s="5" t="str">
        <f t="shared" si="219"/>
        <v>Short-haul</v>
      </c>
    </row>
    <row r="3487" spans="1:30" x14ac:dyDescent="0.3">
      <c r="A3487" s="1" t="s">
        <v>4275</v>
      </c>
      <c r="B3487" s="1" t="s">
        <v>4276</v>
      </c>
      <c r="C3487" s="1">
        <v>20</v>
      </c>
      <c r="D3487" s="1" t="s">
        <v>28</v>
      </c>
      <c r="E3487" s="1" t="s">
        <v>4032</v>
      </c>
      <c r="F3487" s="1" t="s">
        <v>48</v>
      </c>
      <c r="G3487" s="1" t="s">
        <v>698</v>
      </c>
      <c r="H3487" s="1" t="s">
        <v>233</v>
      </c>
      <c r="I3487" s="1" t="s">
        <v>115</v>
      </c>
      <c r="J3487" s="1">
        <v>378</v>
      </c>
      <c r="K3487" s="3">
        <v>0.27763888888888888</v>
      </c>
      <c r="L3487" s="3">
        <v>0.29499999999999998</v>
      </c>
      <c r="M3487" s="7">
        <v>45667</v>
      </c>
      <c r="N3487" s="3">
        <v>0.38805555555555554</v>
      </c>
      <c r="O3487" s="3">
        <v>0.40541666666666665</v>
      </c>
      <c r="P3487" s="5">
        <v>159</v>
      </c>
      <c r="Q3487" s="5">
        <v>1471.6</v>
      </c>
      <c r="R3487" s="1" t="s">
        <v>34</v>
      </c>
      <c r="S3487" s="1">
        <v>5</v>
      </c>
      <c r="T3487" s="1" t="s">
        <v>41</v>
      </c>
      <c r="U3487" s="5">
        <v>11.51</v>
      </c>
      <c r="V3487" s="5">
        <v>2655.7723775716499</v>
      </c>
      <c r="W3487" s="1" t="s">
        <v>42</v>
      </c>
      <c r="X3487" s="1">
        <v>4.76</v>
      </c>
      <c r="Y3487" s="5">
        <v>12280.395</v>
      </c>
      <c r="Z3487" s="5">
        <v>56510.82</v>
      </c>
      <c r="AA3487" s="5" t="str">
        <f t="shared" si="216"/>
        <v>18-29</v>
      </c>
      <c r="AB3487" s="5" t="str">
        <f t="shared" si="217"/>
        <v>Severe</v>
      </c>
      <c r="AC3487" s="5">
        <f t="shared" si="218"/>
        <v>4.5999999999999996</v>
      </c>
      <c r="AD3487" s="5" t="str">
        <f t="shared" si="219"/>
        <v>Short-haul</v>
      </c>
    </row>
    <row r="3488" spans="1:30" x14ac:dyDescent="0.3">
      <c r="A3488" s="1" t="s">
        <v>4177</v>
      </c>
      <c r="B3488" s="1" t="s">
        <v>4178</v>
      </c>
      <c r="C3488" s="1">
        <v>64</v>
      </c>
      <c r="D3488" s="1" t="s">
        <v>28</v>
      </c>
      <c r="E3488" s="1" t="s">
        <v>4032</v>
      </c>
      <c r="F3488" s="1" t="s">
        <v>48</v>
      </c>
      <c r="G3488" s="1" t="s">
        <v>698</v>
      </c>
      <c r="H3488" s="1" t="s">
        <v>233</v>
      </c>
      <c r="I3488" s="1" t="s">
        <v>115</v>
      </c>
      <c r="J3488" s="1">
        <v>378</v>
      </c>
      <c r="K3488" s="3">
        <v>0.27763888888888888</v>
      </c>
      <c r="L3488" s="3">
        <v>0.29499999999999998</v>
      </c>
      <c r="M3488" s="7">
        <v>45671</v>
      </c>
      <c r="N3488" s="3">
        <v>0.38805555555555554</v>
      </c>
      <c r="O3488" s="3">
        <v>0.40541666666666665</v>
      </c>
      <c r="P3488" s="5">
        <v>159</v>
      </c>
      <c r="Q3488" s="5">
        <v>218.49</v>
      </c>
      <c r="R3488" s="1" t="s">
        <v>40</v>
      </c>
      <c r="S3488" s="1">
        <v>5</v>
      </c>
      <c r="T3488" s="1" t="s">
        <v>35</v>
      </c>
      <c r="U3488" s="5">
        <v>130.78</v>
      </c>
      <c r="V3488" s="5">
        <v>3212.1345346387702</v>
      </c>
      <c r="W3488" s="1" t="s">
        <v>36</v>
      </c>
      <c r="X3488" s="1">
        <v>3.69</v>
      </c>
      <c r="Y3488" s="5">
        <v>13281.84</v>
      </c>
      <c r="Z3488" s="5">
        <v>8405.7119999999995</v>
      </c>
      <c r="AA3488" s="5" t="str">
        <f t="shared" si="216"/>
        <v>60+</v>
      </c>
      <c r="AB3488" s="5" t="str">
        <f t="shared" si="217"/>
        <v>Severe</v>
      </c>
      <c r="AC3488" s="5">
        <f t="shared" si="218"/>
        <v>0.63</v>
      </c>
      <c r="AD3488" s="5" t="str">
        <f t="shared" si="219"/>
        <v>Short-haul</v>
      </c>
    </row>
    <row r="3489" spans="1:30" x14ac:dyDescent="0.3">
      <c r="A3489" s="1" t="s">
        <v>4566</v>
      </c>
      <c r="B3489" s="1" t="s">
        <v>4567</v>
      </c>
      <c r="C3489" s="1">
        <v>20</v>
      </c>
      <c r="D3489" s="1" t="s">
        <v>28</v>
      </c>
      <c r="E3489" s="1" t="s">
        <v>4032</v>
      </c>
      <c r="F3489" s="1" t="s">
        <v>48</v>
      </c>
      <c r="G3489" s="1" t="s">
        <v>698</v>
      </c>
      <c r="H3489" s="1" t="s">
        <v>233</v>
      </c>
      <c r="I3489" s="1" t="s">
        <v>115</v>
      </c>
      <c r="J3489" s="1">
        <v>378</v>
      </c>
      <c r="K3489" s="3">
        <v>0.27763888888888888</v>
      </c>
      <c r="L3489" s="3">
        <v>0.29499999999999998</v>
      </c>
      <c r="M3489" s="7">
        <v>45667</v>
      </c>
      <c r="N3489" s="3">
        <v>0.38805555555555554</v>
      </c>
      <c r="O3489" s="3">
        <v>0.40541666666666665</v>
      </c>
      <c r="P3489" s="5">
        <v>159</v>
      </c>
      <c r="Q3489" s="5">
        <v>818.89</v>
      </c>
      <c r="R3489" s="1" t="s">
        <v>34</v>
      </c>
      <c r="S3489" s="1">
        <v>5</v>
      </c>
      <c r="T3489" s="1" t="s">
        <v>41</v>
      </c>
      <c r="U3489" s="5">
        <v>55.57</v>
      </c>
      <c r="V3489" s="5">
        <v>2921.1426760258701</v>
      </c>
      <c r="W3489" s="1" t="s">
        <v>42</v>
      </c>
      <c r="X3489" s="1">
        <v>3.8</v>
      </c>
      <c r="Y3489" s="5">
        <v>12758.055</v>
      </c>
      <c r="Z3489" s="5">
        <v>31452.041999999899</v>
      </c>
      <c r="AA3489" s="5" t="str">
        <f t="shared" si="216"/>
        <v>18-29</v>
      </c>
      <c r="AB3489" s="5" t="str">
        <f t="shared" si="217"/>
        <v>Severe</v>
      </c>
      <c r="AC3489" s="5">
        <f t="shared" si="218"/>
        <v>2.4700000000000002</v>
      </c>
      <c r="AD3489" s="5" t="str">
        <f t="shared" si="219"/>
        <v>Short-haul</v>
      </c>
    </row>
    <row r="3490" spans="1:30" x14ac:dyDescent="0.3">
      <c r="A3490" s="1" t="s">
        <v>4289</v>
      </c>
      <c r="B3490" s="1" t="s">
        <v>4290</v>
      </c>
      <c r="C3490" s="1">
        <v>50</v>
      </c>
      <c r="D3490" s="1" t="s">
        <v>28</v>
      </c>
      <c r="E3490" s="1" t="s">
        <v>4032</v>
      </c>
      <c r="F3490" s="1" t="s">
        <v>30</v>
      </c>
      <c r="G3490" s="1" t="s">
        <v>698</v>
      </c>
      <c r="H3490" s="1" t="s">
        <v>233</v>
      </c>
      <c r="I3490" s="1" t="s">
        <v>115</v>
      </c>
      <c r="J3490" s="1">
        <v>378</v>
      </c>
      <c r="K3490" s="3">
        <v>0.27763888888888888</v>
      </c>
      <c r="L3490" s="3">
        <v>0.29499999999999998</v>
      </c>
      <c r="M3490" s="7">
        <v>45663</v>
      </c>
      <c r="N3490" s="3">
        <v>0.38805555555555554</v>
      </c>
      <c r="O3490" s="3">
        <v>0.40541666666666665</v>
      </c>
      <c r="P3490" s="5">
        <v>159</v>
      </c>
      <c r="Q3490" s="5">
        <v>1403.25</v>
      </c>
      <c r="R3490" s="1" t="s">
        <v>34</v>
      </c>
      <c r="S3490" s="1">
        <v>5</v>
      </c>
      <c r="T3490" s="1" t="s">
        <v>35</v>
      </c>
      <c r="U3490" s="5">
        <v>68.989999999999995</v>
      </c>
      <c r="V3490" s="5">
        <v>2725.1069854336301</v>
      </c>
      <c r="W3490" s="1" t="s">
        <v>36</v>
      </c>
      <c r="X3490" s="1">
        <v>3.19</v>
      </c>
      <c r="Y3490" s="5">
        <v>12405.195</v>
      </c>
      <c r="Z3490" s="5">
        <v>53893.08</v>
      </c>
      <c r="AA3490" s="5" t="str">
        <f t="shared" si="216"/>
        <v>50-59</v>
      </c>
      <c r="AB3490" s="5" t="str">
        <f t="shared" si="217"/>
        <v>Severe</v>
      </c>
      <c r="AC3490" s="5">
        <f t="shared" si="218"/>
        <v>4.34</v>
      </c>
      <c r="AD3490" s="5" t="str">
        <f t="shared" si="219"/>
        <v>Short-haul</v>
      </c>
    </row>
    <row r="3491" spans="1:30" x14ac:dyDescent="0.3">
      <c r="A3491" s="1" t="s">
        <v>4568</v>
      </c>
      <c r="B3491" s="1" t="s">
        <v>4569</v>
      </c>
      <c r="C3491" s="1">
        <v>46</v>
      </c>
      <c r="D3491" s="1" t="s">
        <v>28</v>
      </c>
      <c r="E3491" s="1" t="s">
        <v>4032</v>
      </c>
      <c r="F3491" s="1" t="s">
        <v>48</v>
      </c>
      <c r="G3491" s="1" t="s">
        <v>713</v>
      </c>
      <c r="H3491" s="1" t="s">
        <v>63</v>
      </c>
      <c r="I3491" s="1" t="s">
        <v>262</v>
      </c>
      <c r="J3491" s="1">
        <v>9631</v>
      </c>
      <c r="K3491" s="3">
        <v>0.87131944444444442</v>
      </c>
      <c r="L3491" s="3">
        <v>0.31715277777777778</v>
      </c>
      <c r="M3491" s="7">
        <v>45670</v>
      </c>
      <c r="N3491" s="3">
        <v>0.94701388888888893</v>
      </c>
      <c r="O3491" s="3">
        <v>0.39284722222222224</v>
      </c>
      <c r="P3491" s="5">
        <v>109</v>
      </c>
      <c r="Q3491" s="5">
        <v>1418.85</v>
      </c>
      <c r="R3491" s="1" t="s">
        <v>34</v>
      </c>
      <c r="S3491" s="1">
        <v>5</v>
      </c>
      <c r="T3491" s="1" t="s">
        <v>35</v>
      </c>
      <c r="U3491" s="5">
        <v>35.659999999999997</v>
      </c>
      <c r="V3491" s="5">
        <v>48668.788725971099</v>
      </c>
      <c r="W3491" s="1" t="s">
        <v>42</v>
      </c>
      <c r="X3491" s="1">
        <v>3.05</v>
      </c>
      <c r="Y3491" s="5">
        <v>63402.55</v>
      </c>
      <c r="Z3491" s="5">
        <v>90813.53</v>
      </c>
      <c r="AA3491" s="5" t="str">
        <f t="shared" si="216"/>
        <v>40-49</v>
      </c>
      <c r="AB3491" s="5" t="str">
        <f t="shared" si="217"/>
        <v>Moderate</v>
      </c>
      <c r="AC3491" s="5">
        <f t="shared" si="218"/>
        <v>1.43</v>
      </c>
      <c r="AD3491" s="5" t="str">
        <f t="shared" si="219"/>
        <v>Long-haul</v>
      </c>
    </row>
    <row r="3492" spans="1:30" x14ac:dyDescent="0.3">
      <c r="A3492" s="1" t="s">
        <v>4570</v>
      </c>
      <c r="B3492" s="1" t="s">
        <v>4571</v>
      </c>
      <c r="C3492" s="1">
        <v>66</v>
      </c>
      <c r="D3492" s="1" t="s">
        <v>39</v>
      </c>
      <c r="E3492" s="1" t="s">
        <v>4032</v>
      </c>
      <c r="F3492" s="1" t="s">
        <v>30</v>
      </c>
      <c r="G3492" s="1" t="s">
        <v>713</v>
      </c>
      <c r="H3492" s="1" t="s">
        <v>63</v>
      </c>
      <c r="I3492" s="1" t="s">
        <v>262</v>
      </c>
      <c r="J3492" s="1">
        <v>9631</v>
      </c>
      <c r="K3492" s="3">
        <v>0.87131944444444442</v>
      </c>
      <c r="L3492" s="3">
        <v>0.31715277777777778</v>
      </c>
      <c r="M3492" s="7">
        <v>45658</v>
      </c>
      <c r="N3492" s="3">
        <v>0.94701388888888893</v>
      </c>
      <c r="O3492" s="3">
        <v>0.39284722222222224</v>
      </c>
      <c r="P3492" s="5">
        <v>109</v>
      </c>
      <c r="Q3492" s="5">
        <v>988.5</v>
      </c>
      <c r="R3492" s="1" t="s">
        <v>56</v>
      </c>
      <c r="S3492" s="1">
        <v>5</v>
      </c>
      <c r="T3492" s="1" t="s">
        <v>49</v>
      </c>
      <c r="U3492" s="5">
        <v>7.17</v>
      </c>
      <c r="V3492" s="5">
        <v>49191.262761749997</v>
      </c>
      <c r="W3492" s="1" t="s">
        <v>36</v>
      </c>
      <c r="X3492" s="1">
        <v>3.83</v>
      </c>
      <c r="Y3492" s="5">
        <v>64029.52</v>
      </c>
      <c r="Z3492" s="5">
        <v>63265.43</v>
      </c>
      <c r="AA3492" s="5" t="str">
        <f t="shared" si="216"/>
        <v>60+</v>
      </c>
      <c r="AB3492" s="5" t="str">
        <f t="shared" si="217"/>
        <v>Moderate</v>
      </c>
      <c r="AC3492" s="5">
        <f t="shared" si="218"/>
        <v>0.99</v>
      </c>
      <c r="AD3492" s="5" t="str">
        <f t="shared" si="219"/>
        <v>Long-haul</v>
      </c>
    </row>
    <row r="3493" spans="1:30" x14ac:dyDescent="0.3">
      <c r="A3493" s="1" t="s">
        <v>4572</v>
      </c>
      <c r="B3493" s="1" t="s">
        <v>4573</v>
      </c>
      <c r="C3493" s="1">
        <v>62</v>
      </c>
      <c r="D3493" s="1" t="s">
        <v>39</v>
      </c>
      <c r="E3493" s="1" t="s">
        <v>4032</v>
      </c>
      <c r="F3493" s="1" t="s">
        <v>30</v>
      </c>
      <c r="G3493" s="1" t="s">
        <v>713</v>
      </c>
      <c r="H3493" s="1" t="s">
        <v>63</v>
      </c>
      <c r="I3493" s="1" t="s">
        <v>262</v>
      </c>
      <c r="J3493" s="1">
        <v>9631</v>
      </c>
      <c r="K3493" s="3">
        <v>0.87131944444444442</v>
      </c>
      <c r="L3493" s="3">
        <v>0.31715277777777778</v>
      </c>
      <c r="M3493" s="7">
        <v>45667</v>
      </c>
      <c r="N3493" s="3">
        <v>0.94701388888888893</v>
      </c>
      <c r="O3493" s="3">
        <v>0.39284722222222224</v>
      </c>
      <c r="P3493" s="5">
        <v>109</v>
      </c>
      <c r="Q3493" s="5">
        <v>295.89999999999998</v>
      </c>
      <c r="R3493" s="1" t="s">
        <v>34</v>
      </c>
      <c r="S3493" s="1">
        <v>5</v>
      </c>
      <c r="T3493" s="1" t="s">
        <v>49</v>
      </c>
      <c r="U3493" s="5">
        <v>163.43</v>
      </c>
      <c r="V3493" s="5">
        <v>48993.265168514801</v>
      </c>
      <c r="W3493" s="1" t="s">
        <v>36</v>
      </c>
      <c r="X3493" s="1">
        <v>4.5999999999999996</v>
      </c>
      <c r="Y3493" s="5">
        <v>63791.92</v>
      </c>
      <c r="Z3493" s="5">
        <v>18970.29</v>
      </c>
      <c r="AA3493" s="5" t="str">
        <f t="shared" si="216"/>
        <v>60+</v>
      </c>
      <c r="AB3493" s="5" t="str">
        <f t="shared" si="217"/>
        <v>Moderate</v>
      </c>
      <c r="AC3493" s="5">
        <f t="shared" si="218"/>
        <v>0.3</v>
      </c>
      <c r="AD3493" s="5" t="str">
        <f t="shared" si="219"/>
        <v>Long-haul</v>
      </c>
    </row>
    <row r="3494" spans="1:30" x14ac:dyDescent="0.3">
      <c r="A3494" s="1" t="s">
        <v>4407</v>
      </c>
      <c r="B3494" s="1" t="s">
        <v>4408</v>
      </c>
      <c r="C3494" s="1">
        <v>57</v>
      </c>
      <c r="D3494" s="1" t="s">
        <v>28</v>
      </c>
      <c r="E3494" s="1" t="s">
        <v>4032</v>
      </c>
      <c r="F3494" s="1" t="s">
        <v>30</v>
      </c>
      <c r="G3494" s="1" t="s">
        <v>713</v>
      </c>
      <c r="H3494" s="1" t="s">
        <v>63</v>
      </c>
      <c r="I3494" s="1" t="s">
        <v>262</v>
      </c>
      <c r="J3494" s="1">
        <v>9631</v>
      </c>
      <c r="K3494" s="3">
        <v>0.87131944444444442</v>
      </c>
      <c r="L3494" s="3">
        <v>0.31715277777777778</v>
      </c>
      <c r="M3494" s="7">
        <v>45665</v>
      </c>
      <c r="N3494" s="3">
        <v>0.94701388888888893</v>
      </c>
      <c r="O3494" s="3">
        <v>0.39284722222222224</v>
      </c>
      <c r="P3494" s="5">
        <v>109</v>
      </c>
      <c r="Q3494" s="5">
        <v>1004.82</v>
      </c>
      <c r="R3494" s="1" t="s">
        <v>56</v>
      </c>
      <c r="S3494" s="1">
        <v>5</v>
      </c>
      <c r="T3494" s="1" t="s">
        <v>41</v>
      </c>
      <c r="U3494" s="5">
        <v>72.260000000000005</v>
      </c>
      <c r="V3494" s="5">
        <v>48935.636088206396</v>
      </c>
      <c r="W3494" s="1" t="s">
        <v>36</v>
      </c>
      <c r="X3494" s="1">
        <v>4.0199999999999996</v>
      </c>
      <c r="Y3494" s="5">
        <v>63722.76</v>
      </c>
      <c r="Z3494" s="5">
        <v>64322.93</v>
      </c>
      <c r="AA3494" s="5" t="str">
        <f t="shared" si="216"/>
        <v>50-59</v>
      </c>
      <c r="AB3494" s="5" t="str">
        <f t="shared" si="217"/>
        <v>Moderate</v>
      </c>
      <c r="AC3494" s="5">
        <f t="shared" si="218"/>
        <v>1.01</v>
      </c>
      <c r="AD3494" s="5" t="str">
        <f t="shared" si="219"/>
        <v>Long-haul</v>
      </c>
    </row>
    <row r="3495" spans="1:30" x14ac:dyDescent="0.3">
      <c r="A3495" s="1" t="s">
        <v>4574</v>
      </c>
      <c r="B3495" s="1" t="s">
        <v>4575</v>
      </c>
      <c r="C3495" s="1">
        <v>58</v>
      </c>
      <c r="D3495" s="1" t="s">
        <v>28</v>
      </c>
      <c r="E3495" s="1" t="s">
        <v>4032</v>
      </c>
      <c r="F3495" s="1" t="s">
        <v>48</v>
      </c>
      <c r="G3495" s="1" t="s">
        <v>713</v>
      </c>
      <c r="H3495" s="1" t="s">
        <v>63</v>
      </c>
      <c r="I3495" s="1" t="s">
        <v>262</v>
      </c>
      <c r="J3495" s="1">
        <v>9631</v>
      </c>
      <c r="K3495" s="3">
        <v>0.87131944444444442</v>
      </c>
      <c r="L3495" s="3">
        <v>0.31715277777777778</v>
      </c>
      <c r="M3495" s="7">
        <v>45663</v>
      </c>
      <c r="N3495" s="3">
        <v>0.94701388888888893</v>
      </c>
      <c r="O3495" s="3">
        <v>0.39284722222222224</v>
      </c>
      <c r="P3495" s="5">
        <v>109</v>
      </c>
      <c r="Q3495" s="5">
        <v>1115.46</v>
      </c>
      <c r="R3495" s="1" t="s">
        <v>34</v>
      </c>
      <c r="S3495" s="1">
        <v>5</v>
      </c>
      <c r="T3495" s="1" t="s">
        <v>41</v>
      </c>
      <c r="U3495" s="5">
        <v>160.02000000000001</v>
      </c>
      <c r="V3495" s="5">
        <v>49296.484090993203</v>
      </c>
      <c r="W3495" s="1" t="s">
        <v>36</v>
      </c>
      <c r="X3495" s="1">
        <v>3.39</v>
      </c>
      <c r="Y3495" s="5">
        <v>64155.78</v>
      </c>
      <c r="Z3495" s="5">
        <v>71421.440000000002</v>
      </c>
      <c r="AA3495" s="5" t="str">
        <f t="shared" si="216"/>
        <v>50-59</v>
      </c>
      <c r="AB3495" s="5" t="str">
        <f t="shared" si="217"/>
        <v>Moderate</v>
      </c>
      <c r="AC3495" s="5">
        <f t="shared" si="218"/>
        <v>1.1100000000000001</v>
      </c>
      <c r="AD3495" s="5" t="str">
        <f t="shared" si="219"/>
        <v>Long-haul</v>
      </c>
    </row>
    <row r="3496" spans="1:30" x14ac:dyDescent="0.3">
      <c r="A3496" s="1" t="s">
        <v>3971</v>
      </c>
      <c r="B3496" s="1" t="s">
        <v>3972</v>
      </c>
      <c r="C3496" s="1">
        <v>45</v>
      </c>
      <c r="D3496" s="1" t="s">
        <v>39</v>
      </c>
      <c r="E3496" s="1" t="s">
        <v>4032</v>
      </c>
      <c r="F3496" s="1" t="s">
        <v>30</v>
      </c>
      <c r="G3496" s="1" t="s">
        <v>713</v>
      </c>
      <c r="H3496" s="1" t="s">
        <v>63</v>
      </c>
      <c r="I3496" s="1" t="s">
        <v>262</v>
      </c>
      <c r="J3496" s="1">
        <v>9631</v>
      </c>
      <c r="K3496" s="3">
        <v>0.87131944444444442</v>
      </c>
      <c r="L3496" s="3">
        <v>0.31715277777777778</v>
      </c>
      <c r="M3496" s="7">
        <v>45661</v>
      </c>
      <c r="N3496" s="3">
        <v>0.94701388888888893</v>
      </c>
      <c r="O3496" s="3">
        <v>0.39284722222222224</v>
      </c>
      <c r="P3496" s="5">
        <v>109</v>
      </c>
      <c r="Q3496" s="5">
        <v>1055.78</v>
      </c>
      <c r="R3496" s="1" t="s">
        <v>56</v>
      </c>
      <c r="S3496" s="1">
        <v>5</v>
      </c>
      <c r="T3496" s="1" t="s">
        <v>45</v>
      </c>
      <c r="U3496" s="5">
        <v>28.39</v>
      </c>
      <c r="V3496" s="5">
        <v>49365.082193770097</v>
      </c>
      <c r="W3496" s="1" t="s">
        <v>42</v>
      </c>
      <c r="X3496" s="1">
        <v>3.64</v>
      </c>
      <c r="Y3496" s="5">
        <v>64238.1</v>
      </c>
      <c r="Z3496" s="5">
        <v>67575.600000000006</v>
      </c>
      <c r="AA3496" s="5" t="str">
        <f t="shared" si="216"/>
        <v>40-49</v>
      </c>
      <c r="AB3496" s="5" t="str">
        <f t="shared" si="217"/>
        <v>Moderate</v>
      </c>
      <c r="AC3496" s="5">
        <f t="shared" si="218"/>
        <v>1.05</v>
      </c>
      <c r="AD3496" s="5" t="str">
        <f t="shared" si="219"/>
        <v>Long-haul</v>
      </c>
    </row>
    <row r="3497" spans="1:30" x14ac:dyDescent="0.3">
      <c r="A3497" s="1" t="s">
        <v>4132</v>
      </c>
      <c r="B3497" s="1" t="s">
        <v>4133</v>
      </c>
      <c r="C3497" s="1">
        <v>25</v>
      </c>
      <c r="D3497" s="1" t="s">
        <v>28</v>
      </c>
      <c r="E3497" s="1" t="s">
        <v>4032</v>
      </c>
      <c r="F3497" s="1" t="s">
        <v>30</v>
      </c>
      <c r="G3497" s="1" t="s">
        <v>722</v>
      </c>
      <c r="H3497" s="1" t="s">
        <v>91</v>
      </c>
      <c r="I3497" s="1" t="s">
        <v>308</v>
      </c>
      <c r="J3497" s="1">
        <v>6773</v>
      </c>
      <c r="K3497" s="3">
        <v>0.80084490740740744</v>
      </c>
      <c r="L3497" s="3">
        <v>0.11403935185185185</v>
      </c>
      <c r="M3497" s="7">
        <v>45669</v>
      </c>
      <c r="N3497" s="3">
        <v>0.83765046296296297</v>
      </c>
      <c r="O3497" s="3">
        <v>0.15084490740740741</v>
      </c>
      <c r="P3497" s="5">
        <v>79.5</v>
      </c>
      <c r="Q3497" s="5">
        <v>577.33000000000004</v>
      </c>
      <c r="R3497" s="1" t="s">
        <v>56</v>
      </c>
      <c r="S3497" s="1">
        <v>5</v>
      </c>
      <c r="T3497" s="1" t="s">
        <v>35</v>
      </c>
      <c r="U3497" s="5">
        <v>41.43</v>
      </c>
      <c r="V3497" s="5">
        <v>34843.242503681897</v>
      </c>
      <c r="W3497" s="1" t="s">
        <v>36</v>
      </c>
      <c r="X3497" s="1">
        <v>3.49</v>
      </c>
      <c r="Y3497" s="5">
        <v>46811.89</v>
      </c>
      <c r="Z3497" s="5">
        <v>36957.410000000003</v>
      </c>
      <c r="AA3497" s="5" t="str">
        <f t="shared" si="216"/>
        <v>18-29</v>
      </c>
      <c r="AB3497" s="5" t="str">
        <f t="shared" si="217"/>
        <v>Moderate</v>
      </c>
      <c r="AC3497" s="5">
        <f t="shared" si="218"/>
        <v>0.79</v>
      </c>
      <c r="AD3497" s="5" t="str">
        <f t="shared" si="219"/>
        <v>Medium-haul</v>
      </c>
    </row>
    <row r="3498" spans="1:30" x14ac:dyDescent="0.3">
      <c r="A3498" s="1" t="s">
        <v>4576</v>
      </c>
      <c r="B3498" s="1" t="s">
        <v>4577</v>
      </c>
      <c r="C3498" s="1">
        <v>48</v>
      </c>
      <c r="D3498" s="1" t="s">
        <v>39</v>
      </c>
      <c r="E3498" s="1" t="s">
        <v>4032</v>
      </c>
      <c r="F3498" s="1" t="s">
        <v>30</v>
      </c>
      <c r="G3498" s="1" t="s">
        <v>722</v>
      </c>
      <c r="H3498" s="1" t="s">
        <v>91</v>
      </c>
      <c r="I3498" s="1" t="s">
        <v>308</v>
      </c>
      <c r="J3498" s="1">
        <v>6773</v>
      </c>
      <c r="K3498" s="3">
        <v>0.80084490740740744</v>
      </c>
      <c r="L3498" s="3">
        <v>0.11403935185185185</v>
      </c>
      <c r="M3498" s="7">
        <v>45669</v>
      </c>
      <c r="N3498" s="3">
        <v>0.83765046296296297</v>
      </c>
      <c r="O3498" s="3">
        <v>0.15084490740740741</v>
      </c>
      <c r="P3498" s="5">
        <v>79.5</v>
      </c>
      <c r="Q3498" s="5">
        <v>1476.38</v>
      </c>
      <c r="R3498" s="1" t="s">
        <v>40</v>
      </c>
      <c r="S3498" s="1">
        <v>5</v>
      </c>
      <c r="T3498" s="1" t="s">
        <v>35</v>
      </c>
      <c r="U3498" s="5">
        <v>72.06</v>
      </c>
      <c r="V3498" s="5">
        <v>35347.130901046803</v>
      </c>
      <c r="W3498" s="1" t="s">
        <v>36</v>
      </c>
      <c r="X3498" s="1">
        <v>3.99</v>
      </c>
      <c r="Y3498" s="5">
        <v>47416.56</v>
      </c>
      <c r="Z3498" s="5">
        <v>94502.73</v>
      </c>
      <c r="AA3498" s="5" t="str">
        <f t="shared" si="216"/>
        <v>40-49</v>
      </c>
      <c r="AB3498" s="5" t="str">
        <f t="shared" si="217"/>
        <v>Moderate</v>
      </c>
      <c r="AC3498" s="5">
        <f t="shared" si="218"/>
        <v>1.99</v>
      </c>
      <c r="AD3498" s="5" t="str">
        <f t="shared" si="219"/>
        <v>Medium-haul</v>
      </c>
    </row>
    <row r="3499" spans="1:30" x14ac:dyDescent="0.3">
      <c r="A3499" s="1" t="s">
        <v>4003</v>
      </c>
      <c r="B3499" s="1" t="s">
        <v>4004</v>
      </c>
      <c r="C3499" s="1">
        <v>40</v>
      </c>
      <c r="D3499" s="1" t="s">
        <v>39</v>
      </c>
      <c r="E3499" s="1" t="s">
        <v>4032</v>
      </c>
      <c r="F3499" s="1" t="s">
        <v>48</v>
      </c>
      <c r="G3499" s="1" t="s">
        <v>722</v>
      </c>
      <c r="H3499" s="1" t="s">
        <v>91</v>
      </c>
      <c r="I3499" s="1" t="s">
        <v>308</v>
      </c>
      <c r="J3499" s="1">
        <v>6773</v>
      </c>
      <c r="K3499" s="3">
        <v>0.80084490740740744</v>
      </c>
      <c r="L3499" s="3">
        <v>0.11403935185185185</v>
      </c>
      <c r="M3499" s="7">
        <v>45668</v>
      </c>
      <c r="N3499" s="3">
        <v>0.83765046296296297</v>
      </c>
      <c r="O3499" s="3">
        <v>0.15084490740740741</v>
      </c>
      <c r="P3499" s="5">
        <v>79.5</v>
      </c>
      <c r="Q3499" s="5">
        <v>173.14</v>
      </c>
      <c r="R3499" s="1" t="s">
        <v>40</v>
      </c>
      <c r="S3499" s="1">
        <v>3</v>
      </c>
      <c r="T3499" s="1" t="s">
        <v>49</v>
      </c>
      <c r="U3499" s="5">
        <v>79.58</v>
      </c>
      <c r="V3499" s="5">
        <v>34898.122714796598</v>
      </c>
      <c r="W3499" s="1" t="s">
        <v>42</v>
      </c>
      <c r="X3499" s="1">
        <v>4.82</v>
      </c>
      <c r="Y3499" s="5">
        <v>46877.75</v>
      </c>
      <c r="Z3499" s="5">
        <v>11096.88</v>
      </c>
      <c r="AA3499" s="5" t="str">
        <f t="shared" si="216"/>
        <v>40-49</v>
      </c>
      <c r="AB3499" s="5" t="str">
        <f t="shared" si="217"/>
        <v>Moderate</v>
      </c>
      <c r="AC3499" s="5">
        <f t="shared" si="218"/>
        <v>0.24</v>
      </c>
      <c r="AD3499" s="5" t="str">
        <f t="shared" si="219"/>
        <v>Medium-haul</v>
      </c>
    </row>
    <row r="3500" spans="1:30" x14ac:dyDescent="0.3">
      <c r="A3500" s="1" t="s">
        <v>4578</v>
      </c>
      <c r="B3500" s="1" t="s">
        <v>4579</v>
      </c>
      <c r="C3500" s="1">
        <v>58</v>
      </c>
      <c r="D3500" s="1" t="s">
        <v>39</v>
      </c>
      <c r="E3500" s="1" t="s">
        <v>4032</v>
      </c>
      <c r="F3500" s="1" t="s">
        <v>48</v>
      </c>
      <c r="G3500" s="1" t="s">
        <v>722</v>
      </c>
      <c r="H3500" s="1" t="s">
        <v>91</v>
      </c>
      <c r="I3500" s="1" t="s">
        <v>308</v>
      </c>
      <c r="J3500" s="1">
        <v>6773</v>
      </c>
      <c r="K3500" s="3">
        <v>0.80084490740740744</v>
      </c>
      <c r="L3500" s="3">
        <v>0.11403935185185185</v>
      </c>
      <c r="M3500" s="7">
        <v>45664</v>
      </c>
      <c r="N3500" s="3">
        <v>0.83765046296296297</v>
      </c>
      <c r="O3500" s="3">
        <v>0.15084490740740741</v>
      </c>
      <c r="P3500" s="5">
        <v>79.5</v>
      </c>
      <c r="Q3500" s="5">
        <v>288.5</v>
      </c>
      <c r="R3500" s="1" t="s">
        <v>56</v>
      </c>
      <c r="S3500" s="1">
        <v>5</v>
      </c>
      <c r="T3500" s="1" t="s">
        <v>35</v>
      </c>
      <c r="U3500" s="5">
        <v>148.80000000000001</v>
      </c>
      <c r="V3500" s="5">
        <v>34870.910341271803</v>
      </c>
      <c r="W3500" s="1" t="s">
        <v>36</v>
      </c>
      <c r="X3500" s="1">
        <v>3.7</v>
      </c>
      <c r="Y3500" s="5">
        <v>46845.09</v>
      </c>
      <c r="Z3500" s="5">
        <v>18493.759999999998</v>
      </c>
      <c r="AA3500" s="5" t="str">
        <f t="shared" si="216"/>
        <v>50-59</v>
      </c>
      <c r="AB3500" s="5" t="str">
        <f t="shared" si="217"/>
        <v>Moderate</v>
      </c>
      <c r="AC3500" s="5">
        <f t="shared" si="218"/>
        <v>0.39</v>
      </c>
      <c r="AD3500" s="5" t="str">
        <f t="shared" si="219"/>
        <v>Medium-haul</v>
      </c>
    </row>
    <row r="3501" spans="1:30" x14ac:dyDescent="0.3">
      <c r="A3501" s="2" t="s">
        <v>4580</v>
      </c>
      <c r="B3501" s="1" t="s">
        <v>4581</v>
      </c>
      <c r="C3501" s="1">
        <v>47</v>
      </c>
      <c r="D3501" s="1" t="s">
        <v>28</v>
      </c>
      <c r="E3501" s="1" t="s">
        <v>4032</v>
      </c>
      <c r="F3501" s="1" t="s">
        <v>48</v>
      </c>
      <c r="G3501" s="1" t="s">
        <v>722</v>
      </c>
      <c r="H3501" s="1" t="s">
        <v>91</v>
      </c>
      <c r="I3501" s="1" t="s">
        <v>308</v>
      </c>
      <c r="J3501" s="1">
        <v>6773</v>
      </c>
      <c r="K3501" s="3">
        <v>0.80084490740740744</v>
      </c>
      <c r="L3501" s="3">
        <v>0.11403935185185185</v>
      </c>
      <c r="M3501" s="7">
        <v>45670</v>
      </c>
      <c r="N3501" s="3">
        <v>0.83765046296296297</v>
      </c>
      <c r="O3501" s="3">
        <v>0.15084490740740741</v>
      </c>
      <c r="P3501" s="5">
        <v>79.5</v>
      </c>
      <c r="Q3501" s="5">
        <v>1082.01</v>
      </c>
      <c r="R3501" s="1" t="s">
        <v>40</v>
      </c>
      <c r="S3501" s="1">
        <v>5</v>
      </c>
      <c r="T3501" s="1" t="s">
        <v>83</v>
      </c>
      <c r="U3501" s="5">
        <v>147.66</v>
      </c>
      <c r="V3501" s="5">
        <v>35008.176056702803</v>
      </c>
      <c r="W3501" s="1" t="s">
        <v>36</v>
      </c>
      <c r="X3501" s="1">
        <v>3.96</v>
      </c>
      <c r="Y3501" s="5">
        <v>47009.81</v>
      </c>
      <c r="Z3501" s="5">
        <v>69278.17</v>
      </c>
      <c r="AA3501" s="5" t="str">
        <f t="shared" si="216"/>
        <v>40-49</v>
      </c>
      <c r="AB3501" s="5" t="str">
        <f t="shared" si="217"/>
        <v>Moderate</v>
      </c>
      <c r="AC3501" s="5">
        <f t="shared" si="218"/>
        <v>1.47</v>
      </c>
      <c r="AD3501" s="5" t="str">
        <f t="shared" si="219"/>
        <v>Medium-haul</v>
      </c>
    </row>
    <row r="3502" spans="1:30" x14ac:dyDescent="0.3">
      <c r="A3502" s="1" t="s">
        <v>4215</v>
      </c>
      <c r="B3502" s="1" t="s">
        <v>4216</v>
      </c>
      <c r="C3502" s="1">
        <v>18</v>
      </c>
      <c r="D3502" s="1" t="s">
        <v>39</v>
      </c>
      <c r="E3502" s="1" t="s">
        <v>4032</v>
      </c>
      <c r="F3502" s="1" t="s">
        <v>48</v>
      </c>
      <c r="G3502" s="1" t="s">
        <v>722</v>
      </c>
      <c r="H3502" s="1" t="s">
        <v>91</v>
      </c>
      <c r="I3502" s="1" t="s">
        <v>308</v>
      </c>
      <c r="J3502" s="1">
        <v>6773</v>
      </c>
      <c r="K3502" s="3">
        <v>0.80084490740740744</v>
      </c>
      <c r="L3502" s="3">
        <v>0.11403935185185185</v>
      </c>
      <c r="M3502" s="7">
        <v>45660</v>
      </c>
      <c r="N3502" s="3">
        <v>0.83765046296296297</v>
      </c>
      <c r="O3502" s="3">
        <v>0.15084490740740741</v>
      </c>
      <c r="P3502" s="5">
        <v>79.5</v>
      </c>
      <c r="Q3502" s="5">
        <v>1448</v>
      </c>
      <c r="R3502" s="1" t="s">
        <v>56</v>
      </c>
      <c r="S3502" s="1">
        <v>5</v>
      </c>
      <c r="T3502" s="1" t="s">
        <v>35</v>
      </c>
      <c r="U3502" s="5">
        <v>63.31</v>
      </c>
      <c r="V3502" s="5">
        <v>34767.152281085</v>
      </c>
      <c r="W3502" s="1" t="s">
        <v>42</v>
      </c>
      <c r="X3502" s="1">
        <v>3.34</v>
      </c>
      <c r="Y3502" s="5">
        <v>46720.58</v>
      </c>
      <c r="Z3502" s="5">
        <v>92684.66</v>
      </c>
      <c r="AA3502" s="5" t="str">
        <f t="shared" si="216"/>
        <v>18-29</v>
      </c>
      <c r="AB3502" s="5" t="str">
        <f t="shared" si="217"/>
        <v>Moderate</v>
      </c>
      <c r="AC3502" s="5">
        <f t="shared" si="218"/>
        <v>1.98</v>
      </c>
      <c r="AD3502" s="5" t="str">
        <f t="shared" si="219"/>
        <v>Medium-haul</v>
      </c>
    </row>
    <row r="3503" spans="1:30" x14ac:dyDescent="0.3">
      <c r="A3503" s="1" t="s">
        <v>4582</v>
      </c>
      <c r="B3503" s="1" t="s">
        <v>4583</v>
      </c>
      <c r="C3503" s="1">
        <v>53</v>
      </c>
      <c r="D3503" s="1" t="s">
        <v>39</v>
      </c>
      <c r="E3503" s="1" t="s">
        <v>4032</v>
      </c>
      <c r="F3503" s="1" t="s">
        <v>30</v>
      </c>
      <c r="G3503" s="1" t="s">
        <v>722</v>
      </c>
      <c r="H3503" s="1" t="s">
        <v>91</v>
      </c>
      <c r="I3503" s="1" t="s">
        <v>308</v>
      </c>
      <c r="J3503" s="1">
        <v>6773</v>
      </c>
      <c r="K3503" s="3">
        <v>0.80084490740740744</v>
      </c>
      <c r="L3503" s="3">
        <v>0.11403935185185185</v>
      </c>
      <c r="M3503" s="7">
        <v>45664</v>
      </c>
      <c r="N3503" s="3">
        <v>0.83765046296296297</v>
      </c>
      <c r="O3503" s="3">
        <v>0.15084490740740741</v>
      </c>
      <c r="P3503" s="5">
        <v>79.5</v>
      </c>
      <c r="Q3503" s="5">
        <v>1332.57</v>
      </c>
      <c r="R3503" s="1" t="s">
        <v>56</v>
      </c>
      <c r="S3503" s="1">
        <v>5</v>
      </c>
      <c r="T3503" s="1" t="s">
        <v>45</v>
      </c>
      <c r="U3503" s="5">
        <v>102.13</v>
      </c>
      <c r="V3503" s="5">
        <v>35287.262362691399</v>
      </c>
      <c r="W3503" s="1" t="s">
        <v>42</v>
      </c>
      <c r="X3503" s="1">
        <v>4.33</v>
      </c>
      <c r="Y3503" s="5">
        <v>47344.71</v>
      </c>
      <c r="Z3503" s="5">
        <v>85304.91</v>
      </c>
      <c r="AA3503" s="5" t="str">
        <f t="shared" si="216"/>
        <v>50-59</v>
      </c>
      <c r="AB3503" s="5" t="str">
        <f t="shared" si="217"/>
        <v>Moderate</v>
      </c>
      <c r="AC3503" s="5">
        <f t="shared" si="218"/>
        <v>1.8</v>
      </c>
      <c r="AD3503" s="5" t="str">
        <f t="shared" si="219"/>
        <v>Medium-haul</v>
      </c>
    </row>
    <row r="3504" spans="1:30" x14ac:dyDescent="0.3">
      <c r="A3504" s="1" t="s">
        <v>4231</v>
      </c>
      <c r="B3504" s="1" t="s">
        <v>4232</v>
      </c>
      <c r="C3504" s="1">
        <v>43</v>
      </c>
      <c r="D3504" s="1" t="s">
        <v>39</v>
      </c>
      <c r="E3504" s="1" t="s">
        <v>4032</v>
      </c>
      <c r="F3504" s="1" t="s">
        <v>30</v>
      </c>
      <c r="G3504" s="1" t="s">
        <v>722</v>
      </c>
      <c r="H3504" s="1" t="s">
        <v>91</v>
      </c>
      <c r="I3504" s="1" t="s">
        <v>308</v>
      </c>
      <c r="J3504" s="1">
        <v>6773</v>
      </c>
      <c r="K3504" s="3">
        <v>0.80084490740740744</v>
      </c>
      <c r="L3504" s="3">
        <v>0.11403935185185185</v>
      </c>
      <c r="M3504" s="7">
        <v>45668</v>
      </c>
      <c r="N3504" s="3">
        <v>0.83765046296296297</v>
      </c>
      <c r="O3504" s="3">
        <v>0.15084490740740741</v>
      </c>
      <c r="P3504" s="5">
        <v>79.5</v>
      </c>
      <c r="Q3504" s="5">
        <v>82.44</v>
      </c>
      <c r="R3504" s="1" t="s">
        <v>40</v>
      </c>
      <c r="S3504" s="1">
        <v>5</v>
      </c>
      <c r="T3504" s="1" t="s">
        <v>49</v>
      </c>
      <c r="U3504" s="5">
        <v>111.99</v>
      </c>
      <c r="V3504" s="5">
        <v>35260.737395883298</v>
      </c>
      <c r="W3504" s="1" t="s">
        <v>36</v>
      </c>
      <c r="X3504" s="1">
        <v>3.17</v>
      </c>
      <c r="Y3504" s="5">
        <v>47312.88</v>
      </c>
      <c r="Z3504" s="5">
        <v>5298.56</v>
      </c>
      <c r="AA3504" s="5" t="str">
        <f t="shared" si="216"/>
        <v>40-49</v>
      </c>
      <c r="AB3504" s="5" t="str">
        <f t="shared" si="217"/>
        <v>Moderate</v>
      </c>
      <c r="AC3504" s="5">
        <f t="shared" si="218"/>
        <v>0.11</v>
      </c>
      <c r="AD3504" s="5" t="str">
        <f t="shared" si="219"/>
        <v>Medium-haul</v>
      </c>
    </row>
    <row r="3505" spans="1:30" x14ac:dyDescent="0.3">
      <c r="A3505" s="1" t="s">
        <v>4545</v>
      </c>
      <c r="B3505" s="1" t="s">
        <v>4546</v>
      </c>
      <c r="C3505" s="1">
        <v>32</v>
      </c>
      <c r="D3505" s="1" t="s">
        <v>28</v>
      </c>
      <c r="E3505" s="1" t="s">
        <v>4032</v>
      </c>
      <c r="F3505" s="1" t="s">
        <v>30</v>
      </c>
      <c r="G3505" s="1" t="s">
        <v>722</v>
      </c>
      <c r="H3505" s="1" t="s">
        <v>91</v>
      </c>
      <c r="I3505" s="1" t="s">
        <v>308</v>
      </c>
      <c r="J3505" s="1">
        <v>6773</v>
      </c>
      <c r="K3505" s="3">
        <v>0.80084490740740744</v>
      </c>
      <c r="L3505" s="3">
        <v>0.11403935185185185</v>
      </c>
      <c r="M3505" s="7">
        <v>45670</v>
      </c>
      <c r="N3505" s="3">
        <v>0.83765046296296297</v>
      </c>
      <c r="O3505" s="3">
        <v>0.15084490740740741</v>
      </c>
      <c r="P3505" s="5">
        <v>79.5</v>
      </c>
      <c r="Q3505" s="5">
        <v>1020.62</v>
      </c>
      <c r="R3505" s="1" t="s">
        <v>34</v>
      </c>
      <c r="S3505" s="1">
        <v>3</v>
      </c>
      <c r="T3505" s="1" t="s">
        <v>41</v>
      </c>
      <c r="U3505" s="5">
        <v>81.709999999999994</v>
      </c>
      <c r="V3505" s="5">
        <v>34404.848382929798</v>
      </c>
      <c r="W3505" s="1" t="s">
        <v>36</v>
      </c>
      <c r="X3505" s="1">
        <v>4.42</v>
      </c>
      <c r="Y3505" s="5">
        <v>46285.82</v>
      </c>
      <c r="Z3505" s="5">
        <v>65336.02</v>
      </c>
      <c r="AA3505" s="5" t="str">
        <f t="shared" si="216"/>
        <v>30-39</v>
      </c>
      <c r="AB3505" s="5" t="str">
        <f t="shared" si="217"/>
        <v>Moderate</v>
      </c>
      <c r="AC3505" s="5">
        <f t="shared" si="218"/>
        <v>1.41</v>
      </c>
      <c r="AD3505" s="5" t="str">
        <f t="shared" si="219"/>
        <v>Medium-haul</v>
      </c>
    </row>
    <row r="3506" spans="1:30" x14ac:dyDescent="0.3">
      <c r="A3506" s="1" t="s">
        <v>4584</v>
      </c>
      <c r="B3506" s="1" t="s">
        <v>4585</v>
      </c>
      <c r="C3506" s="1">
        <v>32</v>
      </c>
      <c r="D3506" s="1" t="s">
        <v>39</v>
      </c>
      <c r="E3506" s="1" t="s">
        <v>4032</v>
      </c>
      <c r="F3506" s="1" t="s">
        <v>30</v>
      </c>
      <c r="G3506" s="1" t="s">
        <v>733</v>
      </c>
      <c r="H3506" s="1" t="s">
        <v>33</v>
      </c>
      <c r="I3506" s="1" t="s">
        <v>308</v>
      </c>
      <c r="J3506" s="1">
        <v>7465</v>
      </c>
      <c r="K3506" s="3">
        <v>0.72827546296296297</v>
      </c>
      <c r="L3506" s="3">
        <v>7.3414351851851856E-2</v>
      </c>
      <c r="M3506" s="7">
        <v>45665</v>
      </c>
      <c r="N3506" s="3">
        <v>0.7748032407407407</v>
      </c>
      <c r="O3506" s="3">
        <v>0.11994212962962963</v>
      </c>
      <c r="P3506" s="5">
        <v>67</v>
      </c>
      <c r="Q3506" s="5">
        <v>303.92</v>
      </c>
      <c r="R3506" s="1" t="s">
        <v>34</v>
      </c>
      <c r="S3506" s="1">
        <v>3</v>
      </c>
      <c r="T3506" s="1" t="s">
        <v>35</v>
      </c>
      <c r="U3506" s="5">
        <v>196.12</v>
      </c>
      <c r="V3506" s="5">
        <v>38161.509174726903</v>
      </c>
      <c r="W3506" s="1" t="s">
        <v>36</v>
      </c>
      <c r="X3506" s="1">
        <v>3.62</v>
      </c>
      <c r="Y3506" s="5">
        <v>50793.81</v>
      </c>
      <c r="Z3506" s="5">
        <v>19490.099999999999</v>
      </c>
      <c r="AA3506" s="5" t="str">
        <f t="shared" si="216"/>
        <v>30-39</v>
      </c>
      <c r="AB3506" s="5" t="str">
        <f t="shared" si="217"/>
        <v>Moderate</v>
      </c>
      <c r="AC3506" s="5">
        <f t="shared" si="218"/>
        <v>0.38</v>
      </c>
      <c r="AD3506" s="5" t="str">
        <f t="shared" si="219"/>
        <v>Long-haul</v>
      </c>
    </row>
    <row r="3507" spans="1:30" x14ac:dyDescent="0.3">
      <c r="A3507" s="1" t="s">
        <v>4586</v>
      </c>
      <c r="B3507" s="1" t="s">
        <v>4587</v>
      </c>
      <c r="C3507" s="1">
        <v>47</v>
      </c>
      <c r="D3507" s="1" t="s">
        <v>28</v>
      </c>
      <c r="E3507" s="1" t="s">
        <v>4032</v>
      </c>
      <c r="F3507" s="1" t="s">
        <v>48</v>
      </c>
      <c r="G3507" s="1" t="s">
        <v>733</v>
      </c>
      <c r="H3507" s="1" t="s">
        <v>33</v>
      </c>
      <c r="I3507" s="1" t="s">
        <v>308</v>
      </c>
      <c r="J3507" s="1">
        <v>7465</v>
      </c>
      <c r="K3507" s="3">
        <v>0.72827546296296297</v>
      </c>
      <c r="L3507" s="3">
        <v>7.3414351851851856E-2</v>
      </c>
      <c r="M3507" s="7">
        <v>45664</v>
      </c>
      <c r="N3507" s="3">
        <v>0.7748032407407407</v>
      </c>
      <c r="O3507" s="3">
        <v>0.11994212962962963</v>
      </c>
      <c r="P3507" s="5">
        <v>67</v>
      </c>
      <c r="Q3507" s="5">
        <v>123.47</v>
      </c>
      <c r="R3507" s="1" t="s">
        <v>34</v>
      </c>
      <c r="S3507" s="1">
        <v>5</v>
      </c>
      <c r="T3507" s="1" t="s">
        <v>45</v>
      </c>
      <c r="U3507" s="5">
        <v>15.64</v>
      </c>
      <c r="V3507" s="5">
        <v>38516.845051030599</v>
      </c>
      <c r="W3507" s="1" t="s">
        <v>42</v>
      </c>
      <c r="X3507" s="1">
        <v>4.71</v>
      </c>
      <c r="Y3507" s="5">
        <v>51220.21</v>
      </c>
      <c r="Z3507" s="5">
        <v>7905.21</v>
      </c>
      <c r="AA3507" s="5" t="str">
        <f t="shared" si="216"/>
        <v>40-49</v>
      </c>
      <c r="AB3507" s="5" t="str">
        <f t="shared" si="217"/>
        <v>Moderate</v>
      </c>
      <c r="AC3507" s="5">
        <f t="shared" si="218"/>
        <v>0.15</v>
      </c>
      <c r="AD3507" s="5" t="str">
        <f t="shared" si="219"/>
        <v>Long-haul</v>
      </c>
    </row>
    <row r="3508" spans="1:30" x14ac:dyDescent="0.3">
      <c r="A3508" s="1" t="s">
        <v>4413</v>
      </c>
      <c r="B3508" s="1" t="s">
        <v>4414</v>
      </c>
      <c r="C3508" s="1">
        <v>43</v>
      </c>
      <c r="D3508" s="1" t="s">
        <v>39</v>
      </c>
      <c r="E3508" s="1" t="s">
        <v>4032</v>
      </c>
      <c r="F3508" s="1" t="s">
        <v>30</v>
      </c>
      <c r="G3508" s="1" t="s">
        <v>733</v>
      </c>
      <c r="H3508" s="1" t="s">
        <v>33</v>
      </c>
      <c r="I3508" s="1" t="s">
        <v>308</v>
      </c>
      <c r="J3508" s="1">
        <v>7465</v>
      </c>
      <c r="K3508" s="3">
        <v>0.72827546296296297</v>
      </c>
      <c r="L3508" s="3">
        <v>7.3414351851851856E-2</v>
      </c>
      <c r="M3508" s="7">
        <v>45662</v>
      </c>
      <c r="N3508" s="3">
        <v>0.7748032407407407</v>
      </c>
      <c r="O3508" s="3">
        <v>0.11994212962962963</v>
      </c>
      <c r="P3508" s="5">
        <v>67</v>
      </c>
      <c r="Q3508" s="5">
        <v>642.47</v>
      </c>
      <c r="R3508" s="1" t="s">
        <v>56</v>
      </c>
      <c r="S3508" s="1">
        <v>5</v>
      </c>
      <c r="T3508" s="1" t="s">
        <v>41</v>
      </c>
      <c r="U3508" s="5">
        <v>131.84</v>
      </c>
      <c r="V3508" s="5">
        <v>37863.085182614697</v>
      </c>
      <c r="W3508" s="1" t="s">
        <v>36</v>
      </c>
      <c r="X3508" s="1">
        <v>3.54</v>
      </c>
      <c r="Y3508" s="5">
        <v>50435.7</v>
      </c>
      <c r="Z3508" s="5">
        <v>41144.449999999997</v>
      </c>
      <c r="AA3508" s="5" t="str">
        <f t="shared" si="216"/>
        <v>40-49</v>
      </c>
      <c r="AB3508" s="5" t="str">
        <f t="shared" si="217"/>
        <v>Moderate</v>
      </c>
      <c r="AC3508" s="5">
        <f t="shared" si="218"/>
        <v>0.82</v>
      </c>
      <c r="AD3508" s="5" t="str">
        <f t="shared" si="219"/>
        <v>Long-haul</v>
      </c>
    </row>
    <row r="3509" spans="1:30" x14ac:dyDescent="0.3">
      <c r="A3509" s="1" t="s">
        <v>4433</v>
      </c>
      <c r="B3509" s="1" t="s">
        <v>4434</v>
      </c>
      <c r="C3509" s="1">
        <v>45</v>
      </c>
      <c r="D3509" s="1" t="s">
        <v>39</v>
      </c>
      <c r="E3509" s="1" t="s">
        <v>4032</v>
      </c>
      <c r="F3509" s="1" t="s">
        <v>48</v>
      </c>
      <c r="G3509" s="1" t="s">
        <v>733</v>
      </c>
      <c r="H3509" s="1" t="s">
        <v>33</v>
      </c>
      <c r="I3509" s="1" t="s">
        <v>308</v>
      </c>
      <c r="J3509" s="1">
        <v>7465</v>
      </c>
      <c r="K3509" s="3">
        <v>0.72827546296296297</v>
      </c>
      <c r="L3509" s="3">
        <v>7.3414351851851856E-2</v>
      </c>
      <c r="M3509" s="7">
        <v>45665</v>
      </c>
      <c r="N3509" s="3">
        <v>0.7748032407407407</v>
      </c>
      <c r="O3509" s="3">
        <v>0.11994212962962963</v>
      </c>
      <c r="P3509" s="5">
        <v>67</v>
      </c>
      <c r="Q3509" s="5">
        <v>917.88</v>
      </c>
      <c r="R3509" s="1" t="s">
        <v>40</v>
      </c>
      <c r="S3509" s="1">
        <v>5</v>
      </c>
      <c r="T3509" s="1" t="s">
        <v>83</v>
      </c>
      <c r="U3509" s="5">
        <v>156.08000000000001</v>
      </c>
      <c r="V3509" s="5">
        <v>37876.763136970701</v>
      </c>
      <c r="W3509" s="1" t="s">
        <v>36</v>
      </c>
      <c r="X3509" s="1">
        <v>3.77</v>
      </c>
      <c r="Y3509" s="5">
        <v>50452.12</v>
      </c>
      <c r="Z3509" s="5">
        <v>58775.54</v>
      </c>
      <c r="AA3509" s="5" t="str">
        <f t="shared" si="216"/>
        <v>40-49</v>
      </c>
      <c r="AB3509" s="5" t="str">
        <f t="shared" si="217"/>
        <v>Moderate</v>
      </c>
      <c r="AC3509" s="5">
        <f t="shared" si="218"/>
        <v>1.1599999999999999</v>
      </c>
      <c r="AD3509" s="5" t="str">
        <f t="shared" si="219"/>
        <v>Long-haul</v>
      </c>
    </row>
    <row r="3510" spans="1:30" x14ac:dyDescent="0.3">
      <c r="A3510" s="1" t="s">
        <v>3989</v>
      </c>
      <c r="B3510" s="1" t="s">
        <v>3990</v>
      </c>
      <c r="C3510" s="1">
        <v>50</v>
      </c>
      <c r="D3510" s="1" t="s">
        <v>39</v>
      </c>
      <c r="E3510" s="1" t="s">
        <v>4032</v>
      </c>
      <c r="F3510" s="1" t="s">
        <v>48</v>
      </c>
      <c r="G3510" s="1" t="s">
        <v>733</v>
      </c>
      <c r="H3510" s="1" t="s">
        <v>33</v>
      </c>
      <c r="I3510" s="1" t="s">
        <v>308</v>
      </c>
      <c r="J3510" s="1">
        <v>7465</v>
      </c>
      <c r="K3510" s="3">
        <v>0.72827546296296297</v>
      </c>
      <c r="L3510" s="3">
        <v>7.3414351851851856E-2</v>
      </c>
      <c r="M3510" s="7">
        <v>45672</v>
      </c>
      <c r="N3510" s="3">
        <v>0.7748032407407407</v>
      </c>
      <c r="O3510" s="3">
        <v>0.11994212962962963</v>
      </c>
      <c r="P3510" s="5">
        <v>67</v>
      </c>
      <c r="Q3510" s="5">
        <v>384.25</v>
      </c>
      <c r="R3510" s="1" t="s">
        <v>56</v>
      </c>
      <c r="S3510" s="1">
        <v>5</v>
      </c>
      <c r="T3510" s="1" t="s">
        <v>41</v>
      </c>
      <c r="U3510" s="5">
        <v>147.63999999999999</v>
      </c>
      <c r="V3510" s="5">
        <v>38693.602436921399</v>
      </c>
      <c r="W3510" s="1" t="s">
        <v>42</v>
      </c>
      <c r="X3510" s="1">
        <v>3.59</v>
      </c>
      <c r="Y3510" s="5">
        <v>51432.32</v>
      </c>
      <c r="Z3510" s="5">
        <v>24621.53</v>
      </c>
      <c r="AA3510" s="5" t="str">
        <f t="shared" si="216"/>
        <v>50-59</v>
      </c>
      <c r="AB3510" s="5" t="str">
        <f t="shared" si="217"/>
        <v>Moderate</v>
      </c>
      <c r="AC3510" s="5">
        <f t="shared" si="218"/>
        <v>0.48</v>
      </c>
      <c r="AD3510" s="5" t="str">
        <f t="shared" si="219"/>
        <v>Long-haul</v>
      </c>
    </row>
    <row r="3511" spans="1:30" x14ac:dyDescent="0.3">
      <c r="A3511" s="1" t="s">
        <v>4334</v>
      </c>
      <c r="B3511" s="1" t="s">
        <v>4335</v>
      </c>
      <c r="C3511" s="1">
        <v>31</v>
      </c>
      <c r="D3511" s="1" t="s">
        <v>39</v>
      </c>
      <c r="E3511" s="1" t="s">
        <v>4032</v>
      </c>
      <c r="F3511" s="1" t="s">
        <v>48</v>
      </c>
      <c r="G3511" s="1" t="s">
        <v>733</v>
      </c>
      <c r="H3511" s="1" t="s">
        <v>33</v>
      </c>
      <c r="I3511" s="1" t="s">
        <v>308</v>
      </c>
      <c r="J3511" s="1">
        <v>7465</v>
      </c>
      <c r="K3511" s="3">
        <v>0.72827546296296297</v>
      </c>
      <c r="L3511" s="3">
        <v>7.3414351851851856E-2</v>
      </c>
      <c r="M3511" s="7">
        <v>45659</v>
      </c>
      <c r="N3511" s="3">
        <v>0.7748032407407407</v>
      </c>
      <c r="O3511" s="3">
        <v>0.11994212962962963</v>
      </c>
      <c r="P3511" s="5">
        <v>67</v>
      </c>
      <c r="Q3511" s="5">
        <v>1042.77</v>
      </c>
      <c r="R3511" s="1" t="s">
        <v>34</v>
      </c>
      <c r="S3511" s="1">
        <v>3</v>
      </c>
      <c r="T3511" s="1" t="s">
        <v>45</v>
      </c>
      <c r="U3511" s="5">
        <v>107.03</v>
      </c>
      <c r="V3511" s="5">
        <v>37826.020735993297</v>
      </c>
      <c r="W3511" s="1" t="s">
        <v>42</v>
      </c>
      <c r="X3511" s="1">
        <v>3.89</v>
      </c>
      <c r="Y3511" s="5">
        <v>50391.22</v>
      </c>
      <c r="Z3511" s="5">
        <v>66758.69</v>
      </c>
      <c r="AA3511" s="5" t="str">
        <f t="shared" si="216"/>
        <v>30-39</v>
      </c>
      <c r="AB3511" s="5" t="str">
        <f t="shared" si="217"/>
        <v>Moderate</v>
      </c>
      <c r="AC3511" s="5">
        <f t="shared" si="218"/>
        <v>1.32</v>
      </c>
      <c r="AD3511" s="5" t="str">
        <f t="shared" si="219"/>
        <v>Long-haul</v>
      </c>
    </row>
    <row r="3512" spans="1:30" x14ac:dyDescent="0.3">
      <c r="A3512" s="1" t="s">
        <v>4123</v>
      </c>
      <c r="B3512" s="1" t="s">
        <v>4124</v>
      </c>
      <c r="C3512" s="1">
        <v>56</v>
      </c>
      <c r="D3512" s="1" t="s">
        <v>39</v>
      </c>
      <c r="E3512" s="1" t="s">
        <v>4032</v>
      </c>
      <c r="F3512" s="1" t="s">
        <v>30</v>
      </c>
      <c r="G3512" s="1" t="s">
        <v>733</v>
      </c>
      <c r="H3512" s="1" t="s">
        <v>33</v>
      </c>
      <c r="I3512" s="1" t="s">
        <v>308</v>
      </c>
      <c r="J3512" s="1">
        <v>7465</v>
      </c>
      <c r="K3512" s="3">
        <v>0.72827546296296297</v>
      </c>
      <c r="L3512" s="3">
        <v>7.3414351851851856E-2</v>
      </c>
      <c r="M3512" s="7">
        <v>45663</v>
      </c>
      <c r="N3512" s="3">
        <v>0.7748032407407407</v>
      </c>
      <c r="O3512" s="3">
        <v>0.11994212962962963</v>
      </c>
      <c r="P3512" s="5">
        <v>67</v>
      </c>
      <c r="Q3512" s="5">
        <v>1414.14</v>
      </c>
      <c r="R3512" s="1" t="s">
        <v>34</v>
      </c>
      <c r="S3512" s="1">
        <v>5</v>
      </c>
      <c r="T3512" s="1" t="s">
        <v>45</v>
      </c>
      <c r="U3512" s="5">
        <v>35.86</v>
      </c>
      <c r="V3512" s="5">
        <v>38494.624062707902</v>
      </c>
      <c r="W3512" s="1" t="s">
        <v>42</v>
      </c>
      <c r="X3512" s="1">
        <v>3.58</v>
      </c>
      <c r="Y3512" s="5">
        <v>51193.55</v>
      </c>
      <c r="Z3512" s="5">
        <v>90512.13</v>
      </c>
      <c r="AA3512" s="5" t="str">
        <f t="shared" si="216"/>
        <v>50-59</v>
      </c>
      <c r="AB3512" s="5" t="str">
        <f t="shared" si="217"/>
        <v>Moderate</v>
      </c>
      <c r="AC3512" s="5">
        <f t="shared" si="218"/>
        <v>1.77</v>
      </c>
      <c r="AD3512" s="5" t="str">
        <f t="shared" si="219"/>
        <v>Long-haul</v>
      </c>
    </row>
    <row r="3513" spans="1:30" x14ac:dyDescent="0.3">
      <c r="A3513" s="1" t="s">
        <v>4564</v>
      </c>
      <c r="B3513" s="1" t="s">
        <v>4565</v>
      </c>
      <c r="C3513" s="1">
        <v>53</v>
      </c>
      <c r="D3513" s="1" t="s">
        <v>28</v>
      </c>
      <c r="E3513" s="1" t="s">
        <v>4032</v>
      </c>
      <c r="F3513" s="1" t="s">
        <v>30</v>
      </c>
      <c r="G3513" s="1" t="s">
        <v>733</v>
      </c>
      <c r="H3513" s="1" t="s">
        <v>33</v>
      </c>
      <c r="I3513" s="1" t="s">
        <v>308</v>
      </c>
      <c r="J3513" s="1">
        <v>7465</v>
      </c>
      <c r="K3513" s="3">
        <v>0.72827546296296297</v>
      </c>
      <c r="L3513" s="3">
        <v>7.3414351851851856E-2</v>
      </c>
      <c r="M3513" s="7">
        <v>45663</v>
      </c>
      <c r="N3513" s="3">
        <v>0.7748032407407407</v>
      </c>
      <c r="O3513" s="3">
        <v>0.11994212962962963</v>
      </c>
      <c r="P3513" s="5">
        <v>67</v>
      </c>
      <c r="Q3513" s="5">
        <v>1015.59</v>
      </c>
      <c r="R3513" s="1" t="s">
        <v>40</v>
      </c>
      <c r="S3513" s="1">
        <v>5</v>
      </c>
      <c r="T3513" s="1" t="s">
        <v>35</v>
      </c>
      <c r="U3513" s="5">
        <v>47.48</v>
      </c>
      <c r="V3513" s="5">
        <v>38685.595484799</v>
      </c>
      <c r="W3513" s="1" t="s">
        <v>42</v>
      </c>
      <c r="X3513" s="1">
        <v>3.7</v>
      </c>
      <c r="Y3513" s="5">
        <v>51422.71</v>
      </c>
      <c r="Z3513" s="5">
        <v>65007.26</v>
      </c>
      <c r="AA3513" s="5" t="str">
        <f t="shared" si="216"/>
        <v>50-59</v>
      </c>
      <c r="AB3513" s="5" t="str">
        <f t="shared" si="217"/>
        <v>Moderate</v>
      </c>
      <c r="AC3513" s="5">
        <f t="shared" si="218"/>
        <v>1.26</v>
      </c>
      <c r="AD3513" s="5" t="str">
        <f t="shared" si="219"/>
        <v>Long-haul</v>
      </c>
    </row>
    <row r="3514" spans="1:30" x14ac:dyDescent="0.3">
      <c r="A3514" s="1" t="s">
        <v>4588</v>
      </c>
      <c r="B3514" s="1" t="s">
        <v>4589</v>
      </c>
      <c r="C3514" s="1">
        <v>55</v>
      </c>
      <c r="D3514" s="1" t="s">
        <v>39</v>
      </c>
      <c r="E3514" s="1" t="s">
        <v>4032</v>
      </c>
      <c r="F3514" s="1" t="s">
        <v>48</v>
      </c>
      <c r="G3514" s="1" t="s">
        <v>742</v>
      </c>
      <c r="H3514" s="1" t="s">
        <v>308</v>
      </c>
      <c r="I3514" s="1" t="s">
        <v>135</v>
      </c>
      <c r="J3514" s="1">
        <v>4304</v>
      </c>
      <c r="K3514" s="3">
        <v>0.94245370370370374</v>
      </c>
      <c r="L3514" s="3">
        <v>0.14106481481481481</v>
      </c>
      <c r="M3514" s="7">
        <v>45665</v>
      </c>
      <c r="N3514" s="3">
        <v>4.3148148148148151E-2</v>
      </c>
      <c r="O3514" s="3">
        <v>0.24175925925925926</v>
      </c>
      <c r="P3514" s="5">
        <v>217.5</v>
      </c>
      <c r="Q3514" s="5">
        <v>628.78</v>
      </c>
      <c r="R3514" s="1" t="s">
        <v>40</v>
      </c>
      <c r="S3514" s="1">
        <v>5</v>
      </c>
      <c r="T3514" s="1" t="s">
        <v>41</v>
      </c>
      <c r="U3514" s="5">
        <v>9.9600000000000009</v>
      </c>
      <c r="V3514" s="5">
        <v>22212.8138424555</v>
      </c>
      <c r="W3514" s="1" t="s">
        <v>42</v>
      </c>
      <c r="X3514" s="1">
        <v>3.46</v>
      </c>
      <c r="Y3514" s="5">
        <v>31655.38</v>
      </c>
      <c r="Z3514" s="5">
        <v>40243.910000000003</v>
      </c>
      <c r="AA3514" s="5" t="str">
        <f t="shared" si="216"/>
        <v>50-59</v>
      </c>
      <c r="AB3514" s="5" t="str">
        <f t="shared" si="217"/>
        <v>Severe</v>
      </c>
      <c r="AC3514" s="5">
        <f t="shared" si="218"/>
        <v>1.27</v>
      </c>
      <c r="AD3514" s="5" t="str">
        <f t="shared" si="219"/>
        <v>Medium-haul</v>
      </c>
    </row>
    <row r="3515" spans="1:30" x14ac:dyDescent="0.3">
      <c r="A3515" s="1" t="s">
        <v>4590</v>
      </c>
      <c r="B3515" s="1" t="s">
        <v>4591</v>
      </c>
      <c r="C3515" s="1">
        <v>53</v>
      </c>
      <c r="D3515" s="1" t="s">
        <v>39</v>
      </c>
      <c r="E3515" s="1" t="s">
        <v>4032</v>
      </c>
      <c r="F3515" s="1" t="s">
        <v>30</v>
      </c>
      <c r="G3515" s="1" t="s">
        <v>742</v>
      </c>
      <c r="H3515" s="1" t="s">
        <v>308</v>
      </c>
      <c r="I3515" s="1" t="s">
        <v>135</v>
      </c>
      <c r="J3515" s="1">
        <v>4304</v>
      </c>
      <c r="K3515" s="3">
        <v>0.94245370370370374</v>
      </c>
      <c r="L3515" s="3">
        <v>0.14106481481481481</v>
      </c>
      <c r="M3515" s="7">
        <v>45667</v>
      </c>
      <c r="N3515" s="3">
        <v>4.3148148148148151E-2</v>
      </c>
      <c r="O3515" s="3">
        <v>0.24175925925925926</v>
      </c>
      <c r="P3515" s="5">
        <v>217.5</v>
      </c>
      <c r="Q3515" s="5">
        <v>1092.25</v>
      </c>
      <c r="R3515" s="1" t="s">
        <v>34</v>
      </c>
      <c r="S3515" s="1">
        <v>5</v>
      </c>
      <c r="T3515" s="1" t="s">
        <v>49</v>
      </c>
      <c r="U3515" s="5">
        <v>108.63</v>
      </c>
      <c r="V3515" s="5">
        <v>22790.414645616798</v>
      </c>
      <c r="W3515" s="1" t="s">
        <v>42</v>
      </c>
      <c r="X3515" s="1">
        <v>4.0599999999999996</v>
      </c>
      <c r="Y3515" s="5">
        <v>32348.5</v>
      </c>
      <c r="Z3515" s="5">
        <v>69925.73</v>
      </c>
      <c r="AA3515" s="5" t="str">
        <f t="shared" si="216"/>
        <v>50-59</v>
      </c>
      <c r="AB3515" s="5" t="str">
        <f t="shared" si="217"/>
        <v>Severe</v>
      </c>
      <c r="AC3515" s="5">
        <f t="shared" si="218"/>
        <v>2.16</v>
      </c>
      <c r="AD3515" s="5" t="str">
        <f t="shared" si="219"/>
        <v>Medium-haul</v>
      </c>
    </row>
    <row r="3516" spans="1:30" x14ac:dyDescent="0.3">
      <c r="A3516" s="1" t="s">
        <v>4411</v>
      </c>
      <c r="B3516" s="1" t="s">
        <v>4412</v>
      </c>
      <c r="C3516" s="1">
        <v>37</v>
      </c>
      <c r="D3516" s="1" t="s">
        <v>28</v>
      </c>
      <c r="E3516" s="1" t="s">
        <v>4032</v>
      </c>
      <c r="F3516" s="1" t="s">
        <v>48</v>
      </c>
      <c r="G3516" s="1" t="s">
        <v>742</v>
      </c>
      <c r="H3516" s="1" t="s">
        <v>308</v>
      </c>
      <c r="I3516" s="1" t="s">
        <v>135</v>
      </c>
      <c r="J3516" s="1">
        <v>4304</v>
      </c>
      <c r="K3516" s="3">
        <v>0.94245370370370374</v>
      </c>
      <c r="L3516" s="3">
        <v>0.14106481481481481</v>
      </c>
      <c r="M3516" s="7">
        <v>45666</v>
      </c>
      <c r="N3516" s="3">
        <v>4.3148148148148151E-2</v>
      </c>
      <c r="O3516" s="3">
        <v>0.24175925925925926</v>
      </c>
      <c r="P3516" s="5">
        <v>217.5</v>
      </c>
      <c r="Q3516" s="5">
        <v>638.23</v>
      </c>
      <c r="R3516" s="1" t="s">
        <v>56</v>
      </c>
      <c r="S3516" s="1">
        <v>3</v>
      </c>
      <c r="T3516" s="1" t="s">
        <v>83</v>
      </c>
      <c r="U3516" s="5">
        <v>117.34</v>
      </c>
      <c r="V3516" s="5">
        <v>22176.471318707001</v>
      </c>
      <c r="W3516" s="1" t="s">
        <v>36</v>
      </c>
      <c r="X3516" s="1">
        <v>4.29</v>
      </c>
      <c r="Y3516" s="5">
        <v>31611.77</v>
      </c>
      <c r="Z3516" s="5">
        <v>40870.19</v>
      </c>
      <c r="AA3516" s="5" t="str">
        <f t="shared" si="216"/>
        <v>30-39</v>
      </c>
      <c r="AB3516" s="5" t="str">
        <f t="shared" si="217"/>
        <v>Severe</v>
      </c>
      <c r="AC3516" s="5">
        <f t="shared" si="218"/>
        <v>1.29</v>
      </c>
      <c r="AD3516" s="5" t="str">
        <f t="shared" si="219"/>
        <v>Medium-haul</v>
      </c>
    </row>
    <row r="3517" spans="1:30" x14ac:dyDescent="0.3">
      <c r="A3517" s="1" t="s">
        <v>4592</v>
      </c>
      <c r="B3517" s="1" t="s">
        <v>4593</v>
      </c>
      <c r="C3517" s="1">
        <v>60</v>
      </c>
      <c r="D3517" s="1" t="s">
        <v>28</v>
      </c>
      <c r="E3517" s="1" t="s">
        <v>4032</v>
      </c>
      <c r="F3517" s="1" t="s">
        <v>48</v>
      </c>
      <c r="G3517" s="1" t="s">
        <v>742</v>
      </c>
      <c r="H3517" s="1" t="s">
        <v>308</v>
      </c>
      <c r="I3517" s="1" t="s">
        <v>135</v>
      </c>
      <c r="J3517" s="1">
        <v>4304</v>
      </c>
      <c r="K3517" s="3">
        <v>0.94245370370370374</v>
      </c>
      <c r="L3517" s="3">
        <v>0.14106481481481481</v>
      </c>
      <c r="M3517" s="7">
        <v>45663</v>
      </c>
      <c r="N3517" s="3">
        <v>4.3148148148148151E-2</v>
      </c>
      <c r="O3517" s="3">
        <v>0.24175925925925926</v>
      </c>
      <c r="P3517" s="5">
        <v>217.5</v>
      </c>
      <c r="Q3517" s="5">
        <v>295.2</v>
      </c>
      <c r="R3517" s="1" t="s">
        <v>56</v>
      </c>
      <c r="S3517" s="1">
        <v>5</v>
      </c>
      <c r="T3517" s="1" t="s">
        <v>49</v>
      </c>
      <c r="U3517" s="5">
        <v>133.78</v>
      </c>
      <c r="V3517" s="5">
        <v>22998.5443701767</v>
      </c>
      <c r="W3517" s="1" t="s">
        <v>36</v>
      </c>
      <c r="X3517" s="1">
        <v>3.7</v>
      </c>
      <c r="Y3517" s="5">
        <v>32598.25</v>
      </c>
      <c r="Z3517" s="5">
        <v>18919.560000000001</v>
      </c>
      <c r="AA3517" s="5" t="str">
        <f t="shared" si="216"/>
        <v>60+</v>
      </c>
      <c r="AB3517" s="5" t="str">
        <f t="shared" si="217"/>
        <v>Severe</v>
      </c>
      <c r="AC3517" s="5">
        <f t="shared" si="218"/>
        <v>0.57999999999999996</v>
      </c>
      <c r="AD3517" s="5" t="str">
        <f t="shared" si="219"/>
        <v>Medium-haul</v>
      </c>
    </row>
    <row r="3518" spans="1:30" x14ac:dyDescent="0.3">
      <c r="A3518" s="1" t="s">
        <v>4187</v>
      </c>
      <c r="B3518" s="1" t="s">
        <v>4188</v>
      </c>
      <c r="C3518" s="1">
        <v>66</v>
      </c>
      <c r="D3518" s="1" t="s">
        <v>28</v>
      </c>
      <c r="E3518" s="1" t="s">
        <v>4032</v>
      </c>
      <c r="F3518" s="1" t="s">
        <v>30</v>
      </c>
      <c r="G3518" s="1" t="s">
        <v>742</v>
      </c>
      <c r="H3518" s="1" t="s">
        <v>308</v>
      </c>
      <c r="I3518" s="1" t="s">
        <v>135</v>
      </c>
      <c r="J3518" s="1">
        <v>4304</v>
      </c>
      <c r="K3518" s="3">
        <v>0.94245370370370374</v>
      </c>
      <c r="L3518" s="3">
        <v>0.14106481481481481</v>
      </c>
      <c r="M3518" s="7">
        <v>45667</v>
      </c>
      <c r="N3518" s="3">
        <v>4.3148148148148151E-2</v>
      </c>
      <c r="O3518" s="3">
        <v>0.24175925925925926</v>
      </c>
      <c r="P3518" s="5">
        <v>217.5</v>
      </c>
      <c r="Q3518" s="5">
        <v>1231.78</v>
      </c>
      <c r="R3518" s="1" t="s">
        <v>34</v>
      </c>
      <c r="S3518" s="1">
        <v>5</v>
      </c>
      <c r="T3518" s="1" t="s">
        <v>35</v>
      </c>
      <c r="U3518" s="5">
        <v>129.63</v>
      </c>
      <c r="V3518" s="5">
        <v>22472.8971012498</v>
      </c>
      <c r="W3518" s="1" t="s">
        <v>42</v>
      </c>
      <c r="X3518" s="1">
        <v>3.06</v>
      </c>
      <c r="Y3518" s="5">
        <v>31967.48</v>
      </c>
      <c r="Z3518" s="5">
        <v>78859.850000000006</v>
      </c>
      <c r="AA3518" s="5" t="str">
        <f t="shared" si="216"/>
        <v>60+</v>
      </c>
      <c r="AB3518" s="5" t="str">
        <f t="shared" si="217"/>
        <v>Severe</v>
      </c>
      <c r="AC3518" s="5">
        <f t="shared" si="218"/>
        <v>2.4700000000000002</v>
      </c>
      <c r="AD3518" s="5" t="str">
        <f t="shared" si="219"/>
        <v>Medium-haul</v>
      </c>
    </row>
    <row r="3519" spans="1:30" x14ac:dyDescent="0.3">
      <c r="A3519" s="1" t="s">
        <v>4594</v>
      </c>
      <c r="B3519" s="1" t="s">
        <v>4595</v>
      </c>
      <c r="C3519" s="1">
        <v>51</v>
      </c>
      <c r="D3519" s="1" t="s">
        <v>39</v>
      </c>
      <c r="E3519" s="1" t="s">
        <v>4032</v>
      </c>
      <c r="F3519" s="1" t="s">
        <v>48</v>
      </c>
      <c r="G3519" s="1" t="s">
        <v>742</v>
      </c>
      <c r="H3519" s="1" t="s">
        <v>308</v>
      </c>
      <c r="I3519" s="1" t="s">
        <v>135</v>
      </c>
      <c r="J3519" s="1">
        <v>4304</v>
      </c>
      <c r="K3519" s="3">
        <v>0.94245370370370374</v>
      </c>
      <c r="L3519" s="3">
        <v>0.14106481481481481</v>
      </c>
      <c r="M3519" s="7">
        <v>45663</v>
      </c>
      <c r="N3519" s="3">
        <v>4.3148148148148151E-2</v>
      </c>
      <c r="O3519" s="3">
        <v>0.24175925925925926</v>
      </c>
      <c r="P3519" s="5">
        <v>217.5</v>
      </c>
      <c r="Q3519" s="5">
        <v>641.74</v>
      </c>
      <c r="R3519" s="1" t="s">
        <v>40</v>
      </c>
      <c r="S3519" s="1">
        <v>5</v>
      </c>
      <c r="T3519" s="1" t="s">
        <v>41</v>
      </c>
      <c r="U3519" s="5">
        <v>18.82</v>
      </c>
      <c r="V3519" s="5">
        <v>22184.443254448899</v>
      </c>
      <c r="W3519" s="1" t="s">
        <v>42</v>
      </c>
      <c r="X3519" s="1">
        <v>3.8</v>
      </c>
      <c r="Y3519" s="5">
        <v>31621.33</v>
      </c>
      <c r="Z3519" s="5">
        <v>41075.120000000003</v>
      </c>
      <c r="AA3519" s="5" t="str">
        <f t="shared" si="216"/>
        <v>50-59</v>
      </c>
      <c r="AB3519" s="5" t="str">
        <f t="shared" si="217"/>
        <v>Severe</v>
      </c>
      <c r="AC3519" s="5">
        <f t="shared" si="218"/>
        <v>1.3</v>
      </c>
      <c r="AD3519" s="5" t="str">
        <f t="shared" si="219"/>
        <v>Medium-haul</v>
      </c>
    </row>
    <row r="3520" spans="1:30" x14ac:dyDescent="0.3">
      <c r="A3520" s="1" t="s">
        <v>3979</v>
      </c>
      <c r="B3520" s="1" t="s">
        <v>3980</v>
      </c>
      <c r="C3520" s="1">
        <v>74</v>
      </c>
      <c r="D3520" s="1" t="s">
        <v>39</v>
      </c>
      <c r="E3520" s="1" t="s">
        <v>4032</v>
      </c>
      <c r="F3520" s="1" t="s">
        <v>48</v>
      </c>
      <c r="G3520" s="1" t="s">
        <v>751</v>
      </c>
      <c r="H3520" s="1" t="s">
        <v>135</v>
      </c>
      <c r="I3520" s="1" t="s">
        <v>217</v>
      </c>
      <c r="J3520" s="1">
        <v>10118</v>
      </c>
      <c r="K3520" s="3">
        <v>0.98650462962962959</v>
      </c>
      <c r="L3520" s="3">
        <v>0.45456018518518521</v>
      </c>
      <c r="M3520" s="7">
        <v>45659</v>
      </c>
      <c r="N3520" s="3">
        <v>0.10386574074074074</v>
      </c>
      <c r="O3520" s="3">
        <v>0.57192129629629629</v>
      </c>
      <c r="P3520" s="5">
        <v>169</v>
      </c>
      <c r="Q3520" s="5">
        <v>225.48</v>
      </c>
      <c r="R3520" s="1" t="s">
        <v>40</v>
      </c>
      <c r="S3520" s="1">
        <v>5</v>
      </c>
      <c r="T3520" s="1" t="s">
        <v>35</v>
      </c>
      <c r="U3520" s="5">
        <v>91.19</v>
      </c>
      <c r="V3520" s="5">
        <v>51500.230524135797</v>
      </c>
      <c r="W3520" s="1" t="s">
        <v>36</v>
      </c>
      <c r="X3520" s="1">
        <v>3.08</v>
      </c>
      <c r="Y3520" s="5">
        <v>66800.28</v>
      </c>
      <c r="Z3520" s="5">
        <v>14448.96</v>
      </c>
      <c r="AA3520" s="5" t="str">
        <f t="shared" si="216"/>
        <v>60+</v>
      </c>
      <c r="AB3520" s="5" t="str">
        <f t="shared" si="217"/>
        <v>Severe</v>
      </c>
      <c r="AC3520" s="5">
        <f t="shared" si="218"/>
        <v>0.22</v>
      </c>
      <c r="AD3520" s="5" t="str">
        <f t="shared" si="219"/>
        <v>Long-haul</v>
      </c>
    </row>
    <row r="3521" spans="1:30" x14ac:dyDescent="0.3">
      <c r="A3521" s="1" t="s">
        <v>4596</v>
      </c>
      <c r="B3521" s="1" t="s">
        <v>4597</v>
      </c>
      <c r="C3521" s="1">
        <v>48</v>
      </c>
      <c r="D3521" s="1" t="s">
        <v>39</v>
      </c>
      <c r="E3521" s="1" t="s">
        <v>4032</v>
      </c>
      <c r="F3521" s="1" t="s">
        <v>48</v>
      </c>
      <c r="G3521" s="1" t="s">
        <v>751</v>
      </c>
      <c r="H3521" s="1" t="s">
        <v>135</v>
      </c>
      <c r="I3521" s="1" t="s">
        <v>217</v>
      </c>
      <c r="J3521" s="1">
        <v>10118</v>
      </c>
      <c r="K3521" s="3">
        <v>0.98650462962962959</v>
      </c>
      <c r="L3521" s="3">
        <v>0.45456018518518521</v>
      </c>
      <c r="M3521" s="7">
        <v>45668</v>
      </c>
      <c r="N3521" s="3">
        <v>0.10386574074074074</v>
      </c>
      <c r="O3521" s="3">
        <v>0.57192129629629629</v>
      </c>
      <c r="P3521" s="5">
        <v>169</v>
      </c>
      <c r="Q3521" s="5">
        <v>651.04</v>
      </c>
      <c r="R3521" s="1" t="s">
        <v>56</v>
      </c>
      <c r="S3521" s="1">
        <v>5</v>
      </c>
      <c r="T3521" s="1" t="s">
        <v>49</v>
      </c>
      <c r="U3521" s="5">
        <v>153.87</v>
      </c>
      <c r="V3521" s="5">
        <v>51279.885306040102</v>
      </c>
      <c r="W3521" s="1" t="s">
        <v>42</v>
      </c>
      <c r="X3521" s="1">
        <v>4.46</v>
      </c>
      <c r="Y3521" s="5">
        <v>66535.86</v>
      </c>
      <c r="Z3521" s="5">
        <v>41697.33</v>
      </c>
      <c r="AA3521" s="5" t="str">
        <f t="shared" si="216"/>
        <v>40-49</v>
      </c>
      <c r="AB3521" s="5" t="str">
        <f t="shared" si="217"/>
        <v>Severe</v>
      </c>
      <c r="AC3521" s="5">
        <f t="shared" si="218"/>
        <v>0.63</v>
      </c>
      <c r="AD3521" s="5" t="str">
        <f t="shared" si="219"/>
        <v>Long-haul</v>
      </c>
    </row>
    <row r="3522" spans="1:30" x14ac:dyDescent="0.3">
      <c r="A3522" s="1" t="s">
        <v>4273</v>
      </c>
      <c r="B3522" s="1" t="s">
        <v>4274</v>
      </c>
      <c r="C3522" s="1">
        <v>23</v>
      </c>
      <c r="D3522" s="1" t="s">
        <v>39</v>
      </c>
      <c r="E3522" s="1" t="s">
        <v>4032</v>
      </c>
      <c r="F3522" s="1" t="s">
        <v>30</v>
      </c>
      <c r="G3522" s="1" t="s">
        <v>751</v>
      </c>
      <c r="H3522" s="1" t="s">
        <v>135</v>
      </c>
      <c r="I3522" s="1" t="s">
        <v>217</v>
      </c>
      <c r="J3522" s="1">
        <v>10118</v>
      </c>
      <c r="K3522" s="3">
        <v>0.98650462962962959</v>
      </c>
      <c r="L3522" s="3">
        <v>0.45456018518518521</v>
      </c>
      <c r="M3522" s="7">
        <v>45666</v>
      </c>
      <c r="N3522" s="3">
        <v>0.10386574074074074</v>
      </c>
      <c r="O3522" s="3">
        <v>0.57192129629629629</v>
      </c>
      <c r="P3522" s="5">
        <v>169</v>
      </c>
      <c r="Q3522" s="5">
        <v>693.17</v>
      </c>
      <c r="R3522" s="1" t="s">
        <v>40</v>
      </c>
      <c r="S3522" s="1">
        <v>5</v>
      </c>
      <c r="T3522" s="1" t="s">
        <v>49</v>
      </c>
      <c r="U3522" s="5">
        <v>174.92</v>
      </c>
      <c r="V3522" s="5">
        <v>51371.845871254103</v>
      </c>
      <c r="W3522" s="1" t="s">
        <v>42</v>
      </c>
      <c r="X3522" s="1">
        <v>3.38</v>
      </c>
      <c r="Y3522" s="5">
        <v>66646.22</v>
      </c>
      <c r="Z3522" s="5">
        <v>44397.86</v>
      </c>
      <c r="AA3522" s="5" t="str">
        <f t="shared" ref="AA3522:AA3585" si="220">IF(C3522&lt;=29,"18-29",IF(C3522&lt;=39,"30-39",IF(C3522&lt;=49,"40-49",IF(C3522&lt;=59,"50-59","60+"))))</f>
        <v>18-29</v>
      </c>
      <c r="AB3522" s="5" t="str">
        <f t="shared" ref="AB3522:AB3585" si="221">IF(P3522&lt;=30,"On-Time",IF(P3522&lt;=120,"Moderate","Severe"))</f>
        <v>Severe</v>
      </c>
      <c r="AC3522" s="5">
        <f t="shared" ref="AC3522:AC3585" si="222">ROUND(Z3522/Y3522,2)</f>
        <v>0.67</v>
      </c>
      <c r="AD3522" s="5" t="str">
        <f t="shared" ref="AD3522:AD3585" si="223">IF(J3522&lt;=3000,"Short-haul",IF(J3522&lt;=7000,"Medium-haul","Long-haul"))</f>
        <v>Long-haul</v>
      </c>
    </row>
    <row r="3523" spans="1:30" x14ac:dyDescent="0.3">
      <c r="A3523" s="1" t="s">
        <v>4598</v>
      </c>
      <c r="B3523" s="1" t="s">
        <v>4599</v>
      </c>
      <c r="C3523" s="1">
        <v>18</v>
      </c>
      <c r="D3523" s="1" t="s">
        <v>28</v>
      </c>
      <c r="E3523" s="1" t="s">
        <v>4032</v>
      </c>
      <c r="F3523" s="1" t="s">
        <v>30</v>
      </c>
      <c r="G3523" s="1" t="s">
        <v>751</v>
      </c>
      <c r="H3523" s="1" t="s">
        <v>135</v>
      </c>
      <c r="I3523" s="1" t="s">
        <v>217</v>
      </c>
      <c r="J3523" s="1">
        <v>10118</v>
      </c>
      <c r="K3523" s="3">
        <v>0.98650462962962959</v>
      </c>
      <c r="L3523" s="3">
        <v>0.45456018518518521</v>
      </c>
      <c r="M3523" s="7">
        <v>45668</v>
      </c>
      <c r="N3523" s="3">
        <v>0.10386574074074074</v>
      </c>
      <c r="O3523" s="3">
        <v>0.57192129629629629</v>
      </c>
      <c r="P3523" s="5">
        <v>169</v>
      </c>
      <c r="Q3523" s="5">
        <v>269.19</v>
      </c>
      <c r="R3523" s="1" t="s">
        <v>56</v>
      </c>
      <c r="S3523" s="1">
        <v>5</v>
      </c>
      <c r="T3523" s="1" t="s">
        <v>83</v>
      </c>
      <c r="U3523" s="5">
        <v>86.68</v>
      </c>
      <c r="V3523" s="5">
        <v>51237.795010317401</v>
      </c>
      <c r="W3523" s="1" t="s">
        <v>42</v>
      </c>
      <c r="X3523" s="1">
        <v>4.6900000000000004</v>
      </c>
      <c r="Y3523" s="5">
        <v>66485.350000000006</v>
      </c>
      <c r="Z3523" s="5">
        <v>17245.5</v>
      </c>
      <c r="AA3523" s="5" t="str">
        <f t="shared" si="220"/>
        <v>18-29</v>
      </c>
      <c r="AB3523" s="5" t="str">
        <f t="shared" si="221"/>
        <v>Severe</v>
      </c>
      <c r="AC3523" s="5">
        <f t="shared" si="222"/>
        <v>0.26</v>
      </c>
      <c r="AD3523" s="5" t="str">
        <f t="shared" si="223"/>
        <v>Long-haul</v>
      </c>
    </row>
    <row r="3524" spans="1:30" x14ac:dyDescent="0.3">
      <c r="A3524" s="1" t="s">
        <v>4600</v>
      </c>
      <c r="B3524" s="1" t="s">
        <v>4601</v>
      </c>
      <c r="C3524" s="1">
        <v>47</v>
      </c>
      <c r="D3524" s="1" t="s">
        <v>28</v>
      </c>
      <c r="E3524" s="1" t="s">
        <v>4032</v>
      </c>
      <c r="F3524" s="1" t="s">
        <v>48</v>
      </c>
      <c r="G3524" s="1" t="s">
        <v>751</v>
      </c>
      <c r="H3524" s="1" t="s">
        <v>135</v>
      </c>
      <c r="I3524" s="1" t="s">
        <v>217</v>
      </c>
      <c r="J3524" s="1">
        <v>10118</v>
      </c>
      <c r="K3524" s="3">
        <v>0.98650462962962959</v>
      </c>
      <c r="L3524" s="3">
        <v>0.45456018518518521</v>
      </c>
      <c r="M3524" s="7">
        <v>45662</v>
      </c>
      <c r="N3524" s="3">
        <v>0.10386574074074074</v>
      </c>
      <c r="O3524" s="3">
        <v>0.57192129629629629</v>
      </c>
      <c r="P3524" s="5">
        <v>169</v>
      </c>
      <c r="Q3524" s="5">
        <v>1427.04</v>
      </c>
      <c r="R3524" s="1" t="s">
        <v>56</v>
      </c>
      <c r="S3524" s="1">
        <v>5</v>
      </c>
      <c r="T3524" s="1" t="s">
        <v>49</v>
      </c>
      <c r="U3524" s="5">
        <v>160.58000000000001</v>
      </c>
      <c r="V3524" s="5">
        <v>51278.574980296202</v>
      </c>
      <c r="W3524" s="1" t="s">
        <v>36</v>
      </c>
      <c r="X3524" s="1">
        <v>3.56</v>
      </c>
      <c r="Y3524" s="5">
        <v>66534.289999999994</v>
      </c>
      <c r="Z3524" s="5">
        <v>91362.68</v>
      </c>
      <c r="AA3524" s="5" t="str">
        <f t="shared" si="220"/>
        <v>40-49</v>
      </c>
      <c r="AB3524" s="5" t="str">
        <f t="shared" si="221"/>
        <v>Severe</v>
      </c>
      <c r="AC3524" s="5">
        <f t="shared" si="222"/>
        <v>1.37</v>
      </c>
      <c r="AD3524" s="5" t="str">
        <f t="shared" si="223"/>
        <v>Long-haul</v>
      </c>
    </row>
    <row r="3525" spans="1:30" x14ac:dyDescent="0.3">
      <c r="A3525" s="1" t="s">
        <v>4602</v>
      </c>
      <c r="B3525" s="1" t="s">
        <v>4603</v>
      </c>
      <c r="C3525" s="1">
        <v>44</v>
      </c>
      <c r="D3525" s="1" t="s">
        <v>39</v>
      </c>
      <c r="E3525" s="1" t="s">
        <v>4032</v>
      </c>
      <c r="F3525" s="1" t="s">
        <v>48</v>
      </c>
      <c r="G3525" s="1" t="s">
        <v>751</v>
      </c>
      <c r="H3525" s="1" t="s">
        <v>135</v>
      </c>
      <c r="I3525" s="1" t="s">
        <v>217</v>
      </c>
      <c r="J3525" s="1">
        <v>10118</v>
      </c>
      <c r="K3525" s="3">
        <v>0.98650462962962959</v>
      </c>
      <c r="L3525" s="3">
        <v>0.45456018518518521</v>
      </c>
      <c r="M3525" s="7">
        <v>45671</v>
      </c>
      <c r="N3525" s="3">
        <v>0.10386574074074074</v>
      </c>
      <c r="O3525" s="3">
        <v>0.57192129629629629</v>
      </c>
      <c r="P3525" s="5">
        <v>169</v>
      </c>
      <c r="Q3525" s="5">
        <v>1484.69</v>
      </c>
      <c r="R3525" s="1" t="s">
        <v>40</v>
      </c>
      <c r="S3525" s="1">
        <v>5</v>
      </c>
      <c r="T3525" s="1" t="s">
        <v>49</v>
      </c>
      <c r="U3525" s="5">
        <v>143.46</v>
      </c>
      <c r="V3525" s="5">
        <v>51237.658611838102</v>
      </c>
      <c r="W3525" s="1" t="s">
        <v>42</v>
      </c>
      <c r="X3525" s="1">
        <v>3.63</v>
      </c>
      <c r="Y3525" s="5">
        <v>66485.19</v>
      </c>
      <c r="Z3525" s="5">
        <v>95048.85</v>
      </c>
      <c r="AA3525" s="5" t="str">
        <f t="shared" si="220"/>
        <v>40-49</v>
      </c>
      <c r="AB3525" s="5" t="str">
        <f t="shared" si="221"/>
        <v>Severe</v>
      </c>
      <c r="AC3525" s="5">
        <f t="shared" si="222"/>
        <v>1.43</v>
      </c>
      <c r="AD3525" s="5" t="str">
        <f t="shared" si="223"/>
        <v>Long-haul</v>
      </c>
    </row>
    <row r="3526" spans="1:30" x14ac:dyDescent="0.3">
      <c r="A3526" s="1" t="s">
        <v>4604</v>
      </c>
      <c r="B3526" s="1" t="s">
        <v>4605</v>
      </c>
      <c r="C3526" s="1">
        <v>39</v>
      </c>
      <c r="D3526" s="1" t="s">
        <v>39</v>
      </c>
      <c r="E3526" s="1" t="s">
        <v>4032</v>
      </c>
      <c r="F3526" s="1" t="s">
        <v>48</v>
      </c>
      <c r="G3526" s="1" t="s">
        <v>751</v>
      </c>
      <c r="H3526" s="1" t="s">
        <v>135</v>
      </c>
      <c r="I3526" s="1" t="s">
        <v>217</v>
      </c>
      <c r="J3526" s="1">
        <v>10118</v>
      </c>
      <c r="K3526" s="3">
        <v>0.98650462962962959</v>
      </c>
      <c r="L3526" s="3">
        <v>0.45456018518518521</v>
      </c>
      <c r="M3526" s="7">
        <v>45672</v>
      </c>
      <c r="N3526" s="3">
        <v>0.10386574074074074</v>
      </c>
      <c r="O3526" s="3">
        <v>0.57192129629629629</v>
      </c>
      <c r="P3526" s="5">
        <v>169</v>
      </c>
      <c r="Q3526" s="5">
        <v>1187.5999999999999</v>
      </c>
      <c r="R3526" s="1" t="s">
        <v>34</v>
      </c>
      <c r="S3526" s="1">
        <v>3</v>
      </c>
      <c r="T3526" s="1" t="s">
        <v>35</v>
      </c>
      <c r="U3526" s="5">
        <v>128.72999999999999</v>
      </c>
      <c r="V3526" s="5">
        <v>51422.754430703702</v>
      </c>
      <c r="W3526" s="1" t="s">
        <v>42</v>
      </c>
      <c r="X3526" s="1">
        <v>3.17</v>
      </c>
      <c r="Y3526" s="5">
        <v>66707.31</v>
      </c>
      <c r="Z3526" s="5">
        <v>76032.149999999994</v>
      </c>
      <c r="AA3526" s="5" t="str">
        <f t="shared" si="220"/>
        <v>30-39</v>
      </c>
      <c r="AB3526" s="5" t="str">
        <f t="shared" si="221"/>
        <v>Severe</v>
      </c>
      <c r="AC3526" s="5">
        <f t="shared" si="222"/>
        <v>1.1399999999999999</v>
      </c>
      <c r="AD3526" s="5" t="str">
        <f t="shared" si="223"/>
        <v>Long-haul</v>
      </c>
    </row>
    <row r="3527" spans="1:30" x14ac:dyDescent="0.3">
      <c r="A3527" s="1" t="s">
        <v>4177</v>
      </c>
      <c r="B3527" s="1" t="s">
        <v>4178</v>
      </c>
      <c r="C3527" s="1">
        <v>64</v>
      </c>
      <c r="D3527" s="1" t="s">
        <v>28</v>
      </c>
      <c r="E3527" s="1" t="s">
        <v>4032</v>
      </c>
      <c r="F3527" s="1" t="s">
        <v>48</v>
      </c>
      <c r="G3527" s="1" t="s">
        <v>751</v>
      </c>
      <c r="H3527" s="1" t="s">
        <v>135</v>
      </c>
      <c r="I3527" s="1" t="s">
        <v>217</v>
      </c>
      <c r="J3527" s="1">
        <v>10118</v>
      </c>
      <c r="K3527" s="3">
        <v>0.98650462962962959</v>
      </c>
      <c r="L3527" s="3">
        <v>0.45456018518518521</v>
      </c>
      <c r="M3527" s="7">
        <v>45663</v>
      </c>
      <c r="N3527" s="3">
        <v>0.10386574074074074</v>
      </c>
      <c r="O3527" s="3">
        <v>0.57192129629629629</v>
      </c>
      <c r="P3527" s="5">
        <v>169</v>
      </c>
      <c r="Q3527" s="5">
        <v>500.68</v>
      </c>
      <c r="R3527" s="1" t="s">
        <v>34</v>
      </c>
      <c r="S3527" s="1">
        <v>5</v>
      </c>
      <c r="T3527" s="1" t="s">
        <v>49</v>
      </c>
      <c r="U3527" s="5">
        <v>37.78</v>
      </c>
      <c r="V3527" s="5">
        <v>51101.6208649158</v>
      </c>
      <c r="W3527" s="1" t="s">
        <v>42</v>
      </c>
      <c r="X3527" s="1">
        <v>3.24</v>
      </c>
      <c r="Y3527" s="5">
        <v>66321.95</v>
      </c>
      <c r="Z3527" s="5">
        <v>32051.08</v>
      </c>
      <c r="AA3527" s="5" t="str">
        <f t="shared" si="220"/>
        <v>60+</v>
      </c>
      <c r="AB3527" s="5" t="str">
        <f t="shared" si="221"/>
        <v>Severe</v>
      </c>
      <c r="AC3527" s="5">
        <f t="shared" si="222"/>
        <v>0.48</v>
      </c>
      <c r="AD3527" s="5" t="str">
        <f t="shared" si="223"/>
        <v>Long-haul</v>
      </c>
    </row>
    <row r="3528" spans="1:30" x14ac:dyDescent="0.3">
      <c r="A3528" s="1" t="s">
        <v>4606</v>
      </c>
      <c r="B3528" s="1" t="s">
        <v>4607</v>
      </c>
      <c r="C3528" s="1">
        <v>71</v>
      </c>
      <c r="D3528" s="1" t="s">
        <v>28</v>
      </c>
      <c r="E3528" s="1" t="s">
        <v>4032</v>
      </c>
      <c r="F3528" s="1" t="s">
        <v>48</v>
      </c>
      <c r="G3528" s="1" t="s">
        <v>756</v>
      </c>
      <c r="H3528" s="1" t="s">
        <v>407</v>
      </c>
      <c r="I3528" s="1" t="s">
        <v>217</v>
      </c>
      <c r="J3528" s="1">
        <v>8465</v>
      </c>
      <c r="K3528" s="3">
        <v>0.14657407407407408</v>
      </c>
      <c r="L3528" s="3">
        <v>0.53824074074074069</v>
      </c>
      <c r="M3528" s="7">
        <v>45661</v>
      </c>
      <c r="N3528" s="3">
        <v>0.23060185185185186</v>
      </c>
      <c r="O3528" s="3">
        <v>0.6222685185185185</v>
      </c>
      <c r="P3528" s="5">
        <v>121</v>
      </c>
      <c r="Q3528" s="5">
        <v>477.64</v>
      </c>
      <c r="R3528" s="1" t="s">
        <v>40</v>
      </c>
      <c r="S3528" s="1">
        <v>5</v>
      </c>
      <c r="T3528" s="1" t="s">
        <v>45</v>
      </c>
      <c r="U3528" s="5">
        <v>12.52</v>
      </c>
      <c r="V3528" s="5">
        <v>43047.892180784802</v>
      </c>
      <c r="W3528" s="1" t="s">
        <v>42</v>
      </c>
      <c r="X3528" s="1">
        <v>4.34</v>
      </c>
      <c r="Y3528" s="5">
        <v>56657.47</v>
      </c>
      <c r="Z3528" s="5">
        <v>30571.46</v>
      </c>
      <c r="AA3528" s="5" t="str">
        <f t="shared" si="220"/>
        <v>60+</v>
      </c>
      <c r="AB3528" s="5" t="str">
        <f t="shared" si="221"/>
        <v>Severe</v>
      </c>
      <c r="AC3528" s="5">
        <f t="shared" si="222"/>
        <v>0.54</v>
      </c>
      <c r="AD3528" s="5" t="str">
        <f t="shared" si="223"/>
        <v>Long-haul</v>
      </c>
    </row>
    <row r="3529" spans="1:30" x14ac:dyDescent="0.3">
      <c r="A3529" s="1" t="s">
        <v>4578</v>
      </c>
      <c r="B3529" s="1" t="s">
        <v>4579</v>
      </c>
      <c r="C3529" s="1">
        <v>58</v>
      </c>
      <c r="D3529" s="1" t="s">
        <v>39</v>
      </c>
      <c r="E3529" s="1" t="s">
        <v>4032</v>
      </c>
      <c r="F3529" s="1" t="s">
        <v>48</v>
      </c>
      <c r="G3529" s="1" t="s">
        <v>756</v>
      </c>
      <c r="H3529" s="1" t="s">
        <v>407</v>
      </c>
      <c r="I3529" s="1" t="s">
        <v>217</v>
      </c>
      <c r="J3529" s="1">
        <v>8465</v>
      </c>
      <c r="K3529" s="3">
        <v>0.14657407407407408</v>
      </c>
      <c r="L3529" s="3">
        <v>0.53824074074074069</v>
      </c>
      <c r="M3529" s="7">
        <v>45667</v>
      </c>
      <c r="N3529" s="3">
        <v>0.23060185185185186</v>
      </c>
      <c r="O3529" s="3">
        <v>0.6222685185185185</v>
      </c>
      <c r="P3529" s="5">
        <v>121</v>
      </c>
      <c r="Q3529" s="5">
        <v>1469.82</v>
      </c>
      <c r="R3529" s="1" t="s">
        <v>34</v>
      </c>
      <c r="S3529" s="1">
        <v>5</v>
      </c>
      <c r="T3529" s="1" t="s">
        <v>35</v>
      </c>
      <c r="U3529" s="5">
        <v>116.57</v>
      </c>
      <c r="V3529" s="5">
        <v>42909.887710322699</v>
      </c>
      <c r="W3529" s="1" t="s">
        <v>36</v>
      </c>
      <c r="X3529" s="1">
        <v>4.25</v>
      </c>
      <c r="Y3529" s="5">
        <v>56491.87</v>
      </c>
      <c r="Z3529" s="5">
        <v>94091.79</v>
      </c>
      <c r="AA3529" s="5" t="str">
        <f t="shared" si="220"/>
        <v>50-59</v>
      </c>
      <c r="AB3529" s="5" t="str">
        <f t="shared" si="221"/>
        <v>Severe</v>
      </c>
      <c r="AC3529" s="5">
        <f t="shared" si="222"/>
        <v>1.67</v>
      </c>
      <c r="AD3529" s="5" t="str">
        <f t="shared" si="223"/>
        <v>Long-haul</v>
      </c>
    </row>
    <row r="3530" spans="1:30" x14ac:dyDescent="0.3">
      <c r="A3530" s="1" t="s">
        <v>4129</v>
      </c>
      <c r="B3530" s="1" t="s">
        <v>4130</v>
      </c>
      <c r="C3530" s="1">
        <v>63</v>
      </c>
      <c r="D3530" s="1" t="s">
        <v>28</v>
      </c>
      <c r="E3530" s="1" t="s">
        <v>4032</v>
      </c>
      <c r="F3530" s="1" t="s">
        <v>48</v>
      </c>
      <c r="G3530" s="1" t="s">
        <v>756</v>
      </c>
      <c r="H3530" s="1" t="s">
        <v>407</v>
      </c>
      <c r="I3530" s="1" t="s">
        <v>217</v>
      </c>
      <c r="J3530" s="1">
        <v>8465</v>
      </c>
      <c r="K3530" s="3">
        <v>0.14657407407407408</v>
      </c>
      <c r="L3530" s="3">
        <v>0.53824074074074069</v>
      </c>
      <c r="M3530" s="7">
        <v>45662</v>
      </c>
      <c r="N3530" s="3">
        <v>0.23060185185185186</v>
      </c>
      <c r="O3530" s="3">
        <v>0.6222685185185185</v>
      </c>
      <c r="P3530" s="5">
        <v>121</v>
      </c>
      <c r="Q3530" s="5">
        <v>110.52</v>
      </c>
      <c r="R3530" s="1" t="s">
        <v>40</v>
      </c>
      <c r="S3530" s="1">
        <v>5</v>
      </c>
      <c r="T3530" s="1" t="s">
        <v>45</v>
      </c>
      <c r="U3530" s="5">
        <v>31.27</v>
      </c>
      <c r="V3530" s="5">
        <v>43343.642679764402</v>
      </c>
      <c r="W3530" s="1" t="s">
        <v>36</v>
      </c>
      <c r="X3530" s="1">
        <v>4.2</v>
      </c>
      <c r="Y3530" s="5">
        <v>57012.37</v>
      </c>
      <c r="Z3530" s="5">
        <v>7079.53</v>
      </c>
      <c r="AA3530" s="5" t="str">
        <f t="shared" si="220"/>
        <v>60+</v>
      </c>
      <c r="AB3530" s="5" t="str">
        <f t="shared" si="221"/>
        <v>Severe</v>
      </c>
      <c r="AC3530" s="5">
        <f t="shared" si="222"/>
        <v>0.12</v>
      </c>
      <c r="AD3530" s="5" t="str">
        <f t="shared" si="223"/>
        <v>Long-haul</v>
      </c>
    </row>
    <row r="3531" spans="1:30" x14ac:dyDescent="0.3">
      <c r="A3531" s="1" t="s">
        <v>4608</v>
      </c>
      <c r="B3531" s="1" t="s">
        <v>4609</v>
      </c>
      <c r="C3531" s="1">
        <v>55</v>
      </c>
      <c r="D3531" s="1" t="s">
        <v>39</v>
      </c>
      <c r="E3531" s="1" t="s">
        <v>4032</v>
      </c>
      <c r="F3531" s="1" t="s">
        <v>30</v>
      </c>
      <c r="G3531" s="1" t="s">
        <v>767</v>
      </c>
      <c r="H3531" s="1" t="s">
        <v>233</v>
      </c>
      <c r="I3531" s="1" t="s">
        <v>156</v>
      </c>
      <c r="J3531" s="1">
        <v>14596</v>
      </c>
      <c r="K3531" s="3">
        <v>0.62634259259259262</v>
      </c>
      <c r="L3531" s="3">
        <v>0.30203703703703705</v>
      </c>
      <c r="M3531" s="7">
        <v>45661</v>
      </c>
      <c r="N3531" s="3">
        <v>0.70203703703703701</v>
      </c>
      <c r="O3531" s="3">
        <v>0.3777314814814815</v>
      </c>
      <c r="P3531" s="5">
        <v>109</v>
      </c>
      <c r="Q3531" s="5">
        <v>986.96</v>
      </c>
      <c r="R3531" s="1" t="s">
        <v>34</v>
      </c>
      <c r="S3531" s="1">
        <v>5</v>
      </c>
      <c r="T3531" s="1" t="s">
        <v>35</v>
      </c>
      <c r="U3531" s="5">
        <v>118.01</v>
      </c>
      <c r="V3531" s="5">
        <v>73617.017526596697</v>
      </c>
      <c r="W3531" s="1" t="s">
        <v>36</v>
      </c>
      <c r="X3531" s="1">
        <v>3.31</v>
      </c>
      <c r="Y3531" s="5">
        <v>140010.63</v>
      </c>
      <c r="Z3531" s="5">
        <v>37913.423999999999</v>
      </c>
      <c r="AA3531" s="5" t="str">
        <f t="shared" si="220"/>
        <v>50-59</v>
      </c>
      <c r="AB3531" s="5" t="str">
        <f t="shared" si="221"/>
        <v>Moderate</v>
      </c>
      <c r="AC3531" s="5">
        <f t="shared" si="222"/>
        <v>0.27</v>
      </c>
      <c r="AD3531" s="5" t="str">
        <f t="shared" si="223"/>
        <v>Long-haul</v>
      </c>
    </row>
    <row r="3532" spans="1:30" x14ac:dyDescent="0.3">
      <c r="A3532" s="1" t="s">
        <v>4287</v>
      </c>
      <c r="B3532" s="1" t="s">
        <v>4288</v>
      </c>
      <c r="C3532" s="1">
        <v>57</v>
      </c>
      <c r="D3532" s="1" t="s">
        <v>28</v>
      </c>
      <c r="E3532" s="1" t="s">
        <v>4032</v>
      </c>
      <c r="F3532" s="1" t="s">
        <v>30</v>
      </c>
      <c r="G3532" s="1" t="s">
        <v>767</v>
      </c>
      <c r="H3532" s="1" t="s">
        <v>233</v>
      </c>
      <c r="I3532" s="1" t="s">
        <v>156</v>
      </c>
      <c r="J3532" s="1">
        <v>14596</v>
      </c>
      <c r="K3532" s="3">
        <v>0.62634259259259262</v>
      </c>
      <c r="L3532" s="3">
        <v>0.30203703703703705</v>
      </c>
      <c r="M3532" s="7">
        <v>45658</v>
      </c>
      <c r="N3532" s="3">
        <v>0.70203703703703701</v>
      </c>
      <c r="O3532" s="3">
        <v>0.3777314814814815</v>
      </c>
      <c r="P3532" s="5">
        <v>109</v>
      </c>
      <c r="Q3532" s="5">
        <v>1093.49</v>
      </c>
      <c r="R3532" s="1" t="s">
        <v>34</v>
      </c>
      <c r="S3532" s="1">
        <v>5</v>
      </c>
      <c r="T3532" s="1" t="s">
        <v>45</v>
      </c>
      <c r="U3532" s="5">
        <v>38.58</v>
      </c>
      <c r="V3532" s="5">
        <v>73732.009238698301</v>
      </c>
      <c r="W3532" s="1" t="s">
        <v>42</v>
      </c>
      <c r="X3532" s="1">
        <v>4.97</v>
      </c>
      <c r="Y3532" s="5">
        <v>140217.61499999999</v>
      </c>
      <c r="Z3532" s="5">
        <v>41994.648000000001</v>
      </c>
      <c r="AA3532" s="5" t="str">
        <f t="shared" si="220"/>
        <v>50-59</v>
      </c>
      <c r="AB3532" s="5" t="str">
        <f t="shared" si="221"/>
        <v>Moderate</v>
      </c>
      <c r="AC3532" s="5">
        <f t="shared" si="222"/>
        <v>0.3</v>
      </c>
      <c r="AD3532" s="5" t="str">
        <f t="shared" si="223"/>
        <v>Long-haul</v>
      </c>
    </row>
    <row r="3533" spans="1:30" x14ac:dyDescent="0.3">
      <c r="A3533" s="1" t="s">
        <v>4217</v>
      </c>
      <c r="B3533" s="1" t="s">
        <v>4218</v>
      </c>
      <c r="C3533" s="1">
        <v>38</v>
      </c>
      <c r="D3533" s="1" t="s">
        <v>39</v>
      </c>
      <c r="E3533" s="1" t="s">
        <v>4032</v>
      </c>
      <c r="F3533" s="1" t="s">
        <v>30</v>
      </c>
      <c r="G3533" s="1" t="s">
        <v>767</v>
      </c>
      <c r="H3533" s="1" t="s">
        <v>233</v>
      </c>
      <c r="I3533" s="1" t="s">
        <v>156</v>
      </c>
      <c r="J3533" s="1">
        <v>14596</v>
      </c>
      <c r="K3533" s="3">
        <v>0.62634259259259262</v>
      </c>
      <c r="L3533" s="3">
        <v>0.30203703703703705</v>
      </c>
      <c r="M3533" s="7">
        <v>45671</v>
      </c>
      <c r="N3533" s="3">
        <v>0.70203703703703701</v>
      </c>
      <c r="O3533" s="3">
        <v>0.3777314814814815</v>
      </c>
      <c r="P3533" s="5">
        <v>109</v>
      </c>
      <c r="Q3533" s="5">
        <v>1358.41</v>
      </c>
      <c r="R3533" s="1" t="s">
        <v>40</v>
      </c>
      <c r="S3533" s="1">
        <v>3</v>
      </c>
      <c r="T3533" s="1" t="s">
        <v>45</v>
      </c>
      <c r="U3533" s="5">
        <v>109.79</v>
      </c>
      <c r="V3533" s="5">
        <v>74317.973599854202</v>
      </c>
      <c r="W3533" s="1" t="s">
        <v>42</v>
      </c>
      <c r="X3533" s="1">
        <v>4.82</v>
      </c>
      <c r="Y3533" s="5">
        <v>141272.35500000001</v>
      </c>
      <c r="Z3533" s="5">
        <v>52176.119999999901</v>
      </c>
      <c r="AA3533" s="5" t="str">
        <f t="shared" si="220"/>
        <v>30-39</v>
      </c>
      <c r="AB3533" s="5" t="str">
        <f t="shared" si="221"/>
        <v>Moderate</v>
      </c>
      <c r="AC3533" s="5">
        <f t="shared" si="222"/>
        <v>0.37</v>
      </c>
      <c r="AD3533" s="5" t="str">
        <f t="shared" si="223"/>
        <v>Long-haul</v>
      </c>
    </row>
    <row r="3534" spans="1:30" x14ac:dyDescent="0.3">
      <c r="A3534" s="1" t="s">
        <v>4610</v>
      </c>
      <c r="B3534" s="1" t="s">
        <v>4611</v>
      </c>
      <c r="C3534" s="1">
        <v>75</v>
      </c>
      <c r="D3534" s="1" t="s">
        <v>39</v>
      </c>
      <c r="E3534" s="1" t="s">
        <v>4032</v>
      </c>
      <c r="F3534" s="1" t="s">
        <v>30</v>
      </c>
      <c r="G3534" s="1" t="s">
        <v>767</v>
      </c>
      <c r="H3534" s="1" t="s">
        <v>233</v>
      </c>
      <c r="I3534" s="1" t="s">
        <v>156</v>
      </c>
      <c r="J3534" s="1">
        <v>14596</v>
      </c>
      <c r="K3534" s="3">
        <v>0.62634259259259262</v>
      </c>
      <c r="L3534" s="3">
        <v>0.30203703703703705</v>
      </c>
      <c r="M3534" s="7">
        <v>45664</v>
      </c>
      <c r="N3534" s="3">
        <v>0.70203703703703701</v>
      </c>
      <c r="O3534" s="3">
        <v>0.3777314814814815</v>
      </c>
      <c r="P3534" s="5">
        <v>109</v>
      </c>
      <c r="Q3534" s="5">
        <v>92.69</v>
      </c>
      <c r="R3534" s="1" t="s">
        <v>56</v>
      </c>
      <c r="S3534" s="1">
        <v>5</v>
      </c>
      <c r="T3534" s="1" t="s">
        <v>45</v>
      </c>
      <c r="U3534" s="5">
        <v>130.18</v>
      </c>
      <c r="V3534" s="5">
        <v>73875.977385656603</v>
      </c>
      <c r="W3534" s="1" t="s">
        <v>42</v>
      </c>
      <c r="X3534" s="1">
        <v>4.71</v>
      </c>
      <c r="Y3534" s="5">
        <v>140476.755</v>
      </c>
      <c r="Z3534" s="5">
        <v>3574.9199999999901</v>
      </c>
      <c r="AA3534" s="5" t="str">
        <f t="shared" si="220"/>
        <v>60+</v>
      </c>
      <c r="AB3534" s="5" t="str">
        <f t="shared" si="221"/>
        <v>Moderate</v>
      </c>
      <c r="AC3534" s="5">
        <f t="shared" si="222"/>
        <v>0.03</v>
      </c>
      <c r="AD3534" s="5" t="str">
        <f t="shared" si="223"/>
        <v>Long-haul</v>
      </c>
    </row>
    <row r="3535" spans="1:30" x14ac:dyDescent="0.3">
      <c r="A3535" s="1" t="s">
        <v>4273</v>
      </c>
      <c r="B3535" s="1" t="s">
        <v>4274</v>
      </c>
      <c r="C3535" s="1">
        <v>23</v>
      </c>
      <c r="D3535" s="1" t="s">
        <v>39</v>
      </c>
      <c r="E3535" s="1" t="s">
        <v>4032</v>
      </c>
      <c r="F3535" s="1" t="s">
        <v>30</v>
      </c>
      <c r="G3535" s="1" t="s">
        <v>767</v>
      </c>
      <c r="H3535" s="1" t="s">
        <v>233</v>
      </c>
      <c r="I3535" s="1" t="s">
        <v>156</v>
      </c>
      <c r="J3535" s="1">
        <v>14596</v>
      </c>
      <c r="K3535" s="3">
        <v>0.62634259259259262</v>
      </c>
      <c r="L3535" s="3">
        <v>0.30203703703703705</v>
      </c>
      <c r="M3535" s="7">
        <v>45662</v>
      </c>
      <c r="N3535" s="3">
        <v>0.70203703703703701</v>
      </c>
      <c r="O3535" s="3">
        <v>0.3777314814814815</v>
      </c>
      <c r="P3535" s="5">
        <v>109</v>
      </c>
      <c r="Q3535" s="5">
        <v>406.24</v>
      </c>
      <c r="R3535" s="1" t="s">
        <v>56</v>
      </c>
      <c r="S3535" s="1">
        <v>5</v>
      </c>
      <c r="T3535" s="1" t="s">
        <v>49</v>
      </c>
      <c r="U3535" s="5">
        <v>67.63</v>
      </c>
      <c r="V3535" s="5">
        <v>73741.926092391397</v>
      </c>
      <c r="W3535" s="1" t="s">
        <v>36</v>
      </c>
      <c r="X3535" s="1">
        <v>4.38</v>
      </c>
      <c r="Y3535" s="5">
        <v>140235.465</v>
      </c>
      <c r="Z3535" s="5">
        <v>15607.7339999999</v>
      </c>
      <c r="AA3535" s="5" t="str">
        <f t="shared" si="220"/>
        <v>18-29</v>
      </c>
      <c r="AB3535" s="5" t="str">
        <f t="shared" si="221"/>
        <v>Moderate</v>
      </c>
      <c r="AC3535" s="5">
        <f t="shared" si="222"/>
        <v>0.11</v>
      </c>
      <c r="AD3535" s="5" t="str">
        <f t="shared" si="223"/>
        <v>Long-haul</v>
      </c>
    </row>
    <row r="3536" spans="1:30" x14ac:dyDescent="0.3">
      <c r="A3536" s="1" t="s">
        <v>4035</v>
      </c>
      <c r="B3536" s="1" t="s">
        <v>4036</v>
      </c>
      <c r="C3536" s="1">
        <v>64</v>
      </c>
      <c r="D3536" s="1" t="s">
        <v>28</v>
      </c>
      <c r="E3536" s="1" t="s">
        <v>4032</v>
      </c>
      <c r="F3536" s="1" t="s">
        <v>48</v>
      </c>
      <c r="G3536" s="1" t="s">
        <v>767</v>
      </c>
      <c r="H3536" s="1" t="s">
        <v>233</v>
      </c>
      <c r="I3536" s="1" t="s">
        <v>156</v>
      </c>
      <c r="J3536" s="1">
        <v>14596</v>
      </c>
      <c r="K3536" s="3">
        <v>0.62634259259259262</v>
      </c>
      <c r="L3536" s="3">
        <v>0.30203703703703705</v>
      </c>
      <c r="M3536" s="7">
        <v>45665</v>
      </c>
      <c r="N3536" s="3">
        <v>0.70203703703703701</v>
      </c>
      <c r="O3536" s="3">
        <v>0.3777314814814815</v>
      </c>
      <c r="P3536" s="5">
        <v>109</v>
      </c>
      <c r="Q3536" s="5">
        <v>553.20000000000005</v>
      </c>
      <c r="R3536" s="1" t="s">
        <v>34</v>
      </c>
      <c r="S3536" s="1">
        <v>5</v>
      </c>
      <c r="T3536" s="1" t="s">
        <v>49</v>
      </c>
      <c r="U3536" s="5">
        <v>97.46</v>
      </c>
      <c r="V3536" s="5">
        <v>74213.376385868498</v>
      </c>
      <c r="W3536" s="1" t="s">
        <v>36</v>
      </c>
      <c r="X3536" s="1">
        <v>3.98</v>
      </c>
      <c r="Y3536" s="5">
        <v>141084.07500000001</v>
      </c>
      <c r="Z3536" s="5">
        <v>21254.574000000001</v>
      </c>
      <c r="AA3536" s="5" t="str">
        <f t="shared" si="220"/>
        <v>60+</v>
      </c>
      <c r="AB3536" s="5" t="str">
        <f t="shared" si="221"/>
        <v>Moderate</v>
      </c>
      <c r="AC3536" s="5">
        <f t="shared" si="222"/>
        <v>0.15</v>
      </c>
      <c r="AD3536" s="5" t="str">
        <f t="shared" si="223"/>
        <v>Long-haul</v>
      </c>
    </row>
    <row r="3537" spans="1:30" x14ac:dyDescent="0.3">
      <c r="A3537" s="1" t="s">
        <v>4110</v>
      </c>
      <c r="B3537" s="1" t="s">
        <v>4111</v>
      </c>
      <c r="C3537" s="1">
        <v>37</v>
      </c>
      <c r="D3537" s="1" t="s">
        <v>28</v>
      </c>
      <c r="E3537" s="1" t="s">
        <v>4032</v>
      </c>
      <c r="F3537" s="1" t="s">
        <v>48</v>
      </c>
      <c r="G3537" s="1" t="s">
        <v>767</v>
      </c>
      <c r="H3537" s="1" t="s">
        <v>233</v>
      </c>
      <c r="I3537" s="1" t="s">
        <v>156</v>
      </c>
      <c r="J3537" s="1">
        <v>14596</v>
      </c>
      <c r="K3537" s="3">
        <v>0.62634259259259262</v>
      </c>
      <c r="L3537" s="3">
        <v>0.30203703703703705</v>
      </c>
      <c r="M3537" s="7">
        <v>45661</v>
      </c>
      <c r="N3537" s="3">
        <v>0.70203703703703701</v>
      </c>
      <c r="O3537" s="3">
        <v>0.3777314814814815</v>
      </c>
      <c r="P3537" s="5">
        <v>109</v>
      </c>
      <c r="Q3537" s="5">
        <v>90.41</v>
      </c>
      <c r="R3537" s="1" t="s">
        <v>56</v>
      </c>
      <c r="S3537" s="1">
        <v>3</v>
      </c>
      <c r="T3537" s="1" t="s">
        <v>49</v>
      </c>
      <c r="U3537" s="5">
        <v>1.1100000000000001</v>
      </c>
      <c r="V3537" s="5">
        <v>74346.222147570297</v>
      </c>
      <c r="W3537" s="1" t="s">
        <v>42</v>
      </c>
      <c r="X3537" s="1">
        <v>4.71</v>
      </c>
      <c r="Y3537" s="5">
        <v>141323.20499999999</v>
      </c>
      <c r="Z3537" s="5">
        <v>3471.8759999999902</v>
      </c>
      <c r="AA3537" s="5" t="str">
        <f t="shared" si="220"/>
        <v>30-39</v>
      </c>
      <c r="AB3537" s="5" t="str">
        <f t="shared" si="221"/>
        <v>Moderate</v>
      </c>
      <c r="AC3537" s="5">
        <f t="shared" si="222"/>
        <v>0.02</v>
      </c>
      <c r="AD3537" s="5" t="str">
        <f t="shared" si="223"/>
        <v>Long-haul</v>
      </c>
    </row>
    <row r="3538" spans="1:30" x14ac:dyDescent="0.3">
      <c r="A3538" s="1" t="s">
        <v>4612</v>
      </c>
      <c r="B3538" s="1" t="s">
        <v>4613</v>
      </c>
      <c r="C3538" s="1">
        <v>66</v>
      </c>
      <c r="D3538" s="1" t="s">
        <v>39</v>
      </c>
      <c r="E3538" s="1" t="s">
        <v>4614</v>
      </c>
      <c r="F3538" s="1" t="s">
        <v>48</v>
      </c>
      <c r="G3538" s="1" t="s">
        <v>31</v>
      </c>
      <c r="H3538" s="1" t="s">
        <v>32</v>
      </c>
      <c r="I3538" s="1" t="s">
        <v>33</v>
      </c>
      <c r="J3538" s="1">
        <v>11386</v>
      </c>
      <c r="K3538" s="3">
        <v>0.60561342592592593</v>
      </c>
      <c r="L3538" s="3">
        <v>0.13269675925925925</v>
      </c>
      <c r="M3538" s="7">
        <v>45661</v>
      </c>
      <c r="N3538" s="3">
        <v>0.6708912037037037</v>
      </c>
      <c r="O3538" s="3">
        <v>0.19797453703703705</v>
      </c>
      <c r="P3538" s="5">
        <v>94</v>
      </c>
      <c r="Q3538" s="5">
        <v>886.9</v>
      </c>
      <c r="R3538" s="1" t="s">
        <v>40</v>
      </c>
      <c r="S3538" s="1">
        <v>5</v>
      </c>
      <c r="T3538" s="1" t="s">
        <v>45</v>
      </c>
      <c r="U3538" s="5">
        <v>172.93</v>
      </c>
      <c r="V3538" s="5">
        <v>57473.921222919802</v>
      </c>
      <c r="W3538" s="1" t="s">
        <v>42</v>
      </c>
      <c r="X3538" s="1">
        <v>3.54</v>
      </c>
      <c r="Y3538" s="5">
        <v>73968.710000000006</v>
      </c>
      <c r="Z3538" s="5">
        <v>56796.19</v>
      </c>
      <c r="AA3538" s="5" t="str">
        <f t="shared" si="220"/>
        <v>60+</v>
      </c>
      <c r="AB3538" s="5" t="str">
        <f t="shared" si="221"/>
        <v>Moderate</v>
      </c>
      <c r="AC3538" s="5">
        <f t="shared" si="222"/>
        <v>0.77</v>
      </c>
      <c r="AD3538" s="5" t="str">
        <f t="shared" si="223"/>
        <v>Long-haul</v>
      </c>
    </row>
    <row r="3539" spans="1:30" x14ac:dyDescent="0.3">
      <c r="A3539" s="1" t="s">
        <v>4615</v>
      </c>
      <c r="B3539" s="1" t="s">
        <v>4616</v>
      </c>
      <c r="C3539" s="1">
        <v>60</v>
      </c>
      <c r="D3539" s="1" t="s">
        <v>39</v>
      </c>
      <c r="E3539" s="1" t="s">
        <v>4614</v>
      </c>
      <c r="F3539" s="1" t="s">
        <v>30</v>
      </c>
      <c r="G3539" s="1" t="s">
        <v>31</v>
      </c>
      <c r="H3539" s="1" t="s">
        <v>32</v>
      </c>
      <c r="I3539" s="1" t="s">
        <v>33</v>
      </c>
      <c r="J3539" s="1">
        <v>11386</v>
      </c>
      <c r="K3539" s="3">
        <v>0.60561342592592593</v>
      </c>
      <c r="L3539" s="3">
        <v>0.13269675925925925</v>
      </c>
      <c r="M3539" s="7">
        <v>45665</v>
      </c>
      <c r="N3539" s="3">
        <v>0.6708912037037037</v>
      </c>
      <c r="O3539" s="3">
        <v>0.19797453703703705</v>
      </c>
      <c r="P3539" s="5">
        <v>94</v>
      </c>
      <c r="Q3539" s="5">
        <v>121</v>
      </c>
      <c r="R3539" s="1" t="s">
        <v>56</v>
      </c>
      <c r="S3539" s="1">
        <v>5</v>
      </c>
      <c r="T3539" s="1" t="s">
        <v>41</v>
      </c>
      <c r="U3539" s="5">
        <v>34.93</v>
      </c>
      <c r="V3539" s="5">
        <v>57894.738388092097</v>
      </c>
      <c r="W3539" s="1" t="s">
        <v>42</v>
      </c>
      <c r="X3539" s="1">
        <v>3.52</v>
      </c>
      <c r="Y3539" s="5">
        <v>74473.69</v>
      </c>
      <c r="Z3539" s="5">
        <v>7750.99</v>
      </c>
      <c r="AA3539" s="5" t="str">
        <f t="shared" si="220"/>
        <v>60+</v>
      </c>
      <c r="AB3539" s="5" t="str">
        <f t="shared" si="221"/>
        <v>Moderate</v>
      </c>
      <c r="AC3539" s="5">
        <f t="shared" si="222"/>
        <v>0.1</v>
      </c>
      <c r="AD3539" s="5" t="str">
        <f t="shared" si="223"/>
        <v>Long-haul</v>
      </c>
    </row>
    <row r="3540" spans="1:30" x14ac:dyDescent="0.3">
      <c r="A3540" s="1" t="s">
        <v>4617</v>
      </c>
      <c r="B3540" s="1" t="s">
        <v>4618</v>
      </c>
      <c r="C3540" s="1">
        <v>32</v>
      </c>
      <c r="D3540" s="1" t="s">
        <v>39</v>
      </c>
      <c r="E3540" s="1" t="s">
        <v>4614</v>
      </c>
      <c r="F3540" s="1" t="s">
        <v>48</v>
      </c>
      <c r="G3540" s="1" t="s">
        <v>31</v>
      </c>
      <c r="H3540" s="1" t="s">
        <v>32</v>
      </c>
      <c r="I3540" s="1" t="s">
        <v>33</v>
      </c>
      <c r="J3540" s="1">
        <v>11386</v>
      </c>
      <c r="K3540" s="3">
        <v>0.60561342592592593</v>
      </c>
      <c r="L3540" s="3">
        <v>0.13269675925925925</v>
      </c>
      <c r="M3540" s="7">
        <v>45660</v>
      </c>
      <c r="N3540" s="3">
        <v>0.6708912037037037</v>
      </c>
      <c r="O3540" s="3">
        <v>0.19797453703703705</v>
      </c>
      <c r="P3540" s="5">
        <v>94</v>
      </c>
      <c r="Q3540" s="5">
        <v>1046.55</v>
      </c>
      <c r="R3540" s="1" t="s">
        <v>56</v>
      </c>
      <c r="S3540" s="1">
        <v>3</v>
      </c>
      <c r="T3540" s="1" t="s">
        <v>35</v>
      </c>
      <c r="U3540" s="5">
        <v>43.12</v>
      </c>
      <c r="V3540" s="5">
        <v>57481.297398559902</v>
      </c>
      <c r="W3540" s="1" t="s">
        <v>42</v>
      </c>
      <c r="X3540" s="1">
        <v>3.4</v>
      </c>
      <c r="Y3540" s="5">
        <v>73977.56</v>
      </c>
      <c r="Z3540" s="5">
        <v>66987.820000000007</v>
      </c>
      <c r="AA3540" s="5" t="str">
        <f t="shared" si="220"/>
        <v>30-39</v>
      </c>
      <c r="AB3540" s="5" t="str">
        <f t="shared" si="221"/>
        <v>Moderate</v>
      </c>
      <c r="AC3540" s="5">
        <f t="shared" si="222"/>
        <v>0.91</v>
      </c>
      <c r="AD3540" s="5" t="str">
        <f t="shared" si="223"/>
        <v>Long-haul</v>
      </c>
    </row>
    <row r="3541" spans="1:30" x14ac:dyDescent="0.3">
      <c r="A3541" s="1" t="s">
        <v>4619</v>
      </c>
      <c r="B3541" s="1" t="s">
        <v>4620</v>
      </c>
      <c r="C3541" s="1">
        <v>67</v>
      </c>
      <c r="D3541" s="1" t="s">
        <v>28</v>
      </c>
      <c r="E3541" s="1" t="s">
        <v>4614</v>
      </c>
      <c r="F3541" s="1" t="s">
        <v>48</v>
      </c>
      <c r="G3541" s="1" t="s">
        <v>31</v>
      </c>
      <c r="H3541" s="1" t="s">
        <v>32</v>
      </c>
      <c r="I3541" s="1" t="s">
        <v>33</v>
      </c>
      <c r="J3541" s="1">
        <v>11386</v>
      </c>
      <c r="K3541" s="3">
        <v>0.60561342592592593</v>
      </c>
      <c r="L3541" s="3">
        <v>0.13269675925925925</v>
      </c>
      <c r="M3541" s="7">
        <v>45659</v>
      </c>
      <c r="N3541" s="3">
        <v>0.6708912037037037</v>
      </c>
      <c r="O3541" s="3">
        <v>0.19797453703703705</v>
      </c>
      <c r="P3541" s="5">
        <v>94</v>
      </c>
      <c r="Q3541" s="5">
        <v>930.2</v>
      </c>
      <c r="R3541" s="1" t="s">
        <v>34</v>
      </c>
      <c r="S3541" s="1">
        <v>5</v>
      </c>
      <c r="T3541" s="1" t="s">
        <v>41</v>
      </c>
      <c r="U3541" s="5">
        <v>137.33000000000001</v>
      </c>
      <c r="V3541" s="5">
        <v>58217.1360340022</v>
      </c>
      <c r="W3541" s="1" t="s">
        <v>36</v>
      </c>
      <c r="X3541" s="1">
        <v>3.01</v>
      </c>
      <c r="Y3541" s="5">
        <v>74860.56</v>
      </c>
      <c r="Z3541" s="5">
        <v>59560.27</v>
      </c>
      <c r="AA3541" s="5" t="str">
        <f t="shared" si="220"/>
        <v>60+</v>
      </c>
      <c r="AB3541" s="5" t="str">
        <f t="shared" si="221"/>
        <v>Moderate</v>
      </c>
      <c r="AC3541" s="5">
        <f t="shared" si="222"/>
        <v>0.8</v>
      </c>
      <c r="AD3541" s="5" t="str">
        <f t="shared" si="223"/>
        <v>Long-haul</v>
      </c>
    </row>
    <row r="3542" spans="1:30" x14ac:dyDescent="0.3">
      <c r="A3542" s="1" t="s">
        <v>4621</v>
      </c>
      <c r="B3542" s="1" t="s">
        <v>4622</v>
      </c>
      <c r="C3542" s="1">
        <v>60</v>
      </c>
      <c r="D3542" s="1" t="s">
        <v>39</v>
      </c>
      <c r="E3542" s="1" t="s">
        <v>4614</v>
      </c>
      <c r="F3542" s="1" t="s">
        <v>30</v>
      </c>
      <c r="G3542" s="1" t="s">
        <v>31</v>
      </c>
      <c r="H3542" s="1" t="s">
        <v>32</v>
      </c>
      <c r="I3542" s="1" t="s">
        <v>33</v>
      </c>
      <c r="J3542" s="1">
        <v>11386</v>
      </c>
      <c r="K3542" s="3">
        <v>0.60561342592592593</v>
      </c>
      <c r="L3542" s="3">
        <v>0.13269675925925925</v>
      </c>
      <c r="M3542" s="7">
        <v>45670</v>
      </c>
      <c r="N3542" s="3">
        <v>0.6708912037037037</v>
      </c>
      <c r="O3542" s="3">
        <v>0.19797453703703705</v>
      </c>
      <c r="P3542" s="5">
        <v>94</v>
      </c>
      <c r="Q3542" s="5">
        <v>247</v>
      </c>
      <c r="R3542" s="1" t="s">
        <v>34</v>
      </c>
      <c r="S3542" s="1">
        <v>5</v>
      </c>
      <c r="T3542" s="1" t="s">
        <v>83</v>
      </c>
      <c r="U3542" s="5">
        <v>22.67</v>
      </c>
      <c r="V3542" s="5">
        <v>57995.721393546402</v>
      </c>
      <c r="W3542" s="1" t="s">
        <v>36</v>
      </c>
      <c r="X3542" s="1">
        <v>3.7</v>
      </c>
      <c r="Y3542" s="5">
        <v>74594.87</v>
      </c>
      <c r="Z3542" s="5">
        <v>15812.53</v>
      </c>
      <c r="AA3542" s="5" t="str">
        <f t="shared" si="220"/>
        <v>60+</v>
      </c>
      <c r="AB3542" s="5" t="str">
        <f t="shared" si="221"/>
        <v>Moderate</v>
      </c>
      <c r="AC3542" s="5">
        <f t="shared" si="222"/>
        <v>0.21</v>
      </c>
      <c r="AD3542" s="5" t="str">
        <f t="shared" si="223"/>
        <v>Long-haul</v>
      </c>
    </row>
    <row r="3543" spans="1:30" x14ac:dyDescent="0.3">
      <c r="A3543" s="1" t="s">
        <v>4623</v>
      </c>
      <c r="B3543" s="1" t="s">
        <v>4624</v>
      </c>
      <c r="C3543" s="1">
        <v>28</v>
      </c>
      <c r="D3543" s="1" t="s">
        <v>28</v>
      </c>
      <c r="E3543" s="1" t="s">
        <v>4614</v>
      </c>
      <c r="F3543" s="1" t="s">
        <v>48</v>
      </c>
      <c r="G3543" s="1" t="s">
        <v>31</v>
      </c>
      <c r="H3543" s="1" t="s">
        <v>32</v>
      </c>
      <c r="I3543" s="1" t="s">
        <v>33</v>
      </c>
      <c r="J3543" s="1">
        <v>11386</v>
      </c>
      <c r="K3543" s="3">
        <v>0.60561342592592593</v>
      </c>
      <c r="L3543" s="3">
        <v>0.13269675925925925</v>
      </c>
      <c r="M3543" s="7">
        <v>45665</v>
      </c>
      <c r="N3543" s="3">
        <v>0.6708912037037037</v>
      </c>
      <c r="O3543" s="3">
        <v>0.19797453703703705</v>
      </c>
      <c r="P3543" s="5">
        <v>94</v>
      </c>
      <c r="Q3543" s="5">
        <v>1223.56</v>
      </c>
      <c r="R3543" s="1" t="s">
        <v>34</v>
      </c>
      <c r="S3543" s="1">
        <v>5</v>
      </c>
      <c r="T3543" s="1" t="s">
        <v>41</v>
      </c>
      <c r="U3543" s="5">
        <v>32.299999999999997</v>
      </c>
      <c r="V3543" s="5">
        <v>58068.233463222299</v>
      </c>
      <c r="W3543" s="1" t="s">
        <v>42</v>
      </c>
      <c r="X3543" s="1">
        <v>3.88</v>
      </c>
      <c r="Y3543" s="5">
        <v>74681.88</v>
      </c>
      <c r="Z3543" s="5">
        <v>78314.3</v>
      </c>
      <c r="AA3543" s="5" t="str">
        <f t="shared" si="220"/>
        <v>18-29</v>
      </c>
      <c r="AB3543" s="5" t="str">
        <f t="shared" si="221"/>
        <v>Moderate</v>
      </c>
      <c r="AC3543" s="5">
        <f t="shared" si="222"/>
        <v>1.05</v>
      </c>
      <c r="AD3543" s="5" t="str">
        <f t="shared" si="223"/>
        <v>Long-haul</v>
      </c>
    </row>
    <row r="3544" spans="1:30" x14ac:dyDescent="0.3">
      <c r="A3544" s="1" t="s">
        <v>4625</v>
      </c>
      <c r="B3544" s="1" t="s">
        <v>4626</v>
      </c>
      <c r="C3544" s="1">
        <v>60</v>
      </c>
      <c r="D3544" s="1" t="s">
        <v>28</v>
      </c>
      <c r="E3544" s="1" t="s">
        <v>4614</v>
      </c>
      <c r="F3544" s="1" t="s">
        <v>30</v>
      </c>
      <c r="G3544" s="1" t="s">
        <v>31</v>
      </c>
      <c r="H3544" s="1" t="s">
        <v>32</v>
      </c>
      <c r="I3544" s="1" t="s">
        <v>33</v>
      </c>
      <c r="J3544" s="1">
        <v>11386</v>
      </c>
      <c r="K3544" s="3">
        <v>0.60561342592592593</v>
      </c>
      <c r="L3544" s="3">
        <v>0.13269675925925925</v>
      </c>
      <c r="M3544" s="7">
        <v>45666</v>
      </c>
      <c r="N3544" s="3">
        <v>0.6708912037037037</v>
      </c>
      <c r="O3544" s="3">
        <v>0.19797453703703705</v>
      </c>
      <c r="P3544" s="5">
        <v>94</v>
      </c>
      <c r="Q3544" s="5">
        <v>374.73</v>
      </c>
      <c r="R3544" s="1" t="s">
        <v>56</v>
      </c>
      <c r="S3544" s="1">
        <v>5</v>
      </c>
      <c r="T3544" s="1" t="s">
        <v>41</v>
      </c>
      <c r="U3544" s="5">
        <v>130.65</v>
      </c>
      <c r="V3544" s="5">
        <v>57451.5283987277</v>
      </c>
      <c r="W3544" s="1" t="s">
        <v>42</v>
      </c>
      <c r="X3544" s="1">
        <v>3.18</v>
      </c>
      <c r="Y3544" s="5">
        <v>73941.83</v>
      </c>
      <c r="Z3544" s="5">
        <v>24008.85</v>
      </c>
      <c r="AA3544" s="5" t="str">
        <f t="shared" si="220"/>
        <v>60+</v>
      </c>
      <c r="AB3544" s="5" t="str">
        <f t="shared" si="221"/>
        <v>Moderate</v>
      </c>
      <c r="AC3544" s="5">
        <f t="shared" si="222"/>
        <v>0.32</v>
      </c>
      <c r="AD3544" s="5" t="str">
        <f t="shared" si="223"/>
        <v>Long-haul</v>
      </c>
    </row>
    <row r="3545" spans="1:30" x14ac:dyDescent="0.3">
      <c r="A3545" s="1" t="s">
        <v>4627</v>
      </c>
      <c r="B3545" s="1" t="s">
        <v>4628</v>
      </c>
      <c r="C3545" s="1">
        <v>57</v>
      </c>
      <c r="D3545" s="1" t="s">
        <v>28</v>
      </c>
      <c r="E3545" s="1" t="s">
        <v>4614</v>
      </c>
      <c r="F3545" s="1" t="s">
        <v>48</v>
      </c>
      <c r="G3545" s="1" t="s">
        <v>31</v>
      </c>
      <c r="H3545" s="1" t="s">
        <v>32</v>
      </c>
      <c r="I3545" s="1" t="s">
        <v>33</v>
      </c>
      <c r="J3545" s="1">
        <v>11386</v>
      </c>
      <c r="K3545" s="3">
        <v>0.60561342592592593</v>
      </c>
      <c r="L3545" s="3">
        <v>0.13269675925925925</v>
      </c>
      <c r="M3545" s="7">
        <v>45669</v>
      </c>
      <c r="N3545" s="3">
        <v>0.6708912037037037</v>
      </c>
      <c r="O3545" s="3">
        <v>0.19797453703703705</v>
      </c>
      <c r="P3545" s="5">
        <v>94</v>
      </c>
      <c r="Q3545" s="5">
        <v>577.98</v>
      </c>
      <c r="R3545" s="1" t="s">
        <v>34</v>
      </c>
      <c r="S3545" s="1">
        <v>5</v>
      </c>
      <c r="T3545" s="1" t="s">
        <v>41</v>
      </c>
      <c r="U3545" s="5">
        <v>35.04</v>
      </c>
      <c r="V3545" s="5">
        <v>58405.1961532075</v>
      </c>
      <c r="W3545" s="1" t="s">
        <v>42</v>
      </c>
      <c r="X3545" s="1">
        <v>4.58</v>
      </c>
      <c r="Y3545" s="5">
        <v>75086.240000000005</v>
      </c>
      <c r="Z3545" s="5">
        <v>36997.730000000003</v>
      </c>
      <c r="AA3545" s="5" t="str">
        <f t="shared" si="220"/>
        <v>50-59</v>
      </c>
      <c r="AB3545" s="5" t="str">
        <f t="shared" si="221"/>
        <v>Moderate</v>
      </c>
      <c r="AC3545" s="5">
        <f t="shared" si="222"/>
        <v>0.49</v>
      </c>
      <c r="AD3545" s="5" t="str">
        <f t="shared" si="223"/>
        <v>Long-haul</v>
      </c>
    </row>
    <row r="3546" spans="1:30" x14ac:dyDescent="0.3">
      <c r="A3546" s="1" t="s">
        <v>4629</v>
      </c>
      <c r="B3546" s="1" t="s">
        <v>4630</v>
      </c>
      <c r="C3546" s="1">
        <v>35</v>
      </c>
      <c r="D3546" s="1" t="s">
        <v>28</v>
      </c>
      <c r="E3546" s="1" t="s">
        <v>4614</v>
      </c>
      <c r="F3546" s="1" t="s">
        <v>48</v>
      </c>
      <c r="G3546" s="1" t="s">
        <v>31</v>
      </c>
      <c r="H3546" s="1" t="s">
        <v>32</v>
      </c>
      <c r="I3546" s="1" t="s">
        <v>33</v>
      </c>
      <c r="J3546" s="1">
        <v>11386</v>
      </c>
      <c r="K3546" s="3">
        <v>0.60561342592592593</v>
      </c>
      <c r="L3546" s="3">
        <v>0.13269675925925925</v>
      </c>
      <c r="M3546" s="7">
        <v>45662</v>
      </c>
      <c r="N3546" s="3">
        <v>0.6708912037037037</v>
      </c>
      <c r="O3546" s="3">
        <v>0.19797453703703705</v>
      </c>
      <c r="P3546" s="5">
        <v>94</v>
      </c>
      <c r="Q3546" s="5">
        <v>1146.3900000000001</v>
      </c>
      <c r="R3546" s="1" t="s">
        <v>56</v>
      </c>
      <c r="S3546" s="1">
        <v>3</v>
      </c>
      <c r="T3546" s="1" t="s">
        <v>49</v>
      </c>
      <c r="U3546" s="5">
        <v>85.18</v>
      </c>
      <c r="V3546" s="5">
        <v>57621.735065832298</v>
      </c>
      <c r="W3546" s="1" t="s">
        <v>42</v>
      </c>
      <c r="X3546" s="1">
        <v>4.5999999999999996</v>
      </c>
      <c r="Y3546" s="5">
        <v>74146.080000000002</v>
      </c>
      <c r="Z3546" s="5">
        <v>73386</v>
      </c>
      <c r="AA3546" s="5" t="str">
        <f t="shared" si="220"/>
        <v>30-39</v>
      </c>
      <c r="AB3546" s="5" t="str">
        <f t="shared" si="221"/>
        <v>Moderate</v>
      </c>
      <c r="AC3546" s="5">
        <f t="shared" si="222"/>
        <v>0.99</v>
      </c>
      <c r="AD3546" s="5" t="str">
        <f t="shared" si="223"/>
        <v>Long-haul</v>
      </c>
    </row>
    <row r="3547" spans="1:30" x14ac:dyDescent="0.3">
      <c r="A3547" s="1" t="s">
        <v>4631</v>
      </c>
      <c r="B3547" s="1" t="s">
        <v>4632</v>
      </c>
      <c r="C3547" s="1">
        <v>40</v>
      </c>
      <c r="D3547" s="1" t="s">
        <v>28</v>
      </c>
      <c r="E3547" s="1" t="s">
        <v>4614</v>
      </c>
      <c r="F3547" s="1" t="s">
        <v>30</v>
      </c>
      <c r="G3547" s="1" t="s">
        <v>31</v>
      </c>
      <c r="H3547" s="1" t="s">
        <v>32</v>
      </c>
      <c r="I3547" s="1" t="s">
        <v>33</v>
      </c>
      <c r="J3547" s="1">
        <v>11386</v>
      </c>
      <c r="K3547" s="3">
        <v>0.60561342592592593</v>
      </c>
      <c r="L3547" s="3">
        <v>0.13269675925925925</v>
      </c>
      <c r="M3547" s="7">
        <v>45664</v>
      </c>
      <c r="N3547" s="3">
        <v>0.6708912037037037</v>
      </c>
      <c r="O3547" s="3">
        <v>0.19797453703703705</v>
      </c>
      <c r="P3547" s="5">
        <v>94</v>
      </c>
      <c r="Q3547" s="5">
        <v>565.84</v>
      </c>
      <c r="R3547" s="1" t="s">
        <v>40</v>
      </c>
      <c r="S3547" s="1">
        <v>3</v>
      </c>
      <c r="T3547" s="1" t="s">
        <v>45</v>
      </c>
      <c r="U3547" s="5">
        <v>31.05</v>
      </c>
      <c r="V3547" s="5">
        <v>57925.327131542901</v>
      </c>
      <c r="W3547" s="1" t="s">
        <v>36</v>
      </c>
      <c r="X3547" s="1">
        <v>3.33</v>
      </c>
      <c r="Y3547" s="5">
        <v>74510.39</v>
      </c>
      <c r="Z3547" s="5">
        <v>36219.97</v>
      </c>
      <c r="AA3547" s="5" t="str">
        <f t="shared" si="220"/>
        <v>40-49</v>
      </c>
      <c r="AB3547" s="5" t="str">
        <f t="shared" si="221"/>
        <v>Moderate</v>
      </c>
      <c r="AC3547" s="5">
        <f t="shared" si="222"/>
        <v>0.49</v>
      </c>
      <c r="AD3547" s="5" t="str">
        <f t="shared" si="223"/>
        <v>Long-haul</v>
      </c>
    </row>
    <row r="3548" spans="1:30" x14ac:dyDescent="0.3">
      <c r="A3548" s="1" t="s">
        <v>4633</v>
      </c>
      <c r="B3548" s="1" t="s">
        <v>4634</v>
      </c>
      <c r="C3548" s="1">
        <v>46</v>
      </c>
      <c r="D3548" s="1" t="s">
        <v>39</v>
      </c>
      <c r="E3548" s="1" t="s">
        <v>4614</v>
      </c>
      <c r="F3548" s="1" t="s">
        <v>30</v>
      </c>
      <c r="G3548" s="1" t="s">
        <v>31</v>
      </c>
      <c r="H3548" s="1" t="s">
        <v>32</v>
      </c>
      <c r="I3548" s="1" t="s">
        <v>33</v>
      </c>
      <c r="J3548" s="1">
        <v>11386</v>
      </c>
      <c r="K3548" s="3">
        <v>0.60561342592592593</v>
      </c>
      <c r="L3548" s="3">
        <v>0.13269675925925925</v>
      </c>
      <c r="M3548" s="7">
        <v>45668</v>
      </c>
      <c r="N3548" s="3">
        <v>0.6708912037037037</v>
      </c>
      <c r="O3548" s="3">
        <v>0.19797453703703705</v>
      </c>
      <c r="P3548" s="5">
        <v>94</v>
      </c>
      <c r="Q3548" s="5">
        <v>812.39</v>
      </c>
      <c r="R3548" s="1" t="s">
        <v>34</v>
      </c>
      <c r="S3548" s="1">
        <v>5</v>
      </c>
      <c r="T3548" s="1" t="s">
        <v>83</v>
      </c>
      <c r="U3548" s="5">
        <v>162.31</v>
      </c>
      <c r="V3548" s="5">
        <v>58033.9495335674</v>
      </c>
      <c r="W3548" s="1" t="s">
        <v>36</v>
      </c>
      <c r="X3548" s="1">
        <v>4.58</v>
      </c>
      <c r="Y3548" s="5">
        <v>74640.740000000005</v>
      </c>
      <c r="Z3548" s="5">
        <v>52025.42</v>
      </c>
      <c r="AA3548" s="5" t="str">
        <f t="shared" si="220"/>
        <v>40-49</v>
      </c>
      <c r="AB3548" s="5" t="str">
        <f t="shared" si="221"/>
        <v>Moderate</v>
      </c>
      <c r="AC3548" s="5">
        <f t="shared" si="222"/>
        <v>0.7</v>
      </c>
      <c r="AD3548" s="5" t="str">
        <f t="shared" si="223"/>
        <v>Long-haul</v>
      </c>
    </row>
    <row r="3549" spans="1:30" x14ac:dyDescent="0.3">
      <c r="A3549" s="1" t="s">
        <v>4635</v>
      </c>
      <c r="B3549" s="1" t="s">
        <v>4636</v>
      </c>
      <c r="C3549" s="1">
        <v>39</v>
      </c>
      <c r="D3549" s="1" t="s">
        <v>28</v>
      </c>
      <c r="E3549" s="1" t="s">
        <v>4614</v>
      </c>
      <c r="F3549" s="1" t="s">
        <v>48</v>
      </c>
      <c r="G3549" s="1" t="s">
        <v>61</v>
      </c>
      <c r="H3549" s="1" t="s">
        <v>62</v>
      </c>
      <c r="I3549" s="1" t="s">
        <v>63</v>
      </c>
      <c r="J3549" s="1">
        <v>3448</v>
      </c>
      <c r="K3549" s="3">
        <v>0.87703703703703706</v>
      </c>
      <c r="L3549" s="3">
        <v>3.6064814814814813E-2</v>
      </c>
      <c r="M3549" s="7">
        <v>45664</v>
      </c>
      <c r="N3549" s="3">
        <v>0.91175925925925927</v>
      </c>
      <c r="O3549" s="3">
        <v>7.0787037037037037E-2</v>
      </c>
      <c r="P3549" s="5">
        <v>50</v>
      </c>
      <c r="Q3549" s="5">
        <v>1310</v>
      </c>
      <c r="R3549" s="1" t="s">
        <v>34</v>
      </c>
      <c r="S3549" s="1">
        <v>3</v>
      </c>
      <c r="T3549" s="1" t="s">
        <v>41</v>
      </c>
      <c r="U3549" s="5">
        <v>40.44</v>
      </c>
      <c r="V3549" s="5">
        <v>17990.167669801798</v>
      </c>
      <c r="W3549" s="1" t="s">
        <v>36</v>
      </c>
      <c r="X3549" s="1">
        <v>4.08</v>
      </c>
      <c r="Y3549" s="5">
        <v>26588.2</v>
      </c>
      <c r="Z3549" s="5">
        <v>83848.09</v>
      </c>
      <c r="AA3549" s="5" t="str">
        <f t="shared" si="220"/>
        <v>30-39</v>
      </c>
      <c r="AB3549" s="5" t="str">
        <f t="shared" si="221"/>
        <v>Moderate</v>
      </c>
      <c r="AC3549" s="5">
        <f t="shared" si="222"/>
        <v>3.15</v>
      </c>
      <c r="AD3549" s="5" t="str">
        <f t="shared" si="223"/>
        <v>Medium-haul</v>
      </c>
    </row>
    <row r="3550" spans="1:30" x14ac:dyDescent="0.3">
      <c r="A3550" s="1" t="s">
        <v>4637</v>
      </c>
      <c r="B3550" s="1" t="s">
        <v>4638</v>
      </c>
      <c r="C3550" s="1">
        <v>20</v>
      </c>
      <c r="D3550" s="1" t="s">
        <v>39</v>
      </c>
      <c r="E3550" s="1" t="s">
        <v>4614</v>
      </c>
      <c r="F3550" s="1" t="s">
        <v>48</v>
      </c>
      <c r="G3550" s="1" t="s">
        <v>61</v>
      </c>
      <c r="H3550" s="1" t="s">
        <v>62</v>
      </c>
      <c r="I3550" s="1" t="s">
        <v>63</v>
      </c>
      <c r="J3550" s="1">
        <v>3448</v>
      </c>
      <c r="K3550" s="3">
        <v>0.87703703703703706</v>
      </c>
      <c r="L3550" s="3">
        <v>3.6064814814814813E-2</v>
      </c>
      <c r="M3550" s="7">
        <v>45667</v>
      </c>
      <c r="N3550" s="3">
        <v>0.91175925925925927</v>
      </c>
      <c r="O3550" s="3">
        <v>7.0787037037037037E-2</v>
      </c>
      <c r="P3550" s="5">
        <v>50</v>
      </c>
      <c r="Q3550" s="5">
        <v>840.23</v>
      </c>
      <c r="R3550" s="1" t="s">
        <v>34</v>
      </c>
      <c r="S3550" s="1">
        <v>5</v>
      </c>
      <c r="T3550" s="1" t="s">
        <v>35</v>
      </c>
      <c r="U3550" s="5">
        <v>54.47</v>
      </c>
      <c r="V3550" s="5">
        <v>18234.130810069299</v>
      </c>
      <c r="W3550" s="1" t="s">
        <v>42</v>
      </c>
      <c r="X3550" s="1">
        <v>3.84</v>
      </c>
      <c r="Y3550" s="5">
        <v>26880.959999999999</v>
      </c>
      <c r="Z3550" s="5">
        <v>53785.61</v>
      </c>
      <c r="AA3550" s="5" t="str">
        <f t="shared" si="220"/>
        <v>18-29</v>
      </c>
      <c r="AB3550" s="5" t="str">
        <f t="shared" si="221"/>
        <v>Moderate</v>
      </c>
      <c r="AC3550" s="5">
        <f t="shared" si="222"/>
        <v>2</v>
      </c>
      <c r="AD3550" s="5" t="str">
        <f t="shared" si="223"/>
        <v>Medium-haul</v>
      </c>
    </row>
    <row r="3551" spans="1:30" x14ac:dyDescent="0.3">
      <c r="A3551" s="1" t="s">
        <v>4639</v>
      </c>
      <c r="B3551" s="1" t="s">
        <v>4640</v>
      </c>
      <c r="C3551" s="1">
        <v>46</v>
      </c>
      <c r="D3551" s="1" t="s">
        <v>28</v>
      </c>
      <c r="E3551" s="1" t="s">
        <v>4614</v>
      </c>
      <c r="F3551" s="1" t="s">
        <v>48</v>
      </c>
      <c r="G3551" s="1" t="s">
        <v>61</v>
      </c>
      <c r="H3551" s="1" t="s">
        <v>62</v>
      </c>
      <c r="I3551" s="1" t="s">
        <v>63</v>
      </c>
      <c r="J3551" s="1">
        <v>3448</v>
      </c>
      <c r="K3551" s="3">
        <v>0.87703703703703706</v>
      </c>
      <c r="L3551" s="3">
        <v>3.6064814814814813E-2</v>
      </c>
      <c r="M3551" s="7">
        <v>45663</v>
      </c>
      <c r="N3551" s="3">
        <v>0.91175925925925927</v>
      </c>
      <c r="O3551" s="3">
        <v>7.0787037037037037E-2</v>
      </c>
      <c r="P3551" s="5">
        <v>50</v>
      </c>
      <c r="Q3551" s="5">
        <v>1124.57</v>
      </c>
      <c r="R3551" s="1" t="s">
        <v>56</v>
      </c>
      <c r="S3551" s="1">
        <v>5</v>
      </c>
      <c r="T3551" s="1" t="s">
        <v>35</v>
      </c>
      <c r="U3551" s="5">
        <v>142.62</v>
      </c>
      <c r="V3551" s="5">
        <v>18673.545366664799</v>
      </c>
      <c r="W3551" s="1" t="s">
        <v>36</v>
      </c>
      <c r="X3551" s="1">
        <v>4.41</v>
      </c>
      <c r="Y3551" s="5">
        <v>27408.25</v>
      </c>
      <c r="Z3551" s="5">
        <v>72001</v>
      </c>
      <c r="AA3551" s="5" t="str">
        <f t="shared" si="220"/>
        <v>40-49</v>
      </c>
      <c r="AB3551" s="5" t="str">
        <f t="shared" si="221"/>
        <v>Moderate</v>
      </c>
      <c r="AC3551" s="5">
        <f t="shared" si="222"/>
        <v>2.63</v>
      </c>
      <c r="AD3551" s="5" t="str">
        <f t="shared" si="223"/>
        <v>Medium-haul</v>
      </c>
    </row>
    <row r="3552" spans="1:30" x14ac:dyDescent="0.3">
      <c r="A3552" s="1" t="s">
        <v>4641</v>
      </c>
      <c r="B3552" s="1" t="s">
        <v>4642</v>
      </c>
      <c r="C3552" s="1">
        <v>25</v>
      </c>
      <c r="D3552" s="1" t="s">
        <v>39</v>
      </c>
      <c r="E3552" s="1" t="s">
        <v>4614</v>
      </c>
      <c r="F3552" s="1" t="s">
        <v>48</v>
      </c>
      <c r="G3552" s="1" t="s">
        <v>61</v>
      </c>
      <c r="H3552" s="1" t="s">
        <v>62</v>
      </c>
      <c r="I3552" s="1" t="s">
        <v>63</v>
      </c>
      <c r="J3552" s="1">
        <v>3448</v>
      </c>
      <c r="K3552" s="3">
        <v>0.87703703703703706</v>
      </c>
      <c r="L3552" s="3">
        <v>3.6064814814814813E-2</v>
      </c>
      <c r="M3552" s="7">
        <v>45667</v>
      </c>
      <c r="N3552" s="3">
        <v>0.91175925925925927</v>
      </c>
      <c r="O3552" s="3">
        <v>7.0787037037037037E-2</v>
      </c>
      <c r="P3552" s="5">
        <v>50</v>
      </c>
      <c r="Q3552" s="5">
        <v>1265</v>
      </c>
      <c r="R3552" s="1" t="s">
        <v>56</v>
      </c>
      <c r="S3552" s="1">
        <v>5</v>
      </c>
      <c r="T3552" s="1" t="s">
        <v>49</v>
      </c>
      <c r="U3552" s="5">
        <v>149.97999999999999</v>
      </c>
      <c r="V3552" s="5">
        <v>17980.8292909091</v>
      </c>
      <c r="W3552" s="1" t="s">
        <v>42</v>
      </c>
      <c r="X3552" s="1">
        <v>3.46</v>
      </c>
      <c r="Y3552" s="5">
        <v>26577</v>
      </c>
      <c r="Z3552" s="5">
        <v>80990</v>
      </c>
      <c r="AA3552" s="5" t="str">
        <f t="shared" si="220"/>
        <v>18-29</v>
      </c>
      <c r="AB3552" s="5" t="str">
        <f t="shared" si="221"/>
        <v>Moderate</v>
      </c>
      <c r="AC3552" s="5">
        <f t="shared" si="222"/>
        <v>3.05</v>
      </c>
      <c r="AD3552" s="5" t="str">
        <f t="shared" si="223"/>
        <v>Medium-haul</v>
      </c>
    </row>
    <row r="3553" spans="1:30" x14ac:dyDescent="0.3">
      <c r="A3553" s="1" t="s">
        <v>4643</v>
      </c>
      <c r="B3553" s="1" t="s">
        <v>4644</v>
      </c>
      <c r="C3553" s="1">
        <v>61</v>
      </c>
      <c r="D3553" s="1" t="s">
        <v>39</v>
      </c>
      <c r="E3553" s="1" t="s">
        <v>4614</v>
      </c>
      <c r="F3553" s="1" t="s">
        <v>48</v>
      </c>
      <c r="G3553" s="1" t="s">
        <v>61</v>
      </c>
      <c r="H3553" s="1" t="s">
        <v>62</v>
      </c>
      <c r="I3553" s="1" t="s">
        <v>63</v>
      </c>
      <c r="J3553" s="1">
        <v>3448</v>
      </c>
      <c r="K3553" s="3">
        <v>0.87703703703703706</v>
      </c>
      <c r="L3553" s="3">
        <v>3.6064814814814813E-2</v>
      </c>
      <c r="M3553" s="7">
        <v>45666</v>
      </c>
      <c r="N3553" s="3">
        <v>0.91175925925925927</v>
      </c>
      <c r="O3553" s="3">
        <v>7.0787037037037037E-2</v>
      </c>
      <c r="P3553" s="5">
        <v>50</v>
      </c>
      <c r="Q3553" s="5">
        <v>421.88</v>
      </c>
      <c r="R3553" s="1" t="s">
        <v>34</v>
      </c>
      <c r="S3553" s="1">
        <v>5</v>
      </c>
      <c r="T3553" s="1" t="s">
        <v>41</v>
      </c>
      <c r="U3553" s="5">
        <v>156.69</v>
      </c>
      <c r="V3553" s="5">
        <v>18411.942809097101</v>
      </c>
      <c r="W3553" s="1" t="s">
        <v>42</v>
      </c>
      <c r="X3553" s="1">
        <v>4.3899999999999997</v>
      </c>
      <c r="Y3553" s="5">
        <v>27094.33</v>
      </c>
      <c r="Z3553" s="5">
        <v>27031.66</v>
      </c>
      <c r="AA3553" s="5" t="str">
        <f t="shared" si="220"/>
        <v>60+</v>
      </c>
      <c r="AB3553" s="5" t="str">
        <f t="shared" si="221"/>
        <v>Moderate</v>
      </c>
      <c r="AC3553" s="5">
        <f t="shared" si="222"/>
        <v>1</v>
      </c>
      <c r="AD3553" s="5" t="str">
        <f t="shared" si="223"/>
        <v>Medium-haul</v>
      </c>
    </row>
    <row r="3554" spans="1:30" x14ac:dyDescent="0.3">
      <c r="A3554" s="1" t="s">
        <v>4645</v>
      </c>
      <c r="B3554" s="1" t="s">
        <v>4646</v>
      </c>
      <c r="C3554" s="1">
        <v>40</v>
      </c>
      <c r="D3554" s="1" t="s">
        <v>28</v>
      </c>
      <c r="E3554" s="1" t="s">
        <v>4614</v>
      </c>
      <c r="F3554" s="1" t="s">
        <v>30</v>
      </c>
      <c r="G3554" s="1" t="s">
        <v>61</v>
      </c>
      <c r="H3554" s="1" t="s">
        <v>62</v>
      </c>
      <c r="I3554" s="1" t="s">
        <v>63</v>
      </c>
      <c r="J3554" s="1">
        <v>3448</v>
      </c>
      <c r="K3554" s="3">
        <v>0.87703703703703706</v>
      </c>
      <c r="L3554" s="3">
        <v>3.6064814814814813E-2</v>
      </c>
      <c r="M3554" s="7">
        <v>45664</v>
      </c>
      <c r="N3554" s="3">
        <v>0.91175925925925927</v>
      </c>
      <c r="O3554" s="3">
        <v>7.0787037037037037E-2</v>
      </c>
      <c r="P3554" s="5">
        <v>50</v>
      </c>
      <c r="Q3554" s="5">
        <v>1311.62</v>
      </c>
      <c r="R3554" s="1" t="s">
        <v>56</v>
      </c>
      <c r="S3554" s="1">
        <v>3</v>
      </c>
      <c r="T3554" s="1" t="s">
        <v>45</v>
      </c>
      <c r="U3554" s="5">
        <v>170.52</v>
      </c>
      <c r="V3554" s="5">
        <v>18011.732730983302</v>
      </c>
      <c r="W3554" s="1" t="s">
        <v>42</v>
      </c>
      <c r="X3554" s="1">
        <v>4.43</v>
      </c>
      <c r="Y3554" s="5">
        <v>26614.080000000002</v>
      </c>
      <c r="Z3554" s="5">
        <v>83977.78</v>
      </c>
      <c r="AA3554" s="5" t="str">
        <f t="shared" si="220"/>
        <v>40-49</v>
      </c>
      <c r="AB3554" s="5" t="str">
        <f t="shared" si="221"/>
        <v>Moderate</v>
      </c>
      <c r="AC3554" s="5">
        <f t="shared" si="222"/>
        <v>3.16</v>
      </c>
      <c r="AD3554" s="5" t="str">
        <f t="shared" si="223"/>
        <v>Medium-haul</v>
      </c>
    </row>
    <row r="3555" spans="1:30" x14ac:dyDescent="0.3">
      <c r="A3555" s="1" t="s">
        <v>4647</v>
      </c>
      <c r="B3555" s="1" t="s">
        <v>4648</v>
      </c>
      <c r="C3555" s="1">
        <v>65</v>
      </c>
      <c r="D3555" s="1" t="s">
        <v>28</v>
      </c>
      <c r="E3555" s="1" t="s">
        <v>4614</v>
      </c>
      <c r="F3555" s="1" t="s">
        <v>48</v>
      </c>
      <c r="G3555" s="1" t="s">
        <v>61</v>
      </c>
      <c r="H3555" s="1" t="s">
        <v>62</v>
      </c>
      <c r="I3555" s="1" t="s">
        <v>63</v>
      </c>
      <c r="J3555" s="1">
        <v>3448</v>
      </c>
      <c r="K3555" s="3">
        <v>0.87703703703703706</v>
      </c>
      <c r="L3555" s="3">
        <v>3.6064814814814813E-2</v>
      </c>
      <c r="M3555" s="7">
        <v>45666</v>
      </c>
      <c r="N3555" s="3">
        <v>0.91175925925925927</v>
      </c>
      <c r="O3555" s="3">
        <v>7.0787037037037037E-2</v>
      </c>
      <c r="P3555" s="5">
        <v>50</v>
      </c>
      <c r="Q3555" s="5">
        <v>697.24</v>
      </c>
      <c r="R3555" s="1" t="s">
        <v>56</v>
      </c>
      <c r="S3555" s="1">
        <v>5</v>
      </c>
      <c r="T3555" s="1" t="s">
        <v>49</v>
      </c>
      <c r="U3555" s="5">
        <v>14.67</v>
      </c>
      <c r="V3555" s="5">
        <v>17968.959251205801</v>
      </c>
      <c r="W3555" s="1" t="s">
        <v>42</v>
      </c>
      <c r="X3555" s="1">
        <v>3.43</v>
      </c>
      <c r="Y3555" s="5">
        <v>26562.75</v>
      </c>
      <c r="Z3555" s="5">
        <v>44626.29</v>
      </c>
      <c r="AA3555" s="5" t="str">
        <f t="shared" si="220"/>
        <v>60+</v>
      </c>
      <c r="AB3555" s="5" t="str">
        <f t="shared" si="221"/>
        <v>Moderate</v>
      </c>
      <c r="AC3555" s="5">
        <f t="shared" si="222"/>
        <v>1.68</v>
      </c>
      <c r="AD3555" s="5" t="str">
        <f t="shared" si="223"/>
        <v>Medium-haul</v>
      </c>
    </row>
    <row r="3556" spans="1:30" x14ac:dyDescent="0.3">
      <c r="A3556" s="1" t="s">
        <v>4649</v>
      </c>
      <c r="B3556" s="1" t="s">
        <v>4650</v>
      </c>
      <c r="C3556" s="1">
        <v>67</v>
      </c>
      <c r="D3556" s="1" t="s">
        <v>28</v>
      </c>
      <c r="E3556" s="1" t="s">
        <v>4614</v>
      </c>
      <c r="F3556" s="1" t="s">
        <v>30</v>
      </c>
      <c r="G3556" s="1" t="s">
        <v>61</v>
      </c>
      <c r="H3556" s="1" t="s">
        <v>62</v>
      </c>
      <c r="I3556" s="1" t="s">
        <v>63</v>
      </c>
      <c r="J3556" s="1">
        <v>3448</v>
      </c>
      <c r="K3556" s="3">
        <v>0.87703703703703706</v>
      </c>
      <c r="L3556" s="3">
        <v>3.6064814814814813E-2</v>
      </c>
      <c r="M3556" s="7">
        <v>45670</v>
      </c>
      <c r="N3556" s="3">
        <v>0.91175925925925927</v>
      </c>
      <c r="O3556" s="3">
        <v>7.0787037037037037E-2</v>
      </c>
      <c r="P3556" s="5">
        <v>50</v>
      </c>
      <c r="Q3556" s="5">
        <v>578.72</v>
      </c>
      <c r="R3556" s="1" t="s">
        <v>56</v>
      </c>
      <c r="S3556" s="1">
        <v>5</v>
      </c>
      <c r="T3556" s="1" t="s">
        <v>45</v>
      </c>
      <c r="U3556" s="5">
        <v>1.63</v>
      </c>
      <c r="V3556" s="5">
        <v>17890.5890655732</v>
      </c>
      <c r="W3556" s="1" t="s">
        <v>42</v>
      </c>
      <c r="X3556" s="1">
        <v>4.5999999999999996</v>
      </c>
      <c r="Y3556" s="5">
        <v>26468.71</v>
      </c>
      <c r="Z3556" s="5">
        <v>37038.410000000003</v>
      </c>
      <c r="AA3556" s="5" t="str">
        <f t="shared" si="220"/>
        <v>60+</v>
      </c>
      <c r="AB3556" s="5" t="str">
        <f t="shared" si="221"/>
        <v>Moderate</v>
      </c>
      <c r="AC3556" s="5">
        <f t="shared" si="222"/>
        <v>1.4</v>
      </c>
      <c r="AD3556" s="5" t="str">
        <f t="shared" si="223"/>
        <v>Medium-haul</v>
      </c>
    </row>
    <row r="3557" spans="1:30" x14ac:dyDescent="0.3">
      <c r="A3557" s="1" t="s">
        <v>4651</v>
      </c>
      <c r="B3557" s="1" t="s">
        <v>4652</v>
      </c>
      <c r="C3557" s="1">
        <v>22</v>
      </c>
      <c r="D3557" s="1" t="s">
        <v>28</v>
      </c>
      <c r="E3557" s="1" t="s">
        <v>4614</v>
      </c>
      <c r="F3557" s="1" t="s">
        <v>48</v>
      </c>
      <c r="G3557" s="1" t="s">
        <v>74</v>
      </c>
      <c r="H3557" s="1" t="s">
        <v>75</v>
      </c>
      <c r="I3557" s="1" t="s">
        <v>76</v>
      </c>
      <c r="J3557" s="1">
        <v>10686</v>
      </c>
      <c r="K3557" s="3">
        <v>0.41190972222222222</v>
      </c>
      <c r="L3557" s="3">
        <v>0.90635416666666668</v>
      </c>
      <c r="M3557" s="7">
        <v>45659</v>
      </c>
      <c r="N3557" s="3">
        <v>0.47302083333333333</v>
      </c>
      <c r="O3557" s="3">
        <v>0.9674652777777778</v>
      </c>
      <c r="P3557" s="5">
        <v>88</v>
      </c>
      <c r="Q3557" s="5">
        <v>959.23</v>
      </c>
      <c r="R3557" s="1" t="s">
        <v>56</v>
      </c>
      <c r="S3557" s="1">
        <v>5</v>
      </c>
      <c r="T3557" s="1" t="s">
        <v>49</v>
      </c>
      <c r="U3557" s="5">
        <v>94.44</v>
      </c>
      <c r="V3557" s="5">
        <v>54361.014580885902</v>
      </c>
      <c r="W3557" s="1" t="s">
        <v>36</v>
      </c>
      <c r="X3557" s="1">
        <v>3.88</v>
      </c>
      <c r="Y3557" s="5">
        <v>70233.22</v>
      </c>
      <c r="Z3557" s="5">
        <v>61409.61</v>
      </c>
      <c r="AA3557" s="5" t="str">
        <f t="shared" si="220"/>
        <v>18-29</v>
      </c>
      <c r="AB3557" s="5" t="str">
        <f t="shared" si="221"/>
        <v>Moderate</v>
      </c>
      <c r="AC3557" s="5">
        <f t="shared" si="222"/>
        <v>0.87</v>
      </c>
      <c r="AD3557" s="5" t="str">
        <f t="shared" si="223"/>
        <v>Long-haul</v>
      </c>
    </row>
    <row r="3558" spans="1:30" x14ac:dyDescent="0.3">
      <c r="A3558" s="1" t="s">
        <v>4653</v>
      </c>
      <c r="B3558" s="1" t="s">
        <v>4654</v>
      </c>
      <c r="C3558" s="1">
        <v>52</v>
      </c>
      <c r="D3558" s="1" t="s">
        <v>39</v>
      </c>
      <c r="E3558" s="1" t="s">
        <v>4614</v>
      </c>
      <c r="F3558" s="1" t="s">
        <v>30</v>
      </c>
      <c r="G3558" s="1" t="s">
        <v>74</v>
      </c>
      <c r="H3558" s="1" t="s">
        <v>75</v>
      </c>
      <c r="I3558" s="1" t="s">
        <v>76</v>
      </c>
      <c r="J3558" s="1">
        <v>10686</v>
      </c>
      <c r="K3558" s="3">
        <v>0.41190972222222222</v>
      </c>
      <c r="L3558" s="3">
        <v>0.90635416666666668</v>
      </c>
      <c r="M3558" s="7">
        <v>45664</v>
      </c>
      <c r="N3558" s="3">
        <v>0.47302083333333333</v>
      </c>
      <c r="O3558" s="3">
        <v>0.9674652777777778</v>
      </c>
      <c r="P3558" s="5">
        <v>88</v>
      </c>
      <c r="Q3558" s="5">
        <v>1111.3900000000001</v>
      </c>
      <c r="R3558" s="1" t="s">
        <v>40</v>
      </c>
      <c r="S3558" s="1">
        <v>5</v>
      </c>
      <c r="T3558" s="1" t="s">
        <v>49</v>
      </c>
      <c r="U3558" s="5">
        <v>10.72</v>
      </c>
      <c r="V3558" s="5">
        <v>54500.621845368398</v>
      </c>
      <c r="W3558" s="1" t="s">
        <v>42</v>
      </c>
      <c r="X3558" s="1">
        <v>4.8</v>
      </c>
      <c r="Y3558" s="5">
        <v>70400.75</v>
      </c>
      <c r="Z3558" s="5">
        <v>71131.100000000006</v>
      </c>
      <c r="AA3558" s="5" t="str">
        <f t="shared" si="220"/>
        <v>50-59</v>
      </c>
      <c r="AB3558" s="5" t="str">
        <f t="shared" si="221"/>
        <v>Moderate</v>
      </c>
      <c r="AC3558" s="5">
        <f t="shared" si="222"/>
        <v>1.01</v>
      </c>
      <c r="AD3558" s="5" t="str">
        <f t="shared" si="223"/>
        <v>Long-haul</v>
      </c>
    </row>
    <row r="3559" spans="1:30" x14ac:dyDescent="0.3">
      <c r="A3559" s="1" t="s">
        <v>4655</v>
      </c>
      <c r="B3559" s="1" t="s">
        <v>4656</v>
      </c>
      <c r="C3559" s="1">
        <v>63</v>
      </c>
      <c r="D3559" s="1" t="s">
        <v>28</v>
      </c>
      <c r="E3559" s="1" t="s">
        <v>4614</v>
      </c>
      <c r="F3559" s="1" t="s">
        <v>48</v>
      </c>
      <c r="G3559" s="1" t="s">
        <v>74</v>
      </c>
      <c r="H3559" s="1" t="s">
        <v>75</v>
      </c>
      <c r="I3559" s="1" t="s">
        <v>76</v>
      </c>
      <c r="J3559" s="1">
        <v>10686</v>
      </c>
      <c r="K3559" s="3">
        <v>0.41190972222222222</v>
      </c>
      <c r="L3559" s="3">
        <v>0.90635416666666668</v>
      </c>
      <c r="M3559" s="7">
        <v>45664</v>
      </c>
      <c r="N3559" s="3">
        <v>0.47302083333333333</v>
      </c>
      <c r="O3559" s="3">
        <v>0.9674652777777778</v>
      </c>
      <c r="P3559" s="5">
        <v>88</v>
      </c>
      <c r="Q3559" s="5">
        <v>1318.8</v>
      </c>
      <c r="R3559" s="1" t="s">
        <v>34</v>
      </c>
      <c r="S3559" s="1">
        <v>5</v>
      </c>
      <c r="T3559" s="1" t="s">
        <v>41</v>
      </c>
      <c r="U3559" s="5">
        <v>132.97999999999999</v>
      </c>
      <c r="V3559" s="5">
        <v>54881.142730320302</v>
      </c>
      <c r="W3559" s="1" t="s">
        <v>42</v>
      </c>
      <c r="X3559" s="1">
        <v>3.46</v>
      </c>
      <c r="Y3559" s="5">
        <v>70857.37</v>
      </c>
      <c r="Z3559" s="5">
        <v>84429.8</v>
      </c>
      <c r="AA3559" s="5" t="str">
        <f t="shared" si="220"/>
        <v>60+</v>
      </c>
      <c r="AB3559" s="5" t="str">
        <f t="shared" si="221"/>
        <v>Moderate</v>
      </c>
      <c r="AC3559" s="5">
        <f t="shared" si="222"/>
        <v>1.19</v>
      </c>
      <c r="AD3559" s="5" t="str">
        <f t="shared" si="223"/>
        <v>Long-haul</v>
      </c>
    </row>
    <row r="3560" spans="1:30" x14ac:dyDescent="0.3">
      <c r="A3560" s="1" t="s">
        <v>4657</v>
      </c>
      <c r="B3560" s="1" t="s">
        <v>4658</v>
      </c>
      <c r="C3560" s="1">
        <v>51</v>
      </c>
      <c r="D3560" s="1" t="s">
        <v>39</v>
      </c>
      <c r="E3560" s="1" t="s">
        <v>4614</v>
      </c>
      <c r="F3560" s="1" t="s">
        <v>48</v>
      </c>
      <c r="G3560" s="1" t="s">
        <v>74</v>
      </c>
      <c r="H3560" s="1" t="s">
        <v>75</v>
      </c>
      <c r="I3560" s="1" t="s">
        <v>76</v>
      </c>
      <c r="J3560" s="1">
        <v>10686</v>
      </c>
      <c r="K3560" s="3">
        <v>0.41190972222222222</v>
      </c>
      <c r="L3560" s="3">
        <v>0.90635416666666668</v>
      </c>
      <c r="M3560" s="7">
        <v>45671</v>
      </c>
      <c r="N3560" s="3">
        <v>0.47302083333333333</v>
      </c>
      <c r="O3560" s="3">
        <v>0.9674652777777778</v>
      </c>
      <c r="P3560" s="5">
        <v>88</v>
      </c>
      <c r="Q3560" s="5">
        <v>692.62</v>
      </c>
      <c r="R3560" s="1" t="s">
        <v>40</v>
      </c>
      <c r="S3560" s="1">
        <v>5</v>
      </c>
      <c r="T3560" s="1" t="s">
        <v>41</v>
      </c>
      <c r="U3560" s="5">
        <v>76.28</v>
      </c>
      <c r="V3560" s="5">
        <v>54689.295936275201</v>
      </c>
      <c r="W3560" s="1" t="s">
        <v>42</v>
      </c>
      <c r="X3560" s="1">
        <v>4.83</v>
      </c>
      <c r="Y3560" s="5">
        <v>70627.16</v>
      </c>
      <c r="Z3560" s="5">
        <v>44342.94</v>
      </c>
      <c r="AA3560" s="5" t="str">
        <f t="shared" si="220"/>
        <v>50-59</v>
      </c>
      <c r="AB3560" s="5" t="str">
        <f t="shared" si="221"/>
        <v>Moderate</v>
      </c>
      <c r="AC3560" s="5">
        <f t="shared" si="222"/>
        <v>0.63</v>
      </c>
      <c r="AD3560" s="5" t="str">
        <f t="shared" si="223"/>
        <v>Long-haul</v>
      </c>
    </row>
    <row r="3561" spans="1:30" x14ac:dyDescent="0.3">
      <c r="A3561" s="1" t="s">
        <v>4659</v>
      </c>
      <c r="B3561" s="1" t="s">
        <v>4660</v>
      </c>
      <c r="C3561" s="1">
        <v>64</v>
      </c>
      <c r="D3561" s="1" t="s">
        <v>28</v>
      </c>
      <c r="E3561" s="1" t="s">
        <v>4614</v>
      </c>
      <c r="F3561" s="1" t="s">
        <v>48</v>
      </c>
      <c r="G3561" s="1" t="s">
        <v>74</v>
      </c>
      <c r="H3561" s="1" t="s">
        <v>75</v>
      </c>
      <c r="I3561" s="1" t="s">
        <v>76</v>
      </c>
      <c r="J3561" s="1">
        <v>10686</v>
      </c>
      <c r="K3561" s="3">
        <v>0.41190972222222222</v>
      </c>
      <c r="L3561" s="3">
        <v>0.90635416666666668</v>
      </c>
      <c r="M3561" s="7">
        <v>45664</v>
      </c>
      <c r="N3561" s="3">
        <v>0.47302083333333333</v>
      </c>
      <c r="O3561" s="3">
        <v>0.9674652777777778</v>
      </c>
      <c r="P3561" s="5">
        <v>88</v>
      </c>
      <c r="Q3561" s="5">
        <v>1013.24</v>
      </c>
      <c r="R3561" s="1" t="s">
        <v>34</v>
      </c>
      <c r="S3561" s="1">
        <v>5</v>
      </c>
      <c r="T3561" s="1" t="s">
        <v>83</v>
      </c>
      <c r="U3561" s="5">
        <v>197.87</v>
      </c>
      <c r="V3561" s="5">
        <v>54922.839390112204</v>
      </c>
      <c r="W3561" s="1" t="s">
        <v>42</v>
      </c>
      <c r="X3561" s="1">
        <v>3.07</v>
      </c>
      <c r="Y3561" s="5">
        <v>70907.41</v>
      </c>
      <c r="Z3561" s="5">
        <v>64886.93</v>
      </c>
      <c r="AA3561" s="5" t="str">
        <f t="shared" si="220"/>
        <v>60+</v>
      </c>
      <c r="AB3561" s="5" t="str">
        <f t="shared" si="221"/>
        <v>Moderate</v>
      </c>
      <c r="AC3561" s="5">
        <f t="shared" si="222"/>
        <v>0.92</v>
      </c>
      <c r="AD3561" s="5" t="str">
        <f t="shared" si="223"/>
        <v>Long-haul</v>
      </c>
    </row>
    <row r="3562" spans="1:30" x14ac:dyDescent="0.3">
      <c r="A3562" s="1" t="s">
        <v>4661</v>
      </c>
      <c r="B3562" s="1" t="s">
        <v>4662</v>
      </c>
      <c r="C3562" s="1">
        <v>27</v>
      </c>
      <c r="D3562" s="1" t="s">
        <v>39</v>
      </c>
      <c r="E3562" s="1" t="s">
        <v>4614</v>
      </c>
      <c r="F3562" s="1" t="s">
        <v>48</v>
      </c>
      <c r="G3562" s="1" t="s">
        <v>74</v>
      </c>
      <c r="H3562" s="1" t="s">
        <v>75</v>
      </c>
      <c r="I3562" s="1" t="s">
        <v>76</v>
      </c>
      <c r="J3562" s="1">
        <v>10686</v>
      </c>
      <c r="K3562" s="3">
        <v>0.41190972222222222</v>
      </c>
      <c r="L3562" s="3">
        <v>0.90635416666666668</v>
      </c>
      <c r="M3562" s="7">
        <v>45666</v>
      </c>
      <c r="N3562" s="3">
        <v>0.47302083333333333</v>
      </c>
      <c r="O3562" s="3">
        <v>0.9674652777777778</v>
      </c>
      <c r="P3562" s="5">
        <v>88</v>
      </c>
      <c r="Q3562" s="5">
        <v>1288.7</v>
      </c>
      <c r="R3562" s="1" t="s">
        <v>40</v>
      </c>
      <c r="S3562" s="1">
        <v>5</v>
      </c>
      <c r="T3562" s="1" t="s">
        <v>83</v>
      </c>
      <c r="U3562" s="5">
        <v>58.17</v>
      </c>
      <c r="V3562" s="5">
        <v>54842.458464584</v>
      </c>
      <c r="W3562" s="1" t="s">
        <v>36</v>
      </c>
      <c r="X3562" s="1">
        <v>4.75</v>
      </c>
      <c r="Y3562" s="5">
        <v>70810.95</v>
      </c>
      <c r="Z3562" s="5">
        <v>82488.429999999993</v>
      </c>
      <c r="AA3562" s="5" t="str">
        <f t="shared" si="220"/>
        <v>18-29</v>
      </c>
      <c r="AB3562" s="5" t="str">
        <f t="shared" si="221"/>
        <v>Moderate</v>
      </c>
      <c r="AC3562" s="5">
        <f t="shared" si="222"/>
        <v>1.1599999999999999</v>
      </c>
      <c r="AD3562" s="5" t="str">
        <f t="shared" si="223"/>
        <v>Long-haul</v>
      </c>
    </row>
    <row r="3563" spans="1:30" x14ac:dyDescent="0.3">
      <c r="A3563" s="1" t="s">
        <v>4663</v>
      </c>
      <c r="B3563" s="1" t="s">
        <v>4664</v>
      </c>
      <c r="C3563" s="1">
        <v>49</v>
      </c>
      <c r="D3563" s="1" t="s">
        <v>28</v>
      </c>
      <c r="E3563" s="1" t="s">
        <v>4614</v>
      </c>
      <c r="F3563" s="1" t="s">
        <v>30</v>
      </c>
      <c r="G3563" s="1" t="s">
        <v>74</v>
      </c>
      <c r="H3563" s="1" t="s">
        <v>75</v>
      </c>
      <c r="I3563" s="1" t="s">
        <v>76</v>
      </c>
      <c r="J3563" s="1">
        <v>10686</v>
      </c>
      <c r="K3563" s="3">
        <v>0.41190972222222222</v>
      </c>
      <c r="L3563" s="3">
        <v>0.90635416666666668</v>
      </c>
      <c r="M3563" s="7">
        <v>45666</v>
      </c>
      <c r="N3563" s="3">
        <v>0.47302083333333333</v>
      </c>
      <c r="O3563" s="3">
        <v>0.9674652777777778</v>
      </c>
      <c r="P3563" s="5">
        <v>88</v>
      </c>
      <c r="Q3563" s="5">
        <v>1303.25</v>
      </c>
      <c r="R3563" s="1" t="s">
        <v>40</v>
      </c>
      <c r="S3563" s="1">
        <v>5</v>
      </c>
      <c r="T3563" s="1" t="s">
        <v>83</v>
      </c>
      <c r="U3563" s="5">
        <v>43.31</v>
      </c>
      <c r="V3563" s="5">
        <v>54770.245002472002</v>
      </c>
      <c r="W3563" s="1" t="s">
        <v>42</v>
      </c>
      <c r="X3563" s="1">
        <v>4.03</v>
      </c>
      <c r="Y3563" s="5">
        <v>70724.289999999994</v>
      </c>
      <c r="Z3563" s="5">
        <v>83416.66</v>
      </c>
      <c r="AA3563" s="5" t="str">
        <f t="shared" si="220"/>
        <v>40-49</v>
      </c>
      <c r="AB3563" s="5" t="str">
        <f t="shared" si="221"/>
        <v>Moderate</v>
      </c>
      <c r="AC3563" s="5">
        <f t="shared" si="222"/>
        <v>1.18</v>
      </c>
      <c r="AD3563" s="5" t="str">
        <f t="shared" si="223"/>
        <v>Long-haul</v>
      </c>
    </row>
    <row r="3564" spans="1:30" x14ac:dyDescent="0.3">
      <c r="A3564" s="1" t="s">
        <v>4665</v>
      </c>
      <c r="B3564" s="1" t="s">
        <v>4666</v>
      </c>
      <c r="C3564" s="1">
        <v>28</v>
      </c>
      <c r="D3564" s="1" t="s">
        <v>28</v>
      </c>
      <c r="E3564" s="1" t="s">
        <v>4614</v>
      </c>
      <c r="F3564" s="1" t="s">
        <v>30</v>
      </c>
      <c r="G3564" s="1" t="s">
        <v>74</v>
      </c>
      <c r="H3564" s="1" t="s">
        <v>75</v>
      </c>
      <c r="I3564" s="1" t="s">
        <v>76</v>
      </c>
      <c r="J3564" s="1">
        <v>10686</v>
      </c>
      <c r="K3564" s="3">
        <v>0.41190972222222222</v>
      </c>
      <c r="L3564" s="3">
        <v>0.90635416666666668</v>
      </c>
      <c r="M3564" s="7">
        <v>45665</v>
      </c>
      <c r="N3564" s="3">
        <v>0.47302083333333333</v>
      </c>
      <c r="O3564" s="3">
        <v>0.9674652777777778</v>
      </c>
      <c r="P3564" s="5">
        <v>88</v>
      </c>
      <c r="Q3564" s="5">
        <v>631.94000000000005</v>
      </c>
      <c r="R3564" s="1" t="s">
        <v>40</v>
      </c>
      <c r="S3564" s="1">
        <v>5</v>
      </c>
      <c r="T3564" s="1" t="s">
        <v>41</v>
      </c>
      <c r="U3564" s="5">
        <v>114.42</v>
      </c>
      <c r="V3564" s="5">
        <v>54782.535490663198</v>
      </c>
      <c r="W3564" s="1" t="s">
        <v>36</v>
      </c>
      <c r="X3564" s="1">
        <v>4.9400000000000004</v>
      </c>
      <c r="Y3564" s="5">
        <v>70739.039999999994</v>
      </c>
      <c r="Z3564" s="5">
        <v>40467.040000000001</v>
      </c>
      <c r="AA3564" s="5" t="str">
        <f t="shared" si="220"/>
        <v>18-29</v>
      </c>
      <c r="AB3564" s="5" t="str">
        <f t="shared" si="221"/>
        <v>Moderate</v>
      </c>
      <c r="AC3564" s="5">
        <f t="shared" si="222"/>
        <v>0.56999999999999995</v>
      </c>
      <c r="AD3564" s="5" t="str">
        <f t="shared" si="223"/>
        <v>Long-haul</v>
      </c>
    </row>
    <row r="3565" spans="1:30" x14ac:dyDescent="0.3">
      <c r="A3565" s="1" t="s">
        <v>4667</v>
      </c>
      <c r="B3565" s="1" t="s">
        <v>4668</v>
      </c>
      <c r="C3565" s="1">
        <v>73</v>
      </c>
      <c r="D3565" s="1" t="s">
        <v>28</v>
      </c>
      <c r="E3565" s="1" t="s">
        <v>4614</v>
      </c>
      <c r="F3565" s="1" t="s">
        <v>48</v>
      </c>
      <c r="G3565" s="1" t="s">
        <v>74</v>
      </c>
      <c r="H3565" s="1" t="s">
        <v>75</v>
      </c>
      <c r="I3565" s="1" t="s">
        <v>76</v>
      </c>
      <c r="J3565" s="1">
        <v>10686</v>
      </c>
      <c r="K3565" s="3">
        <v>0.41190972222222222</v>
      </c>
      <c r="L3565" s="3">
        <v>0.90635416666666668</v>
      </c>
      <c r="M3565" s="7">
        <v>45658</v>
      </c>
      <c r="N3565" s="3">
        <v>0.47302083333333333</v>
      </c>
      <c r="O3565" s="3">
        <v>0.9674652777777778</v>
      </c>
      <c r="P3565" s="5">
        <v>88</v>
      </c>
      <c r="Q3565" s="5">
        <v>249.33</v>
      </c>
      <c r="R3565" s="1" t="s">
        <v>56</v>
      </c>
      <c r="S3565" s="1">
        <v>5</v>
      </c>
      <c r="T3565" s="1" t="s">
        <v>35</v>
      </c>
      <c r="U3565" s="5">
        <v>193.15</v>
      </c>
      <c r="V3565" s="5">
        <v>54148.977527864197</v>
      </c>
      <c r="W3565" s="1" t="s">
        <v>42</v>
      </c>
      <c r="X3565" s="1">
        <v>4.37</v>
      </c>
      <c r="Y3565" s="5">
        <v>69978.77</v>
      </c>
      <c r="Z3565" s="5">
        <v>15995.75</v>
      </c>
      <c r="AA3565" s="5" t="str">
        <f t="shared" si="220"/>
        <v>60+</v>
      </c>
      <c r="AB3565" s="5" t="str">
        <f t="shared" si="221"/>
        <v>Moderate</v>
      </c>
      <c r="AC3565" s="5">
        <f t="shared" si="222"/>
        <v>0.23</v>
      </c>
      <c r="AD3565" s="5" t="str">
        <f t="shared" si="223"/>
        <v>Long-haul</v>
      </c>
    </row>
    <row r="3566" spans="1:30" x14ac:dyDescent="0.3">
      <c r="A3566" s="1" t="s">
        <v>4669</v>
      </c>
      <c r="B3566" s="1" t="s">
        <v>4670</v>
      </c>
      <c r="C3566" s="1">
        <v>46</v>
      </c>
      <c r="D3566" s="1" t="s">
        <v>28</v>
      </c>
      <c r="E3566" s="1" t="s">
        <v>4614</v>
      </c>
      <c r="F3566" s="1" t="s">
        <v>30</v>
      </c>
      <c r="G3566" s="1" t="s">
        <v>90</v>
      </c>
      <c r="H3566" s="1" t="s">
        <v>91</v>
      </c>
      <c r="I3566" s="1" t="s">
        <v>63</v>
      </c>
      <c r="J3566" s="1">
        <v>14253</v>
      </c>
      <c r="K3566" s="3">
        <v>0.71406250000000004</v>
      </c>
      <c r="L3566" s="3">
        <v>0.3737847222222222</v>
      </c>
      <c r="M3566" s="7">
        <v>45668</v>
      </c>
      <c r="N3566" s="3">
        <v>0.77239583333333328</v>
      </c>
      <c r="O3566" s="3">
        <v>0.43211805555555555</v>
      </c>
      <c r="P3566" s="5">
        <v>126</v>
      </c>
      <c r="Q3566" s="5">
        <v>706.22</v>
      </c>
      <c r="R3566" s="1" t="s">
        <v>34</v>
      </c>
      <c r="S3566" s="1">
        <v>5</v>
      </c>
      <c r="T3566" s="1" t="s">
        <v>83</v>
      </c>
      <c r="U3566" s="5">
        <v>1.81</v>
      </c>
      <c r="V3566" s="5">
        <v>72157.601516741197</v>
      </c>
      <c r="W3566" s="1" t="s">
        <v>42</v>
      </c>
      <c r="X3566" s="1">
        <v>3.2</v>
      </c>
      <c r="Y3566" s="5">
        <v>91589.119999999995</v>
      </c>
      <c r="Z3566" s="5">
        <v>45198.44</v>
      </c>
      <c r="AA3566" s="5" t="str">
        <f t="shared" si="220"/>
        <v>40-49</v>
      </c>
      <c r="AB3566" s="5" t="str">
        <f t="shared" si="221"/>
        <v>Severe</v>
      </c>
      <c r="AC3566" s="5">
        <f t="shared" si="222"/>
        <v>0.49</v>
      </c>
      <c r="AD3566" s="5" t="str">
        <f t="shared" si="223"/>
        <v>Long-haul</v>
      </c>
    </row>
    <row r="3567" spans="1:30" x14ac:dyDescent="0.3">
      <c r="A3567" s="1" t="s">
        <v>4671</v>
      </c>
      <c r="B3567" s="1" t="s">
        <v>4672</v>
      </c>
      <c r="C3567" s="1">
        <v>29</v>
      </c>
      <c r="D3567" s="1" t="s">
        <v>39</v>
      </c>
      <c r="E3567" s="1" t="s">
        <v>4614</v>
      </c>
      <c r="F3567" s="1" t="s">
        <v>30</v>
      </c>
      <c r="G3567" s="1" t="s">
        <v>90</v>
      </c>
      <c r="H3567" s="1" t="s">
        <v>91</v>
      </c>
      <c r="I3567" s="1" t="s">
        <v>63</v>
      </c>
      <c r="J3567" s="1">
        <v>14253</v>
      </c>
      <c r="K3567" s="3">
        <v>0.71406250000000004</v>
      </c>
      <c r="L3567" s="3">
        <v>0.3737847222222222</v>
      </c>
      <c r="M3567" s="7">
        <v>45663</v>
      </c>
      <c r="N3567" s="3">
        <v>0.77239583333333328</v>
      </c>
      <c r="O3567" s="3">
        <v>0.43211805555555555</v>
      </c>
      <c r="P3567" s="5">
        <v>126</v>
      </c>
      <c r="Q3567" s="5">
        <v>1470.74</v>
      </c>
      <c r="R3567" s="1" t="s">
        <v>56</v>
      </c>
      <c r="S3567" s="1">
        <v>5</v>
      </c>
      <c r="T3567" s="1" t="s">
        <v>35</v>
      </c>
      <c r="U3567" s="5">
        <v>74.08</v>
      </c>
      <c r="V3567" s="5">
        <v>72671.181369103899</v>
      </c>
      <c r="W3567" s="1" t="s">
        <v>42</v>
      </c>
      <c r="X3567" s="1">
        <v>3.03</v>
      </c>
      <c r="Y3567" s="5">
        <v>92205.42</v>
      </c>
      <c r="Z3567" s="5">
        <v>94142.18</v>
      </c>
      <c r="AA3567" s="5" t="str">
        <f t="shared" si="220"/>
        <v>18-29</v>
      </c>
      <c r="AB3567" s="5" t="str">
        <f t="shared" si="221"/>
        <v>Severe</v>
      </c>
      <c r="AC3567" s="5">
        <f t="shared" si="222"/>
        <v>1.02</v>
      </c>
      <c r="AD3567" s="5" t="str">
        <f t="shared" si="223"/>
        <v>Long-haul</v>
      </c>
    </row>
    <row r="3568" spans="1:30" x14ac:dyDescent="0.3">
      <c r="A3568" s="1" t="s">
        <v>4673</v>
      </c>
      <c r="B3568" s="1" t="s">
        <v>4674</v>
      </c>
      <c r="C3568" s="1">
        <v>21</v>
      </c>
      <c r="D3568" s="1" t="s">
        <v>28</v>
      </c>
      <c r="E3568" s="1" t="s">
        <v>4614</v>
      </c>
      <c r="F3568" s="1" t="s">
        <v>30</v>
      </c>
      <c r="G3568" s="1" t="s">
        <v>90</v>
      </c>
      <c r="H3568" s="1" t="s">
        <v>91</v>
      </c>
      <c r="I3568" s="1" t="s">
        <v>63</v>
      </c>
      <c r="J3568" s="1">
        <v>14253</v>
      </c>
      <c r="K3568" s="3">
        <v>0.71406250000000004</v>
      </c>
      <c r="L3568" s="3">
        <v>0.3737847222222222</v>
      </c>
      <c r="M3568" s="7">
        <v>45659</v>
      </c>
      <c r="N3568" s="3">
        <v>0.77239583333333328</v>
      </c>
      <c r="O3568" s="3">
        <v>0.43211805555555555</v>
      </c>
      <c r="P3568" s="5">
        <v>126</v>
      </c>
      <c r="Q3568" s="5">
        <v>723.02</v>
      </c>
      <c r="R3568" s="1" t="s">
        <v>56</v>
      </c>
      <c r="S3568" s="1">
        <v>5</v>
      </c>
      <c r="T3568" s="1" t="s">
        <v>83</v>
      </c>
      <c r="U3568" s="5">
        <v>171.57</v>
      </c>
      <c r="V3568" s="5">
        <v>72736.144310467003</v>
      </c>
      <c r="W3568" s="1" t="s">
        <v>36</v>
      </c>
      <c r="X3568" s="1">
        <v>4.3099999999999996</v>
      </c>
      <c r="Y3568" s="5">
        <v>92283.37</v>
      </c>
      <c r="Z3568" s="5">
        <v>46307.59</v>
      </c>
      <c r="AA3568" s="5" t="str">
        <f t="shared" si="220"/>
        <v>18-29</v>
      </c>
      <c r="AB3568" s="5" t="str">
        <f t="shared" si="221"/>
        <v>Severe</v>
      </c>
      <c r="AC3568" s="5">
        <f t="shared" si="222"/>
        <v>0.5</v>
      </c>
      <c r="AD3568" s="5" t="str">
        <f t="shared" si="223"/>
        <v>Long-haul</v>
      </c>
    </row>
    <row r="3569" spans="1:30" x14ac:dyDescent="0.3">
      <c r="A3569" s="2" t="s">
        <v>4675</v>
      </c>
      <c r="B3569" s="1" t="s">
        <v>4676</v>
      </c>
      <c r="C3569" s="1">
        <v>24</v>
      </c>
      <c r="D3569" s="1" t="s">
        <v>28</v>
      </c>
      <c r="E3569" s="1" t="s">
        <v>4614</v>
      </c>
      <c r="F3569" s="1" t="s">
        <v>30</v>
      </c>
      <c r="G3569" s="1" t="s">
        <v>90</v>
      </c>
      <c r="H3569" s="1" t="s">
        <v>91</v>
      </c>
      <c r="I3569" s="1" t="s">
        <v>63</v>
      </c>
      <c r="J3569" s="1">
        <v>14253</v>
      </c>
      <c r="K3569" s="3">
        <v>0.71406250000000004</v>
      </c>
      <c r="L3569" s="3">
        <v>0.3737847222222222</v>
      </c>
      <c r="M3569" s="7">
        <v>45670</v>
      </c>
      <c r="N3569" s="3">
        <v>0.77239583333333328</v>
      </c>
      <c r="O3569" s="3">
        <v>0.43211805555555555</v>
      </c>
      <c r="P3569" s="5">
        <v>126</v>
      </c>
      <c r="Q3569" s="5">
        <v>145.93</v>
      </c>
      <c r="R3569" s="1" t="s">
        <v>40</v>
      </c>
      <c r="S3569" s="1">
        <v>5</v>
      </c>
      <c r="T3569" s="1" t="s">
        <v>45</v>
      </c>
      <c r="U3569" s="5">
        <v>39.4</v>
      </c>
      <c r="V3569" s="5">
        <v>72278.868033194303</v>
      </c>
      <c r="W3569" s="1" t="s">
        <v>36</v>
      </c>
      <c r="X3569" s="1">
        <v>4.47</v>
      </c>
      <c r="Y3569" s="5">
        <v>91734.64</v>
      </c>
      <c r="Z3569" s="5">
        <v>9347.4</v>
      </c>
      <c r="AA3569" s="5" t="str">
        <f t="shared" si="220"/>
        <v>18-29</v>
      </c>
      <c r="AB3569" s="5" t="str">
        <f t="shared" si="221"/>
        <v>Severe</v>
      </c>
      <c r="AC3569" s="5">
        <f t="shared" si="222"/>
        <v>0.1</v>
      </c>
      <c r="AD3569" s="5" t="str">
        <f t="shared" si="223"/>
        <v>Long-haul</v>
      </c>
    </row>
    <row r="3570" spans="1:30" x14ac:dyDescent="0.3">
      <c r="A3570" s="1" t="s">
        <v>4677</v>
      </c>
      <c r="B3570" s="1" t="s">
        <v>4678</v>
      </c>
      <c r="C3570" s="1">
        <v>62</v>
      </c>
      <c r="D3570" s="1" t="s">
        <v>28</v>
      </c>
      <c r="E3570" s="1" t="s">
        <v>4614</v>
      </c>
      <c r="F3570" s="1" t="s">
        <v>30</v>
      </c>
      <c r="G3570" s="1" t="s">
        <v>114</v>
      </c>
      <c r="H3570" s="1" t="s">
        <v>115</v>
      </c>
      <c r="I3570" s="1" t="s">
        <v>62</v>
      </c>
      <c r="J3570" s="1">
        <v>7728</v>
      </c>
      <c r="K3570" s="3">
        <v>0.23081018518518517</v>
      </c>
      <c r="L3570" s="3">
        <v>0.5884490740740741</v>
      </c>
      <c r="M3570" s="7">
        <v>45668</v>
      </c>
      <c r="N3570" s="3">
        <v>0.25719907407407405</v>
      </c>
      <c r="O3570" s="3">
        <v>0.614837962962963</v>
      </c>
      <c r="P3570" s="5">
        <v>38</v>
      </c>
      <c r="Q3570" s="5">
        <v>1195.5</v>
      </c>
      <c r="R3570" s="1" t="s">
        <v>40</v>
      </c>
      <c r="S3570" s="1">
        <v>5</v>
      </c>
      <c r="T3570" s="1" t="s">
        <v>83</v>
      </c>
      <c r="U3570" s="5">
        <v>147.46</v>
      </c>
      <c r="V3570" s="5">
        <v>39209.183088158097</v>
      </c>
      <c r="W3570" s="1" t="s">
        <v>42</v>
      </c>
      <c r="X3570" s="1">
        <v>4.28</v>
      </c>
      <c r="Y3570" s="5">
        <v>52051.02</v>
      </c>
      <c r="Z3570" s="5">
        <v>76541.490000000005</v>
      </c>
      <c r="AA3570" s="5" t="str">
        <f t="shared" si="220"/>
        <v>60+</v>
      </c>
      <c r="AB3570" s="5" t="str">
        <f t="shared" si="221"/>
        <v>Moderate</v>
      </c>
      <c r="AC3570" s="5">
        <f t="shared" si="222"/>
        <v>1.47</v>
      </c>
      <c r="AD3570" s="5" t="str">
        <f t="shared" si="223"/>
        <v>Long-haul</v>
      </c>
    </row>
    <row r="3571" spans="1:30" x14ac:dyDescent="0.3">
      <c r="A3571" s="1" t="s">
        <v>4643</v>
      </c>
      <c r="B3571" s="1" t="s">
        <v>4644</v>
      </c>
      <c r="C3571" s="1">
        <v>61</v>
      </c>
      <c r="D3571" s="1" t="s">
        <v>39</v>
      </c>
      <c r="E3571" s="1" t="s">
        <v>4614</v>
      </c>
      <c r="F3571" s="1" t="s">
        <v>48</v>
      </c>
      <c r="G3571" s="1" t="s">
        <v>114</v>
      </c>
      <c r="H3571" s="1" t="s">
        <v>115</v>
      </c>
      <c r="I3571" s="1" t="s">
        <v>62</v>
      </c>
      <c r="J3571" s="1">
        <v>7728</v>
      </c>
      <c r="K3571" s="3">
        <v>0.23081018518518517</v>
      </c>
      <c r="L3571" s="3">
        <v>0.5884490740740741</v>
      </c>
      <c r="M3571" s="7">
        <v>45669</v>
      </c>
      <c r="N3571" s="3">
        <v>0.25719907407407405</v>
      </c>
      <c r="O3571" s="3">
        <v>0.614837962962963</v>
      </c>
      <c r="P3571" s="5">
        <v>38</v>
      </c>
      <c r="Q3571" s="5">
        <v>1219.26</v>
      </c>
      <c r="R3571" s="1" t="s">
        <v>34</v>
      </c>
      <c r="S3571" s="1">
        <v>5</v>
      </c>
      <c r="T3571" s="1" t="s">
        <v>45</v>
      </c>
      <c r="U3571" s="5">
        <v>46.7</v>
      </c>
      <c r="V3571" s="5">
        <v>39274.007031605302</v>
      </c>
      <c r="W3571" s="1" t="s">
        <v>36</v>
      </c>
      <c r="X3571" s="1">
        <v>4.5199999999999996</v>
      </c>
      <c r="Y3571" s="5">
        <v>52128.81</v>
      </c>
      <c r="Z3571" s="5">
        <v>78041.98</v>
      </c>
      <c r="AA3571" s="5" t="str">
        <f t="shared" si="220"/>
        <v>60+</v>
      </c>
      <c r="AB3571" s="5" t="str">
        <f t="shared" si="221"/>
        <v>Moderate</v>
      </c>
      <c r="AC3571" s="5">
        <f t="shared" si="222"/>
        <v>1.5</v>
      </c>
      <c r="AD3571" s="5" t="str">
        <f t="shared" si="223"/>
        <v>Long-haul</v>
      </c>
    </row>
    <row r="3572" spans="1:30" x14ac:dyDescent="0.3">
      <c r="A3572" s="1" t="s">
        <v>4679</v>
      </c>
      <c r="B3572" s="1" t="s">
        <v>4680</v>
      </c>
      <c r="C3572" s="1">
        <v>64</v>
      </c>
      <c r="D3572" s="1" t="s">
        <v>39</v>
      </c>
      <c r="E3572" s="1" t="s">
        <v>4614</v>
      </c>
      <c r="F3572" s="1" t="s">
        <v>30</v>
      </c>
      <c r="G3572" s="1" t="s">
        <v>114</v>
      </c>
      <c r="H3572" s="1" t="s">
        <v>115</v>
      </c>
      <c r="I3572" s="1" t="s">
        <v>62</v>
      </c>
      <c r="J3572" s="1">
        <v>7728</v>
      </c>
      <c r="K3572" s="3">
        <v>0.23081018518518517</v>
      </c>
      <c r="L3572" s="3">
        <v>0.5884490740740741</v>
      </c>
      <c r="M3572" s="7">
        <v>45661</v>
      </c>
      <c r="N3572" s="3">
        <v>0.25719907407407405</v>
      </c>
      <c r="O3572" s="3">
        <v>0.614837962962963</v>
      </c>
      <c r="P3572" s="5">
        <v>38</v>
      </c>
      <c r="Q3572" s="5">
        <v>63.81</v>
      </c>
      <c r="R3572" s="1" t="s">
        <v>34</v>
      </c>
      <c r="S3572" s="1">
        <v>5</v>
      </c>
      <c r="T3572" s="1" t="s">
        <v>41</v>
      </c>
      <c r="U3572" s="5">
        <v>103.42</v>
      </c>
      <c r="V3572" s="5">
        <v>39561.589592851997</v>
      </c>
      <c r="W3572" s="1" t="s">
        <v>42</v>
      </c>
      <c r="X3572" s="1">
        <v>3.71</v>
      </c>
      <c r="Y3572" s="5">
        <v>52473.91</v>
      </c>
      <c r="Z3572" s="5">
        <v>4104.5200000000004</v>
      </c>
      <c r="AA3572" s="5" t="str">
        <f t="shared" si="220"/>
        <v>60+</v>
      </c>
      <c r="AB3572" s="5" t="str">
        <f t="shared" si="221"/>
        <v>Moderate</v>
      </c>
      <c r="AC3572" s="5">
        <f t="shared" si="222"/>
        <v>0.08</v>
      </c>
      <c r="AD3572" s="5" t="str">
        <f t="shared" si="223"/>
        <v>Long-haul</v>
      </c>
    </row>
    <row r="3573" spans="1:30" x14ac:dyDescent="0.3">
      <c r="A3573" s="1" t="s">
        <v>4681</v>
      </c>
      <c r="B3573" s="1" t="s">
        <v>4682</v>
      </c>
      <c r="C3573" s="1">
        <v>62</v>
      </c>
      <c r="D3573" s="1" t="s">
        <v>39</v>
      </c>
      <c r="E3573" s="1" t="s">
        <v>4614</v>
      </c>
      <c r="F3573" s="1" t="s">
        <v>30</v>
      </c>
      <c r="G3573" s="1" t="s">
        <v>114</v>
      </c>
      <c r="H3573" s="1" t="s">
        <v>115</v>
      </c>
      <c r="I3573" s="1" t="s">
        <v>62</v>
      </c>
      <c r="J3573" s="1">
        <v>7728</v>
      </c>
      <c r="K3573" s="3">
        <v>0.23081018518518517</v>
      </c>
      <c r="L3573" s="3">
        <v>0.5884490740740741</v>
      </c>
      <c r="M3573" s="7">
        <v>45664</v>
      </c>
      <c r="N3573" s="3">
        <v>0.25719907407407405</v>
      </c>
      <c r="O3573" s="3">
        <v>0.614837962962963</v>
      </c>
      <c r="P3573" s="5">
        <v>38</v>
      </c>
      <c r="Q3573" s="5">
        <v>343.86</v>
      </c>
      <c r="R3573" s="1" t="s">
        <v>40</v>
      </c>
      <c r="S3573" s="1">
        <v>5</v>
      </c>
      <c r="T3573" s="1" t="s">
        <v>45</v>
      </c>
      <c r="U3573" s="5">
        <v>4.51</v>
      </c>
      <c r="V3573" s="5">
        <v>39746.375936248398</v>
      </c>
      <c r="W3573" s="1" t="s">
        <v>42</v>
      </c>
      <c r="X3573" s="1">
        <v>4</v>
      </c>
      <c r="Y3573" s="5">
        <v>52695.65</v>
      </c>
      <c r="Z3573" s="5">
        <v>22007.94</v>
      </c>
      <c r="AA3573" s="5" t="str">
        <f t="shared" si="220"/>
        <v>60+</v>
      </c>
      <c r="AB3573" s="5" t="str">
        <f t="shared" si="221"/>
        <v>Moderate</v>
      </c>
      <c r="AC3573" s="5">
        <f t="shared" si="222"/>
        <v>0.42</v>
      </c>
      <c r="AD3573" s="5" t="str">
        <f t="shared" si="223"/>
        <v>Long-haul</v>
      </c>
    </row>
    <row r="3574" spans="1:30" x14ac:dyDescent="0.3">
      <c r="A3574" s="1" t="s">
        <v>4683</v>
      </c>
      <c r="B3574" s="1" t="s">
        <v>4684</v>
      </c>
      <c r="C3574" s="1">
        <v>43</v>
      </c>
      <c r="D3574" s="1" t="s">
        <v>39</v>
      </c>
      <c r="E3574" s="1" t="s">
        <v>4614</v>
      </c>
      <c r="F3574" s="1" t="s">
        <v>48</v>
      </c>
      <c r="G3574" s="1" t="s">
        <v>114</v>
      </c>
      <c r="H3574" s="1" t="s">
        <v>115</v>
      </c>
      <c r="I3574" s="1" t="s">
        <v>62</v>
      </c>
      <c r="J3574" s="1">
        <v>7728</v>
      </c>
      <c r="K3574" s="3">
        <v>0.23081018518518517</v>
      </c>
      <c r="L3574" s="3">
        <v>0.5884490740740741</v>
      </c>
      <c r="M3574" s="7">
        <v>45672</v>
      </c>
      <c r="N3574" s="3">
        <v>0.25719907407407405</v>
      </c>
      <c r="O3574" s="3">
        <v>0.614837962962963</v>
      </c>
      <c r="P3574" s="5">
        <v>38</v>
      </c>
      <c r="Q3574" s="5">
        <v>762.8</v>
      </c>
      <c r="R3574" s="1" t="s">
        <v>40</v>
      </c>
      <c r="S3574" s="1">
        <v>5</v>
      </c>
      <c r="T3574" s="1" t="s">
        <v>41</v>
      </c>
      <c r="U3574" s="5">
        <v>102.22</v>
      </c>
      <c r="V3574" s="5">
        <v>39746.713279761403</v>
      </c>
      <c r="W3574" s="1" t="s">
        <v>36</v>
      </c>
      <c r="X3574" s="1">
        <v>4.01</v>
      </c>
      <c r="Y3574" s="5">
        <v>52696.06</v>
      </c>
      <c r="Z3574" s="5">
        <v>48839.64</v>
      </c>
      <c r="AA3574" s="5" t="str">
        <f t="shared" si="220"/>
        <v>40-49</v>
      </c>
      <c r="AB3574" s="5" t="str">
        <f t="shared" si="221"/>
        <v>Moderate</v>
      </c>
      <c r="AC3574" s="5">
        <f t="shared" si="222"/>
        <v>0.93</v>
      </c>
      <c r="AD3574" s="5" t="str">
        <f t="shared" si="223"/>
        <v>Long-haul</v>
      </c>
    </row>
    <row r="3575" spans="1:30" x14ac:dyDescent="0.3">
      <c r="A3575" s="2" t="s">
        <v>4685</v>
      </c>
      <c r="B3575" s="1" t="s">
        <v>4686</v>
      </c>
      <c r="C3575" s="1">
        <v>22</v>
      </c>
      <c r="D3575" s="1" t="s">
        <v>28</v>
      </c>
      <c r="E3575" s="1" t="s">
        <v>4614</v>
      </c>
      <c r="F3575" s="1" t="s">
        <v>30</v>
      </c>
      <c r="G3575" s="1" t="s">
        <v>114</v>
      </c>
      <c r="H3575" s="1" t="s">
        <v>115</v>
      </c>
      <c r="I3575" s="1" t="s">
        <v>62</v>
      </c>
      <c r="J3575" s="1">
        <v>7728</v>
      </c>
      <c r="K3575" s="3">
        <v>0.23081018518518517</v>
      </c>
      <c r="L3575" s="3">
        <v>0.5884490740740741</v>
      </c>
      <c r="M3575" s="7">
        <v>45665</v>
      </c>
      <c r="N3575" s="3">
        <v>0.25719907407407405</v>
      </c>
      <c r="O3575" s="3">
        <v>0.614837962962963</v>
      </c>
      <c r="P3575" s="5">
        <v>38</v>
      </c>
      <c r="Q3575" s="5">
        <v>536.25</v>
      </c>
      <c r="R3575" s="1" t="s">
        <v>40</v>
      </c>
      <c r="S3575" s="1">
        <v>5</v>
      </c>
      <c r="T3575" s="1" t="s">
        <v>45</v>
      </c>
      <c r="U3575" s="5">
        <v>109.45</v>
      </c>
      <c r="V3575" s="5">
        <v>39144.563375893398</v>
      </c>
      <c r="W3575" s="1" t="s">
        <v>36</v>
      </c>
      <c r="X3575" s="1">
        <v>3.13</v>
      </c>
      <c r="Y3575" s="5">
        <v>51973.48</v>
      </c>
      <c r="Z3575" s="5">
        <v>34341.89</v>
      </c>
      <c r="AA3575" s="5" t="str">
        <f t="shared" si="220"/>
        <v>18-29</v>
      </c>
      <c r="AB3575" s="5" t="str">
        <f t="shared" si="221"/>
        <v>Moderate</v>
      </c>
      <c r="AC3575" s="5">
        <f t="shared" si="222"/>
        <v>0.66</v>
      </c>
      <c r="AD3575" s="5" t="str">
        <f t="shared" si="223"/>
        <v>Long-haul</v>
      </c>
    </row>
    <row r="3576" spans="1:30" x14ac:dyDescent="0.3">
      <c r="A3576" s="1" t="s">
        <v>4687</v>
      </c>
      <c r="B3576" s="1" t="s">
        <v>4688</v>
      </c>
      <c r="C3576" s="1">
        <v>29</v>
      </c>
      <c r="D3576" s="1" t="s">
        <v>39</v>
      </c>
      <c r="E3576" s="1" t="s">
        <v>4614</v>
      </c>
      <c r="F3576" s="1" t="s">
        <v>30</v>
      </c>
      <c r="G3576" s="1" t="s">
        <v>114</v>
      </c>
      <c r="H3576" s="1" t="s">
        <v>115</v>
      </c>
      <c r="I3576" s="1" t="s">
        <v>62</v>
      </c>
      <c r="J3576" s="1">
        <v>7728</v>
      </c>
      <c r="K3576" s="3">
        <v>0.23081018518518517</v>
      </c>
      <c r="L3576" s="3">
        <v>0.5884490740740741</v>
      </c>
      <c r="M3576" s="7">
        <v>45668</v>
      </c>
      <c r="N3576" s="3">
        <v>0.25719907407407405</v>
      </c>
      <c r="O3576" s="3">
        <v>0.614837962962963</v>
      </c>
      <c r="P3576" s="5">
        <v>38</v>
      </c>
      <c r="Q3576" s="5">
        <v>323.98</v>
      </c>
      <c r="R3576" s="1" t="s">
        <v>34</v>
      </c>
      <c r="S3576" s="1">
        <v>5</v>
      </c>
      <c r="T3576" s="1" t="s">
        <v>45</v>
      </c>
      <c r="U3576" s="5">
        <v>85.81</v>
      </c>
      <c r="V3576" s="5">
        <v>40116.856594704499</v>
      </c>
      <c r="W3576" s="1" t="s">
        <v>42</v>
      </c>
      <c r="X3576" s="1">
        <v>3.89</v>
      </c>
      <c r="Y3576" s="5">
        <v>53140.23</v>
      </c>
      <c r="Z3576" s="5">
        <v>20751.88</v>
      </c>
      <c r="AA3576" s="5" t="str">
        <f t="shared" si="220"/>
        <v>18-29</v>
      </c>
      <c r="AB3576" s="5" t="str">
        <f t="shared" si="221"/>
        <v>Moderate</v>
      </c>
      <c r="AC3576" s="5">
        <f t="shared" si="222"/>
        <v>0.39</v>
      </c>
      <c r="AD3576" s="5" t="str">
        <f t="shared" si="223"/>
        <v>Long-haul</v>
      </c>
    </row>
    <row r="3577" spans="1:30" x14ac:dyDescent="0.3">
      <c r="A3577" s="1" t="s">
        <v>4689</v>
      </c>
      <c r="B3577" s="1" t="s">
        <v>4690</v>
      </c>
      <c r="C3577" s="1">
        <v>41</v>
      </c>
      <c r="D3577" s="1" t="s">
        <v>39</v>
      </c>
      <c r="E3577" s="1" t="s">
        <v>4614</v>
      </c>
      <c r="F3577" s="1" t="s">
        <v>30</v>
      </c>
      <c r="G3577" s="1" t="s">
        <v>114</v>
      </c>
      <c r="H3577" s="1" t="s">
        <v>115</v>
      </c>
      <c r="I3577" s="1" t="s">
        <v>62</v>
      </c>
      <c r="J3577" s="1">
        <v>7728</v>
      </c>
      <c r="K3577" s="3">
        <v>0.23081018518518517</v>
      </c>
      <c r="L3577" s="3">
        <v>0.5884490740740741</v>
      </c>
      <c r="M3577" s="7">
        <v>45658</v>
      </c>
      <c r="N3577" s="3">
        <v>0.25719907407407405</v>
      </c>
      <c r="O3577" s="3">
        <v>0.614837962962963</v>
      </c>
      <c r="P3577" s="5">
        <v>38</v>
      </c>
      <c r="Q3577" s="5">
        <v>926.4</v>
      </c>
      <c r="R3577" s="1" t="s">
        <v>40</v>
      </c>
      <c r="S3577" s="1">
        <v>5</v>
      </c>
      <c r="T3577" s="1" t="s">
        <v>41</v>
      </c>
      <c r="U3577" s="5">
        <v>38.44</v>
      </c>
      <c r="V3577" s="5">
        <v>39578.3765670953</v>
      </c>
      <c r="W3577" s="1" t="s">
        <v>36</v>
      </c>
      <c r="X3577" s="1">
        <v>3.29</v>
      </c>
      <c r="Y3577" s="5">
        <v>52494.05</v>
      </c>
      <c r="Z3577" s="5">
        <v>59297.29</v>
      </c>
      <c r="AA3577" s="5" t="str">
        <f t="shared" si="220"/>
        <v>40-49</v>
      </c>
      <c r="AB3577" s="5" t="str">
        <f t="shared" si="221"/>
        <v>Moderate</v>
      </c>
      <c r="AC3577" s="5">
        <f t="shared" si="222"/>
        <v>1.1299999999999999</v>
      </c>
      <c r="AD3577" s="5" t="str">
        <f t="shared" si="223"/>
        <v>Long-haul</v>
      </c>
    </row>
    <row r="3578" spans="1:30" x14ac:dyDescent="0.3">
      <c r="A3578" s="1" t="s">
        <v>4691</v>
      </c>
      <c r="B3578" s="1" t="s">
        <v>4692</v>
      </c>
      <c r="C3578" s="1">
        <v>75</v>
      </c>
      <c r="D3578" s="1" t="s">
        <v>28</v>
      </c>
      <c r="E3578" s="1" t="s">
        <v>4614</v>
      </c>
      <c r="F3578" s="1" t="s">
        <v>48</v>
      </c>
      <c r="G3578" s="1" t="s">
        <v>114</v>
      </c>
      <c r="H3578" s="1" t="s">
        <v>115</v>
      </c>
      <c r="I3578" s="1" t="s">
        <v>62</v>
      </c>
      <c r="J3578" s="1">
        <v>7728</v>
      </c>
      <c r="K3578" s="3">
        <v>0.23081018518518517</v>
      </c>
      <c r="L3578" s="3">
        <v>0.5884490740740741</v>
      </c>
      <c r="M3578" s="7">
        <v>45662</v>
      </c>
      <c r="N3578" s="3">
        <v>0.25719907407407405</v>
      </c>
      <c r="O3578" s="3">
        <v>0.614837962962963</v>
      </c>
      <c r="P3578" s="5">
        <v>38</v>
      </c>
      <c r="Q3578" s="5">
        <v>1408.58</v>
      </c>
      <c r="R3578" s="1" t="s">
        <v>40</v>
      </c>
      <c r="S3578" s="1">
        <v>5</v>
      </c>
      <c r="T3578" s="1" t="s">
        <v>83</v>
      </c>
      <c r="U3578" s="5">
        <v>130.54</v>
      </c>
      <c r="V3578" s="5">
        <v>39902.934002912101</v>
      </c>
      <c r="W3578" s="1" t="s">
        <v>42</v>
      </c>
      <c r="X3578" s="1">
        <v>3.12</v>
      </c>
      <c r="Y3578" s="5">
        <v>52883.519999999997</v>
      </c>
      <c r="Z3578" s="5">
        <v>90175.23</v>
      </c>
      <c r="AA3578" s="5" t="str">
        <f t="shared" si="220"/>
        <v>60+</v>
      </c>
      <c r="AB3578" s="5" t="str">
        <f t="shared" si="221"/>
        <v>Moderate</v>
      </c>
      <c r="AC3578" s="5">
        <f t="shared" si="222"/>
        <v>1.71</v>
      </c>
      <c r="AD3578" s="5" t="str">
        <f t="shared" si="223"/>
        <v>Long-haul</v>
      </c>
    </row>
    <row r="3579" spans="1:30" x14ac:dyDescent="0.3">
      <c r="A3579" s="1" t="s">
        <v>4693</v>
      </c>
      <c r="B3579" s="1" t="s">
        <v>4694</v>
      </c>
      <c r="C3579" s="1">
        <v>49</v>
      </c>
      <c r="D3579" s="1" t="s">
        <v>28</v>
      </c>
      <c r="E3579" s="1" t="s">
        <v>4614</v>
      </c>
      <c r="F3579" s="1" t="s">
        <v>48</v>
      </c>
      <c r="G3579" s="1" t="s">
        <v>114</v>
      </c>
      <c r="H3579" s="1" t="s">
        <v>115</v>
      </c>
      <c r="I3579" s="1" t="s">
        <v>62</v>
      </c>
      <c r="J3579" s="1">
        <v>7728</v>
      </c>
      <c r="K3579" s="3">
        <v>0.23081018518518517</v>
      </c>
      <c r="L3579" s="3">
        <v>0.5884490740740741</v>
      </c>
      <c r="M3579" s="7">
        <v>45664</v>
      </c>
      <c r="N3579" s="3">
        <v>0.25719907407407405</v>
      </c>
      <c r="O3579" s="3">
        <v>0.614837962962963</v>
      </c>
      <c r="P3579" s="5">
        <v>38</v>
      </c>
      <c r="Q3579" s="5">
        <v>101.89</v>
      </c>
      <c r="R3579" s="1" t="s">
        <v>56</v>
      </c>
      <c r="S3579" s="1">
        <v>5</v>
      </c>
      <c r="T3579" s="1" t="s">
        <v>45</v>
      </c>
      <c r="U3579" s="5">
        <v>45.2</v>
      </c>
      <c r="V3579" s="5">
        <v>39497.384204015099</v>
      </c>
      <c r="W3579" s="1" t="s">
        <v>36</v>
      </c>
      <c r="X3579" s="1">
        <v>3.22</v>
      </c>
      <c r="Y3579" s="5">
        <v>52396.86</v>
      </c>
      <c r="Z3579" s="5">
        <v>6530</v>
      </c>
      <c r="AA3579" s="5" t="str">
        <f t="shared" si="220"/>
        <v>40-49</v>
      </c>
      <c r="AB3579" s="5" t="str">
        <f t="shared" si="221"/>
        <v>Moderate</v>
      </c>
      <c r="AC3579" s="5">
        <f t="shared" si="222"/>
        <v>0.12</v>
      </c>
      <c r="AD3579" s="5" t="str">
        <f t="shared" si="223"/>
        <v>Long-haul</v>
      </c>
    </row>
    <row r="3580" spans="1:30" x14ac:dyDescent="0.3">
      <c r="A3580" s="1" t="s">
        <v>4695</v>
      </c>
      <c r="B3580" s="1" t="s">
        <v>4696</v>
      </c>
      <c r="C3580" s="1">
        <v>62</v>
      </c>
      <c r="D3580" s="1" t="s">
        <v>39</v>
      </c>
      <c r="E3580" s="1" t="s">
        <v>4614</v>
      </c>
      <c r="F3580" s="1" t="s">
        <v>48</v>
      </c>
      <c r="G3580" s="1" t="s">
        <v>134</v>
      </c>
      <c r="H3580" s="1" t="s">
        <v>75</v>
      </c>
      <c r="I3580" s="1" t="s">
        <v>135</v>
      </c>
      <c r="J3580" s="1">
        <v>2357</v>
      </c>
      <c r="K3580" s="3">
        <v>0.69140046296296298</v>
      </c>
      <c r="L3580" s="3">
        <v>0.8004282407407407</v>
      </c>
      <c r="M3580" s="7">
        <v>45663</v>
      </c>
      <c r="N3580" s="3">
        <v>0.76709490740740738</v>
      </c>
      <c r="O3580" s="3">
        <v>0.87612268518518521</v>
      </c>
      <c r="P3580" s="5">
        <v>109</v>
      </c>
      <c r="Q3580" s="5">
        <v>1145.4100000000001</v>
      </c>
      <c r="R3580" s="1" t="s">
        <v>40</v>
      </c>
      <c r="S3580" s="1">
        <v>5</v>
      </c>
      <c r="T3580" s="1" t="s">
        <v>41</v>
      </c>
      <c r="U3580" s="5">
        <v>190.59</v>
      </c>
      <c r="V3580" s="5">
        <v>12923.015172445001</v>
      </c>
      <c r="W3580" s="1" t="s">
        <v>42</v>
      </c>
      <c r="X3580" s="1">
        <v>4.38</v>
      </c>
      <c r="Y3580" s="5">
        <v>20507.62</v>
      </c>
      <c r="Z3580" s="5">
        <v>73344.36</v>
      </c>
      <c r="AA3580" s="5" t="str">
        <f t="shared" si="220"/>
        <v>60+</v>
      </c>
      <c r="AB3580" s="5" t="str">
        <f t="shared" si="221"/>
        <v>Moderate</v>
      </c>
      <c r="AC3580" s="5">
        <f t="shared" si="222"/>
        <v>3.58</v>
      </c>
      <c r="AD3580" s="5" t="str">
        <f t="shared" si="223"/>
        <v>Short-haul</v>
      </c>
    </row>
    <row r="3581" spans="1:30" x14ac:dyDescent="0.3">
      <c r="A3581" s="1" t="s">
        <v>4697</v>
      </c>
      <c r="B3581" s="1" t="s">
        <v>4698</v>
      </c>
      <c r="C3581" s="1">
        <v>30</v>
      </c>
      <c r="D3581" s="1" t="s">
        <v>28</v>
      </c>
      <c r="E3581" s="1" t="s">
        <v>4614</v>
      </c>
      <c r="F3581" s="1" t="s">
        <v>48</v>
      </c>
      <c r="G3581" s="1" t="s">
        <v>134</v>
      </c>
      <c r="H3581" s="1" t="s">
        <v>75</v>
      </c>
      <c r="I3581" s="1" t="s">
        <v>135</v>
      </c>
      <c r="J3581" s="1">
        <v>2357</v>
      </c>
      <c r="K3581" s="3">
        <v>0.69140046296296298</v>
      </c>
      <c r="L3581" s="3">
        <v>0.8004282407407407</v>
      </c>
      <c r="M3581" s="7">
        <v>45661</v>
      </c>
      <c r="N3581" s="3">
        <v>0.76709490740740738</v>
      </c>
      <c r="O3581" s="3">
        <v>0.87612268518518521</v>
      </c>
      <c r="P3581" s="5">
        <v>109</v>
      </c>
      <c r="Q3581" s="5">
        <v>1054.82</v>
      </c>
      <c r="R3581" s="1" t="s">
        <v>34</v>
      </c>
      <c r="S3581" s="1">
        <v>3</v>
      </c>
      <c r="T3581" s="1" t="s">
        <v>35</v>
      </c>
      <c r="U3581" s="5">
        <v>20.84</v>
      </c>
      <c r="V3581" s="5">
        <v>13255.026230973501</v>
      </c>
      <c r="W3581" s="1" t="s">
        <v>36</v>
      </c>
      <c r="X3581" s="1">
        <v>3.9</v>
      </c>
      <c r="Y3581" s="5">
        <v>20906.03</v>
      </c>
      <c r="Z3581" s="5">
        <v>67512.649999999994</v>
      </c>
      <c r="AA3581" s="5" t="str">
        <f t="shared" si="220"/>
        <v>30-39</v>
      </c>
      <c r="AB3581" s="5" t="str">
        <f t="shared" si="221"/>
        <v>Moderate</v>
      </c>
      <c r="AC3581" s="5">
        <f t="shared" si="222"/>
        <v>3.23</v>
      </c>
      <c r="AD3581" s="5" t="str">
        <f t="shared" si="223"/>
        <v>Short-haul</v>
      </c>
    </row>
    <row r="3582" spans="1:30" x14ac:dyDescent="0.3">
      <c r="A3582" s="1" t="s">
        <v>4699</v>
      </c>
      <c r="B3582" s="1" t="s">
        <v>4700</v>
      </c>
      <c r="C3582" s="1">
        <v>31</v>
      </c>
      <c r="D3582" s="1" t="s">
        <v>28</v>
      </c>
      <c r="E3582" s="1" t="s">
        <v>4614</v>
      </c>
      <c r="F3582" s="1" t="s">
        <v>48</v>
      </c>
      <c r="G3582" s="1" t="s">
        <v>134</v>
      </c>
      <c r="H3582" s="1" t="s">
        <v>75</v>
      </c>
      <c r="I3582" s="1" t="s">
        <v>135</v>
      </c>
      <c r="J3582" s="1">
        <v>2357</v>
      </c>
      <c r="K3582" s="3">
        <v>0.69140046296296298</v>
      </c>
      <c r="L3582" s="3">
        <v>0.8004282407407407</v>
      </c>
      <c r="M3582" s="7">
        <v>45663</v>
      </c>
      <c r="N3582" s="3">
        <v>0.76709490740740738</v>
      </c>
      <c r="O3582" s="3">
        <v>0.87612268518518521</v>
      </c>
      <c r="P3582" s="5">
        <v>109</v>
      </c>
      <c r="Q3582" s="5">
        <v>394.5</v>
      </c>
      <c r="R3582" s="1" t="s">
        <v>56</v>
      </c>
      <c r="S3582" s="1">
        <v>3</v>
      </c>
      <c r="T3582" s="1" t="s">
        <v>41</v>
      </c>
      <c r="U3582" s="5">
        <v>169.54</v>
      </c>
      <c r="V3582" s="5">
        <v>13154.6109792551</v>
      </c>
      <c r="W3582" s="1" t="s">
        <v>42</v>
      </c>
      <c r="X3582" s="1">
        <v>3.74</v>
      </c>
      <c r="Y3582" s="5">
        <v>20785.53</v>
      </c>
      <c r="Z3582" s="5">
        <v>25281.91</v>
      </c>
      <c r="AA3582" s="5" t="str">
        <f t="shared" si="220"/>
        <v>30-39</v>
      </c>
      <c r="AB3582" s="5" t="str">
        <f t="shared" si="221"/>
        <v>Moderate</v>
      </c>
      <c r="AC3582" s="5">
        <f t="shared" si="222"/>
        <v>1.22</v>
      </c>
      <c r="AD3582" s="5" t="str">
        <f t="shared" si="223"/>
        <v>Short-haul</v>
      </c>
    </row>
    <row r="3583" spans="1:30" x14ac:dyDescent="0.3">
      <c r="A3583" s="1" t="s">
        <v>4701</v>
      </c>
      <c r="B3583" s="1" t="s">
        <v>1450</v>
      </c>
      <c r="C3583" s="1">
        <v>32</v>
      </c>
      <c r="D3583" s="1" t="s">
        <v>28</v>
      </c>
      <c r="E3583" s="1" t="s">
        <v>4614</v>
      </c>
      <c r="F3583" s="1" t="s">
        <v>30</v>
      </c>
      <c r="G3583" s="1" t="s">
        <v>134</v>
      </c>
      <c r="H3583" s="1" t="s">
        <v>75</v>
      </c>
      <c r="I3583" s="1" t="s">
        <v>135</v>
      </c>
      <c r="J3583" s="1">
        <v>2357</v>
      </c>
      <c r="K3583" s="3">
        <v>0.69140046296296298</v>
      </c>
      <c r="L3583" s="3">
        <v>0.8004282407407407</v>
      </c>
      <c r="M3583" s="7">
        <v>45665</v>
      </c>
      <c r="N3583" s="3">
        <v>0.76709490740740738</v>
      </c>
      <c r="O3583" s="3">
        <v>0.87612268518518521</v>
      </c>
      <c r="P3583" s="5">
        <v>109</v>
      </c>
      <c r="Q3583" s="5">
        <v>201.03</v>
      </c>
      <c r="R3583" s="1" t="s">
        <v>40</v>
      </c>
      <c r="S3583" s="1">
        <v>3</v>
      </c>
      <c r="T3583" s="1" t="s">
        <v>41</v>
      </c>
      <c r="U3583" s="5">
        <v>192.11</v>
      </c>
      <c r="V3583" s="5">
        <v>12709.6043471757</v>
      </c>
      <c r="W3583" s="1" t="s">
        <v>42</v>
      </c>
      <c r="X3583" s="1">
        <v>3.66</v>
      </c>
      <c r="Y3583" s="5">
        <v>20251.53</v>
      </c>
      <c r="Z3583" s="5">
        <v>12904.34</v>
      </c>
      <c r="AA3583" s="5" t="str">
        <f t="shared" si="220"/>
        <v>30-39</v>
      </c>
      <c r="AB3583" s="5" t="str">
        <f t="shared" si="221"/>
        <v>Moderate</v>
      </c>
      <c r="AC3583" s="5">
        <f t="shared" si="222"/>
        <v>0.64</v>
      </c>
      <c r="AD3583" s="5" t="str">
        <f t="shared" si="223"/>
        <v>Short-haul</v>
      </c>
    </row>
    <row r="3584" spans="1:30" x14ac:dyDescent="0.3">
      <c r="A3584" s="1" t="s">
        <v>4665</v>
      </c>
      <c r="B3584" s="1" t="s">
        <v>4666</v>
      </c>
      <c r="C3584" s="1">
        <v>28</v>
      </c>
      <c r="D3584" s="1" t="s">
        <v>28</v>
      </c>
      <c r="E3584" s="1" t="s">
        <v>4614</v>
      </c>
      <c r="F3584" s="1" t="s">
        <v>30</v>
      </c>
      <c r="G3584" s="1" t="s">
        <v>134</v>
      </c>
      <c r="H3584" s="1" t="s">
        <v>75</v>
      </c>
      <c r="I3584" s="1" t="s">
        <v>135</v>
      </c>
      <c r="J3584" s="1">
        <v>2357</v>
      </c>
      <c r="K3584" s="3">
        <v>0.69140046296296298</v>
      </c>
      <c r="L3584" s="3">
        <v>0.8004282407407407</v>
      </c>
      <c r="M3584" s="7">
        <v>45660</v>
      </c>
      <c r="N3584" s="3">
        <v>0.76709490740740738</v>
      </c>
      <c r="O3584" s="3">
        <v>0.87612268518518521</v>
      </c>
      <c r="P3584" s="5">
        <v>109</v>
      </c>
      <c r="Q3584" s="5">
        <v>1135.75</v>
      </c>
      <c r="R3584" s="1" t="s">
        <v>40</v>
      </c>
      <c r="S3584" s="1">
        <v>5</v>
      </c>
      <c r="T3584" s="1" t="s">
        <v>35</v>
      </c>
      <c r="U3584" s="5">
        <v>25.16</v>
      </c>
      <c r="V3584" s="5">
        <v>13211.9841281606</v>
      </c>
      <c r="W3584" s="1" t="s">
        <v>42</v>
      </c>
      <c r="X3584" s="1">
        <v>4.7</v>
      </c>
      <c r="Y3584" s="5">
        <v>20854.38</v>
      </c>
      <c r="Z3584" s="5">
        <v>72693.03</v>
      </c>
      <c r="AA3584" s="5" t="str">
        <f t="shared" si="220"/>
        <v>18-29</v>
      </c>
      <c r="AB3584" s="5" t="str">
        <f t="shared" si="221"/>
        <v>Moderate</v>
      </c>
      <c r="AC3584" s="5">
        <f t="shared" si="222"/>
        <v>3.49</v>
      </c>
      <c r="AD3584" s="5" t="str">
        <f t="shared" si="223"/>
        <v>Short-haul</v>
      </c>
    </row>
    <row r="3585" spans="1:30" x14ac:dyDescent="0.3">
      <c r="A3585" s="1" t="s">
        <v>4702</v>
      </c>
      <c r="B3585" s="1" t="s">
        <v>4703</v>
      </c>
      <c r="C3585" s="1">
        <v>58</v>
      </c>
      <c r="D3585" s="1" t="s">
        <v>39</v>
      </c>
      <c r="E3585" s="1" t="s">
        <v>4614</v>
      </c>
      <c r="F3585" s="1" t="s">
        <v>30</v>
      </c>
      <c r="G3585" s="1" t="s">
        <v>134</v>
      </c>
      <c r="H3585" s="1" t="s">
        <v>75</v>
      </c>
      <c r="I3585" s="1" t="s">
        <v>135</v>
      </c>
      <c r="J3585" s="1">
        <v>2357</v>
      </c>
      <c r="K3585" s="3">
        <v>0.69140046296296298</v>
      </c>
      <c r="L3585" s="3">
        <v>0.8004282407407407</v>
      </c>
      <c r="M3585" s="7">
        <v>45658</v>
      </c>
      <c r="N3585" s="3">
        <v>0.76709490740740738</v>
      </c>
      <c r="O3585" s="3">
        <v>0.87612268518518521</v>
      </c>
      <c r="P3585" s="5">
        <v>109</v>
      </c>
      <c r="Q3585" s="5">
        <v>1118.1300000000001</v>
      </c>
      <c r="R3585" s="1" t="s">
        <v>34</v>
      </c>
      <c r="S3585" s="1">
        <v>5</v>
      </c>
      <c r="T3585" s="1" t="s">
        <v>35</v>
      </c>
      <c r="U3585" s="5">
        <v>50.11</v>
      </c>
      <c r="V3585" s="5">
        <v>12412.632344403901</v>
      </c>
      <c r="W3585" s="1" t="s">
        <v>36</v>
      </c>
      <c r="X3585" s="1">
        <v>3.05</v>
      </c>
      <c r="Y3585" s="5">
        <v>19895.16</v>
      </c>
      <c r="Z3585" s="5">
        <v>71570.34</v>
      </c>
      <c r="AA3585" s="5" t="str">
        <f t="shared" si="220"/>
        <v>50-59</v>
      </c>
      <c r="AB3585" s="5" t="str">
        <f t="shared" si="221"/>
        <v>Moderate</v>
      </c>
      <c r="AC3585" s="5">
        <f t="shared" si="222"/>
        <v>3.6</v>
      </c>
      <c r="AD3585" s="5" t="str">
        <f t="shared" si="223"/>
        <v>Short-haul</v>
      </c>
    </row>
    <row r="3586" spans="1:30" x14ac:dyDescent="0.3">
      <c r="A3586" s="1" t="s">
        <v>4704</v>
      </c>
      <c r="B3586" s="1" t="s">
        <v>4705</v>
      </c>
      <c r="C3586" s="1">
        <v>32</v>
      </c>
      <c r="D3586" s="1" t="s">
        <v>28</v>
      </c>
      <c r="E3586" s="1" t="s">
        <v>4614</v>
      </c>
      <c r="F3586" s="1" t="s">
        <v>48</v>
      </c>
      <c r="G3586" s="1" t="s">
        <v>134</v>
      </c>
      <c r="H3586" s="1" t="s">
        <v>75</v>
      </c>
      <c r="I3586" s="1" t="s">
        <v>135</v>
      </c>
      <c r="J3586" s="1">
        <v>2357</v>
      </c>
      <c r="K3586" s="3">
        <v>0.69140046296296298</v>
      </c>
      <c r="L3586" s="3">
        <v>0.8004282407407407</v>
      </c>
      <c r="M3586" s="7">
        <v>45672</v>
      </c>
      <c r="N3586" s="3">
        <v>0.76709490740740738</v>
      </c>
      <c r="O3586" s="3">
        <v>0.87612268518518521</v>
      </c>
      <c r="P3586" s="5">
        <v>109</v>
      </c>
      <c r="Q3586" s="5">
        <v>530.38</v>
      </c>
      <c r="R3586" s="1" t="s">
        <v>56</v>
      </c>
      <c r="S3586" s="1">
        <v>3</v>
      </c>
      <c r="T3586" s="1" t="s">
        <v>45</v>
      </c>
      <c r="U3586" s="5">
        <v>168.78</v>
      </c>
      <c r="V3586" s="5">
        <v>12521.155245551899</v>
      </c>
      <c r="W3586" s="1" t="s">
        <v>36</v>
      </c>
      <c r="X3586" s="1">
        <v>3.36</v>
      </c>
      <c r="Y3586" s="5">
        <v>20025.39</v>
      </c>
      <c r="Z3586" s="5">
        <v>33978.080000000002</v>
      </c>
      <c r="AA3586" s="5" t="str">
        <f t="shared" ref="AA3586:AA3649" si="224">IF(C3586&lt;=29,"18-29",IF(C3586&lt;=39,"30-39",IF(C3586&lt;=49,"40-49",IF(C3586&lt;=59,"50-59","60+"))))</f>
        <v>30-39</v>
      </c>
      <c r="AB3586" s="5" t="str">
        <f t="shared" ref="AB3586:AB3649" si="225">IF(P3586&lt;=30,"On-Time",IF(P3586&lt;=120,"Moderate","Severe"))</f>
        <v>Moderate</v>
      </c>
      <c r="AC3586" s="5">
        <f t="shared" ref="AC3586:AC3649" si="226">ROUND(Z3586/Y3586,2)</f>
        <v>1.7</v>
      </c>
      <c r="AD3586" s="5" t="str">
        <f t="shared" ref="AD3586:AD3649" si="227">IF(J3586&lt;=3000,"Short-haul",IF(J3586&lt;=7000,"Medium-haul","Long-haul"))</f>
        <v>Short-haul</v>
      </c>
    </row>
    <row r="3587" spans="1:30" x14ac:dyDescent="0.3">
      <c r="A3587" s="1" t="s">
        <v>4706</v>
      </c>
      <c r="B3587" s="1" t="s">
        <v>4707</v>
      </c>
      <c r="C3587" s="1">
        <v>69</v>
      </c>
      <c r="D3587" s="1" t="s">
        <v>39</v>
      </c>
      <c r="E3587" s="1" t="s">
        <v>4614</v>
      </c>
      <c r="F3587" s="1" t="s">
        <v>48</v>
      </c>
      <c r="G3587" s="1" t="s">
        <v>134</v>
      </c>
      <c r="H3587" s="1" t="s">
        <v>75</v>
      </c>
      <c r="I3587" s="1" t="s">
        <v>135</v>
      </c>
      <c r="J3587" s="1">
        <v>2357</v>
      </c>
      <c r="K3587" s="3">
        <v>0.69140046296296298</v>
      </c>
      <c r="L3587" s="3">
        <v>0.8004282407407407</v>
      </c>
      <c r="M3587" s="7">
        <v>45658</v>
      </c>
      <c r="N3587" s="3">
        <v>0.76709490740740738</v>
      </c>
      <c r="O3587" s="3">
        <v>0.87612268518518521</v>
      </c>
      <c r="P3587" s="5">
        <v>109</v>
      </c>
      <c r="Q3587" s="5">
        <v>1175.26</v>
      </c>
      <c r="R3587" s="1" t="s">
        <v>40</v>
      </c>
      <c r="S3587" s="1">
        <v>5</v>
      </c>
      <c r="T3587" s="1" t="s">
        <v>45</v>
      </c>
      <c r="U3587" s="5">
        <v>189.33</v>
      </c>
      <c r="V3587" s="5">
        <v>13031.9951048361</v>
      </c>
      <c r="W3587" s="1" t="s">
        <v>36</v>
      </c>
      <c r="X3587" s="1">
        <v>3.7</v>
      </c>
      <c r="Y3587" s="5">
        <v>20638.39</v>
      </c>
      <c r="Z3587" s="5">
        <v>75254.509999999995</v>
      </c>
      <c r="AA3587" s="5" t="str">
        <f t="shared" si="224"/>
        <v>60+</v>
      </c>
      <c r="AB3587" s="5" t="str">
        <f t="shared" si="225"/>
        <v>Moderate</v>
      </c>
      <c r="AC3587" s="5">
        <f t="shared" si="226"/>
        <v>3.65</v>
      </c>
      <c r="AD3587" s="5" t="str">
        <f t="shared" si="227"/>
        <v>Short-haul</v>
      </c>
    </row>
    <row r="3588" spans="1:30" x14ac:dyDescent="0.3">
      <c r="A3588" s="1" t="s">
        <v>4708</v>
      </c>
      <c r="B3588" s="1" t="s">
        <v>4709</v>
      </c>
      <c r="C3588" s="1">
        <v>72</v>
      </c>
      <c r="D3588" s="1" t="s">
        <v>39</v>
      </c>
      <c r="E3588" s="1" t="s">
        <v>4614</v>
      </c>
      <c r="F3588" s="1" t="s">
        <v>48</v>
      </c>
      <c r="G3588" s="1" t="s">
        <v>134</v>
      </c>
      <c r="H3588" s="1" t="s">
        <v>75</v>
      </c>
      <c r="I3588" s="1" t="s">
        <v>135</v>
      </c>
      <c r="J3588" s="1">
        <v>2357</v>
      </c>
      <c r="K3588" s="3">
        <v>0.69140046296296298</v>
      </c>
      <c r="L3588" s="3">
        <v>0.8004282407407407</v>
      </c>
      <c r="M3588" s="7">
        <v>45672</v>
      </c>
      <c r="N3588" s="3">
        <v>0.76709490740740738</v>
      </c>
      <c r="O3588" s="3">
        <v>0.87612268518518521</v>
      </c>
      <c r="P3588" s="5">
        <v>109</v>
      </c>
      <c r="Q3588" s="5">
        <v>545.55999999999995</v>
      </c>
      <c r="R3588" s="1" t="s">
        <v>40</v>
      </c>
      <c r="S3588" s="1">
        <v>5</v>
      </c>
      <c r="T3588" s="1" t="s">
        <v>41</v>
      </c>
      <c r="U3588" s="5">
        <v>32.81</v>
      </c>
      <c r="V3588" s="5">
        <v>12402.8847029562</v>
      </c>
      <c r="W3588" s="1" t="s">
        <v>36</v>
      </c>
      <c r="X3588" s="1">
        <v>4.43</v>
      </c>
      <c r="Y3588" s="5">
        <v>19883.46</v>
      </c>
      <c r="Z3588" s="5">
        <v>34922.400000000001</v>
      </c>
      <c r="AA3588" s="5" t="str">
        <f t="shared" si="224"/>
        <v>60+</v>
      </c>
      <c r="AB3588" s="5" t="str">
        <f t="shared" si="225"/>
        <v>Moderate</v>
      </c>
      <c r="AC3588" s="5">
        <f t="shared" si="226"/>
        <v>1.76</v>
      </c>
      <c r="AD3588" s="5" t="str">
        <f t="shared" si="227"/>
        <v>Short-haul</v>
      </c>
    </row>
    <row r="3589" spans="1:30" x14ac:dyDescent="0.3">
      <c r="A3589" s="1" t="s">
        <v>4710</v>
      </c>
      <c r="B3589" s="1" t="s">
        <v>4711</v>
      </c>
      <c r="C3589" s="1">
        <v>50</v>
      </c>
      <c r="D3589" s="1" t="s">
        <v>28</v>
      </c>
      <c r="E3589" s="1" t="s">
        <v>4614</v>
      </c>
      <c r="F3589" s="1" t="s">
        <v>30</v>
      </c>
      <c r="G3589" s="1" t="s">
        <v>134</v>
      </c>
      <c r="H3589" s="1" t="s">
        <v>75</v>
      </c>
      <c r="I3589" s="1" t="s">
        <v>135</v>
      </c>
      <c r="J3589" s="1">
        <v>2357</v>
      </c>
      <c r="K3589" s="3">
        <v>0.69140046296296298</v>
      </c>
      <c r="L3589" s="3">
        <v>0.8004282407407407</v>
      </c>
      <c r="M3589" s="7">
        <v>45667</v>
      </c>
      <c r="N3589" s="3">
        <v>0.76709490740740738</v>
      </c>
      <c r="O3589" s="3">
        <v>0.87612268518518521</v>
      </c>
      <c r="P3589" s="5">
        <v>109</v>
      </c>
      <c r="Q3589" s="5">
        <v>53.94</v>
      </c>
      <c r="R3589" s="1" t="s">
        <v>56</v>
      </c>
      <c r="S3589" s="1">
        <v>5</v>
      </c>
      <c r="T3589" s="1" t="s">
        <v>35</v>
      </c>
      <c r="U3589" s="5">
        <v>64.77</v>
      </c>
      <c r="V3589" s="5">
        <v>12688.8985649521</v>
      </c>
      <c r="W3589" s="1" t="s">
        <v>36</v>
      </c>
      <c r="X3589" s="1">
        <v>3.8</v>
      </c>
      <c r="Y3589" s="5">
        <v>20226.68</v>
      </c>
      <c r="Z3589" s="5">
        <v>3465.11</v>
      </c>
      <c r="AA3589" s="5" t="str">
        <f t="shared" si="224"/>
        <v>50-59</v>
      </c>
      <c r="AB3589" s="5" t="str">
        <f t="shared" si="225"/>
        <v>Moderate</v>
      </c>
      <c r="AC3589" s="5">
        <f t="shared" si="226"/>
        <v>0.17</v>
      </c>
      <c r="AD3589" s="5" t="str">
        <f t="shared" si="227"/>
        <v>Short-haul</v>
      </c>
    </row>
    <row r="3590" spans="1:30" x14ac:dyDescent="0.3">
      <c r="A3590" s="1" t="s">
        <v>4712</v>
      </c>
      <c r="B3590" s="1" t="s">
        <v>4713</v>
      </c>
      <c r="C3590" s="1">
        <v>34</v>
      </c>
      <c r="D3590" s="1" t="s">
        <v>39</v>
      </c>
      <c r="E3590" s="1" t="s">
        <v>4614</v>
      </c>
      <c r="F3590" s="1" t="s">
        <v>30</v>
      </c>
      <c r="G3590" s="1" t="s">
        <v>154</v>
      </c>
      <c r="H3590" s="1" t="s">
        <v>155</v>
      </c>
      <c r="I3590" s="1" t="s">
        <v>156</v>
      </c>
      <c r="J3590" s="1">
        <v>11198</v>
      </c>
      <c r="K3590" s="3">
        <v>0.28363425925925928</v>
      </c>
      <c r="L3590" s="3">
        <v>0.80168981481481483</v>
      </c>
      <c r="M3590" s="7">
        <v>45666</v>
      </c>
      <c r="N3590" s="3">
        <v>0.31071759259259257</v>
      </c>
      <c r="O3590" s="3">
        <v>0.82877314814814818</v>
      </c>
      <c r="P3590" s="5">
        <v>39</v>
      </c>
      <c r="Q3590" s="5">
        <v>694.6</v>
      </c>
      <c r="R3590" s="1" t="s">
        <v>56</v>
      </c>
      <c r="S3590" s="1">
        <v>3</v>
      </c>
      <c r="T3590" s="1" t="s">
        <v>35</v>
      </c>
      <c r="U3590" s="5">
        <v>16.2</v>
      </c>
      <c r="V3590" s="5">
        <v>57051.690528325002</v>
      </c>
      <c r="W3590" s="1" t="s">
        <v>36</v>
      </c>
      <c r="X3590" s="1">
        <v>3.33</v>
      </c>
      <c r="Y3590" s="5">
        <v>73462.03</v>
      </c>
      <c r="Z3590" s="5">
        <v>44457.64</v>
      </c>
      <c r="AA3590" s="5" t="str">
        <f t="shared" si="224"/>
        <v>30-39</v>
      </c>
      <c r="AB3590" s="5" t="str">
        <f t="shared" si="225"/>
        <v>Moderate</v>
      </c>
      <c r="AC3590" s="5">
        <f t="shared" si="226"/>
        <v>0.61</v>
      </c>
      <c r="AD3590" s="5" t="str">
        <f t="shared" si="227"/>
        <v>Long-haul</v>
      </c>
    </row>
    <row r="3591" spans="1:30" x14ac:dyDescent="0.3">
      <c r="A3591" s="1" t="s">
        <v>4714</v>
      </c>
      <c r="B3591" s="1" t="s">
        <v>4715</v>
      </c>
      <c r="C3591" s="1">
        <v>32</v>
      </c>
      <c r="D3591" s="1" t="s">
        <v>39</v>
      </c>
      <c r="E3591" s="1" t="s">
        <v>4614</v>
      </c>
      <c r="F3591" s="1" t="s">
        <v>30</v>
      </c>
      <c r="G3591" s="1" t="s">
        <v>154</v>
      </c>
      <c r="H3591" s="1" t="s">
        <v>155</v>
      </c>
      <c r="I3591" s="1" t="s">
        <v>156</v>
      </c>
      <c r="J3591" s="1">
        <v>11198</v>
      </c>
      <c r="K3591" s="3">
        <v>0.28363425925925928</v>
      </c>
      <c r="L3591" s="3">
        <v>0.80168981481481483</v>
      </c>
      <c r="M3591" s="7">
        <v>45660</v>
      </c>
      <c r="N3591" s="3">
        <v>0.31071759259259257</v>
      </c>
      <c r="O3591" s="3">
        <v>0.82877314814814818</v>
      </c>
      <c r="P3591" s="5">
        <v>39</v>
      </c>
      <c r="Q3591" s="5">
        <v>370.85</v>
      </c>
      <c r="R3591" s="1" t="s">
        <v>34</v>
      </c>
      <c r="S3591" s="1">
        <v>3</v>
      </c>
      <c r="T3591" s="1" t="s">
        <v>35</v>
      </c>
      <c r="U3591" s="5">
        <v>32.03</v>
      </c>
      <c r="V3591" s="5">
        <v>56632.270609238098</v>
      </c>
      <c r="W3591" s="1" t="s">
        <v>42</v>
      </c>
      <c r="X3591" s="1">
        <v>4.2300000000000004</v>
      </c>
      <c r="Y3591" s="5">
        <v>72958.720000000001</v>
      </c>
      <c r="Z3591" s="5">
        <v>23740.81</v>
      </c>
      <c r="AA3591" s="5" t="str">
        <f t="shared" si="224"/>
        <v>30-39</v>
      </c>
      <c r="AB3591" s="5" t="str">
        <f t="shared" si="225"/>
        <v>Moderate</v>
      </c>
      <c r="AC3591" s="5">
        <f t="shared" si="226"/>
        <v>0.33</v>
      </c>
      <c r="AD3591" s="5" t="str">
        <f t="shared" si="227"/>
        <v>Long-haul</v>
      </c>
    </row>
    <row r="3592" spans="1:30" x14ac:dyDescent="0.3">
      <c r="A3592" s="1" t="s">
        <v>4639</v>
      </c>
      <c r="B3592" s="1" t="s">
        <v>4640</v>
      </c>
      <c r="C3592" s="1">
        <v>46</v>
      </c>
      <c r="D3592" s="1" t="s">
        <v>28</v>
      </c>
      <c r="E3592" s="1" t="s">
        <v>4614</v>
      </c>
      <c r="F3592" s="1" t="s">
        <v>48</v>
      </c>
      <c r="G3592" s="1" t="s">
        <v>154</v>
      </c>
      <c r="H3592" s="1" t="s">
        <v>155</v>
      </c>
      <c r="I3592" s="1" t="s">
        <v>156</v>
      </c>
      <c r="J3592" s="1">
        <v>11198</v>
      </c>
      <c r="K3592" s="3">
        <v>0.28363425925925928</v>
      </c>
      <c r="L3592" s="3">
        <v>0.80168981481481483</v>
      </c>
      <c r="M3592" s="7">
        <v>45666</v>
      </c>
      <c r="N3592" s="3">
        <v>0.31071759259259257</v>
      </c>
      <c r="O3592" s="3">
        <v>0.82877314814814818</v>
      </c>
      <c r="P3592" s="5">
        <v>39</v>
      </c>
      <c r="Q3592" s="5">
        <v>257.89</v>
      </c>
      <c r="R3592" s="1" t="s">
        <v>56</v>
      </c>
      <c r="S3592" s="1">
        <v>5</v>
      </c>
      <c r="T3592" s="1" t="s">
        <v>41</v>
      </c>
      <c r="U3592" s="5">
        <v>156.97</v>
      </c>
      <c r="V3592" s="5">
        <v>57307.785737093502</v>
      </c>
      <c r="W3592" s="1" t="s">
        <v>42</v>
      </c>
      <c r="X3592" s="1">
        <v>4.1100000000000003</v>
      </c>
      <c r="Y3592" s="5">
        <v>73769.34</v>
      </c>
      <c r="Z3592" s="5">
        <v>16536.349999999999</v>
      </c>
      <c r="AA3592" s="5" t="str">
        <f t="shared" si="224"/>
        <v>40-49</v>
      </c>
      <c r="AB3592" s="5" t="str">
        <f t="shared" si="225"/>
        <v>Moderate</v>
      </c>
      <c r="AC3592" s="5">
        <f t="shared" si="226"/>
        <v>0.22</v>
      </c>
      <c r="AD3592" s="5" t="str">
        <f t="shared" si="227"/>
        <v>Long-haul</v>
      </c>
    </row>
    <row r="3593" spans="1:30" x14ac:dyDescent="0.3">
      <c r="A3593" s="1" t="s">
        <v>4716</v>
      </c>
      <c r="B3593" s="1" t="s">
        <v>4717</v>
      </c>
      <c r="C3593" s="1">
        <v>48</v>
      </c>
      <c r="D3593" s="1" t="s">
        <v>28</v>
      </c>
      <c r="E3593" s="1" t="s">
        <v>4614</v>
      </c>
      <c r="F3593" s="1" t="s">
        <v>30</v>
      </c>
      <c r="G3593" s="1" t="s">
        <v>154</v>
      </c>
      <c r="H3593" s="1" t="s">
        <v>155</v>
      </c>
      <c r="I3593" s="1" t="s">
        <v>156</v>
      </c>
      <c r="J3593" s="1">
        <v>11198</v>
      </c>
      <c r="K3593" s="3">
        <v>0.28363425925925928</v>
      </c>
      <c r="L3593" s="3">
        <v>0.80168981481481483</v>
      </c>
      <c r="M3593" s="7">
        <v>45661</v>
      </c>
      <c r="N3593" s="3">
        <v>0.31071759259259257</v>
      </c>
      <c r="O3593" s="3">
        <v>0.82877314814814818</v>
      </c>
      <c r="P3593" s="5">
        <v>39</v>
      </c>
      <c r="Q3593" s="5">
        <v>101.43</v>
      </c>
      <c r="R3593" s="1" t="s">
        <v>56</v>
      </c>
      <c r="S3593" s="1">
        <v>5</v>
      </c>
      <c r="T3593" s="1" t="s">
        <v>41</v>
      </c>
      <c r="U3593" s="5">
        <v>113.38</v>
      </c>
      <c r="V3593" s="5">
        <v>56992.851538680901</v>
      </c>
      <c r="W3593" s="1" t="s">
        <v>42</v>
      </c>
      <c r="X3593" s="1">
        <v>4.97</v>
      </c>
      <c r="Y3593" s="5">
        <v>73391.42</v>
      </c>
      <c r="Z3593" s="5">
        <v>6514.2</v>
      </c>
      <c r="AA3593" s="5" t="str">
        <f t="shared" si="224"/>
        <v>40-49</v>
      </c>
      <c r="AB3593" s="5" t="str">
        <f t="shared" si="225"/>
        <v>Moderate</v>
      </c>
      <c r="AC3593" s="5">
        <f t="shared" si="226"/>
        <v>0.09</v>
      </c>
      <c r="AD3593" s="5" t="str">
        <f t="shared" si="227"/>
        <v>Long-haul</v>
      </c>
    </row>
    <row r="3594" spans="1:30" x14ac:dyDescent="0.3">
      <c r="A3594" s="1" t="s">
        <v>4718</v>
      </c>
      <c r="B3594" s="1" t="s">
        <v>4719</v>
      </c>
      <c r="C3594" s="1">
        <v>38</v>
      </c>
      <c r="D3594" s="1" t="s">
        <v>39</v>
      </c>
      <c r="E3594" s="1" t="s">
        <v>4614</v>
      </c>
      <c r="F3594" s="1" t="s">
        <v>48</v>
      </c>
      <c r="G3594" s="1" t="s">
        <v>154</v>
      </c>
      <c r="H3594" s="1" t="s">
        <v>155</v>
      </c>
      <c r="I3594" s="1" t="s">
        <v>156</v>
      </c>
      <c r="J3594" s="1">
        <v>11198</v>
      </c>
      <c r="K3594" s="3">
        <v>0.28363425925925928</v>
      </c>
      <c r="L3594" s="3">
        <v>0.80168981481481483</v>
      </c>
      <c r="M3594" s="7">
        <v>45667</v>
      </c>
      <c r="N3594" s="3">
        <v>0.31071759259259257</v>
      </c>
      <c r="O3594" s="3">
        <v>0.82877314814814818</v>
      </c>
      <c r="P3594" s="5">
        <v>39</v>
      </c>
      <c r="Q3594" s="5">
        <v>1184.9100000000001</v>
      </c>
      <c r="R3594" s="1" t="s">
        <v>56</v>
      </c>
      <c r="S3594" s="1">
        <v>3</v>
      </c>
      <c r="T3594" s="1" t="s">
        <v>83</v>
      </c>
      <c r="U3594" s="5">
        <v>162.86000000000001</v>
      </c>
      <c r="V3594" s="5">
        <v>57433.700958394802</v>
      </c>
      <c r="W3594" s="1" t="s">
        <v>42</v>
      </c>
      <c r="X3594" s="1">
        <v>4.08</v>
      </c>
      <c r="Y3594" s="5">
        <v>73920.44</v>
      </c>
      <c r="Z3594" s="5">
        <v>75866.81</v>
      </c>
      <c r="AA3594" s="5" t="str">
        <f t="shared" si="224"/>
        <v>30-39</v>
      </c>
      <c r="AB3594" s="5" t="str">
        <f t="shared" si="225"/>
        <v>Moderate</v>
      </c>
      <c r="AC3594" s="5">
        <f t="shared" si="226"/>
        <v>1.03</v>
      </c>
      <c r="AD3594" s="5" t="str">
        <f t="shared" si="227"/>
        <v>Long-haul</v>
      </c>
    </row>
    <row r="3595" spans="1:30" x14ac:dyDescent="0.3">
      <c r="A3595" s="1" t="s">
        <v>4720</v>
      </c>
      <c r="B3595" s="1" t="s">
        <v>4721</v>
      </c>
      <c r="C3595" s="1">
        <v>66</v>
      </c>
      <c r="D3595" s="1" t="s">
        <v>39</v>
      </c>
      <c r="E3595" s="1" t="s">
        <v>4614</v>
      </c>
      <c r="F3595" s="1" t="s">
        <v>48</v>
      </c>
      <c r="G3595" s="1" t="s">
        <v>154</v>
      </c>
      <c r="H3595" s="1" t="s">
        <v>155</v>
      </c>
      <c r="I3595" s="1" t="s">
        <v>156</v>
      </c>
      <c r="J3595" s="1">
        <v>11198</v>
      </c>
      <c r="K3595" s="3">
        <v>0.28363425925925928</v>
      </c>
      <c r="L3595" s="3">
        <v>0.80168981481481483</v>
      </c>
      <c r="M3595" s="7">
        <v>45670</v>
      </c>
      <c r="N3595" s="3">
        <v>0.31071759259259257</v>
      </c>
      <c r="O3595" s="3">
        <v>0.82877314814814818</v>
      </c>
      <c r="P3595" s="5">
        <v>39</v>
      </c>
      <c r="Q3595" s="5">
        <v>467.12</v>
      </c>
      <c r="R3595" s="1" t="s">
        <v>56</v>
      </c>
      <c r="S3595" s="1">
        <v>5</v>
      </c>
      <c r="T3595" s="1" t="s">
        <v>45</v>
      </c>
      <c r="U3595" s="5">
        <v>186.65</v>
      </c>
      <c r="V3595" s="5">
        <v>56732.324050199597</v>
      </c>
      <c r="W3595" s="1" t="s">
        <v>42</v>
      </c>
      <c r="X3595" s="1">
        <v>4.3600000000000003</v>
      </c>
      <c r="Y3595" s="5">
        <v>73078.789999999994</v>
      </c>
      <c r="Z3595" s="5">
        <v>29933.01</v>
      </c>
      <c r="AA3595" s="5" t="str">
        <f t="shared" si="224"/>
        <v>60+</v>
      </c>
      <c r="AB3595" s="5" t="str">
        <f t="shared" si="225"/>
        <v>Moderate</v>
      </c>
      <c r="AC3595" s="5">
        <f t="shared" si="226"/>
        <v>0.41</v>
      </c>
      <c r="AD3595" s="5" t="str">
        <f t="shared" si="227"/>
        <v>Long-haul</v>
      </c>
    </row>
    <row r="3596" spans="1:30" x14ac:dyDescent="0.3">
      <c r="A3596" s="1" t="s">
        <v>4699</v>
      </c>
      <c r="B3596" s="1" t="s">
        <v>4700</v>
      </c>
      <c r="C3596" s="1">
        <v>31</v>
      </c>
      <c r="D3596" s="1" t="s">
        <v>28</v>
      </c>
      <c r="E3596" s="1" t="s">
        <v>4614</v>
      </c>
      <c r="F3596" s="1" t="s">
        <v>48</v>
      </c>
      <c r="G3596" s="1" t="s">
        <v>154</v>
      </c>
      <c r="H3596" s="1" t="s">
        <v>155</v>
      </c>
      <c r="I3596" s="1" t="s">
        <v>156</v>
      </c>
      <c r="J3596" s="1">
        <v>11198</v>
      </c>
      <c r="K3596" s="3">
        <v>0.28363425925925928</v>
      </c>
      <c r="L3596" s="3">
        <v>0.80168981481481483</v>
      </c>
      <c r="M3596" s="7">
        <v>45662</v>
      </c>
      <c r="N3596" s="3">
        <v>0.31071759259259257</v>
      </c>
      <c r="O3596" s="3">
        <v>0.82877314814814818</v>
      </c>
      <c r="P3596" s="5">
        <v>39</v>
      </c>
      <c r="Q3596" s="5">
        <v>59.98</v>
      </c>
      <c r="R3596" s="1" t="s">
        <v>40</v>
      </c>
      <c r="S3596" s="1">
        <v>3</v>
      </c>
      <c r="T3596" s="1" t="s">
        <v>35</v>
      </c>
      <c r="U3596" s="5">
        <v>190.04</v>
      </c>
      <c r="V3596" s="5">
        <v>56761.676812543003</v>
      </c>
      <c r="W3596" s="1" t="s">
        <v>42</v>
      </c>
      <c r="X3596" s="1">
        <v>4.46</v>
      </c>
      <c r="Y3596" s="5">
        <v>73114.009999999995</v>
      </c>
      <c r="Z3596" s="5">
        <v>3876.73</v>
      </c>
      <c r="AA3596" s="5" t="str">
        <f t="shared" si="224"/>
        <v>30-39</v>
      </c>
      <c r="AB3596" s="5" t="str">
        <f t="shared" si="225"/>
        <v>Moderate</v>
      </c>
      <c r="AC3596" s="5">
        <f t="shared" si="226"/>
        <v>0.05</v>
      </c>
      <c r="AD3596" s="5" t="str">
        <f t="shared" si="227"/>
        <v>Long-haul</v>
      </c>
    </row>
    <row r="3597" spans="1:30" x14ac:dyDescent="0.3">
      <c r="A3597" s="1" t="s">
        <v>4722</v>
      </c>
      <c r="B3597" s="1" t="s">
        <v>4723</v>
      </c>
      <c r="C3597" s="1">
        <v>70</v>
      </c>
      <c r="D3597" s="1" t="s">
        <v>28</v>
      </c>
      <c r="E3597" s="1" t="s">
        <v>4614</v>
      </c>
      <c r="F3597" s="1" t="s">
        <v>30</v>
      </c>
      <c r="G3597" s="1" t="s">
        <v>173</v>
      </c>
      <c r="H3597" s="1" t="s">
        <v>174</v>
      </c>
      <c r="I3597" s="1" t="s">
        <v>175</v>
      </c>
      <c r="J3597" s="1">
        <v>5057</v>
      </c>
      <c r="K3597" s="3">
        <v>0.60699074074074078</v>
      </c>
      <c r="L3597" s="3">
        <v>0.8410185185185185</v>
      </c>
      <c r="M3597" s="7">
        <v>45661</v>
      </c>
      <c r="N3597" s="3">
        <v>0.60976851851851854</v>
      </c>
      <c r="O3597" s="3">
        <v>0.84379629629629627</v>
      </c>
      <c r="P3597" s="5">
        <v>4</v>
      </c>
      <c r="Q3597" s="5">
        <v>1160.52</v>
      </c>
      <c r="R3597" s="1" t="s">
        <v>56</v>
      </c>
      <c r="S3597" s="1">
        <v>5</v>
      </c>
      <c r="T3597" s="1" t="s">
        <v>45</v>
      </c>
      <c r="U3597" s="5">
        <v>14.74</v>
      </c>
      <c r="V3597" s="5">
        <v>25795.8967415181</v>
      </c>
      <c r="W3597" s="1" t="s">
        <v>42</v>
      </c>
      <c r="X3597" s="1">
        <v>3.73</v>
      </c>
      <c r="Y3597" s="5">
        <v>35955.08</v>
      </c>
      <c r="Z3597" s="5">
        <v>74276.23</v>
      </c>
      <c r="AA3597" s="5" t="str">
        <f t="shared" si="224"/>
        <v>60+</v>
      </c>
      <c r="AB3597" s="5" t="str">
        <f t="shared" si="225"/>
        <v>On-Time</v>
      </c>
      <c r="AC3597" s="5">
        <f t="shared" si="226"/>
        <v>2.0699999999999998</v>
      </c>
      <c r="AD3597" s="5" t="str">
        <f t="shared" si="227"/>
        <v>Medium-haul</v>
      </c>
    </row>
    <row r="3598" spans="1:30" x14ac:dyDescent="0.3">
      <c r="A3598" s="1" t="s">
        <v>4724</v>
      </c>
      <c r="B3598" s="1" t="s">
        <v>4725</v>
      </c>
      <c r="C3598" s="1">
        <v>33</v>
      </c>
      <c r="D3598" s="1" t="s">
        <v>28</v>
      </c>
      <c r="E3598" s="1" t="s">
        <v>4614</v>
      </c>
      <c r="F3598" s="1" t="s">
        <v>48</v>
      </c>
      <c r="G3598" s="1" t="s">
        <v>173</v>
      </c>
      <c r="H3598" s="1" t="s">
        <v>174</v>
      </c>
      <c r="I3598" s="1" t="s">
        <v>175</v>
      </c>
      <c r="J3598" s="1">
        <v>5057</v>
      </c>
      <c r="K3598" s="3">
        <v>0.60699074074074078</v>
      </c>
      <c r="L3598" s="3">
        <v>0.8410185185185185</v>
      </c>
      <c r="M3598" s="7">
        <v>45668</v>
      </c>
      <c r="N3598" s="3">
        <v>0.60976851851851854</v>
      </c>
      <c r="O3598" s="3">
        <v>0.84379629629629627</v>
      </c>
      <c r="P3598" s="5">
        <v>4</v>
      </c>
      <c r="Q3598" s="5">
        <v>291</v>
      </c>
      <c r="R3598" s="1" t="s">
        <v>56</v>
      </c>
      <c r="S3598" s="1">
        <v>3</v>
      </c>
      <c r="T3598" s="1" t="s">
        <v>41</v>
      </c>
      <c r="U3598" s="5">
        <v>165.36</v>
      </c>
      <c r="V3598" s="5">
        <v>26708.1212944576</v>
      </c>
      <c r="W3598" s="1" t="s">
        <v>36</v>
      </c>
      <c r="X3598" s="1">
        <v>4.76</v>
      </c>
      <c r="Y3598" s="5">
        <v>37049.75</v>
      </c>
      <c r="Z3598" s="5">
        <v>18657.07</v>
      </c>
      <c r="AA3598" s="5" t="str">
        <f t="shared" si="224"/>
        <v>30-39</v>
      </c>
      <c r="AB3598" s="5" t="str">
        <f t="shared" si="225"/>
        <v>On-Time</v>
      </c>
      <c r="AC3598" s="5">
        <f t="shared" si="226"/>
        <v>0.5</v>
      </c>
      <c r="AD3598" s="5" t="str">
        <f t="shared" si="227"/>
        <v>Medium-haul</v>
      </c>
    </row>
    <row r="3599" spans="1:30" x14ac:dyDescent="0.3">
      <c r="A3599" s="1" t="s">
        <v>4615</v>
      </c>
      <c r="B3599" s="1" t="s">
        <v>4616</v>
      </c>
      <c r="C3599" s="1">
        <v>60</v>
      </c>
      <c r="D3599" s="1" t="s">
        <v>39</v>
      </c>
      <c r="E3599" s="1" t="s">
        <v>4614</v>
      </c>
      <c r="F3599" s="1" t="s">
        <v>30</v>
      </c>
      <c r="G3599" s="1" t="s">
        <v>173</v>
      </c>
      <c r="H3599" s="1" t="s">
        <v>174</v>
      </c>
      <c r="I3599" s="1" t="s">
        <v>175</v>
      </c>
      <c r="J3599" s="1">
        <v>5057</v>
      </c>
      <c r="K3599" s="3">
        <v>0.60699074074074078</v>
      </c>
      <c r="L3599" s="3">
        <v>0.8410185185185185</v>
      </c>
      <c r="M3599" s="7">
        <v>45670</v>
      </c>
      <c r="N3599" s="3">
        <v>0.60976851851851854</v>
      </c>
      <c r="O3599" s="3">
        <v>0.84379629629629627</v>
      </c>
      <c r="P3599" s="5">
        <v>4</v>
      </c>
      <c r="Q3599" s="5">
        <v>535.88</v>
      </c>
      <c r="R3599" s="1" t="s">
        <v>34</v>
      </c>
      <c r="S3599" s="1">
        <v>5</v>
      </c>
      <c r="T3599" s="1" t="s">
        <v>49</v>
      </c>
      <c r="U3599" s="5">
        <v>18.18</v>
      </c>
      <c r="V3599" s="5">
        <v>26060.749557227799</v>
      </c>
      <c r="W3599" s="1" t="s">
        <v>42</v>
      </c>
      <c r="X3599" s="1">
        <v>4.6399999999999997</v>
      </c>
      <c r="Y3599" s="5">
        <v>36272.9</v>
      </c>
      <c r="Z3599" s="5">
        <v>34299.96</v>
      </c>
      <c r="AA3599" s="5" t="str">
        <f t="shared" si="224"/>
        <v>60+</v>
      </c>
      <c r="AB3599" s="5" t="str">
        <f t="shared" si="225"/>
        <v>On-Time</v>
      </c>
      <c r="AC3599" s="5">
        <f t="shared" si="226"/>
        <v>0.95</v>
      </c>
      <c r="AD3599" s="5" t="str">
        <f t="shared" si="227"/>
        <v>Medium-haul</v>
      </c>
    </row>
    <row r="3600" spans="1:30" x14ac:dyDescent="0.3">
      <c r="A3600" s="1" t="s">
        <v>4726</v>
      </c>
      <c r="B3600" s="1" t="s">
        <v>4727</v>
      </c>
      <c r="C3600" s="1">
        <v>29</v>
      </c>
      <c r="D3600" s="1" t="s">
        <v>39</v>
      </c>
      <c r="E3600" s="1" t="s">
        <v>4614</v>
      </c>
      <c r="F3600" s="1" t="s">
        <v>48</v>
      </c>
      <c r="G3600" s="1" t="s">
        <v>173</v>
      </c>
      <c r="H3600" s="1" t="s">
        <v>174</v>
      </c>
      <c r="I3600" s="1" t="s">
        <v>175</v>
      </c>
      <c r="J3600" s="1">
        <v>5057</v>
      </c>
      <c r="K3600" s="3">
        <v>0.60699074074074078</v>
      </c>
      <c r="L3600" s="3">
        <v>0.8410185185185185</v>
      </c>
      <c r="M3600" s="7">
        <v>45669</v>
      </c>
      <c r="N3600" s="3">
        <v>0.60976851851851854</v>
      </c>
      <c r="O3600" s="3">
        <v>0.84379629629629627</v>
      </c>
      <c r="P3600" s="5">
        <v>4</v>
      </c>
      <c r="Q3600" s="5">
        <v>417.71</v>
      </c>
      <c r="R3600" s="1" t="s">
        <v>40</v>
      </c>
      <c r="S3600" s="1">
        <v>5</v>
      </c>
      <c r="T3600" s="1" t="s">
        <v>83</v>
      </c>
      <c r="U3600" s="5">
        <v>28.78</v>
      </c>
      <c r="V3600" s="5">
        <v>26573.240938255702</v>
      </c>
      <c r="W3600" s="1" t="s">
        <v>36</v>
      </c>
      <c r="X3600" s="1">
        <v>3.62</v>
      </c>
      <c r="Y3600" s="5">
        <v>36887.89</v>
      </c>
      <c r="Z3600" s="5">
        <v>26739.200000000001</v>
      </c>
      <c r="AA3600" s="5" t="str">
        <f t="shared" si="224"/>
        <v>18-29</v>
      </c>
      <c r="AB3600" s="5" t="str">
        <f t="shared" si="225"/>
        <v>On-Time</v>
      </c>
      <c r="AC3600" s="5">
        <f t="shared" si="226"/>
        <v>0.72</v>
      </c>
      <c r="AD3600" s="5" t="str">
        <f t="shared" si="227"/>
        <v>Medium-haul</v>
      </c>
    </row>
    <row r="3601" spans="1:30" x14ac:dyDescent="0.3">
      <c r="A3601" s="1" t="s">
        <v>4728</v>
      </c>
      <c r="B3601" s="1" t="s">
        <v>4729</v>
      </c>
      <c r="C3601" s="1">
        <v>70</v>
      </c>
      <c r="D3601" s="1" t="s">
        <v>39</v>
      </c>
      <c r="E3601" s="1" t="s">
        <v>4614</v>
      </c>
      <c r="F3601" s="1" t="s">
        <v>30</v>
      </c>
      <c r="G3601" s="1" t="s">
        <v>173</v>
      </c>
      <c r="H3601" s="1" t="s">
        <v>174</v>
      </c>
      <c r="I3601" s="1" t="s">
        <v>175</v>
      </c>
      <c r="J3601" s="1">
        <v>5057</v>
      </c>
      <c r="K3601" s="3">
        <v>0.60699074074074078</v>
      </c>
      <c r="L3601" s="3">
        <v>0.8410185185185185</v>
      </c>
      <c r="M3601" s="7">
        <v>45668</v>
      </c>
      <c r="N3601" s="3">
        <v>0.60976851851851854</v>
      </c>
      <c r="O3601" s="3">
        <v>0.84379629629629627</v>
      </c>
      <c r="P3601" s="5">
        <v>4</v>
      </c>
      <c r="Q3601" s="5">
        <v>470.13</v>
      </c>
      <c r="R3601" s="1" t="s">
        <v>34</v>
      </c>
      <c r="S3601" s="1">
        <v>5</v>
      </c>
      <c r="T3601" s="1" t="s">
        <v>35</v>
      </c>
      <c r="U3601" s="5">
        <v>60.57</v>
      </c>
      <c r="V3601" s="5">
        <v>26063.704474698199</v>
      </c>
      <c r="W3601" s="1" t="s">
        <v>36</v>
      </c>
      <c r="X3601" s="1">
        <v>3.96</v>
      </c>
      <c r="Y3601" s="5">
        <v>36276.449999999997</v>
      </c>
      <c r="Z3601" s="5">
        <v>30100.43</v>
      </c>
      <c r="AA3601" s="5" t="str">
        <f t="shared" si="224"/>
        <v>60+</v>
      </c>
      <c r="AB3601" s="5" t="str">
        <f t="shared" si="225"/>
        <v>On-Time</v>
      </c>
      <c r="AC3601" s="5">
        <f t="shared" si="226"/>
        <v>0.83</v>
      </c>
      <c r="AD3601" s="5" t="str">
        <f t="shared" si="227"/>
        <v>Medium-haul</v>
      </c>
    </row>
    <row r="3602" spans="1:30" x14ac:dyDescent="0.3">
      <c r="A3602" s="1" t="s">
        <v>4730</v>
      </c>
      <c r="B3602" s="1" t="s">
        <v>4731</v>
      </c>
      <c r="C3602" s="1">
        <v>28</v>
      </c>
      <c r="D3602" s="1" t="s">
        <v>39</v>
      </c>
      <c r="E3602" s="1" t="s">
        <v>4614</v>
      </c>
      <c r="F3602" s="1" t="s">
        <v>30</v>
      </c>
      <c r="G3602" s="1" t="s">
        <v>173</v>
      </c>
      <c r="H3602" s="1" t="s">
        <v>174</v>
      </c>
      <c r="I3602" s="1" t="s">
        <v>175</v>
      </c>
      <c r="J3602" s="1">
        <v>5057</v>
      </c>
      <c r="K3602" s="3">
        <v>0.60699074074074078</v>
      </c>
      <c r="L3602" s="3">
        <v>0.8410185185185185</v>
      </c>
      <c r="M3602" s="7">
        <v>45666</v>
      </c>
      <c r="N3602" s="3">
        <v>0.60976851851851854</v>
      </c>
      <c r="O3602" s="3">
        <v>0.84379629629629627</v>
      </c>
      <c r="P3602" s="5">
        <v>4</v>
      </c>
      <c r="Q3602" s="5">
        <v>983.41</v>
      </c>
      <c r="R3602" s="1" t="s">
        <v>40</v>
      </c>
      <c r="S3602" s="1">
        <v>5</v>
      </c>
      <c r="T3602" s="1" t="s">
        <v>83</v>
      </c>
      <c r="U3602" s="5">
        <v>38.58</v>
      </c>
      <c r="V3602" s="5">
        <v>26607.408568739698</v>
      </c>
      <c r="W3602" s="1" t="s">
        <v>36</v>
      </c>
      <c r="X3602" s="1">
        <v>4.28</v>
      </c>
      <c r="Y3602" s="5">
        <v>36928.89</v>
      </c>
      <c r="Z3602" s="5">
        <v>62945.96</v>
      </c>
      <c r="AA3602" s="5" t="str">
        <f t="shared" si="224"/>
        <v>18-29</v>
      </c>
      <c r="AB3602" s="5" t="str">
        <f t="shared" si="225"/>
        <v>On-Time</v>
      </c>
      <c r="AC3602" s="5">
        <f t="shared" si="226"/>
        <v>1.7</v>
      </c>
      <c r="AD3602" s="5" t="str">
        <f t="shared" si="227"/>
        <v>Medium-haul</v>
      </c>
    </row>
    <row r="3603" spans="1:30" x14ac:dyDescent="0.3">
      <c r="A3603" s="1" t="s">
        <v>4732</v>
      </c>
      <c r="B3603" s="1" t="s">
        <v>4733</v>
      </c>
      <c r="C3603" s="1">
        <v>61</v>
      </c>
      <c r="D3603" s="1" t="s">
        <v>39</v>
      </c>
      <c r="E3603" s="1" t="s">
        <v>4614</v>
      </c>
      <c r="F3603" s="1" t="s">
        <v>48</v>
      </c>
      <c r="G3603" s="1" t="s">
        <v>173</v>
      </c>
      <c r="H3603" s="1" t="s">
        <v>174</v>
      </c>
      <c r="I3603" s="1" t="s">
        <v>175</v>
      </c>
      <c r="J3603" s="1">
        <v>5057</v>
      </c>
      <c r="K3603" s="3">
        <v>0.60699074074074078</v>
      </c>
      <c r="L3603" s="3">
        <v>0.8410185185185185</v>
      </c>
      <c r="M3603" s="7">
        <v>45666</v>
      </c>
      <c r="N3603" s="3">
        <v>0.60976851851851854</v>
      </c>
      <c r="O3603" s="3">
        <v>0.84379629629629627</v>
      </c>
      <c r="P3603" s="5">
        <v>4</v>
      </c>
      <c r="Q3603" s="5">
        <v>365.27</v>
      </c>
      <c r="R3603" s="1" t="s">
        <v>56</v>
      </c>
      <c r="S3603" s="1">
        <v>5</v>
      </c>
      <c r="T3603" s="1" t="s">
        <v>35</v>
      </c>
      <c r="U3603" s="5">
        <v>196.05</v>
      </c>
      <c r="V3603" s="5">
        <v>25800.545179706402</v>
      </c>
      <c r="W3603" s="1" t="s">
        <v>42</v>
      </c>
      <c r="X3603" s="1">
        <v>4.42</v>
      </c>
      <c r="Y3603" s="5">
        <v>35960.65</v>
      </c>
      <c r="Z3603" s="5">
        <v>23416.49</v>
      </c>
      <c r="AA3603" s="5" t="str">
        <f t="shared" si="224"/>
        <v>60+</v>
      </c>
      <c r="AB3603" s="5" t="str">
        <f t="shared" si="225"/>
        <v>On-Time</v>
      </c>
      <c r="AC3603" s="5">
        <f t="shared" si="226"/>
        <v>0.65</v>
      </c>
      <c r="AD3603" s="5" t="str">
        <f t="shared" si="227"/>
        <v>Medium-haul</v>
      </c>
    </row>
    <row r="3604" spans="1:30" x14ac:dyDescent="0.3">
      <c r="A3604" s="1" t="s">
        <v>4631</v>
      </c>
      <c r="B3604" s="1" t="s">
        <v>4632</v>
      </c>
      <c r="C3604" s="1">
        <v>40</v>
      </c>
      <c r="D3604" s="1" t="s">
        <v>28</v>
      </c>
      <c r="E3604" s="1" t="s">
        <v>4614</v>
      </c>
      <c r="F3604" s="1" t="s">
        <v>30</v>
      </c>
      <c r="G3604" s="1" t="s">
        <v>173</v>
      </c>
      <c r="H3604" s="1" t="s">
        <v>174</v>
      </c>
      <c r="I3604" s="1" t="s">
        <v>175</v>
      </c>
      <c r="J3604" s="1">
        <v>5057</v>
      </c>
      <c r="K3604" s="3">
        <v>0.60699074074074078</v>
      </c>
      <c r="L3604" s="3">
        <v>0.8410185185185185</v>
      </c>
      <c r="M3604" s="7">
        <v>45659</v>
      </c>
      <c r="N3604" s="3">
        <v>0.60976851851851854</v>
      </c>
      <c r="O3604" s="3">
        <v>0.84379629629629627</v>
      </c>
      <c r="P3604" s="5">
        <v>4</v>
      </c>
      <c r="Q3604" s="5">
        <v>580.66</v>
      </c>
      <c r="R3604" s="1" t="s">
        <v>34</v>
      </c>
      <c r="S3604" s="1">
        <v>3</v>
      </c>
      <c r="T3604" s="1" t="s">
        <v>41</v>
      </c>
      <c r="U3604" s="5">
        <v>155.26</v>
      </c>
      <c r="V3604" s="5">
        <v>26709.595478303101</v>
      </c>
      <c r="W3604" s="1" t="s">
        <v>36</v>
      </c>
      <c r="X3604" s="1">
        <v>3.46</v>
      </c>
      <c r="Y3604" s="5">
        <v>37051.51</v>
      </c>
      <c r="Z3604" s="5">
        <v>37193.29</v>
      </c>
      <c r="AA3604" s="5" t="str">
        <f t="shared" si="224"/>
        <v>40-49</v>
      </c>
      <c r="AB3604" s="5" t="str">
        <f t="shared" si="225"/>
        <v>On-Time</v>
      </c>
      <c r="AC3604" s="5">
        <f t="shared" si="226"/>
        <v>1</v>
      </c>
      <c r="AD3604" s="5" t="str">
        <f t="shared" si="227"/>
        <v>Medium-haul</v>
      </c>
    </row>
    <row r="3605" spans="1:30" x14ac:dyDescent="0.3">
      <c r="A3605" s="1" t="s">
        <v>4734</v>
      </c>
      <c r="B3605" s="1" t="s">
        <v>4735</v>
      </c>
      <c r="C3605" s="1">
        <v>72</v>
      </c>
      <c r="D3605" s="1" t="s">
        <v>28</v>
      </c>
      <c r="E3605" s="1" t="s">
        <v>4614</v>
      </c>
      <c r="F3605" s="1" t="s">
        <v>30</v>
      </c>
      <c r="G3605" s="1" t="s">
        <v>173</v>
      </c>
      <c r="H3605" s="1" t="s">
        <v>174</v>
      </c>
      <c r="I3605" s="1" t="s">
        <v>175</v>
      </c>
      <c r="J3605" s="1">
        <v>5057</v>
      </c>
      <c r="K3605" s="3">
        <v>0.60699074074074078</v>
      </c>
      <c r="L3605" s="3">
        <v>0.8410185185185185</v>
      </c>
      <c r="M3605" s="7">
        <v>45666</v>
      </c>
      <c r="N3605" s="3">
        <v>0.60976851851851854</v>
      </c>
      <c r="O3605" s="3">
        <v>0.84379629629629627</v>
      </c>
      <c r="P3605" s="5">
        <v>4</v>
      </c>
      <c r="Q3605" s="5">
        <v>919.15</v>
      </c>
      <c r="R3605" s="1" t="s">
        <v>56</v>
      </c>
      <c r="S3605" s="1">
        <v>5</v>
      </c>
      <c r="T3605" s="1" t="s">
        <v>49</v>
      </c>
      <c r="U3605" s="5">
        <v>4.7</v>
      </c>
      <c r="V3605" s="5">
        <v>26583.653942045101</v>
      </c>
      <c r="W3605" s="1" t="s">
        <v>42</v>
      </c>
      <c r="X3605" s="1">
        <v>3.16</v>
      </c>
      <c r="Y3605" s="5">
        <v>36900.379999999997</v>
      </c>
      <c r="Z3605" s="5">
        <v>58826.54</v>
      </c>
      <c r="AA3605" s="5" t="str">
        <f t="shared" si="224"/>
        <v>60+</v>
      </c>
      <c r="AB3605" s="5" t="str">
        <f t="shared" si="225"/>
        <v>On-Time</v>
      </c>
      <c r="AC3605" s="5">
        <f t="shared" si="226"/>
        <v>1.59</v>
      </c>
      <c r="AD3605" s="5" t="str">
        <f t="shared" si="227"/>
        <v>Medium-haul</v>
      </c>
    </row>
    <row r="3606" spans="1:30" x14ac:dyDescent="0.3">
      <c r="A3606" s="1" t="s">
        <v>4736</v>
      </c>
      <c r="B3606" s="1" t="s">
        <v>4737</v>
      </c>
      <c r="C3606" s="1">
        <v>29</v>
      </c>
      <c r="D3606" s="1" t="s">
        <v>28</v>
      </c>
      <c r="E3606" s="1" t="s">
        <v>4614</v>
      </c>
      <c r="F3606" s="1" t="s">
        <v>30</v>
      </c>
      <c r="G3606" s="1" t="s">
        <v>190</v>
      </c>
      <c r="H3606" s="1" t="s">
        <v>62</v>
      </c>
      <c r="I3606" s="1" t="s">
        <v>32</v>
      </c>
      <c r="J3606" s="1">
        <v>8155</v>
      </c>
      <c r="K3606" s="3">
        <v>6.9907407407407404E-2</v>
      </c>
      <c r="L3606" s="3">
        <v>0.44699074074074074</v>
      </c>
      <c r="M3606" s="7">
        <v>45666</v>
      </c>
      <c r="N3606" s="3">
        <v>0.12060185185185185</v>
      </c>
      <c r="O3606" s="3">
        <v>0.49768518518518517</v>
      </c>
      <c r="P3606" s="5">
        <v>73</v>
      </c>
      <c r="Q3606" s="5">
        <v>355.35</v>
      </c>
      <c r="R3606" s="1" t="s">
        <v>40</v>
      </c>
      <c r="S3606" s="1">
        <v>5</v>
      </c>
      <c r="T3606" s="1" t="s">
        <v>41</v>
      </c>
      <c r="U3606" s="5">
        <v>104.83</v>
      </c>
      <c r="V3606" s="5">
        <v>42131.338364191302</v>
      </c>
      <c r="W3606" s="1" t="s">
        <v>36</v>
      </c>
      <c r="X3606" s="1">
        <v>4.5199999999999996</v>
      </c>
      <c r="Y3606" s="5">
        <v>55557.61</v>
      </c>
      <c r="Z3606" s="5">
        <v>22763.37</v>
      </c>
      <c r="AA3606" s="5" t="str">
        <f t="shared" si="224"/>
        <v>18-29</v>
      </c>
      <c r="AB3606" s="5" t="str">
        <f t="shared" si="225"/>
        <v>Moderate</v>
      </c>
      <c r="AC3606" s="5">
        <f t="shared" si="226"/>
        <v>0.41</v>
      </c>
      <c r="AD3606" s="5" t="str">
        <f t="shared" si="227"/>
        <v>Long-haul</v>
      </c>
    </row>
    <row r="3607" spans="1:30" x14ac:dyDescent="0.3">
      <c r="A3607" s="1" t="s">
        <v>4693</v>
      </c>
      <c r="B3607" s="1" t="s">
        <v>4694</v>
      </c>
      <c r="C3607" s="1">
        <v>49</v>
      </c>
      <c r="D3607" s="1" t="s">
        <v>28</v>
      </c>
      <c r="E3607" s="1" t="s">
        <v>4614</v>
      </c>
      <c r="F3607" s="1" t="s">
        <v>48</v>
      </c>
      <c r="G3607" s="1" t="s">
        <v>190</v>
      </c>
      <c r="H3607" s="1" t="s">
        <v>62</v>
      </c>
      <c r="I3607" s="1" t="s">
        <v>32</v>
      </c>
      <c r="J3607" s="1">
        <v>8155</v>
      </c>
      <c r="K3607" s="3">
        <v>6.9907407407407404E-2</v>
      </c>
      <c r="L3607" s="3">
        <v>0.44699074074074074</v>
      </c>
      <c r="M3607" s="7">
        <v>45666</v>
      </c>
      <c r="N3607" s="3">
        <v>0.12060185185185185</v>
      </c>
      <c r="O3607" s="3">
        <v>0.49768518518518517</v>
      </c>
      <c r="P3607" s="5">
        <v>73</v>
      </c>
      <c r="Q3607" s="5">
        <v>331.73</v>
      </c>
      <c r="R3607" s="1" t="s">
        <v>34</v>
      </c>
      <c r="S3607" s="1">
        <v>5</v>
      </c>
      <c r="T3607" s="1" t="s">
        <v>41</v>
      </c>
      <c r="U3607" s="5">
        <v>95.42</v>
      </c>
      <c r="V3607" s="5">
        <v>42069.815798513002</v>
      </c>
      <c r="W3607" s="1" t="s">
        <v>36</v>
      </c>
      <c r="X3607" s="1">
        <v>4.41</v>
      </c>
      <c r="Y3607" s="5">
        <v>55483.78</v>
      </c>
      <c r="Z3607" s="5">
        <v>21249.8</v>
      </c>
      <c r="AA3607" s="5" t="str">
        <f t="shared" si="224"/>
        <v>40-49</v>
      </c>
      <c r="AB3607" s="5" t="str">
        <f t="shared" si="225"/>
        <v>Moderate</v>
      </c>
      <c r="AC3607" s="5">
        <f t="shared" si="226"/>
        <v>0.38</v>
      </c>
      <c r="AD3607" s="5" t="str">
        <f t="shared" si="227"/>
        <v>Long-haul</v>
      </c>
    </row>
    <row r="3608" spans="1:30" x14ac:dyDescent="0.3">
      <c r="A3608" s="1" t="s">
        <v>4738</v>
      </c>
      <c r="B3608" s="1" t="s">
        <v>4739</v>
      </c>
      <c r="C3608" s="1">
        <v>21</v>
      </c>
      <c r="D3608" s="1" t="s">
        <v>39</v>
      </c>
      <c r="E3608" s="1" t="s">
        <v>4614</v>
      </c>
      <c r="F3608" s="1" t="s">
        <v>48</v>
      </c>
      <c r="G3608" s="1" t="s">
        <v>190</v>
      </c>
      <c r="H3608" s="1" t="s">
        <v>62</v>
      </c>
      <c r="I3608" s="1" t="s">
        <v>32</v>
      </c>
      <c r="J3608" s="1">
        <v>8155</v>
      </c>
      <c r="K3608" s="3">
        <v>6.9907407407407404E-2</v>
      </c>
      <c r="L3608" s="3">
        <v>0.44699074074074074</v>
      </c>
      <c r="M3608" s="7">
        <v>45672</v>
      </c>
      <c r="N3608" s="3">
        <v>0.12060185185185185</v>
      </c>
      <c r="O3608" s="3">
        <v>0.49768518518518517</v>
      </c>
      <c r="P3608" s="5">
        <v>73</v>
      </c>
      <c r="Q3608" s="5">
        <v>996.51</v>
      </c>
      <c r="R3608" s="1" t="s">
        <v>56</v>
      </c>
      <c r="S3608" s="1">
        <v>5</v>
      </c>
      <c r="T3608" s="1" t="s">
        <v>45</v>
      </c>
      <c r="U3608" s="5">
        <v>102.98</v>
      </c>
      <c r="V3608" s="5">
        <v>41538.839700992001</v>
      </c>
      <c r="W3608" s="1" t="s">
        <v>36</v>
      </c>
      <c r="X3608" s="1">
        <v>3.24</v>
      </c>
      <c r="Y3608" s="5">
        <v>54846.61</v>
      </c>
      <c r="Z3608" s="5">
        <v>63797.24</v>
      </c>
      <c r="AA3608" s="5" t="str">
        <f t="shared" si="224"/>
        <v>18-29</v>
      </c>
      <c r="AB3608" s="5" t="str">
        <f t="shared" si="225"/>
        <v>Moderate</v>
      </c>
      <c r="AC3608" s="5">
        <f t="shared" si="226"/>
        <v>1.1599999999999999</v>
      </c>
      <c r="AD3608" s="5" t="str">
        <f t="shared" si="227"/>
        <v>Long-haul</v>
      </c>
    </row>
    <row r="3609" spans="1:30" x14ac:dyDescent="0.3">
      <c r="A3609" s="1" t="s">
        <v>4740</v>
      </c>
      <c r="B3609" s="1" t="s">
        <v>4741</v>
      </c>
      <c r="C3609" s="1">
        <v>62</v>
      </c>
      <c r="D3609" s="1" t="s">
        <v>28</v>
      </c>
      <c r="E3609" s="1" t="s">
        <v>4614</v>
      </c>
      <c r="F3609" s="1" t="s">
        <v>30</v>
      </c>
      <c r="G3609" s="1" t="s">
        <v>190</v>
      </c>
      <c r="H3609" s="1" t="s">
        <v>62</v>
      </c>
      <c r="I3609" s="1" t="s">
        <v>32</v>
      </c>
      <c r="J3609" s="1">
        <v>8155</v>
      </c>
      <c r="K3609" s="3">
        <v>6.9907407407407404E-2</v>
      </c>
      <c r="L3609" s="3">
        <v>0.44699074074074074</v>
      </c>
      <c r="M3609" s="7">
        <v>45662</v>
      </c>
      <c r="N3609" s="3">
        <v>0.12060185185185185</v>
      </c>
      <c r="O3609" s="3">
        <v>0.49768518518518517</v>
      </c>
      <c r="P3609" s="5">
        <v>73</v>
      </c>
      <c r="Q3609" s="5">
        <v>886.38</v>
      </c>
      <c r="R3609" s="1" t="s">
        <v>40</v>
      </c>
      <c r="S3609" s="1">
        <v>5</v>
      </c>
      <c r="T3609" s="1" t="s">
        <v>41</v>
      </c>
      <c r="U3609" s="5">
        <v>195.44</v>
      </c>
      <c r="V3609" s="5">
        <v>41945.095708073502</v>
      </c>
      <c r="W3609" s="1" t="s">
        <v>42</v>
      </c>
      <c r="X3609" s="1">
        <v>4.1900000000000004</v>
      </c>
      <c r="Y3609" s="5">
        <v>55334.11</v>
      </c>
      <c r="Z3609" s="5">
        <v>56767.41</v>
      </c>
      <c r="AA3609" s="5" t="str">
        <f t="shared" si="224"/>
        <v>60+</v>
      </c>
      <c r="AB3609" s="5" t="str">
        <f t="shared" si="225"/>
        <v>Moderate</v>
      </c>
      <c r="AC3609" s="5">
        <f t="shared" si="226"/>
        <v>1.03</v>
      </c>
      <c r="AD3609" s="5" t="str">
        <f t="shared" si="227"/>
        <v>Long-haul</v>
      </c>
    </row>
    <row r="3610" spans="1:30" x14ac:dyDescent="0.3">
      <c r="A3610" s="1" t="s">
        <v>4742</v>
      </c>
      <c r="B3610" s="1" t="s">
        <v>4743</v>
      </c>
      <c r="C3610" s="1">
        <v>43</v>
      </c>
      <c r="D3610" s="1" t="s">
        <v>39</v>
      </c>
      <c r="E3610" s="1" t="s">
        <v>4614</v>
      </c>
      <c r="F3610" s="1" t="s">
        <v>30</v>
      </c>
      <c r="G3610" s="1" t="s">
        <v>190</v>
      </c>
      <c r="H3610" s="1" t="s">
        <v>62</v>
      </c>
      <c r="I3610" s="1" t="s">
        <v>32</v>
      </c>
      <c r="J3610" s="1">
        <v>8155</v>
      </c>
      <c r="K3610" s="3">
        <v>6.9907407407407404E-2</v>
      </c>
      <c r="L3610" s="3">
        <v>0.44699074074074074</v>
      </c>
      <c r="M3610" s="7">
        <v>45659</v>
      </c>
      <c r="N3610" s="3">
        <v>0.12060185185185185</v>
      </c>
      <c r="O3610" s="3">
        <v>0.49768518518518517</v>
      </c>
      <c r="P3610" s="5">
        <v>73</v>
      </c>
      <c r="Q3610" s="5">
        <v>968.44</v>
      </c>
      <c r="R3610" s="1" t="s">
        <v>40</v>
      </c>
      <c r="S3610" s="1">
        <v>5</v>
      </c>
      <c r="T3610" s="1" t="s">
        <v>83</v>
      </c>
      <c r="U3610" s="5">
        <v>177.47</v>
      </c>
      <c r="V3610" s="5">
        <v>42224.514264327598</v>
      </c>
      <c r="W3610" s="1" t="s">
        <v>42</v>
      </c>
      <c r="X3610" s="1">
        <v>4.82</v>
      </c>
      <c r="Y3610" s="5">
        <v>55669.42</v>
      </c>
      <c r="Z3610" s="5">
        <v>62015.65</v>
      </c>
      <c r="AA3610" s="5" t="str">
        <f t="shared" si="224"/>
        <v>40-49</v>
      </c>
      <c r="AB3610" s="5" t="str">
        <f t="shared" si="225"/>
        <v>Moderate</v>
      </c>
      <c r="AC3610" s="5">
        <f t="shared" si="226"/>
        <v>1.1100000000000001</v>
      </c>
      <c r="AD3610" s="5" t="str">
        <f t="shared" si="227"/>
        <v>Long-haul</v>
      </c>
    </row>
    <row r="3611" spans="1:30" x14ac:dyDescent="0.3">
      <c r="A3611" s="1" t="s">
        <v>4722</v>
      </c>
      <c r="B3611" s="1" t="s">
        <v>4723</v>
      </c>
      <c r="C3611" s="1">
        <v>70</v>
      </c>
      <c r="D3611" s="1" t="s">
        <v>28</v>
      </c>
      <c r="E3611" s="1" t="s">
        <v>4614</v>
      </c>
      <c r="F3611" s="1" t="s">
        <v>30</v>
      </c>
      <c r="G3611" s="1" t="s">
        <v>190</v>
      </c>
      <c r="H3611" s="1" t="s">
        <v>62</v>
      </c>
      <c r="I3611" s="1" t="s">
        <v>32</v>
      </c>
      <c r="J3611" s="1">
        <v>8155</v>
      </c>
      <c r="K3611" s="3">
        <v>6.9907407407407404E-2</v>
      </c>
      <c r="L3611" s="3">
        <v>0.44699074074074074</v>
      </c>
      <c r="M3611" s="7">
        <v>45666</v>
      </c>
      <c r="N3611" s="3">
        <v>0.12060185185185185</v>
      </c>
      <c r="O3611" s="3">
        <v>0.49768518518518517</v>
      </c>
      <c r="P3611" s="5">
        <v>73</v>
      </c>
      <c r="Q3611" s="5">
        <v>403.26</v>
      </c>
      <c r="R3611" s="1" t="s">
        <v>56</v>
      </c>
      <c r="S3611" s="1">
        <v>5</v>
      </c>
      <c r="T3611" s="1" t="s">
        <v>41</v>
      </c>
      <c r="U3611" s="5">
        <v>63.78</v>
      </c>
      <c r="V3611" s="5">
        <v>41335.0767386187</v>
      </c>
      <c r="W3611" s="1" t="s">
        <v>42</v>
      </c>
      <c r="X3611" s="1">
        <v>3.97</v>
      </c>
      <c r="Y3611" s="5">
        <v>54602.09</v>
      </c>
      <c r="Z3611" s="5">
        <v>25821.4</v>
      </c>
      <c r="AA3611" s="5" t="str">
        <f t="shared" si="224"/>
        <v>60+</v>
      </c>
      <c r="AB3611" s="5" t="str">
        <f t="shared" si="225"/>
        <v>Moderate</v>
      </c>
      <c r="AC3611" s="5">
        <f t="shared" si="226"/>
        <v>0.47</v>
      </c>
      <c r="AD3611" s="5" t="str">
        <f t="shared" si="227"/>
        <v>Long-haul</v>
      </c>
    </row>
    <row r="3612" spans="1:30" x14ac:dyDescent="0.3">
      <c r="A3612" s="1" t="s">
        <v>4744</v>
      </c>
      <c r="B3612" s="1" t="s">
        <v>4745</v>
      </c>
      <c r="C3612" s="1">
        <v>25</v>
      </c>
      <c r="D3612" s="1" t="s">
        <v>39</v>
      </c>
      <c r="E3612" s="1" t="s">
        <v>4614</v>
      </c>
      <c r="F3612" s="1" t="s">
        <v>48</v>
      </c>
      <c r="G3612" s="1" t="s">
        <v>190</v>
      </c>
      <c r="H3612" s="1" t="s">
        <v>62</v>
      </c>
      <c r="I3612" s="1" t="s">
        <v>32</v>
      </c>
      <c r="J3612" s="1">
        <v>8155</v>
      </c>
      <c r="K3612" s="3">
        <v>6.9907407407407404E-2</v>
      </c>
      <c r="L3612" s="3">
        <v>0.44699074074074074</v>
      </c>
      <c r="M3612" s="7">
        <v>45670</v>
      </c>
      <c r="N3612" s="3">
        <v>0.12060185185185185</v>
      </c>
      <c r="O3612" s="3">
        <v>0.49768518518518517</v>
      </c>
      <c r="P3612" s="5">
        <v>73</v>
      </c>
      <c r="Q3612" s="5">
        <v>897.58</v>
      </c>
      <c r="R3612" s="1" t="s">
        <v>40</v>
      </c>
      <c r="S3612" s="1">
        <v>5</v>
      </c>
      <c r="T3612" s="1" t="s">
        <v>45</v>
      </c>
      <c r="U3612" s="5">
        <v>97.39</v>
      </c>
      <c r="V3612" s="5">
        <v>42065.7259914604</v>
      </c>
      <c r="W3612" s="1" t="s">
        <v>42</v>
      </c>
      <c r="X3612" s="1">
        <v>3.46</v>
      </c>
      <c r="Y3612" s="5">
        <v>55478.87</v>
      </c>
      <c r="Z3612" s="5">
        <v>57464.6</v>
      </c>
      <c r="AA3612" s="5" t="str">
        <f t="shared" si="224"/>
        <v>18-29</v>
      </c>
      <c r="AB3612" s="5" t="str">
        <f t="shared" si="225"/>
        <v>Moderate</v>
      </c>
      <c r="AC3612" s="5">
        <f t="shared" si="226"/>
        <v>1.04</v>
      </c>
      <c r="AD3612" s="5" t="str">
        <f t="shared" si="227"/>
        <v>Long-haul</v>
      </c>
    </row>
    <row r="3613" spans="1:30" x14ac:dyDescent="0.3">
      <c r="A3613" s="1" t="s">
        <v>4746</v>
      </c>
      <c r="B3613" s="1" t="s">
        <v>4747</v>
      </c>
      <c r="C3613" s="1">
        <v>61</v>
      </c>
      <c r="D3613" s="1" t="s">
        <v>28</v>
      </c>
      <c r="E3613" s="1" t="s">
        <v>4614</v>
      </c>
      <c r="F3613" s="1" t="s">
        <v>48</v>
      </c>
      <c r="G3613" s="1" t="s">
        <v>203</v>
      </c>
      <c r="H3613" s="1" t="s">
        <v>62</v>
      </c>
      <c r="I3613" s="1" t="s">
        <v>76</v>
      </c>
      <c r="J3613" s="1">
        <v>12679</v>
      </c>
      <c r="K3613" s="3">
        <v>0.67755787037037041</v>
      </c>
      <c r="L3613" s="3">
        <v>0.26436342592592593</v>
      </c>
      <c r="M3613" s="7">
        <v>45659</v>
      </c>
      <c r="N3613" s="3">
        <v>0.71297453703703706</v>
      </c>
      <c r="O3613" s="3">
        <v>0.29978009259259258</v>
      </c>
      <c r="P3613" s="5">
        <v>51</v>
      </c>
      <c r="Q3613" s="5">
        <v>696.14</v>
      </c>
      <c r="R3613" s="1" t="s">
        <v>40</v>
      </c>
      <c r="S3613" s="1">
        <v>5</v>
      </c>
      <c r="T3613" s="1" t="s">
        <v>41</v>
      </c>
      <c r="U3613" s="5">
        <v>30.47</v>
      </c>
      <c r="V3613" s="5">
        <v>64765.538303113797</v>
      </c>
      <c r="W3613" s="1" t="s">
        <v>36</v>
      </c>
      <c r="X3613" s="1">
        <v>4.12</v>
      </c>
      <c r="Y3613" s="5">
        <v>82718.649999999994</v>
      </c>
      <c r="Z3613" s="5">
        <v>44559.05</v>
      </c>
      <c r="AA3613" s="5" t="str">
        <f t="shared" si="224"/>
        <v>60+</v>
      </c>
      <c r="AB3613" s="5" t="str">
        <f t="shared" si="225"/>
        <v>Moderate</v>
      </c>
      <c r="AC3613" s="5">
        <f t="shared" si="226"/>
        <v>0.54</v>
      </c>
      <c r="AD3613" s="5" t="str">
        <f t="shared" si="227"/>
        <v>Long-haul</v>
      </c>
    </row>
    <row r="3614" spans="1:30" x14ac:dyDescent="0.3">
      <c r="A3614" s="1" t="s">
        <v>4748</v>
      </c>
      <c r="B3614" s="1" t="s">
        <v>4749</v>
      </c>
      <c r="C3614" s="1">
        <v>51</v>
      </c>
      <c r="D3614" s="1" t="s">
        <v>39</v>
      </c>
      <c r="E3614" s="1" t="s">
        <v>4614</v>
      </c>
      <c r="F3614" s="1" t="s">
        <v>48</v>
      </c>
      <c r="G3614" s="1" t="s">
        <v>203</v>
      </c>
      <c r="H3614" s="1" t="s">
        <v>62</v>
      </c>
      <c r="I3614" s="1" t="s">
        <v>76</v>
      </c>
      <c r="J3614" s="1">
        <v>12679</v>
      </c>
      <c r="K3614" s="3">
        <v>0.67755787037037041</v>
      </c>
      <c r="L3614" s="3">
        <v>0.26436342592592593</v>
      </c>
      <c r="M3614" s="7">
        <v>45665</v>
      </c>
      <c r="N3614" s="3">
        <v>0.71297453703703706</v>
      </c>
      <c r="O3614" s="3">
        <v>0.29978009259259258</v>
      </c>
      <c r="P3614" s="5">
        <v>51</v>
      </c>
      <c r="Q3614" s="5">
        <v>1441.77</v>
      </c>
      <c r="R3614" s="1" t="s">
        <v>34</v>
      </c>
      <c r="S3614" s="1">
        <v>5</v>
      </c>
      <c r="T3614" s="1" t="s">
        <v>83</v>
      </c>
      <c r="U3614" s="5">
        <v>4.93</v>
      </c>
      <c r="V3614" s="5">
        <v>64583.899863651503</v>
      </c>
      <c r="W3614" s="1" t="s">
        <v>42</v>
      </c>
      <c r="X3614" s="1">
        <v>4</v>
      </c>
      <c r="Y3614" s="5">
        <v>82500.679999999993</v>
      </c>
      <c r="Z3614" s="5">
        <v>92274.27</v>
      </c>
      <c r="AA3614" s="5" t="str">
        <f t="shared" si="224"/>
        <v>50-59</v>
      </c>
      <c r="AB3614" s="5" t="str">
        <f t="shared" si="225"/>
        <v>Moderate</v>
      </c>
      <c r="AC3614" s="5">
        <f t="shared" si="226"/>
        <v>1.1200000000000001</v>
      </c>
      <c r="AD3614" s="5" t="str">
        <f t="shared" si="227"/>
        <v>Long-haul</v>
      </c>
    </row>
    <row r="3615" spans="1:30" x14ac:dyDescent="0.3">
      <c r="A3615" s="1" t="s">
        <v>4750</v>
      </c>
      <c r="B3615" s="1" t="s">
        <v>4751</v>
      </c>
      <c r="C3615" s="1">
        <v>65</v>
      </c>
      <c r="D3615" s="1" t="s">
        <v>28</v>
      </c>
      <c r="E3615" s="1" t="s">
        <v>4614</v>
      </c>
      <c r="F3615" s="1" t="s">
        <v>30</v>
      </c>
      <c r="G3615" s="1" t="s">
        <v>203</v>
      </c>
      <c r="H3615" s="1" t="s">
        <v>62</v>
      </c>
      <c r="I3615" s="1" t="s">
        <v>76</v>
      </c>
      <c r="J3615" s="1">
        <v>12679</v>
      </c>
      <c r="K3615" s="3">
        <v>0.67755787037037041</v>
      </c>
      <c r="L3615" s="3">
        <v>0.26436342592592593</v>
      </c>
      <c r="M3615" s="7">
        <v>45665</v>
      </c>
      <c r="N3615" s="3">
        <v>0.71297453703703706</v>
      </c>
      <c r="O3615" s="3">
        <v>0.29978009259259258</v>
      </c>
      <c r="P3615" s="5">
        <v>51</v>
      </c>
      <c r="Q3615" s="5">
        <v>890.33</v>
      </c>
      <c r="R3615" s="1" t="s">
        <v>56</v>
      </c>
      <c r="S3615" s="1">
        <v>5</v>
      </c>
      <c r="T3615" s="1" t="s">
        <v>41</v>
      </c>
      <c r="U3615" s="5">
        <v>55.22</v>
      </c>
      <c r="V3615" s="5">
        <v>64144.767637623598</v>
      </c>
      <c r="W3615" s="1" t="s">
        <v>42</v>
      </c>
      <c r="X3615" s="1">
        <v>4.3099999999999996</v>
      </c>
      <c r="Y3615" s="5">
        <v>81973.72</v>
      </c>
      <c r="Z3615" s="5">
        <v>56992.160000000003</v>
      </c>
      <c r="AA3615" s="5" t="str">
        <f t="shared" si="224"/>
        <v>60+</v>
      </c>
      <c r="AB3615" s="5" t="str">
        <f t="shared" si="225"/>
        <v>Moderate</v>
      </c>
      <c r="AC3615" s="5">
        <f t="shared" si="226"/>
        <v>0.7</v>
      </c>
      <c r="AD3615" s="5" t="str">
        <f t="shared" si="227"/>
        <v>Long-haul</v>
      </c>
    </row>
    <row r="3616" spans="1:30" x14ac:dyDescent="0.3">
      <c r="A3616" s="1" t="s">
        <v>4752</v>
      </c>
      <c r="B3616" s="1" t="s">
        <v>4753</v>
      </c>
      <c r="C3616" s="1">
        <v>18</v>
      </c>
      <c r="D3616" s="1" t="s">
        <v>28</v>
      </c>
      <c r="E3616" s="1" t="s">
        <v>4614</v>
      </c>
      <c r="F3616" s="1" t="s">
        <v>48</v>
      </c>
      <c r="G3616" s="1" t="s">
        <v>203</v>
      </c>
      <c r="H3616" s="1" t="s">
        <v>62</v>
      </c>
      <c r="I3616" s="1" t="s">
        <v>76</v>
      </c>
      <c r="J3616" s="1">
        <v>12679</v>
      </c>
      <c r="K3616" s="3">
        <v>0.67755787037037041</v>
      </c>
      <c r="L3616" s="3">
        <v>0.26436342592592593</v>
      </c>
      <c r="M3616" s="7">
        <v>45667</v>
      </c>
      <c r="N3616" s="3">
        <v>0.71297453703703706</v>
      </c>
      <c r="O3616" s="3">
        <v>0.29978009259259258</v>
      </c>
      <c r="P3616" s="5">
        <v>51</v>
      </c>
      <c r="Q3616" s="5">
        <v>1298.8800000000001</v>
      </c>
      <c r="R3616" s="1" t="s">
        <v>34</v>
      </c>
      <c r="S3616" s="1">
        <v>5</v>
      </c>
      <c r="T3616" s="1" t="s">
        <v>83</v>
      </c>
      <c r="U3616" s="5">
        <v>152.29</v>
      </c>
      <c r="V3616" s="5">
        <v>64741.958437154899</v>
      </c>
      <c r="W3616" s="1" t="s">
        <v>36</v>
      </c>
      <c r="X3616" s="1">
        <v>3.59</v>
      </c>
      <c r="Y3616" s="5">
        <v>82690.350000000006</v>
      </c>
      <c r="Z3616" s="5">
        <v>83158.78</v>
      </c>
      <c r="AA3616" s="5" t="str">
        <f t="shared" si="224"/>
        <v>18-29</v>
      </c>
      <c r="AB3616" s="5" t="str">
        <f t="shared" si="225"/>
        <v>Moderate</v>
      </c>
      <c r="AC3616" s="5">
        <f t="shared" si="226"/>
        <v>1.01</v>
      </c>
      <c r="AD3616" s="5" t="str">
        <f t="shared" si="227"/>
        <v>Long-haul</v>
      </c>
    </row>
    <row r="3617" spans="1:30" x14ac:dyDescent="0.3">
      <c r="A3617" s="1" t="s">
        <v>4754</v>
      </c>
      <c r="B3617" s="1" t="s">
        <v>4755</v>
      </c>
      <c r="C3617" s="1">
        <v>55</v>
      </c>
      <c r="D3617" s="1" t="s">
        <v>39</v>
      </c>
      <c r="E3617" s="1" t="s">
        <v>4614</v>
      </c>
      <c r="F3617" s="1" t="s">
        <v>30</v>
      </c>
      <c r="G3617" s="1" t="s">
        <v>203</v>
      </c>
      <c r="H3617" s="1" t="s">
        <v>62</v>
      </c>
      <c r="I3617" s="1" t="s">
        <v>76</v>
      </c>
      <c r="J3617" s="1">
        <v>12679</v>
      </c>
      <c r="K3617" s="3">
        <v>0.67755787037037041</v>
      </c>
      <c r="L3617" s="3">
        <v>0.26436342592592593</v>
      </c>
      <c r="M3617" s="7">
        <v>45664</v>
      </c>
      <c r="N3617" s="3">
        <v>0.71297453703703706</v>
      </c>
      <c r="O3617" s="3">
        <v>0.29978009259259258</v>
      </c>
      <c r="P3617" s="5">
        <v>51</v>
      </c>
      <c r="Q3617" s="5">
        <v>1422.79</v>
      </c>
      <c r="R3617" s="1" t="s">
        <v>40</v>
      </c>
      <c r="S3617" s="1">
        <v>5</v>
      </c>
      <c r="T3617" s="1" t="s">
        <v>45</v>
      </c>
      <c r="U3617" s="5">
        <v>31.82</v>
      </c>
      <c r="V3617" s="5">
        <v>63900.247143596898</v>
      </c>
      <c r="W3617" s="1" t="s">
        <v>42</v>
      </c>
      <c r="X3617" s="1">
        <v>3.41</v>
      </c>
      <c r="Y3617" s="5">
        <v>81680.3</v>
      </c>
      <c r="Z3617" s="5">
        <v>91064.92</v>
      </c>
      <c r="AA3617" s="5" t="str">
        <f t="shared" si="224"/>
        <v>50-59</v>
      </c>
      <c r="AB3617" s="5" t="str">
        <f t="shared" si="225"/>
        <v>Moderate</v>
      </c>
      <c r="AC3617" s="5">
        <f t="shared" si="226"/>
        <v>1.1100000000000001</v>
      </c>
      <c r="AD3617" s="5" t="str">
        <f t="shared" si="227"/>
        <v>Long-haul</v>
      </c>
    </row>
    <row r="3618" spans="1:30" x14ac:dyDescent="0.3">
      <c r="A3618" s="1" t="s">
        <v>4756</v>
      </c>
      <c r="B3618" s="1" t="s">
        <v>4721</v>
      </c>
      <c r="C3618" s="1">
        <v>62</v>
      </c>
      <c r="D3618" s="1" t="s">
        <v>39</v>
      </c>
      <c r="E3618" s="1" t="s">
        <v>4614</v>
      </c>
      <c r="F3618" s="1" t="s">
        <v>48</v>
      </c>
      <c r="G3618" s="1" t="s">
        <v>216</v>
      </c>
      <c r="H3618" s="1" t="s">
        <v>217</v>
      </c>
      <c r="I3618" s="1" t="s">
        <v>174</v>
      </c>
      <c r="J3618" s="1">
        <v>1891</v>
      </c>
      <c r="K3618" s="3">
        <v>6.8564814814814815E-2</v>
      </c>
      <c r="L3618" s="3">
        <v>0.15606481481481482</v>
      </c>
      <c r="M3618" s="7">
        <v>45662</v>
      </c>
      <c r="N3618" s="3">
        <v>7.7592592592592588E-2</v>
      </c>
      <c r="O3618" s="3">
        <v>0.1650925925925926</v>
      </c>
      <c r="P3618" s="5">
        <v>13</v>
      </c>
      <c r="Q3618" s="5">
        <v>618.08000000000004</v>
      </c>
      <c r="R3618" s="1" t="s">
        <v>56</v>
      </c>
      <c r="S3618" s="1">
        <v>5</v>
      </c>
      <c r="T3618" s="1" t="s">
        <v>35</v>
      </c>
      <c r="U3618" s="5">
        <v>5.44</v>
      </c>
      <c r="V3618" s="5">
        <v>10047.8856696572</v>
      </c>
      <c r="W3618" s="1" t="s">
        <v>42</v>
      </c>
      <c r="X3618" s="1">
        <v>4.51</v>
      </c>
      <c r="Y3618" s="5">
        <v>17057.46</v>
      </c>
      <c r="Z3618" s="5">
        <v>39558.21</v>
      </c>
      <c r="AA3618" s="5" t="str">
        <f t="shared" si="224"/>
        <v>60+</v>
      </c>
      <c r="AB3618" s="5" t="str">
        <f t="shared" si="225"/>
        <v>On-Time</v>
      </c>
      <c r="AC3618" s="5">
        <f t="shared" si="226"/>
        <v>2.3199999999999998</v>
      </c>
      <c r="AD3618" s="5" t="str">
        <f t="shared" si="227"/>
        <v>Short-haul</v>
      </c>
    </row>
    <row r="3619" spans="1:30" x14ac:dyDescent="0.3">
      <c r="A3619" s="1" t="s">
        <v>4757</v>
      </c>
      <c r="B3619" s="1" t="s">
        <v>4758</v>
      </c>
      <c r="C3619" s="1">
        <v>59</v>
      </c>
      <c r="D3619" s="1" t="s">
        <v>39</v>
      </c>
      <c r="E3619" s="1" t="s">
        <v>4614</v>
      </c>
      <c r="F3619" s="1" t="s">
        <v>48</v>
      </c>
      <c r="G3619" s="1" t="s">
        <v>216</v>
      </c>
      <c r="H3619" s="1" t="s">
        <v>217</v>
      </c>
      <c r="I3619" s="1" t="s">
        <v>174</v>
      </c>
      <c r="J3619" s="1">
        <v>1891</v>
      </c>
      <c r="K3619" s="3">
        <v>6.8564814814814815E-2</v>
      </c>
      <c r="L3619" s="3">
        <v>0.15606481481481482</v>
      </c>
      <c r="M3619" s="7">
        <v>45668</v>
      </c>
      <c r="N3619" s="3">
        <v>7.7592592592592588E-2</v>
      </c>
      <c r="O3619" s="3">
        <v>0.1650925925925926</v>
      </c>
      <c r="P3619" s="5">
        <v>13</v>
      </c>
      <c r="Q3619" s="5">
        <v>1374.8</v>
      </c>
      <c r="R3619" s="1" t="s">
        <v>40</v>
      </c>
      <c r="S3619" s="1">
        <v>5</v>
      </c>
      <c r="T3619" s="1" t="s">
        <v>45</v>
      </c>
      <c r="U3619" s="5">
        <v>48.47</v>
      </c>
      <c r="V3619" s="5">
        <v>10035.730854604</v>
      </c>
      <c r="W3619" s="1" t="s">
        <v>36</v>
      </c>
      <c r="X3619" s="1">
        <v>4</v>
      </c>
      <c r="Y3619" s="5">
        <v>17042.88</v>
      </c>
      <c r="Z3619" s="5">
        <v>87996.89</v>
      </c>
      <c r="AA3619" s="5" t="str">
        <f t="shared" si="224"/>
        <v>50-59</v>
      </c>
      <c r="AB3619" s="5" t="str">
        <f t="shared" si="225"/>
        <v>On-Time</v>
      </c>
      <c r="AC3619" s="5">
        <f t="shared" si="226"/>
        <v>5.16</v>
      </c>
      <c r="AD3619" s="5" t="str">
        <f t="shared" si="227"/>
        <v>Short-haul</v>
      </c>
    </row>
    <row r="3620" spans="1:30" x14ac:dyDescent="0.3">
      <c r="A3620" s="1" t="s">
        <v>4759</v>
      </c>
      <c r="B3620" s="1" t="s">
        <v>4760</v>
      </c>
      <c r="C3620" s="1">
        <v>65</v>
      </c>
      <c r="D3620" s="1" t="s">
        <v>28</v>
      </c>
      <c r="E3620" s="1" t="s">
        <v>4614</v>
      </c>
      <c r="F3620" s="1" t="s">
        <v>48</v>
      </c>
      <c r="G3620" s="1" t="s">
        <v>216</v>
      </c>
      <c r="H3620" s="1" t="s">
        <v>217</v>
      </c>
      <c r="I3620" s="1" t="s">
        <v>174</v>
      </c>
      <c r="J3620" s="1">
        <v>1891</v>
      </c>
      <c r="K3620" s="3">
        <v>6.8564814814814815E-2</v>
      </c>
      <c r="L3620" s="3">
        <v>0.15606481481481482</v>
      </c>
      <c r="M3620" s="7">
        <v>45667</v>
      </c>
      <c r="N3620" s="3">
        <v>7.7592592592592588E-2</v>
      </c>
      <c r="O3620" s="3">
        <v>0.1650925925925926</v>
      </c>
      <c r="P3620" s="5">
        <v>13</v>
      </c>
      <c r="Q3620" s="5">
        <v>1409.19</v>
      </c>
      <c r="R3620" s="1" t="s">
        <v>56</v>
      </c>
      <c r="S3620" s="1">
        <v>5</v>
      </c>
      <c r="T3620" s="1" t="s">
        <v>49</v>
      </c>
      <c r="U3620" s="5">
        <v>77.92</v>
      </c>
      <c r="V3620" s="5">
        <v>10837.446615430699</v>
      </c>
      <c r="W3620" s="1" t="s">
        <v>36</v>
      </c>
      <c r="X3620" s="1">
        <v>4.92</v>
      </c>
      <c r="Y3620" s="5">
        <v>18004.939999999999</v>
      </c>
      <c r="Z3620" s="5">
        <v>90203.74</v>
      </c>
      <c r="AA3620" s="5" t="str">
        <f t="shared" si="224"/>
        <v>60+</v>
      </c>
      <c r="AB3620" s="5" t="str">
        <f t="shared" si="225"/>
        <v>On-Time</v>
      </c>
      <c r="AC3620" s="5">
        <f t="shared" si="226"/>
        <v>5.01</v>
      </c>
      <c r="AD3620" s="5" t="str">
        <f t="shared" si="227"/>
        <v>Short-haul</v>
      </c>
    </row>
    <row r="3621" spans="1:30" x14ac:dyDescent="0.3">
      <c r="A3621" s="1" t="s">
        <v>4761</v>
      </c>
      <c r="B3621" s="1" t="s">
        <v>4762</v>
      </c>
      <c r="C3621" s="1">
        <v>74</v>
      </c>
      <c r="D3621" s="1" t="s">
        <v>28</v>
      </c>
      <c r="E3621" s="1" t="s">
        <v>4614</v>
      </c>
      <c r="F3621" s="1" t="s">
        <v>48</v>
      </c>
      <c r="G3621" s="1" t="s">
        <v>216</v>
      </c>
      <c r="H3621" s="1" t="s">
        <v>217</v>
      </c>
      <c r="I3621" s="1" t="s">
        <v>174</v>
      </c>
      <c r="J3621" s="1">
        <v>1891</v>
      </c>
      <c r="K3621" s="3">
        <v>6.8564814814814815E-2</v>
      </c>
      <c r="L3621" s="3">
        <v>0.15606481481481482</v>
      </c>
      <c r="M3621" s="7">
        <v>45668</v>
      </c>
      <c r="N3621" s="3">
        <v>7.7592592592592588E-2</v>
      </c>
      <c r="O3621" s="3">
        <v>0.1650925925925926</v>
      </c>
      <c r="P3621" s="5">
        <v>13</v>
      </c>
      <c r="Q3621" s="5">
        <v>534.57000000000005</v>
      </c>
      <c r="R3621" s="1" t="s">
        <v>40</v>
      </c>
      <c r="S3621" s="1">
        <v>5</v>
      </c>
      <c r="T3621" s="1" t="s">
        <v>83</v>
      </c>
      <c r="U3621" s="5">
        <v>67.17</v>
      </c>
      <c r="V3621" s="5">
        <v>10691.269894304</v>
      </c>
      <c r="W3621" s="1" t="s">
        <v>42</v>
      </c>
      <c r="X3621" s="1">
        <v>4.9000000000000004</v>
      </c>
      <c r="Y3621" s="5">
        <v>17829.52</v>
      </c>
      <c r="Z3621" s="5">
        <v>34225.910000000003</v>
      </c>
      <c r="AA3621" s="5" t="str">
        <f t="shared" si="224"/>
        <v>60+</v>
      </c>
      <c r="AB3621" s="5" t="str">
        <f t="shared" si="225"/>
        <v>On-Time</v>
      </c>
      <c r="AC3621" s="5">
        <f t="shared" si="226"/>
        <v>1.92</v>
      </c>
      <c r="AD3621" s="5" t="str">
        <f t="shared" si="227"/>
        <v>Short-haul</v>
      </c>
    </row>
    <row r="3622" spans="1:30" x14ac:dyDescent="0.3">
      <c r="A3622" s="1" t="s">
        <v>4763</v>
      </c>
      <c r="B3622" s="1" t="s">
        <v>4764</v>
      </c>
      <c r="C3622" s="1">
        <v>18</v>
      </c>
      <c r="D3622" s="1" t="s">
        <v>28</v>
      </c>
      <c r="E3622" s="1" t="s">
        <v>4614</v>
      </c>
      <c r="F3622" s="1" t="s">
        <v>30</v>
      </c>
      <c r="G3622" s="1" t="s">
        <v>232</v>
      </c>
      <c r="H3622" s="1" t="s">
        <v>233</v>
      </c>
      <c r="I3622" s="1" t="s">
        <v>63</v>
      </c>
      <c r="J3622" s="1">
        <v>3312</v>
      </c>
      <c r="K3622" s="3">
        <v>0.19921296296296295</v>
      </c>
      <c r="L3622" s="3">
        <v>0.35199074074074072</v>
      </c>
      <c r="M3622" s="7">
        <v>45671</v>
      </c>
      <c r="N3622" s="3">
        <v>0.2915740740740741</v>
      </c>
      <c r="O3622" s="3">
        <v>0.44435185185185183</v>
      </c>
      <c r="P3622" s="5">
        <v>133</v>
      </c>
      <c r="Q3622" s="5">
        <v>668.32</v>
      </c>
      <c r="R3622" s="1" t="s">
        <v>40</v>
      </c>
      <c r="S3622" s="1">
        <v>5</v>
      </c>
      <c r="T3622" s="1" t="s">
        <v>83</v>
      </c>
      <c r="U3622" s="5">
        <v>110.78</v>
      </c>
      <c r="V3622" s="5">
        <v>17097.302699133601</v>
      </c>
      <c r="W3622" s="1" t="s">
        <v>36</v>
      </c>
      <c r="X3622" s="1">
        <v>4.43</v>
      </c>
      <c r="Y3622" s="5">
        <v>38275.14</v>
      </c>
      <c r="Z3622" s="5">
        <v>25676.784</v>
      </c>
      <c r="AA3622" s="5" t="str">
        <f t="shared" si="224"/>
        <v>18-29</v>
      </c>
      <c r="AB3622" s="5" t="str">
        <f t="shared" si="225"/>
        <v>Severe</v>
      </c>
      <c r="AC3622" s="5">
        <f t="shared" si="226"/>
        <v>0.67</v>
      </c>
      <c r="AD3622" s="5" t="str">
        <f t="shared" si="227"/>
        <v>Medium-haul</v>
      </c>
    </row>
    <row r="3623" spans="1:30" x14ac:dyDescent="0.3">
      <c r="A3623" s="1" t="s">
        <v>4765</v>
      </c>
      <c r="B3623" s="1" t="s">
        <v>4766</v>
      </c>
      <c r="C3623" s="1">
        <v>55</v>
      </c>
      <c r="D3623" s="1" t="s">
        <v>28</v>
      </c>
      <c r="E3623" s="1" t="s">
        <v>4614</v>
      </c>
      <c r="F3623" s="1" t="s">
        <v>30</v>
      </c>
      <c r="G3623" s="1" t="s">
        <v>232</v>
      </c>
      <c r="H3623" s="1" t="s">
        <v>233</v>
      </c>
      <c r="I3623" s="1" t="s">
        <v>63</v>
      </c>
      <c r="J3623" s="1">
        <v>3312</v>
      </c>
      <c r="K3623" s="3">
        <v>0.19921296296296295</v>
      </c>
      <c r="L3623" s="3">
        <v>0.35199074074074072</v>
      </c>
      <c r="M3623" s="7">
        <v>45670</v>
      </c>
      <c r="N3623" s="3">
        <v>0.2915740740740741</v>
      </c>
      <c r="O3623" s="3">
        <v>0.44435185185185183</v>
      </c>
      <c r="P3623" s="5">
        <v>133</v>
      </c>
      <c r="Q3623" s="5">
        <v>1295</v>
      </c>
      <c r="R3623" s="1" t="s">
        <v>40</v>
      </c>
      <c r="S3623" s="1">
        <v>5</v>
      </c>
      <c r="T3623" s="1" t="s">
        <v>41</v>
      </c>
      <c r="U3623" s="5">
        <v>39.21</v>
      </c>
      <c r="V3623" s="5">
        <v>17390.6977388696</v>
      </c>
      <c r="W3623" s="1" t="s">
        <v>42</v>
      </c>
      <c r="X3623" s="1">
        <v>4.1399999999999997</v>
      </c>
      <c r="Y3623" s="5">
        <v>38803.26</v>
      </c>
      <c r="Z3623" s="5">
        <v>49732.703999999998</v>
      </c>
      <c r="AA3623" s="5" t="str">
        <f t="shared" si="224"/>
        <v>50-59</v>
      </c>
      <c r="AB3623" s="5" t="str">
        <f t="shared" si="225"/>
        <v>Severe</v>
      </c>
      <c r="AC3623" s="5">
        <f t="shared" si="226"/>
        <v>1.28</v>
      </c>
      <c r="AD3623" s="5" t="str">
        <f t="shared" si="227"/>
        <v>Medium-haul</v>
      </c>
    </row>
    <row r="3624" spans="1:30" x14ac:dyDescent="0.3">
      <c r="A3624" s="1" t="s">
        <v>4767</v>
      </c>
      <c r="B3624" s="1" t="s">
        <v>4768</v>
      </c>
      <c r="C3624" s="1">
        <v>74</v>
      </c>
      <c r="D3624" s="1" t="s">
        <v>28</v>
      </c>
      <c r="E3624" s="1" t="s">
        <v>4614</v>
      </c>
      <c r="F3624" s="1" t="s">
        <v>30</v>
      </c>
      <c r="G3624" s="1" t="s">
        <v>232</v>
      </c>
      <c r="H3624" s="1" t="s">
        <v>233</v>
      </c>
      <c r="I3624" s="1" t="s">
        <v>63</v>
      </c>
      <c r="J3624" s="1">
        <v>3312</v>
      </c>
      <c r="K3624" s="3">
        <v>0.19921296296296295</v>
      </c>
      <c r="L3624" s="3">
        <v>0.35199074074074072</v>
      </c>
      <c r="M3624" s="7">
        <v>45662</v>
      </c>
      <c r="N3624" s="3">
        <v>0.2915740740740741</v>
      </c>
      <c r="O3624" s="3">
        <v>0.44435185185185183</v>
      </c>
      <c r="P3624" s="5">
        <v>133</v>
      </c>
      <c r="Q3624" s="5">
        <v>790.91</v>
      </c>
      <c r="R3624" s="1" t="s">
        <v>34</v>
      </c>
      <c r="S3624" s="1">
        <v>5</v>
      </c>
      <c r="T3624" s="1" t="s">
        <v>83</v>
      </c>
      <c r="U3624" s="5">
        <v>21.3</v>
      </c>
      <c r="V3624" s="5">
        <v>17233.140850743701</v>
      </c>
      <c r="W3624" s="1" t="s">
        <v>36</v>
      </c>
      <c r="X3624" s="1">
        <v>3.69</v>
      </c>
      <c r="Y3624" s="5">
        <v>38519.654999999999</v>
      </c>
      <c r="Z3624" s="5">
        <v>30373.5</v>
      </c>
      <c r="AA3624" s="5" t="str">
        <f t="shared" si="224"/>
        <v>60+</v>
      </c>
      <c r="AB3624" s="5" t="str">
        <f t="shared" si="225"/>
        <v>Severe</v>
      </c>
      <c r="AC3624" s="5">
        <f t="shared" si="226"/>
        <v>0.79</v>
      </c>
      <c r="AD3624" s="5" t="str">
        <f t="shared" si="227"/>
        <v>Medium-haul</v>
      </c>
    </row>
    <row r="3625" spans="1:30" x14ac:dyDescent="0.3">
      <c r="A3625" s="1" t="s">
        <v>4769</v>
      </c>
      <c r="B3625" s="1" t="s">
        <v>4770</v>
      </c>
      <c r="C3625" s="1">
        <v>67</v>
      </c>
      <c r="D3625" s="1" t="s">
        <v>39</v>
      </c>
      <c r="E3625" s="1" t="s">
        <v>4614</v>
      </c>
      <c r="F3625" s="1" t="s">
        <v>30</v>
      </c>
      <c r="G3625" s="1" t="s">
        <v>232</v>
      </c>
      <c r="H3625" s="1" t="s">
        <v>233</v>
      </c>
      <c r="I3625" s="1" t="s">
        <v>63</v>
      </c>
      <c r="J3625" s="1">
        <v>3312</v>
      </c>
      <c r="K3625" s="3">
        <v>0.19921296296296295</v>
      </c>
      <c r="L3625" s="3">
        <v>0.35199074074074072</v>
      </c>
      <c r="M3625" s="7">
        <v>45661</v>
      </c>
      <c r="N3625" s="3">
        <v>0.2915740740740741</v>
      </c>
      <c r="O3625" s="3">
        <v>0.44435185185185183</v>
      </c>
      <c r="P3625" s="5">
        <v>133</v>
      </c>
      <c r="Q3625" s="5">
        <v>1280.8</v>
      </c>
      <c r="R3625" s="1" t="s">
        <v>40</v>
      </c>
      <c r="S3625" s="1">
        <v>5</v>
      </c>
      <c r="T3625" s="1" t="s">
        <v>45</v>
      </c>
      <c r="U3625" s="5">
        <v>77.930000000000007</v>
      </c>
      <c r="V3625" s="5">
        <v>17310.213164526001</v>
      </c>
      <c r="W3625" s="1" t="s">
        <v>42</v>
      </c>
      <c r="X3625" s="1">
        <v>3.9</v>
      </c>
      <c r="Y3625" s="5">
        <v>38658.39</v>
      </c>
      <c r="Z3625" s="5">
        <v>49192.073999999899</v>
      </c>
      <c r="AA3625" s="5" t="str">
        <f t="shared" si="224"/>
        <v>60+</v>
      </c>
      <c r="AB3625" s="5" t="str">
        <f t="shared" si="225"/>
        <v>Severe</v>
      </c>
      <c r="AC3625" s="5">
        <f t="shared" si="226"/>
        <v>1.27</v>
      </c>
      <c r="AD3625" s="5" t="str">
        <f t="shared" si="227"/>
        <v>Medium-haul</v>
      </c>
    </row>
    <row r="3626" spans="1:30" x14ac:dyDescent="0.3">
      <c r="A3626" s="1" t="s">
        <v>4771</v>
      </c>
      <c r="B3626" s="1" t="s">
        <v>4772</v>
      </c>
      <c r="C3626" s="1">
        <v>48</v>
      </c>
      <c r="D3626" s="1" t="s">
        <v>28</v>
      </c>
      <c r="E3626" s="1" t="s">
        <v>4614</v>
      </c>
      <c r="F3626" s="1" t="s">
        <v>30</v>
      </c>
      <c r="G3626" s="1" t="s">
        <v>232</v>
      </c>
      <c r="H3626" s="1" t="s">
        <v>233</v>
      </c>
      <c r="I3626" s="1" t="s">
        <v>63</v>
      </c>
      <c r="J3626" s="1">
        <v>3312</v>
      </c>
      <c r="K3626" s="3">
        <v>0.19921296296296295</v>
      </c>
      <c r="L3626" s="3">
        <v>0.35199074074074072</v>
      </c>
      <c r="M3626" s="7">
        <v>45668</v>
      </c>
      <c r="N3626" s="3">
        <v>0.2915740740740741</v>
      </c>
      <c r="O3626" s="3">
        <v>0.44435185185185183</v>
      </c>
      <c r="P3626" s="5">
        <v>133</v>
      </c>
      <c r="Q3626" s="5">
        <v>904.32</v>
      </c>
      <c r="R3626" s="1" t="s">
        <v>40</v>
      </c>
      <c r="S3626" s="1">
        <v>5</v>
      </c>
      <c r="T3626" s="1" t="s">
        <v>45</v>
      </c>
      <c r="U3626" s="5">
        <v>170.2</v>
      </c>
      <c r="V3626" s="5">
        <v>17874.373430651402</v>
      </c>
      <c r="W3626" s="1" t="s">
        <v>42</v>
      </c>
      <c r="X3626" s="1">
        <v>4.3099999999999996</v>
      </c>
      <c r="Y3626" s="5">
        <v>39673.875</v>
      </c>
      <c r="Z3626" s="5">
        <v>34746.311999999998</v>
      </c>
      <c r="AA3626" s="5" t="str">
        <f t="shared" si="224"/>
        <v>40-49</v>
      </c>
      <c r="AB3626" s="5" t="str">
        <f t="shared" si="225"/>
        <v>Severe</v>
      </c>
      <c r="AC3626" s="5">
        <f t="shared" si="226"/>
        <v>0.88</v>
      </c>
      <c r="AD3626" s="5" t="str">
        <f t="shared" si="227"/>
        <v>Medium-haul</v>
      </c>
    </row>
    <row r="3627" spans="1:30" x14ac:dyDescent="0.3">
      <c r="A3627" s="1" t="s">
        <v>4773</v>
      </c>
      <c r="B3627" s="1" t="s">
        <v>4774</v>
      </c>
      <c r="C3627" s="1">
        <v>56</v>
      </c>
      <c r="D3627" s="1" t="s">
        <v>28</v>
      </c>
      <c r="E3627" s="1" t="s">
        <v>4614</v>
      </c>
      <c r="F3627" s="1" t="s">
        <v>30</v>
      </c>
      <c r="G3627" s="1" t="s">
        <v>232</v>
      </c>
      <c r="H3627" s="1" t="s">
        <v>233</v>
      </c>
      <c r="I3627" s="1" t="s">
        <v>63</v>
      </c>
      <c r="J3627" s="1">
        <v>3312</v>
      </c>
      <c r="K3627" s="3">
        <v>0.19921296296296295</v>
      </c>
      <c r="L3627" s="3">
        <v>0.35199074074074072</v>
      </c>
      <c r="M3627" s="7">
        <v>45671</v>
      </c>
      <c r="N3627" s="3">
        <v>0.2915740740740741</v>
      </c>
      <c r="O3627" s="3">
        <v>0.44435185185185183</v>
      </c>
      <c r="P3627" s="5">
        <v>133</v>
      </c>
      <c r="Q3627" s="5">
        <v>1183.04</v>
      </c>
      <c r="R3627" s="1" t="s">
        <v>34</v>
      </c>
      <c r="S3627" s="1">
        <v>5</v>
      </c>
      <c r="T3627" s="1" t="s">
        <v>49</v>
      </c>
      <c r="U3627" s="5">
        <v>91.4</v>
      </c>
      <c r="V3627" s="5">
        <v>17646.587535636299</v>
      </c>
      <c r="W3627" s="1" t="s">
        <v>36</v>
      </c>
      <c r="X3627" s="1">
        <v>4.83</v>
      </c>
      <c r="Y3627" s="5">
        <v>39263.864999999998</v>
      </c>
      <c r="Z3627" s="5">
        <v>45439.703999999998</v>
      </c>
      <c r="AA3627" s="5" t="str">
        <f t="shared" si="224"/>
        <v>50-59</v>
      </c>
      <c r="AB3627" s="5" t="str">
        <f t="shared" si="225"/>
        <v>Severe</v>
      </c>
      <c r="AC3627" s="5">
        <f t="shared" si="226"/>
        <v>1.1599999999999999</v>
      </c>
      <c r="AD3627" s="5" t="str">
        <f t="shared" si="227"/>
        <v>Medium-haul</v>
      </c>
    </row>
    <row r="3628" spans="1:30" x14ac:dyDescent="0.3">
      <c r="A3628" s="1" t="s">
        <v>4775</v>
      </c>
      <c r="B3628" s="1" t="s">
        <v>4776</v>
      </c>
      <c r="C3628" s="1">
        <v>23</v>
      </c>
      <c r="D3628" s="1" t="s">
        <v>39</v>
      </c>
      <c r="E3628" s="1" t="s">
        <v>4614</v>
      </c>
      <c r="F3628" s="1" t="s">
        <v>48</v>
      </c>
      <c r="G3628" s="1" t="s">
        <v>232</v>
      </c>
      <c r="H3628" s="1" t="s">
        <v>233</v>
      </c>
      <c r="I3628" s="1" t="s">
        <v>63</v>
      </c>
      <c r="J3628" s="1">
        <v>3312</v>
      </c>
      <c r="K3628" s="3">
        <v>0.19921296296296295</v>
      </c>
      <c r="L3628" s="3">
        <v>0.35199074074074072</v>
      </c>
      <c r="M3628" s="7">
        <v>45665</v>
      </c>
      <c r="N3628" s="3">
        <v>0.2915740740740741</v>
      </c>
      <c r="O3628" s="3">
        <v>0.44435185185185183</v>
      </c>
      <c r="P3628" s="5">
        <v>133</v>
      </c>
      <c r="Q3628" s="5">
        <v>826.69</v>
      </c>
      <c r="R3628" s="1" t="s">
        <v>34</v>
      </c>
      <c r="S3628" s="1">
        <v>5</v>
      </c>
      <c r="T3628" s="1" t="s">
        <v>41</v>
      </c>
      <c r="U3628" s="5">
        <v>192.85</v>
      </c>
      <c r="V3628" s="5">
        <v>17701.078291223399</v>
      </c>
      <c r="W3628" s="1" t="s">
        <v>36</v>
      </c>
      <c r="X3628" s="1">
        <v>4.3499999999999996</v>
      </c>
      <c r="Y3628" s="5">
        <v>39361.934999999998</v>
      </c>
      <c r="Z3628" s="5">
        <v>31768.038</v>
      </c>
      <c r="AA3628" s="5" t="str">
        <f t="shared" si="224"/>
        <v>18-29</v>
      </c>
      <c r="AB3628" s="5" t="str">
        <f t="shared" si="225"/>
        <v>Severe</v>
      </c>
      <c r="AC3628" s="5">
        <f t="shared" si="226"/>
        <v>0.81</v>
      </c>
      <c r="AD3628" s="5" t="str">
        <f t="shared" si="227"/>
        <v>Medium-haul</v>
      </c>
    </row>
    <row r="3629" spans="1:30" x14ac:dyDescent="0.3">
      <c r="A3629" s="1" t="s">
        <v>4777</v>
      </c>
      <c r="B3629" s="1" t="s">
        <v>4778</v>
      </c>
      <c r="C3629" s="1">
        <v>35</v>
      </c>
      <c r="D3629" s="1" t="s">
        <v>28</v>
      </c>
      <c r="E3629" s="1" t="s">
        <v>4614</v>
      </c>
      <c r="F3629" s="1" t="s">
        <v>48</v>
      </c>
      <c r="G3629" s="1" t="s">
        <v>232</v>
      </c>
      <c r="H3629" s="1" t="s">
        <v>233</v>
      </c>
      <c r="I3629" s="1" t="s">
        <v>63</v>
      </c>
      <c r="J3629" s="1">
        <v>3312</v>
      </c>
      <c r="K3629" s="3">
        <v>0.19921296296296295</v>
      </c>
      <c r="L3629" s="3">
        <v>0.35199074074074072</v>
      </c>
      <c r="M3629" s="7">
        <v>45659</v>
      </c>
      <c r="N3629" s="3">
        <v>0.2915740740740741</v>
      </c>
      <c r="O3629" s="3">
        <v>0.44435185185185183</v>
      </c>
      <c r="P3629" s="5">
        <v>133</v>
      </c>
      <c r="Q3629" s="5">
        <v>1373.78</v>
      </c>
      <c r="R3629" s="1" t="s">
        <v>56</v>
      </c>
      <c r="S3629" s="1">
        <v>3</v>
      </c>
      <c r="T3629" s="1" t="s">
        <v>35</v>
      </c>
      <c r="U3629" s="5">
        <v>48.17</v>
      </c>
      <c r="V3629" s="5">
        <v>17311.837982560599</v>
      </c>
      <c r="W3629" s="1" t="s">
        <v>36</v>
      </c>
      <c r="X3629" s="1">
        <v>3.36</v>
      </c>
      <c r="Y3629" s="5">
        <v>38661.315000000002</v>
      </c>
      <c r="Z3629" s="5">
        <v>52758.93</v>
      </c>
      <c r="AA3629" s="5" t="str">
        <f t="shared" si="224"/>
        <v>30-39</v>
      </c>
      <c r="AB3629" s="5" t="str">
        <f t="shared" si="225"/>
        <v>Severe</v>
      </c>
      <c r="AC3629" s="5">
        <f t="shared" si="226"/>
        <v>1.36</v>
      </c>
      <c r="AD3629" s="5" t="str">
        <f t="shared" si="227"/>
        <v>Medium-haul</v>
      </c>
    </row>
    <row r="3630" spans="1:30" x14ac:dyDescent="0.3">
      <c r="A3630" s="1" t="s">
        <v>4779</v>
      </c>
      <c r="B3630" s="1" t="s">
        <v>4780</v>
      </c>
      <c r="C3630" s="1">
        <v>22</v>
      </c>
      <c r="D3630" s="1" t="s">
        <v>28</v>
      </c>
      <c r="E3630" s="1" t="s">
        <v>4614</v>
      </c>
      <c r="F3630" s="1" t="s">
        <v>48</v>
      </c>
      <c r="G3630" s="1" t="s">
        <v>244</v>
      </c>
      <c r="H3630" s="1" t="s">
        <v>76</v>
      </c>
      <c r="I3630" s="1" t="s">
        <v>75</v>
      </c>
      <c r="J3630" s="1">
        <v>9251</v>
      </c>
      <c r="K3630" s="3">
        <v>0.17449074074074075</v>
      </c>
      <c r="L3630" s="3">
        <v>0.60226851851851848</v>
      </c>
      <c r="M3630" s="7">
        <v>45665</v>
      </c>
      <c r="N3630" s="3">
        <v>0.19115740740740741</v>
      </c>
      <c r="O3630" s="3">
        <v>0.6189351851851852</v>
      </c>
      <c r="P3630" s="5">
        <v>24</v>
      </c>
      <c r="Q3630" s="5">
        <v>226.96</v>
      </c>
      <c r="R3630" s="1" t="s">
        <v>56</v>
      </c>
      <c r="S3630" s="1">
        <v>5</v>
      </c>
      <c r="T3630" s="1" t="s">
        <v>41</v>
      </c>
      <c r="U3630" s="5">
        <v>51.03</v>
      </c>
      <c r="V3630" s="5">
        <v>47251.597655862097</v>
      </c>
      <c r="W3630" s="1" t="s">
        <v>42</v>
      </c>
      <c r="X3630" s="1">
        <v>3.42</v>
      </c>
      <c r="Y3630" s="5">
        <v>92552.88</v>
      </c>
      <c r="Z3630" s="5">
        <v>8721.39</v>
      </c>
      <c r="AA3630" s="5" t="str">
        <f t="shared" si="224"/>
        <v>18-29</v>
      </c>
      <c r="AB3630" s="5" t="str">
        <f t="shared" si="225"/>
        <v>On-Time</v>
      </c>
      <c r="AC3630" s="5">
        <f t="shared" si="226"/>
        <v>0.09</v>
      </c>
      <c r="AD3630" s="5" t="str">
        <f t="shared" si="227"/>
        <v>Long-haul</v>
      </c>
    </row>
    <row r="3631" spans="1:30" x14ac:dyDescent="0.3">
      <c r="A3631" s="1" t="s">
        <v>4781</v>
      </c>
      <c r="B3631" s="1" t="s">
        <v>4782</v>
      </c>
      <c r="C3631" s="1">
        <v>31</v>
      </c>
      <c r="D3631" s="1" t="s">
        <v>28</v>
      </c>
      <c r="E3631" s="1" t="s">
        <v>4614</v>
      </c>
      <c r="F3631" s="1" t="s">
        <v>48</v>
      </c>
      <c r="G3631" s="1" t="s">
        <v>244</v>
      </c>
      <c r="H3631" s="1" t="s">
        <v>76</v>
      </c>
      <c r="I3631" s="1" t="s">
        <v>75</v>
      </c>
      <c r="J3631" s="1">
        <v>9251</v>
      </c>
      <c r="K3631" s="3">
        <v>0.17449074074074075</v>
      </c>
      <c r="L3631" s="3">
        <v>0.60226851851851848</v>
      </c>
      <c r="M3631" s="7">
        <v>45663</v>
      </c>
      <c r="N3631" s="3">
        <v>0.19115740740740741</v>
      </c>
      <c r="O3631" s="3">
        <v>0.6189351851851852</v>
      </c>
      <c r="P3631" s="5">
        <v>24</v>
      </c>
      <c r="Q3631" s="5">
        <v>1185.53</v>
      </c>
      <c r="R3631" s="1" t="s">
        <v>34</v>
      </c>
      <c r="S3631" s="1">
        <v>3</v>
      </c>
      <c r="T3631" s="1" t="s">
        <v>49</v>
      </c>
      <c r="U3631" s="5">
        <v>41.46</v>
      </c>
      <c r="V3631" s="5">
        <v>47426.253817576398</v>
      </c>
      <c r="W3631" s="1" t="s">
        <v>36</v>
      </c>
      <c r="X3631" s="1">
        <v>3.94</v>
      </c>
      <c r="Y3631" s="5">
        <v>92867.25</v>
      </c>
      <c r="Z3631" s="5">
        <v>45529.326000000001</v>
      </c>
      <c r="AA3631" s="5" t="str">
        <f t="shared" si="224"/>
        <v>30-39</v>
      </c>
      <c r="AB3631" s="5" t="str">
        <f t="shared" si="225"/>
        <v>On-Time</v>
      </c>
      <c r="AC3631" s="5">
        <f t="shared" si="226"/>
        <v>0.49</v>
      </c>
      <c r="AD3631" s="5" t="str">
        <f t="shared" si="227"/>
        <v>Long-haul</v>
      </c>
    </row>
    <row r="3632" spans="1:30" x14ac:dyDescent="0.3">
      <c r="A3632" s="1" t="s">
        <v>4783</v>
      </c>
      <c r="B3632" s="1" t="s">
        <v>4784</v>
      </c>
      <c r="C3632" s="1">
        <v>22</v>
      </c>
      <c r="D3632" s="1" t="s">
        <v>39</v>
      </c>
      <c r="E3632" s="1" t="s">
        <v>4614</v>
      </c>
      <c r="F3632" s="1" t="s">
        <v>48</v>
      </c>
      <c r="G3632" s="1" t="s">
        <v>244</v>
      </c>
      <c r="H3632" s="1" t="s">
        <v>76</v>
      </c>
      <c r="I3632" s="1" t="s">
        <v>75</v>
      </c>
      <c r="J3632" s="1">
        <v>9251</v>
      </c>
      <c r="K3632" s="3">
        <v>0.17449074074074075</v>
      </c>
      <c r="L3632" s="3">
        <v>0.60226851851851848</v>
      </c>
      <c r="M3632" s="7">
        <v>45668</v>
      </c>
      <c r="N3632" s="3">
        <v>0.19115740740740741</v>
      </c>
      <c r="O3632" s="3">
        <v>0.6189351851851852</v>
      </c>
      <c r="P3632" s="5">
        <v>24</v>
      </c>
      <c r="Q3632" s="5">
        <v>1082.1600000000001</v>
      </c>
      <c r="R3632" s="1" t="s">
        <v>56</v>
      </c>
      <c r="S3632" s="1">
        <v>5</v>
      </c>
      <c r="T3632" s="1" t="s">
        <v>41</v>
      </c>
      <c r="U3632" s="5">
        <v>199.98</v>
      </c>
      <c r="V3632" s="5">
        <v>47624.931144418901</v>
      </c>
      <c r="W3632" s="1" t="s">
        <v>36</v>
      </c>
      <c r="X3632" s="1">
        <v>3.67</v>
      </c>
      <c r="Y3632" s="5">
        <v>93224.88</v>
      </c>
      <c r="Z3632" s="5">
        <v>41578.944000000003</v>
      </c>
      <c r="AA3632" s="5" t="str">
        <f t="shared" si="224"/>
        <v>18-29</v>
      </c>
      <c r="AB3632" s="5" t="str">
        <f t="shared" si="225"/>
        <v>On-Time</v>
      </c>
      <c r="AC3632" s="5">
        <f t="shared" si="226"/>
        <v>0.45</v>
      </c>
      <c r="AD3632" s="5" t="str">
        <f t="shared" si="227"/>
        <v>Long-haul</v>
      </c>
    </row>
    <row r="3633" spans="1:30" x14ac:dyDescent="0.3">
      <c r="A3633" s="1" t="s">
        <v>4730</v>
      </c>
      <c r="B3633" s="1" t="s">
        <v>4731</v>
      </c>
      <c r="C3633" s="1">
        <v>28</v>
      </c>
      <c r="D3633" s="1" t="s">
        <v>39</v>
      </c>
      <c r="E3633" s="1" t="s">
        <v>4614</v>
      </c>
      <c r="F3633" s="1" t="s">
        <v>30</v>
      </c>
      <c r="G3633" s="1" t="s">
        <v>244</v>
      </c>
      <c r="H3633" s="1" t="s">
        <v>76</v>
      </c>
      <c r="I3633" s="1" t="s">
        <v>75</v>
      </c>
      <c r="J3633" s="1">
        <v>9251</v>
      </c>
      <c r="K3633" s="3">
        <v>0.17449074074074075</v>
      </c>
      <c r="L3633" s="3">
        <v>0.60226851851851848</v>
      </c>
      <c r="M3633" s="7">
        <v>45669</v>
      </c>
      <c r="N3633" s="3">
        <v>0.19115740740740741</v>
      </c>
      <c r="O3633" s="3">
        <v>0.6189351851851852</v>
      </c>
      <c r="P3633" s="5">
        <v>24</v>
      </c>
      <c r="Q3633" s="5">
        <v>437</v>
      </c>
      <c r="R3633" s="1" t="s">
        <v>34</v>
      </c>
      <c r="S3633" s="1">
        <v>5</v>
      </c>
      <c r="T3633" s="1" t="s">
        <v>49</v>
      </c>
      <c r="U3633" s="5">
        <v>41.04</v>
      </c>
      <c r="V3633" s="5">
        <v>47707.260273359701</v>
      </c>
      <c r="W3633" s="1" t="s">
        <v>42</v>
      </c>
      <c r="X3633" s="1">
        <v>4.47</v>
      </c>
      <c r="Y3633" s="5">
        <v>93373.065000000002</v>
      </c>
      <c r="Z3633" s="5">
        <v>16785.725999999999</v>
      </c>
      <c r="AA3633" s="5" t="str">
        <f t="shared" si="224"/>
        <v>18-29</v>
      </c>
      <c r="AB3633" s="5" t="str">
        <f t="shared" si="225"/>
        <v>On-Time</v>
      </c>
      <c r="AC3633" s="5">
        <f t="shared" si="226"/>
        <v>0.18</v>
      </c>
      <c r="AD3633" s="5" t="str">
        <f t="shared" si="227"/>
        <v>Long-haul</v>
      </c>
    </row>
    <row r="3634" spans="1:30" x14ac:dyDescent="0.3">
      <c r="A3634" s="1" t="s">
        <v>4785</v>
      </c>
      <c r="B3634" s="1" t="s">
        <v>4786</v>
      </c>
      <c r="C3634" s="1">
        <v>61</v>
      </c>
      <c r="D3634" s="1" t="s">
        <v>28</v>
      </c>
      <c r="E3634" s="1" t="s">
        <v>4614</v>
      </c>
      <c r="F3634" s="1" t="s">
        <v>30</v>
      </c>
      <c r="G3634" s="1" t="s">
        <v>244</v>
      </c>
      <c r="H3634" s="1" t="s">
        <v>76</v>
      </c>
      <c r="I3634" s="1" t="s">
        <v>75</v>
      </c>
      <c r="J3634" s="1">
        <v>9251</v>
      </c>
      <c r="K3634" s="3">
        <v>0.17449074074074075</v>
      </c>
      <c r="L3634" s="3">
        <v>0.60226851851851848</v>
      </c>
      <c r="M3634" s="7">
        <v>45670</v>
      </c>
      <c r="N3634" s="3">
        <v>0.19115740740740741</v>
      </c>
      <c r="O3634" s="3">
        <v>0.6189351851851852</v>
      </c>
      <c r="P3634" s="5">
        <v>24</v>
      </c>
      <c r="Q3634" s="5">
        <v>63.6</v>
      </c>
      <c r="R3634" s="1" t="s">
        <v>56</v>
      </c>
      <c r="S3634" s="1">
        <v>5</v>
      </c>
      <c r="T3634" s="1" t="s">
        <v>35</v>
      </c>
      <c r="U3634" s="5">
        <v>97.66</v>
      </c>
      <c r="V3634" s="5">
        <v>47722.964675640796</v>
      </c>
      <c r="W3634" s="1" t="s">
        <v>42</v>
      </c>
      <c r="X3634" s="1">
        <v>4.72</v>
      </c>
      <c r="Y3634" s="5">
        <v>93401.34</v>
      </c>
      <c r="Z3634" s="5">
        <v>2453.9579999999901</v>
      </c>
      <c r="AA3634" s="5" t="str">
        <f t="shared" si="224"/>
        <v>60+</v>
      </c>
      <c r="AB3634" s="5" t="str">
        <f t="shared" si="225"/>
        <v>On-Time</v>
      </c>
      <c r="AC3634" s="5">
        <f t="shared" si="226"/>
        <v>0.03</v>
      </c>
      <c r="AD3634" s="5" t="str">
        <f t="shared" si="227"/>
        <v>Long-haul</v>
      </c>
    </row>
    <row r="3635" spans="1:30" x14ac:dyDescent="0.3">
      <c r="A3635" s="1" t="s">
        <v>4787</v>
      </c>
      <c r="B3635" s="1" t="s">
        <v>4788</v>
      </c>
      <c r="C3635" s="1">
        <v>38</v>
      </c>
      <c r="D3635" s="1" t="s">
        <v>28</v>
      </c>
      <c r="E3635" s="1" t="s">
        <v>4614</v>
      </c>
      <c r="F3635" s="1" t="s">
        <v>48</v>
      </c>
      <c r="G3635" s="1" t="s">
        <v>244</v>
      </c>
      <c r="H3635" s="1" t="s">
        <v>76</v>
      </c>
      <c r="I3635" s="1" t="s">
        <v>75</v>
      </c>
      <c r="J3635" s="1">
        <v>9251</v>
      </c>
      <c r="K3635" s="3">
        <v>0.17449074074074075</v>
      </c>
      <c r="L3635" s="3">
        <v>0.60226851851851848</v>
      </c>
      <c r="M3635" s="7">
        <v>45660</v>
      </c>
      <c r="N3635" s="3">
        <v>0.19115740740740741</v>
      </c>
      <c r="O3635" s="3">
        <v>0.6189351851851852</v>
      </c>
      <c r="P3635" s="5">
        <v>24</v>
      </c>
      <c r="Q3635" s="5">
        <v>1402.6</v>
      </c>
      <c r="R3635" s="1" t="s">
        <v>56</v>
      </c>
      <c r="S3635" s="1">
        <v>3</v>
      </c>
      <c r="T3635" s="1" t="s">
        <v>49</v>
      </c>
      <c r="U3635" s="5">
        <v>196.7</v>
      </c>
      <c r="V3635" s="5">
        <v>46924.714990880399</v>
      </c>
      <c r="W3635" s="1" t="s">
        <v>36</v>
      </c>
      <c r="X3635" s="1">
        <v>4</v>
      </c>
      <c r="Y3635" s="5">
        <v>91964.49</v>
      </c>
      <c r="Z3635" s="5">
        <v>53883.444000000003</v>
      </c>
      <c r="AA3635" s="5" t="str">
        <f t="shared" si="224"/>
        <v>30-39</v>
      </c>
      <c r="AB3635" s="5" t="str">
        <f t="shared" si="225"/>
        <v>On-Time</v>
      </c>
      <c r="AC3635" s="5">
        <f t="shared" si="226"/>
        <v>0.59</v>
      </c>
      <c r="AD3635" s="5" t="str">
        <f t="shared" si="227"/>
        <v>Long-haul</v>
      </c>
    </row>
    <row r="3636" spans="1:30" x14ac:dyDescent="0.3">
      <c r="A3636" s="1" t="s">
        <v>4789</v>
      </c>
      <c r="B3636" s="1" t="s">
        <v>4790</v>
      </c>
      <c r="C3636" s="1">
        <v>68</v>
      </c>
      <c r="D3636" s="1" t="s">
        <v>28</v>
      </c>
      <c r="E3636" s="1" t="s">
        <v>4614</v>
      </c>
      <c r="F3636" s="1" t="s">
        <v>48</v>
      </c>
      <c r="G3636" s="1" t="s">
        <v>244</v>
      </c>
      <c r="H3636" s="1" t="s">
        <v>76</v>
      </c>
      <c r="I3636" s="1" t="s">
        <v>75</v>
      </c>
      <c r="J3636" s="1">
        <v>9251</v>
      </c>
      <c r="K3636" s="3">
        <v>0.17449074074074075</v>
      </c>
      <c r="L3636" s="3">
        <v>0.60226851851851848</v>
      </c>
      <c r="M3636" s="7">
        <v>45662</v>
      </c>
      <c r="N3636" s="3">
        <v>0.19115740740740741</v>
      </c>
      <c r="O3636" s="3">
        <v>0.6189351851851852</v>
      </c>
      <c r="P3636" s="5">
        <v>24</v>
      </c>
      <c r="Q3636" s="5">
        <v>883.94</v>
      </c>
      <c r="R3636" s="1" t="s">
        <v>34</v>
      </c>
      <c r="S3636" s="1">
        <v>5</v>
      </c>
      <c r="T3636" s="1" t="s">
        <v>41</v>
      </c>
      <c r="U3636" s="5">
        <v>21.5</v>
      </c>
      <c r="V3636" s="5">
        <v>47190.820623303</v>
      </c>
      <c r="W3636" s="1" t="s">
        <v>42</v>
      </c>
      <c r="X3636" s="1">
        <v>4.5599999999999996</v>
      </c>
      <c r="Y3636" s="5">
        <v>92443.47</v>
      </c>
      <c r="Z3636" s="5">
        <v>33945.875999999997</v>
      </c>
      <c r="AA3636" s="5" t="str">
        <f t="shared" si="224"/>
        <v>60+</v>
      </c>
      <c r="AB3636" s="5" t="str">
        <f t="shared" si="225"/>
        <v>On-Time</v>
      </c>
      <c r="AC3636" s="5">
        <f t="shared" si="226"/>
        <v>0.37</v>
      </c>
      <c r="AD3636" s="5" t="str">
        <f t="shared" si="227"/>
        <v>Long-haul</v>
      </c>
    </row>
    <row r="3637" spans="1:30" x14ac:dyDescent="0.3">
      <c r="A3637" s="1" t="s">
        <v>4791</v>
      </c>
      <c r="B3637" s="1" t="s">
        <v>4792</v>
      </c>
      <c r="C3637" s="1">
        <v>67</v>
      </c>
      <c r="D3637" s="1" t="s">
        <v>39</v>
      </c>
      <c r="E3637" s="1" t="s">
        <v>4614</v>
      </c>
      <c r="F3637" s="1" t="s">
        <v>48</v>
      </c>
      <c r="G3637" s="1" t="s">
        <v>244</v>
      </c>
      <c r="H3637" s="1" t="s">
        <v>76</v>
      </c>
      <c r="I3637" s="1" t="s">
        <v>75</v>
      </c>
      <c r="J3637" s="1">
        <v>9251</v>
      </c>
      <c r="K3637" s="3">
        <v>0.17449074074074075</v>
      </c>
      <c r="L3637" s="3">
        <v>0.60226851851851848</v>
      </c>
      <c r="M3637" s="7">
        <v>45672</v>
      </c>
      <c r="N3637" s="3">
        <v>0.19115740740740741</v>
      </c>
      <c r="O3637" s="3">
        <v>0.6189351851851852</v>
      </c>
      <c r="P3637" s="5">
        <v>24</v>
      </c>
      <c r="Q3637" s="5">
        <v>359.6</v>
      </c>
      <c r="R3637" s="1" t="s">
        <v>56</v>
      </c>
      <c r="S3637" s="1">
        <v>5</v>
      </c>
      <c r="T3637" s="1" t="s">
        <v>49</v>
      </c>
      <c r="U3637" s="5">
        <v>19.05</v>
      </c>
      <c r="V3637" s="5">
        <v>47595.827641709002</v>
      </c>
      <c r="W3637" s="1" t="s">
        <v>36</v>
      </c>
      <c r="X3637" s="1">
        <v>4.0599999999999996</v>
      </c>
      <c r="Y3637" s="5">
        <v>93172.485000000001</v>
      </c>
      <c r="Z3637" s="5">
        <v>13810.925999999999</v>
      </c>
      <c r="AA3637" s="5" t="str">
        <f t="shared" si="224"/>
        <v>60+</v>
      </c>
      <c r="AB3637" s="5" t="str">
        <f t="shared" si="225"/>
        <v>On-Time</v>
      </c>
      <c r="AC3637" s="5">
        <f t="shared" si="226"/>
        <v>0.15</v>
      </c>
      <c r="AD3637" s="5" t="str">
        <f t="shared" si="227"/>
        <v>Long-haul</v>
      </c>
    </row>
    <row r="3638" spans="1:30" x14ac:dyDescent="0.3">
      <c r="A3638" s="1" t="s">
        <v>4661</v>
      </c>
      <c r="B3638" s="1" t="s">
        <v>4662</v>
      </c>
      <c r="C3638" s="1">
        <v>27</v>
      </c>
      <c r="D3638" s="1" t="s">
        <v>39</v>
      </c>
      <c r="E3638" s="1" t="s">
        <v>4614</v>
      </c>
      <c r="F3638" s="1" t="s">
        <v>48</v>
      </c>
      <c r="G3638" s="1" t="s">
        <v>244</v>
      </c>
      <c r="H3638" s="1" t="s">
        <v>76</v>
      </c>
      <c r="I3638" s="1" t="s">
        <v>75</v>
      </c>
      <c r="J3638" s="1">
        <v>9251</v>
      </c>
      <c r="K3638" s="3">
        <v>0.17449074074074075</v>
      </c>
      <c r="L3638" s="3">
        <v>0.60226851851851848</v>
      </c>
      <c r="M3638" s="7">
        <v>45662</v>
      </c>
      <c r="N3638" s="3">
        <v>0.19115740740740741</v>
      </c>
      <c r="O3638" s="3">
        <v>0.6189351851851852</v>
      </c>
      <c r="P3638" s="5">
        <v>24</v>
      </c>
      <c r="Q3638" s="5">
        <v>924.47</v>
      </c>
      <c r="R3638" s="1" t="s">
        <v>56</v>
      </c>
      <c r="S3638" s="1">
        <v>5</v>
      </c>
      <c r="T3638" s="1" t="s">
        <v>35</v>
      </c>
      <c r="U3638" s="5">
        <v>164.39</v>
      </c>
      <c r="V3638" s="5">
        <v>47303.828361785803</v>
      </c>
      <c r="W3638" s="1" t="s">
        <v>42</v>
      </c>
      <c r="X3638" s="1">
        <v>4.03</v>
      </c>
      <c r="Y3638" s="5">
        <v>92646.884999999995</v>
      </c>
      <c r="Z3638" s="5">
        <v>35519.375999999997</v>
      </c>
      <c r="AA3638" s="5" t="str">
        <f t="shared" si="224"/>
        <v>18-29</v>
      </c>
      <c r="AB3638" s="5" t="str">
        <f t="shared" si="225"/>
        <v>On-Time</v>
      </c>
      <c r="AC3638" s="5">
        <f t="shared" si="226"/>
        <v>0.38</v>
      </c>
      <c r="AD3638" s="5" t="str">
        <f t="shared" si="227"/>
        <v>Long-haul</v>
      </c>
    </row>
    <row r="3639" spans="1:30" x14ac:dyDescent="0.3">
      <c r="A3639" s="1" t="s">
        <v>4793</v>
      </c>
      <c r="B3639" s="1" t="s">
        <v>4794</v>
      </c>
      <c r="C3639" s="1">
        <v>69</v>
      </c>
      <c r="D3639" s="1" t="s">
        <v>39</v>
      </c>
      <c r="E3639" s="1" t="s">
        <v>4614</v>
      </c>
      <c r="F3639" s="1" t="s">
        <v>30</v>
      </c>
      <c r="G3639" s="1" t="s">
        <v>244</v>
      </c>
      <c r="H3639" s="1" t="s">
        <v>76</v>
      </c>
      <c r="I3639" s="1" t="s">
        <v>75</v>
      </c>
      <c r="J3639" s="1">
        <v>9251</v>
      </c>
      <c r="K3639" s="3">
        <v>0.17449074074074075</v>
      </c>
      <c r="L3639" s="3">
        <v>0.60226851851851848</v>
      </c>
      <c r="M3639" s="7">
        <v>45669</v>
      </c>
      <c r="N3639" s="3">
        <v>0.19115740740740741</v>
      </c>
      <c r="O3639" s="3">
        <v>0.6189351851851852</v>
      </c>
      <c r="P3639" s="5">
        <v>24</v>
      </c>
      <c r="Q3639" s="5">
        <v>611.08000000000004</v>
      </c>
      <c r="R3639" s="1" t="s">
        <v>40</v>
      </c>
      <c r="S3639" s="1">
        <v>5</v>
      </c>
      <c r="T3639" s="1" t="s">
        <v>45</v>
      </c>
      <c r="U3639" s="5">
        <v>97.19</v>
      </c>
      <c r="V3639" s="5">
        <v>47063.692447059002</v>
      </c>
      <c r="W3639" s="1" t="s">
        <v>42</v>
      </c>
      <c r="X3639" s="1">
        <v>3.8</v>
      </c>
      <c r="Y3639" s="5">
        <v>92214.645000000004</v>
      </c>
      <c r="Z3639" s="5">
        <v>23477.135999999999</v>
      </c>
      <c r="AA3639" s="5" t="str">
        <f t="shared" si="224"/>
        <v>60+</v>
      </c>
      <c r="AB3639" s="5" t="str">
        <f t="shared" si="225"/>
        <v>On-Time</v>
      </c>
      <c r="AC3639" s="5">
        <f t="shared" si="226"/>
        <v>0.25</v>
      </c>
      <c r="AD3639" s="5" t="str">
        <f t="shared" si="227"/>
        <v>Long-haul</v>
      </c>
    </row>
    <row r="3640" spans="1:30" x14ac:dyDescent="0.3">
      <c r="A3640" s="1" t="s">
        <v>4795</v>
      </c>
      <c r="B3640" s="1" t="s">
        <v>4796</v>
      </c>
      <c r="C3640" s="1">
        <v>18</v>
      </c>
      <c r="D3640" s="1" t="s">
        <v>39</v>
      </c>
      <c r="E3640" s="1" t="s">
        <v>4614</v>
      </c>
      <c r="F3640" s="1" t="s">
        <v>30</v>
      </c>
      <c r="G3640" s="1" t="s">
        <v>261</v>
      </c>
      <c r="H3640" s="1" t="s">
        <v>262</v>
      </c>
      <c r="I3640" s="1" t="s">
        <v>75</v>
      </c>
      <c r="J3640" s="1">
        <v>10648</v>
      </c>
      <c r="K3640" s="3">
        <v>0.92479166666666668</v>
      </c>
      <c r="L3640" s="3">
        <v>0.41715277777777776</v>
      </c>
      <c r="M3640" s="7">
        <v>45669</v>
      </c>
      <c r="N3640" s="3">
        <v>0.92618055555555556</v>
      </c>
      <c r="O3640" s="3">
        <v>0.41854166666666665</v>
      </c>
      <c r="P3640" s="5">
        <v>2</v>
      </c>
      <c r="Q3640" s="5">
        <v>1191.69</v>
      </c>
      <c r="R3640" s="1" t="s">
        <v>40</v>
      </c>
      <c r="S3640" s="1">
        <v>5</v>
      </c>
      <c r="T3640" s="1" t="s">
        <v>35</v>
      </c>
      <c r="U3640" s="5">
        <v>182.76</v>
      </c>
      <c r="V3640" s="5">
        <v>54508.0496202676</v>
      </c>
      <c r="W3640" s="1" t="s">
        <v>42</v>
      </c>
      <c r="X3640" s="1">
        <v>4.1399999999999997</v>
      </c>
      <c r="Y3640" s="5">
        <v>70409.66</v>
      </c>
      <c r="Z3640" s="5">
        <v>76304.710000000006</v>
      </c>
      <c r="AA3640" s="5" t="str">
        <f t="shared" si="224"/>
        <v>18-29</v>
      </c>
      <c r="AB3640" s="5" t="str">
        <f t="shared" si="225"/>
        <v>On-Time</v>
      </c>
      <c r="AC3640" s="5">
        <f t="shared" si="226"/>
        <v>1.08</v>
      </c>
      <c r="AD3640" s="5" t="str">
        <f t="shared" si="227"/>
        <v>Long-haul</v>
      </c>
    </row>
    <row r="3641" spans="1:30" x14ac:dyDescent="0.3">
      <c r="A3641" s="1" t="s">
        <v>4797</v>
      </c>
      <c r="B3641" s="1" t="s">
        <v>4798</v>
      </c>
      <c r="C3641" s="1">
        <v>69</v>
      </c>
      <c r="D3641" s="1" t="s">
        <v>39</v>
      </c>
      <c r="E3641" s="1" t="s">
        <v>4614</v>
      </c>
      <c r="F3641" s="1" t="s">
        <v>30</v>
      </c>
      <c r="G3641" s="1" t="s">
        <v>261</v>
      </c>
      <c r="H3641" s="1" t="s">
        <v>262</v>
      </c>
      <c r="I3641" s="1" t="s">
        <v>75</v>
      </c>
      <c r="J3641" s="1">
        <v>10648</v>
      </c>
      <c r="K3641" s="3">
        <v>0.92479166666666668</v>
      </c>
      <c r="L3641" s="3">
        <v>0.41715277777777776</v>
      </c>
      <c r="M3641" s="7">
        <v>45664</v>
      </c>
      <c r="N3641" s="3">
        <v>0.92618055555555556</v>
      </c>
      <c r="O3641" s="3">
        <v>0.41854166666666665</v>
      </c>
      <c r="P3641" s="5">
        <v>2</v>
      </c>
      <c r="Q3641" s="5">
        <v>1169.3599999999999</v>
      </c>
      <c r="R3641" s="1" t="s">
        <v>40</v>
      </c>
      <c r="S3641" s="1">
        <v>5</v>
      </c>
      <c r="T3641" s="1" t="s">
        <v>49</v>
      </c>
      <c r="U3641" s="5">
        <v>179.89</v>
      </c>
      <c r="V3641" s="5">
        <v>54354.973249273498</v>
      </c>
      <c r="W3641" s="1" t="s">
        <v>42</v>
      </c>
      <c r="X3641" s="1">
        <v>3.6</v>
      </c>
      <c r="Y3641" s="5">
        <v>70225.97</v>
      </c>
      <c r="Z3641" s="5">
        <v>74875.02</v>
      </c>
      <c r="AA3641" s="5" t="str">
        <f t="shared" si="224"/>
        <v>60+</v>
      </c>
      <c r="AB3641" s="5" t="str">
        <f t="shared" si="225"/>
        <v>On-Time</v>
      </c>
      <c r="AC3641" s="5">
        <f t="shared" si="226"/>
        <v>1.07</v>
      </c>
      <c r="AD3641" s="5" t="str">
        <f t="shared" si="227"/>
        <v>Long-haul</v>
      </c>
    </row>
    <row r="3642" spans="1:30" x14ac:dyDescent="0.3">
      <c r="A3642" s="1" t="s">
        <v>4799</v>
      </c>
      <c r="B3642" s="1" t="s">
        <v>4800</v>
      </c>
      <c r="C3642" s="1">
        <v>70</v>
      </c>
      <c r="D3642" s="1" t="s">
        <v>39</v>
      </c>
      <c r="E3642" s="1" t="s">
        <v>4614</v>
      </c>
      <c r="F3642" s="1" t="s">
        <v>30</v>
      </c>
      <c r="G3642" s="1" t="s">
        <v>261</v>
      </c>
      <c r="H3642" s="1" t="s">
        <v>262</v>
      </c>
      <c r="I3642" s="1" t="s">
        <v>75</v>
      </c>
      <c r="J3642" s="1">
        <v>10648</v>
      </c>
      <c r="K3642" s="3">
        <v>0.92479166666666668</v>
      </c>
      <c r="L3642" s="3">
        <v>0.41715277777777776</v>
      </c>
      <c r="M3642" s="7">
        <v>45667</v>
      </c>
      <c r="N3642" s="3">
        <v>0.92618055555555556</v>
      </c>
      <c r="O3642" s="3">
        <v>0.41854166666666665</v>
      </c>
      <c r="P3642" s="5">
        <v>2</v>
      </c>
      <c r="Q3642" s="5">
        <v>425.4</v>
      </c>
      <c r="R3642" s="1" t="s">
        <v>56</v>
      </c>
      <c r="S3642" s="1">
        <v>5</v>
      </c>
      <c r="T3642" s="1" t="s">
        <v>41</v>
      </c>
      <c r="U3642" s="5">
        <v>187.37</v>
      </c>
      <c r="V3642" s="5">
        <v>53844.221444930197</v>
      </c>
      <c r="W3642" s="1" t="s">
        <v>42</v>
      </c>
      <c r="X3642" s="1">
        <v>3.61</v>
      </c>
      <c r="Y3642" s="5">
        <v>69613.070000000007</v>
      </c>
      <c r="Z3642" s="5">
        <v>27263.07</v>
      </c>
      <c r="AA3642" s="5" t="str">
        <f t="shared" si="224"/>
        <v>60+</v>
      </c>
      <c r="AB3642" s="5" t="str">
        <f t="shared" si="225"/>
        <v>On-Time</v>
      </c>
      <c r="AC3642" s="5">
        <f t="shared" si="226"/>
        <v>0.39</v>
      </c>
      <c r="AD3642" s="5" t="str">
        <f t="shared" si="227"/>
        <v>Long-haul</v>
      </c>
    </row>
    <row r="3643" spans="1:30" x14ac:dyDescent="0.3">
      <c r="A3643" s="1" t="s">
        <v>4801</v>
      </c>
      <c r="B3643" s="1" t="s">
        <v>4802</v>
      </c>
      <c r="C3643" s="1">
        <v>48</v>
      </c>
      <c r="D3643" s="1" t="s">
        <v>39</v>
      </c>
      <c r="E3643" s="1" t="s">
        <v>4614</v>
      </c>
      <c r="F3643" s="1" t="s">
        <v>30</v>
      </c>
      <c r="G3643" s="1" t="s">
        <v>261</v>
      </c>
      <c r="H3643" s="1" t="s">
        <v>262</v>
      </c>
      <c r="I3643" s="1" t="s">
        <v>75</v>
      </c>
      <c r="J3643" s="1">
        <v>10648</v>
      </c>
      <c r="K3643" s="3">
        <v>0.92479166666666668</v>
      </c>
      <c r="L3643" s="3">
        <v>0.41715277777777776</v>
      </c>
      <c r="M3643" s="7">
        <v>45672</v>
      </c>
      <c r="N3643" s="3">
        <v>0.92618055555555556</v>
      </c>
      <c r="O3643" s="3">
        <v>0.41854166666666665</v>
      </c>
      <c r="P3643" s="5">
        <v>2</v>
      </c>
      <c r="Q3643" s="5">
        <v>670.4</v>
      </c>
      <c r="R3643" s="1" t="s">
        <v>56</v>
      </c>
      <c r="S3643" s="1">
        <v>5</v>
      </c>
      <c r="T3643" s="1" t="s">
        <v>45</v>
      </c>
      <c r="U3643" s="5">
        <v>23.96</v>
      </c>
      <c r="V3643" s="5">
        <v>54722.839006901799</v>
      </c>
      <c r="W3643" s="1" t="s">
        <v>42</v>
      </c>
      <c r="X3643" s="1">
        <v>3.37</v>
      </c>
      <c r="Y3643" s="5">
        <v>70667.41</v>
      </c>
      <c r="Z3643" s="5">
        <v>42910.39</v>
      </c>
      <c r="AA3643" s="5" t="str">
        <f t="shared" si="224"/>
        <v>40-49</v>
      </c>
      <c r="AB3643" s="5" t="str">
        <f t="shared" si="225"/>
        <v>On-Time</v>
      </c>
      <c r="AC3643" s="5">
        <f t="shared" si="226"/>
        <v>0.61</v>
      </c>
      <c r="AD3643" s="5" t="str">
        <f t="shared" si="227"/>
        <v>Long-haul</v>
      </c>
    </row>
    <row r="3644" spans="1:30" x14ac:dyDescent="0.3">
      <c r="A3644" s="1" t="s">
        <v>4748</v>
      </c>
      <c r="B3644" s="1" t="s">
        <v>4749</v>
      </c>
      <c r="C3644" s="1">
        <v>51</v>
      </c>
      <c r="D3644" s="1" t="s">
        <v>39</v>
      </c>
      <c r="E3644" s="1" t="s">
        <v>4614</v>
      </c>
      <c r="F3644" s="1" t="s">
        <v>48</v>
      </c>
      <c r="G3644" s="1" t="s">
        <v>261</v>
      </c>
      <c r="H3644" s="1" t="s">
        <v>262</v>
      </c>
      <c r="I3644" s="1" t="s">
        <v>75</v>
      </c>
      <c r="J3644" s="1">
        <v>10648</v>
      </c>
      <c r="K3644" s="3">
        <v>0.92479166666666668</v>
      </c>
      <c r="L3644" s="3">
        <v>0.41715277777777776</v>
      </c>
      <c r="M3644" s="7">
        <v>45663</v>
      </c>
      <c r="N3644" s="3">
        <v>0.92618055555555556</v>
      </c>
      <c r="O3644" s="3">
        <v>0.41854166666666665</v>
      </c>
      <c r="P3644" s="5">
        <v>2</v>
      </c>
      <c r="Q3644" s="5">
        <v>485.24</v>
      </c>
      <c r="R3644" s="1" t="s">
        <v>56</v>
      </c>
      <c r="S3644" s="1">
        <v>5</v>
      </c>
      <c r="T3644" s="1" t="s">
        <v>45</v>
      </c>
      <c r="U3644" s="5">
        <v>3.91</v>
      </c>
      <c r="V3644" s="5">
        <v>54195.830357165702</v>
      </c>
      <c r="W3644" s="1" t="s">
        <v>42</v>
      </c>
      <c r="X3644" s="1">
        <v>3.04</v>
      </c>
      <c r="Y3644" s="5">
        <v>70035</v>
      </c>
      <c r="Z3644" s="5">
        <v>31056.14</v>
      </c>
      <c r="AA3644" s="5" t="str">
        <f t="shared" si="224"/>
        <v>50-59</v>
      </c>
      <c r="AB3644" s="5" t="str">
        <f t="shared" si="225"/>
        <v>On-Time</v>
      </c>
      <c r="AC3644" s="5">
        <f t="shared" si="226"/>
        <v>0.44</v>
      </c>
      <c r="AD3644" s="5" t="str">
        <f t="shared" si="227"/>
        <v>Long-haul</v>
      </c>
    </row>
    <row r="3645" spans="1:30" x14ac:dyDescent="0.3">
      <c r="A3645" s="1" t="s">
        <v>4803</v>
      </c>
      <c r="B3645" s="1" t="s">
        <v>4804</v>
      </c>
      <c r="C3645" s="1">
        <v>63</v>
      </c>
      <c r="D3645" s="1" t="s">
        <v>39</v>
      </c>
      <c r="E3645" s="1" t="s">
        <v>4614</v>
      </c>
      <c r="F3645" s="1" t="s">
        <v>30</v>
      </c>
      <c r="G3645" s="1" t="s">
        <v>261</v>
      </c>
      <c r="H3645" s="1" t="s">
        <v>262</v>
      </c>
      <c r="I3645" s="1" t="s">
        <v>75</v>
      </c>
      <c r="J3645" s="1">
        <v>10648</v>
      </c>
      <c r="K3645" s="3">
        <v>0.92479166666666668</v>
      </c>
      <c r="L3645" s="3">
        <v>0.41715277777777776</v>
      </c>
      <c r="M3645" s="7">
        <v>45660</v>
      </c>
      <c r="N3645" s="3">
        <v>0.92618055555555556</v>
      </c>
      <c r="O3645" s="3">
        <v>0.41854166666666665</v>
      </c>
      <c r="P3645" s="5">
        <v>2</v>
      </c>
      <c r="Q3645" s="5">
        <v>179.75</v>
      </c>
      <c r="R3645" s="1" t="s">
        <v>34</v>
      </c>
      <c r="S3645" s="1">
        <v>5</v>
      </c>
      <c r="T3645" s="1" t="s">
        <v>35</v>
      </c>
      <c r="U3645" s="5">
        <v>104.99</v>
      </c>
      <c r="V3645" s="5">
        <v>54342.720759479103</v>
      </c>
      <c r="W3645" s="1" t="s">
        <v>36</v>
      </c>
      <c r="X3645" s="1">
        <v>4.07</v>
      </c>
      <c r="Y3645" s="5">
        <v>70211.259999999995</v>
      </c>
      <c r="Z3645" s="5">
        <v>11525</v>
      </c>
      <c r="AA3645" s="5" t="str">
        <f t="shared" si="224"/>
        <v>60+</v>
      </c>
      <c r="AB3645" s="5" t="str">
        <f t="shared" si="225"/>
        <v>On-Time</v>
      </c>
      <c r="AC3645" s="5">
        <f t="shared" si="226"/>
        <v>0.16</v>
      </c>
      <c r="AD3645" s="5" t="str">
        <f t="shared" si="227"/>
        <v>Long-haul</v>
      </c>
    </row>
    <row r="3646" spans="1:30" x14ac:dyDescent="0.3">
      <c r="A3646" s="1" t="s">
        <v>4805</v>
      </c>
      <c r="B3646" s="1" t="s">
        <v>4806</v>
      </c>
      <c r="C3646" s="1">
        <v>40</v>
      </c>
      <c r="D3646" s="1" t="s">
        <v>39</v>
      </c>
      <c r="E3646" s="1" t="s">
        <v>4614</v>
      </c>
      <c r="F3646" s="1" t="s">
        <v>30</v>
      </c>
      <c r="G3646" s="1" t="s">
        <v>261</v>
      </c>
      <c r="H3646" s="1" t="s">
        <v>262</v>
      </c>
      <c r="I3646" s="1" t="s">
        <v>75</v>
      </c>
      <c r="J3646" s="1">
        <v>10648</v>
      </c>
      <c r="K3646" s="3">
        <v>0.92479166666666668</v>
      </c>
      <c r="L3646" s="3">
        <v>0.41715277777777776</v>
      </c>
      <c r="M3646" s="7">
        <v>45663</v>
      </c>
      <c r="N3646" s="3">
        <v>0.92618055555555556</v>
      </c>
      <c r="O3646" s="3">
        <v>0.41854166666666665</v>
      </c>
      <c r="P3646" s="5">
        <v>2</v>
      </c>
      <c r="Q3646" s="5">
        <v>365.35</v>
      </c>
      <c r="R3646" s="1" t="s">
        <v>34</v>
      </c>
      <c r="S3646" s="1">
        <v>3</v>
      </c>
      <c r="T3646" s="1" t="s">
        <v>49</v>
      </c>
      <c r="U3646" s="5">
        <v>157.03</v>
      </c>
      <c r="V3646" s="5">
        <v>54208.822815244297</v>
      </c>
      <c r="W3646" s="1" t="s">
        <v>36</v>
      </c>
      <c r="X3646" s="1">
        <v>4.25</v>
      </c>
      <c r="Y3646" s="5">
        <v>70050.59</v>
      </c>
      <c r="Z3646" s="5">
        <v>23413.81</v>
      </c>
      <c r="AA3646" s="5" t="str">
        <f t="shared" si="224"/>
        <v>40-49</v>
      </c>
      <c r="AB3646" s="5" t="str">
        <f t="shared" si="225"/>
        <v>On-Time</v>
      </c>
      <c r="AC3646" s="5">
        <f t="shared" si="226"/>
        <v>0.33</v>
      </c>
      <c r="AD3646" s="5" t="str">
        <f t="shared" si="227"/>
        <v>Long-haul</v>
      </c>
    </row>
    <row r="3647" spans="1:30" x14ac:dyDescent="0.3">
      <c r="A3647" s="1" t="s">
        <v>4807</v>
      </c>
      <c r="B3647" s="1" t="s">
        <v>4808</v>
      </c>
      <c r="C3647" s="1">
        <v>41</v>
      </c>
      <c r="D3647" s="1" t="s">
        <v>28</v>
      </c>
      <c r="E3647" s="1" t="s">
        <v>4614</v>
      </c>
      <c r="F3647" s="1" t="s">
        <v>30</v>
      </c>
      <c r="G3647" s="1" t="s">
        <v>261</v>
      </c>
      <c r="H3647" s="1" t="s">
        <v>262</v>
      </c>
      <c r="I3647" s="1" t="s">
        <v>75</v>
      </c>
      <c r="J3647" s="1">
        <v>10648</v>
      </c>
      <c r="K3647" s="3">
        <v>0.92479166666666668</v>
      </c>
      <c r="L3647" s="3">
        <v>0.41715277777777776</v>
      </c>
      <c r="M3647" s="7">
        <v>45671</v>
      </c>
      <c r="N3647" s="3">
        <v>0.92618055555555556</v>
      </c>
      <c r="O3647" s="3">
        <v>0.41854166666666665</v>
      </c>
      <c r="P3647" s="5">
        <v>2</v>
      </c>
      <c r="Q3647" s="5">
        <v>790.55</v>
      </c>
      <c r="R3647" s="1" t="s">
        <v>40</v>
      </c>
      <c r="S3647" s="1">
        <v>5</v>
      </c>
      <c r="T3647" s="1" t="s">
        <v>45</v>
      </c>
      <c r="U3647" s="5">
        <v>36.83</v>
      </c>
      <c r="V3647" s="5">
        <v>54220.551066524102</v>
      </c>
      <c r="W3647" s="1" t="s">
        <v>42</v>
      </c>
      <c r="X3647" s="1">
        <v>4.21</v>
      </c>
      <c r="Y3647" s="5">
        <v>70064.66</v>
      </c>
      <c r="Z3647" s="5">
        <v>50602.57</v>
      </c>
      <c r="AA3647" s="5" t="str">
        <f t="shared" si="224"/>
        <v>40-49</v>
      </c>
      <c r="AB3647" s="5" t="str">
        <f t="shared" si="225"/>
        <v>On-Time</v>
      </c>
      <c r="AC3647" s="5">
        <f t="shared" si="226"/>
        <v>0.72</v>
      </c>
      <c r="AD3647" s="5" t="str">
        <f t="shared" si="227"/>
        <v>Long-haul</v>
      </c>
    </row>
    <row r="3648" spans="1:30" x14ac:dyDescent="0.3">
      <c r="A3648" s="1" t="s">
        <v>4809</v>
      </c>
      <c r="B3648" s="1" t="s">
        <v>4810</v>
      </c>
      <c r="C3648" s="1">
        <v>66</v>
      </c>
      <c r="D3648" s="1" t="s">
        <v>28</v>
      </c>
      <c r="E3648" s="1" t="s">
        <v>4614</v>
      </c>
      <c r="F3648" s="1" t="s">
        <v>48</v>
      </c>
      <c r="G3648" s="1" t="s">
        <v>261</v>
      </c>
      <c r="H3648" s="1" t="s">
        <v>262</v>
      </c>
      <c r="I3648" s="1" t="s">
        <v>75</v>
      </c>
      <c r="J3648" s="1">
        <v>10648</v>
      </c>
      <c r="K3648" s="3">
        <v>0.92479166666666668</v>
      </c>
      <c r="L3648" s="3">
        <v>0.41715277777777776</v>
      </c>
      <c r="M3648" s="7">
        <v>45667</v>
      </c>
      <c r="N3648" s="3">
        <v>0.92618055555555556</v>
      </c>
      <c r="O3648" s="3">
        <v>0.41854166666666665</v>
      </c>
      <c r="P3648" s="5">
        <v>2</v>
      </c>
      <c r="Q3648" s="5">
        <v>545.04999999999995</v>
      </c>
      <c r="R3648" s="1" t="s">
        <v>34</v>
      </c>
      <c r="S3648" s="1">
        <v>5</v>
      </c>
      <c r="T3648" s="1" t="s">
        <v>41</v>
      </c>
      <c r="U3648" s="5">
        <v>102.2</v>
      </c>
      <c r="V3648" s="5">
        <v>53798.559228402897</v>
      </c>
      <c r="W3648" s="1" t="s">
        <v>36</v>
      </c>
      <c r="X3648" s="1">
        <v>4.57</v>
      </c>
      <c r="Y3648" s="5">
        <v>69558.27</v>
      </c>
      <c r="Z3648" s="5">
        <v>34903.64</v>
      </c>
      <c r="AA3648" s="5" t="str">
        <f t="shared" si="224"/>
        <v>60+</v>
      </c>
      <c r="AB3648" s="5" t="str">
        <f t="shared" si="225"/>
        <v>On-Time</v>
      </c>
      <c r="AC3648" s="5">
        <f t="shared" si="226"/>
        <v>0.5</v>
      </c>
      <c r="AD3648" s="5" t="str">
        <f t="shared" si="227"/>
        <v>Long-haul</v>
      </c>
    </row>
    <row r="3649" spans="1:30" x14ac:dyDescent="0.3">
      <c r="A3649" s="1" t="s">
        <v>4811</v>
      </c>
      <c r="B3649" s="1" t="s">
        <v>4812</v>
      </c>
      <c r="C3649" s="1">
        <v>75</v>
      </c>
      <c r="D3649" s="1" t="s">
        <v>39</v>
      </c>
      <c r="E3649" s="1" t="s">
        <v>4614</v>
      </c>
      <c r="F3649" s="1" t="s">
        <v>48</v>
      </c>
      <c r="G3649" s="1" t="s">
        <v>261</v>
      </c>
      <c r="H3649" s="1" t="s">
        <v>262</v>
      </c>
      <c r="I3649" s="1" t="s">
        <v>75</v>
      </c>
      <c r="J3649" s="1">
        <v>10648</v>
      </c>
      <c r="K3649" s="3">
        <v>0.92479166666666668</v>
      </c>
      <c r="L3649" s="3">
        <v>0.41715277777777776</v>
      </c>
      <c r="M3649" s="7">
        <v>45665</v>
      </c>
      <c r="N3649" s="3">
        <v>0.92618055555555556</v>
      </c>
      <c r="O3649" s="3">
        <v>0.41854166666666665</v>
      </c>
      <c r="P3649" s="5">
        <v>2</v>
      </c>
      <c r="Q3649" s="5">
        <v>911.16</v>
      </c>
      <c r="R3649" s="1" t="s">
        <v>56</v>
      </c>
      <c r="S3649" s="1">
        <v>5</v>
      </c>
      <c r="T3649" s="1" t="s">
        <v>35</v>
      </c>
      <c r="U3649" s="5">
        <v>60.14</v>
      </c>
      <c r="V3649" s="5">
        <v>53817.108163321303</v>
      </c>
      <c r="W3649" s="1" t="s">
        <v>36</v>
      </c>
      <c r="X3649" s="1">
        <v>4.4000000000000004</v>
      </c>
      <c r="Y3649" s="5">
        <v>69580.53</v>
      </c>
      <c r="Z3649" s="5">
        <v>58326.27</v>
      </c>
      <c r="AA3649" s="5" t="str">
        <f t="shared" si="224"/>
        <v>60+</v>
      </c>
      <c r="AB3649" s="5" t="str">
        <f t="shared" si="225"/>
        <v>On-Time</v>
      </c>
      <c r="AC3649" s="5">
        <f t="shared" si="226"/>
        <v>0.84</v>
      </c>
      <c r="AD3649" s="5" t="str">
        <f t="shared" si="227"/>
        <v>Long-haul</v>
      </c>
    </row>
    <row r="3650" spans="1:30" x14ac:dyDescent="0.3">
      <c r="A3650" s="1" t="s">
        <v>4716</v>
      </c>
      <c r="B3650" s="1" t="s">
        <v>4717</v>
      </c>
      <c r="C3650" s="1">
        <v>48</v>
      </c>
      <c r="D3650" s="1" t="s">
        <v>28</v>
      </c>
      <c r="E3650" s="1" t="s">
        <v>4614</v>
      </c>
      <c r="F3650" s="1" t="s">
        <v>30</v>
      </c>
      <c r="G3650" s="1" t="s">
        <v>275</v>
      </c>
      <c r="H3650" s="1" t="s">
        <v>115</v>
      </c>
      <c r="I3650" s="1" t="s">
        <v>33</v>
      </c>
      <c r="J3650" s="1">
        <v>13817</v>
      </c>
      <c r="K3650" s="3">
        <v>0.91703703703703698</v>
      </c>
      <c r="L3650" s="3">
        <v>0.55662037037037038</v>
      </c>
      <c r="M3650" s="7">
        <v>45663</v>
      </c>
      <c r="N3650" s="3">
        <v>0.92120370370370375</v>
      </c>
      <c r="O3650" s="3">
        <v>0.56078703703703703</v>
      </c>
      <c r="P3650" s="5">
        <v>6</v>
      </c>
      <c r="Q3650" s="5">
        <v>794.02</v>
      </c>
      <c r="R3650" s="1" t="s">
        <v>34</v>
      </c>
      <c r="S3650" s="1">
        <v>5</v>
      </c>
      <c r="T3650" s="1" t="s">
        <v>45</v>
      </c>
      <c r="U3650" s="5">
        <v>62.93</v>
      </c>
      <c r="V3650" s="5">
        <v>69961.808192301702</v>
      </c>
      <c r="W3650" s="1" t="s">
        <v>36</v>
      </c>
      <c r="X3650" s="1">
        <v>3.52</v>
      </c>
      <c r="Y3650" s="5">
        <v>88954.17</v>
      </c>
      <c r="Z3650" s="5">
        <v>50829.87</v>
      </c>
      <c r="AA3650" s="5" t="str">
        <f t="shared" ref="AA3650:AA3713" si="228">IF(C3650&lt;=29,"18-29",IF(C3650&lt;=39,"30-39",IF(C3650&lt;=49,"40-49",IF(C3650&lt;=59,"50-59","60+"))))</f>
        <v>40-49</v>
      </c>
      <c r="AB3650" s="5" t="str">
        <f t="shared" ref="AB3650:AB3713" si="229">IF(P3650&lt;=30,"On-Time",IF(P3650&lt;=120,"Moderate","Severe"))</f>
        <v>On-Time</v>
      </c>
      <c r="AC3650" s="5">
        <f t="shared" ref="AC3650:AC3713" si="230">ROUND(Z3650/Y3650,2)</f>
        <v>0.56999999999999995</v>
      </c>
      <c r="AD3650" s="5" t="str">
        <f t="shared" ref="AD3650:AD3713" si="231">IF(J3650&lt;=3000,"Short-haul",IF(J3650&lt;=7000,"Medium-haul","Long-haul"))</f>
        <v>Long-haul</v>
      </c>
    </row>
    <row r="3651" spans="1:30" x14ac:dyDescent="0.3">
      <c r="A3651" s="1" t="s">
        <v>4813</v>
      </c>
      <c r="B3651" s="1" t="s">
        <v>4814</v>
      </c>
      <c r="C3651" s="1">
        <v>59</v>
      </c>
      <c r="D3651" s="1" t="s">
        <v>28</v>
      </c>
      <c r="E3651" s="1" t="s">
        <v>4614</v>
      </c>
      <c r="F3651" s="1" t="s">
        <v>48</v>
      </c>
      <c r="G3651" s="1" t="s">
        <v>275</v>
      </c>
      <c r="H3651" s="1" t="s">
        <v>115</v>
      </c>
      <c r="I3651" s="1" t="s">
        <v>33</v>
      </c>
      <c r="J3651" s="1">
        <v>13817</v>
      </c>
      <c r="K3651" s="3">
        <v>0.91703703703703698</v>
      </c>
      <c r="L3651" s="3">
        <v>0.55662037037037038</v>
      </c>
      <c r="M3651" s="7">
        <v>45663</v>
      </c>
      <c r="N3651" s="3">
        <v>0.92120370370370375</v>
      </c>
      <c r="O3651" s="3">
        <v>0.56078703703703703</v>
      </c>
      <c r="P3651" s="5">
        <v>6</v>
      </c>
      <c r="Q3651" s="5">
        <v>1215.82</v>
      </c>
      <c r="R3651" s="1" t="s">
        <v>34</v>
      </c>
      <c r="S3651" s="1">
        <v>5</v>
      </c>
      <c r="T3651" s="1" t="s">
        <v>49</v>
      </c>
      <c r="U3651" s="5">
        <v>123.91</v>
      </c>
      <c r="V3651" s="5">
        <v>69978.794677960905</v>
      </c>
      <c r="W3651" s="1" t="s">
        <v>42</v>
      </c>
      <c r="X3651" s="1">
        <v>4.1500000000000004</v>
      </c>
      <c r="Y3651" s="5">
        <v>88974.55</v>
      </c>
      <c r="Z3651" s="5">
        <v>77837.259999999995</v>
      </c>
      <c r="AA3651" s="5" t="str">
        <f t="shared" si="228"/>
        <v>50-59</v>
      </c>
      <c r="AB3651" s="5" t="str">
        <f t="shared" si="229"/>
        <v>On-Time</v>
      </c>
      <c r="AC3651" s="5">
        <f t="shared" si="230"/>
        <v>0.87</v>
      </c>
      <c r="AD3651" s="5" t="str">
        <f t="shared" si="231"/>
        <v>Long-haul</v>
      </c>
    </row>
    <row r="3652" spans="1:30" x14ac:dyDescent="0.3">
      <c r="A3652" s="1" t="s">
        <v>4815</v>
      </c>
      <c r="B3652" s="1" t="s">
        <v>4816</v>
      </c>
      <c r="C3652" s="1">
        <v>30</v>
      </c>
      <c r="D3652" s="1" t="s">
        <v>39</v>
      </c>
      <c r="E3652" s="1" t="s">
        <v>4614</v>
      </c>
      <c r="F3652" s="1" t="s">
        <v>30</v>
      </c>
      <c r="G3652" s="1" t="s">
        <v>275</v>
      </c>
      <c r="H3652" s="1" t="s">
        <v>115</v>
      </c>
      <c r="I3652" s="1" t="s">
        <v>33</v>
      </c>
      <c r="J3652" s="1">
        <v>13817</v>
      </c>
      <c r="K3652" s="3">
        <v>0.91703703703703698</v>
      </c>
      <c r="L3652" s="3">
        <v>0.55662037037037038</v>
      </c>
      <c r="M3652" s="7">
        <v>45671</v>
      </c>
      <c r="N3652" s="3">
        <v>0.92120370370370375</v>
      </c>
      <c r="O3652" s="3">
        <v>0.56078703703703703</v>
      </c>
      <c r="P3652" s="5">
        <v>6</v>
      </c>
      <c r="Q3652" s="5">
        <v>1095.51</v>
      </c>
      <c r="R3652" s="1" t="s">
        <v>56</v>
      </c>
      <c r="S3652" s="1">
        <v>3</v>
      </c>
      <c r="T3652" s="1" t="s">
        <v>49</v>
      </c>
      <c r="U3652" s="5">
        <v>85.6</v>
      </c>
      <c r="V3652" s="5">
        <v>69637.104259568005</v>
      </c>
      <c r="W3652" s="1" t="s">
        <v>36</v>
      </c>
      <c r="X3652" s="1">
        <v>3.66</v>
      </c>
      <c r="Y3652" s="5">
        <v>88564.53</v>
      </c>
      <c r="Z3652" s="5">
        <v>70129.759999999995</v>
      </c>
      <c r="AA3652" s="5" t="str">
        <f t="shared" si="228"/>
        <v>30-39</v>
      </c>
      <c r="AB3652" s="5" t="str">
        <f t="shared" si="229"/>
        <v>On-Time</v>
      </c>
      <c r="AC3652" s="5">
        <f t="shared" si="230"/>
        <v>0.79</v>
      </c>
      <c r="AD3652" s="5" t="str">
        <f t="shared" si="231"/>
        <v>Long-haul</v>
      </c>
    </row>
    <row r="3653" spans="1:30" x14ac:dyDescent="0.3">
      <c r="A3653" s="1" t="s">
        <v>4817</v>
      </c>
      <c r="B3653" s="1" t="s">
        <v>4818</v>
      </c>
      <c r="C3653" s="1">
        <v>75</v>
      </c>
      <c r="D3653" s="1" t="s">
        <v>39</v>
      </c>
      <c r="E3653" s="1" t="s">
        <v>4614</v>
      </c>
      <c r="F3653" s="1" t="s">
        <v>48</v>
      </c>
      <c r="G3653" s="1" t="s">
        <v>275</v>
      </c>
      <c r="H3653" s="1" t="s">
        <v>115</v>
      </c>
      <c r="I3653" s="1" t="s">
        <v>33</v>
      </c>
      <c r="J3653" s="1">
        <v>13817</v>
      </c>
      <c r="K3653" s="3">
        <v>0.91703703703703698</v>
      </c>
      <c r="L3653" s="3">
        <v>0.55662037037037038</v>
      </c>
      <c r="M3653" s="7">
        <v>45661</v>
      </c>
      <c r="N3653" s="3">
        <v>0.92120370370370375</v>
      </c>
      <c r="O3653" s="3">
        <v>0.56078703703703703</v>
      </c>
      <c r="P3653" s="5">
        <v>6</v>
      </c>
      <c r="Q3653" s="5">
        <v>840.77</v>
      </c>
      <c r="R3653" s="1" t="s">
        <v>40</v>
      </c>
      <c r="S3653" s="1">
        <v>5</v>
      </c>
      <c r="T3653" s="1" t="s">
        <v>41</v>
      </c>
      <c r="U3653" s="5">
        <v>61.24</v>
      </c>
      <c r="V3653" s="5">
        <v>70489.166896800307</v>
      </c>
      <c r="W3653" s="1" t="s">
        <v>36</v>
      </c>
      <c r="X3653" s="1">
        <v>3.98</v>
      </c>
      <c r="Y3653" s="5">
        <v>89587</v>
      </c>
      <c r="Z3653" s="5">
        <v>53821.53</v>
      </c>
      <c r="AA3653" s="5" t="str">
        <f t="shared" si="228"/>
        <v>60+</v>
      </c>
      <c r="AB3653" s="5" t="str">
        <f t="shared" si="229"/>
        <v>On-Time</v>
      </c>
      <c r="AC3653" s="5">
        <f t="shared" si="230"/>
        <v>0.6</v>
      </c>
      <c r="AD3653" s="5" t="str">
        <f t="shared" si="231"/>
        <v>Long-haul</v>
      </c>
    </row>
    <row r="3654" spans="1:30" x14ac:dyDescent="0.3">
      <c r="A3654" s="1" t="s">
        <v>4699</v>
      </c>
      <c r="B3654" s="1" t="s">
        <v>4700</v>
      </c>
      <c r="C3654" s="1">
        <v>31</v>
      </c>
      <c r="D3654" s="1" t="s">
        <v>28</v>
      </c>
      <c r="E3654" s="1" t="s">
        <v>4614</v>
      </c>
      <c r="F3654" s="1" t="s">
        <v>48</v>
      </c>
      <c r="G3654" s="1" t="s">
        <v>275</v>
      </c>
      <c r="H3654" s="1" t="s">
        <v>115</v>
      </c>
      <c r="I3654" s="1" t="s">
        <v>33</v>
      </c>
      <c r="J3654" s="1">
        <v>13817</v>
      </c>
      <c r="K3654" s="3">
        <v>0.91703703703703698</v>
      </c>
      <c r="L3654" s="3">
        <v>0.55662037037037038</v>
      </c>
      <c r="M3654" s="7">
        <v>45669</v>
      </c>
      <c r="N3654" s="3">
        <v>0.92120370370370375</v>
      </c>
      <c r="O3654" s="3">
        <v>0.56078703703703703</v>
      </c>
      <c r="P3654" s="5">
        <v>6</v>
      </c>
      <c r="Q3654" s="5">
        <v>1278.1600000000001</v>
      </c>
      <c r="R3654" s="1" t="s">
        <v>34</v>
      </c>
      <c r="S3654" s="1">
        <v>3</v>
      </c>
      <c r="T3654" s="1" t="s">
        <v>83</v>
      </c>
      <c r="U3654" s="5">
        <v>137.06</v>
      </c>
      <c r="V3654" s="5">
        <v>70532.582293283602</v>
      </c>
      <c r="W3654" s="1" t="s">
        <v>36</v>
      </c>
      <c r="X3654" s="1">
        <v>4.47</v>
      </c>
      <c r="Y3654" s="5">
        <v>89639.1</v>
      </c>
      <c r="Z3654" s="5">
        <v>81829.649999999994</v>
      </c>
      <c r="AA3654" s="5" t="str">
        <f t="shared" si="228"/>
        <v>30-39</v>
      </c>
      <c r="AB3654" s="5" t="str">
        <f t="shared" si="229"/>
        <v>On-Time</v>
      </c>
      <c r="AC3654" s="5">
        <f t="shared" si="230"/>
        <v>0.91</v>
      </c>
      <c r="AD3654" s="5" t="str">
        <f t="shared" si="231"/>
        <v>Long-haul</v>
      </c>
    </row>
    <row r="3655" spans="1:30" x14ac:dyDescent="0.3">
      <c r="A3655" s="1" t="s">
        <v>4795</v>
      </c>
      <c r="B3655" s="1" t="s">
        <v>4796</v>
      </c>
      <c r="C3655" s="1">
        <v>18</v>
      </c>
      <c r="D3655" s="1" t="s">
        <v>39</v>
      </c>
      <c r="E3655" s="1" t="s">
        <v>4614</v>
      </c>
      <c r="F3655" s="1" t="s">
        <v>30</v>
      </c>
      <c r="G3655" s="1" t="s">
        <v>275</v>
      </c>
      <c r="H3655" s="1" t="s">
        <v>115</v>
      </c>
      <c r="I3655" s="1" t="s">
        <v>33</v>
      </c>
      <c r="J3655" s="1">
        <v>13817</v>
      </c>
      <c r="K3655" s="3">
        <v>0.91703703703703698</v>
      </c>
      <c r="L3655" s="3">
        <v>0.55662037037037038</v>
      </c>
      <c r="M3655" s="7">
        <v>45663</v>
      </c>
      <c r="N3655" s="3">
        <v>0.92120370370370375</v>
      </c>
      <c r="O3655" s="3">
        <v>0.56078703703703703</v>
      </c>
      <c r="P3655" s="5">
        <v>6</v>
      </c>
      <c r="Q3655" s="5">
        <v>72.430000000000007</v>
      </c>
      <c r="R3655" s="1" t="s">
        <v>40</v>
      </c>
      <c r="S3655" s="1">
        <v>5</v>
      </c>
      <c r="T3655" s="1" t="s">
        <v>83</v>
      </c>
      <c r="U3655" s="5">
        <v>127.56</v>
      </c>
      <c r="V3655" s="5">
        <v>70261.390387816195</v>
      </c>
      <c r="W3655" s="1" t="s">
        <v>42</v>
      </c>
      <c r="X3655" s="1">
        <v>4.82</v>
      </c>
      <c r="Y3655" s="5">
        <v>89313.67</v>
      </c>
      <c r="Z3655" s="5">
        <v>4661.03</v>
      </c>
      <c r="AA3655" s="5" t="str">
        <f t="shared" si="228"/>
        <v>18-29</v>
      </c>
      <c r="AB3655" s="5" t="str">
        <f t="shared" si="229"/>
        <v>On-Time</v>
      </c>
      <c r="AC3655" s="5">
        <f t="shared" si="230"/>
        <v>0.05</v>
      </c>
      <c r="AD3655" s="5" t="str">
        <f t="shared" si="231"/>
        <v>Long-haul</v>
      </c>
    </row>
    <row r="3656" spans="1:30" x14ac:dyDescent="0.3">
      <c r="A3656" s="1" t="s">
        <v>4722</v>
      </c>
      <c r="B3656" s="1" t="s">
        <v>4723</v>
      </c>
      <c r="C3656" s="1">
        <v>70</v>
      </c>
      <c r="D3656" s="1" t="s">
        <v>28</v>
      </c>
      <c r="E3656" s="1" t="s">
        <v>4614</v>
      </c>
      <c r="F3656" s="1" t="s">
        <v>30</v>
      </c>
      <c r="G3656" s="1" t="s">
        <v>275</v>
      </c>
      <c r="H3656" s="1" t="s">
        <v>115</v>
      </c>
      <c r="I3656" s="1" t="s">
        <v>33</v>
      </c>
      <c r="J3656" s="1">
        <v>13817</v>
      </c>
      <c r="K3656" s="3">
        <v>0.91703703703703698</v>
      </c>
      <c r="L3656" s="3">
        <v>0.55662037037037038</v>
      </c>
      <c r="M3656" s="7">
        <v>45667</v>
      </c>
      <c r="N3656" s="3">
        <v>0.92120370370370375</v>
      </c>
      <c r="O3656" s="3">
        <v>0.56078703703703703</v>
      </c>
      <c r="P3656" s="5">
        <v>6</v>
      </c>
      <c r="Q3656" s="5">
        <v>1081.71</v>
      </c>
      <c r="R3656" s="1" t="s">
        <v>40</v>
      </c>
      <c r="S3656" s="1">
        <v>5</v>
      </c>
      <c r="T3656" s="1" t="s">
        <v>83</v>
      </c>
      <c r="U3656" s="5">
        <v>147.27000000000001</v>
      </c>
      <c r="V3656" s="5">
        <v>70219.979462388001</v>
      </c>
      <c r="W3656" s="1" t="s">
        <v>42</v>
      </c>
      <c r="X3656" s="1">
        <v>4.87</v>
      </c>
      <c r="Y3656" s="5">
        <v>89263.98</v>
      </c>
      <c r="Z3656" s="5">
        <v>69258.89</v>
      </c>
      <c r="AA3656" s="5" t="str">
        <f t="shared" si="228"/>
        <v>60+</v>
      </c>
      <c r="AB3656" s="5" t="str">
        <f t="shared" si="229"/>
        <v>On-Time</v>
      </c>
      <c r="AC3656" s="5">
        <f t="shared" si="230"/>
        <v>0.78</v>
      </c>
      <c r="AD3656" s="5" t="str">
        <f t="shared" si="231"/>
        <v>Long-haul</v>
      </c>
    </row>
    <row r="3657" spans="1:30" x14ac:dyDescent="0.3">
      <c r="A3657" s="1" t="s">
        <v>4819</v>
      </c>
      <c r="B3657" s="1" t="s">
        <v>4820</v>
      </c>
      <c r="C3657" s="1">
        <v>22</v>
      </c>
      <c r="D3657" s="1" t="s">
        <v>28</v>
      </c>
      <c r="E3657" s="1" t="s">
        <v>4614</v>
      </c>
      <c r="F3657" s="1" t="s">
        <v>30</v>
      </c>
      <c r="G3657" s="1" t="s">
        <v>275</v>
      </c>
      <c r="H3657" s="1" t="s">
        <v>115</v>
      </c>
      <c r="I3657" s="1" t="s">
        <v>33</v>
      </c>
      <c r="J3657" s="1">
        <v>13817</v>
      </c>
      <c r="K3657" s="3">
        <v>0.91703703703703698</v>
      </c>
      <c r="L3657" s="3">
        <v>0.55662037037037038</v>
      </c>
      <c r="M3657" s="7">
        <v>45672</v>
      </c>
      <c r="N3657" s="3">
        <v>0.92120370370370375</v>
      </c>
      <c r="O3657" s="3">
        <v>0.56078703703703703</v>
      </c>
      <c r="P3657" s="5">
        <v>6</v>
      </c>
      <c r="Q3657" s="5">
        <v>1258.25</v>
      </c>
      <c r="R3657" s="1" t="s">
        <v>34</v>
      </c>
      <c r="S3657" s="1">
        <v>5</v>
      </c>
      <c r="T3657" s="1" t="s">
        <v>45</v>
      </c>
      <c r="U3657" s="5">
        <v>169.84</v>
      </c>
      <c r="V3657" s="5">
        <v>69633.576457423798</v>
      </c>
      <c r="W3657" s="1" t="s">
        <v>42</v>
      </c>
      <c r="X3657" s="1">
        <v>4.5</v>
      </c>
      <c r="Y3657" s="5">
        <v>88560.29</v>
      </c>
      <c r="Z3657" s="5">
        <v>80561.97</v>
      </c>
      <c r="AA3657" s="5" t="str">
        <f t="shared" si="228"/>
        <v>18-29</v>
      </c>
      <c r="AB3657" s="5" t="str">
        <f t="shared" si="229"/>
        <v>On-Time</v>
      </c>
      <c r="AC3657" s="5">
        <f t="shared" si="230"/>
        <v>0.91</v>
      </c>
      <c r="AD3657" s="5" t="str">
        <f t="shared" si="231"/>
        <v>Long-haul</v>
      </c>
    </row>
    <row r="3658" spans="1:30" x14ac:dyDescent="0.3">
      <c r="A3658" s="1" t="s">
        <v>4821</v>
      </c>
      <c r="B3658" s="1" t="s">
        <v>4822</v>
      </c>
      <c r="C3658" s="1">
        <v>68</v>
      </c>
      <c r="D3658" s="1" t="s">
        <v>39</v>
      </c>
      <c r="E3658" s="1" t="s">
        <v>4614</v>
      </c>
      <c r="F3658" s="1" t="s">
        <v>30</v>
      </c>
      <c r="G3658" s="1" t="s">
        <v>275</v>
      </c>
      <c r="H3658" s="1" t="s">
        <v>115</v>
      </c>
      <c r="I3658" s="1" t="s">
        <v>33</v>
      </c>
      <c r="J3658" s="1">
        <v>13817</v>
      </c>
      <c r="K3658" s="3">
        <v>0.91703703703703698</v>
      </c>
      <c r="L3658" s="3">
        <v>0.55662037037037038</v>
      </c>
      <c r="M3658" s="7">
        <v>45658</v>
      </c>
      <c r="N3658" s="3">
        <v>0.92120370370370375</v>
      </c>
      <c r="O3658" s="3">
        <v>0.56078703703703703</v>
      </c>
      <c r="P3658" s="5">
        <v>6</v>
      </c>
      <c r="Q3658" s="5">
        <v>1013.11</v>
      </c>
      <c r="R3658" s="1" t="s">
        <v>40</v>
      </c>
      <c r="S3658" s="1">
        <v>5</v>
      </c>
      <c r="T3658" s="1" t="s">
        <v>45</v>
      </c>
      <c r="U3658" s="5">
        <v>107.45</v>
      </c>
      <c r="V3658" s="5">
        <v>69814.429504853993</v>
      </c>
      <c r="W3658" s="1" t="s">
        <v>36</v>
      </c>
      <c r="X3658" s="1">
        <v>3.22</v>
      </c>
      <c r="Y3658" s="5">
        <v>88777.32</v>
      </c>
      <c r="Z3658" s="5">
        <v>64860.53</v>
      </c>
      <c r="AA3658" s="5" t="str">
        <f t="shared" si="228"/>
        <v>60+</v>
      </c>
      <c r="AB3658" s="5" t="str">
        <f t="shared" si="229"/>
        <v>On-Time</v>
      </c>
      <c r="AC3658" s="5">
        <f t="shared" si="230"/>
        <v>0.73</v>
      </c>
      <c r="AD3658" s="5" t="str">
        <f t="shared" si="231"/>
        <v>Long-haul</v>
      </c>
    </row>
    <row r="3659" spans="1:30" x14ac:dyDescent="0.3">
      <c r="A3659" s="1" t="s">
        <v>4752</v>
      </c>
      <c r="B3659" s="1" t="s">
        <v>4753</v>
      </c>
      <c r="C3659" s="1">
        <v>18</v>
      </c>
      <c r="D3659" s="1" t="s">
        <v>28</v>
      </c>
      <c r="E3659" s="1" t="s">
        <v>4614</v>
      </c>
      <c r="F3659" s="1" t="s">
        <v>48</v>
      </c>
      <c r="G3659" s="1" t="s">
        <v>275</v>
      </c>
      <c r="H3659" s="1" t="s">
        <v>115</v>
      </c>
      <c r="I3659" s="1" t="s">
        <v>33</v>
      </c>
      <c r="J3659" s="1">
        <v>13817</v>
      </c>
      <c r="K3659" s="3">
        <v>0.91703703703703698</v>
      </c>
      <c r="L3659" s="3">
        <v>0.55662037037037038</v>
      </c>
      <c r="M3659" s="7">
        <v>45667</v>
      </c>
      <c r="N3659" s="3">
        <v>0.92120370370370375</v>
      </c>
      <c r="O3659" s="3">
        <v>0.56078703703703703</v>
      </c>
      <c r="P3659" s="5">
        <v>6</v>
      </c>
      <c r="Q3659" s="5">
        <v>1207.52</v>
      </c>
      <c r="R3659" s="1" t="s">
        <v>40</v>
      </c>
      <c r="S3659" s="1">
        <v>5</v>
      </c>
      <c r="T3659" s="1" t="s">
        <v>45</v>
      </c>
      <c r="U3659" s="5">
        <v>49.25</v>
      </c>
      <c r="V3659" s="5">
        <v>70424.317849050902</v>
      </c>
      <c r="W3659" s="1" t="s">
        <v>36</v>
      </c>
      <c r="X3659" s="1">
        <v>4.8499999999999996</v>
      </c>
      <c r="Y3659" s="5">
        <v>89509.18</v>
      </c>
      <c r="Z3659" s="5">
        <v>77291.13</v>
      </c>
      <c r="AA3659" s="5" t="str">
        <f t="shared" si="228"/>
        <v>18-29</v>
      </c>
      <c r="AB3659" s="5" t="str">
        <f t="shared" si="229"/>
        <v>On-Time</v>
      </c>
      <c r="AC3659" s="5">
        <f t="shared" si="230"/>
        <v>0.86</v>
      </c>
      <c r="AD3659" s="5" t="str">
        <f t="shared" si="231"/>
        <v>Long-haul</v>
      </c>
    </row>
    <row r="3660" spans="1:30" x14ac:dyDescent="0.3">
      <c r="A3660" s="1" t="s">
        <v>4823</v>
      </c>
      <c r="B3660" s="1" t="s">
        <v>4824</v>
      </c>
      <c r="C3660" s="1">
        <v>48</v>
      </c>
      <c r="D3660" s="1" t="s">
        <v>39</v>
      </c>
      <c r="E3660" s="1" t="s">
        <v>4614</v>
      </c>
      <c r="F3660" s="1" t="s">
        <v>30</v>
      </c>
      <c r="G3660" s="1" t="s">
        <v>275</v>
      </c>
      <c r="H3660" s="1" t="s">
        <v>115</v>
      </c>
      <c r="I3660" s="1" t="s">
        <v>33</v>
      </c>
      <c r="J3660" s="1">
        <v>13817</v>
      </c>
      <c r="K3660" s="3">
        <v>0.91703703703703698</v>
      </c>
      <c r="L3660" s="3">
        <v>0.55662037037037038</v>
      </c>
      <c r="M3660" s="7">
        <v>45659</v>
      </c>
      <c r="N3660" s="3">
        <v>0.92120370370370375</v>
      </c>
      <c r="O3660" s="3">
        <v>0.56078703703703703</v>
      </c>
      <c r="P3660" s="5">
        <v>6</v>
      </c>
      <c r="Q3660" s="5">
        <v>187.5</v>
      </c>
      <c r="R3660" s="1" t="s">
        <v>40</v>
      </c>
      <c r="S3660" s="1">
        <v>5</v>
      </c>
      <c r="T3660" s="1" t="s">
        <v>35</v>
      </c>
      <c r="U3660" s="5">
        <v>20</v>
      </c>
      <c r="V3660" s="5">
        <v>70057.646474919107</v>
      </c>
      <c r="W3660" s="1" t="s">
        <v>36</v>
      </c>
      <c r="X3660" s="1">
        <v>4.46</v>
      </c>
      <c r="Y3660" s="5">
        <v>89069.18</v>
      </c>
      <c r="Z3660" s="5">
        <v>12004</v>
      </c>
      <c r="AA3660" s="5" t="str">
        <f t="shared" si="228"/>
        <v>40-49</v>
      </c>
      <c r="AB3660" s="5" t="str">
        <f t="shared" si="229"/>
        <v>On-Time</v>
      </c>
      <c r="AC3660" s="5">
        <f t="shared" si="230"/>
        <v>0.13</v>
      </c>
      <c r="AD3660" s="5" t="str">
        <f t="shared" si="231"/>
        <v>Long-haul</v>
      </c>
    </row>
    <row r="3661" spans="1:30" x14ac:dyDescent="0.3">
      <c r="A3661" s="1" t="s">
        <v>4825</v>
      </c>
      <c r="B3661" s="1" t="s">
        <v>4826</v>
      </c>
      <c r="C3661" s="1">
        <v>56</v>
      </c>
      <c r="D3661" s="1" t="s">
        <v>39</v>
      </c>
      <c r="E3661" s="1" t="s">
        <v>4614</v>
      </c>
      <c r="F3661" s="1" t="s">
        <v>30</v>
      </c>
      <c r="G3661" s="1" t="s">
        <v>275</v>
      </c>
      <c r="H3661" s="1" t="s">
        <v>115</v>
      </c>
      <c r="I3661" s="1" t="s">
        <v>33</v>
      </c>
      <c r="J3661" s="1">
        <v>13817</v>
      </c>
      <c r="K3661" s="3">
        <v>0.91703703703703698</v>
      </c>
      <c r="L3661" s="3">
        <v>0.55662037037037038</v>
      </c>
      <c r="M3661" s="7">
        <v>45669</v>
      </c>
      <c r="N3661" s="3">
        <v>0.92120370370370375</v>
      </c>
      <c r="O3661" s="3">
        <v>0.56078703703703703</v>
      </c>
      <c r="P3661" s="5">
        <v>6</v>
      </c>
      <c r="Q3661" s="5">
        <v>596.57000000000005</v>
      </c>
      <c r="R3661" s="1" t="s">
        <v>40</v>
      </c>
      <c r="S3661" s="1">
        <v>5</v>
      </c>
      <c r="T3661" s="1" t="s">
        <v>35</v>
      </c>
      <c r="U3661" s="5">
        <v>125.76</v>
      </c>
      <c r="V3661" s="5">
        <v>69769.982913526503</v>
      </c>
      <c r="W3661" s="1" t="s">
        <v>36</v>
      </c>
      <c r="X3661" s="1">
        <v>3.38</v>
      </c>
      <c r="Y3661" s="5">
        <v>88723.98</v>
      </c>
      <c r="Z3661" s="5">
        <v>38205.629999999997</v>
      </c>
      <c r="AA3661" s="5" t="str">
        <f t="shared" si="228"/>
        <v>50-59</v>
      </c>
      <c r="AB3661" s="5" t="str">
        <f t="shared" si="229"/>
        <v>On-Time</v>
      </c>
      <c r="AC3661" s="5">
        <f t="shared" si="230"/>
        <v>0.43</v>
      </c>
      <c r="AD3661" s="5" t="str">
        <f t="shared" si="231"/>
        <v>Long-haul</v>
      </c>
    </row>
    <row r="3662" spans="1:30" x14ac:dyDescent="0.3">
      <c r="A3662" s="1" t="s">
        <v>4827</v>
      </c>
      <c r="B3662" s="1" t="s">
        <v>4828</v>
      </c>
      <c r="C3662" s="1">
        <v>61</v>
      </c>
      <c r="D3662" s="1" t="s">
        <v>39</v>
      </c>
      <c r="E3662" s="1" t="s">
        <v>4614</v>
      </c>
      <c r="F3662" s="1" t="s">
        <v>30</v>
      </c>
      <c r="G3662" s="1" t="s">
        <v>275</v>
      </c>
      <c r="H3662" s="1" t="s">
        <v>115</v>
      </c>
      <c r="I3662" s="1" t="s">
        <v>33</v>
      </c>
      <c r="J3662" s="1">
        <v>13817</v>
      </c>
      <c r="K3662" s="3">
        <v>0.91703703703703698</v>
      </c>
      <c r="L3662" s="3">
        <v>0.55662037037037038</v>
      </c>
      <c r="M3662" s="7">
        <v>45664</v>
      </c>
      <c r="N3662" s="3">
        <v>0.92120370370370375</v>
      </c>
      <c r="O3662" s="3">
        <v>0.56078703703703703</v>
      </c>
      <c r="P3662" s="5">
        <v>6</v>
      </c>
      <c r="Q3662" s="5">
        <v>987.38</v>
      </c>
      <c r="R3662" s="1" t="s">
        <v>56</v>
      </c>
      <c r="S3662" s="1">
        <v>5</v>
      </c>
      <c r="T3662" s="1" t="s">
        <v>45</v>
      </c>
      <c r="U3662" s="5">
        <v>171.98</v>
      </c>
      <c r="V3662" s="5">
        <v>70307.414222041698</v>
      </c>
      <c r="W3662" s="1" t="s">
        <v>36</v>
      </c>
      <c r="X3662" s="1">
        <v>4.47</v>
      </c>
      <c r="Y3662" s="5">
        <v>89368.9</v>
      </c>
      <c r="Z3662" s="5">
        <v>63226.720000000001</v>
      </c>
      <c r="AA3662" s="5" t="str">
        <f t="shared" si="228"/>
        <v>60+</v>
      </c>
      <c r="AB3662" s="5" t="str">
        <f t="shared" si="229"/>
        <v>On-Time</v>
      </c>
      <c r="AC3662" s="5">
        <f t="shared" si="230"/>
        <v>0.71</v>
      </c>
      <c r="AD3662" s="5" t="str">
        <f t="shared" si="231"/>
        <v>Long-haul</v>
      </c>
    </row>
    <row r="3663" spans="1:30" x14ac:dyDescent="0.3">
      <c r="A3663" s="1" t="s">
        <v>4829</v>
      </c>
      <c r="B3663" s="1" t="s">
        <v>4830</v>
      </c>
      <c r="C3663" s="1">
        <v>56</v>
      </c>
      <c r="D3663" s="1" t="s">
        <v>39</v>
      </c>
      <c r="E3663" s="1" t="s">
        <v>4614</v>
      </c>
      <c r="F3663" s="1" t="s">
        <v>30</v>
      </c>
      <c r="G3663" s="1" t="s">
        <v>275</v>
      </c>
      <c r="H3663" s="1" t="s">
        <v>115</v>
      </c>
      <c r="I3663" s="1" t="s">
        <v>33</v>
      </c>
      <c r="J3663" s="1">
        <v>13817</v>
      </c>
      <c r="K3663" s="3">
        <v>0.91703703703703698</v>
      </c>
      <c r="L3663" s="3">
        <v>0.55662037037037038</v>
      </c>
      <c r="M3663" s="7">
        <v>45660</v>
      </c>
      <c r="N3663" s="3">
        <v>0.92120370370370375</v>
      </c>
      <c r="O3663" s="3">
        <v>0.56078703703703703</v>
      </c>
      <c r="P3663" s="5">
        <v>6</v>
      </c>
      <c r="Q3663" s="5">
        <v>1066.21</v>
      </c>
      <c r="R3663" s="1" t="s">
        <v>56</v>
      </c>
      <c r="S3663" s="1">
        <v>5</v>
      </c>
      <c r="T3663" s="1" t="s">
        <v>45</v>
      </c>
      <c r="U3663" s="5">
        <v>148.25</v>
      </c>
      <c r="V3663" s="5">
        <v>70253.976727519097</v>
      </c>
      <c r="W3663" s="1" t="s">
        <v>42</v>
      </c>
      <c r="X3663" s="1">
        <v>4.4400000000000004</v>
      </c>
      <c r="Y3663" s="5">
        <v>89304.77</v>
      </c>
      <c r="Z3663" s="5">
        <v>68267.09</v>
      </c>
      <c r="AA3663" s="5" t="str">
        <f t="shared" si="228"/>
        <v>50-59</v>
      </c>
      <c r="AB3663" s="5" t="str">
        <f t="shared" si="229"/>
        <v>On-Time</v>
      </c>
      <c r="AC3663" s="5">
        <f t="shared" si="230"/>
        <v>0.76</v>
      </c>
      <c r="AD3663" s="5" t="str">
        <f t="shared" si="231"/>
        <v>Long-haul</v>
      </c>
    </row>
    <row r="3664" spans="1:30" x14ac:dyDescent="0.3">
      <c r="A3664" s="1" t="s">
        <v>4831</v>
      </c>
      <c r="B3664" s="1" t="s">
        <v>4832</v>
      </c>
      <c r="C3664" s="1">
        <v>71</v>
      </c>
      <c r="D3664" s="1" t="s">
        <v>28</v>
      </c>
      <c r="E3664" s="1" t="s">
        <v>4614</v>
      </c>
      <c r="F3664" s="1" t="s">
        <v>48</v>
      </c>
      <c r="G3664" s="1" t="s">
        <v>275</v>
      </c>
      <c r="H3664" s="1" t="s">
        <v>115</v>
      </c>
      <c r="I3664" s="1" t="s">
        <v>33</v>
      </c>
      <c r="J3664" s="1">
        <v>13817</v>
      </c>
      <c r="K3664" s="3">
        <v>0.91703703703703698</v>
      </c>
      <c r="L3664" s="3">
        <v>0.55662037037037038</v>
      </c>
      <c r="M3664" s="7">
        <v>45672</v>
      </c>
      <c r="N3664" s="3">
        <v>0.92120370370370375</v>
      </c>
      <c r="O3664" s="3">
        <v>0.56078703703703703</v>
      </c>
      <c r="P3664" s="5">
        <v>6</v>
      </c>
      <c r="Q3664" s="5">
        <v>972.53</v>
      </c>
      <c r="R3664" s="1" t="s">
        <v>34</v>
      </c>
      <c r="S3664" s="1">
        <v>5</v>
      </c>
      <c r="T3664" s="1" t="s">
        <v>35</v>
      </c>
      <c r="U3664" s="5">
        <v>26.45</v>
      </c>
      <c r="V3664" s="5">
        <v>69771.038726652405</v>
      </c>
      <c r="W3664" s="1" t="s">
        <v>42</v>
      </c>
      <c r="X3664" s="1">
        <v>3.98</v>
      </c>
      <c r="Y3664" s="5">
        <v>88725.25</v>
      </c>
      <c r="Z3664" s="5">
        <v>62247.21</v>
      </c>
      <c r="AA3664" s="5" t="str">
        <f t="shared" si="228"/>
        <v>60+</v>
      </c>
      <c r="AB3664" s="5" t="str">
        <f t="shared" si="229"/>
        <v>On-Time</v>
      </c>
      <c r="AC3664" s="5">
        <f t="shared" si="230"/>
        <v>0.7</v>
      </c>
      <c r="AD3664" s="5" t="str">
        <f t="shared" si="231"/>
        <v>Long-haul</v>
      </c>
    </row>
    <row r="3665" spans="1:30" x14ac:dyDescent="0.3">
      <c r="A3665" s="1" t="s">
        <v>4833</v>
      </c>
      <c r="B3665" s="1" t="s">
        <v>4834</v>
      </c>
      <c r="C3665" s="1">
        <v>56</v>
      </c>
      <c r="D3665" s="1" t="s">
        <v>28</v>
      </c>
      <c r="E3665" s="1" t="s">
        <v>4614</v>
      </c>
      <c r="F3665" s="1" t="s">
        <v>30</v>
      </c>
      <c r="G3665" s="1" t="s">
        <v>275</v>
      </c>
      <c r="H3665" s="1" t="s">
        <v>115</v>
      </c>
      <c r="I3665" s="1" t="s">
        <v>33</v>
      </c>
      <c r="J3665" s="1">
        <v>13817</v>
      </c>
      <c r="K3665" s="3">
        <v>0.91703703703703698</v>
      </c>
      <c r="L3665" s="3">
        <v>0.55662037037037038</v>
      </c>
      <c r="M3665" s="7">
        <v>45668</v>
      </c>
      <c r="N3665" s="3">
        <v>0.92120370370370375</v>
      </c>
      <c r="O3665" s="3">
        <v>0.56078703703703703</v>
      </c>
      <c r="P3665" s="5">
        <v>6</v>
      </c>
      <c r="Q3665" s="5">
        <v>1202.02</v>
      </c>
      <c r="R3665" s="1" t="s">
        <v>40</v>
      </c>
      <c r="S3665" s="1">
        <v>5</v>
      </c>
      <c r="T3665" s="1" t="s">
        <v>45</v>
      </c>
      <c r="U3665" s="5">
        <v>42.49</v>
      </c>
      <c r="V3665" s="5">
        <v>69714.215753842305</v>
      </c>
      <c r="W3665" s="1" t="s">
        <v>36</v>
      </c>
      <c r="X3665" s="1">
        <v>4.5199999999999996</v>
      </c>
      <c r="Y3665" s="5">
        <v>88657.06</v>
      </c>
      <c r="Z3665" s="5">
        <v>76937.78</v>
      </c>
      <c r="AA3665" s="5" t="str">
        <f t="shared" si="228"/>
        <v>50-59</v>
      </c>
      <c r="AB3665" s="5" t="str">
        <f t="shared" si="229"/>
        <v>On-Time</v>
      </c>
      <c r="AC3665" s="5">
        <f t="shared" si="230"/>
        <v>0.87</v>
      </c>
      <c r="AD3665" s="5" t="str">
        <f t="shared" si="231"/>
        <v>Long-haul</v>
      </c>
    </row>
    <row r="3666" spans="1:30" x14ac:dyDescent="0.3">
      <c r="A3666" s="1" t="s">
        <v>4835</v>
      </c>
      <c r="B3666" s="1" t="s">
        <v>4836</v>
      </c>
      <c r="C3666" s="1">
        <v>55</v>
      </c>
      <c r="D3666" s="1" t="s">
        <v>28</v>
      </c>
      <c r="E3666" s="1" t="s">
        <v>4614</v>
      </c>
      <c r="F3666" s="1" t="s">
        <v>48</v>
      </c>
      <c r="G3666" s="1" t="s">
        <v>275</v>
      </c>
      <c r="H3666" s="1" t="s">
        <v>115</v>
      </c>
      <c r="I3666" s="1" t="s">
        <v>33</v>
      </c>
      <c r="J3666" s="1">
        <v>13817</v>
      </c>
      <c r="K3666" s="3">
        <v>0.91703703703703698</v>
      </c>
      <c r="L3666" s="3">
        <v>0.55662037037037038</v>
      </c>
      <c r="M3666" s="7">
        <v>45660</v>
      </c>
      <c r="N3666" s="3">
        <v>0.92120370370370375</v>
      </c>
      <c r="O3666" s="3">
        <v>0.56078703703703703</v>
      </c>
      <c r="P3666" s="5">
        <v>6</v>
      </c>
      <c r="Q3666" s="5">
        <v>913.44</v>
      </c>
      <c r="R3666" s="1" t="s">
        <v>56</v>
      </c>
      <c r="S3666" s="1">
        <v>5</v>
      </c>
      <c r="T3666" s="1" t="s">
        <v>49</v>
      </c>
      <c r="U3666" s="5">
        <v>161.72</v>
      </c>
      <c r="V3666" s="5">
        <v>70362.087822958798</v>
      </c>
      <c r="W3666" s="1" t="s">
        <v>36</v>
      </c>
      <c r="X3666" s="1">
        <v>4.7699999999999996</v>
      </c>
      <c r="Y3666" s="5">
        <v>89434.51</v>
      </c>
      <c r="Z3666" s="5">
        <v>58492.5</v>
      </c>
      <c r="AA3666" s="5" t="str">
        <f t="shared" si="228"/>
        <v>50-59</v>
      </c>
      <c r="AB3666" s="5" t="str">
        <f t="shared" si="229"/>
        <v>On-Time</v>
      </c>
      <c r="AC3666" s="5">
        <f t="shared" si="230"/>
        <v>0.65</v>
      </c>
      <c r="AD3666" s="5" t="str">
        <f t="shared" si="231"/>
        <v>Long-haul</v>
      </c>
    </row>
    <row r="3667" spans="1:30" x14ac:dyDescent="0.3">
      <c r="A3667" s="1" t="s">
        <v>4837</v>
      </c>
      <c r="B3667" s="1" t="s">
        <v>4838</v>
      </c>
      <c r="C3667" s="1">
        <v>45</v>
      </c>
      <c r="D3667" s="1" t="s">
        <v>39</v>
      </c>
      <c r="E3667" s="1" t="s">
        <v>4614</v>
      </c>
      <c r="F3667" s="1" t="s">
        <v>30</v>
      </c>
      <c r="G3667" s="1" t="s">
        <v>286</v>
      </c>
      <c r="H3667" s="1" t="s">
        <v>76</v>
      </c>
      <c r="I3667" s="1" t="s">
        <v>175</v>
      </c>
      <c r="J3667" s="1">
        <v>11652</v>
      </c>
      <c r="K3667" s="3">
        <v>0.94499999999999995</v>
      </c>
      <c r="L3667" s="3">
        <v>0.48388888888888887</v>
      </c>
      <c r="M3667" s="7">
        <v>45658</v>
      </c>
      <c r="N3667" s="3">
        <v>0.95680555555555558</v>
      </c>
      <c r="O3667" s="3">
        <v>0.49569444444444444</v>
      </c>
      <c r="P3667" s="5">
        <v>17</v>
      </c>
      <c r="Q3667" s="5">
        <v>1219.54</v>
      </c>
      <c r="R3667" s="1" t="s">
        <v>56</v>
      </c>
      <c r="S3667" s="1">
        <v>5</v>
      </c>
      <c r="T3667" s="1" t="s">
        <v>41</v>
      </c>
      <c r="U3667" s="5">
        <v>15.28</v>
      </c>
      <c r="V3667" s="5">
        <v>59301.521780800998</v>
      </c>
      <c r="W3667" s="1" t="s">
        <v>36</v>
      </c>
      <c r="X3667" s="1">
        <v>3.32</v>
      </c>
      <c r="Y3667" s="5">
        <v>114242.745</v>
      </c>
      <c r="Z3667" s="5">
        <v>46832.171999999999</v>
      </c>
      <c r="AA3667" s="5" t="str">
        <f t="shared" si="228"/>
        <v>40-49</v>
      </c>
      <c r="AB3667" s="5" t="str">
        <f t="shared" si="229"/>
        <v>On-Time</v>
      </c>
      <c r="AC3667" s="5">
        <f t="shared" si="230"/>
        <v>0.41</v>
      </c>
      <c r="AD3667" s="5" t="str">
        <f t="shared" si="231"/>
        <v>Long-haul</v>
      </c>
    </row>
    <row r="3668" spans="1:30" x14ac:dyDescent="0.3">
      <c r="A3668" s="1" t="s">
        <v>4839</v>
      </c>
      <c r="B3668" s="1" t="s">
        <v>4840</v>
      </c>
      <c r="C3668" s="1">
        <v>53</v>
      </c>
      <c r="D3668" s="1" t="s">
        <v>39</v>
      </c>
      <c r="E3668" s="1" t="s">
        <v>4614</v>
      </c>
      <c r="F3668" s="1" t="s">
        <v>30</v>
      </c>
      <c r="G3668" s="1" t="s">
        <v>286</v>
      </c>
      <c r="H3668" s="1" t="s">
        <v>76</v>
      </c>
      <c r="I3668" s="1" t="s">
        <v>175</v>
      </c>
      <c r="J3668" s="1">
        <v>11652</v>
      </c>
      <c r="K3668" s="3">
        <v>0.94499999999999995</v>
      </c>
      <c r="L3668" s="3">
        <v>0.48388888888888887</v>
      </c>
      <c r="M3668" s="7">
        <v>45663</v>
      </c>
      <c r="N3668" s="3">
        <v>0.95680555555555558</v>
      </c>
      <c r="O3668" s="3">
        <v>0.49569444444444444</v>
      </c>
      <c r="P3668" s="5">
        <v>17</v>
      </c>
      <c r="Q3668" s="5">
        <v>1038.3599999999999</v>
      </c>
      <c r="R3668" s="1" t="s">
        <v>34</v>
      </c>
      <c r="S3668" s="1">
        <v>5</v>
      </c>
      <c r="T3668" s="1" t="s">
        <v>35</v>
      </c>
      <c r="U3668" s="5">
        <v>85.62</v>
      </c>
      <c r="V3668" s="5">
        <v>59294.060338206902</v>
      </c>
      <c r="W3668" s="1" t="s">
        <v>42</v>
      </c>
      <c r="X3668" s="1">
        <v>4.41</v>
      </c>
      <c r="Y3668" s="5">
        <v>114229.30499999999</v>
      </c>
      <c r="Z3668" s="5">
        <v>39883.296000000002</v>
      </c>
      <c r="AA3668" s="5" t="str">
        <f t="shared" si="228"/>
        <v>50-59</v>
      </c>
      <c r="AB3668" s="5" t="str">
        <f t="shared" si="229"/>
        <v>On-Time</v>
      </c>
      <c r="AC3668" s="5">
        <f t="shared" si="230"/>
        <v>0.35</v>
      </c>
      <c r="AD3668" s="5" t="str">
        <f t="shared" si="231"/>
        <v>Long-haul</v>
      </c>
    </row>
    <row r="3669" spans="1:30" x14ac:dyDescent="0.3">
      <c r="A3669" s="1" t="s">
        <v>4631</v>
      </c>
      <c r="B3669" s="1" t="s">
        <v>4632</v>
      </c>
      <c r="C3669" s="1">
        <v>40</v>
      </c>
      <c r="D3669" s="1" t="s">
        <v>28</v>
      </c>
      <c r="E3669" s="1" t="s">
        <v>4614</v>
      </c>
      <c r="F3669" s="1" t="s">
        <v>30</v>
      </c>
      <c r="G3669" s="1" t="s">
        <v>286</v>
      </c>
      <c r="H3669" s="1" t="s">
        <v>76</v>
      </c>
      <c r="I3669" s="1" t="s">
        <v>175</v>
      </c>
      <c r="J3669" s="1">
        <v>11652</v>
      </c>
      <c r="K3669" s="3">
        <v>0.94499999999999995</v>
      </c>
      <c r="L3669" s="3">
        <v>0.48388888888888887</v>
      </c>
      <c r="M3669" s="7">
        <v>45659</v>
      </c>
      <c r="N3669" s="3">
        <v>0.95680555555555558</v>
      </c>
      <c r="O3669" s="3">
        <v>0.49569444444444444</v>
      </c>
      <c r="P3669" s="5">
        <v>17</v>
      </c>
      <c r="Q3669" s="5">
        <v>477.78</v>
      </c>
      <c r="R3669" s="1" t="s">
        <v>56</v>
      </c>
      <c r="S3669" s="1">
        <v>3</v>
      </c>
      <c r="T3669" s="1" t="s">
        <v>49</v>
      </c>
      <c r="U3669" s="5">
        <v>108.01</v>
      </c>
      <c r="V3669" s="5">
        <v>59293.946152214798</v>
      </c>
      <c r="W3669" s="1" t="s">
        <v>36</v>
      </c>
      <c r="X3669" s="1">
        <v>4.3600000000000003</v>
      </c>
      <c r="Y3669" s="5">
        <v>114229.11</v>
      </c>
      <c r="Z3669" s="5">
        <v>18359.712</v>
      </c>
      <c r="AA3669" s="5" t="str">
        <f t="shared" si="228"/>
        <v>40-49</v>
      </c>
      <c r="AB3669" s="5" t="str">
        <f t="shared" si="229"/>
        <v>On-Time</v>
      </c>
      <c r="AC3669" s="5">
        <f t="shared" si="230"/>
        <v>0.16</v>
      </c>
      <c r="AD3669" s="5" t="str">
        <f t="shared" si="231"/>
        <v>Long-haul</v>
      </c>
    </row>
    <row r="3670" spans="1:30" x14ac:dyDescent="0.3">
      <c r="A3670" s="1" t="s">
        <v>4841</v>
      </c>
      <c r="B3670" s="1" t="s">
        <v>4842</v>
      </c>
      <c r="C3670" s="1">
        <v>64</v>
      </c>
      <c r="D3670" s="1" t="s">
        <v>39</v>
      </c>
      <c r="E3670" s="1" t="s">
        <v>4614</v>
      </c>
      <c r="F3670" s="1" t="s">
        <v>48</v>
      </c>
      <c r="G3670" s="1" t="s">
        <v>286</v>
      </c>
      <c r="H3670" s="1" t="s">
        <v>76</v>
      </c>
      <c r="I3670" s="1" t="s">
        <v>175</v>
      </c>
      <c r="J3670" s="1">
        <v>11652</v>
      </c>
      <c r="K3670" s="3">
        <v>0.94499999999999995</v>
      </c>
      <c r="L3670" s="3">
        <v>0.48388888888888887</v>
      </c>
      <c r="M3670" s="7">
        <v>45664</v>
      </c>
      <c r="N3670" s="3">
        <v>0.95680555555555558</v>
      </c>
      <c r="O3670" s="3">
        <v>0.49569444444444444</v>
      </c>
      <c r="P3670" s="5">
        <v>17</v>
      </c>
      <c r="Q3670" s="5">
        <v>660.73</v>
      </c>
      <c r="R3670" s="1" t="s">
        <v>56</v>
      </c>
      <c r="S3670" s="1">
        <v>5</v>
      </c>
      <c r="T3670" s="1" t="s">
        <v>49</v>
      </c>
      <c r="U3670" s="5">
        <v>134.03</v>
      </c>
      <c r="V3670" s="5">
        <v>59372.525551985702</v>
      </c>
      <c r="W3670" s="1" t="s">
        <v>42</v>
      </c>
      <c r="X3670" s="1">
        <v>4</v>
      </c>
      <c r="Y3670" s="5">
        <v>114370.545</v>
      </c>
      <c r="Z3670" s="5">
        <v>25388.117999999999</v>
      </c>
      <c r="AA3670" s="5" t="str">
        <f t="shared" si="228"/>
        <v>60+</v>
      </c>
      <c r="AB3670" s="5" t="str">
        <f t="shared" si="229"/>
        <v>On-Time</v>
      </c>
      <c r="AC3670" s="5">
        <f t="shared" si="230"/>
        <v>0.22</v>
      </c>
      <c r="AD3670" s="5" t="str">
        <f t="shared" si="231"/>
        <v>Long-haul</v>
      </c>
    </row>
    <row r="3671" spans="1:30" x14ac:dyDescent="0.3">
      <c r="A3671" s="1" t="s">
        <v>4752</v>
      </c>
      <c r="B3671" s="1" t="s">
        <v>4753</v>
      </c>
      <c r="C3671" s="1">
        <v>18</v>
      </c>
      <c r="D3671" s="1" t="s">
        <v>28</v>
      </c>
      <c r="E3671" s="1" t="s">
        <v>4614</v>
      </c>
      <c r="F3671" s="1" t="s">
        <v>48</v>
      </c>
      <c r="G3671" s="1" t="s">
        <v>286</v>
      </c>
      <c r="H3671" s="1" t="s">
        <v>76</v>
      </c>
      <c r="I3671" s="1" t="s">
        <v>175</v>
      </c>
      <c r="J3671" s="1">
        <v>11652</v>
      </c>
      <c r="K3671" s="3">
        <v>0.94499999999999995</v>
      </c>
      <c r="L3671" s="3">
        <v>0.48388888888888887</v>
      </c>
      <c r="M3671" s="7">
        <v>45660</v>
      </c>
      <c r="N3671" s="3">
        <v>0.95680555555555558</v>
      </c>
      <c r="O3671" s="3">
        <v>0.49569444444444444</v>
      </c>
      <c r="P3671" s="5">
        <v>17</v>
      </c>
      <c r="Q3671" s="5">
        <v>801.7</v>
      </c>
      <c r="R3671" s="1" t="s">
        <v>34</v>
      </c>
      <c r="S3671" s="1">
        <v>5</v>
      </c>
      <c r="T3671" s="1" t="s">
        <v>49</v>
      </c>
      <c r="U3671" s="5">
        <v>176.76</v>
      </c>
      <c r="V3671" s="5">
        <v>59404.661566314302</v>
      </c>
      <c r="W3671" s="1" t="s">
        <v>42</v>
      </c>
      <c r="X3671" s="1">
        <v>4.41</v>
      </c>
      <c r="Y3671" s="5">
        <v>114428.38499999999</v>
      </c>
      <c r="Z3671" s="5">
        <v>30806.4899999999</v>
      </c>
      <c r="AA3671" s="5" t="str">
        <f t="shared" si="228"/>
        <v>18-29</v>
      </c>
      <c r="AB3671" s="5" t="str">
        <f t="shared" si="229"/>
        <v>On-Time</v>
      </c>
      <c r="AC3671" s="5">
        <f t="shared" si="230"/>
        <v>0.27</v>
      </c>
      <c r="AD3671" s="5" t="str">
        <f t="shared" si="231"/>
        <v>Long-haul</v>
      </c>
    </row>
    <row r="3672" spans="1:30" x14ac:dyDescent="0.3">
      <c r="A3672" s="1" t="s">
        <v>4843</v>
      </c>
      <c r="B3672" s="1" t="s">
        <v>4844</v>
      </c>
      <c r="C3672" s="1">
        <v>38</v>
      </c>
      <c r="D3672" s="1" t="s">
        <v>28</v>
      </c>
      <c r="E3672" s="1" t="s">
        <v>4614</v>
      </c>
      <c r="F3672" s="1" t="s">
        <v>48</v>
      </c>
      <c r="G3672" s="1" t="s">
        <v>286</v>
      </c>
      <c r="H3672" s="1" t="s">
        <v>76</v>
      </c>
      <c r="I3672" s="1" t="s">
        <v>175</v>
      </c>
      <c r="J3672" s="1">
        <v>11652</v>
      </c>
      <c r="K3672" s="3">
        <v>0.94499999999999995</v>
      </c>
      <c r="L3672" s="3">
        <v>0.48388888888888887</v>
      </c>
      <c r="M3672" s="7">
        <v>45659</v>
      </c>
      <c r="N3672" s="3">
        <v>0.95680555555555558</v>
      </c>
      <c r="O3672" s="3">
        <v>0.49569444444444444</v>
      </c>
      <c r="P3672" s="5">
        <v>17</v>
      </c>
      <c r="Q3672" s="5">
        <v>992.79</v>
      </c>
      <c r="R3672" s="1" t="s">
        <v>40</v>
      </c>
      <c r="S3672" s="1">
        <v>3</v>
      </c>
      <c r="T3672" s="1" t="s">
        <v>45</v>
      </c>
      <c r="U3672" s="5">
        <v>14.49</v>
      </c>
      <c r="V3672" s="5">
        <v>59625.261669720603</v>
      </c>
      <c r="W3672" s="1" t="s">
        <v>36</v>
      </c>
      <c r="X3672" s="1">
        <v>4.08</v>
      </c>
      <c r="Y3672" s="5">
        <v>114825.465</v>
      </c>
      <c r="Z3672" s="5">
        <v>38124.875999999997</v>
      </c>
      <c r="AA3672" s="5" t="str">
        <f t="shared" si="228"/>
        <v>30-39</v>
      </c>
      <c r="AB3672" s="5" t="str">
        <f t="shared" si="229"/>
        <v>On-Time</v>
      </c>
      <c r="AC3672" s="5">
        <f t="shared" si="230"/>
        <v>0.33</v>
      </c>
      <c r="AD3672" s="5" t="str">
        <f t="shared" si="231"/>
        <v>Long-haul</v>
      </c>
    </row>
    <row r="3673" spans="1:30" x14ac:dyDescent="0.3">
      <c r="A3673" s="1" t="s">
        <v>4845</v>
      </c>
      <c r="B3673" s="1" t="s">
        <v>4846</v>
      </c>
      <c r="C3673" s="1">
        <v>42</v>
      </c>
      <c r="D3673" s="1" t="s">
        <v>28</v>
      </c>
      <c r="E3673" s="1" t="s">
        <v>4614</v>
      </c>
      <c r="F3673" s="1" t="s">
        <v>30</v>
      </c>
      <c r="G3673" s="1" t="s">
        <v>307</v>
      </c>
      <c r="H3673" s="1" t="s">
        <v>308</v>
      </c>
      <c r="I3673" s="1" t="s">
        <v>33</v>
      </c>
      <c r="J3673" s="1">
        <v>14406</v>
      </c>
      <c r="K3673" s="3">
        <v>0.40773148148148147</v>
      </c>
      <c r="L3673" s="3">
        <v>7.4398148148148144E-2</v>
      </c>
      <c r="M3673" s="7">
        <v>45671</v>
      </c>
      <c r="N3673" s="3">
        <v>0.40773148148148147</v>
      </c>
      <c r="O3673" s="3">
        <v>7.4398148148148144E-2</v>
      </c>
      <c r="P3673" s="5">
        <v>0</v>
      </c>
      <c r="Q3673" s="5">
        <v>965.02</v>
      </c>
      <c r="R3673" s="1" t="s">
        <v>56</v>
      </c>
      <c r="S3673" s="1">
        <v>5</v>
      </c>
      <c r="T3673" s="1" t="s">
        <v>41</v>
      </c>
      <c r="U3673" s="5">
        <v>116.57</v>
      </c>
      <c r="V3673" s="5">
        <v>72775.846169013195</v>
      </c>
      <c r="W3673" s="1" t="s">
        <v>42</v>
      </c>
      <c r="X3673" s="1">
        <v>4.4800000000000004</v>
      </c>
      <c r="Y3673" s="5">
        <v>92331.02</v>
      </c>
      <c r="Z3673" s="5">
        <v>61784.59</v>
      </c>
      <c r="AA3673" s="5" t="str">
        <f t="shared" si="228"/>
        <v>40-49</v>
      </c>
      <c r="AB3673" s="5" t="str">
        <f t="shared" si="229"/>
        <v>On-Time</v>
      </c>
      <c r="AC3673" s="5">
        <f t="shared" si="230"/>
        <v>0.67</v>
      </c>
      <c r="AD3673" s="5" t="str">
        <f t="shared" si="231"/>
        <v>Long-haul</v>
      </c>
    </row>
    <row r="3674" spans="1:30" x14ac:dyDescent="0.3">
      <c r="A3674" s="1" t="s">
        <v>4847</v>
      </c>
      <c r="B3674" s="1" t="s">
        <v>4848</v>
      </c>
      <c r="C3674" s="1">
        <v>52</v>
      </c>
      <c r="D3674" s="1" t="s">
        <v>39</v>
      </c>
      <c r="E3674" s="1" t="s">
        <v>4614</v>
      </c>
      <c r="F3674" s="1" t="s">
        <v>30</v>
      </c>
      <c r="G3674" s="1" t="s">
        <v>307</v>
      </c>
      <c r="H3674" s="1" t="s">
        <v>308</v>
      </c>
      <c r="I3674" s="1" t="s">
        <v>33</v>
      </c>
      <c r="J3674" s="1">
        <v>14406</v>
      </c>
      <c r="K3674" s="3">
        <v>0.40773148148148147</v>
      </c>
      <c r="L3674" s="3">
        <v>7.4398148148148144E-2</v>
      </c>
      <c r="M3674" s="7">
        <v>45672</v>
      </c>
      <c r="N3674" s="3">
        <v>0.40773148148148147</v>
      </c>
      <c r="O3674" s="3">
        <v>7.4398148148148144E-2</v>
      </c>
      <c r="P3674" s="5">
        <v>0</v>
      </c>
      <c r="Q3674" s="5">
        <v>1447.85</v>
      </c>
      <c r="R3674" s="1" t="s">
        <v>56</v>
      </c>
      <c r="S3674" s="1">
        <v>5</v>
      </c>
      <c r="T3674" s="1" t="s">
        <v>49</v>
      </c>
      <c r="U3674" s="5">
        <v>70.17</v>
      </c>
      <c r="V3674" s="5">
        <v>72968.491931073397</v>
      </c>
      <c r="W3674" s="1" t="s">
        <v>36</v>
      </c>
      <c r="X3674" s="1">
        <v>4.68</v>
      </c>
      <c r="Y3674" s="5">
        <v>92562.19</v>
      </c>
      <c r="Z3674" s="5">
        <v>92676.43</v>
      </c>
      <c r="AA3674" s="5" t="str">
        <f t="shared" si="228"/>
        <v>50-59</v>
      </c>
      <c r="AB3674" s="5" t="str">
        <f t="shared" si="229"/>
        <v>On-Time</v>
      </c>
      <c r="AC3674" s="5">
        <f t="shared" si="230"/>
        <v>1</v>
      </c>
      <c r="AD3674" s="5" t="str">
        <f t="shared" si="231"/>
        <v>Long-haul</v>
      </c>
    </row>
    <row r="3675" spans="1:30" x14ac:dyDescent="0.3">
      <c r="A3675" s="1" t="s">
        <v>4849</v>
      </c>
      <c r="B3675" s="1" t="s">
        <v>4850</v>
      </c>
      <c r="C3675" s="1">
        <v>33</v>
      </c>
      <c r="D3675" s="1" t="s">
        <v>28</v>
      </c>
      <c r="E3675" s="1" t="s">
        <v>4614</v>
      </c>
      <c r="F3675" s="1" t="s">
        <v>30</v>
      </c>
      <c r="G3675" s="1" t="s">
        <v>307</v>
      </c>
      <c r="H3675" s="1" t="s">
        <v>308</v>
      </c>
      <c r="I3675" s="1" t="s">
        <v>33</v>
      </c>
      <c r="J3675" s="1">
        <v>14406</v>
      </c>
      <c r="K3675" s="3">
        <v>0.40773148148148147</v>
      </c>
      <c r="L3675" s="3">
        <v>7.4398148148148144E-2</v>
      </c>
      <c r="M3675" s="7">
        <v>45659</v>
      </c>
      <c r="N3675" s="3">
        <v>0.40773148148148147</v>
      </c>
      <c r="O3675" s="3">
        <v>7.4398148148148144E-2</v>
      </c>
      <c r="P3675" s="5">
        <v>0</v>
      </c>
      <c r="Q3675" s="5">
        <v>1419.06</v>
      </c>
      <c r="R3675" s="1" t="s">
        <v>56</v>
      </c>
      <c r="S3675" s="1">
        <v>3</v>
      </c>
      <c r="T3675" s="1" t="s">
        <v>35</v>
      </c>
      <c r="U3675" s="5">
        <v>44.74</v>
      </c>
      <c r="V3675" s="5">
        <v>72563.003538049103</v>
      </c>
      <c r="W3675" s="1" t="s">
        <v>36</v>
      </c>
      <c r="X3675" s="1">
        <v>3.93</v>
      </c>
      <c r="Y3675" s="5">
        <v>92075.6</v>
      </c>
      <c r="Z3675" s="5">
        <v>90828.79</v>
      </c>
      <c r="AA3675" s="5" t="str">
        <f t="shared" si="228"/>
        <v>30-39</v>
      </c>
      <c r="AB3675" s="5" t="str">
        <f t="shared" si="229"/>
        <v>On-Time</v>
      </c>
      <c r="AC3675" s="5">
        <f t="shared" si="230"/>
        <v>0.99</v>
      </c>
      <c r="AD3675" s="5" t="str">
        <f t="shared" si="231"/>
        <v>Long-haul</v>
      </c>
    </row>
    <row r="3676" spans="1:30" x14ac:dyDescent="0.3">
      <c r="A3676" s="1" t="s">
        <v>4851</v>
      </c>
      <c r="B3676" s="1" t="s">
        <v>4852</v>
      </c>
      <c r="C3676" s="1">
        <v>61</v>
      </c>
      <c r="D3676" s="1" t="s">
        <v>39</v>
      </c>
      <c r="E3676" s="1" t="s">
        <v>4614</v>
      </c>
      <c r="F3676" s="1" t="s">
        <v>30</v>
      </c>
      <c r="G3676" s="1" t="s">
        <v>307</v>
      </c>
      <c r="H3676" s="1" t="s">
        <v>308</v>
      </c>
      <c r="I3676" s="1" t="s">
        <v>33</v>
      </c>
      <c r="J3676" s="1">
        <v>14406</v>
      </c>
      <c r="K3676" s="3">
        <v>0.40773148148148147</v>
      </c>
      <c r="L3676" s="3">
        <v>7.4398148148148144E-2</v>
      </c>
      <c r="M3676" s="7">
        <v>45669</v>
      </c>
      <c r="N3676" s="3">
        <v>0.40773148148148147</v>
      </c>
      <c r="O3676" s="3">
        <v>7.4398148148148144E-2</v>
      </c>
      <c r="P3676" s="5">
        <v>0</v>
      </c>
      <c r="Q3676" s="5">
        <v>848.61</v>
      </c>
      <c r="R3676" s="1" t="s">
        <v>34</v>
      </c>
      <c r="S3676" s="1">
        <v>5</v>
      </c>
      <c r="T3676" s="1" t="s">
        <v>49</v>
      </c>
      <c r="U3676" s="5">
        <v>12.01</v>
      </c>
      <c r="V3676" s="5">
        <v>72917.385088086696</v>
      </c>
      <c r="W3676" s="1" t="s">
        <v>36</v>
      </c>
      <c r="X3676" s="1">
        <v>3.72</v>
      </c>
      <c r="Y3676" s="5">
        <v>92500.86</v>
      </c>
      <c r="Z3676" s="5">
        <v>54313.440000000002</v>
      </c>
      <c r="AA3676" s="5" t="str">
        <f t="shared" si="228"/>
        <v>60+</v>
      </c>
      <c r="AB3676" s="5" t="str">
        <f t="shared" si="229"/>
        <v>On-Time</v>
      </c>
      <c r="AC3676" s="5">
        <f t="shared" si="230"/>
        <v>0.59</v>
      </c>
      <c r="AD3676" s="5" t="str">
        <f t="shared" si="231"/>
        <v>Long-haul</v>
      </c>
    </row>
    <row r="3677" spans="1:30" x14ac:dyDescent="0.3">
      <c r="A3677" s="1" t="s">
        <v>4853</v>
      </c>
      <c r="B3677" s="1" t="s">
        <v>4854</v>
      </c>
      <c r="C3677" s="1">
        <v>43</v>
      </c>
      <c r="D3677" s="1" t="s">
        <v>39</v>
      </c>
      <c r="E3677" s="1" t="s">
        <v>4614</v>
      </c>
      <c r="F3677" s="1" t="s">
        <v>48</v>
      </c>
      <c r="G3677" s="1" t="s">
        <v>307</v>
      </c>
      <c r="H3677" s="1" t="s">
        <v>308</v>
      </c>
      <c r="I3677" s="1" t="s">
        <v>33</v>
      </c>
      <c r="J3677" s="1">
        <v>14406</v>
      </c>
      <c r="K3677" s="3">
        <v>0.40773148148148147</v>
      </c>
      <c r="L3677" s="3">
        <v>7.4398148148148144E-2</v>
      </c>
      <c r="M3677" s="7">
        <v>45664</v>
      </c>
      <c r="N3677" s="3">
        <v>0.40773148148148147</v>
      </c>
      <c r="O3677" s="3">
        <v>7.4398148148148144E-2</v>
      </c>
      <c r="P3677" s="5">
        <v>0</v>
      </c>
      <c r="Q3677" s="5">
        <v>720.71</v>
      </c>
      <c r="R3677" s="1" t="s">
        <v>40</v>
      </c>
      <c r="S3677" s="1">
        <v>5</v>
      </c>
      <c r="T3677" s="1" t="s">
        <v>49</v>
      </c>
      <c r="U3677" s="5">
        <v>15.52</v>
      </c>
      <c r="V3677" s="5">
        <v>73222.413735175694</v>
      </c>
      <c r="W3677" s="1" t="s">
        <v>42</v>
      </c>
      <c r="X3677" s="1">
        <v>4.6100000000000003</v>
      </c>
      <c r="Y3677" s="5">
        <v>92866.9</v>
      </c>
      <c r="Z3677" s="5">
        <v>46128.54</v>
      </c>
      <c r="AA3677" s="5" t="str">
        <f t="shared" si="228"/>
        <v>40-49</v>
      </c>
      <c r="AB3677" s="5" t="str">
        <f t="shared" si="229"/>
        <v>On-Time</v>
      </c>
      <c r="AC3677" s="5">
        <f t="shared" si="230"/>
        <v>0.5</v>
      </c>
      <c r="AD3677" s="5" t="str">
        <f t="shared" si="231"/>
        <v>Long-haul</v>
      </c>
    </row>
    <row r="3678" spans="1:30" x14ac:dyDescent="0.3">
      <c r="A3678" s="1" t="s">
        <v>4855</v>
      </c>
      <c r="B3678" s="1" t="s">
        <v>4856</v>
      </c>
      <c r="C3678" s="1">
        <v>60</v>
      </c>
      <c r="D3678" s="1" t="s">
        <v>28</v>
      </c>
      <c r="E3678" s="1" t="s">
        <v>4614</v>
      </c>
      <c r="F3678" s="1" t="s">
        <v>48</v>
      </c>
      <c r="G3678" s="1" t="s">
        <v>307</v>
      </c>
      <c r="H3678" s="1" t="s">
        <v>308</v>
      </c>
      <c r="I3678" s="1" t="s">
        <v>33</v>
      </c>
      <c r="J3678" s="1">
        <v>14406</v>
      </c>
      <c r="K3678" s="3">
        <v>0.40773148148148147</v>
      </c>
      <c r="L3678" s="3">
        <v>7.4398148148148144E-2</v>
      </c>
      <c r="M3678" s="7">
        <v>45661</v>
      </c>
      <c r="N3678" s="3">
        <v>0.40773148148148147</v>
      </c>
      <c r="O3678" s="3">
        <v>7.4398148148148144E-2</v>
      </c>
      <c r="P3678" s="5">
        <v>0</v>
      </c>
      <c r="Q3678" s="5">
        <v>1415.17</v>
      </c>
      <c r="R3678" s="1" t="s">
        <v>34</v>
      </c>
      <c r="S3678" s="1">
        <v>5</v>
      </c>
      <c r="T3678" s="1" t="s">
        <v>41</v>
      </c>
      <c r="U3678" s="5">
        <v>47.44</v>
      </c>
      <c r="V3678" s="5">
        <v>72648.357534485098</v>
      </c>
      <c r="W3678" s="1" t="s">
        <v>36</v>
      </c>
      <c r="X3678" s="1">
        <v>4.05</v>
      </c>
      <c r="Y3678" s="5">
        <v>92178.03</v>
      </c>
      <c r="Z3678" s="5">
        <v>90580.37</v>
      </c>
      <c r="AA3678" s="5" t="str">
        <f t="shared" si="228"/>
        <v>60+</v>
      </c>
      <c r="AB3678" s="5" t="str">
        <f t="shared" si="229"/>
        <v>On-Time</v>
      </c>
      <c r="AC3678" s="5">
        <f t="shared" si="230"/>
        <v>0.98</v>
      </c>
      <c r="AD3678" s="5" t="str">
        <f t="shared" si="231"/>
        <v>Long-haul</v>
      </c>
    </row>
    <row r="3679" spans="1:30" x14ac:dyDescent="0.3">
      <c r="A3679" s="1" t="s">
        <v>4857</v>
      </c>
      <c r="B3679" s="1" t="s">
        <v>4858</v>
      </c>
      <c r="C3679" s="1">
        <v>75</v>
      </c>
      <c r="D3679" s="1" t="s">
        <v>39</v>
      </c>
      <c r="E3679" s="1" t="s">
        <v>4614</v>
      </c>
      <c r="F3679" s="1" t="s">
        <v>30</v>
      </c>
      <c r="G3679" s="1" t="s">
        <v>307</v>
      </c>
      <c r="H3679" s="1" t="s">
        <v>308</v>
      </c>
      <c r="I3679" s="1" t="s">
        <v>33</v>
      </c>
      <c r="J3679" s="1">
        <v>14406</v>
      </c>
      <c r="K3679" s="3">
        <v>0.40773148148148147</v>
      </c>
      <c r="L3679" s="3">
        <v>7.4398148148148144E-2</v>
      </c>
      <c r="M3679" s="7">
        <v>45672</v>
      </c>
      <c r="N3679" s="3">
        <v>0.40773148148148147</v>
      </c>
      <c r="O3679" s="3">
        <v>7.4398148148148144E-2</v>
      </c>
      <c r="P3679" s="5">
        <v>0</v>
      </c>
      <c r="Q3679" s="5">
        <v>970.69</v>
      </c>
      <c r="R3679" s="1" t="s">
        <v>56</v>
      </c>
      <c r="S3679" s="1">
        <v>5</v>
      </c>
      <c r="T3679" s="1" t="s">
        <v>35</v>
      </c>
      <c r="U3679" s="5">
        <v>25.74</v>
      </c>
      <c r="V3679" s="5">
        <v>73523.100392571199</v>
      </c>
      <c r="W3679" s="1" t="s">
        <v>42</v>
      </c>
      <c r="X3679" s="1">
        <v>3.17</v>
      </c>
      <c r="Y3679" s="5">
        <v>93227.72</v>
      </c>
      <c r="Z3679" s="5">
        <v>62129.31</v>
      </c>
      <c r="AA3679" s="5" t="str">
        <f t="shared" si="228"/>
        <v>60+</v>
      </c>
      <c r="AB3679" s="5" t="str">
        <f t="shared" si="229"/>
        <v>On-Time</v>
      </c>
      <c r="AC3679" s="5">
        <f t="shared" si="230"/>
        <v>0.67</v>
      </c>
      <c r="AD3679" s="5" t="str">
        <f t="shared" si="231"/>
        <v>Long-haul</v>
      </c>
    </row>
    <row r="3680" spans="1:30" x14ac:dyDescent="0.3">
      <c r="A3680" s="1" t="s">
        <v>4859</v>
      </c>
      <c r="B3680" s="1" t="s">
        <v>4860</v>
      </c>
      <c r="C3680" s="1">
        <v>67</v>
      </c>
      <c r="D3680" s="1" t="s">
        <v>39</v>
      </c>
      <c r="E3680" s="1" t="s">
        <v>4614</v>
      </c>
      <c r="F3680" s="1" t="s">
        <v>48</v>
      </c>
      <c r="G3680" s="1" t="s">
        <v>307</v>
      </c>
      <c r="H3680" s="1" t="s">
        <v>308</v>
      </c>
      <c r="I3680" s="1" t="s">
        <v>33</v>
      </c>
      <c r="J3680" s="1">
        <v>14406</v>
      </c>
      <c r="K3680" s="3">
        <v>0.40773148148148147</v>
      </c>
      <c r="L3680" s="3">
        <v>7.4398148148148144E-2</v>
      </c>
      <c r="M3680" s="7">
        <v>45671</v>
      </c>
      <c r="N3680" s="3">
        <v>0.40773148148148147</v>
      </c>
      <c r="O3680" s="3">
        <v>7.4398148148148144E-2</v>
      </c>
      <c r="P3680" s="5">
        <v>0</v>
      </c>
      <c r="Q3680" s="5">
        <v>1234.32</v>
      </c>
      <c r="R3680" s="1" t="s">
        <v>56</v>
      </c>
      <c r="S3680" s="1">
        <v>5</v>
      </c>
      <c r="T3680" s="1" t="s">
        <v>35</v>
      </c>
      <c r="U3680" s="5">
        <v>192.55</v>
      </c>
      <c r="V3680" s="5">
        <v>72700.556929475599</v>
      </c>
      <c r="W3680" s="1" t="s">
        <v>36</v>
      </c>
      <c r="X3680" s="1">
        <v>4.6500000000000004</v>
      </c>
      <c r="Y3680" s="5">
        <v>92240.67</v>
      </c>
      <c r="Z3680" s="5">
        <v>79034.990000000005</v>
      </c>
      <c r="AA3680" s="5" t="str">
        <f t="shared" si="228"/>
        <v>60+</v>
      </c>
      <c r="AB3680" s="5" t="str">
        <f t="shared" si="229"/>
        <v>On-Time</v>
      </c>
      <c r="AC3680" s="5">
        <f t="shared" si="230"/>
        <v>0.86</v>
      </c>
      <c r="AD3680" s="5" t="str">
        <f t="shared" si="231"/>
        <v>Long-haul</v>
      </c>
    </row>
    <row r="3681" spans="1:30" x14ac:dyDescent="0.3">
      <c r="A3681" s="1" t="s">
        <v>4861</v>
      </c>
      <c r="B3681" s="1" t="s">
        <v>4862</v>
      </c>
      <c r="C3681" s="1">
        <v>48</v>
      </c>
      <c r="D3681" s="1" t="s">
        <v>39</v>
      </c>
      <c r="E3681" s="1" t="s">
        <v>4614</v>
      </c>
      <c r="F3681" s="1" t="s">
        <v>48</v>
      </c>
      <c r="G3681" s="1" t="s">
        <v>307</v>
      </c>
      <c r="H3681" s="1" t="s">
        <v>308</v>
      </c>
      <c r="I3681" s="1" t="s">
        <v>33</v>
      </c>
      <c r="J3681" s="1">
        <v>14406</v>
      </c>
      <c r="K3681" s="3">
        <v>0.40773148148148147</v>
      </c>
      <c r="L3681" s="3">
        <v>7.4398148148148144E-2</v>
      </c>
      <c r="M3681" s="7">
        <v>45666</v>
      </c>
      <c r="N3681" s="3">
        <v>0.40773148148148147</v>
      </c>
      <c r="O3681" s="3">
        <v>7.4398148148148144E-2</v>
      </c>
      <c r="P3681" s="5">
        <v>0</v>
      </c>
      <c r="Q3681" s="5">
        <v>155.1</v>
      </c>
      <c r="R3681" s="1" t="s">
        <v>56</v>
      </c>
      <c r="S3681" s="1">
        <v>5</v>
      </c>
      <c r="T3681" s="1" t="s">
        <v>49</v>
      </c>
      <c r="U3681" s="5">
        <v>31.03</v>
      </c>
      <c r="V3681" s="5">
        <v>72963.425086870906</v>
      </c>
      <c r="W3681" s="1" t="s">
        <v>36</v>
      </c>
      <c r="X3681" s="1">
        <v>3.37</v>
      </c>
      <c r="Y3681" s="5">
        <v>92556.11</v>
      </c>
      <c r="Z3681" s="5">
        <v>9932.61</v>
      </c>
      <c r="AA3681" s="5" t="str">
        <f t="shared" si="228"/>
        <v>40-49</v>
      </c>
      <c r="AB3681" s="5" t="str">
        <f t="shared" si="229"/>
        <v>On-Time</v>
      </c>
      <c r="AC3681" s="5">
        <f t="shared" si="230"/>
        <v>0.11</v>
      </c>
      <c r="AD3681" s="5" t="str">
        <f t="shared" si="231"/>
        <v>Long-haul</v>
      </c>
    </row>
    <row r="3682" spans="1:30" x14ac:dyDescent="0.3">
      <c r="A3682" s="1" t="s">
        <v>4863</v>
      </c>
      <c r="B3682" s="1" t="s">
        <v>4864</v>
      </c>
      <c r="C3682" s="1">
        <v>46</v>
      </c>
      <c r="D3682" s="1" t="s">
        <v>28</v>
      </c>
      <c r="E3682" s="1" t="s">
        <v>4614</v>
      </c>
      <c r="F3682" s="1" t="s">
        <v>30</v>
      </c>
      <c r="G3682" s="1" t="s">
        <v>307</v>
      </c>
      <c r="H3682" s="1" t="s">
        <v>308</v>
      </c>
      <c r="I3682" s="1" t="s">
        <v>33</v>
      </c>
      <c r="J3682" s="1">
        <v>14406</v>
      </c>
      <c r="K3682" s="3">
        <v>0.40773148148148147</v>
      </c>
      <c r="L3682" s="3">
        <v>7.4398148148148144E-2</v>
      </c>
      <c r="M3682" s="7">
        <v>45672</v>
      </c>
      <c r="N3682" s="3">
        <v>0.40773148148148147</v>
      </c>
      <c r="O3682" s="3">
        <v>7.4398148148148144E-2</v>
      </c>
      <c r="P3682" s="5">
        <v>0</v>
      </c>
      <c r="Q3682" s="5">
        <v>390.39</v>
      </c>
      <c r="R3682" s="1" t="s">
        <v>34</v>
      </c>
      <c r="S3682" s="1">
        <v>5</v>
      </c>
      <c r="T3682" s="1" t="s">
        <v>83</v>
      </c>
      <c r="U3682" s="5">
        <v>18.39</v>
      </c>
      <c r="V3682" s="5">
        <v>73308.473250998999</v>
      </c>
      <c r="W3682" s="1" t="s">
        <v>36</v>
      </c>
      <c r="X3682" s="1">
        <v>4.26</v>
      </c>
      <c r="Y3682" s="5">
        <v>92970.17</v>
      </c>
      <c r="Z3682" s="5">
        <v>24988.639999999999</v>
      </c>
      <c r="AA3682" s="5" t="str">
        <f t="shared" si="228"/>
        <v>40-49</v>
      </c>
      <c r="AB3682" s="5" t="str">
        <f t="shared" si="229"/>
        <v>On-Time</v>
      </c>
      <c r="AC3682" s="5">
        <f t="shared" si="230"/>
        <v>0.27</v>
      </c>
      <c r="AD3682" s="5" t="str">
        <f t="shared" si="231"/>
        <v>Long-haul</v>
      </c>
    </row>
    <row r="3683" spans="1:30" x14ac:dyDescent="0.3">
      <c r="A3683" s="1" t="s">
        <v>4865</v>
      </c>
      <c r="B3683" s="1" t="s">
        <v>4866</v>
      </c>
      <c r="C3683" s="1">
        <v>73</v>
      </c>
      <c r="D3683" s="1" t="s">
        <v>39</v>
      </c>
      <c r="E3683" s="1" t="s">
        <v>4614</v>
      </c>
      <c r="F3683" s="1" t="s">
        <v>48</v>
      </c>
      <c r="G3683" s="1" t="s">
        <v>307</v>
      </c>
      <c r="H3683" s="1" t="s">
        <v>308</v>
      </c>
      <c r="I3683" s="1" t="s">
        <v>33</v>
      </c>
      <c r="J3683" s="1">
        <v>14406</v>
      </c>
      <c r="K3683" s="3">
        <v>0.40773148148148147</v>
      </c>
      <c r="L3683" s="3">
        <v>7.4398148148148144E-2</v>
      </c>
      <c r="M3683" s="7">
        <v>45671</v>
      </c>
      <c r="N3683" s="3">
        <v>0.40773148148148147</v>
      </c>
      <c r="O3683" s="3">
        <v>7.4398148148148144E-2</v>
      </c>
      <c r="P3683" s="5">
        <v>0</v>
      </c>
      <c r="Q3683" s="5">
        <v>290.11</v>
      </c>
      <c r="R3683" s="1" t="s">
        <v>34</v>
      </c>
      <c r="S3683" s="1">
        <v>5</v>
      </c>
      <c r="T3683" s="1" t="s">
        <v>35</v>
      </c>
      <c r="U3683" s="5">
        <v>117.95</v>
      </c>
      <c r="V3683" s="5">
        <v>72790.803888829701</v>
      </c>
      <c r="W3683" s="1" t="s">
        <v>42</v>
      </c>
      <c r="X3683" s="1">
        <v>4.82</v>
      </c>
      <c r="Y3683" s="5">
        <v>92348.96</v>
      </c>
      <c r="Z3683" s="5">
        <v>18590.63</v>
      </c>
      <c r="AA3683" s="5" t="str">
        <f t="shared" si="228"/>
        <v>60+</v>
      </c>
      <c r="AB3683" s="5" t="str">
        <f t="shared" si="229"/>
        <v>On-Time</v>
      </c>
      <c r="AC3683" s="5">
        <f t="shared" si="230"/>
        <v>0.2</v>
      </c>
      <c r="AD3683" s="5" t="str">
        <f t="shared" si="231"/>
        <v>Long-haul</v>
      </c>
    </row>
    <row r="3684" spans="1:30" x14ac:dyDescent="0.3">
      <c r="A3684" s="1" t="s">
        <v>4867</v>
      </c>
      <c r="B3684" s="1" t="s">
        <v>4868</v>
      </c>
      <c r="C3684" s="1">
        <v>44</v>
      </c>
      <c r="D3684" s="1" t="s">
        <v>28</v>
      </c>
      <c r="E3684" s="1" t="s">
        <v>4614</v>
      </c>
      <c r="F3684" s="1" t="s">
        <v>30</v>
      </c>
      <c r="G3684" s="1" t="s">
        <v>307</v>
      </c>
      <c r="H3684" s="1" t="s">
        <v>308</v>
      </c>
      <c r="I3684" s="1" t="s">
        <v>33</v>
      </c>
      <c r="J3684" s="1">
        <v>14406</v>
      </c>
      <c r="K3684" s="3">
        <v>0.40773148148148147</v>
      </c>
      <c r="L3684" s="3">
        <v>7.4398148148148144E-2</v>
      </c>
      <c r="M3684" s="7">
        <v>45663</v>
      </c>
      <c r="N3684" s="3">
        <v>0.40773148148148147</v>
      </c>
      <c r="O3684" s="3">
        <v>7.4398148148148144E-2</v>
      </c>
      <c r="P3684" s="5">
        <v>0</v>
      </c>
      <c r="Q3684" s="5">
        <v>1462.25</v>
      </c>
      <c r="R3684" s="1" t="s">
        <v>40</v>
      </c>
      <c r="S3684" s="1">
        <v>5</v>
      </c>
      <c r="T3684" s="1" t="s">
        <v>45</v>
      </c>
      <c r="U3684" s="5">
        <v>37.67</v>
      </c>
      <c r="V3684" s="5">
        <v>73447.182223877899</v>
      </c>
      <c r="W3684" s="1" t="s">
        <v>42</v>
      </c>
      <c r="X3684" s="1">
        <v>3.52</v>
      </c>
      <c r="Y3684" s="5">
        <v>93136.62</v>
      </c>
      <c r="Z3684" s="5">
        <v>93591.53</v>
      </c>
      <c r="AA3684" s="5" t="str">
        <f t="shared" si="228"/>
        <v>40-49</v>
      </c>
      <c r="AB3684" s="5" t="str">
        <f t="shared" si="229"/>
        <v>On-Time</v>
      </c>
      <c r="AC3684" s="5">
        <f t="shared" si="230"/>
        <v>1</v>
      </c>
      <c r="AD3684" s="5" t="str">
        <f t="shared" si="231"/>
        <v>Long-haul</v>
      </c>
    </row>
    <row r="3685" spans="1:30" x14ac:dyDescent="0.3">
      <c r="A3685" s="1" t="s">
        <v>4869</v>
      </c>
      <c r="B3685" s="1" t="s">
        <v>4870</v>
      </c>
      <c r="C3685" s="1">
        <v>24</v>
      </c>
      <c r="D3685" s="1" t="s">
        <v>28</v>
      </c>
      <c r="E3685" s="1" t="s">
        <v>4614</v>
      </c>
      <c r="F3685" s="1" t="s">
        <v>48</v>
      </c>
      <c r="G3685" s="1" t="s">
        <v>307</v>
      </c>
      <c r="H3685" s="1" t="s">
        <v>308</v>
      </c>
      <c r="I3685" s="1" t="s">
        <v>33</v>
      </c>
      <c r="J3685" s="1">
        <v>14406</v>
      </c>
      <c r="K3685" s="3">
        <v>0.40773148148148147</v>
      </c>
      <c r="L3685" s="3">
        <v>7.4398148148148144E-2</v>
      </c>
      <c r="M3685" s="7">
        <v>45669</v>
      </c>
      <c r="N3685" s="3">
        <v>0.40773148148148147</v>
      </c>
      <c r="O3685" s="3">
        <v>7.4398148148148144E-2</v>
      </c>
      <c r="P3685" s="5">
        <v>0</v>
      </c>
      <c r="Q3685" s="5">
        <v>264.88</v>
      </c>
      <c r="R3685" s="1" t="s">
        <v>56</v>
      </c>
      <c r="S3685" s="1">
        <v>5</v>
      </c>
      <c r="T3685" s="1" t="s">
        <v>83</v>
      </c>
      <c r="U3685" s="5">
        <v>99.08</v>
      </c>
      <c r="V3685" s="5">
        <v>72897.740734399893</v>
      </c>
      <c r="W3685" s="1" t="s">
        <v>36</v>
      </c>
      <c r="X3685" s="1">
        <v>4.46</v>
      </c>
      <c r="Y3685" s="5">
        <v>92477.29</v>
      </c>
      <c r="Z3685" s="5">
        <v>16972.14</v>
      </c>
      <c r="AA3685" s="5" t="str">
        <f t="shared" si="228"/>
        <v>18-29</v>
      </c>
      <c r="AB3685" s="5" t="str">
        <f t="shared" si="229"/>
        <v>On-Time</v>
      </c>
      <c r="AC3685" s="5">
        <f t="shared" si="230"/>
        <v>0.18</v>
      </c>
      <c r="AD3685" s="5" t="str">
        <f t="shared" si="231"/>
        <v>Long-haul</v>
      </c>
    </row>
    <row r="3686" spans="1:30" x14ac:dyDescent="0.3">
      <c r="A3686" s="1" t="s">
        <v>4718</v>
      </c>
      <c r="B3686" s="1" t="s">
        <v>4719</v>
      </c>
      <c r="C3686" s="1">
        <v>38</v>
      </c>
      <c r="D3686" s="1" t="s">
        <v>39</v>
      </c>
      <c r="E3686" s="1" t="s">
        <v>4614</v>
      </c>
      <c r="F3686" s="1" t="s">
        <v>48</v>
      </c>
      <c r="G3686" s="1" t="s">
        <v>327</v>
      </c>
      <c r="H3686" s="1" t="s">
        <v>175</v>
      </c>
      <c r="I3686" s="1" t="s">
        <v>262</v>
      </c>
      <c r="J3686" s="1">
        <v>3625</v>
      </c>
      <c r="K3686" s="3">
        <v>0.10141203703703704</v>
      </c>
      <c r="L3686" s="3">
        <v>0.26877314814814812</v>
      </c>
      <c r="M3686" s="7">
        <v>45664</v>
      </c>
      <c r="N3686" s="3">
        <v>0.15627314814814816</v>
      </c>
      <c r="O3686" s="3">
        <v>0.32363425925925926</v>
      </c>
      <c r="P3686" s="5">
        <v>79</v>
      </c>
      <c r="Q3686" s="5">
        <v>824.98</v>
      </c>
      <c r="R3686" s="1" t="s">
        <v>56</v>
      </c>
      <c r="S3686" s="1">
        <v>3</v>
      </c>
      <c r="T3686" s="1" t="s">
        <v>35</v>
      </c>
      <c r="U3686" s="5">
        <v>119.46</v>
      </c>
      <c r="V3686" s="5">
        <v>18850.116069923399</v>
      </c>
      <c r="W3686" s="1" t="s">
        <v>36</v>
      </c>
      <c r="X3686" s="1">
        <v>3.18</v>
      </c>
      <c r="Y3686" s="5">
        <v>27620.14</v>
      </c>
      <c r="Z3686" s="5">
        <v>52822.61</v>
      </c>
      <c r="AA3686" s="5" t="str">
        <f t="shared" si="228"/>
        <v>30-39</v>
      </c>
      <c r="AB3686" s="5" t="str">
        <f t="shared" si="229"/>
        <v>Moderate</v>
      </c>
      <c r="AC3686" s="5">
        <f t="shared" si="230"/>
        <v>1.91</v>
      </c>
      <c r="AD3686" s="5" t="str">
        <f t="shared" si="231"/>
        <v>Medium-haul</v>
      </c>
    </row>
    <row r="3687" spans="1:30" x14ac:dyDescent="0.3">
      <c r="A3687" s="1" t="s">
        <v>4871</v>
      </c>
      <c r="B3687" s="1" t="s">
        <v>4872</v>
      </c>
      <c r="C3687" s="1">
        <v>23</v>
      </c>
      <c r="D3687" s="1" t="s">
        <v>28</v>
      </c>
      <c r="E3687" s="1" t="s">
        <v>4614</v>
      </c>
      <c r="F3687" s="1" t="s">
        <v>48</v>
      </c>
      <c r="G3687" s="1" t="s">
        <v>327</v>
      </c>
      <c r="H3687" s="1" t="s">
        <v>175</v>
      </c>
      <c r="I3687" s="1" t="s">
        <v>262</v>
      </c>
      <c r="J3687" s="1">
        <v>3625</v>
      </c>
      <c r="K3687" s="3">
        <v>0.10141203703703704</v>
      </c>
      <c r="L3687" s="3">
        <v>0.26877314814814812</v>
      </c>
      <c r="M3687" s="7">
        <v>45658</v>
      </c>
      <c r="N3687" s="3">
        <v>0.15627314814814816</v>
      </c>
      <c r="O3687" s="3">
        <v>0.32363425925925926</v>
      </c>
      <c r="P3687" s="5">
        <v>79</v>
      </c>
      <c r="Q3687" s="5">
        <v>747.67</v>
      </c>
      <c r="R3687" s="1" t="s">
        <v>34</v>
      </c>
      <c r="S3687" s="1">
        <v>5</v>
      </c>
      <c r="T3687" s="1" t="s">
        <v>35</v>
      </c>
      <c r="U3687" s="5">
        <v>22.01</v>
      </c>
      <c r="V3687" s="5">
        <v>19467.372769631202</v>
      </c>
      <c r="W3687" s="1" t="s">
        <v>42</v>
      </c>
      <c r="X3687" s="1">
        <v>3.5</v>
      </c>
      <c r="Y3687" s="5">
        <v>28360.85</v>
      </c>
      <c r="Z3687" s="5">
        <v>47855.28</v>
      </c>
      <c r="AA3687" s="5" t="str">
        <f t="shared" si="228"/>
        <v>18-29</v>
      </c>
      <c r="AB3687" s="5" t="str">
        <f t="shared" si="229"/>
        <v>Moderate</v>
      </c>
      <c r="AC3687" s="5">
        <f t="shared" si="230"/>
        <v>1.69</v>
      </c>
      <c r="AD3687" s="5" t="str">
        <f t="shared" si="231"/>
        <v>Medium-haul</v>
      </c>
    </row>
    <row r="3688" spans="1:30" x14ac:dyDescent="0.3">
      <c r="A3688" s="1" t="s">
        <v>4873</v>
      </c>
      <c r="B3688" s="1" t="s">
        <v>4874</v>
      </c>
      <c r="C3688" s="1">
        <v>57</v>
      </c>
      <c r="D3688" s="1" t="s">
        <v>39</v>
      </c>
      <c r="E3688" s="1" t="s">
        <v>4614</v>
      </c>
      <c r="F3688" s="1" t="s">
        <v>48</v>
      </c>
      <c r="G3688" s="1" t="s">
        <v>327</v>
      </c>
      <c r="H3688" s="1" t="s">
        <v>175</v>
      </c>
      <c r="I3688" s="1" t="s">
        <v>262</v>
      </c>
      <c r="J3688" s="1">
        <v>3625</v>
      </c>
      <c r="K3688" s="3">
        <v>0.10141203703703704</v>
      </c>
      <c r="L3688" s="3">
        <v>0.26877314814814812</v>
      </c>
      <c r="M3688" s="7">
        <v>45662</v>
      </c>
      <c r="N3688" s="3">
        <v>0.15627314814814816</v>
      </c>
      <c r="O3688" s="3">
        <v>0.32363425925925926</v>
      </c>
      <c r="P3688" s="5">
        <v>79</v>
      </c>
      <c r="Q3688" s="5">
        <v>231.05</v>
      </c>
      <c r="R3688" s="1" t="s">
        <v>56</v>
      </c>
      <c r="S3688" s="1">
        <v>5</v>
      </c>
      <c r="T3688" s="1" t="s">
        <v>83</v>
      </c>
      <c r="U3688" s="5">
        <v>17.62</v>
      </c>
      <c r="V3688" s="5">
        <v>19218.6953129863</v>
      </c>
      <c r="W3688" s="1" t="s">
        <v>36</v>
      </c>
      <c r="X3688" s="1">
        <v>3.16</v>
      </c>
      <c r="Y3688" s="5">
        <v>28062.43</v>
      </c>
      <c r="Z3688" s="5">
        <v>14790.72</v>
      </c>
      <c r="AA3688" s="5" t="str">
        <f t="shared" si="228"/>
        <v>50-59</v>
      </c>
      <c r="AB3688" s="5" t="str">
        <f t="shared" si="229"/>
        <v>Moderate</v>
      </c>
      <c r="AC3688" s="5">
        <f t="shared" si="230"/>
        <v>0.53</v>
      </c>
      <c r="AD3688" s="5" t="str">
        <f t="shared" si="231"/>
        <v>Medium-haul</v>
      </c>
    </row>
    <row r="3689" spans="1:30" x14ac:dyDescent="0.3">
      <c r="A3689" s="1" t="s">
        <v>4756</v>
      </c>
      <c r="B3689" s="1" t="s">
        <v>4721</v>
      </c>
      <c r="C3689" s="1">
        <v>62</v>
      </c>
      <c r="D3689" s="1" t="s">
        <v>39</v>
      </c>
      <c r="E3689" s="1" t="s">
        <v>4614</v>
      </c>
      <c r="F3689" s="1" t="s">
        <v>48</v>
      </c>
      <c r="G3689" s="1" t="s">
        <v>327</v>
      </c>
      <c r="H3689" s="1" t="s">
        <v>175</v>
      </c>
      <c r="I3689" s="1" t="s">
        <v>262</v>
      </c>
      <c r="J3689" s="1">
        <v>3625</v>
      </c>
      <c r="K3689" s="3">
        <v>0.10141203703703704</v>
      </c>
      <c r="L3689" s="3">
        <v>0.26877314814814812</v>
      </c>
      <c r="M3689" s="7">
        <v>45660</v>
      </c>
      <c r="N3689" s="3">
        <v>0.15627314814814816</v>
      </c>
      <c r="O3689" s="3">
        <v>0.32363425925925926</v>
      </c>
      <c r="P3689" s="5">
        <v>79</v>
      </c>
      <c r="Q3689" s="5">
        <v>641.64</v>
      </c>
      <c r="R3689" s="1" t="s">
        <v>56</v>
      </c>
      <c r="S3689" s="1">
        <v>5</v>
      </c>
      <c r="T3689" s="1" t="s">
        <v>41</v>
      </c>
      <c r="U3689" s="5">
        <v>102.06</v>
      </c>
      <c r="V3689" s="5">
        <v>19387.144925062101</v>
      </c>
      <c r="W3689" s="1" t="s">
        <v>36</v>
      </c>
      <c r="X3689" s="1">
        <v>3.32</v>
      </c>
      <c r="Y3689" s="5">
        <v>28264.57</v>
      </c>
      <c r="Z3689" s="5">
        <v>41085.370000000003</v>
      </c>
      <c r="AA3689" s="5" t="str">
        <f t="shared" si="228"/>
        <v>60+</v>
      </c>
      <c r="AB3689" s="5" t="str">
        <f t="shared" si="229"/>
        <v>Moderate</v>
      </c>
      <c r="AC3689" s="5">
        <f t="shared" si="230"/>
        <v>1.45</v>
      </c>
      <c r="AD3689" s="5" t="str">
        <f t="shared" si="231"/>
        <v>Medium-haul</v>
      </c>
    </row>
    <row r="3690" spans="1:30" x14ac:dyDescent="0.3">
      <c r="A3690" s="1" t="s">
        <v>4875</v>
      </c>
      <c r="B3690" s="1" t="s">
        <v>4876</v>
      </c>
      <c r="C3690" s="1">
        <v>20</v>
      </c>
      <c r="D3690" s="1" t="s">
        <v>28</v>
      </c>
      <c r="E3690" s="1" t="s">
        <v>4614</v>
      </c>
      <c r="F3690" s="1" t="s">
        <v>30</v>
      </c>
      <c r="G3690" s="1" t="s">
        <v>327</v>
      </c>
      <c r="H3690" s="1" t="s">
        <v>175</v>
      </c>
      <c r="I3690" s="1" t="s">
        <v>262</v>
      </c>
      <c r="J3690" s="1">
        <v>3625</v>
      </c>
      <c r="K3690" s="3">
        <v>0.10141203703703704</v>
      </c>
      <c r="L3690" s="3">
        <v>0.26877314814814812</v>
      </c>
      <c r="M3690" s="7">
        <v>45660</v>
      </c>
      <c r="N3690" s="3">
        <v>0.15627314814814816</v>
      </c>
      <c r="O3690" s="3">
        <v>0.32363425925925926</v>
      </c>
      <c r="P3690" s="5">
        <v>79</v>
      </c>
      <c r="Q3690" s="5">
        <v>1452.49</v>
      </c>
      <c r="R3690" s="1" t="s">
        <v>56</v>
      </c>
      <c r="S3690" s="1">
        <v>5</v>
      </c>
      <c r="T3690" s="1" t="s">
        <v>41</v>
      </c>
      <c r="U3690" s="5">
        <v>168.03</v>
      </c>
      <c r="V3690" s="5">
        <v>19609.817566123798</v>
      </c>
      <c r="W3690" s="1" t="s">
        <v>36</v>
      </c>
      <c r="X3690" s="1">
        <v>3.93</v>
      </c>
      <c r="Y3690" s="5">
        <v>28531.78</v>
      </c>
      <c r="Z3690" s="5">
        <v>92992.97</v>
      </c>
      <c r="AA3690" s="5" t="str">
        <f t="shared" si="228"/>
        <v>18-29</v>
      </c>
      <c r="AB3690" s="5" t="str">
        <f t="shared" si="229"/>
        <v>Moderate</v>
      </c>
      <c r="AC3690" s="5">
        <f t="shared" si="230"/>
        <v>3.26</v>
      </c>
      <c r="AD3690" s="5" t="str">
        <f t="shared" si="231"/>
        <v>Medium-haul</v>
      </c>
    </row>
    <row r="3691" spans="1:30" x14ac:dyDescent="0.3">
      <c r="A3691" s="1" t="s">
        <v>4773</v>
      </c>
      <c r="B3691" s="1" t="s">
        <v>4774</v>
      </c>
      <c r="C3691" s="1">
        <v>56</v>
      </c>
      <c r="D3691" s="1" t="s">
        <v>28</v>
      </c>
      <c r="E3691" s="1" t="s">
        <v>4614</v>
      </c>
      <c r="F3691" s="1" t="s">
        <v>30</v>
      </c>
      <c r="G3691" s="1" t="s">
        <v>327</v>
      </c>
      <c r="H3691" s="1" t="s">
        <v>175</v>
      </c>
      <c r="I3691" s="1" t="s">
        <v>262</v>
      </c>
      <c r="J3691" s="1">
        <v>3625</v>
      </c>
      <c r="K3691" s="3">
        <v>0.10141203703703704</v>
      </c>
      <c r="L3691" s="3">
        <v>0.26877314814814812</v>
      </c>
      <c r="M3691" s="7">
        <v>45669</v>
      </c>
      <c r="N3691" s="3">
        <v>0.15627314814814816</v>
      </c>
      <c r="O3691" s="3">
        <v>0.32363425925925926</v>
      </c>
      <c r="P3691" s="5">
        <v>79</v>
      </c>
      <c r="Q3691" s="5">
        <v>943.29</v>
      </c>
      <c r="R3691" s="1" t="s">
        <v>40</v>
      </c>
      <c r="S3691" s="1">
        <v>5</v>
      </c>
      <c r="T3691" s="1" t="s">
        <v>41</v>
      </c>
      <c r="U3691" s="5">
        <v>71.02</v>
      </c>
      <c r="V3691" s="5">
        <v>19375.404017654899</v>
      </c>
      <c r="W3691" s="1" t="s">
        <v>36</v>
      </c>
      <c r="X3691" s="1">
        <v>4.01</v>
      </c>
      <c r="Y3691" s="5">
        <v>28250.48</v>
      </c>
      <c r="Z3691" s="5">
        <v>60384.76</v>
      </c>
      <c r="AA3691" s="5" t="str">
        <f t="shared" si="228"/>
        <v>50-59</v>
      </c>
      <c r="AB3691" s="5" t="str">
        <f t="shared" si="229"/>
        <v>Moderate</v>
      </c>
      <c r="AC3691" s="5">
        <f t="shared" si="230"/>
        <v>2.14</v>
      </c>
      <c r="AD3691" s="5" t="str">
        <f t="shared" si="231"/>
        <v>Medium-haul</v>
      </c>
    </row>
    <row r="3692" spans="1:30" x14ac:dyDescent="0.3">
      <c r="A3692" s="1" t="s">
        <v>4877</v>
      </c>
      <c r="B3692" s="1" t="s">
        <v>4878</v>
      </c>
      <c r="C3692" s="1">
        <v>44</v>
      </c>
      <c r="D3692" s="1" t="s">
        <v>39</v>
      </c>
      <c r="E3692" s="1" t="s">
        <v>4614</v>
      </c>
      <c r="F3692" s="1" t="s">
        <v>30</v>
      </c>
      <c r="G3692" s="1" t="s">
        <v>327</v>
      </c>
      <c r="H3692" s="1" t="s">
        <v>175</v>
      </c>
      <c r="I3692" s="1" t="s">
        <v>262</v>
      </c>
      <c r="J3692" s="1">
        <v>3625</v>
      </c>
      <c r="K3692" s="3">
        <v>0.10141203703703704</v>
      </c>
      <c r="L3692" s="3">
        <v>0.26877314814814812</v>
      </c>
      <c r="M3692" s="7">
        <v>45668</v>
      </c>
      <c r="N3692" s="3">
        <v>0.15627314814814816</v>
      </c>
      <c r="O3692" s="3">
        <v>0.32363425925925926</v>
      </c>
      <c r="P3692" s="5">
        <v>79</v>
      </c>
      <c r="Q3692" s="5">
        <v>478.3</v>
      </c>
      <c r="R3692" s="1" t="s">
        <v>56</v>
      </c>
      <c r="S3692" s="1">
        <v>5</v>
      </c>
      <c r="T3692" s="1" t="s">
        <v>49</v>
      </c>
      <c r="U3692" s="5">
        <v>178.04</v>
      </c>
      <c r="V3692" s="5">
        <v>19031.1669599218</v>
      </c>
      <c r="W3692" s="1" t="s">
        <v>42</v>
      </c>
      <c r="X3692" s="1">
        <v>4.3</v>
      </c>
      <c r="Y3692" s="5">
        <v>27837.4</v>
      </c>
      <c r="Z3692" s="5">
        <v>30646.81</v>
      </c>
      <c r="AA3692" s="5" t="str">
        <f t="shared" si="228"/>
        <v>40-49</v>
      </c>
      <c r="AB3692" s="5" t="str">
        <f t="shared" si="229"/>
        <v>Moderate</v>
      </c>
      <c r="AC3692" s="5">
        <f t="shared" si="230"/>
        <v>1.1000000000000001</v>
      </c>
      <c r="AD3692" s="5" t="str">
        <f t="shared" si="231"/>
        <v>Medium-haul</v>
      </c>
    </row>
    <row r="3693" spans="1:30" x14ac:dyDescent="0.3">
      <c r="A3693" s="1" t="s">
        <v>4879</v>
      </c>
      <c r="B3693" s="1" t="s">
        <v>4880</v>
      </c>
      <c r="C3693" s="1">
        <v>20</v>
      </c>
      <c r="D3693" s="1" t="s">
        <v>28</v>
      </c>
      <c r="E3693" s="1" t="s">
        <v>4614</v>
      </c>
      <c r="F3693" s="1" t="s">
        <v>48</v>
      </c>
      <c r="G3693" s="1" t="s">
        <v>327</v>
      </c>
      <c r="H3693" s="1" t="s">
        <v>175</v>
      </c>
      <c r="I3693" s="1" t="s">
        <v>262</v>
      </c>
      <c r="J3693" s="1">
        <v>3625</v>
      </c>
      <c r="K3693" s="3">
        <v>0.10141203703703704</v>
      </c>
      <c r="L3693" s="3">
        <v>0.26877314814814812</v>
      </c>
      <c r="M3693" s="7">
        <v>45670</v>
      </c>
      <c r="N3693" s="3">
        <v>0.15627314814814816</v>
      </c>
      <c r="O3693" s="3">
        <v>0.32363425925925926</v>
      </c>
      <c r="P3693" s="5">
        <v>79</v>
      </c>
      <c r="Q3693" s="5">
        <v>727.05</v>
      </c>
      <c r="R3693" s="1" t="s">
        <v>56</v>
      </c>
      <c r="S3693" s="1">
        <v>5</v>
      </c>
      <c r="T3693" s="1" t="s">
        <v>49</v>
      </c>
      <c r="U3693" s="5">
        <v>23.36</v>
      </c>
      <c r="V3693" s="5">
        <v>18757.040575364401</v>
      </c>
      <c r="W3693" s="1" t="s">
        <v>42</v>
      </c>
      <c r="X3693" s="1">
        <v>3.32</v>
      </c>
      <c r="Y3693" s="5">
        <v>27508.45</v>
      </c>
      <c r="Z3693" s="5">
        <v>46535.87</v>
      </c>
      <c r="AA3693" s="5" t="str">
        <f t="shared" si="228"/>
        <v>18-29</v>
      </c>
      <c r="AB3693" s="5" t="str">
        <f t="shared" si="229"/>
        <v>Moderate</v>
      </c>
      <c r="AC3693" s="5">
        <f t="shared" si="230"/>
        <v>1.69</v>
      </c>
      <c r="AD3693" s="5" t="str">
        <f t="shared" si="231"/>
        <v>Medium-haul</v>
      </c>
    </row>
    <row r="3694" spans="1:30" x14ac:dyDescent="0.3">
      <c r="A3694" s="1" t="s">
        <v>4835</v>
      </c>
      <c r="B3694" s="1" t="s">
        <v>4836</v>
      </c>
      <c r="C3694" s="1">
        <v>55</v>
      </c>
      <c r="D3694" s="1" t="s">
        <v>28</v>
      </c>
      <c r="E3694" s="1" t="s">
        <v>4614</v>
      </c>
      <c r="F3694" s="1" t="s">
        <v>48</v>
      </c>
      <c r="G3694" s="1" t="s">
        <v>327</v>
      </c>
      <c r="H3694" s="1" t="s">
        <v>175</v>
      </c>
      <c r="I3694" s="1" t="s">
        <v>262</v>
      </c>
      <c r="J3694" s="1">
        <v>3625</v>
      </c>
      <c r="K3694" s="3">
        <v>0.10141203703703704</v>
      </c>
      <c r="L3694" s="3">
        <v>0.26877314814814812</v>
      </c>
      <c r="M3694" s="7">
        <v>45659</v>
      </c>
      <c r="N3694" s="3">
        <v>0.15627314814814816</v>
      </c>
      <c r="O3694" s="3">
        <v>0.32363425925925926</v>
      </c>
      <c r="P3694" s="5">
        <v>79</v>
      </c>
      <c r="Q3694" s="5">
        <v>629.62</v>
      </c>
      <c r="R3694" s="1" t="s">
        <v>34</v>
      </c>
      <c r="S3694" s="1">
        <v>5</v>
      </c>
      <c r="T3694" s="1" t="s">
        <v>45</v>
      </c>
      <c r="U3694" s="5">
        <v>78.459999999999994</v>
      </c>
      <c r="V3694" s="5">
        <v>19325.628706126899</v>
      </c>
      <c r="W3694" s="1" t="s">
        <v>42</v>
      </c>
      <c r="X3694" s="1">
        <v>4.4800000000000004</v>
      </c>
      <c r="Y3694" s="5">
        <v>28190.75</v>
      </c>
      <c r="Z3694" s="5">
        <v>40311.370000000003</v>
      </c>
      <c r="AA3694" s="5" t="str">
        <f t="shared" si="228"/>
        <v>50-59</v>
      </c>
      <c r="AB3694" s="5" t="str">
        <f t="shared" si="229"/>
        <v>Moderate</v>
      </c>
      <c r="AC3694" s="5">
        <f t="shared" si="230"/>
        <v>1.43</v>
      </c>
      <c r="AD3694" s="5" t="str">
        <f t="shared" si="231"/>
        <v>Medium-haul</v>
      </c>
    </row>
    <row r="3695" spans="1:30" x14ac:dyDescent="0.3">
      <c r="A3695" s="1" t="s">
        <v>4881</v>
      </c>
      <c r="B3695" s="1" t="s">
        <v>4882</v>
      </c>
      <c r="C3695" s="1">
        <v>60</v>
      </c>
      <c r="D3695" s="1" t="s">
        <v>28</v>
      </c>
      <c r="E3695" s="1" t="s">
        <v>4614</v>
      </c>
      <c r="F3695" s="1" t="s">
        <v>48</v>
      </c>
      <c r="G3695" s="1" t="s">
        <v>336</v>
      </c>
      <c r="H3695" s="1" t="s">
        <v>337</v>
      </c>
      <c r="I3695" s="1" t="s">
        <v>175</v>
      </c>
      <c r="J3695" s="1">
        <v>4648</v>
      </c>
      <c r="K3695" s="3">
        <v>0.70817129629629627</v>
      </c>
      <c r="L3695" s="3">
        <v>0.92275462962962962</v>
      </c>
      <c r="M3695" s="7">
        <v>45671</v>
      </c>
      <c r="N3695" s="3">
        <v>0.81233796296296301</v>
      </c>
      <c r="O3695" s="3">
        <v>2.6921296296296297E-2</v>
      </c>
      <c r="P3695" s="5">
        <v>150</v>
      </c>
      <c r="Q3695" s="5">
        <v>642.85</v>
      </c>
      <c r="R3695" s="1" t="s">
        <v>34</v>
      </c>
      <c r="S3695" s="1">
        <v>5</v>
      </c>
      <c r="T3695" s="1" t="s">
        <v>83</v>
      </c>
      <c r="U3695" s="5">
        <v>182.38</v>
      </c>
      <c r="V3695" s="5">
        <v>24218.887739779799</v>
      </c>
      <c r="W3695" s="1" t="s">
        <v>42</v>
      </c>
      <c r="X3695" s="1">
        <v>4</v>
      </c>
      <c r="Y3695" s="5">
        <v>34062.67</v>
      </c>
      <c r="Z3695" s="5">
        <v>41178.879999999997</v>
      </c>
      <c r="AA3695" s="5" t="str">
        <f t="shared" si="228"/>
        <v>60+</v>
      </c>
      <c r="AB3695" s="5" t="str">
        <f t="shared" si="229"/>
        <v>Severe</v>
      </c>
      <c r="AC3695" s="5">
        <f t="shared" si="230"/>
        <v>1.21</v>
      </c>
      <c r="AD3695" s="5" t="str">
        <f t="shared" si="231"/>
        <v>Medium-haul</v>
      </c>
    </row>
    <row r="3696" spans="1:30" x14ac:dyDescent="0.3">
      <c r="A3696" s="1" t="s">
        <v>4883</v>
      </c>
      <c r="B3696" s="1" t="s">
        <v>4884</v>
      </c>
      <c r="C3696" s="1">
        <v>52</v>
      </c>
      <c r="D3696" s="1" t="s">
        <v>28</v>
      </c>
      <c r="E3696" s="1" t="s">
        <v>4614</v>
      </c>
      <c r="F3696" s="1" t="s">
        <v>48</v>
      </c>
      <c r="G3696" s="1" t="s">
        <v>336</v>
      </c>
      <c r="H3696" s="1" t="s">
        <v>337</v>
      </c>
      <c r="I3696" s="1" t="s">
        <v>175</v>
      </c>
      <c r="J3696" s="1">
        <v>4648</v>
      </c>
      <c r="K3696" s="3">
        <v>0.70817129629629627</v>
      </c>
      <c r="L3696" s="3">
        <v>0.92275462962962962</v>
      </c>
      <c r="M3696" s="7">
        <v>45667</v>
      </c>
      <c r="N3696" s="3">
        <v>0.81233796296296301</v>
      </c>
      <c r="O3696" s="3">
        <v>2.6921296296296297E-2</v>
      </c>
      <c r="P3696" s="5">
        <v>150</v>
      </c>
      <c r="Q3696" s="5">
        <v>621.72</v>
      </c>
      <c r="R3696" s="1" t="s">
        <v>40</v>
      </c>
      <c r="S3696" s="1">
        <v>5</v>
      </c>
      <c r="T3696" s="1" t="s">
        <v>49</v>
      </c>
      <c r="U3696" s="5">
        <v>159.41999999999999</v>
      </c>
      <c r="V3696" s="5">
        <v>24044.147284261198</v>
      </c>
      <c r="W3696" s="1" t="s">
        <v>42</v>
      </c>
      <c r="X3696" s="1">
        <v>3.5</v>
      </c>
      <c r="Y3696" s="5">
        <v>33852.980000000003</v>
      </c>
      <c r="Z3696" s="5">
        <v>39821.96</v>
      </c>
      <c r="AA3696" s="5" t="str">
        <f t="shared" si="228"/>
        <v>50-59</v>
      </c>
      <c r="AB3696" s="5" t="str">
        <f t="shared" si="229"/>
        <v>Severe</v>
      </c>
      <c r="AC3696" s="5">
        <f t="shared" si="230"/>
        <v>1.18</v>
      </c>
      <c r="AD3696" s="5" t="str">
        <f t="shared" si="231"/>
        <v>Medium-haul</v>
      </c>
    </row>
    <row r="3697" spans="1:30" x14ac:dyDescent="0.3">
      <c r="A3697" s="1" t="s">
        <v>4649</v>
      </c>
      <c r="B3697" s="1" t="s">
        <v>4650</v>
      </c>
      <c r="C3697" s="1">
        <v>67</v>
      </c>
      <c r="D3697" s="1" t="s">
        <v>28</v>
      </c>
      <c r="E3697" s="1" t="s">
        <v>4614</v>
      </c>
      <c r="F3697" s="1" t="s">
        <v>30</v>
      </c>
      <c r="G3697" s="1" t="s">
        <v>336</v>
      </c>
      <c r="H3697" s="1" t="s">
        <v>337</v>
      </c>
      <c r="I3697" s="1" t="s">
        <v>175</v>
      </c>
      <c r="J3697" s="1">
        <v>4648</v>
      </c>
      <c r="K3697" s="3">
        <v>0.70817129629629627</v>
      </c>
      <c r="L3697" s="3">
        <v>0.92275462962962962</v>
      </c>
      <c r="M3697" s="7">
        <v>45671</v>
      </c>
      <c r="N3697" s="3">
        <v>0.81233796296296301</v>
      </c>
      <c r="O3697" s="3">
        <v>2.6921296296296297E-2</v>
      </c>
      <c r="P3697" s="5">
        <v>150</v>
      </c>
      <c r="Q3697" s="5">
        <v>1241.24</v>
      </c>
      <c r="R3697" s="1" t="s">
        <v>40</v>
      </c>
      <c r="S3697" s="1">
        <v>5</v>
      </c>
      <c r="T3697" s="1" t="s">
        <v>83</v>
      </c>
      <c r="U3697" s="5">
        <v>103.3</v>
      </c>
      <c r="V3697" s="5">
        <v>24357.755643737801</v>
      </c>
      <c r="W3697" s="1" t="s">
        <v>36</v>
      </c>
      <c r="X3697" s="1">
        <v>4.6399999999999997</v>
      </c>
      <c r="Y3697" s="5">
        <v>34229.31</v>
      </c>
      <c r="Z3697" s="5">
        <v>79460.02</v>
      </c>
      <c r="AA3697" s="5" t="str">
        <f t="shared" si="228"/>
        <v>60+</v>
      </c>
      <c r="AB3697" s="5" t="str">
        <f t="shared" si="229"/>
        <v>Severe</v>
      </c>
      <c r="AC3697" s="5">
        <f t="shared" si="230"/>
        <v>2.3199999999999998</v>
      </c>
      <c r="AD3697" s="5" t="str">
        <f t="shared" si="231"/>
        <v>Medium-haul</v>
      </c>
    </row>
    <row r="3698" spans="1:30" x14ac:dyDescent="0.3">
      <c r="A3698" s="1" t="s">
        <v>4885</v>
      </c>
      <c r="B3698" s="1" t="s">
        <v>4886</v>
      </c>
      <c r="C3698" s="1">
        <v>55</v>
      </c>
      <c r="D3698" s="1" t="s">
        <v>39</v>
      </c>
      <c r="E3698" s="1" t="s">
        <v>4614</v>
      </c>
      <c r="F3698" s="1" t="s">
        <v>48</v>
      </c>
      <c r="G3698" s="1" t="s">
        <v>336</v>
      </c>
      <c r="H3698" s="1" t="s">
        <v>337</v>
      </c>
      <c r="I3698" s="1" t="s">
        <v>175</v>
      </c>
      <c r="J3698" s="1">
        <v>4648</v>
      </c>
      <c r="K3698" s="3">
        <v>0.70817129629629627</v>
      </c>
      <c r="L3698" s="3">
        <v>0.92275462962962962</v>
      </c>
      <c r="M3698" s="7">
        <v>45662</v>
      </c>
      <c r="N3698" s="3">
        <v>0.81233796296296301</v>
      </c>
      <c r="O3698" s="3">
        <v>2.6921296296296297E-2</v>
      </c>
      <c r="P3698" s="5">
        <v>150</v>
      </c>
      <c r="Q3698" s="5">
        <v>429.13</v>
      </c>
      <c r="R3698" s="1" t="s">
        <v>34</v>
      </c>
      <c r="S3698" s="1">
        <v>5</v>
      </c>
      <c r="T3698" s="1" t="s">
        <v>41</v>
      </c>
      <c r="U3698" s="5">
        <v>150.94999999999999</v>
      </c>
      <c r="V3698" s="5">
        <v>24472.541640363001</v>
      </c>
      <c r="W3698" s="1" t="s">
        <v>36</v>
      </c>
      <c r="X3698" s="1">
        <v>4.18</v>
      </c>
      <c r="Y3698" s="5">
        <v>34367.050000000003</v>
      </c>
      <c r="Z3698" s="5">
        <v>27494.51</v>
      </c>
      <c r="AA3698" s="5" t="str">
        <f t="shared" si="228"/>
        <v>50-59</v>
      </c>
      <c r="AB3698" s="5" t="str">
        <f t="shared" si="229"/>
        <v>Severe</v>
      </c>
      <c r="AC3698" s="5">
        <f t="shared" si="230"/>
        <v>0.8</v>
      </c>
      <c r="AD3698" s="5" t="str">
        <f t="shared" si="231"/>
        <v>Medium-haul</v>
      </c>
    </row>
    <row r="3699" spans="1:30" x14ac:dyDescent="0.3">
      <c r="A3699" s="1" t="s">
        <v>4887</v>
      </c>
      <c r="B3699" s="1" t="s">
        <v>4888</v>
      </c>
      <c r="C3699" s="1">
        <v>51</v>
      </c>
      <c r="D3699" s="1" t="s">
        <v>28</v>
      </c>
      <c r="E3699" s="1" t="s">
        <v>4614</v>
      </c>
      <c r="F3699" s="1" t="s">
        <v>48</v>
      </c>
      <c r="G3699" s="1" t="s">
        <v>336</v>
      </c>
      <c r="H3699" s="1" t="s">
        <v>337</v>
      </c>
      <c r="I3699" s="1" t="s">
        <v>175</v>
      </c>
      <c r="J3699" s="1">
        <v>4648</v>
      </c>
      <c r="K3699" s="3">
        <v>0.70817129629629627</v>
      </c>
      <c r="L3699" s="3">
        <v>0.92275462962962962</v>
      </c>
      <c r="M3699" s="7">
        <v>45668</v>
      </c>
      <c r="N3699" s="3">
        <v>0.81233796296296301</v>
      </c>
      <c r="O3699" s="3">
        <v>2.6921296296296297E-2</v>
      </c>
      <c r="P3699" s="5">
        <v>150</v>
      </c>
      <c r="Q3699" s="5">
        <v>152.34</v>
      </c>
      <c r="R3699" s="1" t="s">
        <v>34</v>
      </c>
      <c r="S3699" s="1">
        <v>5</v>
      </c>
      <c r="T3699" s="1" t="s">
        <v>41</v>
      </c>
      <c r="U3699" s="5">
        <v>65.39</v>
      </c>
      <c r="V3699" s="5">
        <v>24163.065453471099</v>
      </c>
      <c r="W3699" s="1" t="s">
        <v>36</v>
      </c>
      <c r="X3699" s="1">
        <v>4.91</v>
      </c>
      <c r="Y3699" s="5">
        <v>33995.68</v>
      </c>
      <c r="Z3699" s="5">
        <v>9762.84</v>
      </c>
      <c r="AA3699" s="5" t="str">
        <f t="shared" si="228"/>
        <v>50-59</v>
      </c>
      <c r="AB3699" s="5" t="str">
        <f t="shared" si="229"/>
        <v>Severe</v>
      </c>
      <c r="AC3699" s="5">
        <f t="shared" si="230"/>
        <v>0.28999999999999998</v>
      </c>
      <c r="AD3699" s="5" t="str">
        <f t="shared" si="231"/>
        <v>Medium-haul</v>
      </c>
    </row>
    <row r="3700" spans="1:30" x14ac:dyDescent="0.3">
      <c r="A3700" s="1" t="s">
        <v>4889</v>
      </c>
      <c r="B3700" s="1" t="s">
        <v>4890</v>
      </c>
      <c r="C3700" s="1">
        <v>40</v>
      </c>
      <c r="D3700" s="1" t="s">
        <v>28</v>
      </c>
      <c r="E3700" s="1" t="s">
        <v>4614</v>
      </c>
      <c r="F3700" s="1" t="s">
        <v>30</v>
      </c>
      <c r="G3700" s="1" t="s">
        <v>336</v>
      </c>
      <c r="H3700" s="1" t="s">
        <v>337</v>
      </c>
      <c r="I3700" s="1" t="s">
        <v>175</v>
      </c>
      <c r="J3700" s="1">
        <v>4648</v>
      </c>
      <c r="K3700" s="3">
        <v>0.70817129629629627</v>
      </c>
      <c r="L3700" s="3">
        <v>0.92275462962962962</v>
      </c>
      <c r="M3700" s="7">
        <v>45670</v>
      </c>
      <c r="N3700" s="3">
        <v>0.81233796296296301</v>
      </c>
      <c r="O3700" s="3">
        <v>2.6921296296296297E-2</v>
      </c>
      <c r="P3700" s="5">
        <v>150</v>
      </c>
      <c r="Q3700" s="5">
        <v>438.73</v>
      </c>
      <c r="R3700" s="1" t="s">
        <v>34</v>
      </c>
      <c r="S3700" s="1">
        <v>3</v>
      </c>
      <c r="T3700" s="1" t="s">
        <v>45</v>
      </c>
      <c r="U3700" s="5">
        <v>96.1</v>
      </c>
      <c r="V3700" s="5">
        <v>24575.419457792599</v>
      </c>
      <c r="W3700" s="1" t="s">
        <v>36</v>
      </c>
      <c r="X3700" s="1">
        <v>4.49</v>
      </c>
      <c r="Y3700" s="5">
        <v>34490.5</v>
      </c>
      <c r="Z3700" s="5">
        <v>28097.94</v>
      </c>
      <c r="AA3700" s="5" t="str">
        <f t="shared" si="228"/>
        <v>40-49</v>
      </c>
      <c r="AB3700" s="5" t="str">
        <f t="shared" si="229"/>
        <v>Severe</v>
      </c>
      <c r="AC3700" s="5">
        <f t="shared" si="230"/>
        <v>0.81</v>
      </c>
      <c r="AD3700" s="5" t="str">
        <f t="shared" si="231"/>
        <v>Medium-haul</v>
      </c>
    </row>
    <row r="3701" spans="1:30" x14ac:dyDescent="0.3">
      <c r="A3701" s="1" t="s">
        <v>4891</v>
      </c>
      <c r="B3701" s="1" t="s">
        <v>4892</v>
      </c>
      <c r="C3701" s="1">
        <v>66</v>
      </c>
      <c r="D3701" s="1" t="s">
        <v>28</v>
      </c>
      <c r="E3701" s="1" t="s">
        <v>4614</v>
      </c>
      <c r="F3701" s="1" t="s">
        <v>30</v>
      </c>
      <c r="G3701" s="1" t="s">
        <v>352</v>
      </c>
      <c r="H3701" s="1" t="s">
        <v>217</v>
      </c>
      <c r="I3701" s="1" t="s">
        <v>32</v>
      </c>
      <c r="J3701" s="1">
        <v>3765</v>
      </c>
      <c r="K3701" s="3">
        <v>0.88836805555555554</v>
      </c>
      <c r="L3701" s="3">
        <v>6.267361111111111E-2</v>
      </c>
      <c r="M3701" s="7">
        <v>45659</v>
      </c>
      <c r="N3701" s="3">
        <v>0.8911458333333333</v>
      </c>
      <c r="O3701" s="3">
        <v>6.5451388888888892E-2</v>
      </c>
      <c r="P3701" s="5">
        <v>4</v>
      </c>
      <c r="Q3701" s="5">
        <v>1370.91</v>
      </c>
      <c r="R3701" s="1" t="s">
        <v>34</v>
      </c>
      <c r="S3701" s="1">
        <v>5</v>
      </c>
      <c r="T3701" s="1" t="s">
        <v>35</v>
      </c>
      <c r="U3701" s="5">
        <v>129.44</v>
      </c>
      <c r="V3701" s="5">
        <v>20110.061051066299</v>
      </c>
      <c r="W3701" s="1" t="s">
        <v>42</v>
      </c>
      <c r="X3701" s="1">
        <v>3.83</v>
      </c>
      <c r="Y3701" s="5">
        <v>29132.07</v>
      </c>
      <c r="Z3701" s="5">
        <v>87764.13</v>
      </c>
      <c r="AA3701" s="5" t="str">
        <f t="shared" si="228"/>
        <v>60+</v>
      </c>
      <c r="AB3701" s="5" t="str">
        <f t="shared" si="229"/>
        <v>On-Time</v>
      </c>
      <c r="AC3701" s="5">
        <f t="shared" si="230"/>
        <v>3.01</v>
      </c>
      <c r="AD3701" s="5" t="str">
        <f t="shared" si="231"/>
        <v>Medium-haul</v>
      </c>
    </row>
    <row r="3702" spans="1:30" x14ac:dyDescent="0.3">
      <c r="A3702" s="1" t="s">
        <v>4865</v>
      </c>
      <c r="B3702" s="1" t="s">
        <v>4866</v>
      </c>
      <c r="C3702" s="1">
        <v>73</v>
      </c>
      <c r="D3702" s="1" t="s">
        <v>39</v>
      </c>
      <c r="E3702" s="1" t="s">
        <v>4614</v>
      </c>
      <c r="F3702" s="1" t="s">
        <v>48</v>
      </c>
      <c r="G3702" s="1" t="s">
        <v>352</v>
      </c>
      <c r="H3702" s="1" t="s">
        <v>217</v>
      </c>
      <c r="I3702" s="1" t="s">
        <v>32</v>
      </c>
      <c r="J3702" s="1">
        <v>3765</v>
      </c>
      <c r="K3702" s="3">
        <v>0.88836805555555554</v>
      </c>
      <c r="L3702" s="3">
        <v>6.267361111111111E-2</v>
      </c>
      <c r="M3702" s="7">
        <v>45669</v>
      </c>
      <c r="N3702" s="3">
        <v>0.8911458333333333</v>
      </c>
      <c r="O3702" s="3">
        <v>6.5451388888888892E-2</v>
      </c>
      <c r="P3702" s="5">
        <v>4</v>
      </c>
      <c r="Q3702" s="5">
        <v>1039.42</v>
      </c>
      <c r="R3702" s="1" t="s">
        <v>34</v>
      </c>
      <c r="S3702" s="1">
        <v>5</v>
      </c>
      <c r="T3702" s="1" t="s">
        <v>41</v>
      </c>
      <c r="U3702" s="5">
        <v>121.12</v>
      </c>
      <c r="V3702" s="5">
        <v>19814.6124801441</v>
      </c>
      <c r="W3702" s="1" t="s">
        <v>36</v>
      </c>
      <c r="X3702" s="1">
        <v>4.1900000000000004</v>
      </c>
      <c r="Y3702" s="5">
        <v>28777.53</v>
      </c>
      <c r="Z3702" s="5">
        <v>66547.100000000006</v>
      </c>
      <c r="AA3702" s="5" t="str">
        <f t="shared" si="228"/>
        <v>60+</v>
      </c>
      <c r="AB3702" s="5" t="str">
        <f t="shared" si="229"/>
        <v>On-Time</v>
      </c>
      <c r="AC3702" s="5">
        <f t="shared" si="230"/>
        <v>2.31</v>
      </c>
      <c r="AD3702" s="5" t="str">
        <f t="shared" si="231"/>
        <v>Medium-haul</v>
      </c>
    </row>
    <row r="3703" spans="1:30" x14ac:dyDescent="0.3">
      <c r="A3703" s="1" t="s">
        <v>4893</v>
      </c>
      <c r="B3703" s="1" t="s">
        <v>4894</v>
      </c>
      <c r="C3703" s="1">
        <v>39</v>
      </c>
      <c r="D3703" s="1" t="s">
        <v>28</v>
      </c>
      <c r="E3703" s="1" t="s">
        <v>4614</v>
      </c>
      <c r="F3703" s="1" t="s">
        <v>30</v>
      </c>
      <c r="G3703" s="1" t="s">
        <v>352</v>
      </c>
      <c r="H3703" s="1" t="s">
        <v>217</v>
      </c>
      <c r="I3703" s="1" t="s">
        <v>32</v>
      </c>
      <c r="J3703" s="1">
        <v>3765</v>
      </c>
      <c r="K3703" s="3">
        <v>0.88836805555555554</v>
      </c>
      <c r="L3703" s="3">
        <v>6.267361111111111E-2</v>
      </c>
      <c r="M3703" s="7">
        <v>45665</v>
      </c>
      <c r="N3703" s="3">
        <v>0.8911458333333333</v>
      </c>
      <c r="O3703" s="3">
        <v>6.5451388888888892E-2</v>
      </c>
      <c r="P3703" s="5">
        <v>4</v>
      </c>
      <c r="Q3703" s="5">
        <v>363.29</v>
      </c>
      <c r="R3703" s="1" t="s">
        <v>56</v>
      </c>
      <c r="S3703" s="1">
        <v>3</v>
      </c>
      <c r="T3703" s="1" t="s">
        <v>45</v>
      </c>
      <c r="U3703" s="5">
        <v>192.38</v>
      </c>
      <c r="V3703" s="5">
        <v>20162.864826244298</v>
      </c>
      <c r="W3703" s="1" t="s">
        <v>42</v>
      </c>
      <c r="X3703" s="1">
        <v>3.55</v>
      </c>
      <c r="Y3703" s="5">
        <v>29195.439999999999</v>
      </c>
      <c r="Z3703" s="5">
        <v>23289.040000000001</v>
      </c>
      <c r="AA3703" s="5" t="str">
        <f t="shared" si="228"/>
        <v>30-39</v>
      </c>
      <c r="AB3703" s="5" t="str">
        <f t="shared" si="229"/>
        <v>On-Time</v>
      </c>
      <c r="AC3703" s="5">
        <f t="shared" si="230"/>
        <v>0.8</v>
      </c>
      <c r="AD3703" s="5" t="str">
        <f t="shared" si="231"/>
        <v>Medium-haul</v>
      </c>
    </row>
    <row r="3704" spans="1:30" x14ac:dyDescent="0.3">
      <c r="A3704" s="1" t="s">
        <v>4653</v>
      </c>
      <c r="B3704" s="1" t="s">
        <v>4654</v>
      </c>
      <c r="C3704" s="1">
        <v>52</v>
      </c>
      <c r="D3704" s="1" t="s">
        <v>39</v>
      </c>
      <c r="E3704" s="1" t="s">
        <v>4614</v>
      </c>
      <c r="F3704" s="1" t="s">
        <v>30</v>
      </c>
      <c r="G3704" s="1" t="s">
        <v>352</v>
      </c>
      <c r="H3704" s="1" t="s">
        <v>217</v>
      </c>
      <c r="I3704" s="1" t="s">
        <v>32</v>
      </c>
      <c r="J3704" s="1">
        <v>3765</v>
      </c>
      <c r="K3704" s="3">
        <v>0.88836805555555554</v>
      </c>
      <c r="L3704" s="3">
        <v>6.267361111111111E-2</v>
      </c>
      <c r="M3704" s="7">
        <v>45665</v>
      </c>
      <c r="N3704" s="3">
        <v>0.8911458333333333</v>
      </c>
      <c r="O3704" s="3">
        <v>6.5451388888888892E-2</v>
      </c>
      <c r="P3704" s="5">
        <v>4</v>
      </c>
      <c r="Q3704" s="5">
        <v>979.14</v>
      </c>
      <c r="R3704" s="1" t="s">
        <v>34</v>
      </c>
      <c r="S3704" s="1">
        <v>5</v>
      </c>
      <c r="T3704" s="1" t="s">
        <v>49</v>
      </c>
      <c r="U3704" s="5">
        <v>53.11</v>
      </c>
      <c r="V3704" s="5">
        <v>19907.8099606385</v>
      </c>
      <c r="W3704" s="1" t="s">
        <v>42</v>
      </c>
      <c r="X3704" s="1">
        <v>3.05</v>
      </c>
      <c r="Y3704" s="5">
        <v>28889.37</v>
      </c>
      <c r="Z3704" s="5">
        <v>62675.58</v>
      </c>
      <c r="AA3704" s="5" t="str">
        <f t="shared" si="228"/>
        <v>50-59</v>
      </c>
      <c r="AB3704" s="5" t="str">
        <f t="shared" si="229"/>
        <v>On-Time</v>
      </c>
      <c r="AC3704" s="5">
        <f t="shared" si="230"/>
        <v>2.17</v>
      </c>
      <c r="AD3704" s="5" t="str">
        <f t="shared" si="231"/>
        <v>Medium-haul</v>
      </c>
    </row>
    <row r="3705" spans="1:30" x14ac:dyDescent="0.3">
      <c r="A3705" s="1" t="s">
        <v>4895</v>
      </c>
      <c r="B3705" s="1" t="s">
        <v>4824</v>
      </c>
      <c r="C3705" s="1">
        <v>60</v>
      </c>
      <c r="D3705" s="1" t="s">
        <v>28</v>
      </c>
      <c r="E3705" s="1" t="s">
        <v>4614</v>
      </c>
      <c r="F3705" s="1" t="s">
        <v>48</v>
      </c>
      <c r="G3705" s="1" t="s">
        <v>352</v>
      </c>
      <c r="H3705" s="1" t="s">
        <v>217</v>
      </c>
      <c r="I3705" s="1" t="s">
        <v>32</v>
      </c>
      <c r="J3705" s="1">
        <v>3765</v>
      </c>
      <c r="K3705" s="3">
        <v>0.88836805555555554</v>
      </c>
      <c r="L3705" s="3">
        <v>6.267361111111111E-2</v>
      </c>
      <c r="M3705" s="7">
        <v>45668</v>
      </c>
      <c r="N3705" s="3">
        <v>0.8911458333333333</v>
      </c>
      <c r="O3705" s="3">
        <v>6.5451388888888892E-2</v>
      </c>
      <c r="P3705" s="5">
        <v>4</v>
      </c>
      <c r="Q3705" s="5">
        <v>1242.82</v>
      </c>
      <c r="R3705" s="1" t="s">
        <v>34</v>
      </c>
      <c r="S3705" s="1">
        <v>5</v>
      </c>
      <c r="T3705" s="1" t="s">
        <v>45</v>
      </c>
      <c r="U3705" s="5">
        <v>195.77</v>
      </c>
      <c r="V3705" s="5">
        <v>19778.988578304299</v>
      </c>
      <c r="W3705" s="1" t="s">
        <v>42</v>
      </c>
      <c r="X3705" s="1">
        <v>3.74</v>
      </c>
      <c r="Y3705" s="5">
        <v>28734.79</v>
      </c>
      <c r="Z3705" s="5">
        <v>79579.63</v>
      </c>
      <c r="AA3705" s="5" t="str">
        <f t="shared" si="228"/>
        <v>60+</v>
      </c>
      <c r="AB3705" s="5" t="str">
        <f t="shared" si="229"/>
        <v>On-Time</v>
      </c>
      <c r="AC3705" s="5">
        <f t="shared" si="230"/>
        <v>2.77</v>
      </c>
      <c r="AD3705" s="5" t="str">
        <f t="shared" si="231"/>
        <v>Medium-haul</v>
      </c>
    </row>
    <row r="3706" spans="1:30" x14ac:dyDescent="0.3">
      <c r="A3706" s="1" t="s">
        <v>4896</v>
      </c>
      <c r="B3706" s="1" t="s">
        <v>4897</v>
      </c>
      <c r="C3706" s="1">
        <v>56</v>
      </c>
      <c r="D3706" s="1" t="s">
        <v>28</v>
      </c>
      <c r="E3706" s="1" t="s">
        <v>4614</v>
      </c>
      <c r="F3706" s="1" t="s">
        <v>48</v>
      </c>
      <c r="G3706" s="1" t="s">
        <v>352</v>
      </c>
      <c r="H3706" s="1" t="s">
        <v>217</v>
      </c>
      <c r="I3706" s="1" t="s">
        <v>32</v>
      </c>
      <c r="J3706" s="1">
        <v>3765</v>
      </c>
      <c r="K3706" s="3">
        <v>0.88836805555555554</v>
      </c>
      <c r="L3706" s="3">
        <v>6.267361111111111E-2</v>
      </c>
      <c r="M3706" s="7">
        <v>45666</v>
      </c>
      <c r="N3706" s="3">
        <v>0.8911458333333333</v>
      </c>
      <c r="O3706" s="3">
        <v>6.5451388888888892E-2</v>
      </c>
      <c r="P3706" s="5">
        <v>4</v>
      </c>
      <c r="Q3706" s="5">
        <v>50.45</v>
      </c>
      <c r="R3706" s="1" t="s">
        <v>34</v>
      </c>
      <c r="S3706" s="1">
        <v>5</v>
      </c>
      <c r="T3706" s="1" t="s">
        <v>45</v>
      </c>
      <c r="U3706" s="5">
        <v>5.13</v>
      </c>
      <c r="V3706" s="5">
        <v>19367.942261321099</v>
      </c>
      <c r="W3706" s="1" t="s">
        <v>36</v>
      </c>
      <c r="X3706" s="1">
        <v>4.29</v>
      </c>
      <c r="Y3706" s="5">
        <v>28241.53</v>
      </c>
      <c r="Z3706" s="5">
        <v>3229.83</v>
      </c>
      <c r="AA3706" s="5" t="str">
        <f t="shared" si="228"/>
        <v>50-59</v>
      </c>
      <c r="AB3706" s="5" t="str">
        <f t="shared" si="229"/>
        <v>On-Time</v>
      </c>
      <c r="AC3706" s="5">
        <f t="shared" si="230"/>
        <v>0.11</v>
      </c>
      <c r="AD3706" s="5" t="str">
        <f t="shared" si="231"/>
        <v>Medium-haul</v>
      </c>
    </row>
    <row r="3707" spans="1:30" x14ac:dyDescent="0.3">
      <c r="A3707" s="1" t="s">
        <v>4898</v>
      </c>
      <c r="B3707" s="1" t="s">
        <v>4899</v>
      </c>
      <c r="C3707" s="1">
        <v>40</v>
      </c>
      <c r="D3707" s="1" t="s">
        <v>28</v>
      </c>
      <c r="E3707" s="1" t="s">
        <v>4614</v>
      </c>
      <c r="F3707" s="1" t="s">
        <v>48</v>
      </c>
      <c r="G3707" s="1" t="s">
        <v>352</v>
      </c>
      <c r="H3707" s="1" t="s">
        <v>217</v>
      </c>
      <c r="I3707" s="1" t="s">
        <v>32</v>
      </c>
      <c r="J3707" s="1">
        <v>3765</v>
      </c>
      <c r="K3707" s="3">
        <v>0.88836805555555554</v>
      </c>
      <c r="L3707" s="3">
        <v>6.267361111111111E-2</v>
      </c>
      <c r="M3707" s="7">
        <v>45670</v>
      </c>
      <c r="N3707" s="3">
        <v>0.8911458333333333</v>
      </c>
      <c r="O3707" s="3">
        <v>6.5451388888888892E-2</v>
      </c>
      <c r="P3707" s="5">
        <v>4</v>
      </c>
      <c r="Q3707" s="5">
        <v>145.72999999999999</v>
      </c>
      <c r="R3707" s="1" t="s">
        <v>34</v>
      </c>
      <c r="S3707" s="1">
        <v>3</v>
      </c>
      <c r="T3707" s="1" t="s">
        <v>83</v>
      </c>
      <c r="U3707" s="5">
        <v>23.61</v>
      </c>
      <c r="V3707" s="5">
        <v>20299.398422655999</v>
      </c>
      <c r="W3707" s="1" t="s">
        <v>36</v>
      </c>
      <c r="X3707" s="1">
        <v>3.59</v>
      </c>
      <c r="Y3707" s="5">
        <v>29359.279999999999</v>
      </c>
      <c r="Z3707" s="5">
        <v>9331.44</v>
      </c>
      <c r="AA3707" s="5" t="str">
        <f t="shared" si="228"/>
        <v>40-49</v>
      </c>
      <c r="AB3707" s="5" t="str">
        <f t="shared" si="229"/>
        <v>On-Time</v>
      </c>
      <c r="AC3707" s="5">
        <f t="shared" si="230"/>
        <v>0.32</v>
      </c>
      <c r="AD3707" s="5" t="str">
        <f t="shared" si="231"/>
        <v>Medium-haul</v>
      </c>
    </row>
    <row r="3708" spans="1:30" x14ac:dyDescent="0.3">
      <c r="A3708" s="1" t="s">
        <v>4900</v>
      </c>
      <c r="B3708" s="1" t="s">
        <v>4901</v>
      </c>
      <c r="C3708" s="1">
        <v>19</v>
      </c>
      <c r="D3708" s="1" t="s">
        <v>28</v>
      </c>
      <c r="E3708" s="1" t="s">
        <v>4614</v>
      </c>
      <c r="F3708" s="1" t="s">
        <v>30</v>
      </c>
      <c r="G3708" s="1" t="s">
        <v>373</v>
      </c>
      <c r="H3708" s="1" t="s">
        <v>156</v>
      </c>
      <c r="I3708" s="1" t="s">
        <v>337</v>
      </c>
      <c r="J3708" s="1">
        <v>7175</v>
      </c>
      <c r="K3708" s="3">
        <v>0.68959490740740736</v>
      </c>
      <c r="L3708" s="3">
        <v>2.1539351851851851E-2</v>
      </c>
      <c r="M3708" s="7">
        <v>45664</v>
      </c>
      <c r="N3708" s="3">
        <v>0.79584490740740743</v>
      </c>
      <c r="O3708" s="3">
        <v>0.12778935185185186</v>
      </c>
      <c r="P3708" s="5">
        <v>153</v>
      </c>
      <c r="Q3708" s="5">
        <v>962.75</v>
      </c>
      <c r="R3708" s="1" t="s">
        <v>56</v>
      </c>
      <c r="S3708" s="1">
        <v>5</v>
      </c>
      <c r="T3708" s="1" t="s">
        <v>41</v>
      </c>
      <c r="U3708" s="5">
        <v>114.68</v>
      </c>
      <c r="V3708" s="5">
        <v>36448.5730834079</v>
      </c>
      <c r="W3708" s="1" t="s">
        <v>42</v>
      </c>
      <c r="X3708" s="1">
        <v>3.44</v>
      </c>
      <c r="Y3708" s="5">
        <v>48738.29</v>
      </c>
      <c r="Z3708" s="5">
        <v>61638.94</v>
      </c>
      <c r="AA3708" s="5" t="str">
        <f t="shared" si="228"/>
        <v>18-29</v>
      </c>
      <c r="AB3708" s="5" t="str">
        <f t="shared" si="229"/>
        <v>Severe</v>
      </c>
      <c r="AC3708" s="5">
        <f t="shared" si="230"/>
        <v>1.26</v>
      </c>
      <c r="AD3708" s="5" t="str">
        <f t="shared" si="231"/>
        <v>Long-haul</v>
      </c>
    </row>
    <row r="3709" spans="1:30" x14ac:dyDescent="0.3">
      <c r="A3709" s="1" t="s">
        <v>4902</v>
      </c>
      <c r="B3709" s="1" t="s">
        <v>4903</v>
      </c>
      <c r="C3709" s="1">
        <v>50</v>
      </c>
      <c r="D3709" s="1" t="s">
        <v>39</v>
      </c>
      <c r="E3709" s="1" t="s">
        <v>4614</v>
      </c>
      <c r="F3709" s="1" t="s">
        <v>48</v>
      </c>
      <c r="G3709" s="1" t="s">
        <v>373</v>
      </c>
      <c r="H3709" s="1" t="s">
        <v>156</v>
      </c>
      <c r="I3709" s="1" t="s">
        <v>337</v>
      </c>
      <c r="J3709" s="1">
        <v>7175</v>
      </c>
      <c r="K3709" s="3">
        <v>0.68959490740740736</v>
      </c>
      <c r="L3709" s="3">
        <v>2.1539351851851851E-2</v>
      </c>
      <c r="M3709" s="7">
        <v>45658</v>
      </c>
      <c r="N3709" s="3">
        <v>0.79584490740740743</v>
      </c>
      <c r="O3709" s="3">
        <v>0.12778935185185186</v>
      </c>
      <c r="P3709" s="5">
        <v>153</v>
      </c>
      <c r="Q3709" s="5">
        <v>1278.8800000000001</v>
      </c>
      <c r="R3709" s="1" t="s">
        <v>56</v>
      </c>
      <c r="S3709" s="1">
        <v>5</v>
      </c>
      <c r="T3709" s="1" t="s">
        <v>49</v>
      </c>
      <c r="U3709" s="5">
        <v>61.83</v>
      </c>
      <c r="V3709" s="5">
        <v>37011.340966164498</v>
      </c>
      <c r="W3709" s="1" t="s">
        <v>36</v>
      </c>
      <c r="X3709" s="1">
        <v>4.07</v>
      </c>
      <c r="Y3709" s="5">
        <v>49413.61</v>
      </c>
      <c r="Z3709" s="5">
        <v>81860.69</v>
      </c>
      <c r="AA3709" s="5" t="str">
        <f t="shared" si="228"/>
        <v>50-59</v>
      </c>
      <c r="AB3709" s="5" t="str">
        <f t="shared" si="229"/>
        <v>Severe</v>
      </c>
      <c r="AC3709" s="5">
        <f t="shared" si="230"/>
        <v>1.66</v>
      </c>
      <c r="AD3709" s="5" t="str">
        <f t="shared" si="231"/>
        <v>Long-haul</v>
      </c>
    </row>
    <row r="3710" spans="1:30" x14ac:dyDescent="0.3">
      <c r="A3710" s="1" t="s">
        <v>4752</v>
      </c>
      <c r="B3710" s="1" t="s">
        <v>4753</v>
      </c>
      <c r="C3710" s="1">
        <v>18</v>
      </c>
      <c r="D3710" s="1" t="s">
        <v>28</v>
      </c>
      <c r="E3710" s="1" t="s">
        <v>4614</v>
      </c>
      <c r="F3710" s="1" t="s">
        <v>48</v>
      </c>
      <c r="G3710" s="1" t="s">
        <v>373</v>
      </c>
      <c r="H3710" s="1" t="s">
        <v>156</v>
      </c>
      <c r="I3710" s="1" t="s">
        <v>337</v>
      </c>
      <c r="J3710" s="1">
        <v>7175</v>
      </c>
      <c r="K3710" s="3">
        <v>0.68959490740740736</v>
      </c>
      <c r="L3710" s="3">
        <v>2.1539351851851851E-2</v>
      </c>
      <c r="M3710" s="7">
        <v>45670</v>
      </c>
      <c r="N3710" s="3">
        <v>0.79584490740740743</v>
      </c>
      <c r="O3710" s="3">
        <v>0.12778935185185186</v>
      </c>
      <c r="P3710" s="5">
        <v>153</v>
      </c>
      <c r="Q3710" s="5">
        <v>1496.03</v>
      </c>
      <c r="R3710" s="1" t="s">
        <v>56</v>
      </c>
      <c r="S3710" s="1">
        <v>5</v>
      </c>
      <c r="T3710" s="1" t="s">
        <v>49</v>
      </c>
      <c r="U3710" s="5">
        <v>71.099999999999994</v>
      </c>
      <c r="V3710" s="5">
        <v>37045.499640918802</v>
      </c>
      <c r="W3710" s="1" t="s">
        <v>36</v>
      </c>
      <c r="X3710" s="1">
        <v>3.78</v>
      </c>
      <c r="Y3710" s="5">
        <v>49454.6</v>
      </c>
      <c r="Z3710" s="5">
        <v>95760.14</v>
      </c>
      <c r="AA3710" s="5" t="str">
        <f t="shared" si="228"/>
        <v>18-29</v>
      </c>
      <c r="AB3710" s="5" t="str">
        <f t="shared" si="229"/>
        <v>Severe</v>
      </c>
      <c r="AC3710" s="5">
        <f t="shared" si="230"/>
        <v>1.94</v>
      </c>
      <c r="AD3710" s="5" t="str">
        <f t="shared" si="231"/>
        <v>Long-haul</v>
      </c>
    </row>
    <row r="3711" spans="1:30" x14ac:dyDescent="0.3">
      <c r="A3711" s="1" t="s">
        <v>4904</v>
      </c>
      <c r="B3711" s="1" t="s">
        <v>4905</v>
      </c>
      <c r="C3711" s="1">
        <v>74</v>
      </c>
      <c r="D3711" s="1" t="s">
        <v>28</v>
      </c>
      <c r="E3711" s="1" t="s">
        <v>4614</v>
      </c>
      <c r="F3711" s="1" t="s">
        <v>48</v>
      </c>
      <c r="G3711" s="1" t="s">
        <v>373</v>
      </c>
      <c r="H3711" s="1" t="s">
        <v>156</v>
      </c>
      <c r="I3711" s="1" t="s">
        <v>337</v>
      </c>
      <c r="J3711" s="1">
        <v>7175</v>
      </c>
      <c r="K3711" s="3">
        <v>0.68959490740740736</v>
      </c>
      <c r="L3711" s="3">
        <v>2.1539351851851851E-2</v>
      </c>
      <c r="M3711" s="7">
        <v>45662</v>
      </c>
      <c r="N3711" s="3">
        <v>0.79584490740740743</v>
      </c>
      <c r="O3711" s="3">
        <v>0.12778935185185186</v>
      </c>
      <c r="P3711" s="5">
        <v>153</v>
      </c>
      <c r="Q3711" s="5">
        <v>1474.36</v>
      </c>
      <c r="R3711" s="1" t="s">
        <v>40</v>
      </c>
      <c r="S3711" s="1">
        <v>5</v>
      </c>
      <c r="T3711" s="1" t="s">
        <v>83</v>
      </c>
      <c r="U3711" s="5">
        <v>38.21</v>
      </c>
      <c r="V3711" s="5">
        <v>37153.679917573201</v>
      </c>
      <c r="W3711" s="1" t="s">
        <v>42</v>
      </c>
      <c r="X3711" s="1">
        <v>3.3</v>
      </c>
      <c r="Y3711" s="5">
        <v>49584.42</v>
      </c>
      <c r="Z3711" s="5">
        <v>94366.68</v>
      </c>
      <c r="AA3711" s="5" t="str">
        <f t="shared" si="228"/>
        <v>60+</v>
      </c>
      <c r="AB3711" s="5" t="str">
        <f t="shared" si="229"/>
        <v>Severe</v>
      </c>
      <c r="AC3711" s="5">
        <f t="shared" si="230"/>
        <v>1.9</v>
      </c>
      <c r="AD3711" s="5" t="str">
        <f t="shared" si="231"/>
        <v>Long-haul</v>
      </c>
    </row>
    <row r="3712" spans="1:30" x14ac:dyDescent="0.3">
      <c r="A3712" s="1" t="s">
        <v>4906</v>
      </c>
      <c r="B3712" s="1" t="s">
        <v>4907</v>
      </c>
      <c r="C3712" s="1">
        <v>55</v>
      </c>
      <c r="D3712" s="1" t="s">
        <v>39</v>
      </c>
      <c r="E3712" s="1" t="s">
        <v>4614</v>
      </c>
      <c r="F3712" s="1" t="s">
        <v>30</v>
      </c>
      <c r="G3712" s="1" t="s">
        <v>373</v>
      </c>
      <c r="H3712" s="1" t="s">
        <v>156</v>
      </c>
      <c r="I3712" s="1" t="s">
        <v>337</v>
      </c>
      <c r="J3712" s="1">
        <v>7175</v>
      </c>
      <c r="K3712" s="3">
        <v>0.68959490740740736</v>
      </c>
      <c r="L3712" s="3">
        <v>2.1539351851851851E-2</v>
      </c>
      <c r="M3712" s="7">
        <v>45669</v>
      </c>
      <c r="N3712" s="3">
        <v>0.79584490740740743</v>
      </c>
      <c r="O3712" s="3">
        <v>0.12778935185185186</v>
      </c>
      <c r="P3712" s="5">
        <v>153</v>
      </c>
      <c r="Q3712" s="5">
        <v>1043.0999999999999</v>
      </c>
      <c r="R3712" s="1" t="s">
        <v>34</v>
      </c>
      <c r="S3712" s="1">
        <v>5</v>
      </c>
      <c r="T3712" s="1" t="s">
        <v>83</v>
      </c>
      <c r="U3712" s="5">
        <v>92.9</v>
      </c>
      <c r="V3712" s="5">
        <v>36590.475067512802</v>
      </c>
      <c r="W3712" s="1" t="s">
        <v>42</v>
      </c>
      <c r="X3712" s="1">
        <v>4.84</v>
      </c>
      <c r="Y3712" s="5">
        <v>48908.57</v>
      </c>
      <c r="Z3712" s="5">
        <v>66776.98</v>
      </c>
      <c r="AA3712" s="5" t="str">
        <f t="shared" si="228"/>
        <v>50-59</v>
      </c>
      <c r="AB3712" s="5" t="str">
        <f t="shared" si="229"/>
        <v>Severe</v>
      </c>
      <c r="AC3712" s="5">
        <f t="shared" si="230"/>
        <v>1.37</v>
      </c>
      <c r="AD3712" s="5" t="str">
        <f t="shared" si="231"/>
        <v>Long-haul</v>
      </c>
    </row>
    <row r="3713" spans="1:30" x14ac:dyDescent="0.3">
      <c r="A3713" s="1" t="s">
        <v>4908</v>
      </c>
      <c r="B3713" s="1" t="s">
        <v>4909</v>
      </c>
      <c r="C3713" s="1">
        <v>72</v>
      </c>
      <c r="D3713" s="1" t="s">
        <v>39</v>
      </c>
      <c r="E3713" s="1" t="s">
        <v>4614</v>
      </c>
      <c r="F3713" s="1" t="s">
        <v>30</v>
      </c>
      <c r="G3713" s="1" t="s">
        <v>373</v>
      </c>
      <c r="H3713" s="1" t="s">
        <v>156</v>
      </c>
      <c r="I3713" s="1" t="s">
        <v>337</v>
      </c>
      <c r="J3713" s="1">
        <v>7175</v>
      </c>
      <c r="K3713" s="3">
        <v>0.68959490740740736</v>
      </c>
      <c r="L3713" s="3">
        <v>2.1539351851851851E-2</v>
      </c>
      <c r="M3713" s="7">
        <v>45664</v>
      </c>
      <c r="N3713" s="3">
        <v>0.79584490740740743</v>
      </c>
      <c r="O3713" s="3">
        <v>0.12778935185185186</v>
      </c>
      <c r="P3713" s="5">
        <v>153</v>
      </c>
      <c r="Q3713" s="5">
        <v>242.01</v>
      </c>
      <c r="R3713" s="1" t="s">
        <v>56</v>
      </c>
      <c r="S3713" s="1">
        <v>5</v>
      </c>
      <c r="T3713" s="1" t="s">
        <v>45</v>
      </c>
      <c r="U3713" s="5">
        <v>163.63</v>
      </c>
      <c r="V3713" s="5">
        <v>37097.957313171901</v>
      </c>
      <c r="W3713" s="1" t="s">
        <v>42</v>
      </c>
      <c r="X3713" s="1">
        <v>3.28</v>
      </c>
      <c r="Y3713" s="5">
        <v>49517.55</v>
      </c>
      <c r="Z3713" s="5">
        <v>15521.37</v>
      </c>
      <c r="AA3713" s="5" t="str">
        <f t="shared" si="228"/>
        <v>60+</v>
      </c>
      <c r="AB3713" s="5" t="str">
        <f t="shared" si="229"/>
        <v>Severe</v>
      </c>
      <c r="AC3713" s="5">
        <f t="shared" si="230"/>
        <v>0.31</v>
      </c>
      <c r="AD3713" s="5" t="str">
        <f t="shared" si="231"/>
        <v>Long-haul</v>
      </c>
    </row>
    <row r="3714" spans="1:30" x14ac:dyDescent="0.3">
      <c r="A3714" s="1" t="s">
        <v>4910</v>
      </c>
      <c r="B3714" s="1" t="s">
        <v>4911</v>
      </c>
      <c r="C3714" s="1">
        <v>51</v>
      </c>
      <c r="D3714" s="1" t="s">
        <v>28</v>
      </c>
      <c r="E3714" s="1" t="s">
        <v>4614</v>
      </c>
      <c r="F3714" s="1" t="s">
        <v>48</v>
      </c>
      <c r="G3714" s="1" t="s">
        <v>373</v>
      </c>
      <c r="H3714" s="1" t="s">
        <v>156</v>
      </c>
      <c r="I3714" s="1" t="s">
        <v>337</v>
      </c>
      <c r="J3714" s="1">
        <v>7175</v>
      </c>
      <c r="K3714" s="3">
        <v>0.68959490740740736</v>
      </c>
      <c r="L3714" s="3">
        <v>2.1539351851851851E-2</v>
      </c>
      <c r="M3714" s="7">
        <v>45665</v>
      </c>
      <c r="N3714" s="3">
        <v>0.79584490740740743</v>
      </c>
      <c r="O3714" s="3">
        <v>0.12778935185185186</v>
      </c>
      <c r="P3714" s="5">
        <v>153</v>
      </c>
      <c r="Q3714" s="5">
        <v>409.9</v>
      </c>
      <c r="R3714" s="1" t="s">
        <v>40</v>
      </c>
      <c r="S3714" s="1">
        <v>5</v>
      </c>
      <c r="T3714" s="1" t="s">
        <v>83</v>
      </c>
      <c r="U3714" s="5">
        <v>161.46</v>
      </c>
      <c r="V3714" s="5">
        <v>36839.219935866997</v>
      </c>
      <c r="W3714" s="1" t="s">
        <v>36</v>
      </c>
      <c r="X3714" s="1">
        <v>3.78</v>
      </c>
      <c r="Y3714" s="5">
        <v>49207.06</v>
      </c>
      <c r="Z3714" s="5">
        <v>26265.89</v>
      </c>
      <c r="AA3714" s="5" t="str">
        <f t="shared" ref="AA3714:AA3777" si="232">IF(C3714&lt;=29,"18-29",IF(C3714&lt;=39,"30-39",IF(C3714&lt;=49,"40-49",IF(C3714&lt;=59,"50-59","60+"))))</f>
        <v>50-59</v>
      </c>
      <c r="AB3714" s="5" t="str">
        <f t="shared" ref="AB3714:AB3777" si="233">IF(P3714&lt;=30,"On-Time",IF(P3714&lt;=120,"Moderate","Severe"))</f>
        <v>Severe</v>
      </c>
      <c r="AC3714" s="5">
        <f t="shared" ref="AC3714:AC3777" si="234">ROUND(Z3714/Y3714,2)</f>
        <v>0.53</v>
      </c>
      <c r="AD3714" s="5" t="str">
        <f t="shared" ref="AD3714:AD3777" si="235">IF(J3714&lt;=3000,"Short-haul",IF(J3714&lt;=7000,"Medium-haul","Long-haul"))</f>
        <v>Long-haul</v>
      </c>
    </row>
    <row r="3715" spans="1:30" x14ac:dyDescent="0.3">
      <c r="A3715" s="1" t="s">
        <v>4809</v>
      </c>
      <c r="B3715" s="1" t="s">
        <v>4810</v>
      </c>
      <c r="C3715" s="1">
        <v>66</v>
      </c>
      <c r="D3715" s="1" t="s">
        <v>28</v>
      </c>
      <c r="E3715" s="1" t="s">
        <v>4614</v>
      </c>
      <c r="F3715" s="1" t="s">
        <v>48</v>
      </c>
      <c r="G3715" s="1" t="s">
        <v>384</v>
      </c>
      <c r="H3715" s="1" t="s">
        <v>385</v>
      </c>
      <c r="I3715" s="1" t="s">
        <v>155</v>
      </c>
      <c r="J3715" s="1">
        <v>14015</v>
      </c>
      <c r="K3715" s="3">
        <v>0.82975694444444448</v>
      </c>
      <c r="L3715" s="3">
        <v>0.47836805555555556</v>
      </c>
      <c r="M3715" s="7">
        <v>45669</v>
      </c>
      <c r="N3715" s="3">
        <v>0.87142361111111111</v>
      </c>
      <c r="O3715" s="3">
        <v>0.52003472222222225</v>
      </c>
      <c r="P3715" s="5">
        <v>60</v>
      </c>
      <c r="Q3715" s="5">
        <v>565.58000000000004</v>
      </c>
      <c r="R3715" s="1" t="s">
        <v>56</v>
      </c>
      <c r="S3715" s="1">
        <v>5</v>
      </c>
      <c r="T3715" s="1" t="s">
        <v>41</v>
      </c>
      <c r="U3715" s="5">
        <v>94.88</v>
      </c>
      <c r="V3715" s="5">
        <v>70915.133045632305</v>
      </c>
      <c r="W3715" s="1" t="s">
        <v>42</v>
      </c>
      <c r="X3715" s="1">
        <v>4.18</v>
      </c>
      <c r="Y3715" s="5">
        <v>90098.16</v>
      </c>
      <c r="Z3715" s="5">
        <v>36216.1</v>
      </c>
      <c r="AA3715" s="5" t="str">
        <f t="shared" si="232"/>
        <v>60+</v>
      </c>
      <c r="AB3715" s="5" t="str">
        <f t="shared" si="233"/>
        <v>Moderate</v>
      </c>
      <c r="AC3715" s="5">
        <f t="shared" si="234"/>
        <v>0.4</v>
      </c>
      <c r="AD3715" s="5" t="str">
        <f t="shared" si="235"/>
        <v>Long-haul</v>
      </c>
    </row>
    <row r="3716" spans="1:30" x14ac:dyDescent="0.3">
      <c r="A3716" s="1" t="s">
        <v>4912</v>
      </c>
      <c r="B3716" s="1" t="s">
        <v>4913</v>
      </c>
      <c r="C3716" s="1">
        <v>28</v>
      </c>
      <c r="D3716" s="1" t="s">
        <v>39</v>
      </c>
      <c r="E3716" s="1" t="s">
        <v>4614</v>
      </c>
      <c r="F3716" s="1" t="s">
        <v>30</v>
      </c>
      <c r="G3716" s="1" t="s">
        <v>384</v>
      </c>
      <c r="H3716" s="1" t="s">
        <v>385</v>
      </c>
      <c r="I3716" s="1" t="s">
        <v>155</v>
      </c>
      <c r="J3716" s="1">
        <v>14015</v>
      </c>
      <c r="K3716" s="3">
        <v>0.82975694444444448</v>
      </c>
      <c r="L3716" s="3">
        <v>0.47836805555555556</v>
      </c>
      <c r="M3716" s="7">
        <v>45664</v>
      </c>
      <c r="N3716" s="3">
        <v>0.87142361111111111</v>
      </c>
      <c r="O3716" s="3">
        <v>0.52003472222222225</v>
      </c>
      <c r="P3716" s="5">
        <v>60</v>
      </c>
      <c r="Q3716" s="5">
        <v>500.48</v>
      </c>
      <c r="R3716" s="1" t="s">
        <v>40</v>
      </c>
      <c r="S3716" s="1">
        <v>5</v>
      </c>
      <c r="T3716" s="1" t="s">
        <v>35</v>
      </c>
      <c r="U3716" s="5">
        <v>143.03</v>
      </c>
      <c r="V3716" s="5">
        <v>70933.682294977305</v>
      </c>
      <c r="W3716" s="1" t="s">
        <v>36</v>
      </c>
      <c r="X3716" s="1">
        <v>4.6900000000000004</v>
      </c>
      <c r="Y3716" s="5">
        <v>90120.42</v>
      </c>
      <c r="Z3716" s="5">
        <v>32059.33</v>
      </c>
      <c r="AA3716" s="5" t="str">
        <f t="shared" si="232"/>
        <v>18-29</v>
      </c>
      <c r="AB3716" s="5" t="str">
        <f t="shared" si="233"/>
        <v>Moderate</v>
      </c>
      <c r="AC3716" s="5">
        <f t="shared" si="234"/>
        <v>0.36</v>
      </c>
      <c r="AD3716" s="5" t="str">
        <f t="shared" si="235"/>
        <v>Long-haul</v>
      </c>
    </row>
    <row r="3717" spans="1:30" x14ac:dyDescent="0.3">
      <c r="A3717" s="1" t="s">
        <v>4914</v>
      </c>
      <c r="B3717" s="1" t="s">
        <v>4915</v>
      </c>
      <c r="C3717" s="1">
        <v>56</v>
      </c>
      <c r="D3717" s="1" t="s">
        <v>28</v>
      </c>
      <c r="E3717" s="1" t="s">
        <v>4614</v>
      </c>
      <c r="F3717" s="1" t="s">
        <v>48</v>
      </c>
      <c r="G3717" s="1" t="s">
        <v>384</v>
      </c>
      <c r="H3717" s="1" t="s">
        <v>385</v>
      </c>
      <c r="I3717" s="1" t="s">
        <v>155</v>
      </c>
      <c r="J3717" s="1">
        <v>14015</v>
      </c>
      <c r="K3717" s="3">
        <v>0.82975694444444448</v>
      </c>
      <c r="L3717" s="3">
        <v>0.47836805555555556</v>
      </c>
      <c r="M3717" s="7">
        <v>45671</v>
      </c>
      <c r="N3717" s="3">
        <v>0.87142361111111111</v>
      </c>
      <c r="O3717" s="3">
        <v>0.52003472222222225</v>
      </c>
      <c r="P3717" s="5">
        <v>60</v>
      </c>
      <c r="Q3717" s="5">
        <v>1441.19</v>
      </c>
      <c r="R3717" s="1" t="s">
        <v>40</v>
      </c>
      <c r="S3717" s="1">
        <v>5</v>
      </c>
      <c r="T3717" s="1" t="s">
        <v>83</v>
      </c>
      <c r="U3717" s="5">
        <v>148.37</v>
      </c>
      <c r="V3717" s="5">
        <v>71065.8181145493</v>
      </c>
      <c r="W3717" s="1" t="s">
        <v>36</v>
      </c>
      <c r="X3717" s="1">
        <v>4.5199999999999996</v>
      </c>
      <c r="Y3717" s="5">
        <v>90278.98</v>
      </c>
      <c r="Z3717" s="5">
        <v>92265.83</v>
      </c>
      <c r="AA3717" s="5" t="str">
        <f t="shared" si="232"/>
        <v>50-59</v>
      </c>
      <c r="AB3717" s="5" t="str">
        <f t="shared" si="233"/>
        <v>Moderate</v>
      </c>
      <c r="AC3717" s="5">
        <f t="shared" si="234"/>
        <v>1.02</v>
      </c>
      <c r="AD3717" s="5" t="str">
        <f t="shared" si="235"/>
        <v>Long-haul</v>
      </c>
    </row>
    <row r="3718" spans="1:30" x14ac:dyDescent="0.3">
      <c r="A3718" s="1" t="s">
        <v>4916</v>
      </c>
      <c r="B3718" s="1" t="s">
        <v>4917</v>
      </c>
      <c r="C3718" s="1">
        <v>28</v>
      </c>
      <c r="D3718" s="1" t="s">
        <v>39</v>
      </c>
      <c r="E3718" s="1" t="s">
        <v>4614</v>
      </c>
      <c r="F3718" s="1" t="s">
        <v>48</v>
      </c>
      <c r="G3718" s="1" t="s">
        <v>384</v>
      </c>
      <c r="H3718" s="1" t="s">
        <v>385</v>
      </c>
      <c r="I3718" s="1" t="s">
        <v>155</v>
      </c>
      <c r="J3718" s="1">
        <v>14015</v>
      </c>
      <c r="K3718" s="3">
        <v>0.82975694444444448</v>
      </c>
      <c r="L3718" s="3">
        <v>0.47836805555555556</v>
      </c>
      <c r="M3718" s="7">
        <v>45666</v>
      </c>
      <c r="N3718" s="3">
        <v>0.87142361111111111</v>
      </c>
      <c r="O3718" s="3">
        <v>0.52003472222222225</v>
      </c>
      <c r="P3718" s="5">
        <v>60</v>
      </c>
      <c r="Q3718" s="5">
        <v>1176.98</v>
      </c>
      <c r="R3718" s="1" t="s">
        <v>40</v>
      </c>
      <c r="S3718" s="1">
        <v>5</v>
      </c>
      <c r="T3718" s="1" t="s">
        <v>49</v>
      </c>
      <c r="U3718" s="5">
        <v>169.37</v>
      </c>
      <c r="V3718" s="5">
        <v>70637.136866094996</v>
      </c>
      <c r="W3718" s="1" t="s">
        <v>42</v>
      </c>
      <c r="X3718" s="1">
        <v>4.9400000000000004</v>
      </c>
      <c r="Y3718" s="5">
        <v>89764.56</v>
      </c>
      <c r="Z3718" s="5">
        <v>75360.59</v>
      </c>
      <c r="AA3718" s="5" t="str">
        <f t="shared" si="232"/>
        <v>18-29</v>
      </c>
      <c r="AB3718" s="5" t="str">
        <f t="shared" si="233"/>
        <v>Moderate</v>
      </c>
      <c r="AC3718" s="5">
        <f t="shared" si="234"/>
        <v>0.84</v>
      </c>
      <c r="AD3718" s="5" t="str">
        <f t="shared" si="235"/>
        <v>Long-haul</v>
      </c>
    </row>
    <row r="3719" spans="1:30" x14ac:dyDescent="0.3">
      <c r="A3719" s="1" t="s">
        <v>4720</v>
      </c>
      <c r="B3719" s="1" t="s">
        <v>4721</v>
      </c>
      <c r="C3719" s="1">
        <v>66</v>
      </c>
      <c r="D3719" s="1" t="s">
        <v>39</v>
      </c>
      <c r="E3719" s="1" t="s">
        <v>4614</v>
      </c>
      <c r="F3719" s="1" t="s">
        <v>48</v>
      </c>
      <c r="G3719" s="1" t="s">
        <v>384</v>
      </c>
      <c r="H3719" s="1" t="s">
        <v>385</v>
      </c>
      <c r="I3719" s="1" t="s">
        <v>155</v>
      </c>
      <c r="J3719" s="1">
        <v>14015</v>
      </c>
      <c r="K3719" s="3">
        <v>0.82975694444444448</v>
      </c>
      <c r="L3719" s="3">
        <v>0.47836805555555556</v>
      </c>
      <c r="M3719" s="7">
        <v>45658</v>
      </c>
      <c r="N3719" s="3">
        <v>0.87142361111111111</v>
      </c>
      <c r="O3719" s="3">
        <v>0.52003472222222225</v>
      </c>
      <c r="P3719" s="5">
        <v>60</v>
      </c>
      <c r="Q3719" s="5">
        <v>75.47</v>
      </c>
      <c r="R3719" s="1" t="s">
        <v>40</v>
      </c>
      <c r="S3719" s="1">
        <v>5</v>
      </c>
      <c r="T3719" s="1" t="s">
        <v>49</v>
      </c>
      <c r="U3719" s="5">
        <v>33.520000000000003</v>
      </c>
      <c r="V3719" s="5">
        <v>71011.131779035204</v>
      </c>
      <c r="W3719" s="1" t="s">
        <v>36</v>
      </c>
      <c r="X3719" s="1">
        <v>4.58</v>
      </c>
      <c r="Y3719" s="5">
        <v>90213.36</v>
      </c>
      <c r="Z3719" s="5">
        <v>4836.78</v>
      </c>
      <c r="AA3719" s="5" t="str">
        <f t="shared" si="232"/>
        <v>60+</v>
      </c>
      <c r="AB3719" s="5" t="str">
        <f t="shared" si="233"/>
        <v>Moderate</v>
      </c>
      <c r="AC3719" s="5">
        <f t="shared" si="234"/>
        <v>0.05</v>
      </c>
      <c r="AD3719" s="5" t="str">
        <f t="shared" si="235"/>
        <v>Long-haul</v>
      </c>
    </row>
    <row r="3720" spans="1:30" x14ac:dyDescent="0.3">
      <c r="A3720" s="1" t="s">
        <v>4918</v>
      </c>
      <c r="B3720" s="1" t="s">
        <v>4919</v>
      </c>
      <c r="C3720" s="1">
        <v>30</v>
      </c>
      <c r="D3720" s="1" t="s">
        <v>28</v>
      </c>
      <c r="E3720" s="1" t="s">
        <v>4614</v>
      </c>
      <c r="F3720" s="1" t="s">
        <v>30</v>
      </c>
      <c r="G3720" s="1" t="s">
        <v>384</v>
      </c>
      <c r="H3720" s="1" t="s">
        <v>385</v>
      </c>
      <c r="I3720" s="1" t="s">
        <v>155</v>
      </c>
      <c r="J3720" s="1">
        <v>14015</v>
      </c>
      <c r="K3720" s="3">
        <v>0.82975694444444448</v>
      </c>
      <c r="L3720" s="3">
        <v>0.47836805555555556</v>
      </c>
      <c r="M3720" s="7">
        <v>45662</v>
      </c>
      <c r="N3720" s="3">
        <v>0.87142361111111111</v>
      </c>
      <c r="O3720" s="3">
        <v>0.52003472222222225</v>
      </c>
      <c r="P3720" s="5">
        <v>60</v>
      </c>
      <c r="Q3720" s="5">
        <v>922.5</v>
      </c>
      <c r="R3720" s="1" t="s">
        <v>40</v>
      </c>
      <c r="S3720" s="1">
        <v>3</v>
      </c>
      <c r="T3720" s="1" t="s">
        <v>41</v>
      </c>
      <c r="U3720" s="5">
        <v>118.9</v>
      </c>
      <c r="V3720" s="5">
        <v>71505.475467103097</v>
      </c>
      <c r="W3720" s="1" t="s">
        <v>36</v>
      </c>
      <c r="X3720" s="1">
        <v>4.9000000000000004</v>
      </c>
      <c r="Y3720" s="5">
        <v>90806.57</v>
      </c>
      <c r="Z3720" s="5">
        <v>59063.78</v>
      </c>
      <c r="AA3720" s="5" t="str">
        <f t="shared" si="232"/>
        <v>30-39</v>
      </c>
      <c r="AB3720" s="5" t="str">
        <f t="shared" si="233"/>
        <v>Moderate</v>
      </c>
      <c r="AC3720" s="5">
        <f t="shared" si="234"/>
        <v>0.65</v>
      </c>
      <c r="AD3720" s="5" t="str">
        <f t="shared" si="235"/>
        <v>Long-haul</v>
      </c>
    </row>
    <row r="3721" spans="1:30" x14ac:dyDescent="0.3">
      <c r="A3721" s="1" t="s">
        <v>4819</v>
      </c>
      <c r="B3721" s="1" t="s">
        <v>4820</v>
      </c>
      <c r="C3721" s="1">
        <v>22</v>
      </c>
      <c r="D3721" s="1" t="s">
        <v>28</v>
      </c>
      <c r="E3721" s="1" t="s">
        <v>4614</v>
      </c>
      <c r="F3721" s="1" t="s">
        <v>30</v>
      </c>
      <c r="G3721" s="1" t="s">
        <v>406</v>
      </c>
      <c r="H3721" s="1" t="s">
        <v>262</v>
      </c>
      <c r="I3721" s="1" t="s">
        <v>407</v>
      </c>
      <c r="J3721" s="1">
        <v>723</v>
      </c>
      <c r="K3721" s="3">
        <v>0.99890046296296298</v>
      </c>
      <c r="L3721" s="3">
        <v>3.2233796296296295E-2</v>
      </c>
      <c r="M3721" s="7">
        <v>45658</v>
      </c>
      <c r="N3721" s="3">
        <v>1.3483796296296296E-2</v>
      </c>
      <c r="O3721" s="3">
        <v>4.6817129629629632E-2</v>
      </c>
      <c r="P3721" s="5">
        <v>21</v>
      </c>
      <c r="Q3721" s="5">
        <v>1068.9000000000001</v>
      </c>
      <c r="R3721" s="1" t="s">
        <v>56</v>
      </c>
      <c r="S3721" s="1">
        <v>5</v>
      </c>
      <c r="T3721" s="1" t="s">
        <v>83</v>
      </c>
      <c r="U3721" s="5">
        <v>139.34</v>
      </c>
      <c r="V3721" s="5">
        <v>4208.6465935509896</v>
      </c>
      <c r="W3721" s="1" t="s">
        <v>36</v>
      </c>
      <c r="X3721" s="1">
        <v>3.37</v>
      </c>
      <c r="Y3721" s="5">
        <v>10050.379999999999</v>
      </c>
      <c r="Z3721" s="5">
        <v>68437.47</v>
      </c>
      <c r="AA3721" s="5" t="str">
        <f t="shared" si="232"/>
        <v>18-29</v>
      </c>
      <c r="AB3721" s="5" t="str">
        <f t="shared" si="233"/>
        <v>On-Time</v>
      </c>
      <c r="AC3721" s="5">
        <f t="shared" si="234"/>
        <v>6.81</v>
      </c>
      <c r="AD3721" s="5" t="str">
        <f t="shared" si="235"/>
        <v>Short-haul</v>
      </c>
    </row>
    <row r="3722" spans="1:30" x14ac:dyDescent="0.3">
      <c r="A3722" s="1" t="s">
        <v>4920</v>
      </c>
      <c r="B3722" s="1" t="s">
        <v>4921</v>
      </c>
      <c r="C3722" s="1">
        <v>44</v>
      </c>
      <c r="D3722" s="1" t="s">
        <v>39</v>
      </c>
      <c r="E3722" s="1" t="s">
        <v>4614</v>
      </c>
      <c r="F3722" s="1" t="s">
        <v>30</v>
      </c>
      <c r="G3722" s="1" t="s">
        <v>406</v>
      </c>
      <c r="H3722" s="1" t="s">
        <v>262</v>
      </c>
      <c r="I3722" s="1" t="s">
        <v>407</v>
      </c>
      <c r="J3722" s="1">
        <v>723</v>
      </c>
      <c r="K3722" s="3">
        <v>0.99890046296296298</v>
      </c>
      <c r="L3722" s="3">
        <v>3.2233796296296295E-2</v>
      </c>
      <c r="M3722" s="7">
        <v>45661</v>
      </c>
      <c r="N3722" s="3">
        <v>1.3483796296296296E-2</v>
      </c>
      <c r="O3722" s="3">
        <v>4.6817129629629632E-2</v>
      </c>
      <c r="P3722" s="5">
        <v>21</v>
      </c>
      <c r="Q3722" s="5">
        <v>952.97</v>
      </c>
      <c r="R3722" s="1" t="s">
        <v>56</v>
      </c>
      <c r="S3722" s="1">
        <v>5</v>
      </c>
      <c r="T3722" s="1" t="s">
        <v>83</v>
      </c>
      <c r="U3722" s="5">
        <v>41.45</v>
      </c>
      <c r="V3722" s="5">
        <v>4348.2968758929701</v>
      </c>
      <c r="W3722" s="1" t="s">
        <v>42</v>
      </c>
      <c r="X3722" s="1">
        <v>3.53</v>
      </c>
      <c r="Y3722" s="5">
        <v>10217.959999999999</v>
      </c>
      <c r="Z3722" s="5">
        <v>60998.37</v>
      </c>
      <c r="AA3722" s="5" t="str">
        <f t="shared" si="232"/>
        <v>40-49</v>
      </c>
      <c r="AB3722" s="5" t="str">
        <f t="shared" si="233"/>
        <v>On-Time</v>
      </c>
      <c r="AC3722" s="5">
        <f t="shared" si="234"/>
        <v>5.97</v>
      </c>
      <c r="AD3722" s="5" t="str">
        <f t="shared" si="235"/>
        <v>Short-haul</v>
      </c>
    </row>
    <row r="3723" spans="1:30" x14ac:dyDescent="0.3">
      <c r="A3723" s="1" t="s">
        <v>4861</v>
      </c>
      <c r="B3723" s="1" t="s">
        <v>4862</v>
      </c>
      <c r="C3723" s="1">
        <v>48</v>
      </c>
      <c r="D3723" s="1" t="s">
        <v>39</v>
      </c>
      <c r="E3723" s="1" t="s">
        <v>4614</v>
      </c>
      <c r="F3723" s="1" t="s">
        <v>48</v>
      </c>
      <c r="G3723" s="1" t="s">
        <v>406</v>
      </c>
      <c r="H3723" s="1" t="s">
        <v>262</v>
      </c>
      <c r="I3723" s="1" t="s">
        <v>407</v>
      </c>
      <c r="J3723" s="1">
        <v>723</v>
      </c>
      <c r="K3723" s="3">
        <v>0.99890046296296298</v>
      </c>
      <c r="L3723" s="3">
        <v>3.2233796296296295E-2</v>
      </c>
      <c r="M3723" s="7">
        <v>45662</v>
      </c>
      <c r="N3723" s="3">
        <v>1.3483796296296296E-2</v>
      </c>
      <c r="O3723" s="3">
        <v>4.6817129629629632E-2</v>
      </c>
      <c r="P3723" s="5">
        <v>21</v>
      </c>
      <c r="Q3723" s="5">
        <v>1248.26</v>
      </c>
      <c r="R3723" s="1" t="s">
        <v>40</v>
      </c>
      <c r="S3723" s="1">
        <v>5</v>
      </c>
      <c r="T3723" s="1" t="s">
        <v>49</v>
      </c>
      <c r="U3723" s="5">
        <v>42.07</v>
      </c>
      <c r="V3723" s="5">
        <v>4244.9582691583801</v>
      </c>
      <c r="W3723" s="1" t="s">
        <v>42</v>
      </c>
      <c r="X3723" s="1">
        <v>3.85</v>
      </c>
      <c r="Y3723" s="5">
        <v>10093.950000000001</v>
      </c>
      <c r="Z3723" s="5">
        <v>79897.05</v>
      </c>
      <c r="AA3723" s="5" t="str">
        <f t="shared" si="232"/>
        <v>40-49</v>
      </c>
      <c r="AB3723" s="5" t="str">
        <f t="shared" si="233"/>
        <v>On-Time</v>
      </c>
      <c r="AC3723" s="5">
        <f t="shared" si="234"/>
        <v>7.92</v>
      </c>
      <c r="AD3723" s="5" t="str">
        <f t="shared" si="235"/>
        <v>Short-haul</v>
      </c>
    </row>
    <row r="3724" spans="1:30" x14ac:dyDescent="0.3">
      <c r="A3724" s="1" t="s">
        <v>4843</v>
      </c>
      <c r="B3724" s="1" t="s">
        <v>4844</v>
      </c>
      <c r="C3724" s="1">
        <v>38</v>
      </c>
      <c r="D3724" s="1" t="s">
        <v>28</v>
      </c>
      <c r="E3724" s="1" t="s">
        <v>4614</v>
      </c>
      <c r="F3724" s="1" t="s">
        <v>48</v>
      </c>
      <c r="G3724" s="1" t="s">
        <v>424</v>
      </c>
      <c r="H3724" s="1" t="s">
        <v>115</v>
      </c>
      <c r="I3724" s="1" t="s">
        <v>175</v>
      </c>
      <c r="J3724" s="1">
        <v>2963</v>
      </c>
      <c r="K3724" s="3">
        <v>0.80759259259259264</v>
      </c>
      <c r="L3724" s="3">
        <v>0.94439814814814815</v>
      </c>
      <c r="M3724" s="7">
        <v>45659</v>
      </c>
      <c r="N3724" s="3">
        <v>0.89787037037037032</v>
      </c>
      <c r="O3724" s="3">
        <v>3.4675925925925923E-2</v>
      </c>
      <c r="P3724" s="5">
        <v>130</v>
      </c>
      <c r="Q3724" s="5">
        <v>411.42</v>
      </c>
      <c r="R3724" s="1" t="s">
        <v>40</v>
      </c>
      <c r="S3724" s="1">
        <v>3</v>
      </c>
      <c r="T3724" s="1" t="s">
        <v>35</v>
      </c>
      <c r="U3724" s="5">
        <v>106.83</v>
      </c>
      <c r="V3724" s="5">
        <v>16061.4137904953</v>
      </c>
      <c r="W3724" s="1" t="s">
        <v>42</v>
      </c>
      <c r="X3724" s="1">
        <v>3.05</v>
      </c>
      <c r="Y3724" s="5">
        <v>24273.7</v>
      </c>
      <c r="Z3724" s="5">
        <v>26352.25</v>
      </c>
      <c r="AA3724" s="5" t="str">
        <f t="shared" si="232"/>
        <v>30-39</v>
      </c>
      <c r="AB3724" s="5" t="str">
        <f t="shared" si="233"/>
        <v>Severe</v>
      </c>
      <c r="AC3724" s="5">
        <f t="shared" si="234"/>
        <v>1.0900000000000001</v>
      </c>
      <c r="AD3724" s="5" t="str">
        <f t="shared" si="235"/>
        <v>Short-haul</v>
      </c>
    </row>
    <row r="3725" spans="1:30" x14ac:dyDescent="0.3">
      <c r="A3725" s="1" t="s">
        <v>4922</v>
      </c>
      <c r="B3725" s="1" t="s">
        <v>4923</v>
      </c>
      <c r="C3725" s="1">
        <v>55</v>
      </c>
      <c r="D3725" s="1" t="s">
        <v>39</v>
      </c>
      <c r="E3725" s="1" t="s">
        <v>4614</v>
      </c>
      <c r="F3725" s="1" t="s">
        <v>30</v>
      </c>
      <c r="G3725" s="1" t="s">
        <v>424</v>
      </c>
      <c r="H3725" s="1" t="s">
        <v>115</v>
      </c>
      <c r="I3725" s="1" t="s">
        <v>175</v>
      </c>
      <c r="J3725" s="1">
        <v>2963</v>
      </c>
      <c r="K3725" s="3">
        <v>0.80759259259259264</v>
      </c>
      <c r="L3725" s="3">
        <v>0.94439814814814815</v>
      </c>
      <c r="M3725" s="7">
        <v>45660</v>
      </c>
      <c r="N3725" s="3">
        <v>0.89787037037037032</v>
      </c>
      <c r="O3725" s="3">
        <v>3.4675925925925923E-2</v>
      </c>
      <c r="P3725" s="5">
        <v>130</v>
      </c>
      <c r="Q3725" s="5">
        <v>1351.81</v>
      </c>
      <c r="R3725" s="1" t="s">
        <v>34</v>
      </c>
      <c r="S3725" s="1">
        <v>5</v>
      </c>
      <c r="T3725" s="1" t="s">
        <v>49</v>
      </c>
      <c r="U3725" s="5">
        <v>162.26</v>
      </c>
      <c r="V3725" s="5">
        <v>16190.5755902817</v>
      </c>
      <c r="W3725" s="1" t="s">
        <v>42</v>
      </c>
      <c r="X3725" s="1">
        <v>4.8899999999999997</v>
      </c>
      <c r="Y3725" s="5">
        <v>24428.69</v>
      </c>
      <c r="Z3725" s="5">
        <v>86548.29</v>
      </c>
      <c r="AA3725" s="5" t="str">
        <f t="shared" si="232"/>
        <v>50-59</v>
      </c>
      <c r="AB3725" s="5" t="str">
        <f t="shared" si="233"/>
        <v>Severe</v>
      </c>
      <c r="AC3725" s="5">
        <f t="shared" si="234"/>
        <v>3.54</v>
      </c>
      <c r="AD3725" s="5" t="str">
        <f t="shared" si="235"/>
        <v>Short-haul</v>
      </c>
    </row>
    <row r="3726" spans="1:30" x14ac:dyDescent="0.3">
      <c r="A3726" s="1" t="s">
        <v>4924</v>
      </c>
      <c r="B3726" s="1" t="s">
        <v>4925</v>
      </c>
      <c r="C3726" s="1">
        <v>44</v>
      </c>
      <c r="D3726" s="1" t="s">
        <v>28</v>
      </c>
      <c r="E3726" s="1" t="s">
        <v>4614</v>
      </c>
      <c r="F3726" s="1" t="s">
        <v>48</v>
      </c>
      <c r="G3726" s="1" t="s">
        <v>424</v>
      </c>
      <c r="H3726" s="1" t="s">
        <v>115</v>
      </c>
      <c r="I3726" s="1" t="s">
        <v>175</v>
      </c>
      <c r="J3726" s="1">
        <v>2963</v>
      </c>
      <c r="K3726" s="3">
        <v>0.80759259259259264</v>
      </c>
      <c r="L3726" s="3">
        <v>0.94439814814814815</v>
      </c>
      <c r="M3726" s="7">
        <v>45672</v>
      </c>
      <c r="N3726" s="3">
        <v>0.89787037037037032</v>
      </c>
      <c r="O3726" s="3">
        <v>3.4675925925925923E-2</v>
      </c>
      <c r="P3726" s="5">
        <v>130</v>
      </c>
      <c r="Q3726" s="5">
        <v>453.83</v>
      </c>
      <c r="R3726" s="1" t="s">
        <v>56</v>
      </c>
      <c r="S3726" s="1">
        <v>5</v>
      </c>
      <c r="T3726" s="1" t="s">
        <v>45</v>
      </c>
      <c r="U3726" s="5">
        <v>113.4</v>
      </c>
      <c r="V3726" s="5">
        <v>15980.619727267</v>
      </c>
      <c r="W3726" s="1" t="s">
        <v>42</v>
      </c>
      <c r="X3726" s="1">
        <v>3.93</v>
      </c>
      <c r="Y3726" s="5">
        <v>24176.74</v>
      </c>
      <c r="Z3726" s="5">
        <v>29067.8</v>
      </c>
      <c r="AA3726" s="5" t="str">
        <f t="shared" si="232"/>
        <v>40-49</v>
      </c>
      <c r="AB3726" s="5" t="str">
        <f t="shared" si="233"/>
        <v>Severe</v>
      </c>
      <c r="AC3726" s="5">
        <f t="shared" si="234"/>
        <v>1.2</v>
      </c>
      <c r="AD3726" s="5" t="str">
        <f t="shared" si="235"/>
        <v>Short-haul</v>
      </c>
    </row>
    <row r="3727" spans="1:30" x14ac:dyDescent="0.3">
      <c r="A3727" s="1" t="s">
        <v>4926</v>
      </c>
      <c r="B3727" s="1" t="s">
        <v>4927</v>
      </c>
      <c r="C3727" s="1">
        <v>35</v>
      </c>
      <c r="D3727" s="1" t="s">
        <v>28</v>
      </c>
      <c r="E3727" s="1" t="s">
        <v>4614</v>
      </c>
      <c r="F3727" s="1" t="s">
        <v>30</v>
      </c>
      <c r="G3727" s="1" t="s">
        <v>424</v>
      </c>
      <c r="H3727" s="1" t="s">
        <v>115</v>
      </c>
      <c r="I3727" s="1" t="s">
        <v>175</v>
      </c>
      <c r="J3727" s="1">
        <v>2963</v>
      </c>
      <c r="K3727" s="3">
        <v>0.80759259259259264</v>
      </c>
      <c r="L3727" s="3">
        <v>0.94439814814814815</v>
      </c>
      <c r="M3727" s="7">
        <v>45671</v>
      </c>
      <c r="N3727" s="3">
        <v>0.89787037037037032</v>
      </c>
      <c r="O3727" s="3">
        <v>3.4675925925925923E-2</v>
      </c>
      <c r="P3727" s="5">
        <v>130</v>
      </c>
      <c r="Q3727" s="5">
        <v>1079.05</v>
      </c>
      <c r="R3727" s="1" t="s">
        <v>56</v>
      </c>
      <c r="S3727" s="1">
        <v>3</v>
      </c>
      <c r="T3727" s="1" t="s">
        <v>49</v>
      </c>
      <c r="U3727" s="5">
        <v>146.72</v>
      </c>
      <c r="V3727" s="5">
        <v>15613.755971163901</v>
      </c>
      <c r="W3727" s="1" t="s">
        <v>36</v>
      </c>
      <c r="X3727" s="1">
        <v>4.2699999999999996</v>
      </c>
      <c r="Y3727" s="5">
        <v>23736.51</v>
      </c>
      <c r="Z3727" s="5">
        <v>69088.539999999994</v>
      </c>
      <c r="AA3727" s="5" t="str">
        <f t="shared" si="232"/>
        <v>30-39</v>
      </c>
      <c r="AB3727" s="5" t="str">
        <f t="shared" si="233"/>
        <v>Severe</v>
      </c>
      <c r="AC3727" s="5">
        <f t="shared" si="234"/>
        <v>2.91</v>
      </c>
      <c r="AD3727" s="5" t="str">
        <f t="shared" si="235"/>
        <v>Short-haul</v>
      </c>
    </row>
    <row r="3728" spans="1:30" x14ac:dyDescent="0.3">
      <c r="A3728" s="1" t="s">
        <v>4785</v>
      </c>
      <c r="B3728" s="1" t="s">
        <v>4786</v>
      </c>
      <c r="C3728" s="1">
        <v>61</v>
      </c>
      <c r="D3728" s="1" t="s">
        <v>28</v>
      </c>
      <c r="E3728" s="1" t="s">
        <v>4614</v>
      </c>
      <c r="F3728" s="1" t="s">
        <v>30</v>
      </c>
      <c r="G3728" s="1" t="s">
        <v>424</v>
      </c>
      <c r="H3728" s="1" t="s">
        <v>115</v>
      </c>
      <c r="I3728" s="1" t="s">
        <v>175</v>
      </c>
      <c r="J3728" s="1">
        <v>2963</v>
      </c>
      <c r="K3728" s="3">
        <v>0.80759259259259264</v>
      </c>
      <c r="L3728" s="3">
        <v>0.94439814814814815</v>
      </c>
      <c r="M3728" s="7">
        <v>45663</v>
      </c>
      <c r="N3728" s="3">
        <v>0.89787037037037032</v>
      </c>
      <c r="O3728" s="3">
        <v>3.4675925925925923E-2</v>
      </c>
      <c r="P3728" s="5">
        <v>130</v>
      </c>
      <c r="Q3728" s="5">
        <v>1359.56</v>
      </c>
      <c r="R3728" s="1" t="s">
        <v>34</v>
      </c>
      <c r="S3728" s="1">
        <v>5</v>
      </c>
      <c r="T3728" s="1" t="s">
        <v>45</v>
      </c>
      <c r="U3728" s="5">
        <v>26.18</v>
      </c>
      <c r="V3728" s="5">
        <v>16255.889967436</v>
      </c>
      <c r="W3728" s="1" t="s">
        <v>42</v>
      </c>
      <c r="X3728" s="1">
        <v>3.14</v>
      </c>
      <c r="Y3728" s="5">
        <v>24507.07</v>
      </c>
      <c r="Z3728" s="5">
        <v>87017.08</v>
      </c>
      <c r="AA3728" s="5" t="str">
        <f t="shared" si="232"/>
        <v>60+</v>
      </c>
      <c r="AB3728" s="5" t="str">
        <f t="shared" si="233"/>
        <v>Severe</v>
      </c>
      <c r="AC3728" s="5">
        <f t="shared" si="234"/>
        <v>3.55</v>
      </c>
      <c r="AD3728" s="5" t="str">
        <f t="shared" si="235"/>
        <v>Short-haul</v>
      </c>
    </row>
    <row r="3729" spans="1:30" x14ac:dyDescent="0.3">
      <c r="A3729" s="1" t="s">
        <v>4928</v>
      </c>
      <c r="B3729" s="1" t="s">
        <v>4929</v>
      </c>
      <c r="C3729" s="1">
        <v>37</v>
      </c>
      <c r="D3729" s="1" t="s">
        <v>39</v>
      </c>
      <c r="E3729" s="1" t="s">
        <v>4614</v>
      </c>
      <c r="F3729" s="1" t="s">
        <v>30</v>
      </c>
      <c r="G3729" s="1" t="s">
        <v>424</v>
      </c>
      <c r="H3729" s="1" t="s">
        <v>115</v>
      </c>
      <c r="I3729" s="1" t="s">
        <v>175</v>
      </c>
      <c r="J3729" s="1">
        <v>2963</v>
      </c>
      <c r="K3729" s="3">
        <v>0.80759259259259264</v>
      </c>
      <c r="L3729" s="3">
        <v>0.94439814814814815</v>
      </c>
      <c r="M3729" s="7">
        <v>45667</v>
      </c>
      <c r="N3729" s="3">
        <v>0.89787037037037032</v>
      </c>
      <c r="O3729" s="3">
        <v>3.4675925925925923E-2</v>
      </c>
      <c r="P3729" s="5">
        <v>130</v>
      </c>
      <c r="Q3729" s="5">
        <v>548.4</v>
      </c>
      <c r="R3729" s="1" t="s">
        <v>56</v>
      </c>
      <c r="S3729" s="1">
        <v>3</v>
      </c>
      <c r="T3729" s="1" t="s">
        <v>49</v>
      </c>
      <c r="U3729" s="5">
        <v>66.12</v>
      </c>
      <c r="V3729" s="5">
        <v>16090.2243837638</v>
      </c>
      <c r="W3729" s="1" t="s">
        <v>42</v>
      </c>
      <c r="X3729" s="1">
        <v>3.56</v>
      </c>
      <c r="Y3729" s="5">
        <v>24308.27</v>
      </c>
      <c r="Z3729" s="5">
        <v>35110.82</v>
      </c>
      <c r="AA3729" s="5" t="str">
        <f t="shared" si="232"/>
        <v>30-39</v>
      </c>
      <c r="AB3729" s="5" t="str">
        <f t="shared" si="233"/>
        <v>Severe</v>
      </c>
      <c r="AC3729" s="5">
        <f t="shared" si="234"/>
        <v>1.44</v>
      </c>
      <c r="AD3729" s="5" t="str">
        <f t="shared" si="235"/>
        <v>Short-haul</v>
      </c>
    </row>
    <row r="3730" spans="1:30" x14ac:dyDescent="0.3">
      <c r="A3730" s="1" t="s">
        <v>4930</v>
      </c>
      <c r="B3730" s="1" t="s">
        <v>4931</v>
      </c>
      <c r="C3730" s="1">
        <v>21</v>
      </c>
      <c r="D3730" s="1" t="s">
        <v>39</v>
      </c>
      <c r="E3730" s="1" t="s">
        <v>4614</v>
      </c>
      <c r="F3730" s="1" t="s">
        <v>30</v>
      </c>
      <c r="G3730" s="1" t="s">
        <v>424</v>
      </c>
      <c r="H3730" s="1" t="s">
        <v>115</v>
      </c>
      <c r="I3730" s="1" t="s">
        <v>175</v>
      </c>
      <c r="J3730" s="1">
        <v>2963</v>
      </c>
      <c r="K3730" s="3">
        <v>0.80759259259259264</v>
      </c>
      <c r="L3730" s="3">
        <v>0.94439814814814815</v>
      </c>
      <c r="M3730" s="7">
        <v>45668</v>
      </c>
      <c r="N3730" s="3">
        <v>0.89787037037037032</v>
      </c>
      <c r="O3730" s="3">
        <v>3.4675925925925923E-2</v>
      </c>
      <c r="P3730" s="5">
        <v>130</v>
      </c>
      <c r="Q3730" s="5">
        <v>1326.95</v>
      </c>
      <c r="R3730" s="1" t="s">
        <v>56</v>
      </c>
      <c r="S3730" s="1">
        <v>5</v>
      </c>
      <c r="T3730" s="1" t="s">
        <v>35</v>
      </c>
      <c r="U3730" s="5">
        <v>33.08</v>
      </c>
      <c r="V3730" s="5">
        <v>15872.3559078951</v>
      </c>
      <c r="W3730" s="1" t="s">
        <v>36</v>
      </c>
      <c r="X3730" s="1">
        <v>4.38</v>
      </c>
      <c r="Y3730" s="5">
        <v>24046.83</v>
      </c>
      <c r="Z3730" s="5">
        <v>84931.42</v>
      </c>
      <c r="AA3730" s="5" t="str">
        <f t="shared" si="232"/>
        <v>18-29</v>
      </c>
      <c r="AB3730" s="5" t="str">
        <f t="shared" si="233"/>
        <v>Severe</v>
      </c>
      <c r="AC3730" s="5">
        <f t="shared" si="234"/>
        <v>3.53</v>
      </c>
      <c r="AD3730" s="5" t="str">
        <f t="shared" si="235"/>
        <v>Short-haul</v>
      </c>
    </row>
    <row r="3731" spans="1:30" x14ac:dyDescent="0.3">
      <c r="A3731" s="1" t="s">
        <v>4932</v>
      </c>
      <c r="B3731" s="1" t="s">
        <v>4933</v>
      </c>
      <c r="C3731" s="1">
        <v>51</v>
      </c>
      <c r="D3731" s="1" t="s">
        <v>39</v>
      </c>
      <c r="E3731" s="1" t="s">
        <v>4614</v>
      </c>
      <c r="F3731" s="1" t="s">
        <v>30</v>
      </c>
      <c r="G3731" s="1" t="s">
        <v>424</v>
      </c>
      <c r="H3731" s="1" t="s">
        <v>115</v>
      </c>
      <c r="I3731" s="1" t="s">
        <v>175</v>
      </c>
      <c r="J3731" s="1">
        <v>2963</v>
      </c>
      <c r="K3731" s="3">
        <v>0.80759259259259264</v>
      </c>
      <c r="L3731" s="3">
        <v>0.94439814814814815</v>
      </c>
      <c r="M3731" s="7">
        <v>45671</v>
      </c>
      <c r="N3731" s="3">
        <v>0.89787037037037032</v>
      </c>
      <c r="O3731" s="3">
        <v>3.4675925925925923E-2</v>
      </c>
      <c r="P3731" s="5">
        <v>130</v>
      </c>
      <c r="Q3731" s="5">
        <v>180.57</v>
      </c>
      <c r="R3731" s="1" t="s">
        <v>40</v>
      </c>
      <c r="S3731" s="1">
        <v>5</v>
      </c>
      <c r="T3731" s="1" t="s">
        <v>35</v>
      </c>
      <c r="U3731" s="5">
        <v>52.78</v>
      </c>
      <c r="V3731" s="5">
        <v>15797.2058157175</v>
      </c>
      <c r="W3731" s="1" t="s">
        <v>42</v>
      </c>
      <c r="X3731" s="1">
        <v>4.12</v>
      </c>
      <c r="Y3731" s="5">
        <v>23956.65</v>
      </c>
      <c r="Z3731" s="5">
        <v>11567.04</v>
      </c>
      <c r="AA3731" s="5" t="str">
        <f t="shared" si="232"/>
        <v>50-59</v>
      </c>
      <c r="AB3731" s="5" t="str">
        <f t="shared" si="233"/>
        <v>Severe</v>
      </c>
      <c r="AC3731" s="5">
        <f t="shared" si="234"/>
        <v>0.48</v>
      </c>
      <c r="AD3731" s="5" t="str">
        <f t="shared" si="235"/>
        <v>Short-haul</v>
      </c>
    </row>
    <row r="3732" spans="1:30" x14ac:dyDescent="0.3">
      <c r="A3732" s="1" t="s">
        <v>4813</v>
      </c>
      <c r="B3732" s="1" t="s">
        <v>4814</v>
      </c>
      <c r="C3732" s="1">
        <v>59</v>
      </c>
      <c r="D3732" s="1" t="s">
        <v>28</v>
      </c>
      <c r="E3732" s="1" t="s">
        <v>4614</v>
      </c>
      <c r="F3732" s="1" t="s">
        <v>48</v>
      </c>
      <c r="G3732" s="1" t="s">
        <v>424</v>
      </c>
      <c r="H3732" s="1" t="s">
        <v>115</v>
      </c>
      <c r="I3732" s="1" t="s">
        <v>175</v>
      </c>
      <c r="J3732" s="1">
        <v>2963</v>
      </c>
      <c r="K3732" s="3">
        <v>0.80759259259259264</v>
      </c>
      <c r="L3732" s="3">
        <v>0.94439814814814815</v>
      </c>
      <c r="M3732" s="7">
        <v>45671</v>
      </c>
      <c r="N3732" s="3">
        <v>0.89787037037037032</v>
      </c>
      <c r="O3732" s="3">
        <v>3.4675925925925923E-2</v>
      </c>
      <c r="P3732" s="5">
        <v>130</v>
      </c>
      <c r="Q3732" s="5">
        <v>1185.79</v>
      </c>
      <c r="R3732" s="1" t="s">
        <v>40</v>
      </c>
      <c r="S3732" s="1">
        <v>5</v>
      </c>
      <c r="T3732" s="1" t="s">
        <v>49</v>
      </c>
      <c r="U3732" s="5">
        <v>195.42</v>
      </c>
      <c r="V3732" s="5">
        <v>15853.879247803001</v>
      </c>
      <c r="W3732" s="1" t="s">
        <v>42</v>
      </c>
      <c r="X3732" s="1">
        <v>4.0199999999999996</v>
      </c>
      <c r="Y3732" s="5">
        <v>24024.66</v>
      </c>
      <c r="Z3732" s="5">
        <v>75929.64</v>
      </c>
      <c r="AA3732" s="5" t="str">
        <f t="shared" si="232"/>
        <v>50-59</v>
      </c>
      <c r="AB3732" s="5" t="str">
        <f t="shared" si="233"/>
        <v>Severe</v>
      </c>
      <c r="AC3732" s="5">
        <f t="shared" si="234"/>
        <v>3.16</v>
      </c>
      <c r="AD3732" s="5" t="str">
        <f t="shared" si="235"/>
        <v>Short-haul</v>
      </c>
    </row>
    <row r="3733" spans="1:30" x14ac:dyDescent="0.3">
      <c r="A3733" s="1" t="s">
        <v>4718</v>
      </c>
      <c r="B3733" s="1" t="s">
        <v>4719</v>
      </c>
      <c r="C3733" s="1">
        <v>38</v>
      </c>
      <c r="D3733" s="1" t="s">
        <v>39</v>
      </c>
      <c r="E3733" s="1" t="s">
        <v>4614</v>
      </c>
      <c r="F3733" s="1" t="s">
        <v>48</v>
      </c>
      <c r="G3733" s="1" t="s">
        <v>437</v>
      </c>
      <c r="H3733" s="1" t="s">
        <v>32</v>
      </c>
      <c r="I3733" s="1" t="s">
        <v>262</v>
      </c>
      <c r="J3733" s="1">
        <v>5909</v>
      </c>
      <c r="K3733" s="3">
        <v>0.68765046296296295</v>
      </c>
      <c r="L3733" s="3">
        <v>0.96056712962962965</v>
      </c>
      <c r="M3733" s="7">
        <v>45670</v>
      </c>
      <c r="N3733" s="3">
        <v>0.80015046296296299</v>
      </c>
      <c r="O3733" s="3">
        <v>7.3067129629629635E-2</v>
      </c>
      <c r="P3733" s="5">
        <v>162</v>
      </c>
      <c r="Q3733" s="5">
        <v>520.44000000000005</v>
      </c>
      <c r="R3733" s="1" t="s">
        <v>40</v>
      </c>
      <c r="S3733" s="1">
        <v>3</v>
      </c>
      <c r="T3733" s="1" t="s">
        <v>35</v>
      </c>
      <c r="U3733" s="5">
        <v>162.08000000000001</v>
      </c>
      <c r="V3733" s="5">
        <v>30565.793258541999</v>
      </c>
      <c r="W3733" s="1" t="s">
        <v>36</v>
      </c>
      <c r="X3733" s="1">
        <v>3.91</v>
      </c>
      <c r="Y3733" s="5">
        <v>41678.949999999997</v>
      </c>
      <c r="Z3733" s="5">
        <v>33340.58</v>
      </c>
      <c r="AA3733" s="5" t="str">
        <f t="shared" si="232"/>
        <v>30-39</v>
      </c>
      <c r="AB3733" s="5" t="str">
        <f t="shared" si="233"/>
        <v>Severe</v>
      </c>
      <c r="AC3733" s="5">
        <f t="shared" si="234"/>
        <v>0.8</v>
      </c>
      <c r="AD3733" s="5" t="str">
        <f t="shared" si="235"/>
        <v>Medium-haul</v>
      </c>
    </row>
    <row r="3734" spans="1:30" x14ac:dyDescent="0.3">
      <c r="A3734" s="1" t="s">
        <v>4934</v>
      </c>
      <c r="B3734" s="1" t="s">
        <v>4935</v>
      </c>
      <c r="C3734" s="1">
        <v>65</v>
      </c>
      <c r="D3734" s="1" t="s">
        <v>28</v>
      </c>
      <c r="E3734" s="1" t="s">
        <v>4614</v>
      </c>
      <c r="F3734" s="1" t="s">
        <v>48</v>
      </c>
      <c r="G3734" s="1" t="s">
        <v>437</v>
      </c>
      <c r="H3734" s="1" t="s">
        <v>32</v>
      </c>
      <c r="I3734" s="1" t="s">
        <v>262</v>
      </c>
      <c r="J3734" s="1">
        <v>5909</v>
      </c>
      <c r="K3734" s="3">
        <v>0.68765046296296295</v>
      </c>
      <c r="L3734" s="3">
        <v>0.96056712962962965</v>
      </c>
      <c r="M3734" s="7">
        <v>45663</v>
      </c>
      <c r="N3734" s="3">
        <v>0.80015046296296299</v>
      </c>
      <c r="O3734" s="3">
        <v>7.3067129629629635E-2</v>
      </c>
      <c r="P3734" s="5">
        <v>162</v>
      </c>
      <c r="Q3734" s="5">
        <v>1195.8800000000001</v>
      </c>
      <c r="R3734" s="1" t="s">
        <v>40</v>
      </c>
      <c r="S3734" s="1">
        <v>5</v>
      </c>
      <c r="T3734" s="1" t="s">
        <v>49</v>
      </c>
      <c r="U3734" s="5">
        <v>49.54</v>
      </c>
      <c r="V3734" s="5">
        <v>30646.349956566501</v>
      </c>
      <c r="W3734" s="1" t="s">
        <v>36</v>
      </c>
      <c r="X3734" s="1">
        <v>3.49</v>
      </c>
      <c r="Y3734" s="5">
        <v>41775.620000000003</v>
      </c>
      <c r="Z3734" s="5">
        <v>76546.23</v>
      </c>
      <c r="AA3734" s="5" t="str">
        <f t="shared" si="232"/>
        <v>60+</v>
      </c>
      <c r="AB3734" s="5" t="str">
        <f t="shared" si="233"/>
        <v>Severe</v>
      </c>
      <c r="AC3734" s="5">
        <f t="shared" si="234"/>
        <v>1.83</v>
      </c>
      <c r="AD3734" s="5" t="str">
        <f t="shared" si="235"/>
        <v>Medium-haul</v>
      </c>
    </row>
    <row r="3735" spans="1:30" x14ac:dyDescent="0.3">
      <c r="A3735" s="1" t="s">
        <v>4936</v>
      </c>
      <c r="B3735" s="1" t="s">
        <v>4937</v>
      </c>
      <c r="C3735" s="1">
        <v>67</v>
      </c>
      <c r="D3735" s="1" t="s">
        <v>28</v>
      </c>
      <c r="E3735" s="1" t="s">
        <v>4614</v>
      </c>
      <c r="F3735" s="1" t="s">
        <v>48</v>
      </c>
      <c r="G3735" s="1" t="s">
        <v>437</v>
      </c>
      <c r="H3735" s="1" t="s">
        <v>32</v>
      </c>
      <c r="I3735" s="1" t="s">
        <v>262</v>
      </c>
      <c r="J3735" s="1">
        <v>5909</v>
      </c>
      <c r="K3735" s="3">
        <v>0.68765046296296295</v>
      </c>
      <c r="L3735" s="3">
        <v>0.96056712962962965</v>
      </c>
      <c r="M3735" s="7">
        <v>45663</v>
      </c>
      <c r="N3735" s="3">
        <v>0.80015046296296299</v>
      </c>
      <c r="O3735" s="3">
        <v>7.3067129629629635E-2</v>
      </c>
      <c r="P3735" s="5">
        <v>162</v>
      </c>
      <c r="Q3735" s="5">
        <v>847.92</v>
      </c>
      <c r="R3735" s="1" t="s">
        <v>34</v>
      </c>
      <c r="S3735" s="1">
        <v>5</v>
      </c>
      <c r="T3735" s="1" t="s">
        <v>83</v>
      </c>
      <c r="U3735" s="5">
        <v>120.83</v>
      </c>
      <c r="V3735" s="5">
        <v>31032.474108629802</v>
      </c>
      <c r="W3735" s="1" t="s">
        <v>36</v>
      </c>
      <c r="X3735" s="1">
        <v>4.0599999999999996</v>
      </c>
      <c r="Y3735" s="5">
        <v>42238.97</v>
      </c>
      <c r="Z3735" s="5">
        <v>54291.05</v>
      </c>
      <c r="AA3735" s="5" t="str">
        <f t="shared" si="232"/>
        <v>60+</v>
      </c>
      <c r="AB3735" s="5" t="str">
        <f t="shared" si="233"/>
        <v>Severe</v>
      </c>
      <c r="AC3735" s="5">
        <f t="shared" si="234"/>
        <v>1.29</v>
      </c>
      <c r="AD3735" s="5" t="str">
        <f t="shared" si="235"/>
        <v>Medium-haul</v>
      </c>
    </row>
    <row r="3736" spans="1:30" x14ac:dyDescent="0.3">
      <c r="A3736" s="1" t="s">
        <v>4885</v>
      </c>
      <c r="B3736" s="1" t="s">
        <v>4886</v>
      </c>
      <c r="C3736" s="1">
        <v>55</v>
      </c>
      <c r="D3736" s="1" t="s">
        <v>39</v>
      </c>
      <c r="E3736" s="1" t="s">
        <v>4614</v>
      </c>
      <c r="F3736" s="1" t="s">
        <v>48</v>
      </c>
      <c r="G3736" s="1" t="s">
        <v>437</v>
      </c>
      <c r="H3736" s="1" t="s">
        <v>32</v>
      </c>
      <c r="I3736" s="1" t="s">
        <v>262</v>
      </c>
      <c r="J3736" s="1">
        <v>5909</v>
      </c>
      <c r="K3736" s="3">
        <v>0.68765046296296295</v>
      </c>
      <c r="L3736" s="3">
        <v>0.96056712962962965</v>
      </c>
      <c r="M3736" s="7">
        <v>45667</v>
      </c>
      <c r="N3736" s="3">
        <v>0.80015046296296299</v>
      </c>
      <c r="O3736" s="3">
        <v>7.3067129629629635E-2</v>
      </c>
      <c r="P3736" s="5">
        <v>162</v>
      </c>
      <c r="Q3736" s="5">
        <v>1234.1300000000001</v>
      </c>
      <c r="R3736" s="1" t="s">
        <v>34</v>
      </c>
      <c r="S3736" s="1">
        <v>5</v>
      </c>
      <c r="T3736" s="1" t="s">
        <v>35</v>
      </c>
      <c r="U3736" s="5">
        <v>83.8</v>
      </c>
      <c r="V3736" s="5">
        <v>31013.245608337598</v>
      </c>
      <c r="W3736" s="1" t="s">
        <v>36</v>
      </c>
      <c r="X3736" s="1">
        <v>3.78</v>
      </c>
      <c r="Y3736" s="5">
        <v>42215.89</v>
      </c>
      <c r="Z3736" s="5">
        <v>79001.08</v>
      </c>
      <c r="AA3736" s="5" t="str">
        <f t="shared" si="232"/>
        <v>50-59</v>
      </c>
      <c r="AB3736" s="5" t="str">
        <f t="shared" si="233"/>
        <v>Severe</v>
      </c>
      <c r="AC3736" s="5">
        <f t="shared" si="234"/>
        <v>1.87</v>
      </c>
      <c r="AD3736" s="5" t="str">
        <f t="shared" si="235"/>
        <v>Medium-haul</v>
      </c>
    </row>
    <row r="3737" spans="1:30" x14ac:dyDescent="0.3">
      <c r="A3737" s="1" t="s">
        <v>4938</v>
      </c>
      <c r="B3737" s="1" t="s">
        <v>4939</v>
      </c>
      <c r="C3737" s="1">
        <v>63</v>
      </c>
      <c r="D3737" s="1" t="s">
        <v>28</v>
      </c>
      <c r="E3737" s="1" t="s">
        <v>4614</v>
      </c>
      <c r="F3737" s="1" t="s">
        <v>48</v>
      </c>
      <c r="G3737" s="1" t="s">
        <v>437</v>
      </c>
      <c r="H3737" s="1" t="s">
        <v>32</v>
      </c>
      <c r="I3737" s="1" t="s">
        <v>262</v>
      </c>
      <c r="J3737" s="1">
        <v>5909</v>
      </c>
      <c r="K3737" s="3">
        <v>0.68765046296296295</v>
      </c>
      <c r="L3737" s="3">
        <v>0.96056712962962965</v>
      </c>
      <c r="M3737" s="7">
        <v>45661</v>
      </c>
      <c r="N3737" s="3">
        <v>0.80015046296296299</v>
      </c>
      <c r="O3737" s="3">
        <v>7.3067129629629635E-2</v>
      </c>
      <c r="P3737" s="5">
        <v>162</v>
      </c>
      <c r="Q3737" s="5">
        <v>1143.17</v>
      </c>
      <c r="R3737" s="1" t="s">
        <v>40</v>
      </c>
      <c r="S3737" s="1">
        <v>5</v>
      </c>
      <c r="T3737" s="1" t="s">
        <v>83</v>
      </c>
      <c r="U3737" s="5">
        <v>23.5</v>
      </c>
      <c r="V3737" s="5">
        <v>30910.6996994941</v>
      </c>
      <c r="W3737" s="1" t="s">
        <v>42</v>
      </c>
      <c r="X3737" s="1">
        <v>4.8</v>
      </c>
      <c r="Y3737" s="5">
        <v>42092.84</v>
      </c>
      <c r="Z3737" s="5">
        <v>73167.58</v>
      </c>
      <c r="AA3737" s="5" t="str">
        <f t="shared" si="232"/>
        <v>60+</v>
      </c>
      <c r="AB3737" s="5" t="str">
        <f t="shared" si="233"/>
        <v>Severe</v>
      </c>
      <c r="AC3737" s="5">
        <f t="shared" si="234"/>
        <v>1.74</v>
      </c>
      <c r="AD3737" s="5" t="str">
        <f t="shared" si="235"/>
        <v>Medium-haul</v>
      </c>
    </row>
    <row r="3738" spans="1:30" x14ac:dyDescent="0.3">
      <c r="A3738" s="1" t="s">
        <v>4940</v>
      </c>
      <c r="B3738" s="1" t="s">
        <v>4941</v>
      </c>
      <c r="C3738" s="1">
        <v>24</v>
      </c>
      <c r="D3738" s="1" t="s">
        <v>39</v>
      </c>
      <c r="E3738" s="1" t="s">
        <v>4614</v>
      </c>
      <c r="F3738" s="1" t="s">
        <v>30</v>
      </c>
      <c r="G3738" s="1" t="s">
        <v>452</v>
      </c>
      <c r="H3738" s="1" t="s">
        <v>233</v>
      </c>
      <c r="I3738" s="1" t="s">
        <v>308</v>
      </c>
      <c r="J3738" s="1">
        <v>13746</v>
      </c>
      <c r="K3738" s="3">
        <v>0.63680555555555551</v>
      </c>
      <c r="L3738" s="3">
        <v>0.27291666666666664</v>
      </c>
      <c r="M3738" s="7">
        <v>45665</v>
      </c>
      <c r="N3738" s="3">
        <v>0.73333333333333328</v>
      </c>
      <c r="O3738" s="3">
        <v>0.36944444444444446</v>
      </c>
      <c r="P3738" s="5">
        <v>139</v>
      </c>
      <c r="Q3738" s="5">
        <v>81.42</v>
      </c>
      <c r="R3738" s="1" t="s">
        <v>40</v>
      </c>
      <c r="S3738" s="1">
        <v>5</v>
      </c>
      <c r="T3738" s="1" t="s">
        <v>83</v>
      </c>
      <c r="U3738" s="5">
        <v>32.979999999999997</v>
      </c>
      <c r="V3738" s="5">
        <v>69624.141422085202</v>
      </c>
      <c r="W3738" s="1" t="s">
        <v>36</v>
      </c>
      <c r="X3738" s="1">
        <v>4.87</v>
      </c>
      <c r="Y3738" s="5">
        <v>132823.45499999999</v>
      </c>
      <c r="Z3738" s="5">
        <v>3130.4879999999998</v>
      </c>
      <c r="AA3738" s="5" t="str">
        <f t="shared" si="232"/>
        <v>18-29</v>
      </c>
      <c r="AB3738" s="5" t="str">
        <f t="shared" si="233"/>
        <v>Severe</v>
      </c>
      <c r="AC3738" s="5">
        <f t="shared" si="234"/>
        <v>0.02</v>
      </c>
      <c r="AD3738" s="5" t="str">
        <f t="shared" si="235"/>
        <v>Long-haul</v>
      </c>
    </row>
    <row r="3739" spans="1:30" x14ac:dyDescent="0.3">
      <c r="A3739" s="1" t="s">
        <v>4811</v>
      </c>
      <c r="B3739" s="1" t="s">
        <v>4812</v>
      </c>
      <c r="C3739" s="1">
        <v>75</v>
      </c>
      <c r="D3739" s="1" t="s">
        <v>39</v>
      </c>
      <c r="E3739" s="1" t="s">
        <v>4614</v>
      </c>
      <c r="F3739" s="1" t="s">
        <v>48</v>
      </c>
      <c r="G3739" s="1" t="s">
        <v>452</v>
      </c>
      <c r="H3739" s="1" t="s">
        <v>233</v>
      </c>
      <c r="I3739" s="1" t="s">
        <v>308</v>
      </c>
      <c r="J3739" s="1">
        <v>13746</v>
      </c>
      <c r="K3739" s="3">
        <v>0.63680555555555551</v>
      </c>
      <c r="L3739" s="3">
        <v>0.27291666666666664</v>
      </c>
      <c r="M3739" s="7">
        <v>45672</v>
      </c>
      <c r="N3739" s="3">
        <v>0.73333333333333328</v>
      </c>
      <c r="O3739" s="3">
        <v>0.36944444444444446</v>
      </c>
      <c r="P3739" s="5">
        <v>139</v>
      </c>
      <c r="Q3739" s="5">
        <v>649.02</v>
      </c>
      <c r="R3739" s="1" t="s">
        <v>34</v>
      </c>
      <c r="S3739" s="1">
        <v>5</v>
      </c>
      <c r="T3739" s="1" t="s">
        <v>49</v>
      </c>
      <c r="U3739" s="5">
        <v>95.78</v>
      </c>
      <c r="V3739" s="5">
        <v>70017.573789069997</v>
      </c>
      <c r="W3739" s="1" t="s">
        <v>36</v>
      </c>
      <c r="X3739" s="1">
        <v>4.16</v>
      </c>
      <c r="Y3739" s="5">
        <v>133531.63500000001</v>
      </c>
      <c r="Z3739" s="5">
        <v>24933.864000000001</v>
      </c>
      <c r="AA3739" s="5" t="str">
        <f t="shared" si="232"/>
        <v>60+</v>
      </c>
      <c r="AB3739" s="5" t="str">
        <f t="shared" si="233"/>
        <v>Severe</v>
      </c>
      <c r="AC3739" s="5">
        <f t="shared" si="234"/>
        <v>0.19</v>
      </c>
      <c r="AD3739" s="5" t="str">
        <f t="shared" si="235"/>
        <v>Long-haul</v>
      </c>
    </row>
    <row r="3740" spans="1:30" x14ac:dyDescent="0.3">
      <c r="A3740" s="1" t="s">
        <v>4942</v>
      </c>
      <c r="B3740" s="1" t="s">
        <v>4943</v>
      </c>
      <c r="C3740" s="1">
        <v>61</v>
      </c>
      <c r="D3740" s="1" t="s">
        <v>28</v>
      </c>
      <c r="E3740" s="1" t="s">
        <v>4614</v>
      </c>
      <c r="F3740" s="1" t="s">
        <v>48</v>
      </c>
      <c r="G3740" s="1" t="s">
        <v>452</v>
      </c>
      <c r="H3740" s="1" t="s">
        <v>233</v>
      </c>
      <c r="I3740" s="1" t="s">
        <v>308</v>
      </c>
      <c r="J3740" s="1">
        <v>13746</v>
      </c>
      <c r="K3740" s="3">
        <v>0.63680555555555551</v>
      </c>
      <c r="L3740" s="3">
        <v>0.27291666666666664</v>
      </c>
      <c r="M3740" s="7">
        <v>45662</v>
      </c>
      <c r="N3740" s="3">
        <v>0.73333333333333328</v>
      </c>
      <c r="O3740" s="3">
        <v>0.36944444444444446</v>
      </c>
      <c r="P3740" s="5">
        <v>139</v>
      </c>
      <c r="Q3740" s="5">
        <v>1361.74</v>
      </c>
      <c r="R3740" s="1" t="s">
        <v>34</v>
      </c>
      <c r="S3740" s="1">
        <v>5</v>
      </c>
      <c r="T3740" s="1" t="s">
        <v>41</v>
      </c>
      <c r="U3740" s="5">
        <v>28.44</v>
      </c>
      <c r="V3740" s="5">
        <v>69318.372869514205</v>
      </c>
      <c r="W3740" s="1" t="s">
        <v>42</v>
      </c>
      <c r="X3740" s="1">
        <v>4.4800000000000004</v>
      </c>
      <c r="Y3740" s="5">
        <v>132273.07500000001</v>
      </c>
      <c r="Z3740" s="5">
        <v>52294.23</v>
      </c>
      <c r="AA3740" s="5" t="str">
        <f t="shared" si="232"/>
        <v>60+</v>
      </c>
      <c r="AB3740" s="5" t="str">
        <f t="shared" si="233"/>
        <v>Severe</v>
      </c>
      <c r="AC3740" s="5">
        <f t="shared" si="234"/>
        <v>0.4</v>
      </c>
      <c r="AD3740" s="5" t="str">
        <f t="shared" si="235"/>
        <v>Long-haul</v>
      </c>
    </row>
    <row r="3741" spans="1:30" x14ac:dyDescent="0.3">
      <c r="A3741" s="1" t="s">
        <v>4908</v>
      </c>
      <c r="B3741" s="1" t="s">
        <v>4909</v>
      </c>
      <c r="C3741" s="1">
        <v>72</v>
      </c>
      <c r="D3741" s="1" t="s">
        <v>39</v>
      </c>
      <c r="E3741" s="1" t="s">
        <v>4614</v>
      </c>
      <c r="F3741" s="1" t="s">
        <v>30</v>
      </c>
      <c r="G3741" s="1" t="s">
        <v>452</v>
      </c>
      <c r="H3741" s="1" t="s">
        <v>233</v>
      </c>
      <c r="I3741" s="1" t="s">
        <v>308</v>
      </c>
      <c r="J3741" s="1">
        <v>13746</v>
      </c>
      <c r="K3741" s="3">
        <v>0.63680555555555551</v>
      </c>
      <c r="L3741" s="3">
        <v>0.27291666666666664</v>
      </c>
      <c r="M3741" s="7">
        <v>45665</v>
      </c>
      <c r="N3741" s="3">
        <v>0.73333333333333328</v>
      </c>
      <c r="O3741" s="3">
        <v>0.36944444444444446</v>
      </c>
      <c r="P3741" s="5">
        <v>139</v>
      </c>
      <c r="Q3741" s="5">
        <v>1211.6099999999999</v>
      </c>
      <c r="R3741" s="1" t="s">
        <v>34</v>
      </c>
      <c r="S3741" s="1">
        <v>5</v>
      </c>
      <c r="T3741" s="1" t="s">
        <v>35</v>
      </c>
      <c r="U3741" s="5">
        <v>33.4</v>
      </c>
      <c r="V3741" s="5">
        <v>69693.935928486695</v>
      </c>
      <c r="W3741" s="1" t="s">
        <v>42</v>
      </c>
      <c r="X3741" s="1">
        <v>3.28</v>
      </c>
      <c r="Y3741" s="5">
        <v>132949.07999999999</v>
      </c>
      <c r="Z3741" s="5">
        <v>46529.832000000002</v>
      </c>
      <c r="AA3741" s="5" t="str">
        <f t="shared" si="232"/>
        <v>60+</v>
      </c>
      <c r="AB3741" s="5" t="str">
        <f t="shared" si="233"/>
        <v>Severe</v>
      </c>
      <c r="AC3741" s="5">
        <f t="shared" si="234"/>
        <v>0.35</v>
      </c>
      <c r="AD3741" s="5" t="str">
        <f t="shared" si="235"/>
        <v>Long-haul</v>
      </c>
    </row>
    <row r="3742" spans="1:30" x14ac:dyDescent="0.3">
      <c r="A3742" s="1" t="s">
        <v>4944</v>
      </c>
      <c r="B3742" s="1" t="s">
        <v>4945</v>
      </c>
      <c r="C3742" s="1">
        <v>22</v>
      </c>
      <c r="D3742" s="1" t="s">
        <v>39</v>
      </c>
      <c r="E3742" s="1" t="s">
        <v>4614</v>
      </c>
      <c r="F3742" s="1" t="s">
        <v>48</v>
      </c>
      <c r="G3742" s="1" t="s">
        <v>452</v>
      </c>
      <c r="H3742" s="1" t="s">
        <v>233</v>
      </c>
      <c r="I3742" s="1" t="s">
        <v>308</v>
      </c>
      <c r="J3742" s="1">
        <v>13746</v>
      </c>
      <c r="K3742" s="3">
        <v>0.63680555555555551</v>
      </c>
      <c r="L3742" s="3">
        <v>0.27291666666666664</v>
      </c>
      <c r="M3742" s="7">
        <v>45659</v>
      </c>
      <c r="N3742" s="3">
        <v>0.73333333333333328</v>
      </c>
      <c r="O3742" s="3">
        <v>0.36944444444444446</v>
      </c>
      <c r="P3742" s="5">
        <v>139</v>
      </c>
      <c r="Q3742" s="5">
        <v>206.83</v>
      </c>
      <c r="R3742" s="1" t="s">
        <v>56</v>
      </c>
      <c r="S3742" s="1">
        <v>5</v>
      </c>
      <c r="T3742" s="1" t="s">
        <v>49</v>
      </c>
      <c r="U3742" s="5">
        <v>1.07</v>
      </c>
      <c r="V3742" s="5">
        <v>70050.708761911606</v>
      </c>
      <c r="W3742" s="1" t="s">
        <v>36</v>
      </c>
      <c r="X3742" s="1">
        <v>4.87</v>
      </c>
      <c r="Y3742" s="5">
        <v>133591.27499999999</v>
      </c>
      <c r="Z3742" s="5">
        <v>7942.3979999999901</v>
      </c>
      <c r="AA3742" s="5" t="str">
        <f t="shared" si="232"/>
        <v>18-29</v>
      </c>
      <c r="AB3742" s="5" t="str">
        <f t="shared" si="233"/>
        <v>Severe</v>
      </c>
      <c r="AC3742" s="5">
        <f t="shared" si="234"/>
        <v>0.06</v>
      </c>
      <c r="AD3742" s="5" t="str">
        <f t="shared" si="235"/>
        <v>Long-haul</v>
      </c>
    </row>
    <row r="3743" spans="1:30" x14ac:dyDescent="0.3">
      <c r="A3743" s="1" t="s">
        <v>4673</v>
      </c>
      <c r="B3743" s="1" t="s">
        <v>4674</v>
      </c>
      <c r="C3743" s="1">
        <v>21</v>
      </c>
      <c r="D3743" s="1" t="s">
        <v>28</v>
      </c>
      <c r="E3743" s="1" t="s">
        <v>4614</v>
      </c>
      <c r="F3743" s="1" t="s">
        <v>30</v>
      </c>
      <c r="G3743" s="1" t="s">
        <v>452</v>
      </c>
      <c r="H3743" s="1" t="s">
        <v>233</v>
      </c>
      <c r="I3743" s="1" t="s">
        <v>308</v>
      </c>
      <c r="J3743" s="1">
        <v>13746</v>
      </c>
      <c r="K3743" s="3">
        <v>0.63680555555555551</v>
      </c>
      <c r="L3743" s="3">
        <v>0.27291666666666664</v>
      </c>
      <c r="M3743" s="7">
        <v>45665</v>
      </c>
      <c r="N3743" s="3">
        <v>0.73333333333333328</v>
      </c>
      <c r="O3743" s="3">
        <v>0.36944444444444446</v>
      </c>
      <c r="P3743" s="5">
        <v>139</v>
      </c>
      <c r="Q3743" s="5">
        <v>1142.01</v>
      </c>
      <c r="R3743" s="1" t="s">
        <v>34</v>
      </c>
      <c r="S3743" s="1">
        <v>5</v>
      </c>
      <c r="T3743" s="1" t="s">
        <v>49</v>
      </c>
      <c r="U3743" s="5">
        <v>131.1</v>
      </c>
      <c r="V3743" s="5">
        <v>70025.801138926094</v>
      </c>
      <c r="W3743" s="1" t="s">
        <v>36</v>
      </c>
      <c r="X3743" s="1">
        <v>4.49</v>
      </c>
      <c r="Y3743" s="5">
        <v>133546.44</v>
      </c>
      <c r="Z3743" s="5">
        <v>43868.915999999997</v>
      </c>
      <c r="AA3743" s="5" t="str">
        <f t="shared" si="232"/>
        <v>18-29</v>
      </c>
      <c r="AB3743" s="5" t="str">
        <f t="shared" si="233"/>
        <v>Severe</v>
      </c>
      <c r="AC3743" s="5">
        <f t="shared" si="234"/>
        <v>0.33</v>
      </c>
      <c r="AD3743" s="5" t="str">
        <f t="shared" si="235"/>
        <v>Long-haul</v>
      </c>
    </row>
    <row r="3744" spans="1:30" x14ac:dyDescent="0.3">
      <c r="A3744" s="1" t="s">
        <v>4736</v>
      </c>
      <c r="B3744" s="1" t="s">
        <v>4737</v>
      </c>
      <c r="C3744" s="1">
        <v>29</v>
      </c>
      <c r="D3744" s="1" t="s">
        <v>28</v>
      </c>
      <c r="E3744" s="1" t="s">
        <v>4614</v>
      </c>
      <c r="F3744" s="1" t="s">
        <v>30</v>
      </c>
      <c r="G3744" s="1" t="s">
        <v>452</v>
      </c>
      <c r="H3744" s="1" t="s">
        <v>233</v>
      </c>
      <c r="I3744" s="1" t="s">
        <v>308</v>
      </c>
      <c r="J3744" s="1">
        <v>13746</v>
      </c>
      <c r="K3744" s="3">
        <v>0.63680555555555551</v>
      </c>
      <c r="L3744" s="3">
        <v>0.27291666666666664</v>
      </c>
      <c r="M3744" s="7">
        <v>45658</v>
      </c>
      <c r="N3744" s="3">
        <v>0.73333333333333328</v>
      </c>
      <c r="O3744" s="3">
        <v>0.36944444444444446</v>
      </c>
      <c r="P3744" s="5">
        <v>139</v>
      </c>
      <c r="Q3744" s="5">
        <v>1271.3399999999999</v>
      </c>
      <c r="R3744" s="1" t="s">
        <v>40</v>
      </c>
      <c r="S3744" s="1">
        <v>5</v>
      </c>
      <c r="T3744" s="1" t="s">
        <v>45</v>
      </c>
      <c r="U3744" s="5">
        <v>32.51</v>
      </c>
      <c r="V3744" s="5">
        <v>69449.767817971297</v>
      </c>
      <c r="W3744" s="1" t="s">
        <v>42</v>
      </c>
      <c r="X3744" s="1">
        <v>4.2300000000000004</v>
      </c>
      <c r="Y3744" s="5">
        <v>132509.57999999999</v>
      </c>
      <c r="Z3744" s="5">
        <v>48823.355999999898</v>
      </c>
      <c r="AA3744" s="5" t="str">
        <f t="shared" si="232"/>
        <v>18-29</v>
      </c>
      <c r="AB3744" s="5" t="str">
        <f t="shared" si="233"/>
        <v>Severe</v>
      </c>
      <c r="AC3744" s="5">
        <f t="shared" si="234"/>
        <v>0.37</v>
      </c>
      <c r="AD3744" s="5" t="str">
        <f t="shared" si="235"/>
        <v>Long-haul</v>
      </c>
    </row>
    <row r="3745" spans="1:30" x14ac:dyDescent="0.3">
      <c r="A3745" s="1" t="s">
        <v>4946</v>
      </c>
      <c r="B3745" s="1" t="s">
        <v>4947</v>
      </c>
      <c r="C3745" s="1">
        <v>39</v>
      </c>
      <c r="D3745" s="1" t="s">
        <v>39</v>
      </c>
      <c r="E3745" s="1" t="s">
        <v>4614</v>
      </c>
      <c r="F3745" s="1" t="s">
        <v>48</v>
      </c>
      <c r="G3745" s="1" t="s">
        <v>452</v>
      </c>
      <c r="H3745" s="1" t="s">
        <v>233</v>
      </c>
      <c r="I3745" s="1" t="s">
        <v>308</v>
      </c>
      <c r="J3745" s="1">
        <v>13746</v>
      </c>
      <c r="K3745" s="3">
        <v>0.63680555555555551</v>
      </c>
      <c r="L3745" s="3">
        <v>0.27291666666666664</v>
      </c>
      <c r="M3745" s="7">
        <v>45666</v>
      </c>
      <c r="N3745" s="3">
        <v>0.73333333333333328</v>
      </c>
      <c r="O3745" s="3">
        <v>0.36944444444444446</v>
      </c>
      <c r="P3745" s="5">
        <v>139</v>
      </c>
      <c r="Q3745" s="5">
        <v>119.08</v>
      </c>
      <c r="R3745" s="1" t="s">
        <v>34</v>
      </c>
      <c r="S3745" s="1">
        <v>3</v>
      </c>
      <c r="T3745" s="1" t="s">
        <v>45</v>
      </c>
      <c r="U3745" s="5">
        <v>162.47999999999999</v>
      </c>
      <c r="V3745" s="5">
        <v>70001.208710884006</v>
      </c>
      <c r="W3745" s="1" t="s">
        <v>36</v>
      </c>
      <c r="X3745" s="1">
        <v>4.8899999999999997</v>
      </c>
      <c r="Y3745" s="5">
        <v>133502.17499999999</v>
      </c>
      <c r="Z3745" s="5">
        <v>4592.1719999999996</v>
      </c>
      <c r="AA3745" s="5" t="str">
        <f t="shared" si="232"/>
        <v>30-39</v>
      </c>
      <c r="AB3745" s="5" t="str">
        <f t="shared" si="233"/>
        <v>Severe</v>
      </c>
      <c r="AC3745" s="5">
        <f t="shared" si="234"/>
        <v>0.03</v>
      </c>
      <c r="AD3745" s="5" t="str">
        <f t="shared" si="235"/>
        <v>Long-haul</v>
      </c>
    </row>
    <row r="3746" spans="1:30" x14ac:dyDescent="0.3">
      <c r="A3746" s="1" t="s">
        <v>4948</v>
      </c>
      <c r="B3746" s="1" t="s">
        <v>4949</v>
      </c>
      <c r="C3746" s="1">
        <v>23</v>
      </c>
      <c r="D3746" s="1" t="s">
        <v>28</v>
      </c>
      <c r="E3746" s="1" t="s">
        <v>4614</v>
      </c>
      <c r="F3746" s="1" t="s">
        <v>48</v>
      </c>
      <c r="G3746" s="1" t="s">
        <v>461</v>
      </c>
      <c r="H3746" s="1" t="s">
        <v>262</v>
      </c>
      <c r="I3746" s="1" t="s">
        <v>174</v>
      </c>
      <c r="J3746" s="1">
        <v>1919</v>
      </c>
      <c r="K3746" s="3">
        <v>0.6821180555555556</v>
      </c>
      <c r="L3746" s="3">
        <v>0.77031249999999996</v>
      </c>
      <c r="M3746" s="7">
        <v>45664</v>
      </c>
      <c r="N3746" s="3">
        <v>0.74739583333333337</v>
      </c>
      <c r="O3746" s="3">
        <v>0.83559027777777772</v>
      </c>
      <c r="P3746" s="5">
        <v>94</v>
      </c>
      <c r="Q3746" s="5">
        <v>784.48</v>
      </c>
      <c r="R3746" s="1" t="s">
        <v>56</v>
      </c>
      <c r="S3746" s="1">
        <v>5</v>
      </c>
      <c r="T3746" s="1" t="s">
        <v>35</v>
      </c>
      <c r="U3746" s="5">
        <v>18.739999999999998</v>
      </c>
      <c r="V3746" s="5">
        <v>10839.033216285399</v>
      </c>
      <c r="W3746" s="1" t="s">
        <v>42</v>
      </c>
      <c r="X3746" s="1">
        <v>3.88</v>
      </c>
      <c r="Y3746" s="5">
        <v>18006.84</v>
      </c>
      <c r="Z3746" s="5">
        <v>50210.47</v>
      </c>
      <c r="AA3746" s="5" t="str">
        <f t="shared" si="232"/>
        <v>18-29</v>
      </c>
      <c r="AB3746" s="5" t="str">
        <f t="shared" si="233"/>
        <v>Moderate</v>
      </c>
      <c r="AC3746" s="5">
        <f t="shared" si="234"/>
        <v>2.79</v>
      </c>
      <c r="AD3746" s="5" t="str">
        <f t="shared" si="235"/>
        <v>Short-haul</v>
      </c>
    </row>
    <row r="3747" spans="1:30" x14ac:dyDescent="0.3">
      <c r="A3747" s="1" t="s">
        <v>4950</v>
      </c>
      <c r="B3747" s="1" t="s">
        <v>4951</v>
      </c>
      <c r="C3747" s="1">
        <v>24</v>
      </c>
      <c r="D3747" s="1" t="s">
        <v>39</v>
      </c>
      <c r="E3747" s="1" t="s">
        <v>4614</v>
      </c>
      <c r="F3747" s="1" t="s">
        <v>48</v>
      </c>
      <c r="G3747" s="1" t="s">
        <v>461</v>
      </c>
      <c r="H3747" s="1" t="s">
        <v>262</v>
      </c>
      <c r="I3747" s="1" t="s">
        <v>174</v>
      </c>
      <c r="J3747" s="1">
        <v>1919</v>
      </c>
      <c r="K3747" s="3">
        <v>0.6821180555555556</v>
      </c>
      <c r="L3747" s="3">
        <v>0.77031249999999996</v>
      </c>
      <c r="M3747" s="7">
        <v>45670</v>
      </c>
      <c r="N3747" s="3">
        <v>0.74739583333333337</v>
      </c>
      <c r="O3747" s="3">
        <v>0.83559027777777772</v>
      </c>
      <c r="P3747" s="5">
        <v>94</v>
      </c>
      <c r="Q3747" s="5">
        <v>775.75</v>
      </c>
      <c r="R3747" s="1" t="s">
        <v>34</v>
      </c>
      <c r="S3747" s="1">
        <v>5</v>
      </c>
      <c r="T3747" s="1" t="s">
        <v>83</v>
      </c>
      <c r="U3747" s="5">
        <v>157.46</v>
      </c>
      <c r="V3747" s="5">
        <v>10569.898304728</v>
      </c>
      <c r="W3747" s="1" t="s">
        <v>36</v>
      </c>
      <c r="X3747" s="1">
        <v>3.82</v>
      </c>
      <c r="Y3747" s="5">
        <v>17683.88</v>
      </c>
      <c r="Z3747" s="5">
        <v>49679.49</v>
      </c>
      <c r="AA3747" s="5" t="str">
        <f t="shared" si="232"/>
        <v>18-29</v>
      </c>
      <c r="AB3747" s="5" t="str">
        <f t="shared" si="233"/>
        <v>Moderate</v>
      </c>
      <c r="AC3747" s="5">
        <f t="shared" si="234"/>
        <v>2.81</v>
      </c>
      <c r="AD3747" s="5" t="str">
        <f t="shared" si="235"/>
        <v>Short-haul</v>
      </c>
    </row>
    <row r="3748" spans="1:30" x14ac:dyDescent="0.3">
      <c r="A3748" s="1" t="s">
        <v>4773</v>
      </c>
      <c r="B3748" s="1" t="s">
        <v>4774</v>
      </c>
      <c r="C3748" s="1">
        <v>56</v>
      </c>
      <c r="D3748" s="1" t="s">
        <v>28</v>
      </c>
      <c r="E3748" s="1" t="s">
        <v>4614</v>
      </c>
      <c r="F3748" s="1" t="s">
        <v>30</v>
      </c>
      <c r="G3748" s="1" t="s">
        <v>461</v>
      </c>
      <c r="H3748" s="1" t="s">
        <v>262</v>
      </c>
      <c r="I3748" s="1" t="s">
        <v>174</v>
      </c>
      <c r="J3748" s="1">
        <v>1919</v>
      </c>
      <c r="K3748" s="3">
        <v>0.6821180555555556</v>
      </c>
      <c r="L3748" s="3">
        <v>0.77031249999999996</v>
      </c>
      <c r="M3748" s="7">
        <v>45666</v>
      </c>
      <c r="N3748" s="3">
        <v>0.74739583333333337</v>
      </c>
      <c r="O3748" s="3">
        <v>0.83559027777777772</v>
      </c>
      <c r="P3748" s="5">
        <v>94</v>
      </c>
      <c r="Q3748" s="5">
        <v>1084.26</v>
      </c>
      <c r="R3748" s="1" t="s">
        <v>34</v>
      </c>
      <c r="S3748" s="1">
        <v>5</v>
      </c>
      <c r="T3748" s="1" t="s">
        <v>35</v>
      </c>
      <c r="U3748" s="5">
        <v>63.9</v>
      </c>
      <c r="V3748" s="5">
        <v>10713.016431939701</v>
      </c>
      <c r="W3748" s="1" t="s">
        <v>42</v>
      </c>
      <c r="X3748" s="1">
        <v>3.47</v>
      </c>
      <c r="Y3748" s="5">
        <v>17855.62</v>
      </c>
      <c r="Z3748" s="5">
        <v>69405.42</v>
      </c>
      <c r="AA3748" s="5" t="str">
        <f t="shared" si="232"/>
        <v>50-59</v>
      </c>
      <c r="AB3748" s="5" t="str">
        <f t="shared" si="233"/>
        <v>Moderate</v>
      </c>
      <c r="AC3748" s="5">
        <f t="shared" si="234"/>
        <v>3.89</v>
      </c>
      <c r="AD3748" s="5" t="str">
        <f t="shared" si="235"/>
        <v>Short-haul</v>
      </c>
    </row>
    <row r="3749" spans="1:30" x14ac:dyDescent="0.3">
      <c r="A3749" s="1" t="s">
        <v>4952</v>
      </c>
      <c r="B3749" s="1" t="s">
        <v>4953</v>
      </c>
      <c r="C3749" s="1">
        <v>58</v>
      </c>
      <c r="D3749" s="1" t="s">
        <v>28</v>
      </c>
      <c r="E3749" s="1" t="s">
        <v>4614</v>
      </c>
      <c r="F3749" s="1" t="s">
        <v>30</v>
      </c>
      <c r="G3749" s="1" t="s">
        <v>461</v>
      </c>
      <c r="H3749" s="1" t="s">
        <v>262</v>
      </c>
      <c r="I3749" s="1" t="s">
        <v>174</v>
      </c>
      <c r="J3749" s="1">
        <v>1919</v>
      </c>
      <c r="K3749" s="3">
        <v>0.6821180555555556</v>
      </c>
      <c r="L3749" s="3">
        <v>0.77031249999999996</v>
      </c>
      <c r="M3749" s="7">
        <v>45667</v>
      </c>
      <c r="N3749" s="3">
        <v>0.74739583333333337</v>
      </c>
      <c r="O3749" s="3">
        <v>0.83559027777777772</v>
      </c>
      <c r="P3749" s="5">
        <v>94</v>
      </c>
      <c r="Q3749" s="5">
        <v>1202.68</v>
      </c>
      <c r="R3749" s="1" t="s">
        <v>40</v>
      </c>
      <c r="S3749" s="1">
        <v>5</v>
      </c>
      <c r="T3749" s="1" t="s">
        <v>83</v>
      </c>
      <c r="U3749" s="5">
        <v>53.58</v>
      </c>
      <c r="V3749" s="5">
        <v>10368.613620255201</v>
      </c>
      <c r="W3749" s="1" t="s">
        <v>36</v>
      </c>
      <c r="X3749" s="1">
        <v>3.73</v>
      </c>
      <c r="Y3749" s="5">
        <v>17442.34</v>
      </c>
      <c r="Z3749" s="5">
        <v>76982.240000000005</v>
      </c>
      <c r="AA3749" s="5" t="str">
        <f t="shared" si="232"/>
        <v>50-59</v>
      </c>
      <c r="AB3749" s="5" t="str">
        <f t="shared" si="233"/>
        <v>Moderate</v>
      </c>
      <c r="AC3749" s="5">
        <f t="shared" si="234"/>
        <v>4.41</v>
      </c>
      <c r="AD3749" s="5" t="str">
        <f t="shared" si="235"/>
        <v>Short-haul</v>
      </c>
    </row>
    <row r="3750" spans="1:30" x14ac:dyDescent="0.3">
      <c r="A3750" s="1" t="s">
        <v>4954</v>
      </c>
      <c r="B3750" s="1" t="s">
        <v>4955</v>
      </c>
      <c r="C3750" s="1">
        <v>44</v>
      </c>
      <c r="D3750" s="1" t="s">
        <v>28</v>
      </c>
      <c r="E3750" s="1" t="s">
        <v>4614</v>
      </c>
      <c r="F3750" s="1" t="s">
        <v>30</v>
      </c>
      <c r="G3750" s="1" t="s">
        <v>461</v>
      </c>
      <c r="H3750" s="1" t="s">
        <v>262</v>
      </c>
      <c r="I3750" s="1" t="s">
        <v>174</v>
      </c>
      <c r="J3750" s="1">
        <v>1919</v>
      </c>
      <c r="K3750" s="3">
        <v>0.6821180555555556</v>
      </c>
      <c r="L3750" s="3">
        <v>0.77031249999999996</v>
      </c>
      <c r="M3750" s="7">
        <v>45661</v>
      </c>
      <c r="N3750" s="3">
        <v>0.74739583333333337</v>
      </c>
      <c r="O3750" s="3">
        <v>0.83559027777777772</v>
      </c>
      <c r="P3750" s="5">
        <v>94</v>
      </c>
      <c r="Q3750" s="5">
        <v>1095.72</v>
      </c>
      <c r="R3750" s="1" t="s">
        <v>34</v>
      </c>
      <c r="S3750" s="1">
        <v>5</v>
      </c>
      <c r="T3750" s="1" t="s">
        <v>41</v>
      </c>
      <c r="U3750" s="5">
        <v>46.24</v>
      </c>
      <c r="V3750" s="5">
        <v>10951.255364692001</v>
      </c>
      <c r="W3750" s="1" t="s">
        <v>42</v>
      </c>
      <c r="X3750" s="1">
        <v>4.87</v>
      </c>
      <c r="Y3750" s="5">
        <v>18141.509999999998</v>
      </c>
      <c r="Z3750" s="5">
        <v>70135.33</v>
      </c>
      <c r="AA3750" s="5" t="str">
        <f t="shared" si="232"/>
        <v>40-49</v>
      </c>
      <c r="AB3750" s="5" t="str">
        <f t="shared" si="233"/>
        <v>Moderate</v>
      </c>
      <c r="AC3750" s="5">
        <f t="shared" si="234"/>
        <v>3.87</v>
      </c>
      <c r="AD3750" s="5" t="str">
        <f t="shared" si="235"/>
        <v>Short-haul</v>
      </c>
    </row>
    <row r="3751" spans="1:30" x14ac:dyDescent="0.3">
      <c r="A3751" s="1" t="s">
        <v>4956</v>
      </c>
      <c r="B3751" s="1" t="s">
        <v>4957</v>
      </c>
      <c r="C3751" s="1">
        <v>64</v>
      </c>
      <c r="D3751" s="1" t="s">
        <v>39</v>
      </c>
      <c r="E3751" s="1" t="s">
        <v>4614</v>
      </c>
      <c r="F3751" s="1" t="s">
        <v>30</v>
      </c>
      <c r="G3751" s="1" t="s">
        <v>461</v>
      </c>
      <c r="H3751" s="1" t="s">
        <v>262</v>
      </c>
      <c r="I3751" s="1" t="s">
        <v>174</v>
      </c>
      <c r="J3751" s="1">
        <v>1919</v>
      </c>
      <c r="K3751" s="3">
        <v>0.6821180555555556</v>
      </c>
      <c r="L3751" s="3">
        <v>0.77031249999999996</v>
      </c>
      <c r="M3751" s="7">
        <v>45658</v>
      </c>
      <c r="N3751" s="3">
        <v>0.74739583333333337</v>
      </c>
      <c r="O3751" s="3">
        <v>0.83559027777777772</v>
      </c>
      <c r="P3751" s="5">
        <v>94</v>
      </c>
      <c r="Q3751" s="5">
        <v>861.89</v>
      </c>
      <c r="R3751" s="1" t="s">
        <v>34</v>
      </c>
      <c r="S3751" s="1">
        <v>5</v>
      </c>
      <c r="T3751" s="1" t="s">
        <v>83</v>
      </c>
      <c r="U3751" s="5">
        <v>183.7</v>
      </c>
      <c r="V3751" s="5">
        <v>10727.042908432801</v>
      </c>
      <c r="W3751" s="1" t="s">
        <v>36</v>
      </c>
      <c r="X3751" s="1">
        <v>3.15</v>
      </c>
      <c r="Y3751" s="5">
        <v>17872.45</v>
      </c>
      <c r="Z3751" s="5">
        <v>55197.7</v>
      </c>
      <c r="AA3751" s="5" t="str">
        <f t="shared" si="232"/>
        <v>60+</v>
      </c>
      <c r="AB3751" s="5" t="str">
        <f t="shared" si="233"/>
        <v>Moderate</v>
      </c>
      <c r="AC3751" s="5">
        <f t="shared" si="234"/>
        <v>3.09</v>
      </c>
      <c r="AD3751" s="5" t="str">
        <f t="shared" si="235"/>
        <v>Short-haul</v>
      </c>
    </row>
    <row r="3752" spans="1:30" x14ac:dyDescent="0.3">
      <c r="A3752" s="1" t="s">
        <v>4958</v>
      </c>
      <c r="B3752" s="1" t="s">
        <v>4959</v>
      </c>
      <c r="C3752" s="1">
        <v>41</v>
      </c>
      <c r="D3752" s="1" t="s">
        <v>39</v>
      </c>
      <c r="E3752" s="1" t="s">
        <v>4614</v>
      </c>
      <c r="F3752" s="1" t="s">
        <v>48</v>
      </c>
      <c r="G3752" s="1" t="s">
        <v>461</v>
      </c>
      <c r="H3752" s="1" t="s">
        <v>262</v>
      </c>
      <c r="I3752" s="1" t="s">
        <v>174</v>
      </c>
      <c r="J3752" s="1">
        <v>1919</v>
      </c>
      <c r="K3752" s="3">
        <v>0.6821180555555556</v>
      </c>
      <c r="L3752" s="3">
        <v>0.77031249999999996</v>
      </c>
      <c r="M3752" s="7">
        <v>45660</v>
      </c>
      <c r="N3752" s="3">
        <v>0.74739583333333337</v>
      </c>
      <c r="O3752" s="3">
        <v>0.83559027777777772</v>
      </c>
      <c r="P3752" s="5">
        <v>94</v>
      </c>
      <c r="Q3752" s="5">
        <v>128.06</v>
      </c>
      <c r="R3752" s="1" t="s">
        <v>56</v>
      </c>
      <c r="S3752" s="1">
        <v>5</v>
      </c>
      <c r="T3752" s="1" t="s">
        <v>41</v>
      </c>
      <c r="U3752" s="5">
        <v>118.68</v>
      </c>
      <c r="V3752" s="5">
        <v>10792.849059153699</v>
      </c>
      <c r="W3752" s="1" t="s">
        <v>42</v>
      </c>
      <c r="X3752" s="1">
        <v>4.18</v>
      </c>
      <c r="Y3752" s="5">
        <v>17951.419999999998</v>
      </c>
      <c r="Z3752" s="5">
        <v>8219.58</v>
      </c>
      <c r="AA3752" s="5" t="str">
        <f t="shared" si="232"/>
        <v>40-49</v>
      </c>
      <c r="AB3752" s="5" t="str">
        <f t="shared" si="233"/>
        <v>Moderate</v>
      </c>
      <c r="AC3752" s="5">
        <f t="shared" si="234"/>
        <v>0.46</v>
      </c>
      <c r="AD3752" s="5" t="str">
        <f t="shared" si="235"/>
        <v>Short-haul</v>
      </c>
    </row>
    <row r="3753" spans="1:30" x14ac:dyDescent="0.3">
      <c r="A3753" s="1" t="s">
        <v>4960</v>
      </c>
      <c r="B3753" s="1" t="s">
        <v>4961</v>
      </c>
      <c r="C3753" s="1">
        <v>30</v>
      </c>
      <c r="D3753" s="1" t="s">
        <v>39</v>
      </c>
      <c r="E3753" s="1" t="s">
        <v>4614</v>
      </c>
      <c r="F3753" s="1" t="s">
        <v>48</v>
      </c>
      <c r="G3753" s="1" t="s">
        <v>461</v>
      </c>
      <c r="H3753" s="1" t="s">
        <v>262</v>
      </c>
      <c r="I3753" s="1" t="s">
        <v>174</v>
      </c>
      <c r="J3753" s="1">
        <v>1919</v>
      </c>
      <c r="K3753" s="3">
        <v>0.6821180555555556</v>
      </c>
      <c r="L3753" s="3">
        <v>0.77031249999999996</v>
      </c>
      <c r="M3753" s="7">
        <v>45662</v>
      </c>
      <c r="N3753" s="3">
        <v>0.74739583333333337</v>
      </c>
      <c r="O3753" s="3">
        <v>0.83559027777777772</v>
      </c>
      <c r="P3753" s="5">
        <v>94</v>
      </c>
      <c r="Q3753" s="5">
        <v>1070.7</v>
      </c>
      <c r="R3753" s="1" t="s">
        <v>56</v>
      </c>
      <c r="S3753" s="1">
        <v>3</v>
      </c>
      <c r="T3753" s="1" t="s">
        <v>41</v>
      </c>
      <c r="U3753" s="5">
        <v>182.62</v>
      </c>
      <c r="V3753" s="5">
        <v>10205.682948825201</v>
      </c>
      <c r="W3753" s="1" t="s">
        <v>36</v>
      </c>
      <c r="X3753" s="1">
        <v>3.41</v>
      </c>
      <c r="Y3753" s="5">
        <v>17246.82</v>
      </c>
      <c r="Z3753" s="5">
        <v>68561.320000000007</v>
      </c>
      <c r="AA3753" s="5" t="str">
        <f t="shared" si="232"/>
        <v>30-39</v>
      </c>
      <c r="AB3753" s="5" t="str">
        <f t="shared" si="233"/>
        <v>Moderate</v>
      </c>
      <c r="AC3753" s="5">
        <f t="shared" si="234"/>
        <v>3.98</v>
      </c>
      <c r="AD3753" s="5" t="str">
        <f t="shared" si="235"/>
        <v>Short-haul</v>
      </c>
    </row>
    <row r="3754" spans="1:30" x14ac:dyDescent="0.3">
      <c r="A3754" s="1" t="s">
        <v>4962</v>
      </c>
      <c r="B3754" s="1" t="s">
        <v>4963</v>
      </c>
      <c r="C3754" s="1">
        <v>35</v>
      </c>
      <c r="D3754" s="1" t="s">
        <v>39</v>
      </c>
      <c r="E3754" s="1" t="s">
        <v>4614</v>
      </c>
      <c r="F3754" s="1" t="s">
        <v>48</v>
      </c>
      <c r="G3754" s="1" t="s">
        <v>470</v>
      </c>
      <c r="H3754" s="1" t="s">
        <v>76</v>
      </c>
      <c r="I3754" s="1" t="s">
        <v>135</v>
      </c>
      <c r="J3754" s="1">
        <v>14469</v>
      </c>
      <c r="K3754" s="3">
        <v>0.2003587962962963</v>
      </c>
      <c r="L3754" s="3">
        <v>0.86980324074074078</v>
      </c>
      <c r="M3754" s="7">
        <v>45669</v>
      </c>
      <c r="N3754" s="3">
        <v>0.2691087962962963</v>
      </c>
      <c r="O3754" s="3">
        <v>0.93855324074074076</v>
      </c>
      <c r="P3754" s="5">
        <v>99</v>
      </c>
      <c r="Q3754" s="5">
        <v>85.5</v>
      </c>
      <c r="R3754" s="1" t="s">
        <v>34</v>
      </c>
      <c r="S3754" s="1">
        <v>3</v>
      </c>
      <c r="T3754" s="1" t="s">
        <v>45</v>
      </c>
      <c r="U3754" s="5">
        <v>67.7</v>
      </c>
      <c r="V3754" s="5">
        <v>73111.286437293398</v>
      </c>
      <c r="W3754" s="1" t="s">
        <v>36</v>
      </c>
      <c r="X3754" s="1">
        <v>4.55</v>
      </c>
      <c r="Y3754" s="5">
        <v>139100.31</v>
      </c>
      <c r="Z3754" s="5">
        <v>3291.3240000000001</v>
      </c>
      <c r="AA3754" s="5" t="str">
        <f t="shared" si="232"/>
        <v>30-39</v>
      </c>
      <c r="AB3754" s="5" t="str">
        <f t="shared" si="233"/>
        <v>Moderate</v>
      </c>
      <c r="AC3754" s="5">
        <f t="shared" si="234"/>
        <v>0.02</v>
      </c>
      <c r="AD3754" s="5" t="str">
        <f t="shared" si="235"/>
        <v>Long-haul</v>
      </c>
    </row>
    <row r="3755" spans="1:30" x14ac:dyDescent="0.3">
      <c r="A3755" s="1" t="s">
        <v>4627</v>
      </c>
      <c r="B3755" s="1" t="s">
        <v>4628</v>
      </c>
      <c r="C3755" s="1">
        <v>57</v>
      </c>
      <c r="D3755" s="1" t="s">
        <v>28</v>
      </c>
      <c r="E3755" s="1" t="s">
        <v>4614</v>
      </c>
      <c r="F3755" s="1" t="s">
        <v>48</v>
      </c>
      <c r="G3755" s="1" t="s">
        <v>470</v>
      </c>
      <c r="H3755" s="1" t="s">
        <v>76</v>
      </c>
      <c r="I3755" s="1" t="s">
        <v>135</v>
      </c>
      <c r="J3755" s="1">
        <v>14469</v>
      </c>
      <c r="K3755" s="3">
        <v>0.2003587962962963</v>
      </c>
      <c r="L3755" s="3">
        <v>0.86980324074074078</v>
      </c>
      <c r="M3755" s="7">
        <v>45663</v>
      </c>
      <c r="N3755" s="3">
        <v>0.2691087962962963</v>
      </c>
      <c r="O3755" s="3">
        <v>0.93855324074074076</v>
      </c>
      <c r="P3755" s="5">
        <v>99</v>
      </c>
      <c r="Q3755" s="5">
        <v>277.14999999999998</v>
      </c>
      <c r="R3755" s="1" t="s">
        <v>56</v>
      </c>
      <c r="S3755" s="1">
        <v>5</v>
      </c>
      <c r="T3755" s="1" t="s">
        <v>83</v>
      </c>
      <c r="U3755" s="5">
        <v>112.8</v>
      </c>
      <c r="V3755" s="5">
        <v>73699.514953081103</v>
      </c>
      <c r="W3755" s="1" t="s">
        <v>36</v>
      </c>
      <c r="X3755" s="1">
        <v>3.64</v>
      </c>
      <c r="Y3755" s="5">
        <v>140159.13</v>
      </c>
      <c r="Z3755" s="5">
        <v>10656.096</v>
      </c>
      <c r="AA3755" s="5" t="str">
        <f t="shared" si="232"/>
        <v>50-59</v>
      </c>
      <c r="AB3755" s="5" t="str">
        <f t="shared" si="233"/>
        <v>Moderate</v>
      </c>
      <c r="AC3755" s="5">
        <f t="shared" si="234"/>
        <v>0.08</v>
      </c>
      <c r="AD3755" s="5" t="str">
        <f t="shared" si="235"/>
        <v>Long-haul</v>
      </c>
    </row>
    <row r="3756" spans="1:30" x14ac:dyDescent="0.3">
      <c r="A3756" s="1" t="s">
        <v>4964</v>
      </c>
      <c r="B3756" s="1" t="s">
        <v>4965</v>
      </c>
      <c r="C3756" s="1">
        <v>32</v>
      </c>
      <c r="D3756" s="1" t="s">
        <v>39</v>
      </c>
      <c r="E3756" s="1" t="s">
        <v>4614</v>
      </c>
      <c r="F3756" s="1" t="s">
        <v>48</v>
      </c>
      <c r="G3756" s="1" t="s">
        <v>470</v>
      </c>
      <c r="H3756" s="1" t="s">
        <v>76</v>
      </c>
      <c r="I3756" s="1" t="s">
        <v>135</v>
      </c>
      <c r="J3756" s="1">
        <v>14469</v>
      </c>
      <c r="K3756" s="3">
        <v>0.2003587962962963</v>
      </c>
      <c r="L3756" s="3">
        <v>0.86980324074074078</v>
      </c>
      <c r="M3756" s="7">
        <v>45666</v>
      </c>
      <c r="N3756" s="3">
        <v>0.2691087962962963</v>
      </c>
      <c r="O3756" s="3">
        <v>0.93855324074074076</v>
      </c>
      <c r="P3756" s="5">
        <v>99</v>
      </c>
      <c r="Q3756" s="5">
        <v>985.14</v>
      </c>
      <c r="R3756" s="1" t="s">
        <v>34</v>
      </c>
      <c r="S3756" s="1">
        <v>3</v>
      </c>
      <c r="T3756" s="1" t="s">
        <v>41</v>
      </c>
      <c r="U3756" s="5">
        <v>68.239999999999995</v>
      </c>
      <c r="V3756" s="5">
        <v>73131.7848847649</v>
      </c>
      <c r="W3756" s="1" t="s">
        <v>42</v>
      </c>
      <c r="X3756" s="1">
        <v>4.3099999999999996</v>
      </c>
      <c r="Y3756" s="5">
        <v>139137.21</v>
      </c>
      <c r="Z3756" s="5">
        <v>37837.565999999999</v>
      </c>
      <c r="AA3756" s="5" t="str">
        <f t="shared" si="232"/>
        <v>30-39</v>
      </c>
      <c r="AB3756" s="5" t="str">
        <f t="shared" si="233"/>
        <v>Moderate</v>
      </c>
      <c r="AC3756" s="5">
        <f t="shared" si="234"/>
        <v>0.27</v>
      </c>
      <c r="AD3756" s="5" t="str">
        <f t="shared" si="235"/>
        <v>Long-haul</v>
      </c>
    </row>
    <row r="3757" spans="1:30" x14ac:dyDescent="0.3">
      <c r="A3757" s="1" t="s">
        <v>4920</v>
      </c>
      <c r="B3757" s="1" t="s">
        <v>4921</v>
      </c>
      <c r="C3757" s="1">
        <v>44</v>
      </c>
      <c r="D3757" s="1" t="s">
        <v>39</v>
      </c>
      <c r="E3757" s="1" t="s">
        <v>4614</v>
      </c>
      <c r="F3757" s="1" t="s">
        <v>30</v>
      </c>
      <c r="G3757" s="1" t="s">
        <v>470</v>
      </c>
      <c r="H3757" s="1" t="s">
        <v>76</v>
      </c>
      <c r="I3757" s="1" t="s">
        <v>135</v>
      </c>
      <c r="J3757" s="1">
        <v>14469</v>
      </c>
      <c r="K3757" s="3">
        <v>0.2003587962962963</v>
      </c>
      <c r="L3757" s="3">
        <v>0.86980324074074078</v>
      </c>
      <c r="M3757" s="7">
        <v>45661</v>
      </c>
      <c r="N3757" s="3">
        <v>0.2691087962962963</v>
      </c>
      <c r="O3757" s="3">
        <v>0.93855324074074076</v>
      </c>
      <c r="P3757" s="5">
        <v>99</v>
      </c>
      <c r="Q3757" s="5">
        <v>862.15</v>
      </c>
      <c r="R3757" s="1" t="s">
        <v>40</v>
      </c>
      <c r="S3757" s="1">
        <v>5</v>
      </c>
      <c r="T3757" s="1" t="s">
        <v>49</v>
      </c>
      <c r="U3757" s="5">
        <v>154.12</v>
      </c>
      <c r="V3757" s="5">
        <v>73488.384192570898</v>
      </c>
      <c r="W3757" s="1" t="s">
        <v>42</v>
      </c>
      <c r="X3757" s="1">
        <v>4.41</v>
      </c>
      <c r="Y3757" s="5">
        <v>139779.09</v>
      </c>
      <c r="Z3757" s="5">
        <v>33125.051999999901</v>
      </c>
      <c r="AA3757" s="5" t="str">
        <f t="shared" si="232"/>
        <v>40-49</v>
      </c>
      <c r="AB3757" s="5" t="str">
        <f t="shared" si="233"/>
        <v>Moderate</v>
      </c>
      <c r="AC3757" s="5">
        <f t="shared" si="234"/>
        <v>0.24</v>
      </c>
      <c r="AD3757" s="5" t="str">
        <f t="shared" si="235"/>
        <v>Long-haul</v>
      </c>
    </row>
    <row r="3758" spans="1:30" x14ac:dyDescent="0.3">
      <c r="A3758" s="2" t="s">
        <v>4966</v>
      </c>
      <c r="B3758" s="1" t="s">
        <v>4967</v>
      </c>
      <c r="C3758" s="1">
        <v>69</v>
      </c>
      <c r="D3758" s="1" t="s">
        <v>39</v>
      </c>
      <c r="E3758" s="1" t="s">
        <v>4614</v>
      </c>
      <c r="F3758" s="1" t="s">
        <v>30</v>
      </c>
      <c r="G3758" s="1" t="s">
        <v>470</v>
      </c>
      <c r="H3758" s="1" t="s">
        <v>76</v>
      </c>
      <c r="I3758" s="1" t="s">
        <v>135</v>
      </c>
      <c r="J3758" s="1">
        <v>14469</v>
      </c>
      <c r="K3758" s="3">
        <v>0.2003587962962963</v>
      </c>
      <c r="L3758" s="3">
        <v>0.86980324074074078</v>
      </c>
      <c r="M3758" s="7">
        <v>45670</v>
      </c>
      <c r="N3758" s="3">
        <v>0.2691087962962963</v>
      </c>
      <c r="O3758" s="3">
        <v>0.93855324074074076</v>
      </c>
      <c r="P3758" s="5">
        <v>99</v>
      </c>
      <c r="Q3758" s="5">
        <v>68.17</v>
      </c>
      <c r="R3758" s="1" t="s">
        <v>56</v>
      </c>
      <c r="S3758" s="1">
        <v>5</v>
      </c>
      <c r="T3758" s="1" t="s">
        <v>83</v>
      </c>
      <c r="U3758" s="5">
        <v>76.31</v>
      </c>
      <c r="V3758" s="5">
        <v>73228.028290575501</v>
      </c>
      <c r="W3758" s="1" t="s">
        <v>42</v>
      </c>
      <c r="X3758" s="1">
        <v>4.1399999999999997</v>
      </c>
      <c r="Y3758" s="5">
        <v>139310.44500000001</v>
      </c>
      <c r="Z3758" s="5">
        <v>2626.884</v>
      </c>
      <c r="AA3758" s="5" t="str">
        <f t="shared" si="232"/>
        <v>60+</v>
      </c>
      <c r="AB3758" s="5" t="str">
        <f t="shared" si="233"/>
        <v>Moderate</v>
      </c>
      <c r="AC3758" s="5">
        <f t="shared" si="234"/>
        <v>0.02</v>
      </c>
      <c r="AD3758" s="5" t="str">
        <f t="shared" si="235"/>
        <v>Long-haul</v>
      </c>
    </row>
    <row r="3759" spans="1:30" x14ac:dyDescent="0.3">
      <c r="A3759" s="1" t="s">
        <v>4968</v>
      </c>
      <c r="B3759" s="1" t="s">
        <v>4969</v>
      </c>
      <c r="C3759" s="1">
        <v>40</v>
      </c>
      <c r="D3759" s="1" t="s">
        <v>28</v>
      </c>
      <c r="E3759" s="1" t="s">
        <v>4614</v>
      </c>
      <c r="F3759" s="1" t="s">
        <v>48</v>
      </c>
      <c r="G3759" s="1" t="s">
        <v>470</v>
      </c>
      <c r="H3759" s="1" t="s">
        <v>76</v>
      </c>
      <c r="I3759" s="1" t="s">
        <v>135</v>
      </c>
      <c r="J3759" s="1">
        <v>14469</v>
      </c>
      <c r="K3759" s="3">
        <v>0.2003587962962963</v>
      </c>
      <c r="L3759" s="3">
        <v>0.86980324074074078</v>
      </c>
      <c r="M3759" s="7">
        <v>45670</v>
      </c>
      <c r="N3759" s="3">
        <v>0.2691087962962963</v>
      </c>
      <c r="O3759" s="3">
        <v>0.93855324074074076</v>
      </c>
      <c r="P3759" s="5">
        <v>99</v>
      </c>
      <c r="Q3759" s="5">
        <v>920.63</v>
      </c>
      <c r="R3759" s="1" t="s">
        <v>40</v>
      </c>
      <c r="S3759" s="1">
        <v>3</v>
      </c>
      <c r="T3759" s="1" t="s">
        <v>49</v>
      </c>
      <c r="U3759" s="5">
        <v>86.97</v>
      </c>
      <c r="V3759" s="5">
        <v>73620.857817674507</v>
      </c>
      <c r="W3759" s="1" t="s">
        <v>42</v>
      </c>
      <c r="X3759" s="1">
        <v>4.92</v>
      </c>
      <c r="Y3759" s="5">
        <v>140017.54499999899</v>
      </c>
      <c r="Z3759" s="5">
        <v>35362.625999999997</v>
      </c>
      <c r="AA3759" s="5" t="str">
        <f t="shared" si="232"/>
        <v>40-49</v>
      </c>
      <c r="AB3759" s="5" t="str">
        <f t="shared" si="233"/>
        <v>Moderate</v>
      </c>
      <c r="AC3759" s="5">
        <f t="shared" si="234"/>
        <v>0.25</v>
      </c>
      <c r="AD3759" s="5" t="str">
        <f t="shared" si="235"/>
        <v>Long-haul</v>
      </c>
    </row>
    <row r="3760" spans="1:30" x14ac:dyDescent="0.3">
      <c r="A3760" s="1" t="s">
        <v>4702</v>
      </c>
      <c r="B3760" s="1" t="s">
        <v>4703</v>
      </c>
      <c r="C3760" s="1">
        <v>58</v>
      </c>
      <c r="D3760" s="1" t="s">
        <v>39</v>
      </c>
      <c r="E3760" s="1" t="s">
        <v>4614</v>
      </c>
      <c r="F3760" s="1" t="s">
        <v>30</v>
      </c>
      <c r="G3760" s="1" t="s">
        <v>470</v>
      </c>
      <c r="H3760" s="1" t="s">
        <v>76</v>
      </c>
      <c r="I3760" s="1" t="s">
        <v>135</v>
      </c>
      <c r="J3760" s="1">
        <v>14469</v>
      </c>
      <c r="K3760" s="3">
        <v>0.2003587962962963</v>
      </c>
      <c r="L3760" s="3">
        <v>0.86980324074074078</v>
      </c>
      <c r="M3760" s="7">
        <v>45670</v>
      </c>
      <c r="N3760" s="3">
        <v>0.2691087962962963</v>
      </c>
      <c r="O3760" s="3">
        <v>0.93855324074074076</v>
      </c>
      <c r="P3760" s="5">
        <v>99</v>
      </c>
      <c r="Q3760" s="5">
        <v>263.45999999999998</v>
      </c>
      <c r="R3760" s="1" t="s">
        <v>40</v>
      </c>
      <c r="S3760" s="1">
        <v>5</v>
      </c>
      <c r="T3760" s="1" t="s">
        <v>49</v>
      </c>
      <c r="U3760" s="5">
        <v>130</v>
      </c>
      <c r="V3760" s="5">
        <v>73188.087917916506</v>
      </c>
      <c r="W3760" s="1" t="s">
        <v>42</v>
      </c>
      <c r="X3760" s="1">
        <v>3.87</v>
      </c>
      <c r="Y3760" s="5">
        <v>139238.565</v>
      </c>
      <c r="Z3760" s="5">
        <v>10132.4639999999</v>
      </c>
      <c r="AA3760" s="5" t="str">
        <f t="shared" si="232"/>
        <v>50-59</v>
      </c>
      <c r="AB3760" s="5" t="str">
        <f t="shared" si="233"/>
        <v>Moderate</v>
      </c>
      <c r="AC3760" s="5">
        <f t="shared" si="234"/>
        <v>7.0000000000000007E-2</v>
      </c>
      <c r="AD3760" s="5" t="str">
        <f t="shared" si="235"/>
        <v>Long-haul</v>
      </c>
    </row>
    <row r="3761" spans="1:30" x14ac:dyDescent="0.3">
      <c r="A3761" s="1" t="s">
        <v>4970</v>
      </c>
      <c r="B3761" s="1" t="s">
        <v>4971</v>
      </c>
      <c r="C3761" s="1">
        <v>45</v>
      </c>
      <c r="D3761" s="1" t="s">
        <v>28</v>
      </c>
      <c r="E3761" s="1" t="s">
        <v>4614</v>
      </c>
      <c r="F3761" s="1" t="s">
        <v>30</v>
      </c>
      <c r="G3761" s="1" t="s">
        <v>470</v>
      </c>
      <c r="H3761" s="1" t="s">
        <v>76</v>
      </c>
      <c r="I3761" s="1" t="s">
        <v>135</v>
      </c>
      <c r="J3761" s="1">
        <v>14469</v>
      </c>
      <c r="K3761" s="3">
        <v>0.2003587962962963</v>
      </c>
      <c r="L3761" s="3">
        <v>0.86980324074074078</v>
      </c>
      <c r="M3761" s="7">
        <v>45664</v>
      </c>
      <c r="N3761" s="3">
        <v>0.2691087962962963</v>
      </c>
      <c r="O3761" s="3">
        <v>0.93855324074074076</v>
      </c>
      <c r="P3761" s="5">
        <v>99</v>
      </c>
      <c r="Q3761" s="5">
        <v>687.99</v>
      </c>
      <c r="R3761" s="1" t="s">
        <v>40</v>
      </c>
      <c r="S3761" s="1">
        <v>5</v>
      </c>
      <c r="T3761" s="1" t="s">
        <v>41</v>
      </c>
      <c r="U3761" s="5">
        <v>72.36</v>
      </c>
      <c r="V3761" s="5">
        <v>73013.198576077397</v>
      </c>
      <c r="W3761" s="1" t="s">
        <v>42</v>
      </c>
      <c r="X3761" s="1">
        <v>3.19</v>
      </c>
      <c r="Y3761" s="5">
        <v>138923.76</v>
      </c>
      <c r="Z3761" s="5">
        <v>26427.498</v>
      </c>
      <c r="AA3761" s="5" t="str">
        <f t="shared" si="232"/>
        <v>40-49</v>
      </c>
      <c r="AB3761" s="5" t="str">
        <f t="shared" si="233"/>
        <v>Moderate</v>
      </c>
      <c r="AC3761" s="5">
        <f t="shared" si="234"/>
        <v>0.19</v>
      </c>
      <c r="AD3761" s="5" t="str">
        <f t="shared" si="235"/>
        <v>Long-haul</v>
      </c>
    </row>
    <row r="3762" spans="1:30" x14ac:dyDescent="0.3">
      <c r="A3762" s="1" t="s">
        <v>4631</v>
      </c>
      <c r="B3762" s="1" t="s">
        <v>4632</v>
      </c>
      <c r="C3762" s="1">
        <v>40</v>
      </c>
      <c r="D3762" s="1" t="s">
        <v>28</v>
      </c>
      <c r="E3762" s="1" t="s">
        <v>4614</v>
      </c>
      <c r="F3762" s="1" t="s">
        <v>30</v>
      </c>
      <c r="G3762" s="1" t="s">
        <v>479</v>
      </c>
      <c r="H3762" s="1" t="s">
        <v>233</v>
      </c>
      <c r="I3762" s="1" t="s">
        <v>76</v>
      </c>
      <c r="J3762" s="1">
        <v>7101</v>
      </c>
      <c r="K3762" s="3">
        <v>0.65505787037037033</v>
      </c>
      <c r="L3762" s="3">
        <v>0.98353009259259261</v>
      </c>
      <c r="M3762" s="7">
        <v>45659</v>
      </c>
      <c r="N3762" s="3">
        <v>0.71130787037037035</v>
      </c>
      <c r="O3762" s="3">
        <v>3.9780092592592596E-2</v>
      </c>
      <c r="P3762" s="5">
        <v>81</v>
      </c>
      <c r="Q3762" s="5">
        <v>392.21</v>
      </c>
      <c r="R3762" s="1" t="s">
        <v>56</v>
      </c>
      <c r="S3762" s="1">
        <v>3</v>
      </c>
      <c r="T3762" s="1" t="s">
        <v>49</v>
      </c>
      <c r="U3762" s="5">
        <v>19.43</v>
      </c>
      <c r="V3762" s="5">
        <v>36998.642609542898</v>
      </c>
      <c r="W3762" s="1" t="s">
        <v>36</v>
      </c>
      <c r="X3762" s="1">
        <v>3.17</v>
      </c>
      <c r="Y3762" s="5">
        <v>74097.554999999993</v>
      </c>
      <c r="Z3762" s="5">
        <v>15063.198</v>
      </c>
      <c r="AA3762" s="5" t="str">
        <f t="shared" si="232"/>
        <v>40-49</v>
      </c>
      <c r="AB3762" s="5" t="str">
        <f t="shared" si="233"/>
        <v>Moderate</v>
      </c>
      <c r="AC3762" s="5">
        <f t="shared" si="234"/>
        <v>0.2</v>
      </c>
      <c r="AD3762" s="5" t="str">
        <f t="shared" si="235"/>
        <v>Long-haul</v>
      </c>
    </row>
    <row r="3763" spans="1:30" x14ac:dyDescent="0.3">
      <c r="A3763" s="1" t="s">
        <v>4972</v>
      </c>
      <c r="B3763" s="1" t="s">
        <v>4973</v>
      </c>
      <c r="C3763" s="1">
        <v>19</v>
      </c>
      <c r="D3763" s="1" t="s">
        <v>28</v>
      </c>
      <c r="E3763" s="1" t="s">
        <v>4614</v>
      </c>
      <c r="F3763" s="1" t="s">
        <v>30</v>
      </c>
      <c r="G3763" s="1" t="s">
        <v>479</v>
      </c>
      <c r="H3763" s="1" t="s">
        <v>233</v>
      </c>
      <c r="I3763" s="1" t="s">
        <v>76</v>
      </c>
      <c r="J3763" s="1">
        <v>7101</v>
      </c>
      <c r="K3763" s="3">
        <v>0.65505787037037033</v>
      </c>
      <c r="L3763" s="3">
        <v>0.98353009259259261</v>
      </c>
      <c r="M3763" s="7">
        <v>45663</v>
      </c>
      <c r="N3763" s="3">
        <v>0.71130787037037035</v>
      </c>
      <c r="O3763" s="3">
        <v>3.9780092592592596E-2</v>
      </c>
      <c r="P3763" s="5">
        <v>81</v>
      </c>
      <c r="Q3763" s="5">
        <v>97.99</v>
      </c>
      <c r="R3763" s="1" t="s">
        <v>40</v>
      </c>
      <c r="S3763" s="1">
        <v>5</v>
      </c>
      <c r="T3763" s="1" t="s">
        <v>41</v>
      </c>
      <c r="U3763" s="5">
        <v>128.04</v>
      </c>
      <c r="V3763" s="5">
        <v>36327.7121392259</v>
      </c>
      <c r="W3763" s="1" t="s">
        <v>42</v>
      </c>
      <c r="X3763" s="1">
        <v>4.46</v>
      </c>
      <c r="Y3763" s="5">
        <v>72889.875</v>
      </c>
      <c r="Z3763" s="5">
        <v>3778.1819999999998</v>
      </c>
      <c r="AA3763" s="5" t="str">
        <f t="shared" si="232"/>
        <v>18-29</v>
      </c>
      <c r="AB3763" s="5" t="str">
        <f t="shared" si="233"/>
        <v>Moderate</v>
      </c>
      <c r="AC3763" s="5">
        <f t="shared" si="234"/>
        <v>0.05</v>
      </c>
      <c r="AD3763" s="5" t="str">
        <f t="shared" si="235"/>
        <v>Long-haul</v>
      </c>
    </row>
    <row r="3764" spans="1:30" x14ac:dyDescent="0.3">
      <c r="A3764" s="1" t="s">
        <v>4974</v>
      </c>
      <c r="B3764" s="1" t="s">
        <v>4975</v>
      </c>
      <c r="C3764" s="1">
        <v>56</v>
      </c>
      <c r="D3764" s="1" t="s">
        <v>39</v>
      </c>
      <c r="E3764" s="1" t="s">
        <v>4614</v>
      </c>
      <c r="F3764" s="1" t="s">
        <v>48</v>
      </c>
      <c r="G3764" s="1" t="s">
        <v>479</v>
      </c>
      <c r="H3764" s="1" t="s">
        <v>233</v>
      </c>
      <c r="I3764" s="1" t="s">
        <v>76</v>
      </c>
      <c r="J3764" s="1">
        <v>7101</v>
      </c>
      <c r="K3764" s="3">
        <v>0.65505787037037033</v>
      </c>
      <c r="L3764" s="3">
        <v>0.98353009259259261</v>
      </c>
      <c r="M3764" s="7">
        <v>45659</v>
      </c>
      <c r="N3764" s="3">
        <v>0.71130787037037035</v>
      </c>
      <c r="O3764" s="3">
        <v>3.9780092592592596E-2</v>
      </c>
      <c r="P3764" s="5">
        <v>81</v>
      </c>
      <c r="Q3764" s="5">
        <v>812.64</v>
      </c>
      <c r="R3764" s="1" t="s">
        <v>40</v>
      </c>
      <c r="S3764" s="1">
        <v>5</v>
      </c>
      <c r="T3764" s="1" t="s">
        <v>83</v>
      </c>
      <c r="U3764" s="5">
        <v>0.03</v>
      </c>
      <c r="V3764" s="5">
        <v>36818.324582806403</v>
      </c>
      <c r="W3764" s="1" t="s">
        <v>36</v>
      </c>
      <c r="X3764" s="1">
        <v>3.96</v>
      </c>
      <c r="Y3764" s="5">
        <v>73772.985000000001</v>
      </c>
      <c r="Z3764" s="5">
        <v>31205.3819999999</v>
      </c>
      <c r="AA3764" s="5" t="str">
        <f t="shared" si="232"/>
        <v>50-59</v>
      </c>
      <c r="AB3764" s="5" t="str">
        <f t="shared" si="233"/>
        <v>Moderate</v>
      </c>
      <c r="AC3764" s="5">
        <f t="shared" si="234"/>
        <v>0.42</v>
      </c>
      <c r="AD3764" s="5" t="str">
        <f t="shared" si="235"/>
        <v>Long-haul</v>
      </c>
    </row>
    <row r="3765" spans="1:30" x14ac:dyDescent="0.3">
      <c r="A3765" s="1" t="s">
        <v>4627</v>
      </c>
      <c r="B3765" s="1" t="s">
        <v>4628</v>
      </c>
      <c r="C3765" s="1">
        <v>57</v>
      </c>
      <c r="D3765" s="1" t="s">
        <v>28</v>
      </c>
      <c r="E3765" s="1" t="s">
        <v>4614</v>
      </c>
      <c r="F3765" s="1" t="s">
        <v>48</v>
      </c>
      <c r="G3765" s="1" t="s">
        <v>479</v>
      </c>
      <c r="H3765" s="1" t="s">
        <v>233</v>
      </c>
      <c r="I3765" s="1" t="s">
        <v>76</v>
      </c>
      <c r="J3765" s="1">
        <v>7101</v>
      </c>
      <c r="K3765" s="3">
        <v>0.65505787037037033</v>
      </c>
      <c r="L3765" s="3">
        <v>0.98353009259259261</v>
      </c>
      <c r="M3765" s="7">
        <v>45670</v>
      </c>
      <c r="N3765" s="3">
        <v>0.71130787037037035</v>
      </c>
      <c r="O3765" s="3">
        <v>3.9780092592592596E-2</v>
      </c>
      <c r="P3765" s="5">
        <v>81</v>
      </c>
      <c r="Q3765" s="5">
        <v>430.91</v>
      </c>
      <c r="R3765" s="1" t="s">
        <v>56</v>
      </c>
      <c r="S3765" s="1">
        <v>5</v>
      </c>
      <c r="T3765" s="1" t="s">
        <v>45</v>
      </c>
      <c r="U3765" s="5">
        <v>12.49</v>
      </c>
      <c r="V3765" s="5">
        <v>36331.3393909757</v>
      </c>
      <c r="W3765" s="1" t="s">
        <v>36</v>
      </c>
      <c r="X3765" s="1">
        <v>4.74</v>
      </c>
      <c r="Y3765" s="5">
        <v>72896.414999999994</v>
      </c>
      <c r="Z3765" s="5">
        <v>16548.444</v>
      </c>
      <c r="AA3765" s="5" t="str">
        <f t="shared" si="232"/>
        <v>50-59</v>
      </c>
      <c r="AB3765" s="5" t="str">
        <f t="shared" si="233"/>
        <v>Moderate</v>
      </c>
      <c r="AC3765" s="5">
        <f t="shared" si="234"/>
        <v>0.23</v>
      </c>
      <c r="AD3765" s="5" t="str">
        <f t="shared" si="235"/>
        <v>Long-haul</v>
      </c>
    </row>
    <row r="3766" spans="1:30" x14ac:dyDescent="0.3">
      <c r="A3766" s="1" t="s">
        <v>4976</v>
      </c>
      <c r="B3766" s="1" t="s">
        <v>4977</v>
      </c>
      <c r="C3766" s="1">
        <v>50</v>
      </c>
      <c r="D3766" s="1" t="s">
        <v>39</v>
      </c>
      <c r="E3766" s="1" t="s">
        <v>4614</v>
      </c>
      <c r="F3766" s="1" t="s">
        <v>48</v>
      </c>
      <c r="G3766" s="1" t="s">
        <v>479</v>
      </c>
      <c r="H3766" s="1" t="s">
        <v>233</v>
      </c>
      <c r="I3766" s="1" t="s">
        <v>76</v>
      </c>
      <c r="J3766" s="1">
        <v>7101</v>
      </c>
      <c r="K3766" s="3">
        <v>0.65505787037037033</v>
      </c>
      <c r="L3766" s="3">
        <v>0.98353009259259261</v>
      </c>
      <c r="M3766" s="7">
        <v>45669</v>
      </c>
      <c r="N3766" s="3">
        <v>0.71130787037037035</v>
      </c>
      <c r="O3766" s="3">
        <v>3.9780092592592596E-2</v>
      </c>
      <c r="P3766" s="5">
        <v>81</v>
      </c>
      <c r="Q3766" s="5">
        <v>449.93</v>
      </c>
      <c r="R3766" s="1" t="s">
        <v>56</v>
      </c>
      <c r="S3766" s="1">
        <v>5</v>
      </c>
      <c r="T3766" s="1" t="s">
        <v>49</v>
      </c>
      <c r="U3766" s="5">
        <v>170.22</v>
      </c>
      <c r="V3766" s="5">
        <v>36590.918172760998</v>
      </c>
      <c r="W3766" s="1" t="s">
        <v>36</v>
      </c>
      <c r="X3766" s="1">
        <v>3</v>
      </c>
      <c r="Y3766" s="5">
        <v>73363.649999999994</v>
      </c>
      <c r="Z3766" s="5">
        <v>17297.736000000001</v>
      </c>
      <c r="AA3766" s="5" t="str">
        <f t="shared" si="232"/>
        <v>50-59</v>
      </c>
      <c r="AB3766" s="5" t="str">
        <f t="shared" si="233"/>
        <v>Moderate</v>
      </c>
      <c r="AC3766" s="5">
        <f t="shared" si="234"/>
        <v>0.24</v>
      </c>
      <c r="AD3766" s="5" t="str">
        <f t="shared" si="235"/>
        <v>Long-haul</v>
      </c>
    </row>
    <row r="3767" spans="1:30" x14ac:dyDescent="0.3">
      <c r="A3767" s="1" t="s">
        <v>4978</v>
      </c>
      <c r="B3767" s="1" t="s">
        <v>4979</v>
      </c>
      <c r="C3767" s="1">
        <v>55</v>
      </c>
      <c r="D3767" s="1" t="s">
        <v>28</v>
      </c>
      <c r="E3767" s="1" t="s">
        <v>4614</v>
      </c>
      <c r="F3767" s="1" t="s">
        <v>48</v>
      </c>
      <c r="G3767" s="1" t="s">
        <v>479</v>
      </c>
      <c r="H3767" s="1" t="s">
        <v>233</v>
      </c>
      <c r="I3767" s="1" t="s">
        <v>76</v>
      </c>
      <c r="J3767" s="1">
        <v>7101</v>
      </c>
      <c r="K3767" s="3">
        <v>0.65505787037037033</v>
      </c>
      <c r="L3767" s="3">
        <v>0.98353009259259261</v>
      </c>
      <c r="M3767" s="7">
        <v>45668</v>
      </c>
      <c r="N3767" s="3">
        <v>0.71130787037037035</v>
      </c>
      <c r="O3767" s="3">
        <v>3.9780092592592596E-2</v>
      </c>
      <c r="P3767" s="5">
        <v>81</v>
      </c>
      <c r="Q3767" s="5">
        <v>1048.9100000000001</v>
      </c>
      <c r="R3767" s="1" t="s">
        <v>40</v>
      </c>
      <c r="S3767" s="1">
        <v>5</v>
      </c>
      <c r="T3767" s="1" t="s">
        <v>49</v>
      </c>
      <c r="U3767" s="5">
        <v>112.99</v>
      </c>
      <c r="V3767" s="5">
        <v>36855.555127353698</v>
      </c>
      <c r="W3767" s="1" t="s">
        <v>42</v>
      </c>
      <c r="X3767" s="1">
        <v>4.07</v>
      </c>
      <c r="Y3767" s="5">
        <v>73840.005000000005</v>
      </c>
      <c r="Z3767" s="5">
        <v>40291.703999999998</v>
      </c>
      <c r="AA3767" s="5" t="str">
        <f t="shared" si="232"/>
        <v>50-59</v>
      </c>
      <c r="AB3767" s="5" t="str">
        <f t="shared" si="233"/>
        <v>Moderate</v>
      </c>
      <c r="AC3767" s="5">
        <f t="shared" si="234"/>
        <v>0.55000000000000004</v>
      </c>
      <c r="AD3767" s="5" t="str">
        <f t="shared" si="235"/>
        <v>Long-haul</v>
      </c>
    </row>
    <row r="3768" spans="1:30" x14ac:dyDescent="0.3">
      <c r="A3768" s="1" t="s">
        <v>4896</v>
      </c>
      <c r="B3768" s="1" t="s">
        <v>4897</v>
      </c>
      <c r="C3768" s="1">
        <v>56</v>
      </c>
      <c r="D3768" s="1" t="s">
        <v>28</v>
      </c>
      <c r="E3768" s="1" t="s">
        <v>4614</v>
      </c>
      <c r="F3768" s="1" t="s">
        <v>48</v>
      </c>
      <c r="G3768" s="1" t="s">
        <v>479</v>
      </c>
      <c r="H3768" s="1" t="s">
        <v>233</v>
      </c>
      <c r="I3768" s="1" t="s">
        <v>76</v>
      </c>
      <c r="J3768" s="1">
        <v>7101</v>
      </c>
      <c r="K3768" s="3">
        <v>0.65505787037037033</v>
      </c>
      <c r="L3768" s="3">
        <v>0.98353009259259261</v>
      </c>
      <c r="M3768" s="7">
        <v>45666</v>
      </c>
      <c r="N3768" s="3">
        <v>0.71130787037037035</v>
      </c>
      <c r="O3768" s="3">
        <v>3.9780092592592596E-2</v>
      </c>
      <c r="P3768" s="5">
        <v>81</v>
      </c>
      <c r="Q3768" s="5">
        <v>94.65</v>
      </c>
      <c r="R3768" s="1" t="s">
        <v>40</v>
      </c>
      <c r="S3768" s="1">
        <v>5</v>
      </c>
      <c r="T3768" s="1" t="s">
        <v>45</v>
      </c>
      <c r="U3768" s="5">
        <v>32.909999999999997</v>
      </c>
      <c r="V3768" s="5">
        <v>36852.970324975402</v>
      </c>
      <c r="W3768" s="1" t="s">
        <v>36</v>
      </c>
      <c r="X3768" s="1">
        <v>3.14</v>
      </c>
      <c r="Y3768" s="5">
        <v>73835.34</v>
      </c>
      <c r="Z3768" s="5">
        <v>3638.5079999999998</v>
      </c>
      <c r="AA3768" s="5" t="str">
        <f t="shared" si="232"/>
        <v>50-59</v>
      </c>
      <c r="AB3768" s="5" t="str">
        <f t="shared" si="233"/>
        <v>Moderate</v>
      </c>
      <c r="AC3768" s="5">
        <f t="shared" si="234"/>
        <v>0.05</v>
      </c>
      <c r="AD3768" s="5" t="str">
        <f t="shared" si="235"/>
        <v>Long-haul</v>
      </c>
    </row>
    <row r="3769" spans="1:30" x14ac:dyDescent="0.3">
      <c r="A3769" s="1" t="s">
        <v>4706</v>
      </c>
      <c r="B3769" s="1" t="s">
        <v>4707</v>
      </c>
      <c r="C3769" s="1">
        <v>69</v>
      </c>
      <c r="D3769" s="1" t="s">
        <v>39</v>
      </c>
      <c r="E3769" s="1" t="s">
        <v>4614</v>
      </c>
      <c r="F3769" s="1" t="s">
        <v>48</v>
      </c>
      <c r="G3769" s="1" t="s">
        <v>479</v>
      </c>
      <c r="H3769" s="1" t="s">
        <v>233</v>
      </c>
      <c r="I3769" s="1" t="s">
        <v>76</v>
      </c>
      <c r="J3769" s="1">
        <v>7101</v>
      </c>
      <c r="K3769" s="3">
        <v>0.65505787037037033</v>
      </c>
      <c r="L3769" s="3">
        <v>0.98353009259259261</v>
      </c>
      <c r="M3769" s="7">
        <v>45664</v>
      </c>
      <c r="N3769" s="3">
        <v>0.71130787037037035</v>
      </c>
      <c r="O3769" s="3">
        <v>3.9780092592592596E-2</v>
      </c>
      <c r="P3769" s="5">
        <v>81</v>
      </c>
      <c r="Q3769" s="5">
        <v>643.07000000000005</v>
      </c>
      <c r="R3769" s="1" t="s">
        <v>56</v>
      </c>
      <c r="S3769" s="1">
        <v>5</v>
      </c>
      <c r="T3769" s="1" t="s">
        <v>45</v>
      </c>
      <c r="U3769" s="5">
        <v>10.52</v>
      </c>
      <c r="V3769" s="5">
        <v>36500.039059365197</v>
      </c>
      <c r="W3769" s="1" t="s">
        <v>36</v>
      </c>
      <c r="X3769" s="1">
        <v>3.08</v>
      </c>
      <c r="Y3769" s="5">
        <v>73200.074999999997</v>
      </c>
      <c r="Z3769" s="5">
        <v>24695.148000000001</v>
      </c>
      <c r="AA3769" s="5" t="str">
        <f t="shared" si="232"/>
        <v>60+</v>
      </c>
      <c r="AB3769" s="5" t="str">
        <f t="shared" si="233"/>
        <v>Moderate</v>
      </c>
      <c r="AC3769" s="5">
        <f t="shared" si="234"/>
        <v>0.34</v>
      </c>
      <c r="AD3769" s="5" t="str">
        <f t="shared" si="235"/>
        <v>Long-haul</v>
      </c>
    </row>
    <row r="3770" spans="1:30" x14ac:dyDescent="0.3">
      <c r="A3770" s="1" t="s">
        <v>4980</v>
      </c>
      <c r="B3770" s="1" t="s">
        <v>4981</v>
      </c>
      <c r="C3770" s="1">
        <v>22</v>
      </c>
      <c r="D3770" s="1" t="s">
        <v>28</v>
      </c>
      <c r="E3770" s="1" t="s">
        <v>4614</v>
      </c>
      <c r="F3770" s="1" t="s">
        <v>30</v>
      </c>
      <c r="G3770" s="1" t="s">
        <v>479</v>
      </c>
      <c r="H3770" s="1" t="s">
        <v>233</v>
      </c>
      <c r="I3770" s="1" t="s">
        <v>76</v>
      </c>
      <c r="J3770" s="1">
        <v>7101</v>
      </c>
      <c r="K3770" s="3">
        <v>0.65505787037037033</v>
      </c>
      <c r="L3770" s="3">
        <v>0.98353009259259261</v>
      </c>
      <c r="M3770" s="7">
        <v>45661</v>
      </c>
      <c r="N3770" s="3">
        <v>0.71130787037037035</v>
      </c>
      <c r="O3770" s="3">
        <v>3.9780092592592596E-2</v>
      </c>
      <c r="P3770" s="5">
        <v>81</v>
      </c>
      <c r="Q3770" s="5">
        <v>613.45000000000005</v>
      </c>
      <c r="R3770" s="1" t="s">
        <v>40</v>
      </c>
      <c r="S3770" s="1">
        <v>5</v>
      </c>
      <c r="T3770" s="1" t="s">
        <v>41</v>
      </c>
      <c r="U3770" s="5">
        <v>176.81</v>
      </c>
      <c r="V3770" s="5">
        <v>36627.860658304598</v>
      </c>
      <c r="W3770" s="1" t="s">
        <v>42</v>
      </c>
      <c r="X3770" s="1">
        <v>4.7699999999999996</v>
      </c>
      <c r="Y3770" s="5">
        <v>73430.145000000004</v>
      </c>
      <c r="Z3770" s="5">
        <v>23577.696</v>
      </c>
      <c r="AA3770" s="5" t="str">
        <f t="shared" si="232"/>
        <v>18-29</v>
      </c>
      <c r="AB3770" s="5" t="str">
        <f t="shared" si="233"/>
        <v>Moderate</v>
      </c>
      <c r="AC3770" s="5">
        <f t="shared" si="234"/>
        <v>0.32</v>
      </c>
      <c r="AD3770" s="5" t="str">
        <f t="shared" si="235"/>
        <v>Long-haul</v>
      </c>
    </row>
    <row r="3771" spans="1:30" x14ac:dyDescent="0.3">
      <c r="A3771" s="1" t="s">
        <v>4982</v>
      </c>
      <c r="B3771" s="1" t="s">
        <v>4983</v>
      </c>
      <c r="C3771" s="1">
        <v>26</v>
      </c>
      <c r="D3771" s="1" t="s">
        <v>28</v>
      </c>
      <c r="E3771" s="1" t="s">
        <v>4614</v>
      </c>
      <c r="F3771" s="1" t="s">
        <v>30</v>
      </c>
      <c r="G3771" s="1" t="s">
        <v>485</v>
      </c>
      <c r="H3771" s="1" t="s">
        <v>217</v>
      </c>
      <c r="I3771" s="1" t="s">
        <v>91</v>
      </c>
      <c r="J3771" s="1">
        <v>4870</v>
      </c>
      <c r="K3771" s="3">
        <v>0.34583333333333333</v>
      </c>
      <c r="L3771" s="3">
        <v>0.5708333333333333</v>
      </c>
      <c r="M3771" s="7">
        <v>45667</v>
      </c>
      <c r="N3771" s="3">
        <v>0.46875</v>
      </c>
      <c r="O3771" s="3">
        <v>0.69374999999999998</v>
      </c>
      <c r="P3771" s="5">
        <v>177</v>
      </c>
      <c r="Q3771" s="5">
        <v>1391.68</v>
      </c>
      <c r="R3771" s="1" t="s">
        <v>56</v>
      </c>
      <c r="S3771" s="1">
        <v>5</v>
      </c>
      <c r="T3771" s="1" t="s">
        <v>49</v>
      </c>
      <c r="U3771" s="5">
        <v>12.8</v>
      </c>
      <c r="V3771" s="5">
        <v>25633.171075829501</v>
      </c>
      <c r="W3771" s="1" t="s">
        <v>42</v>
      </c>
      <c r="X3771" s="1">
        <v>3.47</v>
      </c>
      <c r="Y3771" s="5">
        <v>35759.81</v>
      </c>
      <c r="Z3771" s="5">
        <v>89070.080000000002</v>
      </c>
      <c r="AA3771" s="5" t="str">
        <f t="shared" si="232"/>
        <v>18-29</v>
      </c>
      <c r="AB3771" s="5" t="str">
        <f t="shared" si="233"/>
        <v>Severe</v>
      </c>
      <c r="AC3771" s="5">
        <f t="shared" si="234"/>
        <v>2.4900000000000002</v>
      </c>
      <c r="AD3771" s="5" t="str">
        <f t="shared" si="235"/>
        <v>Medium-haul</v>
      </c>
    </row>
    <row r="3772" spans="1:30" x14ac:dyDescent="0.3">
      <c r="A3772" s="1" t="s">
        <v>4984</v>
      </c>
      <c r="B3772" s="1" t="s">
        <v>4985</v>
      </c>
      <c r="C3772" s="1">
        <v>37</v>
      </c>
      <c r="D3772" s="1" t="s">
        <v>39</v>
      </c>
      <c r="E3772" s="1" t="s">
        <v>4614</v>
      </c>
      <c r="F3772" s="1" t="s">
        <v>30</v>
      </c>
      <c r="G3772" s="1" t="s">
        <v>485</v>
      </c>
      <c r="H3772" s="1" t="s">
        <v>217</v>
      </c>
      <c r="I3772" s="1" t="s">
        <v>91</v>
      </c>
      <c r="J3772" s="1">
        <v>4870</v>
      </c>
      <c r="K3772" s="3">
        <v>0.34583333333333333</v>
      </c>
      <c r="L3772" s="3">
        <v>0.5708333333333333</v>
      </c>
      <c r="M3772" s="7">
        <v>45665</v>
      </c>
      <c r="N3772" s="3">
        <v>0.46875</v>
      </c>
      <c r="O3772" s="3">
        <v>0.69374999999999998</v>
      </c>
      <c r="P3772" s="5">
        <v>177</v>
      </c>
      <c r="Q3772" s="5">
        <v>1243</v>
      </c>
      <c r="R3772" s="1" t="s">
        <v>40</v>
      </c>
      <c r="S3772" s="1">
        <v>3</v>
      </c>
      <c r="T3772" s="1" t="s">
        <v>35</v>
      </c>
      <c r="U3772" s="5">
        <v>53.85</v>
      </c>
      <c r="V3772" s="5">
        <v>25448.411598893999</v>
      </c>
      <c r="W3772" s="1" t="s">
        <v>42</v>
      </c>
      <c r="X3772" s="1">
        <v>4.2300000000000004</v>
      </c>
      <c r="Y3772" s="5">
        <v>35538.089999999997</v>
      </c>
      <c r="Z3772" s="5">
        <v>79562.77</v>
      </c>
      <c r="AA3772" s="5" t="str">
        <f t="shared" si="232"/>
        <v>30-39</v>
      </c>
      <c r="AB3772" s="5" t="str">
        <f t="shared" si="233"/>
        <v>Severe</v>
      </c>
      <c r="AC3772" s="5">
        <f t="shared" si="234"/>
        <v>2.2400000000000002</v>
      </c>
      <c r="AD3772" s="5" t="str">
        <f t="shared" si="235"/>
        <v>Medium-haul</v>
      </c>
    </row>
    <row r="3773" spans="1:30" x14ac:dyDescent="0.3">
      <c r="A3773" s="1" t="s">
        <v>4699</v>
      </c>
      <c r="B3773" s="1" t="s">
        <v>4700</v>
      </c>
      <c r="C3773" s="1">
        <v>31</v>
      </c>
      <c r="D3773" s="1" t="s">
        <v>28</v>
      </c>
      <c r="E3773" s="1" t="s">
        <v>4614</v>
      </c>
      <c r="F3773" s="1" t="s">
        <v>48</v>
      </c>
      <c r="G3773" s="1" t="s">
        <v>485</v>
      </c>
      <c r="H3773" s="1" t="s">
        <v>217</v>
      </c>
      <c r="I3773" s="1" t="s">
        <v>91</v>
      </c>
      <c r="J3773" s="1">
        <v>4870</v>
      </c>
      <c r="K3773" s="3">
        <v>0.34583333333333333</v>
      </c>
      <c r="L3773" s="3">
        <v>0.5708333333333333</v>
      </c>
      <c r="M3773" s="7">
        <v>45669</v>
      </c>
      <c r="N3773" s="3">
        <v>0.46875</v>
      </c>
      <c r="O3773" s="3">
        <v>0.69374999999999998</v>
      </c>
      <c r="P3773" s="5">
        <v>177</v>
      </c>
      <c r="Q3773" s="5">
        <v>218.22</v>
      </c>
      <c r="R3773" s="1" t="s">
        <v>34</v>
      </c>
      <c r="S3773" s="1">
        <v>3</v>
      </c>
      <c r="T3773" s="1" t="s">
        <v>83</v>
      </c>
      <c r="U3773" s="5">
        <v>55.01</v>
      </c>
      <c r="V3773" s="5">
        <v>25779.4850713956</v>
      </c>
      <c r="W3773" s="1" t="s">
        <v>42</v>
      </c>
      <c r="X3773" s="1">
        <v>3.66</v>
      </c>
      <c r="Y3773" s="5">
        <v>35935.379999999997</v>
      </c>
      <c r="Z3773" s="5">
        <v>13977.08</v>
      </c>
      <c r="AA3773" s="5" t="str">
        <f t="shared" si="232"/>
        <v>30-39</v>
      </c>
      <c r="AB3773" s="5" t="str">
        <f t="shared" si="233"/>
        <v>Severe</v>
      </c>
      <c r="AC3773" s="5">
        <f t="shared" si="234"/>
        <v>0.39</v>
      </c>
      <c r="AD3773" s="5" t="str">
        <f t="shared" si="235"/>
        <v>Medium-haul</v>
      </c>
    </row>
    <row r="3774" spans="1:30" x14ac:dyDescent="0.3">
      <c r="A3774" s="1" t="s">
        <v>4986</v>
      </c>
      <c r="B3774" s="1" t="s">
        <v>4987</v>
      </c>
      <c r="C3774" s="1">
        <v>46</v>
      </c>
      <c r="D3774" s="1" t="s">
        <v>28</v>
      </c>
      <c r="E3774" s="1" t="s">
        <v>4614</v>
      </c>
      <c r="F3774" s="1" t="s">
        <v>48</v>
      </c>
      <c r="G3774" s="1" t="s">
        <v>485</v>
      </c>
      <c r="H3774" s="1" t="s">
        <v>217</v>
      </c>
      <c r="I3774" s="1" t="s">
        <v>91</v>
      </c>
      <c r="J3774" s="1">
        <v>4870</v>
      </c>
      <c r="K3774" s="3">
        <v>0.34583333333333333</v>
      </c>
      <c r="L3774" s="3">
        <v>0.5708333333333333</v>
      </c>
      <c r="M3774" s="7">
        <v>45661</v>
      </c>
      <c r="N3774" s="3">
        <v>0.46875</v>
      </c>
      <c r="O3774" s="3">
        <v>0.69374999999999998</v>
      </c>
      <c r="P3774" s="5">
        <v>177</v>
      </c>
      <c r="Q3774" s="5">
        <v>1069.01</v>
      </c>
      <c r="R3774" s="1" t="s">
        <v>56</v>
      </c>
      <c r="S3774" s="1">
        <v>5</v>
      </c>
      <c r="T3774" s="1" t="s">
        <v>45</v>
      </c>
      <c r="U3774" s="5">
        <v>111.11</v>
      </c>
      <c r="V3774" s="5">
        <v>25611.4519442196</v>
      </c>
      <c r="W3774" s="1" t="s">
        <v>42</v>
      </c>
      <c r="X3774" s="1">
        <v>4.54</v>
      </c>
      <c r="Y3774" s="5">
        <v>35733.74</v>
      </c>
      <c r="Z3774" s="5">
        <v>68438.86</v>
      </c>
      <c r="AA3774" s="5" t="str">
        <f t="shared" si="232"/>
        <v>40-49</v>
      </c>
      <c r="AB3774" s="5" t="str">
        <f t="shared" si="233"/>
        <v>Severe</v>
      </c>
      <c r="AC3774" s="5">
        <f t="shared" si="234"/>
        <v>1.92</v>
      </c>
      <c r="AD3774" s="5" t="str">
        <f t="shared" si="235"/>
        <v>Medium-haul</v>
      </c>
    </row>
    <row r="3775" spans="1:30" x14ac:dyDescent="0.3">
      <c r="A3775" s="1" t="s">
        <v>4988</v>
      </c>
      <c r="B3775" s="1" t="s">
        <v>4989</v>
      </c>
      <c r="C3775" s="1">
        <v>42</v>
      </c>
      <c r="D3775" s="1" t="s">
        <v>39</v>
      </c>
      <c r="E3775" s="1" t="s">
        <v>4614</v>
      </c>
      <c r="F3775" s="1" t="s">
        <v>30</v>
      </c>
      <c r="G3775" s="1" t="s">
        <v>485</v>
      </c>
      <c r="H3775" s="1" t="s">
        <v>217</v>
      </c>
      <c r="I3775" s="1" t="s">
        <v>91</v>
      </c>
      <c r="J3775" s="1">
        <v>4870</v>
      </c>
      <c r="K3775" s="3">
        <v>0.34583333333333333</v>
      </c>
      <c r="L3775" s="3">
        <v>0.5708333333333333</v>
      </c>
      <c r="M3775" s="7">
        <v>45672</v>
      </c>
      <c r="N3775" s="3">
        <v>0.46875</v>
      </c>
      <c r="O3775" s="3">
        <v>0.69374999999999998</v>
      </c>
      <c r="P3775" s="5">
        <v>177</v>
      </c>
      <c r="Q3775" s="5">
        <v>191.94</v>
      </c>
      <c r="R3775" s="1" t="s">
        <v>56</v>
      </c>
      <c r="S3775" s="1">
        <v>5</v>
      </c>
      <c r="T3775" s="1" t="s">
        <v>45</v>
      </c>
      <c r="U3775" s="5">
        <v>114.33</v>
      </c>
      <c r="V3775" s="5">
        <v>25667.7982687437</v>
      </c>
      <c r="W3775" s="1" t="s">
        <v>42</v>
      </c>
      <c r="X3775" s="1">
        <v>3.49</v>
      </c>
      <c r="Y3775" s="5">
        <v>35801.360000000001</v>
      </c>
      <c r="Z3775" s="5">
        <v>12307.03</v>
      </c>
      <c r="AA3775" s="5" t="str">
        <f t="shared" si="232"/>
        <v>40-49</v>
      </c>
      <c r="AB3775" s="5" t="str">
        <f t="shared" si="233"/>
        <v>Severe</v>
      </c>
      <c r="AC3775" s="5">
        <f t="shared" si="234"/>
        <v>0.34</v>
      </c>
      <c r="AD3775" s="5" t="str">
        <f t="shared" si="235"/>
        <v>Medium-haul</v>
      </c>
    </row>
    <row r="3776" spans="1:30" x14ac:dyDescent="0.3">
      <c r="A3776" s="1" t="s">
        <v>4767</v>
      </c>
      <c r="B3776" s="1" t="s">
        <v>4768</v>
      </c>
      <c r="C3776" s="1">
        <v>74</v>
      </c>
      <c r="D3776" s="1" t="s">
        <v>28</v>
      </c>
      <c r="E3776" s="1" t="s">
        <v>4614</v>
      </c>
      <c r="F3776" s="1" t="s">
        <v>30</v>
      </c>
      <c r="G3776" s="1" t="s">
        <v>485</v>
      </c>
      <c r="H3776" s="1" t="s">
        <v>217</v>
      </c>
      <c r="I3776" s="1" t="s">
        <v>91</v>
      </c>
      <c r="J3776" s="1">
        <v>4870</v>
      </c>
      <c r="K3776" s="3">
        <v>0.34583333333333333</v>
      </c>
      <c r="L3776" s="3">
        <v>0.5708333333333333</v>
      </c>
      <c r="M3776" s="7">
        <v>45669</v>
      </c>
      <c r="N3776" s="3">
        <v>0.46875</v>
      </c>
      <c r="O3776" s="3">
        <v>0.69374999999999998</v>
      </c>
      <c r="P3776" s="5">
        <v>177</v>
      </c>
      <c r="Q3776" s="5">
        <v>1361.35</v>
      </c>
      <c r="R3776" s="1" t="s">
        <v>34</v>
      </c>
      <c r="S3776" s="1">
        <v>5</v>
      </c>
      <c r="T3776" s="1" t="s">
        <v>35</v>
      </c>
      <c r="U3776" s="5">
        <v>95.72</v>
      </c>
      <c r="V3776" s="5">
        <v>25379.886965523001</v>
      </c>
      <c r="W3776" s="1" t="s">
        <v>42</v>
      </c>
      <c r="X3776" s="1">
        <v>3.95</v>
      </c>
      <c r="Y3776" s="5">
        <v>35455.86</v>
      </c>
      <c r="Z3776" s="5">
        <v>87145.54</v>
      </c>
      <c r="AA3776" s="5" t="str">
        <f t="shared" si="232"/>
        <v>60+</v>
      </c>
      <c r="AB3776" s="5" t="str">
        <f t="shared" si="233"/>
        <v>Severe</v>
      </c>
      <c r="AC3776" s="5">
        <f t="shared" si="234"/>
        <v>2.46</v>
      </c>
      <c r="AD3776" s="5" t="str">
        <f t="shared" si="235"/>
        <v>Medium-haul</v>
      </c>
    </row>
    <row r="3777" spans="1:30" x14ac:dyDescent="0.3">
      <c r="A3777" s="1" t="s">
        <v>4990</v>
      </c>
      <c r="B3777" s="1" t="s">
        <v>4991</v>
      </c>
      <c r="C3777" s="1">
        <v>45</v>
      </c>
      <c r="D3777" s="1" t="s">
        <v>28</v>
      </c>
      <c r="E3777" s="1" t="s">
        <v>4614</v>
      </c>
      <c r="F3777" s="1" t="s">
        <v>30</v>
      </c>
      <c r="G3777" s="1" t="s">
        <v>485</v>
      </c>
      <c r="H3777" s="1" t="s">
        <v>217</v>
      </c>
      <c r="I3777" s="1" t="s">
        <v>91</v>
      </c>
      <c r="J3777" s="1">
        <v>4870</v>
      </c>
      <c r="K3777" s="3">
        <v>0.34583333333333333</v>
      </c>
      <c r="L3777" s="3">
        <v>0.5708333333333333</v>
      </c>
      <c r="M3777" s="7">
        <v>45662</v>
      </c>
      <c r="N3777" s="3">
        <v>0.46875</v>
      </c>
      <c r="O3777" s="3">
        <v>0.69374999999999998</v>
      </c>
      <c r="P3777" s="5">
        <v>177</v>
      </c>
      <c r="Q3777" s="5">
        <v>1170.27</v>
      </c>
      <c r="R3777" s="1" t="s">
        <v>40</v>
      </c>
      <c r="S3777" s="1">
        <v>5</v>
      </c>
      <c r="T3777" s="1" t="s">
        <v>35</v>
      </c>
      <c r="U3777" s="5">
        <v>195.68</v>
      </c>
      <c r="V3777" s="5">
        <v>25268.0646680848</v>
      </c>
      <c r="W3777" s="1" t="s">
        <v>36</v>
      </c>
      <c r="X3777" s="1">
        <v>3.57</v>
      </c>
      <c r="Y3777" s="5">
        <v>35321.68</v>
      </c>
      <c r="Z3777" s="5">
        <v>74936.42</v>
      </c>
      <c r="AA3777" s="5" t="str">
        <f t="shared" si="232"/>
        <v>40-49</v>
      </c>
      <c r="AB3777" s="5" t="str">
        <f t="shared" si="233"/>
        <v>Severe</v>
      </c>
      <c r="AC3777" s="5">
        <f t="shared" si="234"/>
        <v>2.12</v>
      </c>
      <c r="AD3777" s="5" t="str">
        <f t="shared" si="235"/>
        <v>Medium-haul</v>
      </c>
    </row>
    <row r="3778" spans="1:30" x14ac:dyDescent="0.3">
      <c r="A3778" s="1" t="s">
        <v>4625</v>
      </c>
      <c r="B3778" s="1" t="s">
        <v>4626</v>
      </c>
      <c r="C3778" s="1">
        <v>60</v>
      </c>
      <c r="D3778" s="1" t="s">
        <v>28</v>
      </c>
      <c r="E3778" s="1" t="s">
        <v>4614</v>
      </c>
      <c r="F3778" s="1" t="s">
        <v>30</v>
      </c>
      <c r="G3778" s="1" t="s">
        <v>485</v>
      </c>
      <c r="H3778" s="1" t="s">
        <v>217</v>
      </c>
      <c r="I3778" s="1" t="s">
        <v>91</v>
      </c>
      <c r="J3778" s="1">
        <v>4870</v>
      </c>
      <c r="K3778" s="3">
        <v>0.34583333333333333</v>
      </c>
      <c r="L3778" s="3">
        <v>0.5708333333333333</v>
      </c>
      <c r="M3778" s="7">
        <v>45662</v>
      </c>
      <c r="N3778" s="3">
        <v>0.46875</v>
      </c>
      <c r="O3778" s="3">
        <v>0.69374999999999998</v>
      </c>
      <c r="P3778" s="5">
        <v>177</v>
      </c>
      <c r="Q3778" s="5">
        <v>244.23</v>
      </c>
      <c r="R3778" s="1" t="s">
        <v>40</v>
      </c>
      <c r="S3778" s="1">
        <v>5</v>
      </c>
      <c r="T3778" s="1" t="s">
        <v>41</v>
      </c>
      <c r="U3778" s="5">
        <v>0.03</v>
      </c>
      <c r="V3778" s="5">
        <v>25355.4227875631</v>
      </c>
      <c r="W3778" s="1" t="s">
        <v>42</v>
      </c>
      <c r="X3778" s="1">
        <v>5</v>
      </c>
      <c r="Y3778" s="5">
        <v>35426.51</v>
      </c>
      <c r="Z3778" s="5">
        <v>15630.73</v>
      </c>
      <c r="AA3778" s="5" t="str">
        <f t="shared" ref="AA3778:AA3841" si="236">IF(C3778&lt;=29,"18-29",IF(C3778&lt;=39,"30-39",IF(C3778&lt;=49,"40-49",IF(C3778&lt;=59,"50-59","60+"))))</f>
        <v>60+</v>
      </c>
      <c r="AB3778" s="5" t="str">
        <f t="shared" ref="AB3778:AB3841" si="237">IF(P3778&lt;=30,"On-Time",IF(P3778&lt;=120,"Moderate","Severe"))</f>
        <v>Severe</v>
      </c>
      <c r="AC3778" s="5">
        <f t="shared" ref="AC3778:AC3841" si="238">ROUND(Z3778/Y3778,2)</f>
        <v>0.44</v>
      </c>
      <c r="AD3778" s="5" t="str">
        <f t="shared" ref="AD3778:AD3841" si="239">IF(J3778&lt;=3000,"Short-haul",IF(J3778&lt;=7000,"Medium-haul","Long-haul"))</f>
        <v>Medium-haul</v>
      </c>
    </row>
    <row r="3779" spans="1:30" x14ac:dyDescent="0.3">
      <c r="A3779" s="1" t="s">
        <v>4667</v>
      </c>
      <c r="B3779" s="1" t="s">
        <v>4668</v>
      </c>
      <c r="C3779" s="1">
        <v>73</v>
      </c>
      <c r="D3779" s="1" t="s">
        <v>28</v>
      </c>
      <c r="E3779" s="1" t="s">
        <v>4614</v>
      </c>
      <c r="F3779" s="1" t="s">
        <v>48</v>
      </c>
      <c r="G3779" s="1" t="s">
        <v>485</v>
      </c>
      <c r="H3779" s="1" t="s">
        <v>217</v>
      </c>
      <c r="I3779" s="1" t="s">
        <v>91</v>
      </c>
      <c r="J3779" s="1">
        <v>4870</v>
      </c>
      <c r="K3779" s="3">
        <v>0.34583333333333333</v>
      </c>
      <c r="L3779" s="3">
        <v>0.5708333333333333</v>
      </c>
      <c r="M3779" s="7">
        <v>45667</v>
      </c>
      <c r="N3779" s="3">
        <v>0.46875</v>
      </c>
      <c r="O3779" s="3">
        <v>0.69374999999999998</v>
      </c>
      <c r="P3779" s="5">
        <v>177</v>
      </c>
      <c r="Q3779" s="5">
        <v>352.19</v>
      </c>
      <c r="R3779" s="1" t="s">
        <v>34</v>
      </c>
      <c r="S3779" s="1">
        <v>5</v>
      </c>
      <c r="T3779" s="1" t="s">
        <v>35</v>
      </c>
      <c r="U3779" s="5">
        <v>176.72</v>
      </c>
      <c r="V3779" s="5">
        <v>25217.869346127001</v>
      </c>
      <c r="W3779" s="1" t="s">
        <v>36</v>
      </c>
      <c r="X3779" s="1">
        <v>3.44</v>
      </c>
      <c r="Y3779" s="5">
        <v>35261.440000000002</v>
      </c>
      <c r="Z3779" s="5">
        <v>22575.5</v>
      </c>
      <c r="AA3779" s="5" t="str">
        <f t="shared" si="236"/>
        <v>60+</v>
      </c>
      <c r="AB3779" s="5" t="str">
        <f t="shared" si="237"/>
        <v>Severe</v>
      </c>
      <c r="AC3779" s="5">
        <f t="shared" si="238"/>
        <v>0.64</v>
      </c>
      <c r="AD3779" s="5" t="str">
        <f t="shared" si="239"/>
        <v>Medium-haul</v>
      </c>
    </row>
    <row r="3780" spans="1:30" x14ac:dyDescent="0.3">
      <c r="A3780" s="1" t="s">
        <v>4992</v>
      </c>
      <c r="B3780" s="1" t="s">
        <v>4993</v>
      </c>
      <c r="C3780" s="1">
        <v>30</v>
      </c>
      <c r="D3780" s="1" t="s">
        <v>28</v>
      </c>
      <c r="E3780" s="1" t="s">
        <v>4614</v>
      </c>
      <c r="F3780" s="1" t="s">
        <v>48</v>
      </c>
      <c r="G3780" s="1" t="s">
        <v>485</v>
      </c>
      <c r="H3780" s="1" t="s">
        <v>217</v>
      </c>
      <c r="I3780" s="1" t="s">
        <v>91</v>
      </c>
      <c r="J3780" s="1">
        <v>4870</v>
      </c>
      <c r="K3780" s="3">
        <v>0.34583333333333333</v>
      </c>
      <c r="L3780" s="3">
        <v>0.5708333333333333</v>
      </c>
      <c r="M3780" s="7">
        <v>45658</v>
      </c>
      <c r="N3780" s="3">
        <v>0.46875</v>
      </c>
      <c r="O3780" s="3">
        <v>0.69374999999999998</v>
      </c>
      <c r="P3780" s="5">
        <v>177</v>
      </c>
      <c r="Q3780" s="5">
        <v>908.41</v>
      </c>
      <c r="R3780" s="1" t="s">
        <v>34</v>
      </c>
      <c r="S3780" s="1">
        <v>3</v>
      </c>
      <c r="T3780" s="1" t="s">
        <v>83</v>
      </c>
      <c r="U3780" s="5">
        <v>75.349999999999994</v>
      </c>
      <c r="V3780" s="5">
        <v>25600.579592538899</v>
      </c>
      <c r="W3780" s="1" t="s">
        <v>42</v>
      </c>
      <c r="X3780" s="1">
        <v>3.01</v>
      </c>
      <c r="Y3780" s="5">
        <v>35720.699999999997</v>
      </c>
      <c r="Z3780" s="5">
        <v>58153.31</v>
      </c>
      <c r="AA3780" s="5" t="str">
        <f t="shared" si="236"/>
        <v>30-39</v>
      </c>
      <c r="AB3780" s="5" t="str">
        <f t="shared" si="237"/>
        <v>Severe</v>
      </c>
      <c r="AC3780" s="5">
        <f t="shared" si="238"/>
        <v>1.63</v>
      </c>
      <c r="AD3780" s="5" t="str">
        <f t="shared" si="239"/>
        <v>Medium-haul</v>
      </c>
    </row>
    <row r="3781" spans="1:30" x14ac:dyDescent="0.3">
      <c r="A3781" s="1" t="s">
        <v>4994</v>
      </c>
      <c r="B3781" s="1" t="s">
        <v>4995</v>
      </c>
      <c r="C3781" s="1">
        <v>55</v>
      </c>
      <c r="D3781" s="1" t="s">
        <v>39</v>
      </c>
      <c r="E3781" s="1" t="s">
        <v>4614</v>
      </c>
      <c r="F3781" s="1" t="s">
        <v>30</v>
      </c>
      <c r="G3781" s="1" t="s">
        <v>485</v>
      </c>
      <c r="H3781" s="1" t="s">
        <v>217</v>
      </c>
      <c r="I3781" s="1" t="s">
        <v>91</v>
      </c>
      <c r="J3781" s="1">
        <v>4870</v>
      </c>
      <c r="K3781" s="3">
        <v>0.34583333333333333</v>
      </c>
      <c r="L3781" s="3">
        <v>0.5708333333333333</v>
      </c>
      <c r="M3781" s="7">
        <v>45664</v>
      </c>
      <c r="N3781" s="3">
        <v>0.46875</v>
      </c>
      <c r="O3781" s="3">
        <v>0.69374999999999998</v>
      </c>
      <c r="P3781" s="5">
        <v>177</v>
      </c>
      <c r="Q3781" s="5">
        <v>819.93</v>
      </c>
      <c r="R3781" s="1" t="s">
        <v>56</v>
      </c>
      <c r="S3781" s="1">
        <v>5</v>
      </c>
      <c r="T3781" s="1" t="s">
        <v>83</v>
      </c>
      <c r="U3781" s="5">
        <v>4.43</v>
      </c>
      <c r="V3781" s="5">
        <v>25769.846265488599</v>
      </c>
      <c r="W3781" s="1" t="s">
        <v>42</v>
      </c>
      <c r="X3781" s="1">
        <v>3.69</v>
      </c>
      <c r="Y3781" s="5">
        <v>35923.82</v>
      </c>
      <c r="Z3781" s="5">
        <v>52476.41</v>
      </c>
      <c r="AA3781" s="5" t="str">
        <f t="shared" si="236"/>
        <v>50-59</v>
      </c>
      <c r="AB3781" s="5" t="str">
        <f t="shared" si="237"/>
        <v>Severe</v>
      </c>
      <c r="AC3781" s="5">
        <f t="shared" si="238"/>
        <v>1.46</v>
      </c>
      <c r="AD3781" s="5" t="str">
        <f t="shared" si="239"/>
        <v>Medium-haul</v>
      </c>
    </row>
    <row r="3782" spans="1:30" x14ac:dyDescent="0.3">
      <c r="A3782" s="1" t="s">
        <v>4996</v>
      </c>
      <c r="B3782" s="1" t="s">
        <v>4997</v>
      </c>
      <c r="C3782" s="1">
        <v>18</v>
      </c>
      <c r="D3782" s="1" t="s">
        <v>39</v>
      </c>
      <c r="E3782" s="1" t="s">
        <v>4614</v>
      </c>
      <c r="F3782" s="1" t="s">
        <v>30</v>
      </c>
      <c r="G3782" s="1" t="s">
        <v>485</v>
      </c>
      <c r="H3782" s="1" t="s">
        <v>217</v>
      </c>
      <c r="I3782" s="1" t="s">
        <v>91</v>
      </c>
      <c r="J3782" s="1">
        <v>4870</v>
      </c>
      <c r="K3782" s="3">
        <v>0.34583333333333333</v>
      </c>
      <c r="L3782" s="3">
        <v>0.5708333333333333</v>
      </c>
      <c r="M3782" s="7">
        <v>45669</v>
      </c>
      <c r="N3782" s="3">
        <v>0.46875</v>
      </c>
      <c r="O3782" s="3">
        <v>0.69374999999999998</v>
      </c>
      <c r="P3782" s="5">
        <v>177</v>
      </c>
      <c r="Q3782" s="5">
        <v>650.08000000000004</v>
      </c>
      <c r="R3782" s="1" t="s">
        <v>56</v>
      </c>
      <c r="S3782" s="1">
        <v>5</v>
      </c>
      <c r="T3782" s="1" t="s">
        <v>83</v>
      </c>
      <c r="U3782" s="5">
        <v>95.23</v>
      </c>
      <c r="V3782" s="5">
        <v>25265.941232960999</v>
      </c>
      <c r="W3782" s="1" t="s">
        <v>36</v>
      </c>
      <c r="X3782" s="1">
        <v>4.49</v>
      </c>
      <c r="Y3782" s="5">
        <v>35319.129999999997</v>
      </c>
      <c r="Z3782" s="5">
        <v>41624.17</v>
      </c>
      <c r="AA3782" s="5" t="str">
        <f t="shared" si="236"/>
        <v>18-29</v>
      </c>
      <c r="AB3782" s="5" t="str">
        <f t="shared" si="237"/>
        <v>Severe</v>
      </c>
      <c r="AC3782" s="5">
        <f t="shared" si="238"/>
        <v>1.18</v>
      </c>
      <c r="AD3782" s="5" t="str">
        <f t="shared" si="239"/>
        <v>Medium-haul</v>
      </c>
    </row>
    <row r="3783" spans="1:30" x14ac:dyDescent="0.3">
      <c r="A3783" s="1" t="s">
        <v>4795</v>
      </c>
      <c r="B3783" s="1" t="s">
        <v>4796</v>
      </c>
      <c r="C3783" s="1">
        <v>18</v>
      </c>
      <c r="D3783" s="1" t="s">
        <v>39</v>
      </c>
      <c r="E3783" s="1" t="s">
        <v>4614</v>
      </c>
      <c r="F3783" s="1" t="s">
        <v>30</v>
      </c>
      <c r="G3783" s="1" t="s">
        <v>485</v>
      </c>
      <c r="H3783" s="1" t="s">
        <v>217</v>
      </c>
      <c r="I3783" s="1" t="s">
        <v>91</v>
      </c>
      <c r="J3783" s="1">
        <v>4870</v>
      </c>
      <c r="K3783" s="3">
        <v>0.34583333333333333</v>
      </c>
      <c r="L3783" s="3">
        <v>0.5708333333333333</v>
      </c>
      <c r="M3783" s="7">
        <v>45662</v>
      </c>
      <c r="N3783" s="3">
        <v>0.46875</v>
      </c>
      <c r="O3783" s="3">
        <v>0.69374999999999998</v>
      </c>
      <c r="P3783" s="5">
        <v>177</v>
      </c>
      <c r="Q3783" s="5">
        <v>1005.04</v>
      </c>
      <c r="R3783" s="1" t="s">
        <v>56</v>
      </c>
      <c r="S3783" s="1">
        <v>5</v>
      </c>
      <c r="T3783" s="1" t="s">
        <v>83</v>
      </c>
      <c r="U3783" s="5">
        <v>47.31</v>
      </c>
      <c r="V3783" s="5">
        <v>25513.212802727801</v>
      </c>
      <c r="W3783" s="1" t="s">
        <v>36</v>
      </c>
      <c r="X3783" s="1">
        <v>3.85</v>
      </c>
      <c r="Y3783" s="5">
        <v>35615.86</v>
      </c>
      <c r="Z3783" s="5">
        <v>64332.02</v>
      </c>
      <c r="AA3783" s="5" t="str">
        <f t="shared" si="236"/>
        <v>18-29</v>
      </c>
      <c r="AB3783" s="5" t="str">
        <f t="shared" si="237"/>
        <v>Severe</v>
      </c>
      <c r="AC3783" s="5">
        <f t="shared" si="238"/>
        <v>1.81</v>
      </c>
      <c r="AD3783" s="5" t="str">
        <f t="shared" si="239"/>
        <v>Medium-haul</v>
      </c>
    </row>
    <row r="3784" spans="1:30" x14ac:dyDescent="0.3">
      <c r="A3784" s="1" t="s">
        <v>4998</v>
      </c>
      <c r="B3784" s="1" t="s">
        <v>4999</v>
      </c>
      <c r="C3784" s="1">
        <v>57</v>
      </c>
      <c r="D3784" s="1" t="s">
        <v>39</v>
      </c>
      <c r="E3784" s="1" t="s">
        <v>4614</v>
      </c>
      <c r="F3784" s="1" t="s">
        <v>30</v>
      </c>
      <c r="G3784" s="1" t="s">
        <v>485</v>
      </c>
      <c r="H3784" s="1" t="s">
        <v>217</v>
      </c>
      <c r="I3784" s="1" t="s">
        <v>91</v>
      </c>
      <c r="J3784" s="1">
        <v>4870</v>
      </c>
      <c r="K3784" s="3">
        <v>0.34583333333333333</v>
      </c>
      <c r="L3784" s="3">
        <v>0.5708333333333333</v>
      </c>
      <c r="M3784" s="7">
        <v>45669</v>
      </c>
      <c r="N3784" s="3">
        <v>0.46875</v>
      </c>
      <c r="O3784" s="3">
        <v>0.69374999999999998</v>
      </c>
      <c r="P3784" s="5">
        <v>177</v>
      </c>
      <c r="Q3784" s="5">
        <v>567.22</v>
      </c>
      <c r="R3784" s="1" t="s">
        <v>40</v>
      </c>
      <c r="S3784" s="1">
        <v>5</v>
      </c>
      <c r="T3784" s="1" t="s">
        <v>49</v>
      </c>
      <c r="U3784" s="5">
        <v>51.68</v>
      </c>
      <c r="V3784" s="5">
        <v>25558.9269182186</v>
      </c>
      <c r="W3784" s="1" t="s">
        <v>42</v>
      </c>
      <c r="X3784" s="1">
        <v>4.22</v>
      </c>
      <c r="Y3784" s="5">
        <v>35670.71</v>
      </c>
      <c r="Z3784" s="5">
        <v>36312.42</v>
      </c>
      <c r="AA3784" s="5" t="str">
        <f t="shared" si="236"/>
        <v>50-59</v>
      </c>
      <c r="AB3784" s="5" t="str">
        <f t="shared" si="237"/>
        <v>Severe</v>
      </c>
      <c r="AC3784" s="5">
        <f t="shared" si="238"/>
        <v>1.02</v>
      </c>
      <c r="AD3784" s="5" t="str">
        <f t="shared" si="239"/>
        <v>Medium-haul</v>
      </c>
    </row>
    <row r="3785" spans="1:30" x14ac:dyDescent="0.3">
      <c r="A3785" s="1" t="s">
        <v>5000</v>
      </c>
      <c r="B3785" s="1" t="s">
        <v>5001</v>
      </c>
      <c r="C3785" s="1">
        <v>18</v>
      </c>
      <c r="D3785" s="1" t="s">
        <v>28</v>
      </c>
      <c r="E3785" s="1" t="s">
        <v>4614</v>
      </c>
      <c r="F3785" s="1" t="s">
        <v>30</v>
      </c>
      <c r="G3785" s="1" t="s">
        <v>504</v>
      </c>
      <c r="H3785" s="1" t="s">
        <v>337</v>
      </c>
      <c r="I3785" s="1" t="s">
        <v>308</v>
      </c>
      <c r="J3785" s="1">
        <v>13175</v>
      </c>
      <c r="K3785" s="3">
        <v>0.68254629629629626</v>
      </c>
      <c r="L3785" s="3">
        <v>0.29226851851851854</v>
      </c>
      <c r="M3785" s="7">
        <v>45668</v>
      </c>
      <c r="N3785" s="3">
        <v>0.76518518518518519</v>
      </c>
      <c r="O3785" s="3">
        <v>0.37490740740740741</v>
      </c>
      <c r="P3785" s="5">
        <v>119</v>
      </c>
      <c r="Q3785" s="5">
        <v>1280.68</v>
      </c>
      <c r="R3785" s="1" t="s">
        <v>40</v>
      </c>
      <c r="S3785" s="1">
        <v>5</v>
      </c>
      <c r="T3785" s="1" t="s">
        <v>45</v>
      </c>
      <c r="U3785" s="5">
        <v>71.75</v>
      </c>
      <c r="V3785" s="5">
        <v>66467.805875289196</v>
      </c>
      <c r="W3785" s="1" t="s">
        <v>42</v>
      </c>
      <c r="X3785" s="1">
        <v>4.05</v>
      </c>
      <c r="Y3785" s="5">
        <v>84761.37</v>
      </c>
      <c r="Z3785" s="5">
        <v>81977.87</v>
      </c>
      <c r="AA3785" s="5" t="str">
        <f t="shared" si="236"/>
        <v>18-29</v>
      </c>
      <c r="AB3785" s="5" t="str">
        <f t="shared" si="237"/>
        <v>Moderate</v>
      </c>
      <c r="AC3785" s="5">
        <f t="shared" si="238"/>
        <v>0.97</v>
      </c>
      <c r="AD3785" s="5" t="str">
        <f t="shared" si="239"/>
        <v>Long-haul</v>
      </c>
    </row>
    <row r="3786" spans="1:30" x14ac:dyDescent="0.3">
      <c r="A3786" s="1" t="s">
        <v>4651</v>
      </c>
      <c r="B3786" s="1" t="s">
        <v>4652</v>
      </c>
      <c r="C3786" s="1">
        <v>22</v>
      </c>
      <c r="D3786" s="1" t="s">
        <v>28</v>
      </c>
      <c r="E3786" s="1" t="s">
        <v>4614</v>
      </c>
      <c r="F3786" s="1" t="s">
        <v>48</v>
      </c>
      <c r="G3786" s="1" t="s">
        <v>504</v>
      </c>
      <c r="H3786" s="1" t="s">
        <v>337</v>
      </c>
      <c r="I3786" s="1" t="s">
        <v>308</v>
      </c>
      <c r="J3786" s="1">
        <v>13175</v>
      </c>
      <c r="K3786" s="3">
        <v>0.68254629629629626</v>
      </c>
      <c r="L3786" s="3">
        <v>0.29226851851851854</v>
      </c>
      <c r="M3786" s="7">
        <v>45660</v>
      </c>
      <c r="N3786" s="3">
        <v>0.76518518518518519</v>
      </c>
      <c r="O3786" s="3">
        <v>0.37490740740740741</v>
      </c>
      <c r="P3786" s="5">
        <v>119</v>
      </c>
      <c r="Q3786" s="5">
        <v>1074.76</v>
      </c>
      <c r="R3786" s="1" t="s">
        <v>40</v>
      </c>
      <c r="S3786" s="1">
        <v>5</v>
      </c>
      <c r="T3786" s="1" t="s">
        <v>41</v>
      </c>
      <c r="U3786" s="5">
        <v>75.650000000000006</v>
      </c>
      <c r="V3786" s="5">
        <v>66835.826901414694</v>
      </c>
      <c r="W3786" s="1" t="s">
        <v>36</v>
      </c>
      <c r="X3786" s="1">
        <v>4.8499999999999996</v>
      </c>
      <c r="Y3786" s="5">
        <v>85202.99</v>
      </c>
      <c r="Z3786" s="5">
        <v>68799.77</v>
      </c>
      <c r="AA3786" s="5" t="str">
        <f t="shared" si="236"/>
        <v>18-29</v>
      </c>
      <c r="AB3786" s="5" t="str">
        <f t="shared" si="237"/>
        <v>Moderate</v>
      </c>
      <c r="AC3786" s="5">
        <f t="shared" si="238"/>
        <v>0.81</v>
      </c>
      <c r="AD3786" s="5" t="str">
        <f t="shared" si="239"/>
        <v>Long-haul</v>
      </c>
    </row>
    <row r="3787" spans="1:30" x14ac:dyDescent="0.3">
      <c r="A3787" s="1" t="s">
        <v>5002</v>
      </c>
      <c r="B3787" s="1" t="s">
        <v>5003</v>
      </c>
      <c r="C3787" s="1">
        <v>33</v>
      </c>
      <c r="D3787" s="1" t="s">
        <v>39</v>
      </c>
      <c r="E3787" s="1" t="s">
        <v>4614</v>
      </c>
      <c r="F3787" s="1" t="s">
        <v>48</v>
      </c>
      <c r="G3787" s="1" t="s">
        <v>504</v>
      </c>
      <c r="H3787" s="1" t="s">
        <v>337</v>
      </c>
      <c r="I3787" s="1" t="s">
        <v>308</v>
      </c>
      <c r="J3787" s="1">
        <v>13175</v>
      </c>
      <c r="K3787" s="3">
        <v>0.68254629629629626</v>
      </c>
      <c r="L3787" s="3">
        <v>0.29226851851851854</v>
      </c>
      <c r="M3787" s="7">
        <v>45670</v>
      </c>
      <c r="N3787" s="3">
        <v>0.76518518518518519</v>
      </c>
      <c r="O3787" s="3">
        <v>0.37490740740740741</v>
      </c>
      <c r="P3787" s="5">
        <v>119</v>
      </c>
      <c r="Q3787" s="5">
        <v>1164.5999999999999</v>
      </c>
      <c r="R3787" s="1" t="s">
        <v>34</v>
      </c>
      <c r="S3787" s="1">
        <v>3</v>
      </c>
      <c r="T3787" s="1" t="s">
        <v>41</v>
      </c>
      <c r="U3787" s="5">
        <v>8.02</v>
      </c>
      <c r="V3787" s="5">
        <v>66443.640723503704</v>
      </c>
      <c r="W3787" s="1" t="s">
        <v>42</v>
      </c>
      <c r="X3787" s="1">
        <v>3.07</v>
      </c>
      <c r="Y3787" s="5">
        <v>84732.37</v>
      </c>
      <c r="Z3787" s="5">
        <v>74536</v>
      </c>
      <c r="AA3787" s="5" t="str">
        <f t="shared" si="236"/>
        <v>30-39</v>
      </c>
      <c r="AB3787" s="5" t="str">
        <f t="shared" si="237"/>
        <v>Moderate</v>
      </c>
      <c r="AC3787" s="5">
        <f t="shared" si="238"/>
        <v>0.88</v>
      </c>
      <c r="AD3787" s="5" t="str">
        <f t="shared" si="239"/>
        <v>Long-haul</v>
      </c>
    </row>
    <row r="3788" spans="1:30" x14ac:dyDescent="0.3">
      <c r="A3788" s="1" t="s">
        <v>5004</v>
      </c>
      <c r="B3788" s="1" t="s">
        <v>5005</v>
      </c>
      <c r="C3788" s="1">
        <v>34</v>
      </c>
      <c r="D3788" s="1" t="s">
        <v>39</v>
      </c>
      <c r="E3788" s="1" t="s">
        <v>4614</v>
      </c>
      <c r="F3788" s="1" t="s">
        <v>48</v>
      </c>
      <c r="G3788" s="1" t="s">
        <v>504</v>
      </c>
      <c r="H3788" s="1" t="s">
        <v>337</v>
      </c>
      <c r="I3788" s="1" t="s">
        <v>308</v>
      </c>
      <c r="J3788" s="1">
        <v>13175</v>
      </c>
      <c r="K3788" s="3">
        <v>0.68254629629629626</v>
      </c>
      <c r="L3788" s="3">
        <v>0.29226851851851854</v>
      </c>
      <c r="M3788" s="7">
        <v>45659</v>
      </c>
      <c r="N3788" s="3">
        <v>0.76518518518518519</v>
      </c>
      <c r="O3788" s="3">
        <v>0.37490740740740741</v>
      </c>
      <c r="P3788" s="5">
        <v>119</v>
      </c>
      <c r="Q3788" s="5">
        <v>690.22</v>
      </c>
      <c r="R3788" s="1" t="s">
        <v>34</v>
      </c>
      <c r="S3788" s="1">
        <v>3</v>
      </c>
      <c r="T3788" s="1" t="s">
        <v>49</v>
      </c>
      <c r="U3788" s="5">
        <v>39.01</v>
      </c>
      <c r="V3788" s="5">
        <v>66561.732188742695</v>
      </c>
      <c r="W3788" s="1" t="s">
        <v>42</v>
      </c>
      <c r="X3788" s="1">
        <v>4.1399999999999997</v>
      </c>
      <c r="Y3788" s="5">
        <v>84874.08</v>
      </c>
      <c r="Z3788" s="5">
        <v>44181.88</v>
      </c>
      <c r="AA3788" s="5" t="str">
        <f t="shared" si="236"/>
        <v>30-39</v>
      </c>
      <c r="AB3788" s="5" t="str">
        <f t="shared" si="237"/>
        <v>Moderate</v>
      </c>
      <c r="AC3788" s="5">
        <f t="shared" si="238"/>
        <v>0.52</v>
      </c>
      <c r="AD3788" s="5" t="str">
        <f t="shared" si="239"/>
        <v>Long-haul</v>
      </c>
    </row>
    <row r="3789" spans="1:30" x14ac:dyDescent="0.3">
      <c r="A3789" s="1" t="s">
        <v>5006</v>
      </c>
      <c r="B3789" s="1" t="s">
        <v>5007</v>
      </c>
      <c r="C3789" s="1">
        <v>61</v>
      </c>
      <c r="D3789" s="1" t="s">
        <v>39</v>
      </c>
      <c r="E3789" s="1" t="s">
        <v>4614</v>
      </c>
      <c r="F3789" s="1" t="s">
        <v>30</v>
      </c>
      <c r="G3789" s="1" t="s">
        <v>504</v>
      </c>
      <c r="H3789" s="1" t="s">
        <v>337</v>
      </c>
      <c r="I3789" s="1" t="s">
        <v>308</v>
      </c>
      <c r="J3789" s="1">
        <v>13175</v>
      </c>
      <c r="K3789" s="3">
        <v>0.68254629629629626</v>
      </c>
      <c r="L3789" s="3">
        <v>0.29226851851851854</v>
      </c>
      <c r="M3789" s="7">
        <v>45659</v>
      </c>
      <c r="N3789" s="3">
        <v>0.76518518518518519</v>
      </c>
      <c r="O3789" s="3">
        <v>0.37490740740740741</v>
      </c>
      <c r="P3789" s="5">
        <v>119</v>
      </c>
      <c r="Q3789" s="5">
        <v>455.47</v>
      </c>
      <c r="R3789" s="1" t="s">
        <v>56</v>
      </c>
      <c r="S3789" s="1">
        <v>5</v>
      </c>
      <c r="T3789" s="1" t="s">
        <v>41</v>
      </c>
      <c r="U3789" s="5">
        <v>182.2</v>
      </c>
      <c r="V3789" s="5">
        <v>66437.167055135098</v>
      </c>
      <c r="W3789" s="1" t="s">
        <v>36</v>
      </c>
      <c r="X3789" s="1">
        <v>3.14</v>
      </c>
      <c r="Y3789" s="5">
        <v>84724.6</v>
      </c>
      <c r="Z3789" s="5">
        <v>29186.52</v>
      </c>
      <c r="AA3789" s="5" t="str">
        <f t="shared" si="236"/>
        <v>60+</v>
      </c>
      <c r="AB3789" s="5" t="str">
        <f t="shared" si="237"/>
        <v>Moderate</v>
      </c>
      <c r="AC3789" s="5">
        <f t="shared" si="238"/>
        <v>0.34</v>
      </c>
      <c r="AD3789" s="5" t="str">
        <f t="shared" si="239"/>
        <v>Long-haul</v>
      </c>
    </row>
    <row r="3790" spans="1:30" x14ac:dyDescent="0.3">
      <c r="A3790" s="1" t="s">
        <v>5008</v>
      </c>
      <c r="B3790" s="1" t="s">
        <v>5009</v>
      </c>
      <c r="C3790" s="1">
        <v>26</v>
      </c>
      <c r="D3790" s="1" t="s">
        <v>39</v>
      </c>
      <c r="E3790" s="1" t="s">
        <v>4614</v>
      </c>
      <c r="F3790" s="1" t="s">
        <v>30</v>
      </c>
      <c r="G3790" s="1" t="s">
        <v>504</v>
      </c>
      <c r="H3790" s="1" t="s">
        <v>337</v>
      </c>
      <c r="I3790" s="1" t="s">
        <v>308</v>
      </c>
      <c r="J3790" s="1">
        <v>13175</v>
      </c>
      <c r="K3790" s="3">
        <v>0.68254629629629626</v>
      </c>
      <c r="L3790" s="3">
        <v>0.29226851851851854</v>
      </c>
      <c r="M3790" s="7">
        <v>45672</v>
      </c>
      <c r="N3790" s="3">
        <v>0.76518518518518519</v>
      </c>
      <c r="O3790" s="3">
        <v>0.37490740740740741</v>
      </c>
      <c r="P3790" s="5">
        <v>119</v>
      </c>
      <c r="Q3790" s="5">
        <v>899.42</v>
      </c>
      <c r="R3790" s="1" t="s">
        <v>34</v>
      </c>
      <c r="S3790" s="1">
        <v>5</v>
      </c>
      <c r="T3790" s="1" t="s">
        <v>49</v>
      </c>
      <c r="U3790" s="5">
        <v>71.47</v>
      </c>
      <c r="V3790" s="5">
        <v>66467.298227455802</v>
      </c>
      <c r="W3790" s="1" t="s">
        <v>42</v>
      </c>
      <c r="X3790" s="1">
        <v>4.1900000000000004</v>
      </c>
      <c r="Y3790" s="5">
        <v>84760.76</v>
      </c>
      <c r="Z3790" s="5">
        <v>57577.17</v>
      </c>
      <c r="AA3790" s="5" t="str">
        <f t="shared" si="236"/>
        <v>18-29</v>
      </c>
      <c r="AB3790" s="5" t="str">
        <f t="shared" si="237"/>
        <v>Moderate</v>
      </c>
      <c r="AC3790" s="5">
        <f t="shared" si="238"/>
        <v>0.68</v>
      </c>
      <c r="AD3790" s="5" t="str">
        <f t="shared" si="239"/>
        <v>Long-haul</v>
      </c>
    </row>
    <row r="3791" spans="1:30" x14ac:dyDescent="0.3">
      <c r="A3791" s="1" t="s">
        <v>4708</v>
      </c>
      <c r="B3791" s="1" t="s">
        <v>4709</v>
      </c>
      <c r="C3791" s="1">
        <v>72</v>
      </c>
      <c r="D3791" s="1" t="s">
        <v>39</v>
      </c>
      <c r="E3791" s="1" t="s">
        <v>4614</v>
      </c>
      <c r="F3791" s="1" t="s">
        <v>48</v>
      </c>
      <c r="G3791" s="1" t="s">
        <v>504</v>
      </c>
      <c r="H3791" s="1" t="s">
        <v>337</v>
      </c>
      <c r="I3791" s="1" t="s">
        <v>308</v>
      </c>
      <c r="J3791" s="1">
        <v>13175</v>
      </c>
      <c r="K3791" s="3">
        <v>0.68254629629629626</v>
      </c>
      <c r="L3791" s="3">
        <v>0.29226851851851854</v>
      </c>
      <c r="M3791" s="7">
        <v>45663</v>
      </c>
      <c r="N3791" s="3">
        <v>0.76518518518518519</v>
      </c>
      <c r="O3791" s="3">
        <v>0.37490740740740741</v>
      </c>
      <c r="P3791" s="5">
        <v>119</v>
      </c>
      <c r="Q3791" s="5">
        <v>1300.8699999999999</v>
      </c>
      <c r="R3791" s="1" t="s">
        <v>34</v>
      </c>
      <c r="S3791" s="1">
        <v>5</v>
      </c>
      <c r="T3791" s="1" t="s">
        <v>35</v>
      </c>
      <c r="U3791" s="5">
        <v>57.66</v>
      </c>
      <c r="V3791" s="5">
        <v>66534.742513092904</v>
      </c>
      <c r="W3791" s="1" t="s">
        <v>36</v>
      </c>
      <c r="X3791" s="1">
        <v>4.3600000000000003</v>
      </c>
      <c r="Y3791" s="5">
        <v>84841.69</v>
      </c>
      <c r="Z3791" s="5">
        <v>83267.210000000006</v>
      </c>
      <c r="AA3791" s="5" t="str">
        <f t="shared" si="236"/>
        <v>60+</v>
      </c>
      <c r="AB3791" s="5" t="str">
        <f t="shared" si="237"/>
        <v>Moderate</v>
      </c>
      <c r="AC3791" s="5">
        <f t="shared" si="238"/>
        <v>0.98</v>
      </c>
      <c r="AD3791" s="5" t="str">
        <f t="shared" si="239"/>
        <v>Long-haul</v>
      </c>
    </row>
    <row r="3792" spans="1:30" x14ac:dyDescent="0.3">
      <c r="A3792" s="1" t="s">
        <v>5010</v>
      </c>
      <c r="B3792" s="1" t="s">
        <v>5011</v>
      </c>
      <c r="C3792" s="1">
        <v>30</v>
      </c>
      <c r="D3792" s="1" t="s">
        <v>28</v>
      </c>
      <c r="E3792" s="1" t="s">
        <v>4614</v>
      </c>
      <c r="F3792" s="1" t="s">
        <v>48</v>
      </c>
      <c r="G3792" s="1" t="s">
        <v>504</v>
      </c>
      <c r="H3792" s="1" t="s">
        <v>337</v>
      </c>
      <c r="I3792" s="1" t="s">
        <v>308</v>
      </c>
      <c r="J3792" s="1">
        <v>13175</v>
      </c>
      <c r="K3792" s="3">
        <v>0.68254629629629626</v>
      </c>
      <c r="L3792" s="3">
        <v>0.29226851851851854</v>
      </c>
      <c r="M3792" s="7">
        <v>45671</v>
      </c>
      <c r="N3792" s="3">
        <v>0.76518518518518519</v>
      </c>
      <c r="O3792" s="3">
        <v>0.37490740740740741</v>
      </c>
      <c r="P3792" s="5">
        <v>119</v>
      </c>
      <c r="Q3792" s="5">
        <v>160.44</v>
      </c>
      <c r="R3792" s="1" t="s">
        <v>56</v>
      </c>
      <c r="S3792" s="1">
        <v>3</v>
      </c>
      <c r="T3792" s="1" t="s">
        <v>45</v>
      </c>
      <c r="U3792" s="5">
        <v>106.45</v>
      </c>
      <c r="V3792" s="5">
        <v>67206.806025193597</v>
      </c>
      <c r="W3792" s="1" t="s">
        <v>36</v>
      </c>
      <c r="X3792" s="1">
        <v>4.66</v>
      </c>
      <c r="Y3792" s="5">
        <v>85648.17</v>
      </c>
      <c r="Z3792" s="5">
        <v>10289.450000000001</v>
      </c>
      <c r="AA3792" s="5" t="str">
        <f t="shared" si="236"/>
        <v>30-39</v>
      </c>
      <c r="AB3792" s="5" t="str">
        <f t="shared" si="237"/>
        <v>Moderate</v>
      </c>
      <c r="AC3792" s="5">
        <f t="shared" si="238"/>
        <v>0.12</v>
      </c>
      <c r="AD3792" s="5" t="str">
        <f t="shared" si="239"/>
        <v>Long-haul</v>
      </c>
    </row>
    <row r="3793" spans="1:30" x14ac:dyDescent="0.3">
      <c r="A3793" s="1" t="s">
        <v>4849</v>
      </c>
      <c r="B3793" s="1" t="s">
        <v>4850</v>
      </c>
      <c r="C3793" s="1">
        <v>33</v>
      </c>
      <c r="D3793" s="1" t="s">
        <v>28</v>
      </c>
      <c r="E3793" s="1" t="s">
        <v>4614</v>
      </c>
      <c r="F3793" s="1" t="s">
        <v>30</v>
      </c>
      <c r="G3793" s="1" t="s">
        <v>513</v>
      </c>
      <c r="H3793" s="1" t="s">
        <v>308</v>
      </c>
      <c r="I3793" s="1" t="s">
        <v>385</v>
      </c>
      <c r="J3793" s="1">
        <v>4998</v>
      </c>
      <c r="K3793" s="3">
        <v>0.94207175925925923</v>
      </c>
      <c r="L3793" s="3">
        <v>0.17332175925925927</v>
      </c>
      <c r="M3793" s="7">
        <v>45672</v>
      </c>
      <c r="N3793" s="3">
        <v>4.6932870370370368E-2</v>
      </c>
      <c r="O3793" s="3">
        <v>0.27818287037037037</v>
      </c>
      <c r="P3793" s="5">
        <v>226.5</v>
      </c>
      <c r="Q3793" s="5">
        <v>806.51</v>
      </c>
      <c r="R3793" s="1" t="s">
        <v>34</v>
      </c>
      <c r="S3793" s="1">
        <v>3</v>
      </c>
      <c r="T3793" s="1" t="s">
        <v>35</v>
      </c>
      <c r="U3793" s="5">
        <v>93.49</v>
      </c>
      <c r="V3793" s="5">
        <v>26087.841621904499</v>
      </c>
      <c r="W3793" s="1" t="s">
        <v>42</v>
      </c>
      <c r="X3793" s="1">
        <v>3.49</v>
      </c>
      <c r="Y3793" s="5">
        <v>36305.410000000003</v>
      </c>
      <c r="Z3793" s="5">
        <v>51635.34</v>
      </c>
      <c r="AA3793" s="5" t="str">
        <f t="shared" si="236"/>
        <v>30-39</v>
      </c>
      <c r="AB3793" s="5" t="str">
        <f t="shared" si="237"/>
        <v>Severe</v>
      </c>
      <c r="AC3793" s="5">
        <f t="shared" si="238"/>
        <v>1.42</v>
      </c>
      <c r="AD3793" s="5" t="str">
        <f t="shared" si="239"/>
        <v>Medium-haul</v>
      </c>
    </row>
    <row r="3794" spans="1:30" x14ac:dyDescent="0.3">
      <c r="A3794" s="1" t="s">
        <v>4635</v>
      </c>
      <c r="B3794" s="1" t="s">
        <v>4636</v>
      </c>
      <c r="C3794" s="1">
        <v>39</v>
      </c>
      <c r="D3794" s="1" t="s">
        <v>28</v>
      </c>
      <c r="E3794" s="1" t="s">
        <v>4614</v>
      </c>
      <c r="F3794" s="1" t="s">
        <v>48</v>
      </c>
      <c r="G3794" s="1" t="s">
        <v>513</v>
      </c>
      <c r="H3794" s="1" t="s">
        <v>308</v>
      </c>
      <c r="I3794" s="1" t="s">
        <v>385</v>
      </c>
      <c r="J3794" s="1">
        <v>4998</v>
      </c>
      <c r="K3794" s="3">
        <v>0.94207175925925923</v>
      </c>
      <c r="L3794" s="3">
        <v>0.17332175925925927</v>
      </c>
      <c r="M3794" s="7">
        <v>45667</v>
      </c>
      <c r="N3794" s="3">
        <v>4.6932870370370368E-2</v>
      </c>
      <c r="O3794" s="3">
        <v>0.27818287037037037</v>
      </c>
      <c r="P3794" s="5">
        <v>226.5</v>
      </c>
      <c r="Q3794" s="5">
        <v>504.79</v>
      </c>
      <c r="R3794" s="1" t="s">
        <v>40</v>
      </c>
      <c r="S3794" s="1">
        <v>3</v>
      </c>
      <c r="T3794" s="1" t="s">
        <v>41</v>
      </c>
      <c r="U3794" s="5">
        <v>64.33</v>
      </c>
      <c r="V3794" s="5">
        <v>25956.574387088702</v>
      </c>
      <c r="W3794" s="1" t="s">
        <v>36</v>
      </c>
      <c r="X3794" s="1">
        <v>4.01</v>
      </c>
      <c r="Y3794" s="5">
        <v>36147.89</v>
      </c>
      <c r="Z3794" s="5">
        <v>32319.43</v>
      </c>
      <c r="AA3794" s="5" t="str">
        <f t="shared" si="236"/>
        <v>30-39</v>
      </c>
      <c r="AB3794" s="5" t="str">
        <f t="shared" si="237"/>
        <v>Severe</v>
      </c>
      <c r="AC3794" s="5">
        <f t="shared" si="238"/>
        <v>0.89</v>
      </c>
      <c r="AD3794" s="5" t="str">
        <f t="shared" si="239"/>
        <v>Medium-haul</v>
      </c>
    </row>
    <row r="3795" spans="1:30" x14ac:dyDescent="0.3">
      <c r="A3795" s="1" t="s">
        <v>4791</v>
      </c>
      <c r="B3795" s="1" t="s">
        <v>4792</v>
      </c>
      <c r="C3795" s="1">
        <v>67</v>
      </c>
      <c r="D3795" s="1" t="s">
        <v>39</v>
      </c>
      <c r="E3795" s="1" t="s">
        <v>4614</v>
      </c>
      <c r="F3795" s="1" t="s">
        <v>48</v>
      </c>
      <c r="G3795" s="1" t="s">
        <v>513</v>
      </c>
      <c r="H3795" s="1" t="s">
        <v>308</v>
      </c>
      <c r="I3795" s="1" t="s">
        <v>385</v>
      </c>
      <c r="J3795" s="1">
        <v>4998</v>
      </c>
      <c r="K3795" s="3">
        <v>0.94207175925925923</v>
      </c>
      <c r="L3795" s="3">
        <v>0.17332175925925927</v>
      </c>
      <c r="M3795" s="7">
        <v>45667</v>
      </c>
      <c r="N3795" s="3">
        <v>4.6932870370370368E-2</v>
      </c>
      <c r="O3795" s="3">
        <v>0.27818287037037037</v>
      </c>
      <c r="P3795" s="5">
        <v>226.5</v>
      </c>
      <c r="Q3795" s="5">
        <v>465.7</v>
      </c>
      <c r="R3795" s="1" t="s">
        <v>34</v>
      </c>
      <c r="S3795" s="1">
        <v>5</v>
      </c>
      <c r="T3795" s="1" t="s">
        <v>83</v>
      </c>
      <c r="U3795" s="5">
        <v>112.06</v>
      </c>
      <c r="V3795" s="5">
        <v>26098.6640868348</v>
      </c>
      <c r="W3795" s="1" t="s">
        <v>42</v>
      </c>
      <c r="X3795" s="1">
        <v>4.42</v>
      </c>
      <c r="Y3795" s="5">
        <v>36318.400000000001</v>
      </c>
      <c r="Z3795" s="5">
        <v>29827.21</v>
      </c>
      <c r="AA3795" s="5" t="str">
        <f t="shared" si="236"/>
        <v>60+</v>
      </c>
      <c r="AB3795" s="5" t="str">
        <f t="shared" si="237"/>
        <v>Severe</v>
      </c>
      <c r="AC3795" s="5">
        <f t="shared" si="238"/>
        <v>0.82</v>
      </c>
      <c r="AD3795" s="5" t="str">
        <f t="shared" si="239"/>
        <v>Medium-haul</v>
      </c>
    </row>
    <row r="3796" spans="1:30" x14ac:dyDescent="0.3">
      <c r="A3796" s="1" t="s">
        <v>5012</v>
      </c>
      <c r="B3796" s="1" t="s">
        <v>5013</v>
      </c>
      <c r="C3796" s="1">
        <v>44</v>
      </c>
      <c r="D3796" s="1" t="s">
        <v>28</v>
      </c>
      <c r="E3796" s="1" t="s">
        <v>4614</v>
      </c>
      <c r="F3796" s="1" t="s">
        <v>48</v>
      </c>
      <c r="G3796" s="1" t="s">
        <v>513</v>
      </c>
      <c r="H3796" s="1" t="s">
        <v>308</v>
      </c>
      <c r="I3796" s="1" t="s">
        <v>385</v>
      </c>
      <c r="J3796" s="1">
        <v>4998</v>
      </c>
      <c r="K3796" s="3">
        <v>0.94207175925925923</v>
      </c>
      <c r="L3796" s="3">
        <v>0.17332175925925927</v>
      </c>
      <c r="M3796" s="7">
        <v>45665</v>
      </c>
      <c r="N3796" s="3">
        <v>4.6932870370370368E-2</v>
      </c>
      <c r="O3796" s="3">
        <v>0.27818287037037037</v>
      </c>
      <c r="P3796" s="5">
        <v>226.5</v>
      </c>
      <c r="Q3796" s="5">
        <v>867.26</v>
      </c>
      <c r="R3796" s="1" t="s">
        <v>34</v>
      </c>
      <c r="S3796" s="1">
        <v>5</v>
      </c>
      <c r="T3796" s="1" t="s">
        <v>83</v>
      </c>
      <c r="U3796" s="5">
        <v>89.47</v>
      </c>
      <c r="V3796" s="5">
        <v>26226.716222992502</v>
      </c>
      <c r="W3796" s="1" t="s">
        <v>36</v>
      </c>
      <c r="X3796" s="1">
        <v>4.57</v>
      </c>
      <c r="Y3796" s="5">
        <v>36472.06</v>
      </c>
      <c r="Z3796" s="5">
        <v>55522.53</v>
      </c>
      <c r="AA3796" s="5" t="str">
        <f t="shared" si="236"/>
        <v>40-49</v>
      </c>
      <c r="AB3796" s="5" t="str">
        <f t="shared" si="237"/>
        <v>Severe</v>
      </c>
      <c r="AC3796" s="5">
        <f t="shared" si="238"/>
        <v>1.52</v>
      </c>
      <c r="AD3796" s="5" t="str">
        <f t="shared" si="239"/>
        <v>Medium-haul</v>
      </c>
    </row>
    <row r="3797" spans="1:30" x14ac:dyDescent="0.3">
      <c r="A3797" s="1" t="s">
        <v>5014</v>
      </c>
      <c r="B3797" s="1" t="s">
        <v>5015</v>
      </c>
      <c r="C3797" s="1">
        <v>34</v>
      </c>
      <c r="D3797" s="1" t="s">
        <v>39</v>
      </c>
      <c r="E3797" s="1" t="s">
        <v>4614</v>
      </c>
      <c r="F3797" s="1" t="s">
        <v>30</v>
      </c>
      <c r="G3797" s="1" t="s">
        <v>513</v>
      </c>
      <c r="H3797" s="1" t="s">
        <v>308</v>
      </c>
      <c r="I3797" s="1" t="s">
        <v>385</v>
      </c>
      <c r="J3797" s="1">
        <v>4998</v>
      </c>
      <c r="K3797" s="3">
        <v>0.94207175925925923</v>
      </c>
      <c r="L3797" s="3">
        <v>0.17332175925925927</v>
      </c>
      <c r="M3797" s="7">
        <v>45661</v>
      </c>
      <c r="N3797" s="3">
        <v>4.6932870370370368E-2</v>
      </c>
      <c r="O3797" s="3">
        <v>0.27818287037037037</v>
      </c>
      <c r="P3797" s="5">
        <v>226.5</v>
      </c>
      <c r="Q3797" s="5">
        <v>640.48</v>
      </c>
      <c r="R3797" s="1" t="s">
        <v>40</v>
      </c>
      <c r="S3797" s="1">
        <v>3</v>
      </c>
      <c r="T3797" s="1" t="s">
        <v>83</v>
      </c>
      <c r="U3797" s="5">
        <v>86.67</v>
      </c>
      <c r="V3797" s="5">
        <v>26212.5890347602</v>
      </c>
      <c r="W3797" s="1" t="s">
        <v>36</v>
      </c>
      <c r="X3797" s="1">
        <v>3.97</v>
      </c>
      <c r="Y3797" s="5">
        <v>36455.11</v>
      </c>
      <c r="Z3797" s="5">
        <v>41008.050000000003</v>
      </c>
      <c r="AA3797" s="5" t="str">
        <f t="shared" si="236"/>
        <v>30-39</v>
      </c>
      <c r="AB3797" s="5" t="str">
        <f t="shared" si="237"/>
        <v>Severe</v>
      </c>
      <c r="AC3797" s="5">
        <f t="shared" si="238"/>
        <v>1.1200000000000001</v>
      </c>
      <c r="AD3797" s="5" t="str">
        <f t="shared" si="239"/>
        <v>Medium-haul</v>
      </c>
    </row>
    <row r="3798" spans="1:30" x14ac:dyDescent="0.3">
      <c r="A3798" s="1" t="s">
        <v>5016</v>
      </c>
      <c r="B3798" s="1" t="s">
        <v>5017</v>
      </c>
      <c r="C3798" s="1">
        <v>19</v>
      </c>
      <c r="D3798" s="1" t="s">
        <v>28</v>
      </c>
      <c r="E3798" s="1" t="s">
        <v>4614</v>
      </c>
      <c r="F3798" s="1" t="s">
        <v>48</v>
      </c>
      <c r="G3798" s="1" t="s">
        <v>513</v>
      </c>
      <c r="H3798" s="1" t="s">
        <v>308</v>
      </c>
      <c r="I3798" s="1" t="s">
        <v>385</v>
      </c>
      <c r="J3798" s="1">
        <v>4998</v>
      </c>
      <c r="K3798" s="3">
        <v>0.94207175925925923</v>
      </c>
      <c r="L3798" s="3">
        <v>0.17332175925925927</v>
      </c>
      <c r="M3798" s="7">
        <v>45667</v>
      </c>
      <c r="N3798" s="3">
        <v>4.6932870370370368E-2</v>
      </c>
      <c r="O3798" s="3">
        <v>0.27818287037037037</v>
      </c>
      <c r="P3798" s="5">
        <v>226.5</v>
      </c>
      <c r="Q3798" s="5">
        <v>121.37</v>
      </c>
      <c r="R3798" s="1" t="s">
        <v>40</v>
      </c>
      <c r="S3798" s="1">
        <v>5</v>
      </c>
      <c r="T3798" s="1" t="s">
        <v>49</v>
      </c>
      <c r="U3798" s="5">
        <v>172.73</v>
      </c>
      <c r="V3798" s="5">
        <v>26272.636994367102</v>
      </c>
      <c r="W3798" s="1" t="s">
        <v>42</v>
      </c>
      <c r="X3798" s="1">
        <v>3.74</v>
      </c>
      <c r="Y3798" s="5">
        <v>36527.160000000003</v>
      </c>
      <c r="Z3798" s="5">
        <v>7802.23</v>
      </c>
      <c r="AA3798" s="5" t="str">
        <f t="shared" si="236"/>
        <v>18-29</v>
      </c>
      <c r="AB3798" s="5" t="str">
        <f t="shared" si="237"/>
        <v>Severe</v>
      </c>
      <c r="AC3798" s="5">
        <f t="shared" si="238"/>
        <v>0.21</v>
      </c>
      <c r="AD3798" s="5" t="str">
        <f t="shared" si="239"/>
        <v>Medium-haul</v>
      </c>
    </row>
    <row r="3799" spans="1:30" x14ac:dyDescent="0.3">
      <c r="A3799" s="1" t="s">
        <v>5018</v>
      </c>
      <c r="B3799" s="1" t="s">
        <v>5019</v>
      </c>
      <c r="C3799" s="1">
        <v>70</v>
      </c>
      <c r="D3799" s="1" t="s">
        <v>28</v>
      </c>
      <c r="E3799" s="1" t="s">
        <v>4614</v>
      </c>
      <c r="F3799" s="1" t="s">
        <v>48</v>
      </c>
      <c r="G3799" s="1" t="s">
        <v>513</v>
      </c>
      <c r="H3799" s="1" t="s">
        <v>308</v>
      </c>
      <c r="I3799" s="1" t="s">
        <v>385</v>
      </c>
      <c r="J3799" s="1">
        <v>4998</v>
      </c>
      <c r="K3799" s="3">
        <v>0.94207175925925923</v>
      </c>
      <c r="L3799" s="3">
        <v>0.17332175925925927</v>
      </c>
      <c r="M3799" s="7">
        <v>45672</v>
      </c>
      <c r="N3799" s="3">
        <v>4.6932870370370368E-2</v>
      </c>
      <c r="O3799" s="3">
        <v>0.27818287037037037</v>
      </c>
      <c r="P3799" s="5">
        <v>226.5</v>
      </c>
      <c r="Q3799" s="5">
        <v>597.84</v>
      </c>
      <c r="R3799" s="1" t="s">
        <v>56</v>
      </c>
      <c r="S3799" s="1">
        <v>5</v>
      </c>
      <c r="T3799" s="1" t="s">
        <v>49</v>
      </c>
      <c r="U3799" s="5">
        <v>41.9</v>
      </c>
      <c r="V3799" s="5">
        <v>26186.207299067999</v>
      </c>
      <c r="W3799" s="1" t="s">
        <v>42</v>
      </c>
      <c r="X3799" s="1">
        <v>4.38</v>
      </c>
      <c r="Y3799" s="5">
        <v>36423.449999999997</v>
      </c>
      <c r="Z3799" s="5">
        <v>38270.14</v>
      </c>
      <c r="AA3799" s="5" t="str">
        <f t="shared" si="236"/>
        <v>60+</v>
      </c>
      <c r="AB3799" s="5" t="str">
        <f t="shared" si="237"/>
        <v>Severe</v>
      </c>
      <c r="AC3799" s="5">
        <f t="shared" si="238"/>
        <v>1.05</v>
      </c>
      <c r="AD3799" s="5" t="str">
        <f t="shared" si="239"/>
        <v>Medium-haul</v>
      </c>
    </row>
    <row r="3800" spans="1:30" x14ac:dyDescent="0.3">
      <c r="A3800" s="1" t="s">
        <v>4871</v>
      </c>
      <c r="B3800" s="1" t="s">
        <v>4872</v>
      </c>
      <c r="C3800" s="1">
        <v>23</v>
      </c>
      <c r="D3800" s="1" t="s">
        <v>28</v>
      </c>
      <c r="E3800" s="1" t="s">
        <v>4614</v>
      </c>
      <c r="F3800" s="1" t="s">
        <v>48</v>
      </c>
      <c r="G3800" s="1" t="s">
        <v>513</v>
      </c>
      <c r="H3800" s="1" t="s">
        <v>308</v>
      </c>
      <c r="I3800" s="1" t="s">
        <v>385</v>
      </c>
      <c r="J3800" s="1">
        <v>4998</v>
      </c>
      <c r="K3800" s="3">
        <v>0.94207175925925923</v>
      </c>
      <c r="L3800" s="3">
        <v>0.17332175925925927</v>
      </c>
      <c r="M3800" s="7">
        <v>45670</v>
      </c>
      <c r="N3800" s="3">
        <v>4.6932870370370368E-2</v>
      </c>
      <c r="O3800" s="3">
        <v>0.27818287037037037</v>
      </c>
      <c r="P3800" s="5">
        <v>226.5</v>
      </c>
      <c r="Q3800" s="5">
        <v>400.9</v>
      </c>
      <c r="R3800" s="1" t="s">
        <v>34</v>
      </c>
      <c r="S3800" s="1">
        <v>5</v>
      </c>
      <c r="T3800" s="1" t="s">
        <v>45</v>
      </c>
      <c r="U3800" s="5">
        <v>179.45</v>
      </c>
      <c r="V3800" s="5">
        <v>26019.297248989202</v>
      </c>
      <c r="W3800" s="1" t="s">
        <v>36</v>
      </c>
      <c r="X3800" s="1">
        <v>3.57</v>
      </c>
      <c r="Y3800" s="5">
        <v>36223.160000000003</v>
      </c>
      <c r="Z3800" s="5">
        <v>25693.49</v>
      </c>
      <c r="AA3800" s="5" t="str">
        <f t="shared" si="236"/>
        <v>18-29</v>
      </c>
      <c r="AB3800" s="5" t="str">
        <f t="shared" si="237"/>
        <v>Severe</v>
      </c>
      <c r="AC3800" s="5">
        <f t="shared" si="238"/>
        <v>0.71</v>
      </c>
      <c r="AD3800" s="5" t="str">
        <f t="shared" si="239"/>
        <v>Medium-haul</v>
      </c>
    </row>
    <row r="3801" spans="1:30" x14ac:dyDescent="0.3">
      <c r="A3801" s="1" t="s">
        <v>5020</v>
      </c>
      <c r="B3801" s="1" t="s">
        <v>5021</v>
      </c>
      <c r="C3801" s="1">
        <v>73</v>
      </c>
      <c r="D3801" s="1" t="s">
        <v>28</v>
      </c>
      <c r="E3801" s="1" t="s">
        <v>4614</v>
      </c>
      <c r="F3801" s="1" t="s">
        <v>48</v>
      </c>
      <c r="G3801" s="1" t="s">
        <v>513</v>
      </c>
      <c r="H3801" s="1" t="s">
        <v>308</v>
      </c>
      <c r="I3801" s="1" t="s">
        <v>385</v>
      </c>
      <c r="J3801" s="1">
        <v>4998</v>
      </c>
      <c r="K3801" s="3">
        <v>0.94207175925925923</v>
      </c>
      <c r="L3801" s="3">
        <v>0.17332175925925927</v>
      </c>
      <c r="M3801" s="7">
        <v>45668</v>
      </c>
      <c r="N3801" s="3">
        <v>4.6932870370370368E-2</v>
      </c>
      <c r="O3801" s="3">
        <v>0.27818287037037037</v>
      </c>
      <c r="P3801" s="5">
        <v>226.5</v>
      </c>
      <c r="Q3801" s="5">
        <v>54.19</v>
      </c>
      <c r="R3801" s="1" t="s">
        <v>40</v>
      </c>
      <c r="S3801" s="1">
        <v>5</v>
      </c>
      <c r="T3801" s="1" t="s">
        <v>83</v>
      </c>
      <c r="U3801" s="5">
        <v>122.76</v>
      </c>
      <c r="V3801" s="5">
        <v>26338.960454478802</v>
      </c>
      <c r="W3801" s="1" t="s">
        <v>42</v>
      </c>
      <c r="X3801" s="1">
        <v>3.56</v>
      </c>
      <c r="Y3801" s="5">
        <v>36606.75</v>
      </c>
      <c r="Z3801" s="5">
        <v>3492.71</v>
      </c>
      <c r="AA3801" s="5" t="str">
        <f t="shared" si="236"/>
        <v>60+</v>
      </c>
      <c r="AB3801" s="5" t="str">
        <f t="shared" si="237"/>
        <v>Severe</v>
      </c>
      <c r="AC3801" s="5">
        <f t="shared" si="238"/>
        <v>0.1</v>
      </c>
      <c r="AD3801" s="5" t="str">
        <f t="shared" si="239"/>
        <v>Medium-haul</v>
      </c>
    </row>
    <row r="3802" spans="1:30" x14ac:dyDescent="0.3">
      <c r="A3802" s="1" t="s">
        <v>5022</v>
      </c>
      <c r="B3802" s="1" t="s">
        <v>5023</v>
      </c>
      <c r="C3802" s="1">
        <v>75</v>
      </c>
      <c r="D3802" s="1" t="s">
        <v>39</v>
      </c>
      <c r="E3802" s="1" t="s">
        <v>4614</v>
      </c>
      <c r="F3802" s="1" t="s">
        <v>30</v>
      </c>
      <c r="G3802" s="1" t="s">
        <v>513</v>
      </c>
      <c r="H3802" s="1" t="s">
        <v>308</v>
      </c>
      <c r="I3802" s="1" t="s">
        <v>385</v>
      </c>
      <c r="J3802" s="1">
        <v>4998</v>
      </c>
      <c r="K3802" s="3">
        <v>0.94207175925925923</v>
      </c>
      <c r="L3802" s="3">
        <v>0.17332175925925927</v>
      </c>
      <c r="M3802" s="7">
        <v>45671</v>
      </c>
      <c r="N3802" s="3">
        <v>4.6932870370370368E-2</v>
      </c>
      <c r="O3802" s="3">
        <v>0.27818287037037037</v>
      </c>
      <c r="P3802" s="5">
        <v>226.5</v>
      </c>
      <c r="Q3802" s="5">
        <v>1482.61</v>
      </c>
      <c r="R3802" s="1" t="s">
        <v>40</v>
      </c>
      <c r="S3802" s="1">
        <v>5</v>
      </c>
      <c r="T3802" s="1" t="s">
        <v>41</v>
      </c>
      <c r="U3802" s="5">
        <v>83.5</v>
      </c>
      <c r="V3802" s="5">
        <v>25790.561323933402</v>
      </c>
      <c r="W3802" s="1" t="s">
        <v>42</v>
      </c>
      <c r="X3802" s="1">
        <v>3.9</v>
      </c>
      <c r="Y3802" s="5">
        <v>35948.67</v>
      </c>
      <c r="Z3802" s="5">
        <v>94903.74</v>
      </c>
      <c r="AA3802" s="5" t="str">
        <f t="shared" si="236"/>
        <v>60+</v>
      </c>
      <c r="AB3802" s="5" t="str">
        <f t="shared" si="237"/>
        <v>Severe</v>
      </c>
      <c r="AC3802" s="5">
        <f t="shared" si="238"/>
        <v>2.64</v>
      </c>
      <c r="AD3802" s="5" t="str">
        <f t="shared" si="239"/>
        <v>Medium-haul</v>
      </c>
    </row>
    <row r="3803" spans="1:30" x14ac:dyDescent="0.3">
      <c r="A3803" s="1" t="s">
        <v>4924</v>
      </c>
      <c r="B3803" s="1" t="s">
        <v>4925</v>
      </c>
      <c r="C3803" s="1">
        <v>44</v>
      </c>
      <c r="D3803" s="1" t="s">
        <v>28</v>
      </c>
      <c r="E3803" s="1" t="s">
        <v>4614</v>
      </c>
      <c r="F3803" s="1" t="s">
        <v>48</v>
      </c>
      <c r="G3803" s="1" t="s">
        <v>513</v>
      </c>
      <c r="H3803" s="1" t="s">
        <v>308</v>
      </c>
      <c r="I3803" s="1" t="s">
        <v>385</v>
      </c>
      <c r="J3803" s="1">
        <v>4998</v>
      </c>
      <c r="K3803" s="3">
        <v>0.94207175925925923</v>
      </c>
      <c r="L3803" s="3">
        <v>0.17332175925925927</v>
      </c>
      <c r="M3803" s="7">
        <v>45667</v>
      </c>
      <c r="N3803" s="3">
        <v>4.6932870370370368E-2</v>
      </c>
      <c r="O3803" s="3">
        <v>0.27818287037037037</v>
      </c>
      <c r="P3803" s="5">
        <v>226.5</v>
      </c>
      <c r="Q3803" s="5">
        <v>1247</v>
      </c>
      <c r="R3803" s="1" t="s">
        <v>40</v>
      </c>
      <c r="S3803" s="1">
        <v>5</v>
      </c>
      <c r="T3803" s="1" t="s">
        <v>35</v>
      </c>
      <c r="U3803" s="5">
        <v>16.29</v>
      </c>
      <c r="V3803" s="5">
        <v>26465.5784289443</v>
      </c>
      <c r="W3803" s="1" t="s">
        <v>42</v>
      </c>
      <c r="X3803" s="1">
        <v>3.58</v>
      </c>
      <c r="Y3803" s="5">
        <v>36758.69</v>
      </c>
      <c r="Z3803" s="5">
        <v>79811.259999999995</v>
      </c>
      <c r="AA3803" s="5" t="str">
        <f t="shared" si="236"/>
        <v>40-49</v>
      </c>
      <c r="AB3803" s="5" t="str">
        <f t="shared" si="237"/>
        <v>Severe</v>
      </c>
      <c r="AC3803" s="5">
        <f t="shared" si="238"/>
        <v>2.17</v>
      </c>
      <c r="AD3803" s="5" t="str">
        <f t="shared" si="239"/>
        <v>Medium-haul</v>
      </c>
    </row>
    <row r="3804" spans="1:30" x14ac:dyDescent="0.3">
      <c r="A3804" s="1" t="s">
        <v>5000</v>
      </c>
      <c r="B3804" s="1" t="s">
        <v>5001</v>
      </c>
      <c r="C3804" s="1">
        <v>18</v>
      </c>
      <c r="D3804" s="1" t="s">
        <v>28</v>
      </c>
      <c r="E3804" s="1" t="s">
        <v>4614</v>
      </c>
      <c r="F3804" s="1" t="s">
        <v>30</v>
      </c>
      <c r="G3804" s="1" t="s">
        <v>513</v>
      </c>
      <c r="H3804" s="1" t="s">
        <v>308</v>
      </c>
      <c r="I3804" s="1" t="s">
        <v>385</v>
      </c>
      <c r="J3804" s="1">
        <v>4998</v>
      </c>
      <c r="K3804" s="3">
        <v>0.94207175925925923</v>
      </c>
      <c r="L3804" s="3">
        <v>0.17332175925925927</v>
      </c>
      <c r="M3804" s="7">
        <v>45671</v>
      </c>
      <c r="N3804" s="3">
        <v>4.6932870370370368E-2</v>
      </c>
      <c r="O3804" s="3">
        <v>0.27818287037037037</v>
      </c>
      <c r="P3804" s="5">
        <v>226.5</v>
      </c>
      <c r="Q3804" s="5">
        <v>831.41</v>
      </c>
      <c r="R3804" s="1" t="s">
        <v>40</v>
      </c>
      <c r="S3804" s="1">
        <v>5</v>
      </c>
      <c r="T3804" s="1" t="s">
        <v>83</v>
      </c>
      <c r="U3804" s="5">
        <v>23.15</v>
      </c>
      <c r="V3804" s="5">
        <v>26301.375691743298</v>
      </c>
      <c r="W3804" s="1" t="s">
        <v>36</v>
      </c>
      <c r="X3804" s="1">
        <v>4.32</v>
      </c>
      <c r="Y3804" s="5">
        <v>36561.65</v>
      </c>
      <c r="Z3804" s="5">
        <v>53214.87</v>
      </c>
      <c r="AA3804" s="5" t="str">
        <f t="shared" si="236"/>
        <v>18-29</v>
      </c>
      <c r="AB3804" s="5" t="str">
        <f t="shared" si="237"/>
        <v>Severe</v>
      </c>
      <c r="AC3804" s="5">
        <f t="shared" si="238"/>
        <v>1.46</v>
      </c>
      <c r="AD3804" s="5" t="str">
        <f t="shared" si="239"/>
        <v>Medium-haul</v>
      </c>
    </row>
    <row r="3805" spans="1:30" x14ac:dyDescent="0.3">
      <c r="A3805" s="1" t="s">
        <v>5024</v>
      </c>
      <c r="B3805" s="1" t="s">
        <v>5025</v>
      </c>
      <c r="C3805" s="1">
        <v>64</v>
      </c>
      <c r="D3805" s="1" t="s">
        <v>28</v>
      </c>
      <c r="E3805" s="1" t="s">
        <v>4614</v>
      </c>
      <c r="F3805" s="1" t="s">
        <v>48</v>
      </c>
      <c r="G3805" s="1" t="s">
        <v>513</v>
      </c>
      <c r="H3805" s="1" t="s">
        <v>308</v>
      </c>
      <c r="I3805" s="1" t="s">
        <v>385</v>
      </c>
      <c r="J3805" s="1">
        <v>4998</v>
      </c>
      <c r="K3805" s="3">
        <v>0.94207175925925923</v>
      </c>
      <c r="L3805" s="3">
        <v>0.17332175925925927</v>
      </c>
      <c r="M3805" s="7">
        <v>45668</v>
      </c>
      <c r="N3805" s="3">
        <v>4.6932870370370368E-2</v>
      </c>
      <c r="O3805" s="3">
        <v>0.27818287037037037</v>
      </c>
      <c r="P3805" s="5">
        <v>226.5</v>
      </c>
      <c r="Q3805" s="5">
        <v>93.57</v>
      </c>
      <c r="R3805" s="1" t="s">
        <v>56</v>
      </c>
      <c r="S3805" s="1">
        <v>5</v>
      </c>
      <c r="T3805" s="1" t="s">
        <v>83</v>
      </c>
      <c r="U3805" s="5">
        <v>137.08000000000001</v>
      </c>
      <c r="V3805" s="5">
        <v>26380.854996746799</v>
      </c>
      <c r="W3805" s="1" t="s">
        <v>36</v>
      </c>
      <c r="X3805" s="1">
        <v>4.75</v>
      </c>
      <c r="Y3805" s="5">
        <v>36657.03</v>
      </c>
      <c r="Z3805" s="5">
        <v>6015.9</v>
      </c>
      <c r="AA3805" s="5" t="str">
        <f t="shared" si="236"/>
        <v>60+</v>
      </c>
      <c r="AB3805" s="5" t="str">
        <f t="shared" si="237"/>
        <v>Severe</v>
      </c>
      <c r="AC3805" s="5">
        <f t="shared" si="238"/>
        <v>0.16</v>
      </c>
      <c r="AD3805" s="5" t="str">
        <f t="shared" si="239"/>
        <v>Medium-haul</v>
      </c>
    </row>
    <row r="3806" spans="1:30" x14ac:dyDescent="0.3">
      <c r="A3806" s="1" t="s">
        <v>4843</v>
      </c>
      <c r="B3806" s="1" t="s">
        <v>4844</v>
      </c>
      <c r="C3806" s="1">
        <v>38</v>
      </c>
      <c r="D3806" s="1" t="s">
        <v>28</v>
      </c>
      <c r="E3806" s="1" t="s">
        <v>4614</v>
      </c>
      <c r="F3806" s="1" t="s">
        <v>48</v>
      </c>
      <c r="G3806" s="1" t="s">
        <v>513</v>
      </c>
      <c r="H3806" s="1" t="s">
        <v>308</v>
      </c>
      <c r="I3806" s="1" t="s">
        <v>385</v>
      </c>
      <c r="J3806" s="1">
        <v>4998</v>
      </c>
      <c r="K3806" s="3">
        <v>0.94207175925925923</v>
      </c>
      <c r="L3806" s="3">
        <v>0.17332175925925927</v>
      </c>
      <c r="M3806" s="7">
        <v>45669</v>
      </c>
      <c r="N3806" s="3">
        <v>4.6932870370370368E-2</v>
      </c>
      <c r="O3806" s="3">
        <v>0.27818287037037037</v>
      </c>
      <c r="P3806" s="5">
        <v>226.5</v>
      </c>
      <c r="Q3806" s="5">
        <v>774.78</v>
      </c>
      <c r="R3806" s="1" t="s">
        <v>56</v>
      </c>
      <c r="S3806" s="1">
        <v>3</v>
      </c>
      <c r="T3806" s="1" t="s">
        <v>45</v>
      </c>
      <c r="U3806" s="5">
        <v>191.56</v>
      </c>
      <c r="V3806" s="5">
        <v>25810.277299938502</v>
      </c>
      <c r="W3806" s="1" t="s">
        <v>36</v>
      </c>
      <c r="X3806" s="1">
        <v>4.88</v>
      </c>
      <c r="Y3806" s="5">
        <v>35972.33</v>
      </c>
      <c r="Z3806" s="5">
        <v>49624.23</v>
      </c>
      <c r="AA3806" s="5" t="str">
        <f t="shared" si="236"/>
        <v>30-39</v>
      </c>
      <c r="AB3806" s="5" t="str">
        <f t="shared" si="237"/>
        <v>Severe</v>
      </c>
      <c r="AC3806" s="5">
        <f t="shared" si="238"/>
        <v>1.38</v>
      </c>
      <c r="AD3806" s="5" t="str">
        <f t="shared" si="239"/>
        <v>Medium-haul</v>
      </c>
    </row>
    <row r="3807" spans="1:30" x14ac:dyDescent="0.3">
      <c r="A3807" s="1" t="s">
        <v>5026</v>
      </c>
      <c r="B3807" s="1" t="s">
        <v>5027</v>
      </c>
      <c r="C3807" s="1">
        <v>48</v>
      </c>
      <c r="D3807" s="1" t="s">
        <v>39</v>
      </c>
      <c r="E3807" s="1" t="s">
        <v>4614</v>
      </c>
      <c r="F3807" s="1" t="s">
        <v>30</v>
      </c>
      <c r="G3807" s="1" t="s">
        <v>526</v>
      </c>
      <c r="H3807" s="1" t="s">
        <v>175</v>
      </c>
      <c r="I3807" s="1" t="s">
        <v>33</v>
      </c>
      <c r="J3807" s="1">
        <v>14251</v>
      </c>
      <c r="K3807" s="3">
        <v>0.56265046296296295</v>
      </c>
      <c r="L3807" s="3">
        <v>0.22237268518518519</v>
      </c>
      <c r="M3807" s="7">
        <v>45669</v>
      </c>
      <c r="N3807" s="3">
        <v>0.66681712962962958</v>
      </c>
      <c r="O3807" s="3">
        <v>0.32653935185185184</v>
      </c>
      <c r="P3807" s="5">
        <v>150</v>
      </c>
      <c r="Q3807" s="5">
        <v>787.31</v>
      </c>
      <c r="R3807" s="1" t="s">
        <v>40</v>
      </c>
      <c r="S3807" s="1">
        <v>5</v>
      </c>
      <c r="T3807" s="1" t="s">
        <v>45</v>
      </c>
      <c r="U3807" s="5">
        <v>130.21</v>
      </c>
      <c r="V3807" s="5">
        <v>72600.669353083998</v>
      </c>
      <c r="W3807" s="1" t="s">
        <v>42</v>
      </c>
      <c r="X3807" s="1">
        <v>3.38</v>
      </c>
      <c r="Y3807" s="5">
        <v>92120.8</v>
      </c>
      <c r="Z3807" s="5">
        <v>50413.88</v>
      </c>
      <c r="AA3807" s="5" t="str">
        <f t="shared" si="236"/>
        <v>40-49</v>
      </c>
      <c r="AB3807" s="5" t="str">
        <f t="shared" si="237"/>
        <v>Severe</v>
      </c>
      <c r="AC3807" s="5">
        <f t="shared" si="238"/>
        <v>0.55000000000000004</v>
      </c>
      <c r="AD3807" s="5" t="str">
        <f t="shared" si="239"/>
        <v>Long-haul</v>
      </c>
    </row>
    <row r="3808" spans="1:30" x14ac:dyDescent="0.3">
      <c r="A3808" s="1" t="s">
        <v>5028</v>
      </c>
      <c r="B3808" s="1" t="s">
        <v>5029</v>
      </c>
      <c r="C3808" s="1">
        <v>31</v>
      </c>
      <c r="D3808" s="1" t="s">
        <v>39</v>
      </c>
      <c r="E3808" s="1" t="s">
        <v>4614</v>
      </c>
      <c r="F3808" s="1" t="s">
        <v>30</v>
      </c>
      <c r="G3808" s="1" t="s">
        <v>526</v>
      </c>
      <c r="H3808" s="1" t="s">
        <v>175</v>
      </c>
      <c r="I3808" s="1" t="s">
        <v>33</v>
      </c>
      <c r="J3808" s="1">
        <v>14251</v>
      </c>
      <c r="K3808" s="3">
        <v>0.56265046296296295</v>
      </c>
      <c r="L3808" s="3">
        <v>0.22237268518518519</v>
      </c>
      <c r="M3808" s="7">
        <v>45665</v>
      </c>
      <c r="N3808" s="3">
        <v>0.66681712962962958</v>
      </c>
      <c r="O3808" s="3">
        <v>0.32653935185185184</v>
      </c>
      <c r="P3808" s="5">
        <v>150</v>
      </c>
      <c r="Q3808" s="5">
        <v>877.53</v>
      </c>
      <c r="R3808" s="1" t="s">
        <v>56</v>
      </c>
      <c r="S3808" s="1">
        <v>3</v>
      </c>
      <c r="T3808" s="1" t="s">
        <v>35</v>
      </c>
      <c r="U3808" s="5">
        <v>199.22</v>
      </c>
      <c r="V3808" s="5">
        <v>71831.955703153202</v>
      </c>
      <c r="W3808" s="1" t="s">
        <v>36</v>
      </c>
      <c r="X3808" s="1">
        <v>4.29</v>
      </c>
      <c r="Y3808" s="5">
        <v>91198.35</v>
      </c>
      <c r="Z3808" s="5">
        <v>56201.760000000002</v>
      </c>
      <c r="AA3808" s="5" t="str">
        <f t="shared" si="236"/>
        <v>30-39</v>
      </c>
      <c r="AB3808" s="5" t="str">
        <f t="shared" si="237"/>
        <v>Severe</v>
      </c>
      <c r="AC3808" s="5">
        <f t="shared" si="238"/>
        <v>0.62</v>
      </c>
      <c r="AD3808" s="5" t="str">
        <f t="shared" si="239"/>
        <v>Long-haul</v>
      </c>
    </row>
    <row r="3809" spans="1:30" x14ac:dyDescent="0.3">
      <c r="A3809" s="1" t="s">
        <v>5030</v>
      </c>
      <c r="B3809" s="1" t="s">
        <v>5031</v>
      </c>
      <c r="C3809" s="1">
        <v>66</v>
      </c>
      <c r="D3809" s="1" t="s">
        <v>39</v>
      </c>
      <c r="E3809" s="1" t="s">
        <v>4614</v>
      </c>
      <c r="F3809" s="1" t="s">
        <v>30</v>
      </c>
      <c r="G3809" s="1" t="s">
        <v>526</v>
      </c>
      <c r="H3809" s="1" t="s">
        <v>175</v>
      </c>
      <c r="I3809" s="1" t="s">
        <v>33</v>
      </c>
      <c r="J3809" s="1">
        <v>14251</v>
      </c>
      <c r="K3809" s="3">
        <v>0.56265046296296295</v>
      </c>
      <c r="L3809" s="3">
        <v>0.22237268518518519</v>
      </c>
      <c r="M3809" s="7">
        <v>45660</v>
      </c>
      <c r="N3809" s="3">
        <v>0.66681712962962958</v>
      </c>
      <c r="O3809" s="3">
        <v>0.32653935185185184</v>
      </c>
      <c r="P3809" s="5">
        <v>150</v>
      </c>
      <c r="Q3809" s="5">
        <v>890.46</v>
      </c>
      <c r="R3809" s="1" t="s">
        <v>34</v>
      </c>
      <c r="S3809" s="1">
        <v>5</v>
      </c>
      <c r="T3809" s="1" t="s">
        <v>49</v>
      </c>
      <c r="U3809" s="5">
        <v>61.03</v>
      </c>
      <c r="V3809" s="5">
        <v>71978.456076751405</v>
      </c>
      <c r="W3809" s="1" t="s">
        <v>36</v>
      </c>
      <c r="X3809" s="1">
        <v>4.1399999999999997</v>
      </c>
      <c r="Y3809" s="5">
        <v>91374.15</v>
      </c>
      <c r="Z3809" s="5">
        <v>57001.65</v>
      </c>
      <c r="AA3809" s="5" t="str">
        <f t="shared" si="236"/>
        <v>60+</v>
      </c>
      <c r="AB3809" s="5" t="str">
        <f t="shared" si="237"/>
        <v>Severe</v>
      </c>
      <c r="AC3809" s="5">
        <f t="shared" si="238"/>
        <v>0.62</v>
      </c>
      <c r="AD3809" s="5" t="str">
        <f t="shared" si="239"/>
        <v>Long-haul</v>
      </c>
    </row>
    <row r="3810" spans="1:30" x14ac:dyDescent="0.3">
      <c r="A3810" s="1" t="s">
        <v>5032</v>
      </c>
      <c r="B3810" s="1" t="s">
        <v>5033</v>
      </c>
      <c r="C3810" s="1">
        <v>46</v>
      </c>
      <c r="D3810" s="1" t="s">
        <v>39</v>
      </c>
      <c r="E3810" s="1" t="s">
        <v>4614</v>
      </c>
      <c r="F3810" s="1" t="s">
        <v>30</v>
      </c>
      <c r="G3810" s="1" t="s">
        <v>526</v>
      </c>
      <c r="H3810" s="1" t="s">
        <v>175</v>
      </c>
      <c r="I3810" s="1" t="s">
        <v>33</v>
      </c>
      <c r="J3810" s="1">
        <v>14251</v>
      </c>
      <c r="K3810" s="3">
        <v>0.56265046296296295</v>
      </c>
      <c r="L3810" s="3">
        <v>0.22237268518518519</v>
      </c>
      <c r="M3810" s="7">
        <v>45659</v>
      </c>
      <c r="N3810" s="3">
        <v>0.66681712962962958</v>
      </c>
      <c r="O3810" s="3">
        <v>0.32653935185185184</v>
      </c>
      <c r="P3810" s="5">
        <v>150</v>
      </c>
      <c r="Q3810" s="5">
        <v>1415.66</v>
      </c>
      <c r="R3810" s="1" t="s">
        <v>56</v>
      </c>
      <c r="S3810" s="1">
        <v>5</v>
      </c>
      <c r="T3810" s="1" t="s">
        <v>49</v>
      </c>
      <c r="U3810" s="5">
        <v>63.02</v>
      </c>
      <c r="V3810" s="5">
        <v>71868.125009382406</v>
      </c>
      <c r="W3810" s="1" t="s">
        <v>36</v>
      </c>
      <c r="X3810" s="1">
        <v>3.88</v>
      </c>
      <c r="Y3810" s="5">
        <v>91241.75</v>
      </c>
      <c r="Z3810" s="5">
        <v>90614.84</v>
      </c>
      <c r="AA3810" s="5" t="str">
        <f t="shared" si="236"/>
        <v>40-49</v>
      </c>
      <c r="AB3810" s="5" t="str">
        <f t="shared" si="237"/>
        <v>Severe</v>
      </c>
      <c r="AC3810" s="5">
        <f t="shared" si="238"/>
        <v>0.99</v>
      </c>
      <c r="AD3810" s="5" t="str">
        <f t="shared" si="239"/>
        <v>Long-haul</v>
      </c>
    </row>
    <row r="3811" spans="1:30" x14ac:dyDescent="0.3">
      <c r="A3811" s="1" t="s">
        <v>5034</v>
      </c>
      <c r="B3811" s="1" t="s">
        <v>5035</v>
      </c>
      <c r="C3811" s="1">
        <v>54</v>
      </c>
      <c r="D3811" s="1" t="s">
        <v>28</v>
      </c>
      <c r="E3811" s="1" t="s">
        <v>4614</v>
      </c>
      <c r="F3811" s="1" t="s">
        <v>48</v>
      </c>
      <c r="G3811" s="1" t="s">
        <v>526</v>
      </c>
      <c r="H3811" s="1" t="s">
        <v>175</v>
      </c>
      <c r="I3811" s="1" t="s">
        <v>33</v>
      </c>
      <c r="J3811" s="1">
        <v>14251</v>
      </c>
      <c r="K3811" s="3">
        <v>0.56265046296296295</v>
      </c>
      <c r="L3811" s="3">
        <v>0.22237268518518519</v>
      </c>
      <c r="M3811" s="7">
        <v>45670</v>
      </c>
      <c r="N3811" s="3">
        <v>0.66681712962962958</v>
      </c>
      <c r="O3811" s="3">
        <v>0.32653935185185184</v>
      </c>
      <c r="P3811" s="5">
        <v>150</v>
      </c>
      <c r="Q3811" s="5">
        <v>830.32</v>
      </c>
      <c r="R3811" s="1" t="s">
        <v>40</v>
      </c>
      <c r="S3811" s="1">
        <v>5</v>
      </c>
      <c r="T3811" s="1" t="s">
        <v>35</v>
      </c>
      <c r="U3811" s="5">
        <v>140.44999999999999</v>
      </c>
      <c r="V3811" s="5">
        <v>72200.528582675703</v>
      </c>
      <c r="W3811" s="1" t="s">
        <v>42</v>
      </c>
      <c r="X3811" s="1">
        <v>3.79</v>
      </c>
      <c r="Y3811" s="5">
        <v>91640.63</v>
      </c>
      <c r="Z3811" s="5">
        <v>53168.57</v>
      </c>
      <c r="AA3811" s="5" t="str">
        <f t="shared" si="236"/>
        <v>50-59</v>
      </c>
      <c r="AB3811" s="5" t="str">
        <f t="shared" si="237"/>
        <v>Severe</v>
      </c>
      <c r="AC3811" s="5">
        <f t="shared" si="238"/>
        <v>0.57999999999999996</v>
      </c>
      <c r="AD3811" s="5" t="str">
        <f t="shared" si="239"/>
        <v>Long-haul</v>
      </c>
    </row>
    <row r="3812" spans="1:30" x14ac:dyDescent="0.3">
      <c r="A3812" s="1" t="s">
        <v>5028</v>
      </c>
      <c r="B3812" s="1" t="s">
        <v>5029</v>
      </c>
      <c r="C3812" s="1">
        <v>31</v>
      </c>
      <c r="D3812" s="1" t="s">
        <v>39</v>
      </c>
      <c r="E3812" s="1" t="s">
        <v>4614</v>
      </c>
      <c r="F3812" s="1" t="s">
        <v>30</v>
      </c>
      <c r="G3812" s="1" t="s">
        <v>541</v>
      </c>
      <c r="H3812" s="1" t="s">
        <v>91</v>
      </c>
      <c r="I3812" s="1" t="s">
        <v>75</v>
      </c>
      <c r="J3812" s="1">
        <v>5970</v>
      </c>
      <c r="K3812" s="3">
        <v>0.33739583333333334</v>
      </c>
      <c r="L3812" s="3">
        <v>0.61378472222222225</v>
      </c>
      <c r="M3812" s="7">
        <v>45662</v>
      </c>
      <c r="N3812" s="3">
        <v>0.42072916666666665</v>
      </c>
      <c r="O3812" s="3">
        <v>0.6971180555555555</v>
      </c>
      <c r="P3812" s="5">
        <v>180</v>
      </c>
      <c r="Q3812" s="5">
        <v>982.16</v>
      </c>
      <c r="R3812" s="1" t="s">
        <v>40</v>
      </c>
      <c r="S3812" s="1">
        <v>3</v>
      </c>
      <c r="T3812" s="1" t="s">
        <v>35</v>
      </c>
      <c r="U3812" s="5">
        <v>5.12</v>
      </c>
      <c r="V3812" s="5">
        <v>30891.491438056601</v>
      </c>
      <c r="W3812" s="1" t="s">
        <v>42</v>
      </c>
      <c r="X3812" s="1">
        <v>4.67</v>
      </c>
      <c r="Y3812" s="5">
        <v>42069.79</v>
      </c>
      <c r="Z3812" s="5">
        <v>62859.26</v>
      </c>
      <c r="AA3812" s="5" t="str">
        <f t="shared" si="236"/>
        <v>30-39</v>
      </c>
      <c r="AB3812" s="5" t="str">
        <f t="shared" si="237"/>
        <v>Severe</v>
      </c>
      <c r="AC3812" s="5">
        <f t="shared" si="238"/>
        <v>1.49</v>
      </c>
      <c r="AD3812" s="5" t="str">
        <f t="shared" si="239"/>
        <v>Medium-haul</v>
      </c>
    </row>
    <row r="3813" spans="1:30" x14ac:dyDescent="0.3">
      <c r="A3813" s="1" t="s">
        <v>5018</v>
      </c>
      <c r="B3813" s="1" t="s">
        <v>5019</v>
      </c>
      <c r="C3813" s="1">
        <v>70</v>
      </c>
      <c r="D3813" s="1" t="s">
        <v>28</v>
      </c>
      <c r="E3813" s="1" t="s">
        <v>4614</v>
      </c>
      <c r="F3813" s="1" t="s">
        <v>48</v>
      </c>
      <c r="G3813" s="1" t="s">
        <v>541</v>
      </c>
      <c r="H3813" s="1" t="s">
        <v>91</v>
      </c>
      <c r="I3813" s="1" t="s">
        <v>75</v>
      </c>
      <c r="J3813" s="1">
        <v>5970</v>
      </c>
      <c r="K3813" s="3">
        <v>0.33739583333333334</v>
      </c>
      <c r="L3813" s="3">
        <v>0.61378472222222225</v>
      </c>
      <c r="M3813" s="7">
        <v>45664</v>
      </c>
      <c r="N3813" s="3">
        <v>0.42072916666666665</v>
      </c>
      <c r="O3813" s="3">
        <v>0.6971180555555555</v>
      </c>
      <c r="P3813" s="5">
        <v>180</v>
      </c>
      <c r="Q3813" s="5">
        <v>93.57</v>
      </c>
      <c r="R3813" s="1" t="s">
        <v>40</v>
      </c>
      <c r="S3813" s="1">
        <v>5</v>
      </c>
      <c r="T3813" s="1" t="s">
        <v>41</v>
      </c>
      <c r="U3813" s="5">
        <v>134.80000000000001</v>
      </c>
      <c r="V3813" s="5">
        <v>30825.599791565499</v>
      </c>
      <c r="W3813" s="1" t="s">
        <v>36</v>
      </c>
      <c r="X3813" s="1">
        <v>3.61</v>
      </c>
      <c r="Y3813" s="5">
        <v>41990.720000000001</v>
      </c>
      <c r="Z3813" s="5">
        <v>6015.44</v>
      </c>
      <c r="AA3813" s="5" t="str">
        <f t="shared" si="236"/>
        <v>60+</v>
      </c>
      <c r="AB3813" s="5" t="str">
        <f t="shared" si="237"/>
        <v>Severe</v>
      </c>
      <c r="AC3813" s="5">
        <f t="shared" si="238"/>
        <v>0.14000000000000001</v>
      </c>
      <c r="AD3813" s="5" t="str">
        <f t="shared" si="239"/>
        <v>Medium-haul</v>
      </c>
    </row>
    <row r="3814" spans="1:30" x14ac:dyDescent="0.3">
      <c r="A3814" s="1" t="s">
        <v>5036</v>
      </c>
      <c r="B3814" s="1" t="s">
        <v>5037</v>
      </c>
      <c r="C3814" s="1">
        <v>65</v>
      </c>
      <c r="D3814" s="1" t="s">
        <v>39</v>
      </c>
      <c r="E3814" s="1" t="s">
        <v>4614</v>
      </c>
      <c r="F3814" s="1" t="s">
        <v>30</v>
      </c>
      <c r="G3814" s="1" t="s">
        <v>541</v>
      </c>
      <c r="H3814" s="1" t="s">
        <v>91</v>
      </c>
      <c r="I3814" s="1" t="s">
        <v>75</v>
      </c>
      <c r="J3814" s="1">
        <v>5970</v>
      </c>
      <c r="K3814" s="3">
        <v>0.33739583333333334</v>
      </c>
      <c r="L3814" s="3">
        <v>0.61378472222222225</v>
      </c>
      <c r="M3814" s="7">
        <v>45664</v>
      </c>
      <c r="N3814" s="3">
        <v>0.42072916666666665</v>
      </c>
      <c r="O3814" s="3">
        <v>0.6971180555555555</v>
      </c>
      <c r="P3814" s="5">
        <v>180</v>
      </c>
      <c r="Q3814" s="5">
        <v>52.5</v>
      </c>
      <c r="R3814" s="1" t="s">
        <v>34</v>
      </c>
      <c r="S3814" s="1">
        <v>5</v>
      </c>
      <c r="T3814" s="1" t="s">
        <v>45</v>
      </c>
      <c r="U3814" s="5">
        <v>101.48</v>
      </c>
      <c r="V3814" s="5">
        <v>31132.0113889247</v>
      </c>
      <c r="W3814" s="1" t="s">
        <v>42</v>
      </c>
      <c r="X3814" s="1">
        <v>3.06</v>
      </c>
      <c r="Y3814" s="5">
        <v>42358.41</v>
      </c>
      <c r="Z3814" s="5">
        <v>3380.3</v>
      </c>
      <c r="AA3814" s="5" t="str">
        <f t="shared" si="236"/>
        <v>60+</v>
      </c>
      <c r="AB3814" s="5" t="str">
        <f t="shared" si="237"/>
        <v>Severe</v>
      </c>
      <c r="AC3814" s="5">
        <f t="shared" si="238"/>
        <v>0.08</v>
      </c>
      <c r="AD3814" s="5" t="str">
        <f t="shared" si="239"/>
        <v>Medium-haul</v>
      </c>
    </row>
    <row r="3815" spans="1:30" x14ac:dyDescent="0.3">
      <c r="A3815" s="1" t="s">
        <v>5038</v>
      </c>
      <c r="B3815" s="1" t="s">
        <v>5039</v>
      </c>
      <c r="C3815" s="1">
        <v>53</v>
      </c>
      <c r="D3815" s="1" t="s">
        <v>39</v>
      </c>
      <c r="E3815" s="1" t="s">
        <v>4614</v>
      </c>
      <c r="F3815" s="1" t="s">
        <v>30</v>
      </c>
      <c r="G3815" s="1" t="s">
        <v>541</v>
      </c>
      <c r="H3815" s="1" t="s">
        <v>91</v>
      </c>
      <c r="I3815" s="1" t="s">
        <v>75</v>
      </c>
      <c r="J3815" s="1">
        <v>5970</v>
      </c>
      <c r="K3815" s="3">
        <v>0.33739583333333334</v>
      </c>
      <c r="L3815" s="3">
        <v>0.61378472222222225</v>
      </c>
      <c r="M3815" s="7">
        <v>45660</v>
      </c>
      <c r="N3815" s="3">
        <v>0.42072916666666665</v>
      </c>
      <c r="O3815" s="3">
        <v>0.6971180555555555</v>
      </c>
      <c r="P3815" s="5">
        <v>180</v>
      </c>
      <c r="Q3815" s="5">
        <v>1250.92</v>
      </c>
      <c r="R3815" s="1" t="s">
        <v>34</v>
      </c>
      <c r="S3815" s="1">
        <v>5</v>
      </c>
      <c r="T3815" s="1" t="s">
        <v>83</v>
      </c>
      <c r="U3815" s="5">
        <v>45.91</v>
      </c>
      <c r="V3815" s="5">
        <v>30636.8088181932</v>
      </c>
      <c r="W3815" s="1" t="s">
        <v>42</v>
      </c>
      <c r="X3815" s="1">
        <v>4.9000000000000004</v>
      </c>
      <c r="Y3815" s="5">
        <v>41764.17</v>
      </c>
      <c r="Z3815" s="5">
        <v>80068.06</v>
      </c>
      <c r="AA3815" s="5" t="str">
        <f t="shared" si="236"/>
        <v>50-59</v>
      </c>
      <c r="AB3815" s="5" t="str">
        <f t="shared" si="237"/>
        <v>Severe</v>
      </c>
      <c r="AC3815" s="5">
        <f t="shared" si="238"/>
        <v>1.92</v>
      </c>
      <c r="AD3815" s="5" t="str">
        <f t="shared" si="239"/>
        <v>Medium-haul</v>
      </c>
    </row>
    <row r="3816" spans="1:30" x14ac:dyDescent="0.3">
      <c r="A3816" s="1" t="s">
        <v>4984</v>
      </c>
      <c r="B3816" s="1" t="s">
        <v>4985</v>
      </c>
      <c r="C3816" s="1">
        <v>37</v>
      </c>
      <c r="D3816" s="1" t="s">
        <v>39</v>
      </c>
      <c r="E3816" s="1" t="s">
        <v>4614</v>
      </c>
      <c r="F3816" s="1" t="s">
        <v>30</v>
      </c>
      <c r="G3816" s="1" t="s">
        <v>541</v>
      </c>
      <c r="H3816" s="1" t="s">
        <v>91</v>
      </c>
      <c r="I3816" s="1" t="s">
        <v>75</v>
      </c>
      <c r="J3816" s="1">
        <v>5970</v>
      </c>
      <c r="K3816" s="3">
        <v>0.33739583333333334</v>
      </c>
      <c r="L3816" s="3">
        <v>0.61378472222222225</v>
      </c>
      <c r="M3816" s="7">
        <v>45672</v>
      </c>
      <c r="N3816" s="3">
        <v>0.42072916666666665</v>
      </c>
      <c r="O3816" s="3">
        <v>0.6971180555555555</v>
      </c>
      <c r="P3816" s="5">
        <v>180</v>
      </c>
      <c r="Q3816" s="5">
        <v>546.42999999999995</v>
      </c>
      <c r="R3816" s="1" t="s">
        <v>56</v>
      </c>
      <c r="S3816" s="1">
        <v>3</v>
      </c>
      <c r="T3816" s="1" t="s">
        <v>41</v>
      </c>
      <c r="U3816" s="5">
        <v>108.41</v>
      </c>
      <c r="V3816" s="5">
        <v>31156.960169984501</v>
      </c>
      <c r="W3816" s="1" t="s">
        <v>42</v>
      </c>
      <c r="X3816" s="1">
        <v>3.51</v>
      </c>
      <c r="Y3816" s="5">
        <v>42388.35</v>
      </c>
      <c r="Z3816" s="5">
        <v>34993.199999999997</v>
      </c>
      <c r="AA3816" s="5" t="str">
        <f t="shared" si="236"/>
        <v>30-39</v>
      </c>
      <c r="AB3816" s="5" t="str">
        <f t="shared" si="237"/>
        <v>Severe</v>
      </c>
      <c r="AC3816" s="5">
        <f t="shared" si="238"/>
        <v>0.83</v>
      </c>
      <c r="AD3816" s="5" t="str">
        <f t="shared" si="239"/>
        <v>Medium-haul</v>
      </c>
    </row>
    <row r="3817" spans="1:30" x14ac:dyDescent="0.3">
      <c r="A3817" s="1" t="s">
        <v>4781</v>
      </c>
      <c r="B3817" s="1" t="s">
        <v>4782</v>
      </c>
      <c r="C3817" s="1">
        <v>31</v>
      </c>
      <c r="D3817" s="1" t="s">
        <v>28</v>
      </c>
      <c r="E3817" s="1" t="s">
        <v>4614</v>
      </c>
      <c r="F3817" s="1" t="s">
        <v>48</v>
      </c>
      <c r="G3817" s="1" t="s">
        <v>541</v>
      </c>
      <c r="H3817" s="1" t="s">
        <v>91</v>
      </c>
      <c r="I3817" s="1" t="s">
        <v>75</v>
      </c>
      <c r="J3817" s="1">
        <v>5970</v>
      </c>
      <c r="K3817" s="3">
        <v>0.33739583333333334</v>
      </c>
      <c r="L3817" s="3">
        <v>0.61378472222222225</v>
      </c>
      <c r="M3817" s="7">
        <v>45661</v>
      </c>
      <c r="N3817" s="3">
        <v>0.42072916666666665</v>
      </c>
      <c r="O3817" s="3">
        <v>0.6971180555555555</v>
      </c>
      <c r="P3817" s="5">
        <v>180</v>
      </c>
      <c r="Q3817" s="5">
        <v>1047.8900000000001</v>
      </c>
      <c r="R3817" s="1" t="s">
        <v>34</v>
      </c>
      <c r="S3817" s="1">
        <v>3</v>
      </c>
      <c r="T3817" s="1" t="s">
        <v>35</v>
      </c>
      <c r="U3817" s="5">
        <v>26.93</v>
      </c>
      <c r="V3817" s="5">
        <v>30944.708694927402</v>
      </c>
      <c r="W3817" s="1" t="s">
        <v>42</v>
      </c>
      <c r="X3817" s="1">
        <v>3.16</v>
      </c>
      <c r="Y3817" s="5">
        <v>42133.65</v>
      </c>
      <c r="Z3817" s="5">
        <v>67070.350000000006</v>
      </c>
      <c r="AA3817" s="5" t="str">
        <f t="shared" si="236"/>
        <v>30-39</v>
      </c>
      <c r="AB3817" s="5" t="str">
        <f t="shared" si="237"/>
        <v>Severe</v>
      </c>
      <c r="AC3817" s="5">
        <f t="shared" si="238"/>
        <v>1.59</v>
      </c>
      <c r="AD3817" s="5" t="str">
        <f t="shared" si="239"/>
        <v>Medium-haul</v>
      </c>
    </row>
    <row r="3818" spans="1:30" x14ac:dyDescent="0.3">
      <c r="A3818" s="1" t="s">
        <v>5040</v>
      </c>
      <c r="B3818" s="1" t="s">
        <v>5041</v>
      </c>
      <c r="C3818" s="1">
        <v>71</v>
      </c>
      <c r="D3818" s="1" t="s">
        <v>39</v>
      </c>
      <c r="E3818" s="1" t="s">
        <v>4614</v>
      </c>
      <c r="F3818" s="1" t="s">
        <v>30</v>
      </c>
      <c r="G3818" s="1" t="s">
        <v>541</v>
      </c>
      <c r="H3818" s="1" t="s">
        <v>91</v>
      </c>
      <c r="I3818" s="1" t="s">
        <v>75</v>
      </c>
      <c r="J3818" s="1">
        <v>5970</v>
      </c>
      <c r="K3818" s="3">
        <v>0.33739583333333334</v>
      </c>
      <c r="L3818" s="3">
        <v>0.61378472222222225</v>
      </c>
      <c r="M3818" s="7">
        <v>45666</v>
      </c>
      <c r="N3818" s="3">
        <v>0.42072916666666665</v>
      </c>
      <c r="O3818" s="3">
        <v>0.6971180555555555</v>
      </c>
      <c r="P3818" s="5">
        <v>180</v>
      </c>
      <c r="Q3818" s="5">
        <v>812.36</v>
      </c>
      <c r="R3818" s="1" t="s">
        <v>56</v>
      </c>
      <c r="S3818" s="1">
        <v>5</v>
      </c>
      <c r="T3818" s="1" t="s">
        <v>35</v>
      </c>
      <c r="U3818" s="5">
        <v>144.41</v>
      </c>
      <c r="V3818" s="5">
        <v>30555.018103870501</v>
      </c>
      <c r="W3818" s="1" t="s">
        <v>36</v>
      </c>
      <c r="X3818" s="1">
        <v>3.04</v>
      </c>
      <c r="Y3818" s="5">
        <v>41666.019999999997</v>
      </c>
      <c r="Z3818" s="5">
        <v>52019.92</v>
      </c>
      <c r="AA3818" s="5" t="str">
        <f t="shared" si="236"/>
        <v>60+</v>
      </c>
      <c r="AB3818" s="5" t="str">
        <f t="shared" si="237"/>
        <v>Severe</v>
      </c>
      <c r="AC3818" s="5">
        <f t="shared" si="238"/>
        <v>1.25</v>
      </c>
      <c r="AD3818" s="5" t="str">
        <f t="shared" si="239"/>
        <v>Medium-haul</v>
      </c>
    </row>
    <row r="3819" spans="1:30" x14ac:dyDescent="0.3">
      <c r="A3819" s="1" t="s">
        <v>4641</v>
      </c>
      <c r="B3819" s="1" t="s">
        <v>4642</v>
      </c>
      <c r="C3819" s="1">
        <v>25</v>
      </c>
      <c r="D3819" s="1" t="s">
        <v>39</v>
      </c>
      <c r="E3819" s="1" t="s">
        <v>4614</v>
      </c>
      <c r="F3819" s="1" t="s">
        <v>48</v>
      </c>
      <c r="G3819" s="1" t="s">
        <v>541</v>
      </c>
      <c r="H3819" s="1" t="s">
        <v>91</v>
      </c>
      <c r="I3819" s="1" t="s">
        <v>75</v>
      </c>
      <c r="J3819" s="1">
        <v>5970</v>
      </c>
      <c r="K3819" s="3">
        <v>0.33739583333333334</v>
      </c>
      <c r="L3819" s="3">
        <v>0.61378472222222225</v>
      </c>
      <c r="M3819" s="7">
        <v>45663</v>
      </c>
      <c r="N3819" s="3">
        <v>0.42072916666666665</v>
      </c>
      <c r="O3819" s="3">
        <v>0.6971180555555555</v>
      </c>
      <c r="P3819" s="5">
        <v>180</v>
      </c>
      <c r="Q3819" s="5">
        <v>1093.18</v>
      </c>
      <c r="R3819" s="1" t="s">
        <v>40</v>
      </c>
      <c r="S3819" s="1">
        <v>5</v>
      </c>
      <c r="T3819" s="1" t="s">
        <v>83</v>
      </c>
      <c r="U3819" s="5">
        <v>26.16</v>
      </c>
      <c r="V3819" s="5">
        <v>30360.808153542901</v>
      </c>
      <c r="W3819" s="1" t="s">
        <v>42</v>
      </c>
      <c r="X3819" s="1">
        <v>3.41</v>
      </c>
      <c r="Y3819" s="5">
        <v>41432.97</v>
      </c>
      <c r="Z3819" s="5">
        <v>69968.75</v>
      </c>
      <c r="AA3819" s="5" t="str">
        <f t="shared" si="236"/>
        <v>18-29</v>
      </c>
      <c r="AB3819" s="5" t="str">
        <f t="shared" si="237"/>
        <v>Severe</v>
      </c>
      <c r="AC3819" s="5">
        <f t="shared" si="238"/>
        <v>1.69</v>
      </c>
      <c r="AD3819" s="5" t="str">
        <f t="shared" si="239"/>
        <v>Medium-haul</v>
      </c>
    </row>
    <row r="3820" spans="1:30" x14ac:dyDescent="0.3">
      <c r="A3820" s="1" t="s">
        <v>5022</v>
      </c>
      <c r="B3820" s="1" t="s">
        <v>5023</v>
      </c>
      <c r="C3820" s="1">
        <v>75</v>
      </c>
      <c r="D3820" s="1" t="s">
        <v>39</v>
      </c>
      <c r="E3820" s="1" t="s">
        <v>4614</v>
      </c>
      <c r="F3820" s="1" t="s">
        <v>30</v>
      </c>
      <c r="G3820" s="1" t="s">
        <v>541</v>
      </c>
      <c r="H3820" s="1" t="s">
        <v>91</v>
      </c>
      <c r="I3820" s="1" t="s">
        <v>75</v>
      </c>
      <c r="J3820" s="1">
        <v>5970</v>
      </c>
      <c r="K3820" s="3">
        <v>0.33739583333333334</v>
      </c>
      <c r="L3820" s="3">
        <v>0.61378472222222225</v>
      </c>
      <c r="M3820" s="7">
        <v>45668</v>
      </c>
      <c r="N3820" s="3">
        <v>0.42072916666666665</v>
      </c>
      <c r="O3820" s="3">
        <v>0.6971180555555555</v>
      </c>
      <c r="P3820" s="5">
        <v>180</v>
      </c>
      <c r="Q3820" s="5">
        <v>889.54</v>
      </c>
      <c r="R3820" s="1" t="s">
        <v>56</v>
      </c>
      <c r="S3820" s="1">
        <v>5</v>
      </c>
      <c r="T3820" s="1" t="s">
        <v>35</v>
      </c>
      <c r="U3820" s="5">
        <v>200</v>
      </c>
      <c r="V3820" s="5">
        <v>30509.0274382688</v>
      </c>
      <c r="W3820" s="1" t="s">
        <v>42</v>
      </c>
      <c r="X3820" s="1">
        <v>3.24</v>
      </c>
      <c r="Y3820" s="5">
        <v>41610.83</v>
      </c>
      <c r="Z3820" s="5">
        <v>56970.559999999998</v>
      </c>
      <c r="AA3820" s="5" t="str">
        <f t="shared" si="236"/>
        <v>60+</v>
      </c>
      <c r="AB3820" s="5" t="str">
        <f t="shared" si="237"/>
        <v>Severe</v>
      </c>
      <c r="AC3820" s="5">
        <f t="shared" si="238"/>
        <v>1.37</v>
      </c>
      <c r="AD3820" s="5" t="str">
        <f t="shared" si="239"/>
        <v>Medium-haul</v>
      </c>
    </row>
    <row r="3821" spans="1:30" x14ac:dyDescent="0.3">
      <c r="A3821" s="1" t="s">
        <v>5042</v>
      </c>
      <c r="B3821" s="1" t="s">
        <v>5043</v>
      </c>
      <c r="C3821" s="1">
        <v>66</v>
      </c>
      <c r="D3821" s="1" t="s">
        <v>28</v>
      </c>
      <c r="E3821" s="1" t="s">
        <v>4614</v>
      </c>
      <c r="F3821" s="1" t="s">
        <v>30</v>
      </c>
      <c r="G3821" s="1" t="s">
        <v>541</v>
      </c>
      <c r="H3821" s="1" t="s">
        <v>91</v>
      </c>
      <c r="I3821" s="1" t="s">
        <v>75</v>
      </c>
      <c r="J3821" s="1">
        <v>5970</v>
      </c>
      <c r="K3821" s="3">
        <v>0.33739583333333334</v>
      </c>
      <c r="L3821" s="3">
        <v>0.61378472222222225</v>
      </c>
      <c r="M3821" s="7">
        <v>45670</v>
      </c>
      <c r="N3821" s="3">
        <v>0.42072916666666665</v>
      </c>
      <c r="O3821" s="3">
        <v>0.6971180555555555</v>
      </c>
      <c r="P3821" s="5">
        <v>180</v>
      </c>
      <c r="Q3821" s="5">
        <v>1453.11</v>
      </c>
      <c r="R3821" s="1" t="s">
        <v>56</v>
      </c>
      <c r="S3821" s="1">
        <v>5</v>
      </c>
      <c r="T3821" s="1" t="s">
        <v>83</v>
      </c>
      <c r="U3821" s="5">
        <v>31.76</v>
      </c>
      <c r="V3821" s="5">
        <v>30829.9610768112</v>
      </c>
      <c r="W3821" s="1" t="s">
        <v>36</v>
      </c>
      <c r="X3821" s="1">
        <v>3.21</v>
      </c>
      <c r="Y3821" s="5">
        <v>41995.95</v>
      </c>
      <c r="Z3821" s="5">
        <v>93005.39</v>
      </c>
      <c r="AA3821" s="5" t="str">
        <f t="shared" si="236"/>
        <v>60+</v>
      </c>
      <c r="AB3821" s="5" t="str">
        <f t="shared" si="237"/>
        <v>Severe</v>
      </c>
      <c r="AC3821" s="5">
        <f t="shared" si="238"/>
        <v>2.21</v>
      </c>
      <c r="AD3821" s="5" t="str">
        <f t="shared" si="239"/>
        <v>Medium-haul</v>
      </c>
    </row>
    <row r="3822" spans="1:30" x14ac:dyDescent="0.3">
      <c r="A3822" s="1" t="s">
        <v>5044</v>
      </c>
      <c r="B3822" s="1" t="s">
        <v>5045</v>
      </c>
      <c r="C3822" s="1">
        <v>38</v>
      </c>
      <c r="D3822" s="1" t="s">
        <v>39</v>
      </c>
      <c r="E3822" s="1" t="s">
        <v>4614</v>
      </c>
      <c r="F3822" s="1" t="s">
        <v>30</v>
      </c>
      <c r="G3822" s="1" t="s">
        <v>541</v>
      </c>
      <c r="H3822" s="1" t="s">
        <v>91</v>
      </c>
      <c r="I3822" s="1" t="s">
        <v>75</v>
      </c>
      <c r="J3822" s="1">
        <v>5970</v>
      </c>
      <c r="K3822" s="3">
        <v>0.33739583333333334</v>
      </c>
      <c r="L3822" s="3">
        <v>0.61378472222222225</v>
      </c>
      <c r="M3822" s="7">
        <v>45660</v>
      </c>
      <c r="N3822" s="3">
        <v>0.42072916666666665</v>
      </c>
      <c r="O3822" s="3">
        <v>0.6971180555555555</v>
      </c>
      <c r="P3822" s="5">
        <v>180</v>
      </c>
      <c r="Q3822" s="5">
        <v>1028.5899999999999</v>
      </c>
      <c r="R3822" s="1" t="s">
        <v>40</v>
      </c>
      <c r="S3822" s="1">
        <v>3</v>
      </c>
      <c r="T3822" s="1" t="s">
        <v>41</v>
      </c>
      <c r="U3822" s="5">
        <v>185.01</v>
      </c>
      <c r="V3822" s="5">
        <v>31329.8831092685</v>
      </c>
      <c r="W3822" s="1" t="s">
        <v>36</v>
      </c>
      <c r="X3822" s="1">
        <v>3.84</v>
      </c>
      <c r="Y3822" s="5">
        <v>42595.86</v>
      </c>
      <c r="Z3822" s="5">
        <v>65866.759999999995</v>
      </c>
      <c r="AA3822" s="5" t="str">
        <f t="shared" si="236"/>
        <v>30-39</v>
      </c>
      <c r="AB3822" s="5" t="str">
        <f t="shared" si="237"/>
        <v>Severe</v>
      </c>
      <c r="AC3822" s="5">
        <f t="shared" si="238"/>
        <v>1.55</v>
      </c>
      <c r="AD3822" s="5" t="str">
        <f t="shared" si="239"/>
        <v>Medium-haul</v>
      </c>
    </row>
    <row r="3823" spans="1:30" x14ac:dyDescent="0.3">
      <c r="A3823" s="1" t="s">
        <v>4885</v>
      </c>
      <c r="B3823" s="1" t="s">
        <v>4886</v>
      </c>
      <c r="C3823" s="1">
        <v>55</v>
      </c>
      <c r="D3823" s="1" t="s">
        <v>39</v>
      </c>
      <c r="E3823" s="1" t="s">
        <v>4614</v>
      </c>
      <c r="F3823" s="1" t="s">
        <v>48</v>
      </c>
      <c r="G3823" s="1" t="s">
        <v>546</v>
      </c>
      <c r="H3823" s="1" t="s">
        <v>135</v>
      </c>
      <c r="I3823" s="1" t="s">
        <v>308</v>
      </c>
      <c r="J3823" s="1">
        <v>1215</v>
      </c>
      <c r="K3823" s="3">
        <v>0.43312499999999998</v>
      </c>
      <c r="L3823" s="3">
        <v>0.489375</v>
      </c>
      <c r="M3823" s="7">
        <v>45668</v>
      </c>
      <c r="N3823" s="3">
        <v>0.55326388888888889</v>
      </c>
      <c r="O3823" s="3">
        <v>0.60951388888888891</v>
      </c>
      <c r="P3823" s="5">
        <v>173</v>
      </c>
      <c r="Q3823" s="5">
        <v>1349.55</v>
      </c>
      <c r="R3823" s="1" t="s">
        <v>34</v>
      </c>
      <c r="S3823" s="1">
        <v>5</v>
      </c>
      <c r="T3823" s="1" t="s">
        <v>45</v>
      </c>
      <c r="U3823" s="5">
        <v>78.91</v>
      </c>
      <c r="V3823" s="5">
        <v>6802.0217477777596</v>
      </c>
      <c r="W3823" s="1" t="s">
        <v>42</v>
      </c>
      <c r="X3823" s="1">
        <v>3.28</v>
      </c>
      <c r="Y3823" s="5">
        <v>13162.43</v>
      </c>
      <c r="Z3823" s="5">
        <v>86386.98</v>
      </c>
      <c r="AA3823" s="5" t="str">
        <f t="shared" si="236"/>
        <v>50-59</v>
      </c>
      <c r="AB3823" s="5" t="str">
        <f t="shared" si="237"/>
        <v>Severe</v>
      </c>
      <c r="AC3823" s="5">
        <f t="shared" si="238"/>
        <v>6.56</v>
      </c>
      <c r="AD3823" s="5" t="str">
        <f t="shared" si="239"/>
        <v>Short-haul</v>
      </c>
    </row>
    <row r="3824" spans="1:30" x14ac:dyDescent="0.3">
      <c r="A3824" s="1" t="s">
        <v>5046</v>
      </c>
      <c r="B3824" s="1" t="s">
        <v>5047</v>
      </c>
      <c r="C3824" s="1">
        <v>74</v>
      </c>
      <c r="D3824" s="1" t="s">
        <v>39</v>
      </c>
      <c r="E3824" s="1" t="s">
        <v>4614</v>
      </c>
      <c r="F3824" s="1" t="s">
        <v>30</v>
      </c>
      <c r="G3824" s="1" t="s">
        <v>546</v>
      </c>
      <c r="H3824" s="1" t="s">
        <v>135</v>
      </c>
      <c r="I3824" s="1" t="s">
        <v>308</v>
      </c>
      <c r="J3824" s="1">
        <v>1215</v>
      </c>
      <c r="K3824" s="3">
        <v>0.43312499999999998</v>
      </c>
      <c r="L3824" s="3">
        <v>0.489375</v>
      </c>
      <c r="M3824" s="7">
        <v>45666</v>
      </c>
      <c r="N3824" s="3">
        <v>0.55326388888888889</v>
      </c>
      <c r="O3824" s="3">
        <v>0.60951388888888891</v>
      </c>
      <c r="P3824" s="5">
        <v>173</v>
      </c>
      <c r="Q3824" s="5">
        <v>197.21</v>
      </c>
      <c r="R3824" s="1" t="s">
        <v>40</v>
      </c>
      <c r="S3824" s="1">
        <v>5</v>
      </c>
      <c r="T3824" s="1" t="s">
        <v>41</v>
      </c>
      <c r="U3824" s="5">
        <v>6.13</v>
      </c>
      <c r="V3824" s="5">
        <v>6589.8545533160504</v>
      </c>
      <c r="W3824" s="1" t="s">
        <v>36</v>
      </c>
      <c r="X3824" s="1">
        <v>4.79</v>
      </c>
      <c r="Y3824" s="5">
        <v>12907.83</v>
      </c>
      <c r="Z3824" s="5">
        <v>12622.67</v>
      </c>
      <c r="AA3824" s="5" t="str">
        <f t="shared" si="236"/>
        <v>60+</v>
      </c>
      <c r="AB3824" s="5" t="str">
        <f t="shared" si="237"/>
        <v>Severe</v>
      </c>
      <c r="AC3824" s="5">
        <f t="shared" si="238"/>
        <v>0.98</v>
      </c>
      <c r="AD3824" s="5" t="str">
        <f t="shared" si="239"/>
        <v>Short-haul</v>
      </c>
    </row>
    <row r="3825" spans="1:30" x14ac:dyDescent="0.3">
      <c r="A3825" s="1" t="s">
        <v>5048</v>
      </c>
      <c r="B3825" s="1" t="s">
        <v>5049</v>
      </c>
      <c r="C3825" s="1">
        <v>31</v>
      </c>
      <c r="D3825" s="1" t="s">
        <v>28</v>
      </c>
      <c r="E3825" s="1" t="s">
        <v>4614</v>
      </c>
      <c r="F3825" s="1" t="s">
        <v>30</v>
      </c>
      <c r="G3825" s="1" t="s">
        <v>546</v>
      </c>
      <c r="H3825" s="1" t="s">
        <v>135</v>
      </c>
      <c r="I3825" s="1" t="s">
        <v>308</v>
      </c>
      <c r="J3825" s="1">
        <v>1215</v>
      </c>
      <c r="K3825" s="3">
        <v>0.43312499999999998</v>
      </c>
      <c r="L3825" s="3">
        <v>0.489375</v>
      </c>
      <c r="M3825" s="7">
        <v>45660</v>
      </c>
      <c r="N3825" s="3">
        <v>0.55326388888888889</v>
      </c>
      <c r="O3825" s="3">
        <v>0.60951388888888891</v>
      </c>
      <c r="P3825" s="5">
        <v>173</v>
      </c>
      <c r="Q3825" s="5">
        <v>1339.96</v>
      </c>
      <c r="R3825" s="1" t="s">
        <v>56</v>
      </c>
      <c r="S3825" s="1">
        <v>3</v>
      </c>
      <c r="T3825" s="1" t="s">
        <v>49</v>
      </c>
      <c r="U3825" s="5">
        <v>133.76</v>
      </c>
      <c r="V3825" s="5">
        <v>6682.3294226524804</v>
      </c>
      <c r="W3825" s="1" t="s">
        <v>36</v>
      </c>
      <c r="X3825" s="1">
        <v>4.9800000000000004</v>
      </c>
      <c r="Y3825" s="5">
        <v>13018.8</v>
      </c>
      <c r="Z3825" s="5">
        <v>85784.19</v>
      </c>
      <c r="AA3825" s="5" t="str">
        <f t="shared" si="236"/>
        <v>30-39</v>
      </c>
      <c r="AB3825" s="5" t="str">
        <f t="shared" si="237"/>
        <v>Severe</v>
      </c>
      <c r="AC3825" s="5">
        <f t="shared" si="238"/>
        <v>6.59</v>
      </c>
      <c r="AD3825" s="5" t="str">
        <f t="shared" si="239"/>
        <v>Short-haul</v>
      </c>
    </row>
    <row r="3826" spans="1:30" x14ac:dyDescent="0.3">
      <c r="A3826" s="1" t="s">
        <v>5050</v>
      </c>
      <c r="B3826" s="1" t="s">
        <v>5051</v>
      </c>
      <c r="C3826" s="1">
        <v>66</v>
      </c>
      <c r="D3826" s="1" t="s">
        <v>28</v>
      </c>
      <c r="E3826" s="1" t="s">
        <v>4614</v>
      </c>
      <c r="F3826" s="1" t="s">
        <v>48</v>
      </c>
      <c r="G3826" s="1" t="s">
        <v>546</v>
      </c>
      <c r="H3826" s="1" t="s">
        <v>135</v>
      </c>
      <c r="I3826" s="1" t="s">
        <v>308</v>
      </c>
      <c r="J3826" s="1">
        <v>1215</v>
      </c>
      <c r="K3826" s="3">
        <v>0.43312499999999998</v>
      </c>
      <c r="L3826" s="3">
        <v>0.489375</v>
      </c>
      <c r="M3826" s="7">
        <v>45659</v>
      </c>
      <c r="N3826" s="3">
        <v>0.55326388888888889</v>
      </c>
      <c r="O3826" s="3">
        <v>0.60951388888888891</v>
      </c>
      <c r="P3826" s="5">
        <v>173</v>
      </c>
      <c r="Q3826" s="5">
        <v>377.9</v>
      </c>
      <c r="R3826" s="1" t="s">
        <v>34</v>
      </c>
      <c r="S3826" s="1">
        <v>5</v>
      </c>
      <c r="T3826" s="1" t="s">
        <v>83</v>
      </c>
      <c r="U3826" s="5">
        <v>42.35</v>
      </c>
      <c r="V3826" s="5">
        <v>7502.7810743091704</v>
      </c>
      <c r="W3826" s="1" t="s">
        <v>36</v>
      </c>
      <c r="X3826" s="1">
        <v>3.6</v>
      </c>
      <c r="Y3826" s="5">
        <v>14003.34</v>
      </c>
      <c r="Z3826" s="5">
        <v>24194.07</v>
      </c>
      <c r="AA3826" s="5" t="str">
        <f t="shared" si="236"/>
        <v>60+</v>
      </c>
      <c r="AB3826" s="5" t="str">
        <f t="shared" si="237"/>
        <v>Severe</v>
      </c>
      <c r="AC3826" s="5">
        <f t="shared" si="238"/>
        <v>1.73</v>
      </c>
      <c r="AD3826" s="5" t="str">
        <f t="shared" si="239"/>
        <v>Short-haul</v>
      </c>
    </row>
    <row r="3827" spans="1:30" x14ac:dyDescent="0.3">
      <c r="A3827" s="1" t="s">
        <v>5014</v>
      </c>
      <c r="B3827" s="1" t="s">
        <v>5015</v>
      </c>
      <c r="C3827" s="1">
        <v>34</v>
      </c>
      <c r="D3827" s="1" t="s">
        <v>39</v>
      </c>
      <c r="E3827" s="1" t="s">
        <v>4614</v>
      </c>
      <c r="F3827" s="1" t="s">
        <v>30</v>
      </c>
      <c r="G3827" s="1" t="s">
        <v>546</v>
      </c>
      <c r="H3827" s="1" t="s">
        <v>135</v>
      </c>
      <c r="I3827" s="1" t="s">
        <v>308</v>
      </c>
      <c r="J3827" s="1">
        <v>1215</v>
      </c>
      <c r="K3827" s="3">
        <v>0.43312499999999998</v>
      </c>
      <c r="L3827" s="3">
        <v>0.489375</v>
      </c>
      <c r="M3827" s="7">
        <v>45665</v>
      </c>
      <c r="N3827" s="3">
        <v>0.55326388888888889</v>
      </c>
      <c r="O3827" s="3">
        <v>0.60951388888888891</v>
      </c>
      <c r="P3827" s="5">
        <v>173</v>
      </c>
      <c r="Q3827" s="5">
        <v>383.63</v>
      </c>
      <c r="R3827" s="1" t="s">
        <v>56</v>
      </c>
      <c r="S3827" s="1">
        <v>3</v>
      </c>
      <c r="T3827" s="1" t="s">
        <v>35</v>
      </c>
      <c r="U3827" s="5">
        <v>99.68</v>
      </c>
      <c r="V3827" s="5">
        <v>6948.9614844203797</v>
      </c>
      <c r="W3827" s="1" t="s">
        <v>36</v>
      </c>
      <c r="X3827" s="1">
        <v>4.92</v>
      </c>
      <c r="Y3827" s="5">
        <v>13338.75</v>
      </c>
      <c r="Z3827" s="5">
        <v>24572.26</v>
      </c>
      <c r="AA3827" s="5" t="str">
        <f t="shared" si="236"/>
        <v>30-39</v>
      </c>
      <c r="AB3827" s="5" t="str">
        <f t="shared" si="237"/>
        <v>Severe</v>
      </c>
      <c r="AC3827" s="5">
        <f t="shared" si="238"/>
        <v>1.84</v>
      </c>
      <c r="AD3827" s="5" t="str">
        <f t="shared" si="239"/>
        <v>Short-haul</v>
      </c>
    </row>
    <row r="3828" spans="1:30" x14ac:dyDescent="0.3">
      <c r="A3828" s="1" t="s">
        <v>4702</v>
      </c>
      <c r="B3828" s="1" t="s">
        <v>4703</v>
      </c>
      <c r="C3828" s="1">
        <v>58</v>
      </c>
      <c r="D3828" s="1" t="s">
        <v>39</v>
      </c>
      <c r="E3828" s="1" t="s">
        <v>4614</v>
      </c>
      <c r="F3828" s="1" t="s">
        <v>30</v>
      </c>
      <c r="G3828" s="1" t="s">
        <v>546</v>
      </c>
      <c r="H3828" s="1" t="s">
        <v>135</v>
      </c>
      <c r="I3828" s="1" t="s">
        <v>308</v>
      </c>
      <c r="J3828" s="1">
        <v>1215</v>
      </c>
      <c r="K3828" s="3">
        <v>0.43312499999999998</v>
      </c>
      <c r="L3828" s="3">
        <v>0.489375</v>
      </c>
      <c r="M3828" s="7">
        <v>45668</v>
      </c>
      <c r="N3828" s="3">
        <v>0.55326388888888889</v>
      </c>
      <c r="O3828" s="3">
        <v>0.60951388888888891</v>
      </c>
      <c r="P3828" s="5">
        <v>173</v>
      </c>
      <c r="Q3828" s="5">
        <v>520.58000000000004</v>
      </c>
      <c r="R3828" s="1" t="s">
        <v>40</v>
      </c>
      <c r="S3828" s="1">
        <v>5</v>
      </c>
      <c r="T3828" s="1" t="s">
        <v>49</v>
      </c>
      <c r="U3828" s="5">
        <v>72.2</v>
      </c>
      <c r="V3828" s="5">
        <v>7138.0206814806897</v>
      </c>
      <c r="W3828" s="1" t="s">
        <v>42</v>
      </c>
      <c r="X3828" s="1">
        <v>4.4800000000000004</v>
      </c>
      <c r="Y3828" s="5">
        <v>13565.62</v>
      </c>
      <c r="Z3828" s="5">
        <v>33331.56</v>
      </c>
      <c r="AA3828" s="5" t="str">
        <f t="shared" si="236"/>
        <v>50-59</v>
      </c>
      <c r="AB3828" s="5" t="str">
        <f t="shared" si="237"/>
        <v>Severe</v>
      </c>
      <c r="AC3828" s="5">
        <f t="shared" si="238"/>
        <v>2.46</v>
      </c>
      <c r="AD3828" s="5" t="str">
        <f t="shared" si="239"/>
        <v>Short-haul</v>
      </c>
    </row>
    <row r="3829" spans="1:30" x14ac:dyDescent="0.3">
      <c r="A3829" s="1" t="s">
        <v>5044</v>
      </c>
      <c r="B3829" s="1" t="s">
        <v>5045</v>
      </c>
      <c r="C3829" s="1">
        <v>38</v>
      </c>
      <c r="D3829" s="1" t="s">
        <v>39</v>
      </c>
      <c r="E3829" s="1" t="s">
        <v>4614</v>
      </c>
      <c r="F3829" s="1" t="s">
        <v>30</v>
      </c>
      <c r="G3829" s="1" t="s">
        <v>546</v>
      </c>
      <c r="H3829" s="1" t="s">
        <v>135</v>
      </c>
      <c r="I3829" s="1" t="s">
        <v>308</v>
      </c>
      <c r="J3829" s="1">
        <v>1215</v>
      </c>
      <c r="K3829" s="3">
        <v>0.43312499999999998</v>
      </c>
      <c r="L3829" s="3">
        <v>0.489375</v>
      </c>
      <c r="M3829" s="7">
        <v>45668</v>
      </c>
      <c r="N3829" s="3">
        <v>0.55326388888888889</v>
      </c>
      <c r="O3829" s="3">
        <v>0.60951388888888891</v>
      </c>
      <c r="P3829" s="5">
        <v>173</v>
      </c>
      <c r="Q3829" s="5">
        <v>429.19</v>
      </c>
      <c r="R3829" s="1" t="s">
        <v>56</v>
      </c>
      <c r="S3829" s="1">
        <v>3</v>
      </c>
      <c r="T3829" s="1" t="s">
        <v>83</v>
      </c>
      <c r="U3829" s="5">
        <v>93.26</v>
      </c>
      <c r="V3829" s="5">
        <v>6759.2652928868401</v>
      </c>
      <c r="W3829" s="1" t="s">
        <v>36</v>
      </c>
      <c r="X3829" s="1">
        <v>3.38</v>
      </c>
      <c r="Y3829" s="5">
        <v>13111.12</v>
      </c>
      <c r="Z3829" s="5">
        <v>27486.81</v>
      </c>
      <c r="AA3829" s="5" t="str">
        <f t="shared" si="236"/>
        <v>30-39</v>
      </c>
      <c r="AB3829" s="5" t="str">
        <f t="shared" si="237"/>
        <v>Severe</v>
      </c>
      <c r="AC3829" s="5">
        <f t="shared" si="238"/>
        <v>2.1</v>
      </c>
      <c r="AD3829" s="5" t="str">
        <f t="shared" si="239"/>
        <v>Short-haul</v>
      </c>
    </row>
    <row r="3830" spans="1:30" x14ac:dyDescent="0.3">
      <c r="A3830" s="1" t="s">
        <v>4803</v>
      </c>
      <c r="B3830" s="1" t="s">
        <v>4804</v>
      </c>
      <c r="C3830" s="1">
        <v>63</v>
      </c>
      <c r="D3830" s="1" t="s">
        <v>39</v>
      </c>
      <c r="E3830" s="1" t="s">
        <v>4614</v>
      </c>
      <c r="F3830" s="1" t="s">
        <v>30</v>
      </c>
      <c r="G3830" s="1" t="s">
        <v>546</v>
      </c>
      <c r="H3830" s="1" t="s">
        <v>135</v>
      </c>
      <c r="I3830" s="1" t="s">
        <v>308</v>
      </c>
      <c r="J3830" s="1">
        <v>1215</v>
      </c>
      <c r="K3830" s="3">
        <v>0.43312499999999998</v>
      </c>
      <c r="L3830" s="3">
        <v>0.489375</v>
      </c>
      <c r="M3830" s="7">
        <v>45660</v>
      </c>
      <c r="N3830" s="3">
        <v>0.55326388888888889</v>
      </c>
      <c r="O3830" s="3">
        <v>0.60951388888888891</v>
      </c>
      <c r="P3830" s="5">
        <v>173</v>
      </c>
      <c r="Q3830" s="5">
        <v>1017.86</v>
      </c>
      <c r="R3830" s="1" t="s">
        <v>56</v>
      </c>
      <c r="S3830" s="1">
        <v>5</v>
      </c>
      <c r="T3830" s="1" t="s">
        <v>83</v>
      </c>
      <c r="U3830" s="5">
        <v>39.340000000000003</v>
      </c>
      <c r="V3830" s="5">
        <v>6800.8332110542297</v>
      </c>
      <c r="W3830" s="1" t="s">
        <v>42</v>
      </c>
      <c r="X3830" s="1">
        <v>3.74</v>
      </c>
      <c r="Y3830" s="5">
        <v>13161</v>
      </c>
      <c r="Z3830" s="5">
        <v>65150.91</v>
      </c>
      <c r="AA3830" s="5" t="str">
        <f t="shared" si="236"/>
        <v>60+</v>
      </c>
      <c r="AB3830" s="5" t="str">
        <f t="shared" si="237"/>
        <v>Severe</v>
      </c>
      <c r="AC3830" s="5">
        <f t="shared" si="238"/>
        <v>4.95</v>
      </c>
      <c r="AD3830" s="5" t="str">
        <f t="shared" si="239"/>
        <v>Short-haul</v>
      </c>
    </row>
    <row r="3831" spans="1:30" x14ac:dyDescent="0.3">
      <c r="A3831" s="1" t="s">
        <v>5052</v>
      </c>
      <c r="B3831" s="1" t="s">
        <v>5053</v>
      </c>
      <c r="C3831" s="1">
        <v>72</v>
      </c>
      <c r="D3831" s="1" t="s">
        <v>39</v>
      </c>
      <c r="E3831" s="1" t="s">
        <v>4614</v>
      </c>
      <c r="F3831" s="1" t="s">
        <v>30</v>
      </c>
      <c r="G3831" s="1" t="s">
        <v>551</v>
      </c>
      <c r="H3831" s="1" t="s">
        <v>385</v>
      </c>
      <c r="I3831" s="1" t="s">
        <v>174</v>
      </c>
      <c r="J3831" s="1">
        <v>2001</v>
      </c>
      <c r="K3831" s="3">
        <v>0.3878125</v>
      </c>
      <c r="L3831" s="3">
        <v>0.48017361111111112</v>
      </c>
      <c r="M3831" s="7">
        <v>45671</v>
      </c>
      <c r="N3831" s="3">
        <v>0.50309027777777782</v>
      </c>
      <c r="O3831" s="3">
        <v>0.59545138888888893</v>
      </c>
      <c r="P3831" s="5">
        <v>166</v>
      </c>
      <c r="Q3831" s="5">
        <v>1063.99</v>
      </c>
      <c r="R3831" s="1" t="s">
        <v>40</v>
      </c>
      <c r="S3831" s="1">
        <v>5</v>
      </c>
      <c r="T3831" s="1" t="s">
        <v>45</v>
      </c>
      <c r="U3831" s="5">
        <v>28.15</v>
      </c>
      <c r="V3831" s="5">
        <v>10977.3170519616</v>
      </c>
      <c r="W3831" s="1" t="s">
        <v>42</v>
      </c>
      <c r="X3831" s="1">
        <v>4.1900000000000004</v>
      </c>
      <c r="Y3831" s="5">
        <v>18172.78</v>
      </c>
      <c r="Z3831" s="5">
        <v>68100.990000000005</v>
      </c>
      <c r="AA3831" s="5" t="str">
        <f t="shared" si="236"/>
        <v>60+</v>
      </c>
      <c r="AB3831" s="5" t="str">
        <f t="shared" si="237"/>
        <v>Severe</v>
      </c>
      <c r="AC3831" s="5">
        <f t="shared" si="238"/>
        <v>3.75</v>
      </c>
      <c r="AD3831" s="5" t="str">
        <f t="shared" si="239"/>
        <v>Short-haul</v>
      </c>
    </row>
    <row r="3832" spans="1:30" x14ac:dyDescent="0.3">
      <c r="A3832" s="1" t="s">
        <v>5054</v>
      </c>
      <c r="B3832" s="1" t="s">
        <v>5055</v>
      </c>
      <c r="C3832" s="1">
        <v>49</v>
      </c>
      <c r="D3832" s="1" t="s">
        <v>28</v>
      </c>
      <c r="E3832" s="1" t="s">
        <v>4614</v>
      </c>
      <c r="F3832" s="1" t="s">
        <v>48</v>
      </c>
      <c r="G3832" s="1" t="s">
        <v>551</v>
      </c>
      <c r="H3832" s="1" t="s">
        <v>385</v>
      </c>
      <c r="I3832" s="1" t="s">
        <v>174</v>
      </c>
      <c r="J3832" s="1">
        <v>2001</v>
      </c>
      <c r="K3832" s="3">
        <v>0.3878125</v>
      </c>
      <c r="L3832" s="3">
        <v>0.48017361111111112</v>
      </c>
      <c r="M3832" s="7">
        <v>45665</v>
      </c>
      <c r="N3832" s="3">
        <v>0.50309027777777782</v>
      </c>
      <c r="O3832" s="3">
        <v>0.59545138888888893</v>
      </c>
      <c r="P3832" s="5">
        <v>166</v>
      </c>
      <c r="Q3832" s="5">
        <v>193.07</v>
      </c>
      <c r="R3832" s="1" t="s">
        <v>56</v>
      </c>
      <c r="S3832" s="1">
        <v>5</v>
      </c>
      <c r="T3832" s="1" t="s">
        <v>41</v>
      </c>
      <c r="U3832" s="5">
        <v>185.81</v>
      </c>
      <c r="V3832" s="5">
        <v>11259.9928847356</v>
      </c>
      <c r="W3832" s="1" t="s">
        <v>36</v>
      </c>
      <c r="X3832" s="1">
        <v>3.41</v>
      </c>
      <c r="Y3832" s="5">
        <v>18511.990000000002</v>
      </c>
      <c r="Z3832" s="5">
        <v>12393.64</v>
      </c>
      <c r="AA3832" s="5" t="str">
        <f t="shared" si="236"/>
        <v>40-49</v>
      </c>
      <c r="AB3832" s="5" t="str">
        <f t="shared" si="237"/>
        <v>Severe</v>
      </c>
      <c r="AC3832" s="5">
        <f t="shared" si="238"/>
        <v>0.67</v>
      </c>
      <c r="AD3832" s="5" t="str">
        <f t="shared" si="239"/>
        <v>Short-haul</v>
      </c>
    </row>
    <row r="3833" spans="1:30" x14ac:dyDescent="0.3">
      <c r="A3833" s="1" t="s">
        <v>5056</v>
      </c>
      <c r="B3833" s="1" t="s">
        <v>5057</v>
      </c>
      <c r="C3833" s="1">
        <v>69</v>
      </c>
      <c r="D3833" s="1" t="s">
        <v>39</v>
      </c>
      <c r="E3833" s="1" t="s">
        <v>4614</v>
      </c>
      <c r="F3833" s="1" t="s">
        <v>30</v>
      </c>
      <c r="G3833" s="1" t="s">
        <v>551</v>
      </c>
      <c r="H3833" s="1" t="s">
        <v>385</v>
      </c>
      <c r="I3833" s="1" t="s">
        <v>174</v>
      </c>
      <c r="J3833" s="1">
        <v>2001</v>
      </c>
      <c r="K3833" s="3">
        <v>0.3878125</v>
      </c>
      <c r="L3833" s="3">
        <v>0.48017361111111112</v>
      </c>
      <c r="M3833" s="7">
        <v>45670</v>
      </c>
      <c r="N3833" s="3">
        <v>0.50309027777777782</v>
      </c>
      <c r="O3833" s="3">
        <v>0.59545138888888893</v>
      </c>
      <c r="P3833" s="5">
        <v>166</v>
      </c>
      <c r="Q3833" s="5">
        <v>375.51</v>
      </c>
      <c r="R3833" s="1" t="s">
        <v>40</v>
      </c>
      <c r="S3833" s="1">
        <v>5</v>
      </c>
      <c r="T3833" s="1" t="s">
        <v>49</v>
      </c>
      <c r="U3833" s="5">
        <v>175.42</v>
      </c>
      <c r="V3833" s="5">
        <v>10648.3582410121</v>
      </c>
      <c r="W3833" s="1" t="s">
        <v>42</v>
      </c>
      <c r="X3833" s="1">
        <v>4.16</v>
      </c>
      <c r="Y3833" s="5">
        <v>17778.03</v>
      </c>
      <c r="Z3833" s="5">
        <v>24067.72</v>
      </c>
      <c r="AA3833" s="5" t="str">
        <f t="shared" si="236"/>
        <v>60+</v>
      </c>
      <c r="AB3833" s="5" t="str">
        <f t="shared" si="237"/>
        <v>Severe</v>
      </c>
      <c r="AC3833" s="5">
        <f t="shared" si="238"/>
        <v>1.35</v>
      </c>
      <c r="AD3833" s="5" t="str">
        <f t="shared" si="239"/>
        <v>Short-haul</v>
      </c>
    </row>
    <row r="3834" spans="1:30" x14ac:dyDescent="0.3">
      <c r="A3834" s="1" t="s">
        <v>4722</v>
      </c>
      <c r="B3834" s="1" t="s">
        <v>4723</v>
      </c>
      <c r="C3834" s="1">
        <v>70</v>
      </c>
      <c r="D3834" s="1" t="s">
        <v>28</v>
      </c>
      <c r="E3834" s="1" t="s">
        <v>4614</v>
      </c>
      <c r="F3834" s="1" t="s">
        <v>30</v>
      </c>
      <c r="G3834" s="1" t="s">
        <v>551</v>
      </c>
      <c r="H3834" s="1" t="s">
        <v>385</v>
      </c>
      <c r="I3834" s="1" t="s">
        <v>174</v>
      </c>
      <c r="J3834" s="1">
        <v>2001</v>
      </c>
      <c r="K3834" s="3">
        <v>0.3878125</v>
      </c>
      <c r="L3834" s="3">
        <v>0.48017361111111112</v>
      </c>
      <c r="M3834" s="7">
        <v>45667</v>
      </c>
      <c r="N3834" s="3">
        <v>0.50309027777777782</v>
      </c>
      <c r="O3834" s="3">
        <v>0.59545138888888893</v>
      </c>
      <c r="P3834" s="5">
        <v>166</v>
      </c>
      <c r="Q3834" s="5">
        <v>373.34</v>
      </c>
      <c r="R3834" s="1" t="s">
        <v>40</v>
      </c>
      <c r="S3834" s="1">
        <v>5</v>
      </c>
      <c r="T3834" s="1" t="s">
        <v>35</v>
      </c>
      <c r="U3834" s="5">
        <v>0.02</v>
      </c>
      <c r="V3834" s="5">
        <v>10600.2767886492</v>
      </c>
      <c r="W3834" s="1" t="s">
        <v>42</v>
      </c>
      <c r="X3834" s="1">
        <v>4.91</v>
      </c>
      <c r="Y3834" s="5">
        <v>17720.330000000002</v>
      </c>
      <c r="Z3834" s="5">
        <v>23893.759999999998</v>
      </c>
      <c r="AA3834" s="5" t="str">
        <f t="shared" si="236"/>
        <v>60+</v>
      </c>
      <c r="AB3834" s="5" t="str">
        <f t="shared" si="237"/>
        <v>Severe</v>
      </c>
      <c r="AC3834" s="5">
        <f t="shared" si="238"/>
        <v>1.35</v>
      </c>
      <c r="AD3834" s="5" t="str">
        <f t="shared" si="239"/>
        <v>Short-haul</v>
      </c>
    </row>
    <row r="3835" spans="1:30" x14ac:dyDescent="0.3">
      <c r="A3835" s="1" t="s">
        <v>5058</v>
      </c>
      <c r="B3835" s="1" t="s">
        <v>5059</v>
      </c>
      <c r="C3835" s="1">
        <v>66</v>
      </c>
      <c r="D3835" s="1" t="s">
        <v>39</v>
      </c>
      <c r="E3835" s="1" t="s">
        <v>4614</v>
      </c>
      <c r="F3835" s="1" t="s">
        <v>48</v>
      </c>
      <c r="G3835" s="1" t="s">
        <v>551</v>
      </c>
      <c r="H3835" s="1" t="s">
        <v>385</v>
      </c>
      <c r="I3835" s="1" t="s">
        <v>174</v>
      </c>
      <c r="J3835" s="1">
        <v>2001</v>
      </c>
      <c r="K3835" s="3">
        <v>0.3878125</v>
      </c>
      <c r="L3835" s="3">
        <v>0.48017361111111112</v>
      </c>
      <c r="M3835" s="7">
        <v>45671</v>
      </c>
      <c r="N3835" s="3">
        <v>0.50309027777777782</v>
      </c>
      <c r="O3835" s="3">
        <v>0.59545138888888893</v>
      </c>
      <c r="P3835" s="5">
        <v>166</v>
      </c>
      <c r="Q3835" s="5">
        <v>213.07</v>
      </c>
      <c r="R3835" s="1" t="s">
        <v>34</v>
      </c>
      <c r="S3835" s="1">
        <v>5</v>
      </c>
      <c r="T3835" s="1" t="s">
        <v>45</v>
      </c>
      <c r="U3835" s="5">
        <v>112.94</v>
      </c>
      <c r="V3835" s="5">
        <v>11066.194867268499</v>
      </c>
      <c r="W3835" s="1" t="s">
        <v>42</v>
      </c>
      <c r="X3835" s="1">
        <v>4.04</v>
      </c>
      <c r="Y3835" s="5">
        <v>18279.43</v>
      </c>
      <c r="Z3835" s="5">
        <v>13659.07</v>
      </c>
      <c r="AA3835" s="5" t="str">
        <f t="shared" si="236"/>
        <v>60+</v>
      </c>
      <c r="AB3835" s="5" t="str">
        <f t="shared" si="237"/>
        <v>Severe</v>
      </c>
      <c r="AC3835" s="5">
        <f t="shared" si="238"/>
        <v>0.75</v>
      </c>
      <c r="AD3835" s="5" t="str">
        <f t="shared" si="239"/>
        <v>Short-haul</v>
      </c>
    </row>
    <row r="3836" spans="1:30" x14ac:dyDescent="0.3">
      <c r="A3836" s="1" t="s">
        <v>4659</v>
      </c>
      <c r="B3836" s="1" t="s">
        <v>4660</v>
      </c>
      <c r="C3836" s="1">
        <v>64</v>
      </c>
      <c r="D3836" s="1" t="s">
        <v>28</v>
      </c>
      <c r="E3836" s="1" t="s">
        <v>4614</v>
      </c>
      <c r="F3836" s="1" t="s">
        <v>48</v>
      </c>
      <c r="G3836" s="1" t="s">
        <v>558</v>
      </c>
      <c r="H3836" s="1" t="s">
        <v>262</v>
      </c>
      <c r="I3836" s="1" t="s">
        <v>115</v>
      </c>
      <c r="J3836" s="1">
        <v>11334</v>
      </c>
      <c r="K3836" s="3">
        <v>8.773148148148148E-2</v>
      </c>
      <c r="L3836" s="3">
        <v>0.61203703703703705</v>
      </c>
      <c r="M3836" s="7">
        <v>45663</v>
      </c>
      <c r="N3836" s="3">
        <v>0.14467592592592593</v>
      </c>
      <c r="O3836" s="3">
        <v>0.66898148148148151</v>
      </c>
      <c r="P3836" s="5">
        <v>82</v>
      </c>
      <c r="Q3836" s="5">
        <v>552.23</v>
      </c>
      <c r="R3836" s="1" t="s">
        <v>34</v>
      </c>
      <c r="S3836" s="1">
        <v>5</v>
      </c>
      <c r="T3836" s="1" t="s">
        <v>83</v>
      </c>
      <c r="U3836" s="5">
        <v>63.68</v>
      </c>
      <c r="V3836" s="5">
        <v>58038.551892763498</v>
      </c>
      <c r="W3836" s="1" t="s">
        <v>36</v>
      </c>
      <c r="X3836" s="1">
        <v>4.53</v>
      </c>
      <c r="Y3836" s="5">
        <v>74646.259999999995</v>
      </c>
      <c r="Z3836" s="5">
        <v>35355.46</v>
      </c>
      <c r="AA3836" s="5" t="str">
        <f t="shared" si="236"/>
        <v>60+</v>
      </c>
      <c r="AB3836" s="5" t="str">
        <f t="shared" si="237"/>
        <v>Moderate</v>
      </c>
      <c r="AC3836" s="5">
        <f t="shared" si="238"/>
        <v>0.47</v>
      </c>
      <c r="AD3836" s="5" t="str">
        <f t="shared" si="239"/>
        <v>Long-haul</v>
      </c>
    </row>
    <row r="3837" spans="1:30" x14ac:dyDescent="0.3">
      <c r="A3837" s="1" t="s">
        <v>4877</v>
      </c>
      <c r="B3837" s="1" t="s">
        <v>4878</v>
      </c>
      <c r="C3837" s="1">
        <v>44</v>
      </c>
      <c r="D3837" s="1" t="s">
        <v>39</v>
      </c>
      <c r="E3837" s="1" t="s">
        <v>4614</v>
      </c>
      <c r="F3837" s="1" t="s">
        <v>30</v>
      </c>
      <c r="G3837" s="1" t="s">
        <v>558</v>
      </c>
      <c r="H3837" s="1" t="s">
        <v>262</v>
      </c>
      <c r="I3837" s="1" t="s">
        <v>115</v>
      </c>
      <c r="J3837" s="1">
        <v>11334</v>
      </c>
      <c r="K3837" s="3">
        <v>8.773148148148148E-2</v>
      </c>
      <c r="L3837" s="3">
        <v>0.61203703703703705</v>
      </c>
      <c r="M3837" s="7">
        <v>45663</v>
      </c>
      <c r="N3837" s="3">
        <v>0.14467592592592593</v>
      </c>
      <c r="O3837" s="3">
        <v>0.66898148148148151</v>
      </c>
      <c r="P3837" s="5">
        <v>82</v>
      </c>
      <c r="Q3837" s="5">
        <v>1224.97</v>
      </c>
      <c r="R3837" s="1" t="s">
        <v>40</v>
      </c>
      <c r="S3837" s="1">
        <v>5</v>
      </c>
      <c r="T3837" s="1" t="s">
        <v>41</v>
      </c>
      <c r="U3837" s="5">
        <v>10.16</v>
      </c>
      <c r="V3837" s="5">
        <v>58137.518910536703</v>
      </c>
      <c r="W3837" s="1" t="s">
        <v>36</v>
      </c>
      <c r="X3837" s="1">
        <v>3.85</v>
      </c>
      <c r="Y3837" s="5">
        <v>74765.02</v>
      </c>
      <c r="Z3837" s="5">
        <v>78400.11</v>
      </c>
      <c r="AA3837" s="5" t="str">
        <f t="shared" si="236"/>
        <v>40-49</v>
      </c>
      <c r="AB3837" s="5" t="str">
        <f t="shared" si="237"/>
        <v>Moderate</v>
      </c>
      <c r="AC3837" s="5">
        <f t="shared" si="238"/>
        <v>1.05</v>
      </c>
      <c r="AD3837" s="5" t="str">
        <f t="shared" si="239"/>
        <v>Long-haul</v>
      </c>
    </row>
    <row r="3838" spans="1:30" x14ac:dyDescent="0.3">
      <c r="A3838" s="1" t="s">
        <v>5060</v>
      </c>
      <c r="B3838" s="1" t="s">
        <v>5061</v>
      </c>
      <c r="C3838" s="1">
        <v>42</v>
      </c>
      <c r="D3838" s="1" t="s">
        <v>28</v>
      </c>
      <c r="E3838" s="1" t="s">
        <v>4614</v>
      </c>
      <c r="F3838" s="1" t="s">
        <v>30</v>
      </c>
      <c r="G3838" s="1" t="s">
        <v>558</v>
      </c>
      <c r="H3838" s="1" t="s">
        <v>262</v>
      </c>
      <c r="I3838" s="1" t="s">
        <v>115</v>
      </c>
      <c r="J3838" s="1">
        <v>11334</v>
      </c>
      <c r="K3838" s="3">
        <v>8.773148148148148E-2</v>
      </c>
      <c r="L3838" s="3">
        <v>0.61203703703703705</v>
      </c>
      <c r="M3838" s="7">
        <v>45670</v>
      </c>
      <c r="N3838" s="3">
        <v>0.14467592592592593</v>
      </c>
      <c r="O3838" s="3">
        <v>0.66898148148148151</v>
      </c>
      <c r="P3838" s="5">
        <v>82</v>
      </c>
      <c r="Q3838" s="5">
        <v>70.69</v>
      </c>
      <c r="R3838" s="1" t="s">
        <v>34</v>
      </c>
      <c r="S3838" s="1">
        <v>5</v>
      </c>
      <c r="T3838" s="1" t="s">
        <v>35</v>
      </c>
      <c r="U3838" s="5">
        <v>32.97</v>
      </c>
      <c r="V3838" s="5">
        <v>57736.472756789597</v>
      </c>
      <c r="W3838" s="1" t="s">
        <v>36</v>
      </c>
      <c r="X3838" s="1">
        <v>3.73</v>
      </c>
      <c r="Y3838" s="5">
        <v>74283.77</v>
      </c>
      <c r="Z3838" s="5">
        <v>4530.75</v>
      </c>
      <c r="AA3838" s="5" t="str">
        <f t="shared" si="236"/>
        <v>40-49</v>
      </c>
      <c r="AB3838" s="5" t="str">
        <f t="shared" si="237"/>
        <v>Moderate</v>
      </c>
      <c r="AC3838" s="5">
        <f t="shared" si="238"/>
        <v>0.06</v>
      </c>
      <c r="AD3838" s="5" t="str">
        <f t="shared" si="239"/>
        <v>Long-haul</v>
      </c>
    </row>
    <row r="3839" spans="1:30" x14ac:dyDescent="0.3">
      <c r="A3839" s="1" t="s">
        <v>5062</v>
      </c>
      <c r="B3839" s="1" t="s">
        <v>3579</v>
      </c>
      <c r="C3839" s="1">
        <v>26</v>
      </c>
      <c r="D3839" s="1" t="s">
        <v>28</v>
      </c>
      <c r="E3839" s="1" t="s">
        <v>4614</v>
      </c>
      <c r="F3839" s="1" t="s">
        <v>30</v>
      </c>
      <c r="G3839" s="1" t="s">
        <v>558</v>
      </c>
      <c r="H3839" s="1" t="s">
        <v>262</v>
      </c>
      <c r="I3839" s="1" t="s">
        <v>115</v>
      </c>
      <c r="J3839" s="1">
        <v>11334</v>
      </c>
      <c r="K3839" s="3">
        <v>8.773148148148148E-2</v>
      </c>
      <c r="L3839" s="3">
        <v>0.61203703703703705</v>
      </c>
      <c r="M3839" s="7">
        <v>45667</v>
      </c>
      <c r="N3839" s="3">
        <v>0.14467592592592593</v>
      </c>
      <c r="O3839" s="3">
        <v>0.66898148148148151</v>
      </c>
      <c r="P3839" s="5">
        <v>82</v>
      </c>
      <c r="Q3839" s="5">
        <v>654.02</v>
      </c>
      <c r="R3839" s="1" t="s">
        <v>40</v>
      </c>
      <c r="S3839" s="1">
        <v>5</v>
      </c>
      <c r="T3839" s="1" t="s">
        <v>83</v>
      </c>
      <c r="U3839" s="5">
        <v>77.92</v>
      </c>
      <c r="V3839" s="5">
        <v>57905.611935421402</v>
      </c>
      <c r="W3839" s="1" t="s">
        <v>36</v>
      </c>
      <c r="X3839" s="1">
        <v>3.68</v>
      </c>
      <c r="Y3839" s="5">
        <v>74486.73</v>
      </c>
      <c r="Z3839" s="5">
        <v>41872.86</v>
      </c>
      <c r="AA3839" s="5" t="str">
        <f t="shared" si="236"/>
        <v>18-29</v>
      </c>
      <c r="AB3839" s="5" t="str">
        <f t="shared" si="237"/>
        <v>Moderate</v>
      </c>
      <c r="AC3839" s="5">
        <f t="shared" si="238"/>
        <v>0.56000000000000005</v>
      </c>
      <c r="AD3839" s="5" t="str">
        <f t="shared" si="239"/>
        <v>Long-haul</v>
      </c>
    </row>
    <row r="3840" spans="1:30" x14ac:dyDescent="0.3">
      <c r="A3840" s="1" t="s">
        <v>5063</v>
      </c>
      <c r="B3840" s="1" t="s">
        <v>5064</v>
      </c>
      <c r="C3840" s="1">
        <v>31</v>
      </c>
      <c r="D3840" s="1" t="s">
        <v>28</v>
      </c>
      <c r="E3840" s="1" t="s">
        <v>4614</v>
      </c>
      <c r="F3840" s="1" t="s">
        <v>48</v>
      </c>
      <c r="G3840" s="1" t="s">
        <v>558</v>
      </c>
      <c r="H3840" s="1" t="s">
        <v>262</v>
      </c>
      <c r="I3840" s="1" t="s">
        <v>115</v>
      </c>
      <c r="J3840" s="1">
        <v>11334</v>
      </c>
      <c r="K3840" s="3">
        <v>8.773148148148148E-2</v>
      </c>
      <c r="L3840" s="3">
        <v>0.61203703703703705</v>
      </c>
      <c r="M3840" s="7">
        <v>45662</v>
      </c>
      <c r="N3840" s="3">
        <v>0.14467592592592593</v>
      </c>
      <c r="O3840" s="3">
        <v>0.66898148148148151</v>
      </c>
      <c r="P3840" s="5">
        <v>82</v>
      </c>
      <c r="Q3840" s="5">
        <v>499.48</v>
      </c>
      <c r="R3840" s="1" t="s">
        <v>34</v>
      </c>
      <c r="S3840" s="1">
        <v>3</v>
      </c>
      <c r="T3840" s="1" t="s">
        <v>49</v>
      </c>
      <c r="U3840" s="5">
        <v>61.12</v>
      </c>
      <c r="V3840" s="5">
        <v>57841.226938275198</v>
      </c>
      <c r="W3840" s="1" t="s">
        <v>36</v>
      </c>
      <c r="X3840" s="1">
        <v>3.56</v>
      </c>
      <c r="Y3840" s="5">
        <v>74409.47</v>
      </c>
      <c r="Z3840" s="5">
        <v>31978.94</v>
      </c>
      <c r="AA3840" s="5" t="str">
        <f t="shared" si="236"/>
        <v>30-39</v>
      </c>
      <c r="AB3840" s="5" t="str">
        <f t="shared" si="237"/>
        <v>Moderate</v>
      </c>
      <c r="AC3840" s="5">
        <f t="shared" si="238"/>
        <v>0.43</v>
      </c>
      <c r="AD3840" s="5" t="str">
        <f t="shared" si="239"/>
        <v>Long-haul</v>
      </c>
    </row>
    <row r="3841" spans="1:30" x14ac:dyDescent="0.3">
      <c r="A3841" s="1" t="s">
        <v>5065</v>
      </c>
      <c r="B3841" s="1" t="s">
        <v>5066</v>
      </c>
      <c r="C3841" s="1">
        <v>74</v>
      </c>
      <c r="D3841" s="1" t="s">
        <v>28</v>
      </c>
      <c r="E3841" s="1" t="s">
        <v>4614</v>
      </c>
      <c r="F3841" s="1" t="s">
        <v>48</v>
      </c>
      <c r="G3841" s="1" t="s">
        <v>558</v>
      </c>
      <c r="H3841" s="1" t="s">
        <v>262</v>
      </c>
      <c r="I3841" s="1" t="s">
        <v>115</v>
      </c>
      <c r="J3841" s="1">
        <v>11334</v>
      </c>
      <c r="K3841" s="3">
        <v>8.773148148148148E-2</v>
      </c>
      <c r="L3841" s="3">
        <v>0.61203703703703705</v>
      </c>
      <c r="M3841" s="7">
        <v>45666</v>
      </c>
      <c r="N3841" s="3">
        <v>0.14467592592592593</v>
      </c>
      <c r="O3841" s="3">
        <v>0.66898148148148151</v>
      </c>
      <c r="P3841" s="5">
        <v>82</v>
      </c>
      <c r="Q3841" s="5">
        <v>629.34</v>
      </c>
      <c r="R3841" s="1" t="s">
        <v>34</v>
      </c>
      <c r="S3841" s="1">
        <v>5</v>
      </c>
      <c r="T3841" s="1" t="s">
        <v>49</v>
      </c>
      <c r="U3841" s="5">
        <v>46.08</v>
      </c>
      <c r="V3841" s="5">
        <v>57849.597979660502</v>
      </c>
      <c r="W3841" s="1" t="s">
        <v>36</v>
      </c>
      <c r="X3841" s="1">
        <v>4.8</v>
      </c>
      <c r="Y3841" s="5">
        <v>74419.520000000004</v>
      </c>
      <c r="Z3841" s="5">
        <v>40286.980000000003</v>
      </c>
      <c r="AA3841" s="5" t="str">
        <f t="shared" si="236"/>
        <v>60+</v>
      </c>
      <c r="AB3841" s="5" t="str">
        <f t="shared" si="237"/>
        <v>Moderate</v>
      </c>
      <c r="AC3841" s="5">
        <f t="shared" si="238"/>
        <v>0.54</v>
      </c>
      <c r="AD3841" s="5" t="str">
        <f t="shared" si="239"/>
        <v>Long-haul</v>
      </c>
    </row>
    <row r="3842" spans="1:30" x14ac:dyDescent="0.3">
      <c r="A3842" s="1" t="s">
        <v>5067</v>
      </c>
      <c r="B3842" s="1" t="s">
        <v>5068</v>
      </c>
      <c r="C3842" s="1">
        <v>21</v>
      </c>
      <c r="D3842" s="1" t="s">
        <v>39</v>
      </c>
      <c r="E3842" s="1" t="s">
        <v>4614</v>
      </c>
      <c r="F3842" s="1" t="s">
        <v>30</v>
      </c>
      <c r="G3842" s="1" t="s">
        <v>558</v>
      </c>
      <c r="H3842" s="1" t="s">
        <v>262</v>
      </c>
      <c r="I3842" s="1" t="s">
        <v>115</v>
      </c>
      <c r="J3842" s="1">
        <v>11334</v>
      </c>
      <c r="K3842" s="3">
        <v>8.773148148148148E-2</v>
      </c>
      <c r="L3842" s="3">
        <v>0.61203703703703705</v>
      </c>
      <c r="M3842" s="7">
        <v>45672</v>
      </c>
      <c r="N3842" s="3">
        <v>0.14467592592592593</v>
      </c>
      <c r="O3842" s="3">
        <v>0.66898148148148151</v>
      </c>
      <c r="P3842" s="5">
        <v>82</v>
      </c>
      <c r="Q3842" s="5">
        <v>342.62</v>
      </c>
      <c r="R3842" s="1" t="s">
        <v>56</v>
      </c>
      <c r="S3842" s="1">
        <v>5</v>
      </c>
      <c r="T3842" s="1" t="s">
        <v>41</v>
      </c>
      <c r="U3842" s="5">
        <v>48.12</v>
      </c>
      <c r="V3842" s="5">
        <v>58027.064996506</v>
      </c>
      <c r="W3842" s="1" t="s">
        <v>36</v>
      </c>
      <c r="X3842" s="1">
        <v>4.82</v>
      </c>
      <c r="Y3842" s="5">
        <v>74632.479999999996</v>
      </c>
      <c r="Z3842" s="5">
        <v>21937.3</v>
      </c>
      <c r="AA3842" s="5" t="str">
        <f t="shared" ref="AA3842:AA3905" si="240">IF(C3842&lt;=29,"18-29",IF(C3842&lt;=39,"30-39",IF(C3842&lt;=49,"40-49",IF(C3842&lt;=59,"50-59","60+"))))</f>
        <v>18-29</v>
      </c>
      <c r="AB3842" s="5" t="str">
        <f t="shared" ref="AB3842:AB3905" si="241">IF(P3842&lt;=30,"On-Time",IF(P3842&lt;=120,"Moderate","Severe"))</f>
        <v>Moderate</v>
      </c>
      <c r="AC3842" s="5">
        <f t="shared" ref="AC3842:AC3905" si="242">ROUND(Z3842/Y3842,2)</f>
        <v>0.28999999999999998</v>
      </c>
      <c r="AD3842" s="5" t="str">
        <f t="shared" ref="AD3842:AD3905" si="243">IF(J3842&lt;=3000,"Short-haul",IF(J3842&lt;=7000,"Medium-haul","Long-haul"))</f>
        <v>Long-haul</v>
      </c>
    </row>
    <row r="3843" spans="1:30" x14ac:dyDescent="0.3">
      <c r="A3843" s="1" t="s">
        <v>5069</v>
      </c>
      <c r="B3843" s="1" t="s">
        <v>5070</v>
      </c>
      <c r="C3843" s="1">
        <v>58</v>
      </c>
      <c r="D3843" s="1" t="s">
        <v>39</v>
      </c>
      <c r="E3843" s="1" t="s">
        <v>4614</v>
      </c>
      <c r="F3843" s="1" t="s">
        <v>30</v>
      </c>
      <c r="G3843" s="1" t="s">
        <v>558</v>
      </c>
      <c r="H3843" s="1" t="s">
        <v>262</v>
      </c>
      <c r="I3843" s="1" t="s">
        <v>115</v>
      </c>
      <c r="J3843" s="1">
        <v>11334</v>
      </c>
      <c r="K3843" s="3">
        <v>8.773148148148148E-2</v>
      </c>
      <c r="L3843" s="3">
        <v>0.61203703703703705</v>
      </c>
      <c r="M3843" s="7">
        <v>45669</v>
      </c>
      <c r="N3843" s="3">
        <v>0.14467592592592593</v>
      </c>
      <c r="O3843" s="3">
        <v>0.66898148148148151</v>
      </c>
      <c r="P3843" s="5">
        <v>82</v>
      </c>
      <c r="Q3843" s="5">
        <v>1233.99</v>
      </c>
      <c r="R3843" s="1" t="s">
        <v>34</v>
      </c>
      <c r="S3843" s="1">
        <v>5</v>
      </c>
      <c r="T3843" s="1" t="s">
        <v>41</v>
      </c>
      <c r="U3843" s="5">
        <v>127.91</v>
      </c>
      <c r="V3843" s="5">
        <v>57176.167629476098</v>
      </c>
      <c r="W3843" s="1" t="s">
        <v>36</v>
      </c>
      <c r="X3843" s="1">
        <v>3.62</v>
      </c>
      <c r="Y3843" s="5">
        <v>73611.399999999994</v>
      </c>
      <c r="Z3843" s="5">
        <v>79000.94</v>
      </c>
      <c r="AA3843" s="5" t="str">
        <f t="shared" si="240"/>
        <v>50-59</v>
      </c>
      <c r="AB3843" s="5" t="str">
        <f t="shared" si="241"/>
        <v>Moderate</v>
      </c>
      <c r="AC3843" s="5">
        <f t="shared" si="242"/>
        <v>1.07</v>
      </c>
      <c r="AD3843" s="5" t="str">
        <f t="shared" si="243"/>
        <v>Long-haul</v>
      </c>
    </row>
    <row r="3844" spans="1:30" x14ac:dyDescent="0.3">
      <c r="A3844" s="1" t="s">
        <v>5071</v>
      </c>
      <c r="B3844" s="1" t="s">
        <v>5072</v>
      </c>
      <c r="C3844" s="1">
        <v>49</v>
      </c>
      <c r="D3844" s="1" t="s">
        <v>39</v>
      </c>
      <c r="E3844" s="1" t="s">
        <v>4614</v>
      </c>
      <c r="F3844" s="1" t="s">
        <v>30</v>
      </c>
      <c r="G3844" s="1" t="s">
        <v>565</v>
      </c>
      <c r="H3844" s="1" t="s">
        <v>217</v>
      </c>
      <c r="I3844" s="1" t="s">
        <v>155</v>
      </c>
      <c r="J3844" s="1">
        <v>9317</v>
      </c>
      <c r="K3844" s="3">
        <v>0.80907407407407406</v>
      </c>
      <c r="L3844" s="3">
        <v>0.24032407407407408</v>
      </c>
      <c r="M3844" s="7">
        <v>45667</v>
      </c>
      <c r="N3844" s="3">
        <v>0.84796296296296292</v>
      </c>
      <c r="O3844" s="3">
        <v>0.27921296296296294</v>
      </c>
      <c r="P3844" s="5">
        <v>56</v>
      </c>
      <c r="Q3844" s="5">
        <v>817.48</v>
      </c>
      <c r="R3844" s="1" t="s">
        <v>34</v>
      </c>
      <c r="S3844" s="1">
        <v>5</v>
      </c>
      <c r="T3844" s="1" t="s">
        <v>35</v>
      </c>
      <c r="U3844" s="5">
        <v>117.7</v>
      </c>
      <c r="V3844" s="5">
        <v>48004.864938695398</v>
      </c>
      <c r="W3844" s="1" t="s">
        <v>36</v>
      </c>
      <c r="X3844" s="1">
        <v>4.38</v>
      </c>
      <c r="Y3844" s="5">
        <v>62605.84</v>
      </c>
      <c r="Z3844" s="5">
        <v>52342.26</v>
      </c>
      <c r="AA3844" s="5" t="str">
        <f t="shared" si="240"/>
        <v>40-49</v>
      </c>
      <c r="AB3844" s="5" t="str">
        <f t="shared" si="241"/>
        <v>Moderate</v>
      </c>
      <c r="AC3844" s="5">
        <f t="shared" si="242"/>
        <v>0.84</v>
      </c>
      <c r="AD3844" s="5" t="str">
        <f t="shared" si="243"/>
        <v>Long-haul</v>
      </c>
    </row>
    <row r="3845" spans="1:30" x14ac:dyDescent="0.3">
      <c r="A3845" s="1" t="s">
        <v>4984</v>
      </c>
      <c r="B3845" s="1" t="s">
        <v>4985</v>
      </c>
      <c r="C3845" s="1">
        <v>37</v>
      </c>
      <c r="D3845" s="1" t="s">
        <v>39</v>
      </c>
      <c r="E3845" s="1" t="s">
        <v>4614</v>
      </c>
      <c r="F3845" s="1" t="s">
        <v>30</v>
      </c>
      <c r="G3845" s="1" t="s">
        <v>565</v>
      </c>
      <c r="H3845" s="1" t="s">
        <v>217</v>
      </c>
      <c r="I3845" s="1" t="s">
        <v>155</v>
      </c>
      <c r="J3845" s="1">
        <v>9317</v>
      </c>
      <c r="K3845" s="3">
        <v>0.80907407407407406</v>
      </c>
      <c r="L3845" s="3">
        <v>0.24032407407407408</v>
      </c>
      <c r="M3845" s="7">
        <v>45658</v>
      </c>
      <c r="N3845" s="3">
        <v>0.84796296296296292</v>
      </c>
      <c r="O3845" s="3">
        <v>0.27921296296296294</v>
      </c>
      <c r="P3845" s="5">
        <v>56</v>
      </c>
      <c r="Q3845" s="5">
        <v>1164.03</v>
      </c>
      <c r="R3845" s="1" t="s">
        <v>56</v>
      </c>
      <c r="S3845" s="1">
        <v>3</v>
      </c>
      <c r="T3845" s="1" t="s">
        <v>83</v>
      </c>
      <c r="U3845" s="5">
        <v>61.07</v>
      </c>
      <c r="V3845" s="5">
        <v>47317.438275518703</v>
      </c>
      <c r="W3845" s="1" t="s">
        <v>42</v>
      </c>
      <c r="X3845" s="1">
        <v>4.42</v>
      </c>
      <c r="Y3845" s="5">
        <v>61780.93</v>
      </c>
      <c r="Z3845" s="5">
        <v>74510.13</v>
      </c>
      <c r="AA3845" s="5" t="str">
        <f t="shared" si="240"/>
        <v>30-39</v>
      </c>
      <c r="AB3845" s="5" t="str">
        <f t="shared" si="241"/>
        <v>Moderate</v>
      </c>
      <c r="AC3845" s="5">
        <f t="shared" si="242"/>
        <v>1.21</v>
      </c>
      <c r="AD3845" s="5" t="str">
        <f t="shared" si="243"/>
        <v>Long-haul</v>
      </c>
    </row>
    <row r="3846" spans="1:30" x14ac:dyDescent="0.3">
      <c r="A3846" s="1" t="s">
        <v>5073</v>
      </c>
      <c r="B3846" s="1" t="s">
        <v>5074</v>
      </c>
      <c r="C3846" s="1">
        <v>20</v>
      </c>
      <c r="D3846" s="1" t="s">
        <v>28</v>
      </c>
      <c r="E3846" s="1" t="s">
        <v>4614</v>
      </c>
      <c r="F3846" s="1" t="s">
        <v>30</v>
      </c>
      <c r="G3846" s="1" t="s">
        <v>565</v>
      </c>
      <c r="H3846" s="1" t="s">
        <v>217</v>
      </c>
      <c r="I3846" s="1" t="s">
        <v>155</v>
      </c>
      <c r="J3846" s="1">
        <v>9317</v>
      </c>
      <c r="K3846" s="3">
        <v>0.80907407407407406</v>
      </c>
      <c r="L3846" s="3">
        <v>0.24032407407407408</v>
      </c>
      <c r="M3846" s="7">
        <v>45672</v>
      </c>
      <c r="N3846" s="3">
        <v>0.84796296296296292</v>
      </c>
      <c r="O3846" s="3">
        <v>0.27921296296296294</v>
      </c>
      <c r="P3846" s="5">
        <v>56</v>
      </c>
      <c r="Q3846" s="5">
        <v>795.14</v>
      </c>
      <c r="R3846" s="1" t="s">
        <v>40</v>
      </c>
      <c r="S3846" s="1">
        <v>5</v>
      </c>
      <c r="T3846" s="1" t="s">
        <v>35</v>
      </c>
      <c r="U3846" s="5">
        <v>140.91999999999999</v>
      </c>
      <c r="V3846" s="5">
        <v>47138.824032596502</v>
      </c>
      <c r="W3846" s="1" t="s">
        <v>42</v>
      </c>
      <c r="X3846" s="1">
        <v>3.34</v>
      </c>
      <c r="Y3846" s="5">
        <v>61566.59</v>
      </c>
      <c r="Z3846" s="5">
        <v>50917.14</v>
      </c>
      <c r="AA3846" s="5" t="str">
        <f t="shared" si="240"/>
        <v>18-29</v>
      </c>
      <c r="AB3846" s="5" t="str">
        <f t="shared" si="241"/>
        <v>Moderate</v>
      </c>
      <c r="AC3846" s="5">
        <f t="shared" si="242"/>
        <v>0.83</v>
      </c>
      <c r="AD3846" s="5" t="str">
        <f t="shared" si="243"/>
        <v>Long-haul</v>
      </c>
    </row>
    <row r="3847" spans="1:30" x14ac:dyDescent="0.3">
      <c r="A3847" s="1" t="s">
        <v>4813</v>
      </c>
      <c r="B3847" s="1" t="s">
        <v>4814</v>
      </c>
      <c r="C3847" s="1">
        <v>59</v>
      </c>
      <c r="D3847" s="1" t="s">
        <v>28</v>
      </c>
      <c r="E3847" s="1" t="s">
        <v>4614</v>
      </c>
      <c r="F3847" s="1" t="s">
        <v>48</v>
      </c>
      <c r="G3847" s="1" t="s">
        <v>570</v>
      </c>
      <c r="H3847" s="1" t="s">
        <v>262</v>
      </c>
      <c r="I3847" s="1" t="s">
        <v>175</v>
      </c>
      <c r="J3847" s="1">
        <v>5518</v>
      </c>
      <c r="K3847" s="3">
        <v>0.25896990740740738</v>
      </c>
      <c r="L3847" s="3">
        <v>0.51383101851851853</v>
      </c>
      <c r="M3847" s="7">
        <v>45670</v>
      </c>
      <c r="N3847" s="3">
        <v>0.31938657407407406</v>
      </c>
      <c r="O3847" s="3">
        <v>0.57424768518518521</v>
      </c>
      <c r="P3847" s="5">
        <v>87</v>
      </c>
      <c r="Q3847" s="5">
        <v>934.98</v>
      </c>
      <c r="R3847" s="1" t="s">
        <v>40</v>
      </c>
      <c r="S3847" s="1">
        <v>5</v>
      </c>
      <c r="T3847" s="1" t="s">
        <v>41</v>
      </c>
      <c r="U3847" s="5">
        <v>120.18</v>
      </c>
      <c r="V3847" s="5">
        <v>28452.796346166801</v>
      </c>
      <c r="W3847" s="1" t="s">
        <v>36</v>
      </c>
      <c r="X3847" s="1">
        <v>3.81</v>
      </c>
      <c r="Y3847" s="5">
        <v>39143.360000000001</v>
      </c>
      <c r="Z3847" s="5">
        <v>59862.76</v>
      </c>
      <c r="AA3847" s="5" t="str">
        <f t="shared" si="240"/>
        <v>50-59</v>
      </c>
      <c r="AB3847" s="5" t="str">
        <f t="shared" si="241"/>
        <v>Moderate</v>
      </c>
      <c r="AC3847" s="5">
        <f t="shared" si="242"/>
        <v>1.53</v>
      </c>
      <c r="AD3847" s="5" t="str">
        <f t="shared" si="243"/>
        <v>Medium-haul</v>
      </c>
    </row>
    <row r="3848" spans="1:30" x14ac:dyDescent="0.3">
      <c r="A3848" s="1" t="s">
        <v>4980</v>
      </c>
      <c r="B3848" s="1" t="s">
        <v>4981</v>
      </c>
      <c r="C3848" s="1">
        <v>22</v>
      </c>
      <c r="D3848" s="1" t="s">
        <v>28</v>
      </c>
      <c r="E3848" s="1" t="s">
        <v>4614</v>
      </c>
      <c r="F3848" s="1" t="s">
        <v>30</v>
      </c>
      <c r="G3848" s="1" t="s">
        <v>570</v>
      </c>
      <c r="H3848" s="1" t="s">
        <v>262</v>
      </c>
      <c r="I3848" s="1" t="s">
        <v>175</v>
      </c>
      <c r="J3848" s="1">
        <v>5518</v>
      </c>
      <c r="K3848" s="3">
        <v>0.25896990740740738</v>
      </c>
      <c r="L3848" s="3">
        <v>0.51383101851851853</v>
      </c>
      <c r="M3848" s="7">
        <v>45664</v>
      </c>
      <c r="N3848" s="3">
        <v>0.31938657407407406</v>
      </c>
      <c r="O3848" s="3">
        <v>0.57424768518518521</v>
      </c>
      <c r="P3848" s="5">
        <v>87</v>
      </c>
      <c r="Q3848" s="5">
        <v>233.18</v>
      </c>
      <c r="R3848" s="1" t="s">
        <v>56</v>
      </c>
      <c r="S3848" s="1">
        <v>5</v>
      </c>
      <c r="T3848" s="1" t="s">
        <v>45</v>
      </c>
      <c r="U3848" s="5">
        <v>112.08</v>
      </c>
      <c r="V3848" s="5">
        <v>28651.606632008101</v>
      </c>
      <c r="W3848" s="1" t="s">
        <v>36</v>
      </c>
      <c r="X3848" s="1">
        <v>4.4800000000000004</v>
      </c>
      <c r="Y3848" s="5">
        <v>39381.93</v>
      </c>
      <c r="Z3848" s="5">
        <v>14945.94</v>
      </c>
      <c r="AA3848" s="5" t="str">
        <f t="shared" si="240"/>
        <v>18-29</v>
      </c>
      <c r="AB3848" s="5" t="str">
        <f t="shared" si="241"/>
        <v>Moderate</v>
      </c>
      <c r="AC3848" s="5">
        <f t="shared" si="242"/>
        <v>0.38</v>
      </c>
      <c r="AD3848" s="5" t="str">
        <f t="shared" si="243"/>
        <v>Medium-haul</v>
      </c>
    </row>
    <row r="3849" spans="1:30" x14ac:dyDescent="0.3">
      <c r="A3849" s="1" t="s">
        <v>5075</v>
      </c>
      <c r="B3849" s="1" t="s">
        <v>5076</v>
      </c>
      <c r="C3849" s="1">
        <v>35</v>
      </c>
      <c r="D3849" s="1" t="s">
        <v>28</v>
      </c>
      <c r="E3849" s="1" t="s">
        <v>4614</v>
      </c>
      <c r="F3849" s="1" t="s">
        <v>30</v>
      </c>
      <c r="G3849" s="1" t="s">
        <v>570</v>
      </c>
      <c r="H3849" s="1" t="s">
        <v>262</v>
      </c>
      <c r="I3849" s="1" t="s">
        <v>175</v>
      </c>
      <c r="J3849" s="1">
        <v>5518</v>
      </c>
      <c r="K3849" s="3">
        <v>0.25896990740740738</v>
      </c>
      <c r="L3849" s="3">
        <v>0.51383101851851853</v>
      </c>
      <c r="M3849" s="7">
        <v>45661</v>
      </c>
      <c r="N3849" s="3">
        <v>0.31938657407407406</v>
      </c>
      <c r="O3849" s="3">
        <v>0.57424768518518521</v>
      </c>
      <c r="P3849" s="5">
        <v>87</v>
      </c>
      <c r="Q3849" s="5">
        <v>750.85</v>
      </c>
      <c r="R3849" s="1" t="s">
        <v>56</v>
      </c>
      <c r="S3849" s="1">
        <v>3</v>
      </c>
      <c r="T3849" s="1" t="s">
        <v>49</v>
      </c>
      <c r="U3849" s="5">
        <v>7.48</v>
      </c>
      <c r="V3849" s="5">
        <v>28195.4220934392</v>
      </c>
      <c r="W3849" s="1" t="s">
        <v>36</v>
      </c>
      <c r="X3849" s="1">
        <v>4.1100000000000003</v>
      </c>
      <c r="Y3849" s="5">
        <v>38834.51</v>
      </c>
      <c r="Z3849" s="5">
        <v>48055.9</v>
      </c>
      <c r="AA3849" s="5" t="str">
        <f t="shared" si="240"/>
        <v>30-39</v>
      </c>
      <c r="AB3849" s="5" t="str">
        <f t="shared" si="241"/>
        <v>Moderate</v>
      </c>
      <c r="AC3849" s="5">
        <f t="shared" si="242"/>
        <v>1.24</v>
      </c>
      <c r="AD3849" s="5" t="str">
        <f t="shared" si="243"/>
        <v>Medium-haul</v>
      </c>
    </row>
    <row r="3850" spans="1:30" x14ac:dyDescent="0.3">
      <c r="A3850" s="1" t="s">
        <v>5077</v>
      </c>
      <c r="B3850" s="1" t="s">
        <v>5078</v>
      </c>
      <c r="C3850" s="1">
        <v>21</v>
      </c>
      <c r="D3850" s="1" t="s">
        <v>39</v>
      </c>
      <c r="E3850" s="1" t="s">
        <v>4614</v>
      </c>
      <c r="F3850" s="1" t="s">
        <v>30</v>
      </c>
      <c r="G3850" s="1" t="s">
        <v>570</v>
      </c>
      <c r="H3850" s="1" t="s">
        <v>262</v>
      </c>
      <c r="I3850" s="1" t="s">
        <v>175</v>
      </c>
      <c r="J3850" s="1">
        <v>5518</v>
      </c>
      <c r="K3850" s="3">
        <v>0.25896990740740738</v>
      </c>
      <c r="L3850" s="3">
        <v>0.51383101851851853</v>
      </c>
      <c r="M3850" s="7">
        <v>45671</v>
      </c>
      <c r="N3850" s="3">
        <v>0.31938657407407406</v>
      </c>
      <c r="O3850" s="3">
        <v>0.57424768518518521</v>
      </c>
      <c r="P3850" s="5">
        <v>87</v>
      </c>
      <c r="Q3850" s="5">
        <v>228.65</v>
      </c>
      <c r="R3850" s="1" t="s">
        <v>40</v>
      </c>
      <c r="S3850" s="1">
        <v>5</v>
      </c>
      <c r="T3850" s="1" t="s">
        <v>49</v>
      </c>
      <c r="U3850" s="5">
        <v>88.35</v>
      </c>
      <c r="V3850" s="5">
        <v>28146.1549488653</v>
      </c>
      <c r="W3850" s="1" t="s">
        <v>42</v>
      </c>
      <c r="X3850" s="1">
        <v>3.18</v>
      </c>
      <c r="Y3850" s="5">
        <v>38775.39</v>
      </c>
      <c r="Z3850" s="5">
        <v>14651.27</v>
      </c>
      <c r="AA3850" s="5" t="str">
        <f t="shared" si="240"/>
        <v>18-29</v>
      </c>
      <c r="AB3850" s="5" t="str">
        <f t="shared" si="241"/>
        <v>Moderate</v>
      </c>
      <c r="AC3850" s="5">
        <f t="shared" si="242"/>
        <v>0.38</v>
      </c>
      <c r="AD3850" s="5" t="str">
        <f t="shared" si="243"/>
        <v>Medium-haul</v>
      </c>
    </row>
    <row r="3851" spans="1:30" x14ac:dyDescent="0.3">
      <c r="A3851" s="1" t="s">
        <v>4759</v>
      </c>
      <c r="B3851" s="1" t="s">
        <v>4760</v>
      </c>
      <c r="C3851" s="1">
        <v>65</v>
      </c>
      <c r="D3851" s="1" t="s">
        <v>28</v>
      </c>
      <c r="E3851" s="1" t="s">
        <v>4614</v>
      </c>
      <c r="F3851" s="1" t="s">
        <v>48</v>
      </c>
      <c r="G3851" s="1" t="s">
        <v>570</v>
      </c>
      <c r="H3851" s="1" t="s">
        <v>262</v>
      </c>
      <c r="I3851" s="1" t="s">
        <v>175</v>
      </c>
      <c r="J3851" s="1">
        <v>5518</v>
      </c>
      <c r="K3851" s="3">
        <v>0.25896990740740738</v>
      </c>
      <c r="L3851" s="3">
        <v>0.51383101851851853</v>
      </c>
      <c r="M3851" s="7">
        <v>45665</v>
      </c>
      <c r="N3851" s="3">
        <v>0.31938657407407406</v>
      </c>
      <c r="O3851" s="3">
        <v>0.57424768518518521</v>
      </c>
      <c r="P3851" s="5">
        <v>87</v>
      </c>
      <c r="Q3851" s="5">
        <v>671.28</v>
      </c>
      <c r="R3851" s="1" t="s">
        <v>34</v>
      </c>
      <c r="S3851" s="1">
        <v>5</v>
      </c>
      <c r="T3851" s="1" t="s">
        <v>41</v>
      </c>
      <c r="U3851" s="5">
        <v>27.48</v>
      </c>
      <c r="V3851" s="5">
        <v>29041.991328676198</v>
      </c>
      <c r="W3851" s="1" t="s">
        <v>42</v>
      </c>
      <c r="X3851" s="1">
        <v>4.59</v>
      </c>
      <c r="Y3851" s="5">
        <v>39850.39</v>
      </c>
      <c r="Z3851" s="5">
        <v>42967.42</v>
      </c>
      <c r="AA3851" s="5" t="str">
        <f t="shared" si="240"/>
        <v>60+</v>
      </c>
      <c r="AB3851" s="5" t="str">
        <f t="shared" si="241"/>
        <v>Moderate</v>
      </c>
      <c r="AC3851" s="5">
        <f t="shared" si="242"/>
        <v>1.08</v>
      </c>
      <c r="AD3851" s="5" t="str">
        <f t="shared" si="243"/>
        <v>Medium-haul</v>
      </c>
    </row>
    <row r="3852" spans="1:30" x14ac:dyDescent="0.3">
      <c r="A3852" s="1" t="s">
        <v>4734</v>
      </c>
      <c r="B3852" s="1" t="s">
        <v>4735</v>
      </c>
      <c r="C3852" s="1">
        <v>72</v>
      </c>
      <c r="D3852" s="1" t="s">
        <v>28</v>
      </c>
      <c r="E3852" s="1" t="s">
        <v>4614</v>
      </c>
      <c r="F3852" s="1" t="s">
        <v>30</v>
      </c>
      <c r="G3852" s="1" t="s">
        <v>570</v>
      </c>
      <c r="H3852" s="1" t="s">
        <v>262</v>
      </c>
      <c r="I3852" s="1" t="s">
        <v>175</v>
      </c>
      <c r="J3852" s="1">
        <v>5518</v>
      </c>
      <c r="K3852" s="3">
        <v>0.25896990740740738</v>
      </c>
      <c r="L3852" s="3">
        <v>0.51383101851851853</v>
      </c>
      <c r="M3852" s="7">
        <v>45665</v>
      </c>
      <c r="N3852" s="3">
        <v>0.31938657407407406</v>
      </c>
      <c r="O3852" s="3">
        <v>0.57424768518518521</v>
      </c>
      <c r="P3852" s="5">
        <v>87</v>
      </c>
      <c r="Q3852" s="5">
        <v>1028.3</v>
      </c>
      <c r="R3852" s="1" t="s">
        <v>56</v>
      </c>
      <c r="S3852" s="1">
        <v>5</v>
      </c>
      <c r="T3852" s="1" t="s">
        <v>41</v>
      </c>
      <c r="U3852" s="5">
        <v>121.48</v>
      </c>
      <c r="V3852" s="5">
        <v>28328.907272109001</v>
      </c>
      <c r="W3852" s="1" t="s">
        <v>42</v>
      </c>
      <c r="X3852" s="1">
        <v>4.7300000000000004</v>
      </c>
      <c r="Y3852" s="5">
        <v>38994.69</v>
      </c>
      <c r="Z3852" s="5">
        <v>65835.5</v>
      </c>
      <c r="AA3852" s="5" t="str">
        <f t="shared" si="240"/>
        <v>60+</v>
      </c>
      <c r="AB3852" s="5" t="str">
        <f t="shared" si="241"/>
        <v>Moderate</v>
      </c>
      <c r="AC3852" s="5">
        <f t="shared" si="242"/>
        <v>1.69</v>
      </c>
      <c r="AD3852" s="5" t="str">
        <f t="shared" si="243"/>
        <v>Medium-haul</v>
      </c>
    </row>
    <row r="3853" spans="1:30" x14ac:dyDescent="0.3">
      <c r="A3853" s="1" t="s">
        <v>4701</v>
      </c>
      <c r="B3853" s="1" t="s">
        <v>1450</v>
      </c>
      <c r="C3853" s="1">
        <v>32</v>
      </c>
      <c r="D3853" s="1" t="s">
        <v>28</v>
      </c>
      <c r="E3853" s="1" t="s">
        <v>4614</v>
      </c>
      <c r="F3853" s="1" t="s">
        <v>30</v>
      </c>
      <c r="G3853" s="1" t="s">
        <v>570</v>
      </c>
      <c r="H3853" s="1" t="s">
        <v>262</v>
      </c>
      <c r="I3853" s="1" t="s">
        <v>175</v>
      </c>
      <c r="J3853" s="1">
        <v>5518</v>
      </c>
      <c r="K3853" s="3">
        <v>0.25896990740740738</v>
      </c>
      <c r="L3853" s="3">
        <v>0.51383101851851853</v>
      </c>
      <c r="M3853" s="7">
        <v>45665</v>
      </c>
      <c r="N3853" s="3">
        <v>0.31938657407407406</v>
      </c>
      <c r="O3853" s="3">
        <v>0.57424768518518521</v>
      </c>
      <c r="P3853" s="5">
        <v>87</v>
      </c>
      <c r="Q3853" s="5">
        <v>1246.8900000000001</v>
      </c>
      <c r="R3853" s="1" t="s">
        <v>40</v>
      </c>
      <c r="S3853" s="1">
        <v>3</v>
      </c>
      <c r="T3853" s="1" t="s">
        <v>41</v>
      </c>
      <c r="U3853" s="5">
        <v>24.22</v>
      </c>
      <c r="V3853" s="5">
        <v>28199.689230210599</v>
      </c>
      <c r="W3853" s="1" t="s">
        <v>36</v>
      </c>
      <c r="X3853" s="1">
        <v>4.72</v>
      </c>
      <c r="Y3853" s="5">
        <v>38839.629999999997</v>
      </c>
      <c r="Z3853" s="5">
        <v>79805.8</v>
      </c>
      <c r="AA3853" s="5" t="str">
        <f t="shared" si="240"/>
        <v>30-39</v>
      </c>
      <c r="AB3853" s="5" t="str">
        <f t="shared" si="241"/>
        <v>Moderate</v>
      </c>
      <c r="AC3853" s="5">
        <f t="shared" si="242"/>
        <v>2.0499999999999998</v>
      </c>
      <c r="AD3853" s="5" t="str">
        <f t="shared" si="243"/>
        <v>Medium-haul</v>
      </c>
    </row>
    <row r="3854" spans="1:30" x14ac:dyDescent="0.3">
      <c r="A3854" s="1" t="s">
        <v>4825</v>
      </c>
      <c r="B3854" s="1" t="s">
        <v>4826</v>
      </c>
      <c r="C3854" s="1">
        <v>56</v>
      </c>
      <c r="D3854" s="1" t="s">
        <v>39</v>
      </c>
      <c r="E3854" s="1" t="s">
        <v>4614</v>
      </c>
      <c r="F3854" s="1" t="s">
        <v>30</v>
      </c>
      <c r="G3854" s="1" t="s">
        <v>787</v>
      </c>
      <c r="H3854" s="1" t="s">
        <v>385</v>
      </c>
      <c r="I3854" s="1" t="s">
        <v>337</v>
      </c>
      <c r="J3854" s="1">
        <v>11762</v>
      </c>
      <c r="K3854" s="3">
        <v>0.26141203703703703</v>
      </c>
      <c r="L3854" s="3">
        <v>0.80585648148148148</v>
      </c>
      <c r="M3854" s="7">
        <v>45663</v>
      </c>
      <c r="N3854" s="3">
        <v>0.37877314814814816</v>
      </c>
      <c r="O3854" s="3">
        <v>0.92321759259259262</v>
      </c>
      <c r="P3854" s="5">
        <v>169</v>
      </c>
      <c r="Q3854" s="5">
        <v>1407.38</v>
      </c>
      <c r="R3854" s="1" t="s">
        <v>34</v>
      </c>
      <c r="S3854" s="1">
        <v>5</v>
      </c>
      <c r="T3854" s="1" t="s">
        <v>45</v>
      </c>
      <c r="U3854" s="5">
        <v>75.209999999999994</v>
      </c>
      <c r="V3854" s="5">
        <v>59439.742783317997</v>
      </c>
      <c r="W3854" s="1" t="s">
        <v>36</v>
      </c>
      <c r="X3854" s="1">
        <v>3.44</v>
      </c>
      <c r="Y3854" s="5">
        <v>76327.69</v>
      </c>
      <c r="Z3854" s="5">
        <v>90087.360000000001</v>
      </c>
      <c r="AA3854" s="5" t="str">
        <f t="shared" si="240"/>
        <v>50-59</v>
      </c>
      <c r="AB3854" s="5" t="str">
        <f t="shared" si="241"/>
        <v>Severe</v>
      </c>
      <c r="AC3854" s="5">
        <f t="shared" si="242"/>
        <v>1.18</v>
      </c>
      <c r="AD3854" s="5" t="str">
        <f t="shared" si="243"/>
        <v>Long-haul</v>
      </c>
    </row>
    <row r="3855" spans="1:30" x14ac:dyDescent="0.3">
      <c r="A3855" s="1" t="s">
        <v>5079</v>
      </c>
      <c r="B3855" s="1" t="s">
        <v>5080</v>
      </c>
      <c r="C3855" s="1">
        <v>37</v>
      </c>
      <c r="D3855" s="1" t="s">
        <v>28</v>
      </c>
      <c r="E3855" s="1" t="s">
        <v>4614</v>
      </c>
      <c r="F3855" s="1" t="s">
        <v>30</v>
      </c>
      <c r="G3855" s="1" t="s">
        <v>787</v>
      </c>
      <c r="H3855" s="1" t="s">
        <v>385</v>
      </c>
      <c r="I3855" s="1" t="s">
        <v>337</v>
      </c>
      <c r="J3855" s="1">
        <v>11762</v>
      </c>
      <c r="K3855" s="3">
        <v>0.26141203703703703</v>
      </c>
      <c r="L3855" s="3">
        <v>0.80585648148148148</v>
      </c>
      <c r="M3855" s="7">
        <v>45664</v>
      </c>
      <c r="N3855" s="3">
        <v>0.37877314814814816</v>
      </c>
      <c r="O3855" s="3">
        <v>0.92321759259259262</v>
      </c>
      <c r="P3855" s="5">
        <v>169</v>
      </c>
      <c r="Q3855" s="5">
        <v>51.4</v>
      </c>
      <c r="R3855" s="1" t="s">
        <v>34</v>
      </c>
      <c r="S3855" s="1">
        <v>3</v>
      </c>
      <c r="T3855" s="1" t="s">
        <v>49</v>
      </c>
      <c r="U3855" s="5">
        <v>123.27</v>
      </c>
      <c r="V3855" s="5">
        <v>59421.087356459997</v>
      </c>
      <c r="W3855" s="1" t="s">
        <v>36</v>
      </c>
      <c r="X3855" s="1">
        <v>3.49</v>
      </c>
      <c r="Y3855" s="5">
        <v>76305.3</v>
      </c>
      <c r="Z3855" s="5">
        <v>3314.25</v>
      </c>
      <c r="AA3855" s="5" t="str">
        <f t="shared" si="240"/>
        <v>30-39</v>
      </c>
      <c r="AB3855" s="5" t="str">
        <f t="shared" si="241"/>
        <v>Severe</v>
      </c>
      <c r="AC3855" s="5">
        <f t="shared" si="242"/>
        <v>0.04</v>
      </c>
      <c r="AD3855" s="5" t="str">
        <f t="shared" si="243"/>
        <v>Long-haul</v>
      </c>
    </row>
    <row r="3856" spans="1:30" x14ac:dyDescent="0.3">
      <c r="A3856" s="1" t="s">
        <v>5081</v>
      </c>
      <c r="B3856" s="1" t="s">
        <v>5082</v>
      </c>
      <c r="C3856" s="1">
        <v>44</v>
      </c>
      <c r="D3856" s="1" t="s">
        <v>28</v>
      </c>
      <c r="E3856" s="1" t="s">
        <v>4614</v>
      </c>
      <c r="F3856" s="1" t="s">
        <v>48</v>
      </c>
      <c r="G3856" s="1" t="s">
        <v>787</v>
      </c>
      <c r="H3856" s="1" t="s">
        <v>385</v>
      </c>
      <c r="I3856" s="1" t="s">
        <v>337</v>
      </c>
      <c r="J3856" s="1">
        <v>11762</v>
      </c>
      <c r="K3856" s="3">
        <v>0.26141203703703703</v>
      </c>
      <c r="L3856" s="3">
        <v>0.80585648148148148</v>
      </c>
      <c r="M3856" s="7">
        <v>45669</v>
      </c>
      <c r="N3856" s="3">
        <v>0.37877314814814816</v>
      </c>
      <c r="O3856" s="3">
        <v>0.92321759259259262</v>
      </c>
      <c r="P3856" s="5">
        <v>169</v>
      </c>
      <c r="Q3856" s="5">
        <v>193.31</v>
      </c>
      <c r="R3856" s="1" t="s">
        <v>34</v>
      </c>
      <c r="S3856" s="1">
        <v>5</v>
      </c>
      <c r="T3856" s="1" t="s">
        <v>45</v>
      </c>
      <c r="U3856" s="5">
        <v>80.510000000000005</v>
      </c>
      <c r="V3856" s="5">
        <v>59437.155717966001</v>
      </c>
      <c r="W3856" s="1" t="s">
        <v>42</v>
      </c>
      <c r="X3856" s="1">
        <v>4.54</v>
      </c>
      <c r="Y3856" s="5">
        <v>76324.59</v>
      </c>
      <c r="Z3856" s="5">
        <v>12387.94</v>
      </c>
      <c r="AA3856" s="5" t="str">
        <f t="shared" si="240"/>
        <v>40-49</v>
      </c>
      <c r="AB3856" s="5" t="str">
        <f t="shared" si="241"/>
        <v>Severe</v>
      </c>
      <c r="AC3856" s="5">
        <f t="shared" si="242"/>
        <v>0.16</v>
      </c>
      <c r="AD3856" s="5" t="str">
        <f t="shared" si="243"/>
        <v>Long-haul</v>
      </c>
    </row>
    <row r="3857" spans="1:30" x14ac:dyDescent="0.3">
      <c r="A3857" s="1" t="s">
        <v>4990</v>
      </c>
      <c r="B3857" s="1" t="s">
        <v>4991</v>
      </c>
      <c r="C3857" s="1">
        <v>45</v>
      </c>
      <c r="D3857" s="1" t="s">
        <v>28</v>
      </c>
      <c r="E3857" s="1" t="s">
        <v>4614</v>
      </c>
      <c r="F3857" s="1" t="s">
        <v>30</v>
      </c>
      <c r="G3857" s="1" t="s">
        <v>787</v>
      </c>
      <c r="H3857" s="1" t="s">
        <v>385</v>
      </c>
      <c r="I3857" s="1" t="s">
        <v>337</v>
      </c>
      <c r="J3857" s="1">
        <v>11762</v>
      </c>
      <c r="K3857" s="3">
        <v>0.26141203703703703</v>
      </c>
      <c r="L3857" s="3">
        <v>0.80585648148148148</v>
      </c>
      <c r="M3857" s="7">
        <v>45670</v>
      </c>
      <c r="N3857" s="3">
        <v>0.37877314814814816</v>
      </c>
      <c r="O3857" s="3">
        <v>0.92321759259259262</v>
      </c>
      <c r="P3857" s="5">
        <v>169</v>
      </c>
      <c r="Q3857" s="5">
        <v>430</v>
      </c>
      <c r="R3857" s="1" t="s">
        <v>40</v>
      </c>
      <c r="S3857" s="1">
        <v>5</v>
      </c>
      <c r="T3857" s="1" t="s">
        <v>35</v>
      </c>
      <c r="U3857" s="5">
        <v>194.03</v>
      </c>
      <c r="V3857" s="5">
        <v>60235.404602669798</v>
      </c>
      <c r="W3857" s="1" t="s">
        <v>36</v>
      </c>
      <c r="X3857" s="1">
        <v>5</v>
      </c>
      <c r="Y3857" s="5">
        <v>77282.490000000005</v>
      </c>
      <c r="Z3857" s="5">
        <v>27558.81</v>
      </c>
      <c r="AA3857" s="5" t="str">
        <f t="shared" si="240"/>
        <v>40-49</v>
      </c>
      <c r="AB3857" s="5" t="str">
        <f t="shared" si="241"/>
        <v>Severe</v>
      </c>
      <c r="AC3857" s="5">
        <f t="shared" si="242"/>
        <v>0.36</v>
      </c>
      <c r="AD3857" s="5" t="str">
        <f t="shared" si="243"/>
        <v>Long-haul</v>
      </c>
    </row>
    <row r="3858" spans="1:30" x14ac:dyDescent="0.3">
      <c r="A3858" s="1" t="s">
        <v>5083</v>
      </c>
      <c r="B3858" s="1" t="s">
        <v>5084</v>
      </c>
      <c r="C3858" s="1">
        <v>37</v>
      </c>
      <c r="D3858" s="1" t="s">
        <v>39</v>
      </c>
      <c r="E3858" s="1" t="s">
        <v>4614</v>
      </c>
      <c r="F3858" s="1" t="s">
        <v>30</v>
      </c>
      <c r="G3858" s="1" t="s">
        <v>787</v>
      </c>
      <c r="H3858" s="1" t="s">
        <v>385</v>
      </c>
      <c r="I3858" s="1" t="s">
        <v>337</v>
      </c>
      <c r="J3858" s="1">
        <v>11762</v>
      </c>
      <c r="K3858" s="3">
        <v>0.26141203703703703</v>
      </c>
      <c r="L3858" s="3">
        <v>0.80585648148148148</v>
      </c>
      <c r="M3858" s="7">
        <v>45661</v>
      </c>
      <c r="N3858" s="3">
        <v>0.37877314814814816</v>
      </c>
      <c r="O3858" s="3">
        <v>0.92321759259259262</v>
      </c>
      <c r="P3858" s="5">
        <v>169</v>
      </c>
      <c r="Q3858" s="5">
        <v>728.18</v>
      </c>
      <c r="R3858" s="1" t="s">
        <v>34</v>
      </c>
      <c r="S3858" s="1">
        <v>3</v>
      </c>
      <c r="T3858" s="1" t="s">
        <v>41</v>
      </c>
      <c r="U3858" s="5">
        <v>21.39</v>
      </c>
      <c r="V3858" s="5">
        <v>59527.447098220902</v>
      </c>
      <c r="W3858" s="1" t="s">
        <v>42</v>
      </c>
      <c r="X3858" s="1">
        <v>4.92</v>
      </c>
      <c r="Y3858" s="5">
        <v>76432.94</v>
      </c>
      <c r="Z3858" s="5">
        <v>46607.8</v>
      </c>
      <c r="AA3858" s="5" t="str">
        <f t="shared" si="240"/>
        <v>30-39</v>
      </c>
      <c r="AB3858" s="5" t="str">
        <f t="shared" si="241"/>
        <v>Severe</v>
      </c>
      <c r="AC3858" s="5">
        <f t="shared" si="242"/>
        <v>0.61</v>
      </c>
      <c r="AD3858" s="5" t="str">
        <f t="shared" si="243"/>
        <v>Long-haul</v>
      </c>
    </row>
    <row r="3859" spans="1:30" x14ac:dyDescent="0.3">
      <c r="A3859" s="1" t="s">
        <v>4712</v>
      </c>
      <c r="B3859" s="1" t="s">
        <v>4713</v>
      </c>
      <c r="C3859" s="1">
        <v>34</v>
      </c>
      <c r="D3859" s="1" t="s">
        <v>39</v>
      </c>
      <c r="E3859" s="1" t="s">
        <v>4614</v>
      </c>
      <c r="F3859" s="1" t="s">
        <v>30</v>
      </c>
      <c r="G3859" s="1" t="s">
        <v>787</v>
      </c>
      <c r="H3859" s="1" t="s">
        <v>385</v>
      </c>
      <c r="I3859" s="1" t="s">
        <v>337</v>
      </c>
      <c r="J3859" s="1">
        <v>11762</v>
      </c>
      <c r="K3859" s="3">
        <v>0.26141203703703703</v>
      </c>
      <c r="L3859" s="3">
        <v>0.80585648148148148</v>
      </c>
      <c r="M3859" s="7">
        <v>45669</v>
      </c>
      <c r="N3859" s="3">
        <v>0.37877314814814816</v>
      </c>
      <c r="O3859" s="3">
        <v>0.92321759259259262</v>
      </c>
      <c r="P3859" s="5">
        <v>169</v>
      </c>
      <c r="Q3859" s="5">
        <v>342.47</v>
      </c>
      <c r="R3859" s="1" t="s">
        <v>40</v>
      </c>
      <c r="S3859" s="1">
        <v>3</v>
      </c>
      <c r="T3859" s="1" t="s">
        <v>49</v>
      </c>
      <c r="U3859" s="5">
        <v>198.31</v>
      </c>
      <c r="V3859" s="5">
        <v>59602.207692535798</v>
      </c>
      <c r="W3859" s="1" t="s">
        <v>42</v>
      </c>
      <c r="X3859" s="1">
        <v>4.6900000000000004</v>
      </c>
      <c r="Y3859" s="5">
        <v>76522.649999999994</v>
      </c>
      <c r="Z3859" s="5">
        <v>21957.74</v>
      </c>
      <c r="AA3859" s="5" t="str">
        <f t="shared" si="240"/>
        <v>30-39</v>
      </c>
      <c r="AB3859" s="5" t="str">
        <f t="shared" si="241"/>
        <v>Severe</v>
      </c>
      <c r="AC3859" s="5">
        <f t="shared" si="242"/>
        <v>0.28999999999999998</v>
      </c>
      <c r="AD3859" s="5" t="str">
        <f t="shared" si="243"/>
        <v>Long-haul</v>
      </c>
    </row>
    <row r="3860" spans="1:30" x14ac:dyDescent="0.3">
      <c r="A3860" s="1" t="s">
        <v>5016</v>
      </c>
      <c r="B3860" s="1" t="s">
        <v>5017</v>
      </c>
      <c r="C3860" s="1">
        <v>19</v>
      </c>
      <c r="D3860" s="1" t="s">
        <v>28</v>
      </c>
      <c r="E3860" s="1" t="s">
        <v>4614</v>
      </c>
      <c r="F3860" s="1" t="s">
        <v>48</v>
      </c>
      <c r="G3860" s="1" t="s">
        <v>794</v>
      </c>
      <c r="H3860" s="1" t="s">
        <v>217</v>
      </c>
      <c r="I3860" s="1" t="s">
        <v>75</v>
      </c>
      <c r="J3860" s="1">
        <v>13200</v>
      </c>
      <c r="K3860" s="3">
        <v>0.1146412037037037</v>
      </c>
      <c r="L3860" s="3">
        <v>0.72575231481481484</v>
      </c>
      <c r="M3860" s="7">
        <v>45664</v>
      </c>
      <c r="N3860" s="3">
        <v>0.16116898148148148</v>
      </c>
      <c r="O3860" s="3">
        <v>0.77228009259259256</v>
      </c>
      <c r="P3860" s="5">
        <v>67</v>
      </c>
      <c r="Q3860" s="5">
        <v>96.21</v>
      </c>
      <c r="R3860" s="1" t="s">
        <v>56</v>
      </c>
      <c r="S3860" s="1">
        <v>5</v>
      </c>
      <c r="T3860" s="1" t="s">
        <v>41</v>
      </c>
      <c r="U3860" s="5">
        <v>38.11</v>
      </c>
      <c r="V3860" s="5">
        <v>66543.884378831004</v>
      </c>
      <c r="W3860" s="1" t="s">
        <v>36</v>
      </c>
      <c r="X3860" s="1">
        <v>3.26</v>
      </c>
      <c r="Y3860" s="5">
        <v>84852.66</v>
      </c>
      <c r="Z3860" s="5">
        <v>6165.06</v>
      </c>
      <c r="AA3860" s="5" t="str">
        <f t="shared" si="240"/>
        <v>18-29</v>
      </c>
      <c r="AB3860" s="5" t="str">
        <f t="shared" si="241"/>
        <v>Moderate</v>
      </c>
      <c r="AC3860" s="5">
        <f t="shared" si="242"/>
        <v>7.0000000000000007E-2</v>
      </c>
      <c r="AD3860" s="5" t="str">
        <f t="shared" si="243"/>
        <v>Long-haul</v>
      </c>
    </row>
    <row r="3861" spans="1:30" x14ac:dyDescent="0.3">
      <c r="A3861" s="1" t="s">
        <v>4805</v>
      </c>
      <c r="B3861" s="1" t="s">
        <v>4806</v>
      </c>
      <c r="C3861" s="1">
        <v>40</v>
      </c>
      <c r="D3861" s="1" t="s">
        <v>39</v>
      </c>
      <c r="E3861" s="1" t="s">
        <v>4614</v>
      </c>
      <c r="F3861" s="1" t="s">
        <v>30</v>
      </c>
      <c r="G3861" s="1" t="s">
        <v>794</v>
      </c>
      <c r="H3861" s="1" t="s">
        <v>217</v>
      </c>
      <c r="I3861" s="1" t="s">
        <v>75</v>
      </c>
      <c r="J3861" s="1">
        <v>13200</v>
      </c>
      <c r="K3861" s="3">
        <v>0.1146412037037037</v>
      </c>
      <c r="L3861" s="3">
        <v>0.72575231481481484</v>
      </c>
      <c r="M3861" s="7">
        <v>45670</v>
      </c>
      <c r="N3861" s="3">
        <v>0.16116898148148148</v>
      </c>
      <c r="O3861" s="3">
        <v>0.77228009259259256</v>
      </c>
      <c r="P3861" s="5">
        <v>67</v>
      </c>
      <c r="Q3861" s="5">
        <v>371.07</v>
      </c>
      <c r="R3861" s="1" t="s">
        <v>34</v>
      </c>
      <c r="S3861" s="1">
        <v>3</v>
      </c>
      <c r="T3861" s="1" t="s">
        <v>83</v>
      </c>
      <c r="U3861" s="5">
        <v>183.99</v>
      </c>
      <c r="V3861" s="5">
        <v>66540.887893747698</v>
      </c>
      <c r="W3861" s="1" t="s">
        <v>42</v>
      </c>
      <c r="X3861" s="1">
        <v>4.67</v>
      </c>
      <c r="Y3861" s="5">
        <v>84849.07</v>
      </c>
      <c r="Z3861" s="5">
        <v>23785.279999999999</v>
      </c>
      <c r="AA3861" s="5" t="str">
        <f t="shared" si="240"/>
        <v>40-49</v>
      </c>
      <c r="AB3861" s="5" t="str">
        <f t="shared" si="241"/>
        <v>Moderate</v>
      </c>
      <c r="AC3861" s="5">
        <f t="shared" si="242"/>
        <v>0.28000000000000003</v>
      </c>
      <c r="AD3861" s="5" t="str">
        <f t="shared" si="243"/>
        <v>Long-haul</v>
      </c>
    </row>
    <row r="3862" spans="1:30" x14ac:dyDescent="0.3">
      <c r="A3862" s="1" t="s">
        <v>5085</v>
      </c>
      <c r="B3862" s="1" t="s">
        <v>5086</v>
      </c>
      <c r="C3862" s="1">
        <v>31</v>
      </c>
      <c r="D3862" s="1" t="s">
        <v>28</v>
      </c>
      <c r="E3862" s="1" t="s">
        <v>4614</v>
      </c>
      <c r="F3862" s="1" t="s">
        <v>30</v>
      </c>
      <c r="G3862" s="1" t="s">
        <v>794</v>
      </c>
      <c r="H3862" s="1" t="s">
        <v>217</v>
      </c>
      <c r="I3862" s="1" t="s">
        <v>75</v>
      </c>
      <c r="J3862" s="1">
        <v>13200</v>
      </c>
      <c r="K3862" s="3">
        <v>0.1146412037037037</v>
      </c>
      <c r="L3862" s="3">
        <v>0.72575231481481484</v>
      </c>
      <c r="M3862" s="7">
        <v>45661</v>
      </c>
      <c r="N3862" s="3">
        <v>0.16116898148148148</v>
      </c>
      <c r="O3862" s="3">
        <v>0.77228009259259256</v>
      </c>
      <c r="P3862" s="5">
        <v>67</v>
      </c>
      <c r="Q3862" s="5">
        <v>1231.17</v>
      </c>
      <c r="R3862" s="1" t="s">
        <v>40</v>
      </c>
      <c r="S3862" s="1">
        <v>3</v>
      </c>
      <c r="T3862" s="1" t="s">
        <v>45</v>
      </c>
      <c r="U3862" s="5">
        <v>50.01</v>
      </c>
      <c r="V3862" s="5">
        <v>66660.163605693393</v>
      </c>
      <c r="W3862" s="1" t="s">
        <v>36</v>
      </c>
      <c r="X3862" s="1">
        <v>3.45</v>
      </c>
      <c r="Y3862" s="5">
        <v>84992.2</v>
      </c>
      <c r="Z3862" s="5">
        <v>78804.88</v>
      </c>
      <c r="AA3862" s="5" t="str">
        <f t="shared" si="240"/>
        <v>30-39</v>
      </c>
      <c r="AB3862" s="5" t="str">
        <f t="shared" si="241"/>
        <v>Moderate</v>
      </c>
      <c r="AC3862" s="5">
        <f t="shared" si="242"/>
        <v>0.93</v>
      </c>
      <c r="AD3862" s="5" t="str">
        <f t="shared" si="243"/>
        <v>Long-haul</v>
      </c>
    </row>
    <row r="3863" spans="1:30" x14ac:dyDescent="0.3">
      <c r="A3863" s="1" t="s">
        <v>4902</v>
      </c>
      <c r="B3863" s="1" t="s">
        <v>4903</v>
      </c>
      <c r="C3863" s="1">
        <v>50</v>
      </c>
      <c r="D3863" s="1" t="s">
        <v>39</v>
      </c>
      <c r="E3863" s="1" t="s">
        <v>4614</v>
      </c>
      <c r="F3863" s="1" t="s">
        <v>48</v>
      </c>
      <c r="G3863" s="1" t="s">
        <v>794</v>
      </c>
      <c r="H3863" s="1" t="s">
        <v>217</v>
      </c>
      <c r="I3863" s="1" t="s">
        <v>75</v>
      </c>
      <c r="J3863" s="1">
        <v>13200</v>
      </c>
      <c r="K3863" s="3">
        <v>0.1146412037037037</v>
      </c>
      <c r="L3863" s="3">
        <v>0.72575231481481484</v>
      </c>
      <c r="M3863" s="7">
        <v>45661</v>
      </c>
      <c r="N3863" s="3">
        <v>0.16116898148148148</v>
      </c>
      <c r="O3863" s="3">
        <v>0.77228009259259256</v>
      </c>
      <c r="P3863" s="5">
        <v>67</v>
      </c>
      <c r="Q3863" s="5">
        <v>523.53</v>
      </c>
      <c r="R3863" s="1" t="s">
        <v>34</v>
      </c>
      <c r="S3863" s="1">
        <v>5</v>
      </c>
      <c r="T3863" s="1" t="s">
        <v>83</v>
      </c>
      <c r="U3863" s="5">
        <v>117.75</v>
      </c>
      <c r="V3863" s="5">
        <v>67062.554298346295</v>
      </c>
      <c r="W3863" s="1" t="s">
        <v>36</v>
      </c>
      <c r="X3863" s="1">
        <v>4.1100000000000003</v>
      </c>
      <c r="Y3863" s="5">
        <v>85475.07</v>
      </c>
      <c r="Z3863" s="5">
        <v>33529.47</v>
      </c>
      <c r="AA3863" s="5" t="str">
        <f t="shared" si="240"/>
        <v>50-59</v>
      </c>
      <c r="AB3863" s="5" t="str">
        <f t="shared" si="241"/>
        <v>Moderate</v>
      </c>
      <c r="AC3863" s="5">
        <f t="shared" si="242"/>
        <v>0.39</v>
      </c>
      <c r="AD3863" s="5" t="str">
        <f t="shared" si="243"/>
        <v>Long-haul</v>
      </c>
    </row>
    <row r="3864" spans="1:30" x14ac:dyDescent="0.3">
      <c r="A3864" s="1" t="s">
        <v>5087</v>
      </c>
      <c r="B3864" s="1" t="s">
        <v>5088</v>
      </c>
      <c r="C3864" s="1">
        <v>18</v>
      </c>
      <c r="D3864" s="1" t="s">
        <v>28</v>
      </c>
      <c r="E3864" s="1" t="s">
        <v>4614</v>
      </c>
      <c r="F3864" s="1" t="s">
        <v>30</v>
      </c>
      <c r="G3864" s="1" t="s">
        <v>794</v>
      </c>
      <c r="H3864" s="1" t="s">
        <v>217</v>
      </c>
      <c r="I3864" s="1" t="s">
        <v>75</v>
      </c>
      <c r="J3864" s="1">
        <v>13200</v>
      </c>
      <c r="K3864" s="3">
        <v>0.1146412037037037</v>
      </c>
      <c r="L3864" s="3">
        <v>0.72575231481481484</v>
      </c>
      <c r="M3864" s="7">
        <v>45664</v>
      </c>
      <c r="N3864" s="3">
        <v>0.16116898148148148</v>
      </c>
      <c r="O3864" s="3">
        <v>0.77228009259259256</v>
      </c>
      <c r="P3864" s="5">
        <v>67</v>
      </c>
      <c r="Q3864" s="5">
        <v>230.14</v>
      </c>
      <c r="R3864" s="1" t="s">
        <v>56</v>
      </c>
      <c r="S3864" s="1">
        <v>5</v>
      </c>
      <c r="T3864" s="1" t="s">
        <v>45</v>
      </c>
      <c r="U3864" s="5">
        <v>47.29</v>
      </c>
      <c r="V3864" s="5">
        <v>66531.558215018697</v>
      </c>
      <c r="W3864" s="1" t="s">
        <v>42</v>
      </c>
      <c r="X3864" s="1">
        <v>3.7</v>
      </c>
      <c r="Y3864" s="5">
        <v>84837.87</v>
      </c>
      <c r="Z3864" s="5">
        <v>14738.42</v>
      </c>
      <c r="AA3864" s="5" t="str">
        <f t="shared" si="240"/>
        <v>18-29</v>
      </c>
      <c r="AB3864" s="5" t="str">
        <f t="shared" si="241"/>
        <v>Moderate</v>
      </c>
      <c r="AC3864" s="5">
        <f t="shared" si="242"/>
        <v>0.17</v>
      </c>
      <c r="AD3864" s="5" t="str">
        <f t="shared" si="243"/>
        <v>Long-haul</v>
      </c>
    </row>
    <row r="3865" spans="1:30" x14ac:dyDescent="0.3">
      <c r="A3865" s="1" t="s">
        <v>4716</v>
      </c>
      <c r="B3865" s="1" t="s">
        <v>4717</v>
      </c>
      <c r="C3865" s="1">
        <v>48</v>
      </c>
      <c r="D3865" s="1" t="s">
        <v>28</v>
      </c>
      <c r="E3865" s="1" t="s">
        <v>4614</v>
      </c>
      <c r="F3865" s="1" t="s">
        <v>30</v>
      </c>
      <c r="G3865" s="1" t="s">
        <v>794</v>
      </c>
      <c r="H3865" s="1" t="s">
        <v>217</v>
      </c>
      <c r="I3865" s="1" t="s">
        <v>75</v>
      </c>
      <c r="J3865" s="1">
        <v>13200</v>
      </c>
      <c r="K3865" s="3">
        <v>0.1146412037037037</v>
      </c>
      <c r="L3865" s="3">
        <v>0.72575231481481484</v>
      </c>
      <c r="M3865" s="7">
        <v>45671</v>
      </c>
      <c r="N3865" s="3">
        <v>0.16116898148148148</v>
      </c>
      <c r="O3865" s="3">
        <v>0.77228009259259256</v>
      </c>
      <c r="P3865" s="5">
        <v>67</v>
      </c>
      <c r="Q3865" s="5">
        <v>1088.03</v>
      </c>
      <c r="R3865" s="1" t="s">
        <v>34</v>
      </c>
      <c r="S3865" s="1">
        <v>5</v>
      </c>
      <c r="T3865" s="1" t="s">
        <v>45</v>
      </c>
      <c r="U3865" s="5">
        <v>30.55</v>
      </c>
      <c r="V3865" s="5">
        <v>66705.421283260002</v>
      </c>
      <c r="W3865" s="1" t="s">
        <v>36</v>
      </c>
      <c r="X3865" s="1">
        <v>4.59</v>
      </c>
      <c r="Y3865" s="5">
        <v>85046.51</v>
      </c>
      <c r="Z3865" s="5">
        <v>69640.03</v>
      </c>
      <c r="AA3865" s="5" t="str">
        <f t="shared" si="240"/>
        <v>40-49</v>
      </c>
      <c r="AB3865" s="5" t="str">
        <f t="shared" si="241"/>
        <v>Moderate</v>
      </c>
      <c r="AC3865" s="5">
        <f t="shared" si="242"/>
        <v>0.82</v>
      </c>
      <c r="AD3865" s="5" t="str">
        <f t="shared" si="243"/>
        <v>Long-haul</v>
      </c>
    </row>
    <row r="3866" spans="1:30" x14ac:dyDescent="0.3">
      <c r="A3866" s="1" t="s">
        <v>5089</v>
      </c>
      <c r="B3866" s="1" t="s">
        <v>5090</v>
      </c>
      <c r="C3866" s="1">
        <v>74</v>
      </c>
      <c r="D3866" s="1" t="s">
        <v>28</v>
      </c>
      <c r="E3866" s="1" t="s">
        <v>4614</v>
      </c>
      <c r="F3866" s="1" t="s">
        <v>30</v>
      </c>
      <c r="G3866" s="1" t="s">
        <v>579</v>
      </c>
      <c r="H3866" s="1" t="s">
        <v>175</v>
      </c>
      <c r="I3866" s="1" t="s">
        <v>32</v>
      </c>
      <c r="J3866" s="1">
        <v>3105</v>
      </c>
      <c r="K3866" s="3">
        <v>0.91783564814814811</v>
      </c>
      <c r="L3866" s="3">
        <v>6.1585648148148146E-2</v>
      </c>
      <c r="M3866" s="7">
        <v>45659</v>
      </c>
      <c r="N3866" s="3">
        <v>0.95950231481481485</v>
      </c>
      <c r="O3866" s="3">
        <v>0.10325231481481481</v>
      </c>
      <c r="P3866" s="5">
        <v>60</v>
      </c>
      <c r="Q3866" s="5">
        <v>159.28</v>
      </c>
      <c r="R3866" s="1" t="s">
        <v>56</v>
      </c>
      <c r="S3866" s="1">
        <v>5</v>
      </c>
      <c r="T3866" s="1" t="s">
        <v>45</v>
      </c>
      <c r="U3866" s="5">
        <v>22.2</v>
      </c>
      <c r="V3866" s="5">
        <v>16911.921877937799</v>
      </c>
      <c r="W3866" s="1" t="s">
        <v>42</v>
      </c>
      <c r="X3866" s="1">
        <v>3.38</v>
      </c>
      <c r="Y3866" s="5">
        <v>25294.31</v>
      </c>
      <c r="Z3866" s="5">
        <v>10198.36</v>
      </c>
      <c r="AA3866" s="5" t="str">
        <f t="shared" si="240"/>
        <v>60+</v>
      </c>
      <c r="AB3866" s="5" t="str">
        <f t="shared" si="241"/>
        <v>Moderate</v>
      </c>
      <c r="AC3866" s="5">
        <f t="shared" si="242"/>
        <v>0.4</v>
      </c>
      <c r="AD3866" s="5" t="str">
        <f t="shared" si="243"/>
        <v>Medium-haul</v>
      </c>
    </row>
    <row r="3867" spans="1:30" x14ac:dyDescent="0.3">
      <c r="A3867" s="1" t="s">
        <v>5091</v>
      </c>
      <c r="B3867" s="1" t="s">
        <v>5092</v>
      </c>
      <c r="C3867" s="1">
        <v>50</v>
      </c>
      <c r="D3867" s="1" t="s">
        <v>39</v>
      </c>
      <c r="E3867" s="1" t="s">
        <v>4614</v>
      </c>
      <c r="F3867" s="1" t="s">
        <v>48</v>
      </c>
      <c r="G3867" s="1" t="s">
        <v>579</v>
      </c>
      <c r="H3867" s="1" t="s">
        <v>175</v>
      </c>
      <c r="I3867" s="1" t="s">
        <v>32</v>
      </c>
      <c r="J3867" s="1">
        <v>3105</v>
      </c>
      <c r="K3867" s="3">
        <v>0.91783564814814811</v>
      </c>
      <c r="L3867" s="3">
        <v>6.1585648148148146E-2</v>
      </c>
      <c r="M3867" s="7">
        <v>45670</v>
      </c>
      <c r="N3867" s="3">
        <v>0.95950231481481485</v>
      </c>
      <c r="O3867" s="3">
        <v>0.10325231481481481</v>
      </c>
      <c r="P3867" s="5">
        <v>60</v>
      </c>
      <c r="Q3867" s="5">
        <v>1042.3900000000001</v>
      </c>
      <c r="R3867" s="1" t="s">
        <v>40</v>
      </c>
      <c r="S3867" s="1">
        <v>5</v>
      </c>
      <c r="T3867" s="1" t="s">
        <v>83</v>
      </c>
      <c r="U3867" s="5">
        <v>131.9</v>
      </c>
      <c r="V3867" s="5">
        <v>16921.547673437399</v>
      </c>
      <c r="W3867" s="1" t="s">
        <v>36</v>
      </c>
      <c r="X3867" s="1">
        <v>4.7</v>
      </c>
      <c r="Y3867" s="5">
        <v>25305.86</v>
      </c>
      <c r="Z3867" s="5">
        <v>66739.34</v>
      </c>
      <c r="AA3867" s="5" t="str">
        <f t="shared" si="240"/>
        <v>50-59</v>
      </c>
      <c r="AB3867" s="5" t="str">
        <f t="shared" si="241"/>
        <v>Moderate</v>
      </c>
      <c r="AC3867" s="5">
        <f t="shared" si="242"/>
        <v>2.64</v>
      </c>
      <c r="AD3867" s="5" t="str">
        <f t="shared" si="243"/>
        <v>Medium-haul</v>
      </c>
    </row>
    <row r="3868" spans="1:30" x14ac:dyDescent="0.3">
      <c r="A3868" s="1" t="s">
        <v>5093</v>
      </c>
      <c r="B3868" s="1" t="s">
        <v>5094</v>
      </c>
      <c r="C3868" s="1">
        <v>63</v>
      </c>
      <c r="D3868" s="1" t="s">
        <v>28</v>
      </c>
      <c r="E3868" s="1" t="s">
        <v>4614</v>
      </c>
      <c r="F3868" s="1" t="s">
        <v>48</v>
      </c>
      <c r="G3868" s="1" t="s">
        <v>579</v>
      </c>
      <c r="H3868" s="1" t="s">
        <v>175</v>
      </c>
      <c r="I3868" s="1" t="s">
        <v>32</v>
      </c>
      <c r="J3868" s="1">
        <v>3105</v>
      </c>
      <c r="K3868" s="3">
        <v>0.91783564814814811</v>
      </c>
      <c r="L3868" s="3">
        <v>6.1585648148148146E-2</v>
      </c>
      <c r="M3868" s="7">
        <v>45666</v>
      </c>
      <c r="N3868" s="3">
        <v>0.95950231481481485</v>
      </c>
      <c r="O3868" s="3">
        <v>0.10325231481481481</v>
      </c>
      <c r="P3868" s="5">
        <v>60</v>
      </c>
      <c r="Q3868" s="5">
        <v>1252.6600000000001</v>
      </c>
      <c r="R3868" s="1" t="s">
        <v>34</v>
      </c>
      <c r="S3868" s="1">
        <v>5</v>
      </c>
      <c r="T3868" s="1" t="s">
        <v>45</v>
      </c>
      <c r="U3868" s="5">
        <v>76.66</v>
      </c>
      <c r="V3868" s="5">
        <v>16271.708775159401</v>
      </c>
      <c r="W3868" s="1" t="s">
        <v>36</v>
      </c>
      <c r="X3868" s="1">
        <v>3.18</v>
      </c>
      <c r="Y3868" s="5">
        <v>24526.05</v>
      </c>
      <c r="Z3868" s="5">
        <v>80185.570000000007</v>
      </c>
      <c r="AA3868" s="5" t="str">
        <f t="shared" si="240"/>
        <v>60+</v>
      </c>
      <c r="AB3868" s="5" t="str">
        <f t="shared" si="241"/>
        <v>Moderate</v>
      </c>
      <c r="AC3868" s="5">
        <f t="shared" si="242"/>
        <v>3.27</v>
      </c>
      <c r="AD3868" s="5" t="str">
        <f t="shared" si="243"/>
        <v>Medium-haul</v>
      </c>
    </row>
    <row r="3869" spans="1:30" x14ac:dyDescent="0.3">
      <c r="A3869" s="1" t="s">
        <v>5085</v>
      </c>
      <c r="B3869" s="1" t="s">
        <v>5086</v>
      </c>
      <c r="C3869" s="1">
        <v>31</v>
      </c>
      <c r="D3869" s="1" t="s">
        <v>28</v>
      </c>
      <c r="E3869" s="1" t="s">
        <v>4614</v>
      </c>
      <c r="F3869" s="1" t="s">
        <v>30</v>
      </c>
      <c r="G3869" s="1" t="s">
        <v>579</v>
      </c>
      <c r="H3869" s="1" t="s">
        <v>175</v>
      </c>
      <c r="I3869" s="1" t="s">
        <v>32</v>
      </c>
      <c r="J3869" s="1">
        <v>3105</v>
      </c>
      <c r="K3869" s="3">
        <v>0.91783564814814811</v>
      </c>
      <c r="L3869" s="3">
        <v>6.1585648148148146E-2</v>
      </c>
      <c r="M3869" s="7">
        <v>45670</v>
      </c>
      <c r="N3869" s="3">
        <v>0.95950231481481485</v>
      </c>
      <c r="O3869" s="3">
        <v>0.10325231481481481</v>
      </c>
      <c r="P3869" s="5">
        <v>60</v>
      </c>
      <c r="Q3869" s="5">
        <v>711.54</v>
      </c>
      <c r="R3869" s="1" t="s">
        <v>34</v>
      </c>
      <c r="S3869" s="1">
        <v>3</v>
      </c>
      <c r="T3869" s="1" t="s">
        <v>83</v>
      </c>
      <c r="U3869" s="5">
        <v>165.57</v>
      </c>
      <c r="V3869" s="5">
        <v>16700.825745731199</v>
      </c>
      <c r="W3869" s="1" t="s">
        <v>42</v>
      </c>
      <c r="X3869" s="1">
        <v>3.99</v>
      </c>
      <c r="Y3869" s="5">
        <v>25040.99</v>
      </c>
      <c r="Z3869" s="5">
        <v>45571.67</v>
      </c>
      <c r="AA3869" s="5" t="str">
        <f t="shared" si="240"/>
        <v>30-39</v>
      </c>
      <c r="AB3869" s="5" t="str">
        <f t="shared" si="241"/>
        <v>Moderate</v>
      </c>
      <c r="AC3869" s="5">
        <f t="shared" si="242"/>
        <v>1.82</v>
      </c>
      <c r="AD3869" s="5" t="str">
        <f t="shared" si="243"/>
        <v>Medium-haul</v>
      </c>
    </row>
    <row r="3870" spans="1:30" x14ac:dyDescent="0.3">
      <c r="A3870" s="1" t="s">
        <v>4663</v>
      </c>
      <c r="B3870" s="1" t="s">
        <v>4664</v>
      </c>
      <c r="C3870" s="1">
        <v>49</v>
      </c>
      <c r="D3870" s="1" t="s">
        <v>28</v>
      </c>
      <c r="E3870" s="1" t="s">
        <v>4614</v>
      </c>
      <c r="F3870" s="1" t="s">
        <v>30</v>
      </c>
      <c r="G3870" s="1" t="s">
        <v>579</v>
      </c>
      <c r="H3870" s="1" t="s">
        <v>175</v>
      </c>
      <c r="I3870" s="1" t="s">
        <v>32</v>
      </c>
      <c r="J3870" s="1">
        <v>3105</v>
      </c>
      <c r="K3870" s="3">
        <v>0.91783564814814811</v>
      </c>
      <c r="L3870" s="3">
        <v>6.1585648148148146E-2</v>
      </c>
      <c r="M3870" s="7">
        <v>45669</v>
      </c>
      <c r="N3870" s="3">
        <v>0.95950231481481485</v>
      </c>
      <c r="O3870" s="3">
        <v>0.10325231481481481</v>
      </c>
      <c r="P3870" s="5">
        <v>60</v>
      </c>
      <c r="Q3870" s="5">
        <v>161.71</v>
      </c>
      <c r="R3870" s="1" t="s">
        <v>40</v>
      </c>
      <c r="S3870" s="1">
        <v>5</v>
      </c>
      <c r="T3870" s="1" t="s">
        <v>49</v>
      </c>
      <c r="U3870" s="5">
        <v>98.04</v>
      </c>
      <c r="V3870" s="5">
        <v>16444.684955478799</v>
      </c>
      <c r="W3870" s="1" t="s">
        <v>36</v>
      </c>
      <c r="X3870" s="1">
        <v>3.36</v>
      </c>
      <c r="Y3870" s="5">
        <v>24733.62</v>
      </c>
      <c r="Z3870" s="5">
        <v>10369.049999999999</v>
      </c>
      <c r="AA3870" s="5" t="str">
        <f t="shared" si="240"/>
        <v>40-49</v>
      </c>
      <c r="AB3870" s="5" t="str">
        <f t="shared" si="241"/>
        <v>Moderate</v>
      </c>
      <c r="AC3870" s="5">
        <f t="shared" si="242"/>
        <v>0.42</v>
      </c>
      <c r="AD3870" s="5" t="str">
        <f t="shared" si="243"/>
        <v>Medium-haul</v>
      </c>
    </row>
    <row r="3871" spans="1:30" x14ac:dyDescent="0.3">
      <c r="A3871" s="1" t="s">
        <v>4783</v>
      </c>
      <c r="B3871" s="1" t="s">
        <v>4784</v>
      </c>
      <c r="C3871" s="1">
        <v>22</v>
      </c>
      <c r="D3871" s="1" t="s">
        <v>39</v>
      </c>
      <c r="E3871" s="1" t="s">
        <v>4614</v>
      </c>
      <c r="F3871" s="1" t="s">
        <v>48</v>
      </c>
      <c r="G3871" s="1" t="s">
        <v>579</v>
      </c>
      <c r="H3871" s="1" t="s">
        <v>175</v>
      </c>
      <c r="I3871" s="1" t="s">
        <v>32</v>
      </c>
      <c r="J3871" s="1">
        <v>3105</v>
      </c>
      <c r="K3871" s="3">
        <v>0.91783564814814811</v>
      </c>
      <c r="L3871" s="3">
        <v>6.1585648148148146E-2</v>
      </c>
      <c r="M3871" s="7">
        <v>45672</v>
      </c>
      <c r="N3871" s="3">
        <v>0.95950231481481485</v>
      </c>
      <c r="O3871" s="3">
        <v>0.10325231481481481</v>
      </c>
      <c r="P3871" s="5">
        <v>60</v>
      </c>
      <c r="Q3871" s="5">
        <v>885.49</v>
      </c>
      <c r="R3871" s="1" t="s">
        <v>34</v>
      </c>
      <c r="S3871" s="1">
        <v>5</v>
      </c>
      <c r="T3871" s="1" t="s">
        <v>45</v>
      </c>
      <c r="U3871" s="5">
        <v>113.94</v>
      </c>
      <c r="V3871" s="5">
        <v>16597.326049658099</v>
      </c>
      <c r="W3871" s="1" t="s">
        <v>42</v>
      </c>
      <c r="X3871" s="1">
        <v>4.7300000000000004</v>
      </c>
      <c r="Y3871" s="5">
        <v>24916.79</v>
      </c>
      <c r="Z3871" s="5">
        <v>56694.15</v>
      </c>
      <c r="AA3871" s="5" t="str">
        <f t="shared" si="240"/>
        <v>18-29</v>
      </c>
      <c r="AB3871" s="5" t="str">
        <f t="shared" si="241"/>
        <v>Moderate</v>
      </c>
      <c r="AC3871" s="5">
        <f t="shared" si="242"/>
        <v>2.2799999999999998</v>
      </c>
      <c r="AD3871" s="5" t="str">
        <f t="shared" si="243"/>
        <v>Medium-haul</v>
      </c>
    </row>
    <row r="3872" spans="1:30" x14ac:dyDescent="0.3">
      <c r="A3872" s="1" t="s">
        <v>5095</v>
      </c>
      <c r="B3872" s="1" t="s">
        <v>5096</v>
      </c>
      <c r="C3872" s="1">
        <v>45</v>
      </c>
      <c r="D3872" s="1" t="s">
        <v>28</v>
      </c>
      <c r="E3872" s="1" t="s">
        <v>4614</v>
      </c>
      <c r="F3872" s="1" t="s">
        <v>30</v>
      </c>
      <c r="G3872" s="1" t="s">
        <v>579</v>
      </c>
      <c r="H3872" s="1" t="s">
        <v>175</v>
      </c>
      <c r="I3872" s="1" t="s">
        <v>32</v>
      </c>
      <c r="J3872" s="1">
        <v>3105</v>
      </c>
      <c r="K3872" s="3">
        <v>0.91783564814814811</v>
      </c>
      <c r="L3872" s="3">
        <v>6.1585648148148146E-2</v>
      </c>
      <c r="M3872" s="7">
        <v>45662</v>
      </c>
      <c r="N3872" s="3">
        <v>0.95950231481481485</v>
      </c>
      <c r="O3872" s="3">
        <v>0.10325231481481481</v>
      </c>
      <c r="P3872" s="5">
        <v>60</v>
      </c>
      <c r="Q3872" s="5">
        <v>1127.71</v>
      </c>
      <c r="R3872" s="1" t="s">
        <v>40</v>
      </c>
      <c r="S3872" s="1">
        <v>5</v>
      </c>
      <c r="T3872" s="1" t="s">
        <v>41</v>
      </c>
      <c r="U3872" s="5">
        <v>25.76</v>
      </c>
      <c r="V3872" s="5">
        <v>16755.613394345099</v>
      </c>
      <c r="W3872" s="1" t="s">
        <v>42</v>
      </c>
      <c r="X3872" s="1">
        <v>4.41</v>
      </c>
      <c r="Y3872" s="5">
        <v>25106.74</v>
      </c>
      <c r="Z3872" s="5">
        <v>72178.59</v>
      </c>
      <c r="AA3872" s="5" t="str">
        <f t="shared" si="240"/>
        <v>40-49</v>
      </c>
      <c r="AB3872" s="5" t="str">
        <f t="shared" si="241"/>
        <v>Moderate</v>
      </c>
      <c r="AC3872" s="5">
        <f t="shared" si="242"/>
        <v>2.87</v>
      </c>
      <c r="AD3872" s="5" t="str">
        <f t="shared" si="243"/>
        <v>Medium-haul</v>
      </c>
    </row>
    <row r="3873" spans="1:30" x14ac:dyDescent="0.3">
      <c r="A3873" s="1" t="s">
        <v>5097</v>
      </c>
      <c r="B3873" s="1" t="s">
        <v>2057</v>
      </c>
      <c r="C3873" s="1">
        <v>45</v>
      </c>
      <c r="D3873" s="1" t="s">
        <v>39</v>
      </c>
      <c r="E3873" s="1" t="s">
        <v>4614</v>
      </c>
      <c r="F3873" s="1" t="s">
        <v>48</v>
      </c>
      <c r="G3873" s="1" t="s">
        <v>579</v>
      </c>
      <c r="H3873" s="1" t="s">
        <v>175</v>
      </c>
      <c r="I3873" s="1" t="s">
        <v>32</v>
      </c>
      <c r="J3873" s="1">
        <v>3105</v>
      </c>
      <c r="K3873" s="3">
        <v>0.91783564814814811</v>
      </c>
      <c r="L3873" s="3">
        <v>6.1585648148148146E-2</v>
      </c>
      <c r="M3873" s="7">
        <v>45659</v>
      </c>
      <c r="N3873" s="3">
        <v>0.95950231481481485</v>
      </c>
      <c r="O3873" s="3">
        <v>0.10325231481481481</v>
      </c>
      <c r="P3873" s="5">
        <v>60</v>
      </c>
      <c r="Q3873" s="5">
        <v>1076.72</v>
      </c>
      <c r="R3873" s="1" t="s">
        <v>56</v>
      </c>
      <c r="S3873" s="1">
        <v>5</v>
      </c>
      <c r="T3873" s="1" t="s">
        <v>49</v>
      </c>
      <c r="U3873" s="5">
        <v>5.29</v>
      </c>
      <c r="V3873" s="5">
        <v>16768.095092750402</v>
      </c>
      <c r="W3873" s="1" t="s">
        <v>36</v>
      </c>
      <c r="X3873" s="1">
        <v>4.42</v>
      </c>
      <c r="Y3873" s="5">
        <v>25121.71</v>
      </c>
      <c r="Z3873" s="5">
        <v>68911.14</v>
      </c>
      <c r="AA3873" s="5" t="str">
        <f t="shared" si="240"/>
        <v>40-49</v>
      </c>
      <c r="AB3873" s="5" t="str">
        <f t="shared" si="241"/>
        <v>Moderate</v>
      </c>
      <c r="AC3873" s="5">
        <f t="shared" si="242"/>
        <v>2.74</v>
      </c>
      <c r="AD3873" s="5" t="str">
        <f t="shared" si="243"/>
        <v>Medium-haul</v>
      </c>
    </row>
    <row r="3874" spans="1:30" x14ac:dyDescent="0.3">
      <c r="A3874" s="1" t="s">
        <v>4750</v>
      </c>
      <c r="B3874" s="1" t="s">
        <v>4751</v>
      </c>
      <c r="C3874" s="1">
        <v>65</v>
      </c>
      <c r="D3874" s="1" t="s">
        <v>28</v>
      </c>
      <c r="E3874" s="1" t="s">
        <v>4614</v>
      </c>
      <c r="F3874" s="1" t="s">
        <v>30</v>
      </c>
      <c r="G3874" s="1" t="s">
        <v>579</v>
      </c>
      <c r="H3874" s="1" t="s">
        <v>175</v>
      </c>
      <c r="I3874" s="1" t="s">
        <v>32</v>
      </c>
      <c r="J3874" s="1">
        <v>3105</v>
      </c>
      <c r="K3874" s="3">
        <v>0.91783564814814811</v>
      </c>
      <c r="L3874" s="3">
        <v>6.1585648148148146E-2</v>
      </c>
      <c r="M3874" s="7">
        <v>45663</v>
      </c>
      <c r="N3874" s="3">
        <v>0.95950231481481485</v>
      </c>
      <c r="O3874" s="3">
        <v>0.10325231481481481</v>
      </c>
      <c r="P3874" s="5">
        <v>60</v>
      </c>
      <c r="Q3874" s="5">
        <v>73.89</v>
      </c>
      <c r="R3874" s="1" t="s">
        <v>40</v>
      </c>
      <c r="S3874" s="1">
        <v>5</v>
      </c>
      <c r="T3874" s="1" t="s">
        <v>41</v>
      </c>
      <c r="U3874" s="5">
        <v>178.74</v>
      </c>
      <c r="V3874" s="5">
        <v>16167.044003790999</v>
      </c>
      <c r="W3874" s="1" t="s">
        <v>36</v>
      </c>
      <c r="X3874" s="1">
        <v>4.83</v>
      </c>
      <c r="Y3874" s="5">
        <v>24400.45</v>
      </c>
      <c r="Z3874" s="5">
        <v>4764.71</v>
      </c>
      <c r="AA3874" s="5" t="str">
        <f t="shared" si="240"/>
        <v>60+</v>
      </c>
      <c r="AB3874" s="5" t="str">
        <f t="shared" si="241"/>
        <v>Moderate</v>
      </c>
      <c r="AC3874" s="5">
        <f t="shared" si="242"/>
        <v>0.2</v>
      </c>
      <c r="AD3874" s="5" t="str">
        <f t="shared" si="243"/>
        <v>Medium-haul</v>
      </c>
    </row>
    <row r="3875" spans="1:30" x14ac:dyDescent="0.3">
      <c r="A3875" s="1" t="s">
        <v>5062</v>
      </c>
      <c r="B3875" s="1" t="s">
        <v>3579</v>
      </c>
      <c r="C3875" s="1">
        <v>26</v>
      </c>
      <c r="D3875" s="1" t="s">
        <v>28</v>
      </c>
      <c r="E3875" s="1" t="s">
        <v>4614</v>
      </c>
      <c r="F3875" s="1" t="s">
        <v>30</v>
      </c>
      <c r="G3875" s="1" t="s">
        <v>579</v>
      </c>
      <c r="H3875" s="1" t="s">
        <v>175</v>
      </c>
      <c r="I3875" s="1" t="s">
        <v>32</v>
      </c>
      <c r="J3875" s="1">
        <v>3105</v>
      </c>
      <c r="K3875" s="3">
        <v>0.91783564814814811</v>
      </c>
      <c r="L3875" s="3">
        <v>6.1585648148148146E-2</v>
      </c>
      <c r="M3875" s="7">
        <v>45668</v>
      </c>
      <c r="N3875" s="3">
        <v>0.95950231481481485</v>
      </c>
      <c r="O3875" s="3">
        <v>0.10325231481481481</v>
      </c>
      <c r="P3875" s="5">
        <v>60</v>
      </c>
      <c r="Q3875" s="5">
        <v>328.58</v>
      </c>
      <c r="R3875" s="1" t="s">
        <v>40</v>
      </c>
      <c r="S3875" s="1">
        <v>5</v>
      </c>
      <c r="T3875" s="1" t="s">
        <v>45</v>
      </c>
      <c r="U3875" s="5">
        <v>107.02</v>
      </c>
      <c r="V3875" s="5">
        <v>16454.4131485693</v>
      </c>
      <c r="W3875" s="1" t="s">
        <v>36</v>
      </c>
      <c r="X3875" s="1">
        <v>4.12</v>
      </c>
      <c r="Y3875" s="5">
        <v>24745.3</v>
      </c>
      <c r="Z3875" s="5">
        <v>21050.52</v>
      </c>
      <c r="AA3875" s="5" t="str">
        <f t="shared" si="240"/>
        <v>18-29</v>
      </c>
      <c r="AB3875" s="5" t="str">
        <f t="shared" si="241"/>
        <v>Moderate</v>
      </c>
      <c r="AC3875" s="5">
        <f t="shared" si="242"/>
        <v>0.85</v>
      </c>
      <c r="AD3875" s="5" t="str">
        <f t="shared" si="243"/>
        <v>Medium-haul</v>
      </c>
    </row>
    <row r="3876" spans="1:30" x14ac:dyDescent="0.3">
      <c r="A3876" s="1" t="s">
        <v>5098</v>
      </c>
      <c r="B3876" s="1" t="s">
        <v>5099</v>
      </c>
      <c r="C3876" s="1">
        <v>66</v>
      </c>
      <c r="D3876" s="1" t="s">
        <v>28</v>
      </c>
      <c r="E3876" s="1" t="s">
        <v>4614</v>
      </c>
      <c r="F3876" s="1" t="s">
        <v>30</v>
      </c>
      <c r="G3876" s="1" t="s">
        <v>579</v>
      </c>
      <c r="H3876" s="1" t="s">
        <v>175</v>
      </c>
      <c r="I3876" s="1" t="s">
        <v>32</v>
      </c>
      <c r="J3876" s="1">
        <v>3105</v>
      </c>
      <c r="K3876" s="3">
        <v>0.91783564814814811</v>
      </c>
      <c r="L3876" s="3">
        <v>6.1585648148148146E-2</v>
      </c>
      <c r="M3876" s="7">
        <v>45662</v>
      </c>
      <c r="N3876" s="3">
        <v>0.95950231481481485</v>
      </c>
      <c r="O3876" s="3">
        <v>0.10325231481481481</v>
      </c>
      <c r="P3876" s="5">
        <v>60</v>
      </c>
      <c r="Q3876" s="5">
        <v>1246.67</v>
      </c>
      <c r="R3876" s="1" t="s">
        <v>34</v>
      </c>
      <c r="S3876" s="1">
        <v>5</v>
      </c>
      <c r="T3876" s="1" t="s">
        <v>41</v>
      </c>
      <c r="U3876" s="5">
        <v>87.42</v>
      </c>
      <c r="V3876" s="5">
        <v>16414.423311112601</v>
      </c>
      <c r="W3876" s="1" t="s">
        <v>36</v>
      </c>
      <c r="X3876" s="1">
        <v>3.07</v>
      </c>
      <c r="Y3876" s="5">
        <v>24697.31</v>
      </c>
      <c r="Z3876" s="5">
        <v>79804.36</v>
      </c>
      <c r="AA3876" s="5" t="str">
        <f t="shared" si="240"/>
        <v>60+</v>
      </c>
      <c r="AB3876" s="5" t="str">
        <f t="shared" si="241"/>
        <v>Moderate</v>
      </c>
      <c r="AC3876" s="5">
        <f t="shared" si="242"/>
        <v>3.23</v>
      </c>
      <c r="AD3876" s="5" t="str">
        <f t="shared" si="243"/>
        <v>Medium-haul</v>
      </c>
    </row>
    <row r="3877" spans="1:30" x14ac:dyDescent="0.3">
      <c r="A3877" s="1" t="s">
        <v>4998</v>
      </c>
      <c r="B3877" s="1" t="s">
        <v>4999</v>
      </c>
      <c r="C3877" s="1">
        <v>57</v>
      </c>
      <c r="D3877" s="1" t="s">
        <v>39</v>
      </c>
      <c r="E3877" s="1" t="s">
        <v>4614</v>
      </c>
      <c r="F3877" s="1" t="s">
        <v>30</v>
      </c>
      <c r="G3877" s="1" t="s">
        <v>579</v>
      </c>
      <c r="H3877" s="1" t="s">
        <v>175</v>
      </c>
      <c r="I3877" s="1" t="s">
        <v>32</v>
      </c>
      <c r="J3877" s="1">
        <v>3105</v>
      </c>
      <c r="K3877" s="3">
        <v>0.91783564814814811</v>
      </c>
      <c r="L3877" s="3">
        <v>6.1585648148148146E-2</v>
      </c>
      <c r="M3877" s="7">
        <v>45670</v>
      </c>
      <c r="N3877" s="3">
        <v>0.95950231481481485</v>
      </c>
      <c r="O3877" s="3">
        <v>0.10325231481481481</v>
      </c>
      <c r="P3877" s="5">
        <v>60</v>
      </c>
      <c r="Q3877" s="5">
        <v>777.61</v>
      </c>
      <c r="R3877" s="1" t="s">
        <v>34</v>
      </c>
      <c r="S3877" s="1">
        <v>5</v>
      </c>
      <c r="T3877" s="1" t="s">
        <v>41</v>
      </c>
      <c r="U3877" s="5">
        <v>149.65</v>
      </c>
      <c r="V3877" s="5">
        <v>16320.969531074899</v>
      </c>
      <c r="W3877" s="1" t="s">
        <v>42</v>
      </c>
      <c r="X3877" s="1">
        <v>3.97</v>
      </c>
      <c r="Y3877" s="5">
        <v>24585.16</v>
      </c>
      <c r="Z3877" s="5">
        <v>49796.97</v>
      </c>
      <c r="AA3877" s="5" t="str">
        <f t="shared" si="240"/>
        <v>50-59</v>
      </c>
      <c r="AB3877" s="5" t="str">
        <f t="shared" si="241"/>
        <v>Moderate</v>
      </c>
      <c r="AC3877" s="5">
        <f t="shared" si="242"/>
        <v>2.0299999999999998</v>
      </c>
      <c r="AD3877" s="5" t="str">
        <f t="shared" si="243"/>
        <v>Medium-haul</v>
      </c>
    </row>
    <row r="3878" spans="1:30" x14ac:dyDescent="0.3">
      <c r="A3878" s="1" t="s">
        <v>5100</v>
      </c>
      <c r="B3878" s="1" t="s">
        <v>5101</v>
      </c>
      <c r="C3878" s="1">
        <v>23</v>
      </c>
      <c r="D3878" s="1" t="s">
        <v>39</v>
      </c>
      <c r="E3878" s="1" t="s">
        <v>4614</v>
      </c>
      <c r="F3878" s="1" t="s">
        <v>48</v>
      </c>
      <c r="G3878" s="1" t="s">
        <v>588</v>
      </c>
      <c r="H3878" s="1" t="s">
        <v>337</v>
      </c>
      <c r="I3878" s="1" t="s">
        <v>75</v>
      </c>
      <c r="J3878" s="1">
        <v>347</v>
      </c>
      <c r="K3878" s="3">
        <v>0.56776620370370368</v>
      </c>
      <c r="L3878" s="3">
        <v>0.58373842592592595</v>
      </c>
      <c r="M3878" s="7">
        <v>45665</v>
      </c>
      <c r="N3878" s="3">
        <v>0.60179398148148144</v>
      </c>
      <c r="O3878" s="3">
        <v>0.61776620370370372</v>
      </c>
      <c r="P3878" s="5">
        <v>49</v>
      </c>
      <c r="Q3878" s="5">
        <v>1432.83</v>
      </c>
      <c r="R3878" s="1" t="s">
        <v>34</v>
      </c>
      <c r="S3878" s="1">
        <v>5</v>
      </c>
      <c r="T3878" s="1" t="s">
        <v>83</v>
      </c>
      <c r="U3878" s="5">
        <v>191.99</v>
      </c>
      <c r="V3878" s="5">
        <v>2980.3304367228802</v>
      </c>
      <c r="W3878" s="1" t="s">
        <v>36</v>
      </c>
      <c r="X3878" s="1">
        <v>4.7699999999999996</v>
      </c>
      <c r="Y3878" s="5">
        <v>8576.4</v>
      </c>
      <c r="Z3878" s="5">
        <v>91739.520000000004</v>
      </c>
      <c r="AA3878" s="5" t="str">
        <f t="shared" si="240"/>
        <v>18-29</v>
      </c>
      <c r="AB3878" s="5" t="str">
        <f t="shared" si="241"/>
        <v>Moderate</v>
      </c>
      <c r="AC3878" s="5">
        <f t="shared" si="242"/>
        <v>10.7</v>
      </c>
      <c r="AD3878" s="5" t="str">
        <f t="shared" si="243"/>
        <v>Short-haul</v>
      </c>
    </row>
    <row r="3879" spans="1:30" x14ac:dyDescent="0.3">
      <c r="A3879" s="1" t="s">
        <v>4691</v>
      </c>
      <c r="B3879" s="1" t="s">
        <v>4692</v>
      </c>
      <c r="C3879" s="1">
        <v>75</v>
      </c>
      <c r="D3879" s="1" t="s">
        <v>28</v>
      </c>
      <c r="E3879" s="1" t="s">
        <v>4614</v>
      </c>
      <c r="F3879" s="1" t="s">
        <v>48</v>
      </c>
      <c r="G3879" s="1" t="s">
        <v>588</v>
      </c>
      <c r="H3879" s="1" t="s">
        <v>337</v>
      </c>
      <c r="I3879" s="1" t="s">
        <v>75</v>
      </c>
      <c r="J3879" s="1">
        <v>347</v>
      </c>
      <c r="K3879" s="3">
        <v>0.56776620370370368</v>
      </c>
      <c r="L3879" s="3">
        <v>0.58373842592592595</v>
      </c>
      <c r="M3879" s="7">
        <v>45663</v>
      </c>
      <c r="N3879" s="3">
        <v>0.60179398148148144</v>
      </c>
      <c r="O3879" s="3">
        <v>0.61776620370370372</v>
      </c>
      <c r="P3879" s="5">
        <v>49</v>
      </c>
      <c r="Q3879" s="5">
        <v>177.59</v>
      </c>
      <c r="R3879" s="1" t="s">
        <v>40</v>
      </c>
      <c r="S3879" s="1">
        <v>5</v>
      </c>
      <c r="T3879" s="1" t="s">
        <v>35</v>
      </c>
      <c r="U3879" s="5">
        <v>102.09</v>
      </c>
      <c r="V3879" s="5">
        <v>2881.1441716191698</v>
      </c>
      <c r="W3879" s="1" t="s">
        <v>36</v>
      </c>
      <c r="X3879" s="1">
        <v>3.11</v>
      </c>
      <c r="Y3879" s="5">
        <v>8457.3700000000008</v>
      </c>
      <c r="Z3879" s="5">
        <v>11386.18</v>
      </c>
      <c r="AA3879" s="5" t="str">
        <f t="shared" si="240"/>
        <v>60+</v>
      </c>
      <c r="AB3879" s="5" t="str">
        <f t="shared" si="241"/>
        <v>Moderate</v>
      </c>
      <c r="AC3879" s="5">
        <f t="shared" si="242"/>
        <v>1.35</v>
      </c>
      <c r="AD3879" s="5" t="str">
        <f t="shared" si="243"/>
        <v>Short-haul</v>
      </c>
    </row>
    <row r="3880" spans="1:30" x14ac:dyDescent="0.3">
      <c r="A3880" s="1" t="s">
        <v>4661</v>
      </c>
      <c r="B3880" s="1" t="s">
        <v>4662</v>
      </c>
      <c r="C3880" s="1">
        <v>27</v>
      </c>
      <c r="D3880" s="1" t="s">
        <v>39</v>
      </c>
      <c r="E3880" s="1" t="s">
        <v>4614</v>
      </c>
      <c r="F3880" s="1" t="s">
        <v>48</v>
      </c>
      <c r="G3880" s="1" t="s">
        <v>588</v>
      </c>
      <c r="H3880" s="1" t="s">
        <v>337</v>
      </c>
      <c r="I3880" s="1" t="s">
        <v>75</v>
      </c>
      <c r="J3880" s="1">
        <v>347</v>
      </c>
      <c r="K3880" s="3">
        <v>0.56776620370370368</v>
      </c>
      <c r="L3880" s="3">
        <v>0.58373842592592595</v>
      </c>
      <c r="M3880" s="7">
        <v>45663</v>
      </c>
      <c r="N3880" s="3">
        <v>0.60179398148148144</v>
      </c>
      <c r="O3880" s="3">
        <v>0.61776620370370372</v>
      </c>
      <c r="P3880" s="5">
        <v>49</v>
      </c>
      <c r="Q3880" s="5">
        <v>616.58000000000004</v>
      </c>
      <c r="R3880" s="1" t="s">
        <v>40</v>
      </c>
      <c r="S3880" s="1">
        <v>5</v>
      </c>
      <c r="T3880" s="1" t="s">
        <v>45</v>
      </c>
      <c r="U3880" s="5">
        <v>103.75</v>
      </c>
      <c r="V3880" s="5">
        <v>2993.3166612568102</v>
      </c>
      <c r="W3880" s="1" t="s">
        <v>36</v>
      </c>
      <c r="X3880" s="1">
        <v>3.67</v>
      </c>
      <c r="Y3880" s="5">
        <v>8591.98</v>
      </c>
      <c r="Z3880" s="5">
        <v>39481.870000000003</v>
      </c>
      <c r="AA3880" s="5" t="str">
        <f t="shared" si="240"/>
        <v>18-29</v>
      </c>
      <c r="AB3880" s="5" t="str">
        <f t="shared" si="241"/>
        <v>Moderate</v>
      </c>
      <c r="AC3880" s="5">
        <f t="shared" si="242"/>
        <v>4.5999999999999996</v>
      </c>
      <c r="AD3880" s="5" t="str">
        <f t="shared" si="243"/>
        <v>Short-haul</v>
      </c>
    </row>
    <row r="3881" spans="1:30" x14ac:dyDescent="0.3">
      <c r="A3881" s="1" t="s">
        <v>4637</v>
      </c>
      <c r="B3881" s="1" t="s">
        <v>4638</v>
      </c>
      <c r="C3881" s="1">
        <v>20</v>
      </c>
      <c r="D3881" s="1" t="s">
        <v>39</v>
      </c>
      <c r="E3881" s="1" t="s">
        <v>4614</v>
      </c>
      <c r="F3881" s="1" t="s">
        <v>48</v>
      </c>
      <c r="G3881" s="1" t="s">
        <v>588</v>
      </c>
      <c r="H3881" s="1" t="s">
        <v>337</v>
      </c>
      <c r="I3881" s="1" t="s">
        <v>75</v>
      </c>
      <c r="J3881" s="1">
        <v>347</v>
      </c>
      <c r="K3881" s="3">
        <v>0.56776620370370368</v>
      </c>
      <c r="L3881" s="3">
        <v>0.58373842592592595</v>
      </c>
      <c r="M3881" s="7">
        <v>45658</v>
      </c>
      <c r="N3881" s="3">
        <v>0.60179398148148144</v>
      </c>
      <c r="O3881" s="3">
        <v>0.61776620370370372</v>
      </c>
      <c r="P3881" s="5">
        <v>49</v>
      </c>
      <c r="Q3881" s="5">
        <v>833.57</v>
      </c>
      <c r="R3881" s="1" t="s">
        <v>34</v>
      </c>
      <c r="S3881" s="1">
        <v>5</v>
      </c>
      <c r="T3881" s="1" t="s">
        <v>45</v>
      </c>
      <c r="U3881" s="5">
        <v>194.47</v>
      </c>
      <c r="V3881" s="5">
        <v>3187.1723038051</v>
      </c>
      <c r="W3881" s="1" t="s">
        <v>42</v>
      </c>
      <c r="X3881" s="1">
        <v>3.85</v>
      </c>
      <c r="Y3881" s="5">
        <v>8824.61</v>
      </c>
      <c r="Z3881" s="5">
        <v>53387.37</v>
      </c>
      <c r="AA3881" s="5" t="str">
        <f t="shared" si="240"/>
        <v>18-29</v>
      </c>
      <c r="AB3881" s="5" t="str">
        <f t="shared" si="241"/>
        <v>Moderate</v>
      </c>
      <c r="AC3881" s="5">
        <f t="shared" si="242"/>
        <v>6.05</v>
      </c>
      <c r="AD3881" s="5" t="str">
        <f t="shared" si="243"/>
        <v>Short-haul</v>
      </c>
    </row>
    <row r="3882" spans="1:30" x14ac:dyDescent="0.3">
      <c r="A3882" s="1" t="s">
        <v>5102</v>
      </c>
      <c r="B3882" s="1" t="s">
        <v>5103</v>
      </c>
      <c r="C3882" s="1">
        <v>38</v>
      </c>
      <c r="D3882" s="1" t="s">
        <v>39</v>
      </c>
      <c r="E3882" s="1" t="s">
        <v>4614</v>
      </c>
      <c r="F3882" s="1" t="s">
        <v>48</v>
      </c>
      <c r="G3882" s="1" t="s">
        <v>588</v>
      </c>
      <c r="H3882" s="1" t="s">
        <v>337</v>
      </c>
      <c r="I3882" s="1" t="s">
        <v>75</v>
      </c>
      <c r="J3882" s="1">
        <v>347</v>
      </c>
      <c r="K3882" s="3">
        <v>0.56776620370370368</v>
      </c>
      <c r="L3882" s="3">
        <v>0.58373842592592595</v>
      </c>
      <c r="M3882" s="7">
        <v>45659</v>
      </c>
      <c r="N3882" s="3">
        <v>0.60179398148148144</v>
      </c>
      <c r="O3882" s="3">
        <v>0.61776620370370372</v>
      </c>
      <c r="P3882" s="5">
        <v>49</v>
      </c>
      <c r="Q3882" s="5">
        <v>1146.94</v>
      </c>
      <c r="R3882" s="1" t="s">
        <v>40</v>
      </c>
      <c r="S3882" s="1">
        <v>3</v>
      </c>
      <c r="T3882" s="1" t="s">
        <v>83</v>
      </c>
      <c r="U3882" s="5">
        <v>191.01</v>
      </c>
      <c r="V3882" s="5">
        <v>2915.5161237797001</v>
      </c>
      <c r="W3882" s="1" t="s">
        <v>42</v>
      </c>
      <c r="X3882" s="1">
        <v>4.3</v>
      </c>
      <c r="Y3882" s="5">
        <v>8498.6200000000008</v>
      </c>
      <c r="Z3882" s="5">
        <v>73442.36</v>
      </c>
      <c r="AA3882" s="5" t="str">
        <f t="shared" si="240"/>
        <v>30-39</v>
      </c>
      <c r="AB3882" s="5" t="str">
        <f t="shared" si="241"/>
        <v>Moderate</v>
      </c>
      <c r="AC3882" s="5">
        <f t="shared" si="242"/>
        <v>8.64</v>
      </c>
      <c r="AD3882" s="5" t="str">
        <f t="shared" si="243"/>
        <v>Short-haul</v>
      </c>
    </row>
    <row r="3883" spans="1:30" x14ac:dyDescent="0.3">
      <c r="A3883" s="1" t="s">
        <v>4990</v>
      </c>
      <c r="B3883" s="1" t="s">
        <v>4991</v>
      </c>
      <c r="C3883" s="1">
        <v>45</v>
      </c>
      <c r="D3883" s="1" t="s">
        <v>28</v>
      </c>
      <c r="E3883" s="1" t="s">
        <v>4614</v>
      </c>
      <c r="F3883" s="1" t="s">
        <v>30</v>
      </c>
      <c r="G3883" s="1" t="s">
        <v>589</v>
      </c>
      <c r="H3883" s="1" t="s">
        <v>337</v>
      </c>
      <c r="I3883" s="1" t="s">
        <v>262</v>
      </c>
      <c r="J3883" s="1">
        <v>3594</v>
      </c>
      <c r="K3883" s="3">
        <v>0.18997685185185184</v>
      </c>
      <c r="L3883" s="3">
        <v>0.35594907407407406</v>
      </c>
      <c r="M3883" s="7">
        <v>45670</v>
      </c>
      <c r="N3883" s="3">
        <v>0.22817129629629629</v>
      </c>
      <c r="O3883" s="3">
        <v>0.39414351851851853</v>
      </c>
      <c r="P3883" s="5">
        <v>55</v>
      </c>
      <c r="Q3883" s="5">
        <v>266.74</v>
      </c>
      <c r="R3883" s="1" t="s">
        <v>56</v>
      </c>
      <c r="S3883" s="1">
        <v>5</v>
      </c>
      <c r="T3883" s="1" t="s">
        <v>35</v>
      </c>
      <c r="U3883" s="5">
        <v>88.4</v>
      </c>
      <c r="V3883" s="5">
        <v>19048.4382533547</v>
      </c>
      <c r="W3883" s="1" t="s">
        <v>42</v>
      </c>
      <c r="X3883" s="1">
        <v>4.6500000000000004</v>
      </c>
      <c r="Y3883" s="5">
        <v>27858.13</v>
      </c>
      <c r="Z3883" s="5">
        <v>17089.04</v>
      </c>
      <c r="AA3883" s="5" t="str">
        <f t="shared" si="240"/>
        <v>40-49</v>
      </c>
      <c r="AB3883" s="5" t="str">
        <f t="shared" si="241"/>
        <v>Moderate</v>
      </c>
      <c r="AC3883" s="5">
        <f t="shared" si="242"/>
        <v>0.61</v>
      </c>
      <c r="AD3883" s="5" t="str">
        <f t="shared" si="243"/>
        <v>Medium-haul</v>
      </c>
    </row>
    <row r="3884" spans="1:30" x14ac:dyDescent="0.3">
      <c r="A3884" s="1" t="s">
        <v>5104</v>
      </c>
      <c r="B3884" s="1" t="s">
        <v>5105</v>
      </c>
      <c r="C3884" s="1">
        <v>67</v>
      </c>
      <c r="D3884" s="1" t="s">
        <v>39</v>
      </c>
      <c r="E3884" s="1" t="s">
        <v>4614</v>
      </c>
      <c r="F3884" s="1" t="s">
        <v>48</v>
      </c>
      <c r="G3884" s="1" t="s">
        <v>589</v>
      </c>
      <c r="H3884" s="1" t="s">
        <v>337</v>
      </c>
      <c r="I3884" s="1" t="s">
        <v>262</v>
      </c>
      <c r="J3884" s="1">
        <v>3594</v>
      </c>
      <c r="K3884" s="3">
        <v>0.18997685185185184</v>
      </c>
      <c r="L3884" s="3">
        <v>0.35594907407407406</v>
      </c>
      <c r="M3884" s="7">
        <v>45671</v>
      </c>
      <c r="N3884" s="3">
        <v>0.22817129629629629</v>
      </c>
      <c r="O3884" s="3">
        <v>0.39414351851851853</v>
      </c>
      <c r="P3884" s="5">
        <v>55</v>
      </c>
      <c r="Q3884" s="5">
        <v>342.24</v>
      </c>
      <c r="R3884" s="1" t="s">
        <v>56</v>
      </c>
      <c r="S3884" s="1">
        <v>5</v>
      </c>
      <c r="T3884" s="1" t="s">
        <v>83</v>
      </c>
      <c r="U3884" s="5">
        <v>86.57</v>
      </c>
      <c r="V3884" s="5">
        <v>18815.167071800799</v>
      </c>
      <c r="W3884" s="1" t="s">
        <v>36</v>
      </c>
      <c r="X3884" s="1">
        <v>4.3899999999999997</v>
      </c>
      <c r="Y3884" s="5">
        <v>27578.2</v>
      </c>
      <c r="Z3884" s="5">
        <v>21920.67</v>
      </c>
      <c r="AA3884" s="5" t="str">
        <f t="shared" si="240"/>
        <v>60+</v>
      </c>
      <c r="AB3884" s="5" t="str">
        <f t="shared" si="241"/>
        <v>Moderate</v>
      </c>
      <c r="AC3884" s="5">
        <f t="shared" si="242"/>
        <v>0.79</v>
      </c>
      <c r="AD3884" s="5" t="str">
        <f t="shared" si="243"/>
        <v>Medium-haul</v>
      </c>
    </row>
    <row r="3885" spans="1:30" x14ac:dyDescent="0.3">
      <c r="A3885" s="1" t="s">
        <v>5106</v>
      </c>
      <c r="B3885" s="1" t="s">
        <v>5107</v>
      </c>
      <c r="C3885" s="1">
        <v>21</v>
      </c>
      <c r="D3885" s="1" t="s">
        <v>28</v>
      </c>
      <c r="E3885" s="1" t="s">
        <v>4614</v>
      </c>
      <c r="F3885" s="1" t="s">
        <v>30</v>
      </c>
      <c r="G3885" s="1" t="s">
        <v>589</v>
      </c>
      <c r="H3885" s="1" t="s">
        <v>337</v>
      </c>
      <c r="I3885" s="1" t="s">
        <v>262</v>
      </c>
      <c r="J3885" s="1">
        <v>3594</v>
      </c>
      <c r="K3885" s="3">
        <v>0.18997685185185184</v>
      </c>
      <c r="L3885" s="3">
        <v>0.35594907407407406</v>
      </c>
      <c r="M3885" s="7">
        <v>45668</v>
      </c>
      <c r="N3885" s="3">
        <v>0.22817129629629629</v>
      </c>
      <c r="O3885" s="3">
        <v>0.39414351851851853</v>
      </c>
      <c r="P3885" s="5">
        <v>55</v>
      </c>
      <c r="Q3885" s="5">
        <v>348.8</v>
      </c>
      <c r="R3885" s="1" t="s">
        <v>34</v>
      </c>
      <c r="S3885" s="1">
        <v>5</v>
      </c>
      <c r="T3885" s="1" t="s">
        <v>41</v>
      </c>
      <c r="U3885" s="5">
        <v>90.28</v>
      </c>
      <c r="V3885" s="5">
        <v>19130.6582193006</v>
      </c>
      <c r="W3885" s="1" t="s">
        <v>36</v>
      </c>
      <c r="X3885" s="1">
        <v>3.69</v>
      </c>
      <c r="Y3885" s="5">
        <v>27956.79</v>
      </c>
      <c r="Z3885" s="5">
        <v>22341.26</v>
      </c>
      <c r="AA3885" s="5" t="str">
        <f t="shared" si="240"/>
        <v>18-29</v>
      </c>
      <c r="AB3885" s="5" t="str">
        <f t="shared" si="241"/>
        <v>Moderate</v>
      </c>
      <c r="AC3885" s="5">
        <f t="shared" si="242"/>
        <v>0.8</v>
      </c>
      <c r="AD3885" s="5" t="str">
        <f t="shared" si="243"/>
        <v>Medium-haul</v>
      </c>
    </row>
    <row r="3886" spans="1:30" x14ac:dyDescent="0.3">
      <c r="A3886" s="1" t="s">
        <v>4619</v>
      </c>
      <c r="B3886" s="1" t="s">
        <v>4620</v>
      </c>
      <c r="C3886" s="1">
        <v>67</v>
      </c>
      <c r="D3886" s="1" t="s">
        <v>28</v>
      </c>
      <c r="E3886" s="1" t="s">
        <v>4614</v>
      </c>
      <c r="F3886" s="1" t="s">
        <v>48</v>
      </c>
      <c r="G3886" s="1" t="s">
        <v>589</v>
      </c>
      <c r="H3886" s="1" t="s">
        <v>337</v>
      </c>
      <c r="I3886" s="1" t="s">
        <v>262</v>
      </c>
      <c r="J3886" s="1">
        <v>3594</v>
      </c>
      <c r="K3886" s="3">
        <v>0.18997685185185184</v>
      </c>
      <c r="L3886" s="3">
        <v>0.35594907407407406</v>
      </c>
      <c r="M3886" s="7">
        <v>45667</v>
      </c>
      <c r="N3886" s="3">
        <v>0.22817129629629629</v>
      </c>
      <c r="O3886" s="3">
        <v>0.39414351851851853</v>
      </c>
      <c r="P3886" s="5">
        <v>55</v>
      </c>
      <c r="Q3886" s="5">
        <v>822.72</v>
      </c>
      <c r="R3886" s="1" t="s">
        <v>40</v>
      </c>
      <c r="S3886" s="1">
        <v>5</v>
      </c>
      <c r="T3886" s="1" t="s">
        <v>45</v>
      </c>
      <c r="U3886" s="5">
        <v>177.41</v>
      </c>
      <c r="V3886" s="5">
        <v>19416.0863923824</v>
      </c>
      <c r="W3886" s="1" t="s">
        <v>42</v>
      </c>
      <c r="X3886" s="1">
        <v>3.95</v>
      </c>
      <c r="Y3886" s="5">
        <v>28299.3</v>
      </c>
      <c r="Z3886" s="5">
        <v>52689.56</v>
      </c>
      <c r="AA3886" s="5" t="str">
        <f t="shared" si="240"/>
        <v>60+</v>
      </c>
      <c r="AB3886" s="5" t="str">
        <f t="shared" si="241"/>
        <v>Moderate</v>
      </c>
      <c r="AC3886" s="5">
        <f t="shared" si="242"/>
        <v>1.86</v>
      </c>
      <c r="AD3886" s="5" t="str">
        <f t="shared" si="243"/>
        <v>Medium-haul</v>
      </c>
    </row>
    <row r="3887" spans="1:30" x14ac:dyDescent="0.3">
      <c r="A3887" s="1" t="s">
        <v>5108</v>
      </c>
      <c r="B3887" s="1" t="s">
        <v>5109</v>
      </c>
      <c r="C3887" s="1">
        <v>66</v>
      </c>
      <c r="D3887" s="1" t="s">
        <v>39</v>
      </c>
      <c r="E3887" s="1" t="s">
        <v>4614</v>
      </c>
      <c r="F3887" s="1" t="s">
        <v>30</v>
      </c>
      <c r="G3887" s="1" t="s">
        <v>589</v>
      </c>
      <c r="H3887" s="1" t="s">
        <v>337</v>
      </c>
      <c r="I3887" s="1" t="s">
        <v>262</v>
      </c>
      <c r="J3887" s="1">
        <v>3594</v>
      </c>
      <c r="K3887" s="3">
        <v>0.18997685185185184</v>
      </c>
      <c r="L3887" s="3">
        <v>0.35594907407407406</v>
      </c>
      <c r="M3887" s="7">
        <v>45661</v>
      </c>
      <c r="N3887" s="3">
        <v>0.22817129629629629</v>
      </c>
      <c r="O3887" s="3">
        <v>0.39414351851851853</v>
      </c>
      <c r="P3887" s="5">
        <v>55</v>
      </c>
      <c r="Q3887" s="5">
        <v>527.99</v>
      </c>
      <c r="R3887" s="1" t="s">
        <v>40</v>
      </c>
      <c r="S3887" s="1">
        <v>5</v>
      </c>
      <c r="T3887" s="1" t="s">
        <v>83</v>
      </c>
      <c r="U3887" s="5">
        <v>25.11</v>
      </c>
      <c r="V3887" s="5">
        <v>18749.883392010001</v>
      </c>
      <c r="W3887" s="1" t="s">
        <v>42</v>
      </c>
      <c r="X3887" s="1">
        <v>3.03</v>
      </c>
      <c r="Y3887" s="5">
        <v>27499.86</v>
      </c>
      <c r="Z3887" s="5">
        <v>33796.379999999997</v>
      </c>
      <c r="AA3887" s="5" t="str">
        <f t="shared" si="240"/>
        <v>60+</v>
      </c>
      <c r="AB3887" s="5" t="str">
        <f t="shared" si="241"/>
        <v>Moderate</v>
      </c>
      <c r="AC3887" s="5">
        <f t="shared" si="242"/>
        <v>1.23</v>
      </c>
      <c r="AD3887" s="5" t="str">
        <f t="shared" si="243"/>
        <v>Medium-haul</v>
      </c>
    </row>
    <row r="3888" spans="1:30" x14ac:dyDescent="0.3">
      <c r="A3888" s="1" t="s">
        <v>5110</v>
      </c>
      <c r="B3888" s="1" t="s">
        <v>5111</v>
      </c>
      <c r="C3888" s="1">
        <v>59</v>
      </c>
      <c r="D3888" s="1" t="s">
        <v>28</v>
      </c>
      <c r="E3888" s="1" t="s">
        <v>4614</v>
      </c>
      <c r="F3888" s="1" t="s">
        <v>48</v>
      </c>
      <c r="G3888" s="1" t="s">
        <v>589</v>
      </c>
      <c r="H3888" s="1" t="s">
        <v>337</v>
      </c>
      <c r="I3888" s="1" t="s">
        <v>262</v>
      </c>
      <c r="J3888" s="1">
        <v>3594</v>
      </c>
      <c r="K3888" s="3">
        <v>0.18997685185185184</v>
      </c>
      <c r="L3888" s="3">
        <v>0.35594907407407406</v>
      </c>
      <c r="M3888" s="7">
        <v>45658</v>
      </c>
      <c r="N3888" s="3">
        <v>0.22817129629629629</v>
      </c>
      <c r="O3888" s="3">
        <v>0.39414351851851853</v>
      </c>
      <c r="P3888" s="5">
        <v>55</v>
      </c>
      <c r="Q3888" s="5">
        <v>621.52</v>
      </c>
      <c r="R3888" s="1" t="s">
        <v>34</v>
      </c>
      <c r="S3888" s="1">
        <v>5</v>
      </c>
      <c r="T3888" s="1" t="s">
        <v>35</v>
      </c>
      <c r="U3888" s="5">
        <v>190.14</v>
      </c>
      <c r="V3888" s="5">
        <v>19098.2521896908</v>
      </c>
      <c r="W3888" s="1" t="s">
        <v>42</v>
      </c>
      <c r="X3888" s="1">
        <v>3.39</v>
      </c>
      <c r="Y3888" s="5">
        <v>27917.9</v>
      </c>
      <c r="Z3888" s="5">
        <v>39815.31</v>
      </c>
      <c r="AA3888" s="5" t="str">
        <f t="shared" si="240"/>
        <v>50-59</v>
      </c>
      <c r="AB3888" s="5" t="str">
        <f t="shared" si="241"/>
        <v>Moderate</v>
      </c>
      <c r="AC3888" s="5">
        <f t="shared" si="242"/>
        <v>1.43</v>
      </c>
      <c r="AD3888" s="5" t="str">
        <f t="shared" si="243"/>
        <v>Medium-haul</v>
      </c>
    </row>
    <row r="3889" spans="1:30" x14ac:dyDescent="0.3">
      <c r="A3889" s="1" t="s">
        <v>4908</v>
      </c>
      <c r="B3889" s="1" t="s">
        <v>4909</v>
      </c>
      <c r="C3889" s="1">
        <v>72</v>
      </c>
      <c r="D3889" s="1" t="s">
        <v>39</v>
      </c>
      <c r="E3889" s="1" t="s">
        <v>4614</v>
      </c>
      <c r="F3889" s="1" t="s">
        <v>30</v>
      </c>
      <c r="G3889" s="1" t="s">
        <v>589</v>
      </c>
      <c r="H3889" s="1" t="s">
        <v>337</v>
      </c>
      <c r="I3889" s="1" t="s">
        <v>262</v>
      </c>
      <c r="J3889" s="1">
        <v>3594</v>
      </c>
      <c r="K3889" s="3">
        <v>0.18997685185185184</v>
      </c>
      <c r="L3889" s="3">
        <v>0.35594907407407406</v>
      </c>
      <c r="M3889" s="7">
        <v>45666</v>
      </c>
      <c r="N3889" s="3">
        <v>0.22817129629629629</v>
      </c>
      <c r="O3889" s="3">
        <v>0.39414351851851853</v>
      </c>
      <c r="P3889" s="5">
        <v>55</v>
      </c>
      <c r="Q3889" s="5">
        <v>460.22</v>
      </c>
      <c r="R3889" s="1" t="s">
        <v>34</v>
      </c>
      <c r="S3889" s="1">
        <v>5</v>
      </c>
      <c r="T3889" s="1" t="s">
        <v>49</v>
      </c>
      <c r="U3889" s="5">
        <v>76.489999999999995</v>
      </c>
      <c r="V3889" s="5">
        <v>18642.519306007802</v>
      </c>
      <c r="W3889" s="1" t="s">
        <v>42</v>
      </c>
      <c r="X3889" s="1">
        <v>3.71</v>
      </c>
      <c r="Y3889" s="5">
        <v>27371.02</v>
      </c>
      <c r="Z3889" s="5">
        <v>29469.38</v>
      </c>
      <c r="AA3889" s="5" t="str">
        <f t="shared" si="240"/>
        <v>60+</v>
      </c>
      <c r="AB3889" s="5" t="str">
        <f t="shared" si="241"/>
        <v>Moderate</v>
      </c>
      <c r="AC3889" s="5">
        <f t="shared" si="242"/>
        <v>1.08</v>
      </c>
      <c r="AD3889" s="5" t="str">
        <f t="shared" si="243"/>
        <v>Medium-haul</v>
      </c>
    </row>
    <row r="3890" spans="1:30" x14ac:dyDescent="0.3">
      <c r="A3890" s="1" t="s">
        <v>4643</v>
      </c>
      <c r="B3890" s="1" t="s">
        <v>4644</v>
      </c>
      <c r="C3890" s="1">
        <v>61</v>
      </c>
      <c r="D3890" s="1" t="s">
        <v>39</v>
      </c>
      <c r="E3890" s="1" t="s">
        <v>4614</v>
      </c>
      <c r="F3890" s="1" t="s">
        <v>48</v>
      </c>
      <c r="G3890" s="1" t="s">
        <v>602</v>
      </c>
      <c r="H3890" s="1" t="s">
        <v>262</v>
      </c>
      <c r="I3890" s="1" t="s">
        <v>217</v>
      </c>
      <c r="J3890" s="1">
        <v>3239</v>
      </c>
      <c r="K3890" s="3">
        <v>9.6747685185185187E-2</v>
      </c>
      <c r="L3890" s="3">
        <v>0.24605324074074075</v>
      </c>
      <c r="M3890" s="7">
        <v>45671</v>
      </c>
      <c r="N3890" s="3">
        <v>0.16410879629629629</v>
      </c>
      <c r="O3890" s="3">
        <v>0.31341435185185185</v>
      </c>
      <c r="P3890" s="5">
        <v>97</v>
      </c>
      <c r="Q3890" s="5">
        <v>566.35</v>
      </c>
      <c r="R3890" s="1" t="s">
        <v>34</v>
      </c>
      <c r="S3890" s="1">
        <v>5</v>
      </c>
      <c r="T3890" s="1" t="s">
        <v>45</v>
      </c>
      <c r="U3890" s="5">
        <v>79.67</v>
      </c>
      <c r="V3890" s="5">
        <v>17203.462175795801</v>
      </c>
      <c r="W3890" s="1" t="s">
        <v>36</v>
      </c>
      <c r="X3890" s="1">
        <v>3.9</v>
      </c>
      <c r="Y3890" s="5">
        <v>25644.15</v>
      </c>
      <c r="Z3890" s="5">
        <v>36262.33</v>
      </c>
      <c r="AA3890" s="5" t="str">
        <f t="shared" si="240"/>
        <v>60+</v>
      </c>
      <c r="AB3890" s="5" t="str">
        <f t="shared" si="241"/>
        <v>Moderate</v>
      </c>
      <c r="AC3890" s="5">
        <f t="shared" si="242"/>
        <v>1.41</v>
      </c>
      <c r="AD3890" s="5" t="str">
        <f t="shared" si="243"/>
        <v>Medium-haul</v>
      </c>
    </row>
    <row r="3891" spans="1:30" x14ac:dyDescent="0.3">
      <c r="A3891" s="1" t="s">
        <v>5071</v>
      </c>
      <c r="B3891" s="1" t="s">
        <v>5072</v>
      </c>
      <c r="C3891" s="1">
        <v>49</v>
      </c>
      <c r="D3891" s="1" t="s">
        <v>39</v>
      </c>
      <c r="E3891" s="1" t="s">
        <v>4614</v>
      </c>
      <c r="F3891" s="1" t="s">
        <v>30</v>
      </c>
      <c r="G3891" s="1" t="s">
        <v>602</v>
      </c>
      <c r="H3891" s="1" t="s">
        <v>262</v>
      </c>
      <c r="I3891" s="1" t="s">
        <v>217</v>
      </c>
      <c r="J3891" s="1">
        <v>3239</v>
      </c>
      <c r="K3891" s="3">
        <v>9.6747685185185187E-2</v>
      </c>
      <c r="L3891" s="3">
        <v>0.24605324074074075</v>
      </c>
      <c r="M3891" s="7">
        <v>45659</v>
      </c>
      <c r="N3891" s="3">
        <v>0.16410879629629629</v>
      </c>
      <c r="O3891" s="3">
        <v>0.31341435185185185</v>
      </c>
      <c r="P3891" s="5">
        <v>97</v>
      </c>
      <c r="Q3891" s="5">
        <v>367.06</v>
      </c>
      <c r="R3891" s="1" t="s">
        <v>34</v>
      </c>
      <c r="S3891" s="1">
        <v>5</v>
      </c>
      <c r="T3891" s="1" t="s">
        <v>35</v>
      </c>
      <c r="U3891" s="5">
        <v>26.51</v>
      </c>
      <c r="V3891" s="5">
        <v>17393.807561416899</v>
      </c>
      <c r="W3891" s="1" t="s">
        <v>42</v>
      </c>
      <c r="X3891" s="1">
        <v>3.59</v>
      </c>
      <c r="Y3891" s="5">
        <v>25872.57</v>
      </c>
      <c r="Z3891" s="5">
        <v>23497.14</v>
      </c>
      <c r="AA3891" s="5" t="str">
        <f t="shared" si="240"/>
        <v>40-49</v>
      </c>
      <c r="AB3891" s="5" t="str">
        <f t="shared" si="241"/>
        <v>Moderate</v>
      </c>
      <c r="AC3891" s="5">
        <f t="shared" si="242"/>
        <v>0.91</v>
      </c>
      <c r="AD3891" s="5" t="str">
        <f t="shared" si="243"/>
        <v>Medium-haul</v>
      </c>
    </row>
    <row r="3892" spans="1:30" x14ac:dyDescent="0.3">
      <c r="A3892" s="1" t="s">
        <v>5112</v>
      </c>
      <c r="B3892" s="1" t="s">
        <v>5113</v>
      </c>
      <c r="C3892" s="1">
        <v>62</v>
      </c>
      <c r="D3892" s="1" t="s">
        <v>39</v>
      </c>
      <c r="E3892" s="1" t="s">
        <v>4614</v>
      </c>
      <c r="F3892" s="1" t="s">
        <v>48</v>
      </c>
      <c r="G3892" s="1" t="s">
        <v>602</v>
      </c>
      <c r="H3892" s="1" t="s">
        <v>262</v>
      </c>
      <c r="I3892" s="1" t="s">
        <v>217</v>
      </c>
      <c r="J3892" s="1">
        <v>3239</v>
      </c>
      <c r="K3892" s="3">
        <v>9.6747685185185187E-2</v>
      </c>
      <c r="L3892" s="3">
        <v>0.24605324074074075</v>
      </c>
      <c r="M3892" s="7">
        <v>45670</v>
      </c>
      <c r="N3892" s="3">
        <v>0.16410879629629629</v>
      </c>
      <c r="O3892" s="3">
        <v>0.31341435185185185</v>
      </c>
      <c r="P3892" s="5">
        <v>97</v>
      </c>
      <c r="Q3892" s="5">
        <v>612.94000000000005</v>
      </c>
      <c r="R3892" s="1" t="s">
        <v>34</v>
      </c>
      <c r="S3892" s="1">
        <v>5</v>
      </c>
      <c r="T3892" s="1" t="s">
        <v>35</v>
      </c>
      <c r="U3892" s="5">
        <v>178.52</v>
      </c>
      <c r="V3892" s="5">
        <v>16863.957646957599</v>
      </c>
      <c r="W3892" s="1" t="s">
        <v>36</v>
      </c>
      <c r="X3892" s="1">
        <v>3.16</v>
      </c>
      <c r="Y3892" s="5">
        <v>25236.75</v>
      </c>
      <c r="Z3892" s="5">
        <v>39263.86</v>
      </c>
      <c r="AA3892" s="5" t="str">
        <f t="shared" si="240"/>
        <v>60+</v>
      </c>
      <c r="AB3892" s="5" t="str">
        <f t="shared" si="241"/>
        <v>Moderate</v>
      </c>
      <c r="AC3892" s="5">
        <f t="shared" si="242"/>
        <v>1.56</v>
      </c>
      <c r="AD3892" s="5" t="str">
        <f t="shared" si="243"/>
        <v>Medium-haul</v>
      </c>
    </row>
    <row r="3893" spans="1:30" x14ac:dyDescent="0.3">
      <c r="A3893" s="1" t="s">
        <v>4827</v>
      </c>
      <c r="B3893" s="1" t="s">
        <v>4828</v>
      </c>
      <c r="C3893" s="1">
        <v>61</v>
      </c>
      <c r="D3893" s="1" t="s">
        <v>39</v>
      </c>
      <c r="E3893" s="1" t="s">
        <v>4614</v>
      </c>
      <c r="F3893" s="1" t="s">
        <v>30</v>
      </c>
      <c r="G3893" s="1" t="s">
        <v>602</v>
      </c>
      <c r="H3893" s="1" t="s">
        <v>262</v>
      </c>
      <c r="I3893" s="1" t="s">
        <v>217</v>
      </c>
      <c r="J3893" s="1">
        <v>3239</v>
      </c>
      <c r="K3893" s="3">
        <v>9.6747685185185187E-2</v>
      </c>
      <c r="L3893" s="3">
        <v>0.24605324074074075</v>
      </c>
      <c r="M3893" s="7">
        <v>45660</v>
      </c>
      <c r="N3893" s="3">
        <v>0.16410879629629629</v>
      </c>
      <c r="O3893" s="3">
        <v>0.31341435185185185</v>
      </c>
      <c r="P3893" s="5">
        <v>97</v>
      </c>
      <c r="Q3893" s="5">
        <v>363.76</v>
      </c>
      <c r="R3893" s="1" t="s">
        <v>40</v>
      </c>
      <c r="S3893" s="1">
        <v>5</v>
      </c>
      <c r="T3893" s="1" t="s">
        <v>45</v>
      </c>
      <c r="U3893" s="5">
        <v>14.27</v>
      </c>
      <c r="V3893" s="5">
        <v>17044.3827694887</v>
      </c>
      <c r="W3893" s="1" t="s">
        <v>42</v>
      </c>
      <c r="X3893" s="1">
        <v>3.05</v>
      </c>
      <c r="Y3893" s="5">
        <v>25453.26</v>
      </c>
      <c r="Z3893" s="5">
        <v>23283.49</v>
      </c>
      <c r="AA3893" s="5" t="str">
        <f t="shared" si="240"/>
        <v>60+</v>
      </c>
      <c r="AB3893" s="5" t="str">
        <f t="shared" si="241"/>
        <v>Moderate</v>
      </c>
      <c r="AC3893" s="5">
        <f t="shared" si="242"/>
        <v>0.91</v>
      </c>
      <c r="AD3893" s="5" t="str">
        <f t="shared" si="243"/>
        <v>Medium-haul</v>
      </c>
    </row>
    <row r="3894" spans="1:30" x14ac:dyDescent="0.3">
      <c r="A3894" s="1" t="s">
        <v>5032</v>
      </c>
      <c r="B3894" s="1" t="s">
        <v>5033</v>
      </c>
      <c r="C3894" s="1">
        <v>46</v>
      </c>
      <c r="D3894" s="1" t="s">
        <v>39</v>
      </c>
      <c r="E3894" s="1" t="s">
        <v>4614</v>
      </c>
      <c r="F3894" s="1" t="s">
        <v>30</v>
      </c>
      <c r="G3894" s="1" t="s">
        <v>615</v>
      </c>
      <c r="H3894" s="1" t="s">
        <v>32</v>
      </c>
      <c r="I3894" s="1" t="s">
        <v>91</v>
      </c>
      <c r="J3894" s="1">
        <v>2142</v>
      </c>
      <c r="K3894" s="3">
        <v>0.87881944444444449</v>
      </c>
      <c r="L3894" s="3">
        <v>0.97743055555555558</v>
      </c>
      <c r="M3894" s="7">
        <v>45672</v>
      </c>
      <c r="N3894" s="3">
        <v>0.94062500000000004</v>
      </c>
      <c r="O3894" s="3">
        <v>3.923611111111111E-2</v>
      </c>
      <c r="P3894" s="5">
        <v>89</v>
      </c>
      <c r="Q3894" s="5">
        <v>1107.18</v>
      </c>
      <c r="R3894" s="1" t="s">
        <v>40</v>
      </c>
      <c r="S3894" s="1">
        <v>5</v>
      </c>
      <c r="T3894" s="1" t="s">
        <v>41</v>
      </c>
      <c r="U3894" s="5">
        <v>173.52</v>
      </c>
      <c r="V3894" s="5">
        <v>12066.067522576401</v>
      </c>
      <c r="W3894" s="1" t="s">
        <v>42</v>
      </c>
      <c r="X3894" s="1">
        <v>3.19</v>
      </c>
      <c r="Y3894" s="5">
        <v>19479.28</v>
      </c>
      <c r="Z3894" s="5">
        <v>70894.22</v>
      </c>
      <c r="AA3894" s="5" t="str">
        <f t="shared" si="240"/>
        <v>40-49</v>
      </c>
      <c r="AB3894" s="5" t="str">
        <f t="shared" si="241"/>
        <v>Moderate</v>
      </c>
      <c r="AC3894" s="5">
        <f t="shared" si="242"/>
        <v>3.64</v>
      </c>
      <c r="AD3894" s="5" t="str">
        <f t="shared" si="243"/>
        <v>Short-haul</v>
      </c>
    </row>
    <row r="3895" spans="1:30" x14ac:dyDescent="0.3">
      <c r="A3895" s="1" t="s">
        <v>4982</v>
      </c>
      <c r="B3895" s="1" t="s">
        <v>4983</v>
      </c>
      <c r="C3895" s="1">
        <v>26</v>
      </c>
      <c r="D3895" s="1" t="s">
        <v>28</v>
      </c>
      <c r="E3895" s="1" t="s">
        <v>4614</v>
      </c>
      <c r="F3895" s="1" t="s">
        <v>30</v>
      </c>
      <c r="G3895" s="1" t="s">
        <v>615</v>
      </c>
      <c r="H3895" s="1" t="s">
        <v>32</v>
      </c>
      <c r="I3895" s="1" t="s">
        <v>91</v>
      </c>
      <c r="J3895" s="1">
        <v>2142</v>
      </c>
      <c r="K3895" s="3">
        <v>0.87881944444444449</v>
      </c>
      <c r="L3895" s="3">
        <v>0.97743055555555558</v>
      </c>
      <c r="M3895" s="7">
        <v>45660</v>
      </c>
      <c r="N3895" s="3">
        <v>0.94062500000000004</v>
      </c>
      <c r="O3895" s="3">
        <v>3.923611111111111E-2</v>
      </c>
      <c r="P3895" s="5">
        <v>89</v>
      </c>
      <c r="Q3895" s="5">
        <v>1357.23</v>
      </c>
      <c r="R3895" s="1" t="s">
        <v>40</v>
      </c>
      <c r="S3895" s="1">
        <v>5</v>
      </c>
      <c r="T3895" s="1" t="s">
        <v>41</v>
      </c>
      <c r="U3895" s="5">
        <v>184.21</v>
      </c>
      <c r="V3895" s="5">
        <v>11351.1999972006</v>
      </c>
      <c r="W3895" s="1" t="s">
        <v>36</v>
      </c>
      <c r="X3895" s="1">
        <v>3.98</v>
      </c>
      <c r="Y3895" s="5">
        <v>18621.439999999999</v>
      </c>
      <c r="Z3895" s="5">
        <v>86899.56</v>
      </c>
      <c r="AA3895" s="5" t="str">
        <f t="shared" si="240"/>
        <v>18-29</v>
      </c>
      <c r="AB3895" s="5" t="str">
        <f t="shared" si="241"/>
        <v>Moderate</v>
      </c>
      <c r="AC3895" s="5">
        <f t="shared" si="242"/>
        <v>4.67</v>
      </c>
      <c r="AD3895" s="5" t="str">
        <f t="shared" si="243"/>
        <v>Short-haul</v>
      </c>
    </row>
    <row r="3896" spans="1:30" x14ac:dyDescent="0.3">
      <c r="A3896" s="1" t="s">
        <v>5056</v>
      </c>
      <c r="B3896" s="1" t="s">
        <v>5057</v>
      </c>
      <c r="C3896" s="1">
        <v>69</v>
      </c>
      <c r="D3896" s="1" t="s">
        <v>39</v>
      </c>
      <c r="E3896" s="1" t="s">
        <v>4614</v>
      </c>
      <c r="F3896" s="1" t="s">
        <v>30</v>
      </c>
      <c r="G3896" s="1" t="s">
        <v>615</v>
      </c>
      <c r="H3896" s="1" t="s">
        <v>32</v>
      </c>
      <c r="I3896" s="1" t="s">
        <v>91</v>
      </c>
      <c r="J3896" s="1">
        <v>2142</v>
      </c>
      <c r="K3896" s="3">
        <v>0.87881944444444449</v>
      </c>
      <c r="L3896" s="3">
        <v>0.97743055555555558</v>
      </c>
      <c r="M3896" s="7">
        <v>45669</v>
      </c>
      <c r="N3896" s="3">
        <v>0.94062500000000004</v>
      </c>
      <c r="O3896" s="3">
        <v>3.923611111111111E-2</v>
      </c>
      <c r="P3896" s="5">
        <v>89</v>
      </c>
      <c r="Q3896" s="5">
        <v>576.28</v>
      </c>
      <c r="R3896" s="1" t="s">
        <v>40</v>
      </c>
      <c r="S3896" s="1">
        <v>5</v>
      </c>
      <c r="T3896" s="1" t="s">
        <v>45</v>
      </c>
      <c r="U3896" s="5">
        <v>68.89</v>
      </c>
      <c r="V3896" s="5">
        <v>11724.270852649501</v>
      </c>
      <c r="W3896" s="1" t="s">
        <v>42</v>
      </c>
      <c r="X3896" s="1">
        <v>4.34</v>
      </c>
      <c r="Y3896" s="5">
        <v>19069.13</v>
      </c>
      <c r="Z3896" s="5">
        <v>36895.699999999997</v>
      </c>
      <c r="AA3896" s="5" t="str">
        <f t="shared" si="240"/>
        <v>60+</v>
      </c>
      <c r="AB3896" s="5" t="str">
        <f t="shared" si="241"/>
        <v>Moderate</v>
      </c>
      <c r="AC3896" s="5">
        <f t="shared" si="242"/>
        <v>1.93</v>
      </c>
      <c r="AD3896" s="5" t="str">
        <f t="shared" si="243"/>
        <v>Short-haul</v>
      </c>
    </row>
    <row r="3897" spans="1:30" x14ac:dyDescent="0.3">
      <c r="A3897" s="1" t="s">
        <v>5028</v>
      </c>
      <c r="B3897" s="1" t="s">
        <v>5029</v>
      </c>
      <c r="C3897" s="1">
        <v>31</v>
      </c>
      <c r="D3897" s="1" t="s">
        <v>39</v>
      </c>
      <c r="E3897" s="1" t="s">
        <v>4614</v>
      </c>
      <c r="F3897" s="1" t="s">
        <v>30</v>
      </c>
      <c r="G3897" s="1" t="s">
        <v>615</v>
      </c>
      <c r="H3897" s="1" t="s">
        <v>32</v>
      </c>
      <c r="I3897" s="1" t="s">
        <v>91</v>
      </c>
      <c r="J3897" s="1">
        <v>2142</v>
      </c>
      <c r="K3897" s="3">
        <v>0.87881944444444449</v>
      </c>
      <c r="L3897" s="3">
        <v>0.97743055555555558</v>
      </c>
      <c r="M3897" s="7">
        <v>45669</v>
      </c>
      <c r="N3897" s="3">
        <v>0.94062500000000004</v>
      </c>
      <c r="O3897" s="3">
        <v>3.923611111111111E-2</v>
      </c>
      <c r="P3897" s="5">
        <v>89</v>
      </c>
      <c r="Q3897" s="5">
        <v>1480.37</v>
      </c>
      <c r="R3897" s="1" t="s">
        <v>34</v>
      </c>
      <c r="S3897" s="1">
        <v>3</v>
      </c>
      <c r="T3897" s="1" t="s">
        <v>49</v>
      </c>
      <c r="U3897" s="5">
        <v>17.48</v>
      </c>
      <c r="V3897" s="5">
        <v>11319.707437831299</v>
      </c>
      <c r="W3897" s="1" t="s">
        <v>36</v>
      </c>
      <c r="X3897" s="1">
        <v>3.46</v>
      </c>
      <c r="Y3897" s="5">
        <v>18583.650000000001</v>
      </c>
      <c r="Z3897" s="5">
        <v>94747.18</v>
      </c>
      <c r="AA3897" s="5" t="str">
        <f t="shared" si="240"/>
        <v>30-39</v>
      </c>
      <c r="AB3897" s="5" t="str">
        <f t="shared" si="241"/>
        <v>Moderate</v>
      </c>
      <c r="AC3897" s="5">
        <f t="shared" si="242"/>
        <v>5.0999999999999996</v>
      </c>
      <c r="AD3897" s="5" t="str">
        <f t="shared" si="243"/>
        <v>Short-haul</v>
      </c>
    </row>
    <row r="3898" spans="1:30" x14ac:dyDescent="0.3">
      <c r="A3898" s="1" t="s">
        <v>5114</v>
      </c>
      <c r="B3898" s="1" t="s">
        <v>5115</v>
      </c>
      <c r="C3898" s="1">
        <v>54</v>
      </c>
      <c r="D3898" s="1" t="s">
        <v>28</v>
      </c>
      <c r="E3898" s="1" t="s">
        <v>4614</v>
      </c>
      <c r="F3898" s="1" t="s">
        <v>48</v>
      </c>
      <c r="G3898" s="1" t="s">
        <v>615</v>
      </c>
      <c r="H3898" s="1" t="s">
        <v>32</v>
      </c>
      <c r="I3898" s="1" t="s">
        <v>91</v>
      </c>
      <c r="J3898" s="1">
        <v>2142</v>
      </c>
      <c r="K3898" s="3">
        <v>0.87881944444444449</v>
      </c>
      <c r="L3898" s="3">
        <v>0.97743055555555558</v>
      </c>
      <c r="M3898" s="7">
        <v>45658</v>
      </c>
      <c r="N3898" s="3">
        <v>0.94062500000000004</v>
      </c>
      <c r="O3898" s="3">
        <v>3.923611111111111E-2</v>
      </c>
      <c r="P3898" s="5">
        <v>89</v>
      </c>
      <c r="Q3898" s="5">
        <v>555.13</v>
      </c>
      <c r="R3898" s="1" t="s">
        <v>56</v>
      </c>
      <c r="S3898" s="1">
        <v>5</v>
      </c>
      <c r="T3898" s="1" t="s">
        <v>45</v>
      </c>
      <c r="U3898" s="5">
        <v>9.98</v>
      </c>
      <c r="V3898" s="5">
        <v>11505.610808424601</v>
      </c>
      <c r="W3898" s="1" t="s">
        <v>42</v>
      </c>
      <c r="X3898" s="1">
        <v>4.33</v>
      </c>
      <c r="Y3898" s="5">
        <v>18806.73</v>
      </c>
      <c r="Z3898" s="5">
        <v>35530.32</v>
      </c>
      <c r="AA3898" s="5" t="str">
        <f t="shared" si="240"/>
        <v>50-59</v>
      </c>
      <c r="AB3898" s="5" t="str">
        <f t="shared" si="241"/>
        <v>Moderate</v>
      </c>
      <c r="AC3898" s="5">
        <f t="shared" si="242"/>
        <v>1.89</v>
      </c>
      <c r="AD3898" s="5" t="str">
        <f t="shared" si="243"/>
        <v>Short-haul</v>
      </c>
    </row>
    <row r="3899" spans="1:30" x14ac:dyDescent="0.3">
      <c r="A3899" s="1" t="s">
        <v>4857</v>
      </c>
      <c r="B3899" s="1" t="s">
        <v>4858</v>
      </c>
      <c r="C3899" s="1">
        <v>75</v>
      </c>
      <c r="D3899" s="1" t="s">
        <v>39</v>
      </c>
      <c r="E3899" s="1" t="s">
        <v>4614</v>
      </c>
      <c r="F3899" s="1" t="s">
        <v>30</v>
      </c>
      <c r="G3899" s="1" t="s">
        <v>615</v>
      </c>
      <c r="H3899" s="1" t="s">
        <v>32</v>
      </c>
      <c r="I3899" s="1" t="s">
        <v>91</v>
      </c>
      <c r="J3899" s="1">
        <v>2142</v>
      </c>
      <c r="K3899" s="3">
        <v>0.87881944444444449</v>
      </c>
      <c r="L3899" s="3">
        <v>0.97743055555555558</v>
      </c>
      <c r="M3899" s="7">
        <v>45668</v>
      </c>
      <c r="N3899" s="3">
        <v>0.94062500000000004</v>
      </c>
      <c r="O3899" s="3">
        <v>3.923611111111111E-2</v>
      </c>
      <c r="P3899" s="5">
        <v>89</v>
      </c>
      <c r="Q3899" s="5">
        <v>1212.17</v>
      </c>
      <c r="R3899" s="1" t="s">
        <v>34</v>
      </c>
      <c r="S3899" s="1">
        <v>5</v>
      </c>
      <c r="T3899" s="1" t="s">
        <v>49</v>
      </c>
      <c r="U3899" s="5">
        <v>146.85</v>
      </c>
      <c r="V3899" s="5">
        <v>11487.8308825768</v>
      </c>
      <c r="W3899" s="1" t="s">
        <v>36</v>
      </c>
      <c r="X3899" s="1">
        <v>3.97</v>
      </c>
      <c r="Y3899" s="5">
        <v>18785.400000000001</v>
      </c>
      <c r="Z3899" s="5">
        <v>77608.25</v>
      </c>
      <c r="AA3899" s="5" t="str">
        <f t="shared" si="240"/>
        <v>60+</v>
      </c>
      <c r="AB3899" s="5" t="str">
        <f t="shared" si="241"/>
        <v>Moderate</v>
      </c>
      <c r="AC3899" s="5">
        <f t="shared" si="242"/>
        <v>4.13</v>
      </c>
      <c r="AD3899" s="5" t="str">
        <f t="shared" si="243"/>
        <v>Short-haul</v>
      </c>
    </row>
    <row r="3900" spans="1:30" x14ac:dyDescent="0.3">
      <c r="A3900" s="1" t="s">
        <v>5116</v>
      </c>
      <c r="B3900" s="1" t="s">
        <v>5117</v>
      </c>
      <c r="C3900" s="1">
        <v>66</v>
      </c>
      <c r="D3900" s="1" t="s">
        <v>39</v>
      </c>
      <c r="E3900" s="1" t="s">
        <v>4614</v>
      </c>
      <c r="F3900" s="1" t="s">
        <v>30</v>
      </c>
      <c r="G3900" s="1" t="s">
        <v>615</v>
      </c>
      <c r="H3900" s="1" t="s">
        <v>32</v>
      </c>
      <c r="I3900" s="1" t="s">
        <v>91</v>
      </c>
      <c r="J3900" s="1">
        <v>2142</v>
      </c>
      <c r="K3900" s="3">
        <v>0.87881944444444449</v>
      </c>
      <c r="L3900" s="3">
        <v>0.97743055555555558</v>
      </c>
      <c r="M3900" s="7">
        <v>45671</v>
      </c>
      <c r="N3900" s="3">
        <v>0.94062500000000004</v>
      </c>
      <c r="O3900" s="3">
        <v>3.923611111111111E-2</v>
      </c>
      <c r="P3900" s="5">
        <v>89</v>
      </c>
      <c r="Q3900" s="5">
        <v>1196.58</v>
      </c>
      <c r="R3900" s="1" t="s">
        <v>56</v>
      </c>
      <c r="S3900" s="1">
        <v>5</v>
      </c>
      <c r="T3900" s="1" t="s">
        <v>45</v>
      </c>
      <c r="U3900" s="5">
        <v>97.87</v>
      </c>
      <c r="V3900" s="5">
        <v>11544.449577945999</v>
      </c>
      <c r="W3900" s="1" t="s">
        <v>36</v>
      </c>
      <c r="X3900" s="1">
        <v>3.48</v>
      </c>
      <c r="Y3900" s="5">
        <v>18853.34</v>
      </c>
      <c r="Z3900" s="5">
        <v>76600.69</v>
      </c>
      <c r="AA3900" s="5" t="str">
        <f t="shared" si="240"/>
        <v>60+</v>
      </c>
      <c r="AB3900" s="5" t="str">
        <f t="shared" si="241"/>
        <v>Moderate</v>
      </c>
      <c r="AC3900" s="5">
        <f t="shared" si="242"/>
        <v>4.0599999999999996</v>
      </c>
      <c r="AD3900" s="5" t="str">
        <f t="shared" si="243"/>
        <v>Short-haul</v>
      </c>
    </row>
    <row r="3901" spans="1:30" x14ac:dyDescent="0.3">
      <c r="A3901" s="1" t="s">
        <v>4964</v>
      </c>
      <c r="B3901" s="1" t="s">
        <v>4965</v>
      </c>
      <c r="C3901" s="1">
        <v>32</v>
      </c>
      <c r="D3901" s="1" t="s">
        <v>39</v>
      </c>
      <c r="E3901" s="1" t="s">
        <v>4614</v>
      </c>
      <c r="F3901" s="1" t="s">
        <v>48</v>
      </c>
      <c r="G3901" s="1" t="s">
        <v>628</v>
      </c>
      <c r="H3901" s="1" t="s">
        <v>75</v>
      </c>
      <c r="I3901" s="1" t="s">
        <v>385</v>
      </c>
      <c r="J3901" s="1">
        <v>10284</v>
      </c>
      <c r="K3901" s="3">
        <v>0.55234953703703704</v>
      </c>
      <c r="L3901" s="3">
        <v>2.8043981481481482E-2</v>
      </c>
      <c r="M3901" s="7">
        <v>45667</v>
      </c>
      <c r="N3901" s="3">
        <v>0.60859953703703706</v>
      </c>
      <c r="O3901" s="3">
        <v>8.4293981481481484E-2</v>
      </c>
      <c r="P3901" s="5">
        <v>81</v>
      </c>
      <c r="Q3901" s="5">
        <v>1465.05</v>
      </c>
      <c r="R3901" s="1" t="s">
        <v>40</v>
      </c>
      <c r="S3901" s="1">
        <v>3</v>
      </c>
      <c r="T3901" s="1" t="s">
        <v>41</v>
      </c>
      <c r="U3901" s="5">
        <v>167.23</v>
      </c>
      <c r="V3901" s="5">
        <v>52578.488114184998</v>
      </c>
      <c r="W3901" s="1" t="s">
        <v>36</v>
      </c>
      <c r="X3901" s="1">
        <v>4.49</v>
      </c>
      <c r="Y3901" s="5">
        <v>68094.19</v>
      </c>
      <c r="Z3901" s="5">
        <v>93796.65</v>
      </c>
      <c r="AA3901" s="5" t="str">
        <f t="shared" si="240"/>
        <v>30-39</v>
      </c>
      <c r="AB3901" s="5" t="str">
        <f t="shared" si="241"/>
        <v>Moderate</v>
      </c>
      <c r="AC3901" s="5">
        <f t="shared" si="242"/>
        <v>1.38</v>
      </c>
      <c r="AD3901" s="5" t="str">
        <f t="shared" si="243"/>
        <v>Long-haul</v>
      </c>
    </row>
    <row r="3902" spans="1:30" x14ac:dyDescent="0.3">
      <c r="A3902" s="1" t="s">
        <v>5118</v>
      </c>
      <c r="B3902" s="1" t="s">
        <v>5119</v>
      </c>
      <c r="C3902" s="1">
        <v>29</v>
      </c>
      <c r="D3902" s="1" t="s">
        <v>39</v>
      </c>
      <c r="E3902" s="1" t="s">
        <v>4614</v>
      </c>
      <c r="F3902" s="1" t="s">
        <v>30</v>
      </c>
      <c r="G3902" s="1" t="s">
        <v>628</v>
      </c>
      <c r="H3902" s="1" t="s">
        <v>75</v>
      </c>
      <c r="I3902" s="1" t="s">
        <v>385</v>
      </c>
      <c r="J3902" s="1">
        <v>10284</v>
      </c>
      <c r="K3902" s="3">
        <v>0.55234953703703704</v>
      </c>
      <c r="L3902" s="3">
        <v>2.8043981481481482E-2</v>
      </c>
      <c r="M3902" s="7">
        <v>45669</v>
      </c>
      <c r="N3902" s="3">
        <v>0.60859953703703706</v>
      </c>
      <c r="O3902" s="3">
        <v>8.4293981481481484E-2</v>
      </c>
      <c r="P3902" s="5">
        <v>81</v>
      </c>
      <c r="Q3902" s="5">
        <v>1172.43</v>
      </c>
      <c r="R3902" s="1" t="s">
        <v>40</v>
      </c>
      <c r="S3902" s="1">
        <v>5</v>
      </c>
      <c r="T3902" s="1" t="s">
        <v>83</v>
      </c>
      <c r="U3902" s="5">
        <v>173.97</v>
      </c>
      <c r="V3902" s="5">
        <v>52015.985816217901</v>
      </c>
      <c r="W3902" s="1" t="s">
        <v>42</v>
      </c>
      <c r="X3902" s="1">
        <v>4.99</v>
      </c>
      <c r="Y3902" s="5">
        <v>67419.179999999993</v>
      </c>
      <c r="Z3902" s="5">
        <v>75070.31</v>
      </c>
      <c r="AA3902" s="5" t="str">
        <f t="shared" si="240"/>
        <v>18-29</v>
      </c>
      <c r="AB3902" s="5" t="str">
        <f t="shared" si="241"/>
        <v>Moderate</v>
      </c>
      <c r="AC3902" s="5">
        <f t="shared" si="242"/>
        <v>1.1100000000000001</v>
      </c>
      <c r="AD3902" s="5" t="str">
        <f t="shared" si="243"/>
        <v>Long-haul</v>
      </c>
    </row>
    <row r="3903" spans="1:30" x14ac:dyDescent="0.3">
      <c r="A3903" s="1" t="s">
        <v>5120</v>
      </c>
      <c r="B3903" s="1" t="s">
        <v>5121</v>
      </c>
      <c r="C3903" s="1">
        <v>57</v>
      </c>
      <c r="D3903" s="1" t="s">
        <v>39</v>
      </c>
      <c r="E3903" s="1" t="s">
        <v>4614</v>
      </c>
      <c r="F3903" s="1" t="s">
        <v>48</v>
      </c>
      <c r="G3903" s="1" t="s">
        <v>628</v>
      </c>
      <c r="H3903" s="1" t="s">
        <v>75</v>
      </c>
      <c r="I3903" s="1" t="s">
        <v>385</v>
      </c>
      <c r="J3903" s="1">
        <v>10284</v>
      </c>
      <c r="K3903" s="3">
        <v>0.55234953703703704</v>
      </c>
      <c r="L3903" s="3">
        <v>2.8043981481481482E-2</v>
      </c>
      <c r="M3903" s="7">
        <v>45669</v>
      </c>
      <c r="N3903" s="3">
        <v>0.60859953703703706</v>
      </c>
      <c r="O3903" s="3">
        <v>8.4293981481481484E-2</v>
      </c>
      <c r="P3903" s="5">
        <v>81</v>
      </c>
      <c r="Q3903" s="5">
        <v>806.96</v>
      </c>
      <c r="R3903" s="1" t="s">
        <v>34</v>
      </c>
      <c r="S3903" s="1">
        <v>5</v>
      </c>
      <c r="T3903" s="1" t="s">
        <v>41</v>
      </c>
      <c r="U3903" s="5">
        <v>7.62</v>
      </c>
      <c r="V3903" s="5">
        <v>52204.5712231332</v>
      </c>
      <c r="W3903" s="1" t="s">
        <v>36</v>
      </c>
      <c r="X3903" s="1">
        <v>4.79</v>
      </c>
      <c r="Y3903" s="5">
        <v>67645.490000000005</v>
      </c>
      <c r="Z3903" s="5">
        <v>51646.96</v>
      </c>
      <c r="AA3903" s="5" t="str">
        <f t="shared" si="240"/>
        <v>50-59</v>
      </c>
      <c r="AB3903" s="5" t="str">
        <f t="shared" si="241"/>
        <v>Moderate</v>
      </c>
      <c r="AC3903" s="5">
        <f t="shared" si="242"/>
        <v>0.76</v>
      </c>
      <c r="AD3903" s="5" t="str">
        <f t="shared" si="243"/>
        <v>Long-haul</v>
      </c>
    </row>
    <row r="3904" spans="1:30" x14ac:dyDescent="0.3">
      <c r="A3904" s="1" t="s">
        <v>5030</v>
      </c>
      <c r="B3904" s="1" t="s">
        <v>5031</v>
      </c>
      <c r="C3904" s="1">
        <v>66</v>
      </c>
      <c r="D3904" s="1" t="s">
        <v>39</v>
      </c>
      <c r="E3904" s="1" t="s">
        <v>4614</v>
      </c>
      <c r="F3904" s="1" t="s">
        <v>30</v>
      </c>
      <c r="G3904" s="1" t="s">
        <v>628</v>
      </c>
      <c r="H3904" s="1" t="s">
        <v>75</v>
      </c>
      <c r="I3904" s="1" t="s">
        <v>385</v>
      </c>
      <c r="J3904" s="1">
        <v>10284</v>
      </c>
      <c r="K3904" s="3">
        <v>0.55234953703703704</v>
      </c>
      <c r="L3904" s="3">
        <v>2.8043981481481482E-2</v>
      </c>
      <c r="M3904" s="7">
        <v>45670</v>
      </c>
      <c r="N3904" s="3">
        <v>0.60859953703703706</v>
      </c>
      <c r="O3904" s="3">
        <v>8.4293981481481484E-2</v>
      </c>
      <c r="P3904" s="5">
        <v>81</v>
      </c>
      <c r="Q3904" s="5">
        <v>423.27</v>
      </c>
      <c r="R3904" s="1" t="s">
        <v>56</v>
      </c>
      <c r="S3904" s="1">
        <v>5</v>
      </c>
      <c r="T3904" s="1" t="s">
        <v>83</v>
      </c>
      <c r="U3904" s="5">
        <v>121.41</v>
      </c>
      <c r="V3904" s="5">
        <v>52022.201084134897</v>
      </c>
      <c r="W3904" s="1" t="s">
        <v>36</v>
      </c>
      <c r="X3904" s="1">
        <v>3.85</v>
      </c>
      <c r="Y3904" s="5">
        <v>67426.64</v>
      </c>
      <c r="Z3904" s="5">
        <v>27113.56</v>
      </c>
      <c r="AA3904" s="5" t="str">
        <f t="shared" si="240"/>
        <v>60+</v>
      </c>
      <c r="AB3904" s="5" t="str">
        <f t="shared" si="241"/>
        <v>Moderate</v>
      </c>
      <c r="AC3904" s="5">
        <f t="shared" si="242"/>
        <v>0.4</v>
      </c>
      <c r="AD3904" s="5" t="str">
        <f t="shared" si="243"/>
        <v>Long-haul</v>
      </c>
    </row>
    <row r="3905" spans="1:30" x14ac:dyDescent="0.3">
      <c r="A3905" s="1" t="s">
        <v>4651</v>
      </c>
      <c r="B3905" s="1" t="s">
        <v>4652</v>
      </c>
      <c r="C3905" s="1">
        <v>22</v>
      </c>
      <c r="D3905" s="1" t="s">
        <v>28</v>
      </c>
      <c r="E3905" s="1" t="s">
        <v>4614</v>
      </c>
      <c r="F3905" s="1" t="s">
        <v>48</v>
      </c>
      <c r="G3905" s="1" t="s">
        <v>628</v>
      </c>
      <c r="H3905" s="1" t="s">
        <v>75</v>
      </c>
      <c r="I3905" s="1" t="s">
        <v>385</v>
      </c>
      <c r="J3905" s="1">
        <v>10284</v>
      </c>
      <c r="K3905" s="3">
        <v>0.55234953703703704</v>
      </c>
      <c r="L3905" s="3">
        <v>2.8043981481481482E-2</v>
      </c>
      <c r="M3905" s="7">
        <v>45667</v>
      </c>
      <c r="N3905" s="3">
        <v>0.60859953703703706</v>
      </c>
      <c r="O3905" s="3">
        <v>8.4293981481481484E-2</v>
      </c>
      <c r="P3905" s="5">
        <v>81</v>
      </c>
      <c r="Q3905" s="5">
        <v>1386.95</v>
      </c>
      <c r="R3905" s="1" t="s">
        <v>40</v>
      </c>
      <c r="S3905" s="1">
        <v>5</v>
      </c>
      <c r="T3905" s="1" t="s">
        <v>45</v>
      </c>
      <c r="U3905" s="5">
        <v>43.02</v>
      </c>
      <c r="V3905" s="5">
        <v>52284.062228629002</v>
      </c>
      <c r="W3905" s="1" t="s">
        <v>36</v>
      </c>
      <c r="X3905" s="1">
        <v>3.98</v>
      </c>
      <c r="Y3905" s="5">
        <v>67740.87</v>
      </c>
      <c r="Z3905" s="5">
        <v>88773.4</v>
      </c>
      <c r="AA3905" s="5" t="str">
        <f t="shared" si="240"/>
        <v>18-29</v>
      </c>
      <c r="AB3905" s="5" t="str">
        <f t="shared" si="241"/>
        <v>Moderate</v>
      </c>
      <c r="AC3905" s="5">
        <f t="shared" si="242"/>
        <v>1.31</v>
      </c>
      <c r="AD3905" s="5" t="str">
        <f t="shared" si="243"/>
        <v>Long-haul</v>
      </c>
    </row>
    <row r="3906" spans="1:30" x14ac:dyDescent="0.3">
      <c r="A3906" s="1" t="s">
        <v>4944</v>
      </c>
      <c r="B3906" s="1" t="s">
        <v>4945</v>
      </c>
      <c r="C3906" s="1">
        <v>22</v>
      </c>
      <c r="D3906" s="1" t="s">
        <v>39</v>
      </c>
      <c r="E3906" s="1" t="s">
        <v>4614</v>
      </c>
      <c r="F3906" s="1" t="s">
        <v>48</v>
      </c>
      <c r="G3906" s="1" t="s">
        <v>639</v>
      </c>
      <c r="H3906" s="1" t="s">
        <v>337</v>
      </c>
      <c r="I3906" s="1" t="s">
        <v>91</v>
      </c>
      <c r="J3906" s="1">
        <v>5417</v>
      </c>
      <c r="K3906" s="3">
        <v>0.29119212962962965</v>
      </c>
      <c r="L3906" s="3">
        <v>0.54188657407407403</v>
      </c>
      <c r="M3906" s="7">
        <v>45662</v>
      </c>
      <c r="N3906" s="3">
        <v>0.3981365740740741</v>
      </c>
      <c r="O3906" s="3">
        <v>0.64883101851851854</v>
      </c>
      <c r="P3906" s="5">
        <v>154</v>
      </c>
      <c r="Q3906" s="5">
        <v>142.94999999999999</v>
      </c>
      <c r="R3906" s="1" t="s">
        <v>34</v>
      </c>
      <c r="S3906" s="1">
        <v>5</v>
      </c>
      <c r="T3906" s="1" t="s">
        <v>49</v>
      </c>
      <c r="U3906" s="5">
        <v>59.52</v>
      </c>
      <c r="V3906" s="5">
        <v>27672.9844698343</v>
      </c>
      <c r="W3906" s="1" t="s">
        <v>36</v>
      </c>
      <c r="X3906" s="1">
        <v>4.96</v>
      </c>
      <c r="Y3906" s="5">
        <v>38207.58</v>
      </c>
      <c r="Z3906" s="5">
        <v>9160.7000000000007</v>
      </c>
      <c r="AA3906" s="5" t="str">
        <f t="shared" ref="AA3906:AA3969" si="244">IF(C3906&lt;=29,"18-29",IF(C3906&lt;=39,"30-39",IF(C3906&lt;=49,"40-49",IF(C3906&lt;=59,"50-59","60+"))))</f>
        <v>18-29</v>
      </c>
      <c r="AB3906" s="5" t="str">
        <f t="shared" ref="AB3906:AB3969" si="245">IF(P3906&lt;=30,"On-Time",IF(P3906&lt;=120,"Moderate","Severe"))</f>
        <v>Severe</v>
      </c>
      <c r="AC3906" s="5">
        <f t="shared" ref="AC3906:AC3969" si="246">ROUND(Z3906/Y3906,2)</f>
        <v>0.24</v>
      </c>
      <c r="AD3906" s="5" t="str">
        <f t="shared" ref="AD3906:AD3969" si="247">IF(J3906&lt;=3000,"Short-haul",IF(J3906&lt;=7000,"Medium-haul","Long-haul"))</f>
        <v>Medium-haul</v>
      </c>
    </row>
    <row r="3907" spans="1:30" x14ac:dyDescent="0.3">
      <c r="A3907" s="1" t="s">
        <v>5122</v>
      </c>
      <c r="B3907" s="1" t="s">
        <v>5123</v>
      </c>
      <c r="C3907" s="1">
        <v>65</v>
      </c>
      <c r="D3907" s="1" t="s">
        <v>28</v>
      </c>
      <c r="E3907" s="1" t="s">
        <v>4614</v>
      </c>
      <c r="F3907" s="1" t="s">
        <v>48</v>
      </c>
      <c r="G3907" s="1" t="s">
        <v>639</v>
      </c>
      <c r="H3907" s="1" t="s">
        <v>337</v>
      </c>
      <c r="I3907" s="1" t="s">
        <v>91</v>
      </c>
      <c r="J3907" s="1">
        <v>5417</v>
      </c>
      <c r="K3907" s="3">
        <v>0.29119212962962965</v>
      </c>
      <c r="L3907" s="3">
        <v>0.54188657407407403</v>
      </c>
      <c r="M3907" s="7">
        <v>45658</v>
      </c>
      <c r="N3907" s="3">
        <v>0.3981365740740741</v>
      </c>
      <c r="O3907" s="3">
        <v>0.64883101851851854</v>
      </c>
      <c r="P3907" s="5">
        <v>154</v>
      </c>
      <c r="Q3907" s="5">
        <v>846.94</v>
      </c>
      <c r="R3907" s="1" t="s">
        <v>56</v>
      </c>
      <c r="S3907" s="1">
        <v>5</v>
      </c>
      <c r="T3907" s="1" t="s">
        <v>83</v>
      </c>
      <c r="U3907" s="5">
        <v>129.43</v>
      </c>
      <c r="V3907" s="5">
        <v>28308.087062290699</v>
      </c>
      <c r="W3907" s="1" t="s">
        <v>42</v>
      </c>
      <c r="X3907" s="1">
        <v>4.46</v>
      </c>
      <c r="Y3907" s="5">
        <v>38969.699999999997</v>
      </c>
      <c r="Z3907" s="5">
        <v>54230.05</v>
      </c>
      <c r="AA3907" s="5" t="str">
        <f t="shared" si="244"/>
        <v>60+</v>
      </c>
      <c r="AB3907" s="5" t="str">
        <f t="shared" si="245"/>
        <v>Severe</v>
      </c>
      <c r="AC3907" s="5">
        <f t="shared" si="246"/>
        <v>1.39</v>
      </c>
      <c r="AD3907" s="5" t="str">
        <f t="shared" si="247"/>
        <v>Medium-haul</v>
      </c>
    </row>
    <row r="3908" spans="1:30" x14ac:dyDescent="0.3">
      <c r="A3908" s="1" t="s">
        <v>5106</v>
      </c>
      <c r="B3908" s="1" t="s">
        <v>5107</v>
      </c>
      <c r="C3908" s="1">
        <v>21</v>
      </c>
      <c r="D3908" s="1" t="s">
        <v>28</v>
      </c>
      <c r="E3908" s="1" t="s">
        <v>4614</v>
      </c>
      <c r="F3908" s="1" t="s">
        <v>30</v>
      </c>
      <c r="G3908" s="1" t="s">
        <v>639</v>
      </c>
      <c r="H3908" s="1" t="s">
        <v>337</v>
      </c>
      <c r="I3908" s="1" t="s">
        <v>91</v>
      </c>
      <c r="J3908" s="1">
        <v>5417</v>
      </c>
      <c r="K3908" s="3">
        <v>0.29119212962962965</v>
      </c>
      <c r="L3908" s="3">
        <v>0.54188657407407403</v>
      </c>
      <c r="M3908" s="7">
        <v>45663</v>
      </c>
      <c r="N3908" s="3">
        <v>0.3981365740740741</v>
      </c>
      <c r="O3908" s="3">
        <v>0.64883101851851854</v>
      </c>
      <c r="P3908" s="5">
        <v>154</v>
      </c>
      <c r="Q3908" s="5">
        <v>246.11</v>
      </c>
      <c r="R3908" s="1" t="s">
        <v>34</v>
      </c>
      <c r="S3908" s="1">
        <v>5</v>
      </c>
      <c r="T3908" s="1" t="s">
        <v>49</v>
      </c>
      <c r="U3908" s="5">
        <v>5.1100000000000003</v>
      </c>
      <c r="V3908" s="5">
        <v>27803.6684224085</v>
      </c>
      <c r="W3908" s="1" t="s">
        <v>42</v>
      </c>
      <c r="X3908" s="1">
        <v>4.4800000000000004</v>
      </c>
      <c r="Y3908" s="5">
        <v>38364.400000000001</v>
      </c>
      <c r="Z3908" s="5">
        <v>15752.06</v>
      </c>
      <c r="AA3908" s="5" t="str">
        <f t="shared" si="244"/>
        <v>18-29</v>
      </c>
      <c r="AB3908" s="5" t="str">
        <f t="shared" si="245"/>
        <v>Severe</v>
      </c>
      <c r="AC3908" s="5">
        <f t="shared" si="246"/>
        <v>0.41</v>
      </c>
      <c r="AD3908" s="5" t="str">
        <f t="shared" si="247"/>
        <v>Medium-haul</v>
      </c>
    </row>
    <row r="3909" spans="1:30" x14ac:dyDescent="0.3">
      <c r="A3909" s="1" t="s">
        <v>4958</v>
      </c>
      <c r="B3909" s="1" t="s">
        <v>4959</v>
      </c>
      <c r="C3909" s="1">
        <v>41</v>
      </c>
      <c r="D3909" s="1" t="s">
        <v>39</v>
      </c>
      <c r="E3909" s="1" t="s">
        <v>4614</v>
      </c>
      <c r="F3909" s="1" t="s">
        <v>48</v>
      </c>
      <c r="G3909" s="1" t="s">
        <v>639</v>
      </c>
      <c r="H3909" s="1" t="s">
        <v>337</v>
      </c>
      <c r="I3909" s="1" t="s">
        <v>91</v>
      </c>
      <c r="J3909" s="1">
        <v>5417</v>
      </c>
      <c r="K3909" s="3">
        <v>0.29119212962962965</v>
      </c>
      <c r="L3909" s="3">
        <v>0.54188657407407403</v>
      </c>
      <c r="M3909" s="7">
        <v>45667</v>
      </c>
      <c r="N3909" s="3">
        <v>0.3981365740740741</v>
      </c>
      <c r="O3909" s="3">
        <v>0.64883101851851854</v>
      </c>
      <c r="P3909" s="5">
        <v>154</v>
      </c>
      <c r="Q3909" s="5">
        <v>1323.93</v>
      </c>
      <c r="R3909" s="1" t="s">
        <v>34</v>
      </c>
      <c r="S3909" s="1">
        <v>5</v>
      </c>
      <c r="T3909" s="1" t="s">
        <v>41</v>
      </c>
      <c r="U3909" s="5">
        <v>84.72</v>
      </c>
      <c r="V3909" s="5">
        <v>27758.2524855962</v>
      </c>
      <c r="W3909" s="1" t="s">
        <v>42</v>
      </c>
      <c r="X3909" s="1">
        <v>4.6399999999999997</v>
      </c>
      <c r="Y3909" s="5">
        <v>38309.9</v>
      </c>
      <c r="Z3909" s="5">
        <v>84748.46</v>
      </c>
      <c r="AA3909" s="5" t="str">
        <f t="shared" si="244"/>
        <v>40-49</v>
      </c>
      <c r="AB3909" s="5" t="str">
        <f t="shared" si="245"/>
        <v>Severe</v>
      </c>
      <c r="AC3909" s="5">
        <f t="shared" si="246"/>
        <v>2.21</v>
      </c>
      <c r="AD3909" s="5" t="str">
        <f t="shared" si="247"/>
        <v>Medium-haul</v>
      </c>
    </row>
    <row r="3910" spans="1:30" x14ac:dyDescent="0.3">
      <c r="A3910" s="1" t="s">
        <v>4661</v>
      </c>
      <c r="B3910" s="1" t="s">
        <v>4662</v>
      </c>
      <c r="C3910" s="1">
        <v>27</v>
      </c>
      <c r="D3910" s="1" t="s">
        <v>39</v>
      </c>
      <c r="E3910" s="1" t="s">
        <v>4614</v>
      </c>
      <c r="F3910" s="1" t="s">
        <v>48</v>
      </c>
      <c r="G3910" s="1" t="s">
        <v>639</v>
      </c>
      <c r="H3910" s="1" t="s">
        <v>337</v>
      </c>
      <c r="I3910" s="1" t="s">
        <v>91</v>
      </c>
      <c r="J3910" s="1">
        <v>5417</v>
      </c>
      <c r="K3910" s="3">
        <v>0.29119212962962965</v>
      </c>
      <c r="L3910" s="3">
        <v>0.54188657407407403</v>
      </c>
      <c r="M3910" s="7">
        <v>45664</v>
      </c>
      <c r="N3910" s="3">
        <v>0.3981365740740741</v>
      </c>
      <c r="O3910" s="3">
        <v>0.64883101851851854</v>
      </c>
      <c r="P3910" s="5">
        <v>154</v>
      </c>
      <c r="Q3910" s="5">
        <v>365</v>
      </c>
      <c r="R3910" s="1" t="s">
        <v>40</v>
      </c>
      <c r="S3910" s="1">
        <v>5</v>
      </c>
      <c r="T3910" s="1" t="s">
        <v>35</v>
      </c>
      <c r="U3910" s="5">
        <v>37.630000000000003</v>
      </c>
      <c r="V3910" s="5">
        <v>28231.520757164799</v>
      </c>
      <c r="W3910" s="1" t="s">
        <v>42</v>
      </c>
      <c r="X3910" s="1">
        <v>4.1399999999999997</v>
      </c>
      <c r="Y3910" s="5">
        <v>38877.82</v>
      </c>
      <c r="Z3910" s="5">
        <v>23367.53</v>
      </c>
      <c r="AA3910" s="5" t="str">
        <f t="shared" si="244"/>
        <v>18-29</v>
      </c>
      <c r="AB3910" s="5" t="str">
        <f t="shared" si="245"/>
        <v>Severe</v>
      </c>
      <c r="AC3910" s="5">
        <f t="shared" si="246"/>
        <v>0.6</v>
      </c>
      <c r="AD3910" s="5" t="str">
        <f t="shared" si="247"/>
        <v>Medium-haul</v>
      </c>
    </row>
    <row r="3911" spans="1:30" x14ac:dyDescent="0.3">
      <c r="A3911" s="1" t="s">
        <v>5048</v>
      </c>
      <c r="B3911" s="1" t="s">
        <v>5049</v>
      </c>
      <c r="C3911" s="1">
        <v>31</v>
      </c>
      <c r="D3911" s="1" t="s">
        <v>28</v>
      </c>
      <c r="E3911" s="1" t="s">
        <v>4614</v>
      </c>
      <c r="F3911" s="1" t="s">
        <v>30</v>
      </c>
      <c r="G3911" s="1" t="s">
        <v>639</v>
      </c>
      <c r="H3911" s="1" t="s">
        <v>337</v>
      </c>
      <c r="I3911" s="1" t="s">
        <v>91</v>
      </c>
      <c r="J3911" s="1">
        <v>5417</v>
      </c>
      <c r="K3911" s="3">
        <v>0.29119212962962965</v>
      </c>
      <c r="L3911" s="3">
        <v>0.54188657407407403</v>
      </c>
      <c r="M3911" s="7">
        <v>45665</v>
      </c>
      <c r="N3911" s="3">
        <v>0.3981365740740741</v>
      </c>
      <c r="O3911" s="3">
        <v>0.64883101851851854</v>
      </c>
      <c r="P3911" s="5">
        <v>154</v>
      </c>
      <c r="Q3911" s="5">
        <v>1318.79</v>
      </c>
      <c r="R3911" s="1" t="s">
        <v>34</v>
      </c>
      <c r="S3911" s="1">
        <v>3</v>
      </c>
      <c r="T3911" s="1" t="s">
        <v>45</v>
      </c>
      <c r="U3911" s="5">
        <v>112.03</v>
      </c>
      <c r="V3911" s="5">
        <v>27865.8549576152</v>
      </c>
      <c r="W3911" s="1" t="s">
        <v>36</v>
      </c>
      <c r="X3911" s="1">
        <v>3.82</v>
      </c>
      <c r="Y3911" s="5">
        <v>38439.03</v>
      </c>
      <c r="Z3911" s="5">
        <v>84424.97</v>
      </c>
      <c r="AA3911" s="5" t="str">
        <f t="shared" si="244"/>
        <v>30-39</v>
      </c>
      <c r="AB3911" s="5" t="str">
        <f t="shared" si="245"/>
        <v>Severe</v>
      </c>
      <c r="AC3911" s="5">
        <f t="shared" si="246"/>
        <v>2.2000000000000002</v>
      </c>
      <c r="AD3911" s="5" t="str">
        <f t="shared" si="247"/>
        <v>Medium-haul</v>
      </c>
    </row>
    <row r="3912" spans="1:30" x14ac:dyDescent="0.3">
      <c r="A3912" s="1" t="s">
        <v>5124</v>
      </c>
      <c r="B3912" s="1" t="s">
        <v>5125</v>
      </c>
      <c r="C3912" s="1">
        <v>75</v>
      </c>
      <c r="D3912" s="1" t="s">
        <v>28</v>
      </c>
      <c r="E3912" s="1" t="s">
        <v>4614</v>
      </c>
      <c r="F3912" s="1" t="s">
        <v>48</v>
      </c>
      <c r="G3912" s="1" t="s">
        <v>644</v>
      </c>
      <c r="H3912" s="1" t="s">
        <v>308</v>
      </c>
      <c r="I3912" s="1" t="s">
        <v>155</v>
      </c>
      <c r="J3912" s="1">
        <v>8777</v>
      </c>
      <c r="K3912" s="3">
        <v>0.64475694444444442</v>
      </c>
      <c r="L3912" s="3">
        <v>5.1006944444444445E-2</v>
      </c>
      <c r="M3912" s="7">
        <v>45668</v>
      </c>
      <c r="N3912" s="3">
        <v>0.6822569444444444</v>
      </c>
      <c r="O3912" s="3">
        <v>8.8506944444444444E-2</v>
      </c>
      <c r="P3912" s="5">
        <v>81</v>
      </c>
      <c r="Q3912" s="5">
        <v>1295.83</v>
      </c>
      <c r="R3912" s="1" t="s">
        <v>34</v>
      </c>
      <c r="S3912" s="1">
        <v>5</v>
      </c>
      <c r="T3912" s="1" t="s">
        <v>45</v>
      </c>
      <c r="U3912" s="5">
        <v>44.86</v>
      </c>
      <c r="V3912" s="5">
        <v>44718.661469323197</v>
      </c>
      <c r="W3912" s="1" t="s">
        <v>42</v>
      </c>
      <c r="X3912" s="1">
        <v>4.26</v>
      </c>
      <c r="Y3912" s="5">
        <v>58662.39</v>
      </c>
      <c r="Z3912" s="5">
        <v>82942.09</v>
      </c>
      <c r="AA3912" s="5" t="str">
        <f t="shared" si="244"/>
        <v>60+</v>
      </c>
      <c r="AB3912" s="5" t="str">
        <f t="shared" si="245"/>
        <v>Moderate</v>
      </c>
      <c r="AC3912" s="5">
        <f t="shared" si="246"/>
        <v>1.41</v>
      </c>
      <c r="AD3912" s="5" t="str">
        <f t="shared" si="247"/>
        <v>Long-haul</v>
      </c>
    </row>
    <row r="3913" spans="1:30" x14ac:dyDescent="0.3">
      <c r="A3913" s="1" t="s">
        <v>5126</v>
      </c>
      <c r="B3913" s="1" t="s">
        <v>5127</v>
      </c>
      <c r="C3913" s="1">
        <v>40</v>
      </c>
      <c r="D3913" s="1" t="s">
        <v>28</v>
      </c>
      <c r="E3913" s="1" t="s">
        <v>4614</v>
      </c>
      <c r="F3913" s="1" t="s">
        <v>30</v>
      </c>
      <c r="G3913" s="1" t="s">
        <v>644</v>
      </c>
      <c r="H3913" s="1" t="s">
        <v>308</v>
      </c>
      <c r="I3913" s="1" t="s">
        <v>155</v>
      </c>
      <c r="J3913" s="1">
        <v>8777</v>
      </c>
      <c r="K3913" s="3">
        <v>0.64475694444444442</v>
      </c>
      <c r="L3913" s="3">
        <v>5.1006944444444445E-2</v>
      </c>
      <c r="M3913" s="7">
        <v>45667</v>
      </c>
      <c r="N3913" s="3">
        <v>0.6822569444444444</v>
      </c>
      <c r="O3913" s="3">
        <v>8.8506944444444444E-2</v>
      </c>
      <c r="P3913" s="5">
        <v>81</v>
      </c>
      <c r="Q3913" s="5">
        <v>468.39</v>
      </c>
      <c r="R3913" s="1" t="s">
        <v>40</v>
      </c>
      <c r="S3913" s="1">
        <v>3</v>
      </c>
      <c r="T3913" s="1" t="s">
        <v>35</v>
      </c>
      <c r="U3913" s="5">
        <v>63.52</v>
      </c>
      <c r="V3913" s="5">
        <v>44498.190790525303</v>
      </c>
      <c r="W3913" s="1" t="s">
        <v>42</v>
      </c>
      <c r="X3913" s="1">
        <v>3.79</v>
      </c>
      <c r="Y3913" s="5">
        <v>58397.83</v>
      </c>
      <c r="Z3913" s="5">
        <v>29989.66</v>
      </c>
      <c r="AA3913" s="5" t="str">
        <f t="shared" si="244"/>
        <v>40-49</v>
      </c>
      <c r="AB3913" s="5" t="str">
        <f t="shared" si="245"/>
        <v>Moderate</v>
      </c>
      <c r="AC3913" s="5">
        <f t="shared" si="246"/>
        <v>0.51</v>
      </c>
      <c r="AD3913" s="5" t="str">
        <f t="shared" si="247"/>
        <v>Long-haul</v>
      </c>
    </row>
    <row r="3914" spans="1:30" x14ac:dyDescent="0.3">
      <c r="A3914" s="1" t="s">
        <v>4647</v>
      </c>
      <c r="B3914" s="1" t="s">
        <v>4648</v>
      </c>
      <c r="C3914" s="1">
        <v>65</v>
      </c>
      <c r="D3914" s="1" t="s">
        <v>28</v>
      </c>
      <c r="E3914" s="1" t="s">
        <v>4614</v>
      </c>
      <c r="F3914" s="1" t="s">
        <v>48</v>
      </c>
      <c r="G3914" s="1" t="s">
        <v>644</v>
      </c>
      <c r="H3914" s="1" t="s">
        <v>308</v>
      </c>
      <c r="I3914" s="1" t="s">
        <v>155</v>
      </c>
      <c r="J3914" s="1">
        <v>8777</v>
      </c>
      <c r="K3914" s="3">
        <v>0.64475694444444442</v>
      </c>
      <c r="L3914" s="3">
        <v>5.1006944444444445E-2</v>
      </c>
      <c r="M3914" s="7">
        <v>45663</v>
      </c>
      <c r="N3914" s="3">
        <v>0.6822569444444444</v>
      </c>
      <c r="O3914" s="3">
        <v>8.8506944444444444E-2</v>
      </c>
      <c r="P3914" s="5">
        <v>81</v>
      </c>
      <c r="Q3914" s="5">
        <v>958.99</v>
      </c>
      <c r="R3914" s="1" t="s">
        <v>34</v>
      </c>
      <c r="S3914" s="1">
        <v>5</v>
      </c>
      <c r="T3914" s="1" t="s">
        <v>45</v>
      </c>
      <c r="U3914" s="5">
        <v>2.76</v>
      </c>
      <c r="V3914" s="5">
        <v>45083.519964475097</v>
      </c>
      <c r="W3914" s="1" t="s">
        <v>42</v>
      </c>
      <c r="X3914" s="1">
        <v>4.2300000000000004</v>
      </c>
      <c r="Y3914" s="5">
        <v>59100.22</v>
      </c>
      <c r="Z3914" s="5">
        <v>61375.91</v>
      </c>
      <c r="AA3914" s="5" t="str">
        <f t="shared" si="244"/>
        <v>60+</v>
      </c>
      <c r="AB3914" s="5" t="str">
        <f t="shared" si="245"/>
        <v>Moderate</v>
      </c>
      <c r="AC3914" s="5">
        <f t="shared" si="246"/>
        <v>1.04</v>
      </c>
      <c r="AD3914" s="5" t="str">
        <f t="shared" si="247"/>
        <v>Long-haul</v>
      </c>
    </row>
    <row r="3915" spans="1:30" x14ac:dyDescent="0.3">
      <c r="A3915" s="2" t="s">
        <v>5128</v>
      </c>
      <c r="B3915" s="1" t="s">
        <v>5129</v>
      </c>
      <c r="C3915" s="1">
        <v>49</v>
      </c>
      <c r="D3915" s="1" t="s">
        <v>39</v>
      </c>
      <c r="E3915" s="1" t="s">
        <v>4614</v>
      </c>
      <c r="F3915" s="1" t="s">
        <v>30</v>
      </c>
      <c r="G3915" s="1" t="s">
        <v>644</v>
      </c>
      <c r="H3915" s="1" t="s">
        <v>308</v>
      </c>
      <c r="I3915" s="1" t="s">
        <v>155</v>
      </c>
      <c r="J3915" s="1">
        <v>8777</v>
      </c>
      <c r="K3915" s="3">
        <v>0.64475694444444442</v>
      </c>
      <c r="L3915" s="3">
        <v>5.1006944444444445E-2</v>
      </c>
      <c r="M3915" s="7">
        <v>45663</v>
      </c>
      <c r="N3915" s="3">
        <v>0.6822569444444444</v>
      </c>
      <c r="O3915" s="3">
        <v>8.8506944444444444E-2</v>
      </c>
      <c r="P3915" s="5">
        <v>81</v>
      </c>
      <c r="Q3915" s="5">
        <v>665.88</v>
      </c>
      <c r="R3915" s="1" t="s">
        <v>34</v>
      </c>
      <c r="S3915" s="1">
        <v>5</v>
      </c>
      <c r="T3915" s="1" t="s">
        <v>49</v>
      </c>
      <c r="U3915" s="5">
        <v>33.369999999999997</v>
      </c>
      <c r="V3915" s="5">
        <v>44484.133278326903</v>
      </c>
      <c r="W3915" s="1" t="s">
        <v>36</v>
      </c>
      <c r="X3915" s="1">
        <v>4.74</v>
      </c>
      <c r="Y3915" s="5">
        <v>58380.959999999999</v>
      </c>
      <c r="Z3915" s="5">
        <v>42622.99</v>
      </c>
      <c r="AA3915" s="5" t="str">
        <f t="shared" si="244"/>
        <v>40-49</v>
      </c>
      <c r="AB3915" s="5" t="str">
        <f t="shared" si="245"/>
        <v>Moderate</v>
      </c>
      <c r="AC3915" s="5">
        <f t="shared" si="246"/>
        <v>0.73</v>
      </c>
      <c r="AD3915" s="5" t="str">
        <f t="shared" si="247"/>
        <v>Long-haul</v>
      </c>
    </row>
    <row r="3916" spans="1:30" x14ac:dyDescent="0.3">
      <c r="A3916" s="1" t="s">
        <v>4928</v>
      </c>
      <c r="B3916" s="1" t="s">
        <v>4929</v>
      </c>
      <c r="C3916" s="1">
        <v>37</v>
      </c>
      <c r="D3916" s="1" t="s">
        <v>39</v>
      </c>
      <c r="E3916" s="1" t="s">
        <v>4614</v>
      </c>
      <c r="F3916" s="1" t="s">
        <v>30</v>
      </c>
      <c r="G3916" s="1" t="s">
        <v>644</v>
      </c>
      <c r="H3916" s="1" t="s">
        <v>308</v>
      </c>
      <c r="I3916" s="1" t="s">
        <v>155</v>
      </c>
      <c r="J3916" s="1">
        <v>8777</v>
      </c>
      <c r="K3916" s="3">
        <v>0.64475694444444442</v>
      </c>
      <c r="L3916" s="3">
        <v>5.1006944444444445E-2</v>
      </c>
      <c r="M3916" s="7">
        <v>45671</v>
      </c>
      <c r="N3916" s="3">
        <v>0.6822569444444444</v>
      </c>
      <c r="O3916" s="3">
        <v>8.8506944444444444E-2</v>
      </c>
      <c r="P3916" s="5">
        <v>81</v>
      </c>
      <c r="Q3916" s="5">
        <v>495.54</v>
      </c>
      <c r="R3916" s="1" t="s">
        <v>40</v>
      </c>
      <c r="S3916" s="1">
        <v>3</v>
      </c>
      <c r="T3916" s="1" t="s">
        <v>35</v>
      </c>
      <c r="U3916" s="5">
        <v>12.36</v>
      </c>
      <c r="V3916" s="5">
        <v>44434.865169861398</v>
      </c>
      <c r="W3916" s="1" t="s">
        <v>36</v>
      </c>
      <c r="X3916" s="1">
        <v>3.05</v>
      </c>
      <c r="Y3916" s="5">
        <v>58321.84</v>
      </c>
      <c r="Z3916" s="5">
        <v>31717.03</v>
      </c>
      <c r="AA3916" s="5" t="str">
        <f t="shared" si="244"/>
        <v>30-39</v>
      </c>
      <c r="AB3916" s="5" t="str">
        <f t="shared" si="245"/>
        <v>Moderate</v>
      </c>
      <c r="AC3916" s="5">
        <f t="shared" si="246"/>
        <v>0.54</v>
      </c>
      <c r="AD3916" s="5" t="str">
        <f t="shared" si="247"/>
        <v>Long-haul</v>
      </c>
    </row>
    <row r="3917" spans="1:30" x14ac:dyDescent="0.3">
      <c r="A3917" s="1" t="s">
        <v>5130</v>
      </c>
      <c r="B3917" s="1" t="s">
        <v>5131</v>
      </c>
      <c r="C3917" s="1">
        <v>66</v>
      </c>
      <c r="D3917" s="1" t="s">
        <v>39</v>
      </c>
      <c r="E3917" s="1" t="s">
        <v>4614</v>
      </c>
      <c r="F3917" s="1" t="s">
        <v>48</v>
      </c>
      <c r="G3917" s="1" t="s">
        <v>644</v>
      </c>
      <c r="H3917" s="1" t="s">
        <v>308</v>
      </c>
      <c r="I3917" s="1" t="s">
        <v>155</v>
      </c>
      <c r="J3917" s="1">
        <v>8777</v>
      </c>
      <c r="K3917" s="3">
        <v>0.64475694444444442</v>
      </c>
      <c r="L3917" s="3">
        <v>5.1006944444444445E-2</v>
      </c>
      <c r="M3917" s="7">
        <v>45669</v>
      </c>
      <c r="N3917" s="3">
        <v>0.6822569444444444</v>
      </c>
      <c r="O3917" s="3">
        <v>8.8506944444444444E-2</v>
      </c>
      <c r="P3917" s="5">
        <v>81</v>
      </c>
      <c r="Q3917" s="5">
        <v>88.76</v>
      </c>
      <c r="R3917" s="1" t="s">
        <v>34</v>
      </c>
      <c r="S3917" s="1">
        <v>5</v>
      </c>
      <c r="T3917" s="1" t="s">
        <v>49</v>
      </c>
      <c r="U3917" s="5">
        <v>3.94</v>
      </c>
      <c r="V3917" s="5">
        <v>44746.502160106902</v>
      </c>
      <c r="W3917" s="1" t="s">
        <v>42</v>
      </c>
      <c r="X3917" s="1">
        <v>3.21</v>
      </c>
      <c r="Y3917" s="5">
        <v>58695.8</v>
      </c>
      <c r="Z3917" s="5">
        <v>5681.43</v>
      </c>
      <c r="AA3917" s="5" t="str">
        <f t="shared" si="244"/>
        <v>60+</v>
      </c>
      <c r="AB3917" s="5" t="str">
        <f t="shared" si="245"/>
        <v>Moderate</v>
      </c>
      <c r="AC3917" s="5">
        <f t="shared" si="246"/>
        <v>0.1</v>
      </c>
      <c r="AD3917" s="5" t="str">
        <f t="shared" si="247"/>
        <v>Long-haul</v>
      </c>
    </row>
    <row r="3918" spans="1:30" x14ac:dyDescent="0.3">
      <c r="A3918" s="1" t="s">
        <v>5132</v>
      </c>
      <c r="B3918" s="1" t="s">
        <v>5133</v>
      </c>
      <c r="C3918" s="1">
        <v>44</v>
      </c>
      <c r="D3918" s="1" t="s">
        <v>28</v>
      </c>
      <c r="E3918" s="1" t="s">
        <v>4614</v>
      </c>
      <c r="F3918" s="1" t="s">
        <v>30</v>
      </c>
      <c r="G3918" s="1" t="s">
        <v>644</v>
      </c>
      <c r="H3918" s="1" t="s">
        <v>308</v>
      </c>
      <c r="I3918" s="1" t="s">
        <v>155</v>
      </c>
      <c r="J3918" s="1">
        <v>8777</v>
      </c>
      <c r="K3918" s="3">
        <v>0.64475694444444442</v>
      </c>
      <c r="L3918" s="3">
        <v>5.1006944444444445E-2</v>
      </c>
      <c r="M3918" s="7">
        <v>45669</v>
      </c>
      <c r="N3918" s="3">
        <v>0.6822569444444444</v>
      </c>
      <c r="O3918" s="3">
        <v>8.8506944444444444E-2</v>
      </c>
      <c r="P3918" s="5">
        <v>81</v>
      </c>
      <c r="Q3918" s="5">
        <v>972.79</v>
      </c>
      <c r="R3918" s="1" t="s">
        <v>56</v>
      </c>
      <c r="S3918" s="1">
        <v>5</v>
      </c>
      <c r="T3918" s="1" t="s">
        <v>41</v>
      </c>
      <c r="U3918" s="5">
        <v>67.069999999999993</v>
      </c>
      <c r="V3918" s="5">
        <v>44521.016319840397</v>
      </c>
      <c r="W3918" s="1" t="s">
        <v>42</v>
      </c>
      <c r="X3918" s="1">
        <v>3.33</v>
      </c>
      <c r="Y3918" s="5">
        <v>58425.22</v>
      </c>
      <c r="Z3918" s="5">
        <v>62271.97</v>
      </c>
      <c r="AA3918" s="5" t="str">
        <f t="shared" si="244"/>
        <v>40-49</v>
      </c>
      <c r="AB3918" s="5" t="str">
        <f t="shared" si="245"/>
        <v>Moderate</v>
      </c>
      <c r="AC3918" s="5">
        <f t="shared" si="246"/>
        <v>1.07</v>
      </c>
      <c r="AD3918" s="5" t="str">
        <f t="shared" si="247"/>
        <v>Long-haul</v>
      </c>
    </row>
    <row r="3919" spans="1:30" x14ac:dyDescent="0.3">
      <c r="A3919" s="1" t="s">
        <v>5134</v>
      </c>
      <c r="B3919" s="1" t="s">
        <v>5135</v>
      </c>
      <c r="C3919" s="1">
        <v>65</v>
      </c>
      <c r="D3919" s="1" t="s">
        <v>28</v>
      </c>
      <c r="E3919" s="1" t="s">
        <v>4614</v>
      </c>
      <c r="F3919" s="1" t="s">
        <v>30</v>
      </c>
      <c r="G3919" s="1" t="s">
        <v>644</v>
      </c>
      <c r="H3919" s="1" t="s">
        <v>308</v>
      </c>
      <c r="I3919" s="1" t="s">
        <v>155</v>
      </c>
      <c r="J3919" s="1">
        <v>8777</v>
      </c>
      <c r="K3919" s="3">
        <v>0.64475694444444442</v>
      </c>
      <c r="L3919" s="3">
        <v>5.1006944444444445E-2</v>
      </c>
      <c r="M3919" s="7">
        <v>45671</v>
      </c>
      <c r="N3919" s="3">
        <v>0.6822569444444444</v>
      </c>
      <c r="O3919" s="3">
        <v>8.8506944444444444E-2</v>
      </c>
      <c r="P3919" s="5">
        <v>81</v>
      </c>
      <c r="Q3919" s="5">
        <v>317.48</v>
      </c>
      <c r="R3919" s="1" t="s">
        <v>34</v>
      </c>
      <c r="S3919" s="1">
        <v>5</v>
      </c>
      <c r="T3919" s="1" t="s">
        <v>41</v>
      </c>
      <c r="U3919" s="5">
        <v>89.12</v>
      </c>
      <c r="V3919" s="5">
        <v>44662.4082188955</v>
      </c>
      <c r="W3919" s="1" t="s">
        <v>42</v>
      </c>
      <c r="X3919" s="1">
        <v>3.59</v>
      </c>
      <c r="Y3919" s="5">
        <v>58594.89</v>
      </c>
      <c r="Z3919" s="5">
        <v>20336.54</v>
      </c>
      <c r="AA3919" s="5" t="str">
        <f t="shared" si="244"/>
        <v>60+</v>
      </c>
      <c r="AB3919" s="5" t="str">
        <f t="shared" si="245"/>
        <v>Moderate</v>
      </c>
      <c r="AC3919" s="5">
        <f t="shared" si="246"/>
        <v>0.35</v>
      </c>
      <c r="AD3919" s="5" t="str">
        <f t="shared" si="247"/>
        <v>Long-haul</v>
      </c>
    </row>
    <row r="3920" spans="1:30" x14ac:dyDescent="0.3">
      <c r="A3920" s="1" t="s">
        <v>4839</v>
      </c>
      <c r="B3920" s="1" t="s">
        <v>4840</v>
      </c>
      <c r="C3920" s="1">
        <v>53</v>
      </c>
      <c r="D3920" s="1" t="s">
        <v>39</v>
      </c>
      <c r="E3920" s="1" t="s">
        <v>4614</v>
      </c>
      <c r="F3920" s="1" t="s">
        <v>30</v>
      </c>
      <c r="G3920" s="1" t="s">
        <v>644</v>
      </c>
      <c r="H3920" s="1" t="s">
        <v>308</v>
      </c>
      <c r="I3920" s="1" t="s">
        <v>155</v>
      </c>
      <c r="J3920" s="1">
        <v>8777</v>
      </c>
      <c r="K3920" s="3">
        <v>0.64475694444444442</v>
      </c>
      <c r="L3920" s="3">
        <v>5.1006944444444445E-2</v>
      </c>
      <c r="M3920" s="7">
        <v>45664</v>
      </c>
      <c r="N3920" s="3">
        <v>0.6822569444444444</v>
      </c>
      <c r="O3920" s="3">
        <v>8.8506944444444444E-2</v>
      </c>
      <c r="P3920" s="5">
        <v>81</v>
      </c>
      <c r="Q3920" s="5">
        <v>564.76</v>
      </c>
      <c r="R3920" s="1" t="s">
        <v>56</v>
      </c>
      <c r="S3920" s="1">
        <v>5</v>
      </c>
      <c r="T3920" s="1" t="s">
        <v>83</v>
      </c>
      <c r="U3920" s="5">
        <v>99.44</v>
      </c>
      <c r="V3920" s="5">
        <v>45017.033938929497</v>
      </c>
      <c r="W3920" s="1" t="s">
        <v>42</v>
      </c>
      <c r="X3920" s="1">
        <v>4.84</v>
      </c>
      <c r="Y3920" s="5">
        <v>59020.44</v>
      </c>
      <c r="Z3920" s="5">
        <v>36164.53</v>
      </c>
      <c r="AA3920" s="5" t="str">
        <f t="shared" si="244"/>
        <v>50-59</v>
      </c>
      <c r="AB3920" s="5" t="str">
        <f t="shared" si="245"/>
        <v>Moderate</v>
      </c>
      <c r="AC3920" s="5">
        <f t="shared" si="246"/>
        <v>0.61</v>
      </c>
      <c r="AD3920" s="5" t="str">
        <f t="shared" si="247"/>
        <v>Long-haul</v>
      </c>
    </row>
    <row r="3921" spans="1:30" x14ac:dyDescent="0.3">
      <c r="A3921" s="1" t="s">
        <v>5136</v>
      </c>
      <c r="B3921" s="1" t="s">
        <v>5137</v>
      </c>
      <c r="C3921" s="1">
        <v>33</v>
      </c>
      <c r="D3921" s="1" t="s">
        <v>39</v>
      </c>
      <c r="E3921" s="1" t="s">
        <v>4614</v>
      </c>
      <c r="F3921" s="1" t="s">
        <v>30</v>
      </c>
      <c r="G3921" s="1" t="s">
        <v>644</v>
      </c>
      <c r="H3921" s="1" t="s">
        <v>308</v>
      </c>
      <c r="I3921" s="1" t="s">
        <v>155</v>
      </c>
      <c r="J3921" s="1">
        <v>8777</v>
      </c>
      <c r="K3921" s="3">
        <v>0.64475694444444442</v>
      </c>
      <c r="L3921" s="3">
        <v>5.1006944444444445E-2</v>
      </c>
      <c r="M3921" s="7">
        <v>45659</v>
      </c>
      <c r="N3921" s="3">
        <v>0.6822569444444444</v>
      </c>
      <c r="O3921" s="3">
        <v>8.8506944444444444E-2</v>
      </c>
      <c r="P3921" s="5">
        <v>81</v>
      </c>
      <c r="Q3921" s="5">
        <v>1268.07</v>
      </c>
      <c r="R3921" s="1" t="s">
        <v>56</v>
      </c>
      <c r="S3921" s="1">
        <v>3</v>
      </c>
      <c r="T3921" s="1" t="s">
        <v>35</v>
      </c>
      <c r="U3921" s="5">
        <v>12.18</v>
      </c>
      <c r="V3921" s="5">
        <v>44862.732880990698</v>
      </c>
      <c r="W3921" s="1" t="s">
        <v>42</v>
      </c>
      <c r="X3921" s="1">
        <v>4.21</v>
      </c>
      <c r="Y3921" s="5">
        <v>58835.28</v>
      </c>
      <c r="Z3921" s="5">
        <v>81158.92</v>
      </c>
      <c r="AA3921" s="5" t="str">
        <f t="shared" si="244"/>
        <v>30-39</v>
      </c>
      <c r="AB3921" s="5" t="str">
        <f t="shared" si="245"/>
        <v>Moderate</v>
      </c>
      <c r="AC3921" s="5">
        <f t="shared" si="246"/>
        <v>1.38</v>
      </c>
      <c r="AD3921" s="5" t="str">
        <f t="shared" si="247"/>
        <v>Long-haul</v>
      </c>
    </row>
    <row r="3922" spans="1:30" x14ac:dyDescent="0.3">
      <c r="A3922" s="1" t="s">
        <v>4653</v>
      </c>
      <c r="B3922" s="1" t="s">
        <v>4654</v>
      </c>
      <c r="C3922" s="1">
        <v>52</v>
      </c>
      <c r="D3922" s="1" t="s">
        <v>39</v>
      </c>
      <c r="E3922" s="1" t="s">
        <v>4614</v>
      </c>
      <c r="F3922" s="1" t="s">
        <v>30</v>
      </c>
      <c r="G3922" s="1" t="s">
        <v>644</v>
      </c>
      <c r="H3922" s="1" t="s">
        <v>308</v>
      </c>
      <c r="I3922" s="1" t="s">
        <v>155</v>
      </c>
      <c r="J3922" s="1">
        <v>8777</v>
      </c>
      <c r="K3922" s="3">
        <v>0.64475694444444442</v>
      </c>
      <c r="L3922" s="3">
        <v>5.1006944444444445E-2</v>
      </c>
      <c r="M3922" s="7">
        <v>45665</v>
      </c>
      <c r="N3922" s="3">
        <v>0.6822569444444444</v>
      </c>
      <c r="O3922" s="3">
        <v>8.8506944444444444E-2</v>
      </c>
      <c r="P3922" s="5">
        <v>81</v>
      </c>
      <c r="Q3922" s="5">
        <v>65.930000000000007</v>
      </c>
      <c r="R3922" s="1" t="s">
        <v>56</v>
      </c>
      <c r="S3922" s="1">
        <v>5</v>
      </c>
      <c r="T3922" s="1" t="s">
        <v>49</v>
      </c>
      <c r="U3922" s="5">
        <v>178.99</v>
      </c>
      <c r="V3922" s="5">
        <v>44823.206217762599</v>
      </c>
      <c r="W3922" s="1" t="s">
        <v>42</v>
      </c>
      <c r="X3922" s="1">
        <v>4.38</v>
      </c>
      <c r="Y3922" s="5">
        <v>58787.85</v>
      </c>
      <c r="Z3922" s="5">
        <v>4255.32</v>
      </c>
      <c r="AA3922" s="5" t="str">
        <f t="shared" si="244"/>
        <v>50-59</v>
      </c>
      <c r="AB3922" s="5" t="str">
        <f t="shared" si="245"/>
        <v>Moderate</v>
      </c>
      <c r="AC3922" s="5">
        <f t="shared" si="246"/>
        <v>7.0000000000000007E-2</v>
      </c>
      <c r="AD3922" s="5" t="str">
        <f t="shared" si="247"/>
        <v>Long-haul</v>
      </c>
    </row>
    <row r="3923" spans="1:30" x14ac:dyDescent="0.3">
      <c r="A3923" s="1" t="s">
        <v>4799</v>
      </c>
      <c r="B3923" s="1" t="s">
        <v>4800</v>
      </c>
      <c r="C3923" s="1">
        <v>70</v>
      </c>
      <c r="D3923" s="1" t="s">
        <v>39</v>
      </c>
      <c r="E3923" s="1" t="s">
        <v>4614</v>
      </c>
      <c r="F3923" s="1" t="s">
        <v>30</v>
      </c>
      <c r="G3923" s="1" t="s">
        <v>653</v>
      </c>
      <c r="H3923" s="1" t="s">
        <v>407</v>
      </c>
      <c r="I3923" s="1" t="s">
        <v>174</v>
      </c>
      <c r="J3923" s="1">
        <v>5397</v>
      </c>
      <c r="K3923" s="3">
        <v>0.62945601851851851</v>
      </c>
      <c r="L3923" s="3">
        <v>0.87876157407407407</v>
      </c>
      <c r="M3923" s="7">
        <v>45670</v>
      </c>
      <c r="N3923" s="3">
        <v>0.63848379629629626</v>
      </c>
      <c r="O3923" s="3">
        <v>0.88778935185185182</v>
      </c>
      <c r="P3923" s="5">
        <v>13</v>
      </c>
      <c r="Q3923" s="5">
        <v>313.18</v>
      </c>
      <c r="R3923" s="1" t="s">
        <v>34</v>
      </c>
      <c r="S3923" s="1">
        <v>5</v>
      </c>
      <c r="T3923" s="1" t="s">
        <v>41</v>
      </c>
      <c r="U3923" s="5">
        <v>5.23</v>
      </c>
      <c r="V3923" s="5">
        <v>28041.6450479995</v>
      </c>
      <c r="W3923" s="1" t="s">
        <v>42</v>
      </c>
      <c r="X3923" s="1">
        <v>4.68</v>
      </c>
      <c r="Y3923" s="5">
        <v>38649.97</v>
      </c>
      <c r="Z3923" s="5">
        <v>20044.57</v>
      </c>
      <c r="AA3923" s="5" t="str">
        <f t="shared" si="244"/>
        <v>60+</v>
      </c>
      <c r="AB3923" s="5" t="str">
        <f t="shared" si="245"/>
        <v>On-Time</v>
      </c>
      <c r="AC3923" s="5">
        <f t="shared" si="246"/>
        <v>0.52</v>
      </c>
      <c r="AD3923" s="5" t="str">
        <f t="shared" si="247"/>
        <v>Medium-haul</v>
      </c>
    </row>
    <row r="3924" spans="1:30" x14ac:dyDescent="0.3">
      <c r="A3924" s="1" t="s">
        <v>4637</v>
      </c>
      <c r="B3924" s="1" t="s">
        <v>4638</v>
      </c>
      <c r="C3924" s="1">
        <v>20</v>
      </c>
      <c r="D3924" s="1" t="s">
        <v>39</v>
      </c>
      <c r="E3924" s="1" t="s">
        <v>4614</v>
      </c>
      <c r="F3924" s="1" t="s">
        <v>48</v>
      </c>
      <c r="G3924" s="1" t="s">
        <v>653</v>
      </c>
      <c r="H3924" s="1" t="s">
        <v>407</v>
      </c>
      <c r="I3924" s="1" t="s">
        <v>174</v>
      </c>
      <c r="J3924" s="1">
        <v>5397</v>
      </c>
      <c r="K3924" s="3">
        <v>0.62945601851851851</v>
      </c>
      <c r="L3924" s="3">
        <v>0.87876157407407407</v>
      </c>
      <c r="M3924" s="7">
        <v>45667</v>
      </c>
      <c r="N3924" s="3">
        <v>0.63848379629629626</v>
      </c>
      <c r="O3924" s="3">
        <v>0.88778935185185182</v>
      </c>
      <c r="P3924" s="5">
        <v>13</v>
      </c>
      <c r="Q3924" s="5">
        <v>1071.0899999999999</v>
      </c>
      <c r="R3924" s="1" t="s">
        <v>34</v>
      </c>
      <c r="S3924" s="1">
        <v>5</v>
      </c>
      <c r="T3924" s="1" t="s">
        <v>45</v>
      </c>
      <c r="U3924" s="5">
        <v>120.83</v>
      </c>
      <c r="V3924" s="5">
        <v>27947.614784191501</v>
      </c>
      <c r="W3924" s="1" t="s">
        <v>42</v>
      </c>
      <c r="X3924" s="1">
        <v>4.2699999999999996</v>
      </c>
      <c r="Y3924" s="5">
        <v>38537.14</v>
      </c>
      <c r="Z3924" s="5">
        <v>68573.929999999993</v>
      </c>
      <c r="AA3924" s="5" t="str">
        <f t="shared" si="244"/>
        <v>18-29</v>
      </c>
      <c r="AB3924" s="5" t="str">
        <f t="shared" si="245"/>
        <v>On-Time</v>
      </c>
      <c r="AC3924" s="5">
        <f t="shared" si="246"/>
        <v>1.78</v>
      </c>
      <c r="AD3924" s="5" t="str">
        <f t="shared" si="247"/>
        <v>Medium-haul</v>
      </c>
    </row>
    <row r="3925" spans="1:30" x14ac:dyDescent="0.3">
      <c r="A3925" s="1" t="s">
        <v>5062</v>
      </c>
      <c r="B3925" s="1" t="s">
        <v>3579</v>
      </c>
      <c r="C3925" s="1">
        <v>26</v>
      </c>
      <c r="D3925" s="1" t="s">
        <v>28</v>
      </c>
      <c r="E3925" s="1" t="s">
        <v>4614</v>
      </c>
      <c r="F3925" s="1" t="s">
        <v>30</v>
      </c>
      <c r="G3925" s="1" t="s">
        <v>653</v>
      </c>
      <c r="H3925" s="1" t="s">
        <v>407</v>
      </c>
      <c r="I3925" s="1" t="s">
        <v>174</v>
      </c>
      <c r="J3925" s="1">
        <v>5397</v>
      </c>
      <c r="K3925" s="3">
        <v>0.62945601851851851</v>
      </c>
      <c r="L3925" s="3">
        <v>0.87876157407407407</v>
      </c>
      <c r="M3925" s="7">
        <v>45667</v>
      </c>
      <c r="N3925" s="3">
        <v>0.63848379629629626</v>
      </c>
      <c r="O3925" s="3">
        <v>0.88778935185185182</v>
      </c>
      <c r="P3925" s="5">
        <v>13</v>
      </c>
      <c r="Q3925" s="5">
        <v>938.33</v>
      </c>
      <c r="R3925" s="1" t="s">
        <v>40</v>
      </c>
      <c r="S3925" s="1">
        <v>5</v>
      </c>
      <c r="T3925" s="1" t="s">
        <v>45</v>
      </c>
      <c r="U3925" s="5">
        <v>98.67</v>
      </c>
      <c r="V3925" s="5">
        <v>27913.7291085258</v>
      </c>
      <c r="W3925" s="1" t="s">
        <v>42</v>
      </c>
      <c r="X3925" s="1">
        <v>3.57</v>
      </c>
      <c r="Y3925" s="5">
        <v>38496.47</v>
      </c>
      <c r="Z3925" s="5">
        <v>60072.85</v>
      </c>
      <c r="AA3925" s="5" t="str">
        <f t="shared" si="244"/>
        <v>18-29</v>
      </c>
      <c r="AB3925" s="5" t="str">
        <f t="shared" si="245"/>
        <v>On-Time</v>
      </c>
      <c r="AC3925" s="5">
        <f t="shared" si="246"/>
        <v>1.56</v>
      </c>
      <c r="AD3925" s="5" t="str">
        <f t="shared" si="247"/>
        <v>Medium-haul</v>
      </c>
    </row>
    <row r="3926" spans="1:30" x14ac:dyDescent="0.3">
      <c r="A3926" s="1" t="s">
        <v>5138</v>
      </c>
      <c r="B3926" s="1" t="s">
        <v>5139</v>
      </c>
      <c r="C3926" s="1">
        <v>46</v>
      </c>
      <c r="D3926" s="1" t="s">
        <v>28</v>
      </c>
      <c r="E3926" s="1" t="s">
        <v>4614</v>
      </c>
      <c r="F3926" s="1" t="s">
        <v>48</v>
      </c>
      <c r="G3926" s="1" t="s">
        <v>653</v>
      </c>
      <c r="H3926" s="1" t="s">
        <v>407</v>
      </c>
      <c r="I3926" s="1" t="s">
        <v>174</v>
      </c>
      <c r="J3926" s="1">
        <v>5397</v>
      </c>
      <c r="K3926" s="3">
        <v>0.62945601851851851</v>
      </c>
      <c r="L3926" s="3">
        <v>0.87876157407407407</v>
      </c>
      <c r="M3926" s="7">
        <v>45666</v>
      </c>
      <c r="N3926" s="3">
        <v>0.63848379629629626</v>
      </c>
      <c r="O3926" s="3">
        <v>0.88778935185185182</v>
      </c>
      <c r="P3926" s="5">
        <v>13</v>
      </c>
      <c r="Q3926" s="5">
        <v>1079.82</v>
      </c>
      <c r="R3926" s="1" t="s">
        <v>40</v>
      </c>
      <c r="S3926" s="1">
        <v>5</v>
      </c>
      <c r="T3926" s="1" t="s">
        <v>49</v>
      </c>
      <c r="U3926" s="5">
        <v>37.04</v>
      </c>
      <c r="V3926" s="5">
        <v>27756.874019782201</v>
      </c>
      <c r="W3926" s="1" t="s">
        <v>36</v>
      </c>
      <c r="X3926" s="1">
        <v>3.25</v>
      </c>
      <c r="Y3926" s="5">
        <v>38308.25</v>
      </c>
      <c r="Z3926" s="5">
        <v>69115.89</v>
      </c>
      <c r="AA3926" s="5" t="str">
        <f t="shared" si="244"/>
        <v>40-49</v>
      </c>
      <c r="AB3926" s="5" t="str">
        <f t="shared" si="245"/>
        <v>On-Time</v>
      </c>
      <c r="AC3926" s="5">
        <f t="shared" si="246"/>
        <v>1.8</v>
      </c>
      <c r="AD3926" s="5" t="str">
        <f t="shared" si="247"/>
        <v>Medium-haul</v>
      </c>
    </row>
    <row r="3927" spans="1:30" x14ac:dyDescent="0.3">
      <c r="A3927" s="1" t="s">
        <v>5132</v>
      </c>
      <c r="B3927" s="1" t="s">
        <v>5133</v>
      </c>
      <c r="C3927" s="1">
        <v>44</v>
      </c>
      <c r="D3927" s="1" t="s">
        <v>28</v>
      </c>
      <c r="E3927" s="1" t="s">
        <v>4614</v>
      </c>
      <c r="F3927" s="1" t="s">
        <v>30</v>
      </c>
      <c r="G3927" s="1" t="s">
        <v>653</v>
      </c>
      <c r="H3927" s="1" t="s">
        <v>407</v>
      </c>
      <c r="I3927" s="1" t="s">
        <v>174</v>
      </c>
      <c r="J3927" s="1">
        <v>5397</v>
      </c>
      <c r="K3927" s="3">
        <v>0.62945601851851851</v>
      </c>
      <c r="L3927" s="3">
        <v>0.87876157407407407</v>
      </c>
      <c r="M3927" s="7">
        <v>45662</v>
      </c>
      <c r="N3927" s="3">
        <v>0.63848379629629626</v>
      </c>
      <c r="O3927" s="3">
        <v>0.88778935185185182</v>
      </c>
      <c r="P3927" s="5">
        <v>13</v>
      </c>
      <c r="Q3927" s="5">
        <v>1136.24</v>
      </c>
      <c r="R3927" s="1" t="s">
        <v>40</v>
      </c>
      <c r="S3927" s="1">
        <v>5</v>
      </c>
      <c r="T3927" s="1" t="s">
        <v>49</v>
      </c>
      <c r="U3927" s="5">
        <v>147.86000000000001</v>
      </c>
      <c r="V3927" s="5">
        <v>27933.241262679701</v>
      </c>
      <c r="W3927" s="1" t="s">
        <v>42</v>
      </c>
      <c r="X3927" s="1">
        <v>4.78</v>
      </c>
      <c r="Y3927" s="5">
        <v>38519.89</v>
      </c>
      <c r="Z3927" s="5">
        <v>72748.929999999993</v>
      </c>
      <c r="AA3927" s="5" t="str">
        <f t="shared" si="244"/>
        <v>40-49</v>
      </c>
      <c r="AB3927" s="5" t="str">
        <f t="shared" si="245"/>
        <v>On-Time</v>
      </c>
      <c r="AC3927" s="5">
        <f t="shared" si="246"/>
        <v>1.89</v>
      </c>
      <c r="AD3927" s="5" t="str">
        <f t="shared" si="247"/>
        <v>Medium-haul</v>
      </c>
    </row>
    <row r="3928" spans="1:30" x14ac:dyDescent="0.3">
      <c r="A3928" s="1" t="s">
        <v>4777</v>
      </c>
      <c r="B3928" s="1" t="s">
        <v>4778</v>
      </c>
      <c r="C3928" s="1">
        <v>35</v>
      </c>
      <c r="D3928" s="1" t="s">
        <v>28</v>
      </c>
      <c r="E3928" s="1" t="s">
        <v>4614</v>
      </c>
      <c r="F3928" s="1" t="s">
        <v>48</v>
      </c>
      <c r="G3928" s="1" t="s">
        <v>653</v>
      </c>
      <c r="H3928" s="1" t="s">
        <v>407</v>
      </c>
      <c r="I3928" s="1" t="s">
        <v>174</v>
      </c>
      <c r="J3928" s="1">
        <v>5397</v>
      </c>
      <c r="K3928" s="3">
        <v>0.62945601851851851</v>
      </c>
      <c r="L3928" s="3">
        <v>0.87876157407407407</v>
      </c>
      <c r="M3928" s="7">
        <v>45664</v>
      </c>
      <c r="N3928" s="3">
        <v>0.63848379629629626</v>
      </c>
      <c r="O3928" s="3">
        <v>0.88778935185185182</v>
      </c>
      <c r="P3928" s="5">
        <v>13</v>
      </c>
      <c r="Q3928" s="5">
        <v>72.260000000000005</v>
      </c>
      <c r="R3928" s="1" t="s">
        <v>34</v>
      </c>
      <c r="S3928" s="1">
        <v>3</v>
      </c>
      <c r="T3928" s="1" t="s">
        <v>49</v>
      </c>
      <c r="U3928" s="5">
        <v>106.57</v>
      </c>
      <c r="V3928" s="5">
        <v>27908.619070596898</v>
      </c>
      <c r="W3928" s="1" t="s">
        <v>42</v>
      </c>
      <c r="X3928" s="1">
        <v>3.44</v>
      </c>
      <c r="Y3928" s="5">
        <v>38490.339999999997</v>
      </c>
      <c r="Z3928" s="5">
        <v>4645.95</v>
      </c>
      <c r="AA3928" s="5" t="str">
        <f t="shared" si="244"/>
        <v>30-39</v>
      </c>
      <c r="AB3928" s="5" t="str">
        <f t="shared" si="245"/>
        <v>On-Time</v>
      </c>
      <c r="AC3928" s="5">
        <f t="shared" si="246"/>
        <v>0.12</v>
      </c>
      <c r="AD3928" s="5" t="str">
        <f t="shared" si="247"/>
        <v>Medium-haul</v>
      </c>
    </row>
    <row r="3929" spans="1:30" x14ac:dyDescent="0.3">
      <c r="A3929" s="1" t="s">
        <v>5140</v>
      </c>
      <c r="B3929" s="1" t="s">
        <v>5141</v>
      </c>
      <c r="C3929" s="1">
        <v>63</v>
      </c>
      <c r="D3929" s="1" t="s">
        <v>28</v>
      </c>
      <c r="E3929" s="1" t="s">
        <v>4614</v>
      </c>
      <c r="F3929" s="1" t="s">
        <v>48</v>
      </c>
      <c r="G3929" s="1" t="s">
        <v>653</v>
      </c>
      <c r="H3929" s="1" t="s">
        <v>407</v>
      </c>
      <c r="I3929" s="1" t="s">
        <v>174</v>
      </c>
      <c r="J3929" s="1">
        <v>5397</v>
      </c>
      <c r="K3929" s="3">
        <v>0.62945601851851851</v>
      </c>
      <c r="L3929" s="3">
        <v>0.87876157407407407</v>
      </c>
      <c r="M3929" s="7">
        <v>45668</v>
      </c>
      <c r="N3929" s="3">
        <v>0.63848379629629626</v>
      </c>
      <c r="O3929" s="3">
        <v>0.88778935185185182</v>
      </c>
      <c r="P3929" s="5">
        <v>13</v>
      </c>
      <c r="Q3929" s="5">
        <v>1474.67</v>
      </c>
      <c r="R3929" s="1" t="s">
        <v>56</v>
      </c>
      <c r="S3929" s="1">
        <v>5</v>
      </c>
      <c r="T3929" s="1" t="s">
        <v>83</v>
      </c>
      <c r="U3929" s="5">
        <v>24.49</v>
      </c>
      <c r="V3929" s="5">
        <v>28131.0146796841</v>
      </c>
      <c r="W3929" s="1" t="s">
        <v>42</v>
      </c>
      <c r="X3929" s="1">
        <v>3.42</v>
      </c>
      <c r="Y3929" s="5">
        <v>38757.22</v>
      </c>
      <c r="Z3929" s="5">
        <v>94383.78</v>
      </c>
      <c r="AA3929" s="5" t="str">
        <f t="shared" si="244"/>
        <v>60+</v>
      </c>
      <c r="AB3929" s="5" t="str">
        <f t="shared" si="245"/>
        <v>On-Time</v>
      </c>
      <c r="AC3929" s="5">
        <f t="shared" si="246"/>
        <v>2.44</v>
      </c>
      <c r="AD3929" s="5" t="str">
        <f t="shared" si="247"/>
        <v>Medium-haul</v>
      </c>
    </row>
    <row r="3930" spans="1:30" x14ac:dyDescent="0.3">
      <c r="A3930" s="1" t="s">
        <v>5142</v>
      </c>
      <c r="B3930" s="1" t="s">
        <v>5143</v>
      </c>
      <c r="C3930" s="1">
        <v>74</v>
      </c>
      <c r="D3930" s="1" t="s">
        <v>28</v>
      </c>
      <c r="E3930" s="1" t="s">
        <v>4614</v>
      </c>
      <c r="F3930" s="1" t="s">
        <v>48</v>
      </c>
      <c r="G3930" s="1" t="s">
        <v>653</v>
      </c>
      <c r="H3930" s="1" t="s">
        <v>407</v>
      </c>
      <c r="I3930" s="1" t="s">
        <v>174</v>
      </c>
      <c r="J3930" s="1">
        <v>5397</v>
      </c>
      <c r="K3930" s="3">
        <v>0.62945601851851851</v>
      </c>
      <c r="L3930" s="3">
        <v>0.87876157407407407</v>
      </c>
      <c r="M3930" s="7">
        <v>45670</v>
      </c>
      <c r="N3930" s="3">
        <v>0.63848379629629626</v>
      </c>
      <c r="O3930" s="3">
        <v>0.88778935185185182</v>
      </c>
      <c r="P3930" s="5">
        <v>13</v>
      </c>
      <c r="Q3930" s="5">
        <v>697.05</v>
      </c>
      <c r="R3930" s="1" t="s">
        <v>56</v>
      </c>
      <c r="S3930" s="1">
        <v>5</v>
      </c>
      <c r="T3930" s="1" t="s">
        <v>83</v>
      </c>
      <c r="U3930" s="5">
        <v>88.43</v>
      </c>
      <c r="V3930" s="5">
        <v>28312.467818531299</v>
      </c>
      <c r="W3930" s="1" t="s">
        <v>36</v>
      </c>
      <c r="X3930" s="1">
        <v>4.53</v>
      </c>
      <c r="Y3930" s="5">
        <v>38974.959999999999</v>
      </c>
      <c r="Z3930" s="5">
        <v>44628.89</v>
      </c>
      <c r="AA3930" s="5" t="str">
        <f t="shared" si="244"/>
        <v>60+</v>
      </c>
      <c r="AB3930" s="5" t="str">
        <f t="shared" si="245"/>
        <v>On-Time</v>
      </c>
      <c r="AC3930" s="5">
        <f t="shared" si="246"/>
        <v>1.1499999999999999</v>
      </c>
      <c r="AD3930" s="5" t="str">
        <f t="shared" si="247"/>
        <v>Medium-haul</v>
      </c>
    </row>
    <row r="3931" spans="1:30" x14ac:dyDescent="0.3">
      <c r="A3931" s="1" t="s">
        <v>4849</v>
      </c>
      <c r="B3931" s="1" t="s">
        <v>4850</v>
      </c>
      <c r="C3931" s="1">
        <v>33</v>
      </c>
      <c r="D3931" s="1" t="s">
        <v>28</v>
      </c>
      <c r="E3931" s="1" t="s">
        <v>4614</v>
      </c>
      <c r="F3931" s="1" t="s">
        <v>30</v>
      </c>
      <c r="G3931" s="1" t="s">
        <v>653</v>
      </c>
      <c r="H3931" s="1" t="s">
        <v>407</v>
      </c>
      <c r="I3931" s="1" t="s">
        <v>174</v>
      </c>
      <c r="J3931" s="1">
        <v>5397</v>
      </c>
      <c r="K3931" s="3">
        <v>0.62945601851851851</v>
      </c>
      <c r="L3931" s="3">
        <v>0.87876157407407407</v>
      </c>
      <c r="M3931" s="7">
        <v>45664</v>
      </c>
      <c r="N3931" s="3">
        <v>0.63848379629629626</v>
      </c>
      <c r="O3931" s="3">
        <v>0.88778935185185182</v>
      </c>
      <c r="P3931" s="5">
        <v>13</v>
      </c>
      <c r="Q3931" s="5">
        <v>1406.31</v>
      </c>
      <c r="R3931" s="1" t="s">
        <v>56</v>
      </c>
      <c r="S3931" s="1">
        <v>3</v>
      </c>
      <c r="T3931" s="1" t="s">
        <v>83</v>
      </c>
      <c r="U3931" s="5">
        <v>52.07</v>
      </c>
      <c r="V3931" s="5">
        <v>27646.823189936498</v>
      </c>
      <c r="W3931" s="1" t="s">
        <v>42</v>
      </c>
      <c r="X3931" s="1">
        <v>3.57</v>
      </c>
      <c r="Y3931" s="5">
        <v>38176.19</v>
      </c>
      <c r="Z3931" s="5">
        <v>90014.25</v>
      </c>
      <c r="AA3931" s="5" t="str">
        <f t="shared" si="244"/>
        <v>30-39</v>
      </c>
      <c r="AB3931" s="5" t="str">
        <f t="shared" si="245"/>
        <v>On-Time</v>
      </c>
      <c r="AC3931" s="5">
        <f t="shared" si="246"/>
        <v>2.36</v>
      </c>
      <c r="AD3931" s="5" t="str">
        <f t="shared" si="247"/>
        <v>Medium-haul</v>
      </c>
    </row>
    <row r="3932" spans="1:30" x14ac:dyDescent="0.3">
      <c r="A3932" s="1" t="s">
        <v>5120</v>
      </c>
      <c r="B3932" s="1" t="s">
        <v>5121</v>
      </c>
      <c r="C3932" s="1">
        <v>57</v>
      </c>
      <c r="D3932" s="1" t="s">
        <v>39</v>
      </c>
      <c r="E3932" s="1" t="s">
        <v>4614</v>
      </c>
      <c r="F3932" s="1" t="s">
        <v>48</v>
      </c>
      <c r="G3932" s="1" t="s">
        <v>653</v>
      </c>
      <c r="H3932" s="1" t="s">
        <v>407</v>
      </c>
      <c r="I3932" s="1" t="s">
        <v>174</v>
      </c>
      <c r="J3932" s="1">
        <v>5397</v>
      </c>
      <c r="K3932" s="3">
        <v>0.62945601851851851</v>
      </c>
      <c r="L3932" s="3">
        <v>0.87876157407407407</v>
      </c>
      <c r="M3932" s="7">
        <v>45666</v>
      </c>
      <c r="N3932" s="3">
        <v>0.63848379629629626</v>
      </c>
      <c r="O3932" s="3">
        <v>0.88778935185185182</v>
      </c>
      <c r="P3932" s="5">
        <v>13</v>
      </c>
      <c r="Q3932" s="5">
        <v>300.95</v>
      </c>
      <c r="R3932" s="1" t="s">
        <v>40</v>
      </c>
      <c r="S3932" s="1">
        <v>5</v>
      </c>
      <c r="T3932" s="1" t="s">
        <v>83</v>
      </c>
      <c r="U3932" s="5">
        <v>118.58</v>
      </c>
      <c r="V3932" s="5">
        <v>27878.076791847699</v>
      </c>
      <c r="W3932" s="1" t="s">
        <v>36</v>
      </c>
      <c r="X3932" s="1">
        <v>4.9400000000000004</v>
      </c>
      <c r="Y3932" s="5">
        <v>38453.69</v>
      </c>
      <c r="Z3932" s="5">
        <v>19284.52</v>
      </c>
      <c r="AA3932" s="5" t="str">
        <f t="shared" si="244"/>
        <v>50-59</v>
      </c>
      <c r="AB3932" s="5" t="str">
        <f t="shared" si="245"/>
        <v>On-Time</v>
      </c>
      <c r="AC3932" s="5">
        <f t="shared" si="246"/>
        <v>0.5</v>
      </c>
      <c r="AD3932" s="5" t="str">
        <f t="shared" si="247"/>
        <v>Medium-haul</v>
      </c>
    </row>
    <row r="3933" spans="1:30" x14ac:dyDescent="0.3">
      <c r="A3933" s="1" t="s">
        <v>5144</v>
      </c>
      <c r="B3933" s="1" t="s">
        <v>5145</v>
      </c>
      <c r="C3933" s="1">
        <v>36</v>
      </c>
      <c r="D3933" s="1" t="s">
        <v>39</v>
      </c>
      <c r="E3933" s="1" t="s">
        <v>4614</v>
      </c>
      <c r="F3933" s="1" t="s">
        <v>30</v>
      </c>
      <c r="G3933" s="1" t="s">
        <v>666</v>
      </c>
      <c r="H3933" s="1" t="s">
        <v>115</v>
      </c>
      <c r="I3933" s="1" t="s">
        <v>174</v>
      </c>
      <c r="J3933" s="1">
        <v>13423</v>
      </c>
      <c r="K3933" s="3">
        <v>0.50684027777777774</v>
      </c>
      <c r="L3933" s="3">
        <v>0.12767361111111111</v>
      </c>
      <c r="M3933" s="7">
        <v>45663</v>
      </c>
      <c r="N3933" s="3">
        <v>0.51447916666666671</v>
      </c>
      <c r="O3933" s="3">
        <v>0.1353125</v>
      </c>
      <c r="P3933" s="5">
        <v>11</v>
      </c>
      <c r="Q3933" s="5">
        <v>677.54</v>
      </c>
      <c r="R3933" s="1" t="s">
        <v>56</v>
      </c>
      <c r="S3933" s="1">
        <v>3</v>
      </c>
      <c r="T3933" s="1" t="s">
        <v>35</v>
      </c>
      <c r="U3933" s="5">
        <v>133.33000000000001</v>
      </c>
      <c r="V3933" s="5">
        <v>67970.433034927599</v>
      </c>
      <c r="W3933" s="1" t="s">
        <v>36</v>
      </c>
      <c r="X3933" s="1">
        <v>4.8899999999999997</v>
      </c>
      <c r="Y3933" s="5">
        <v>86564.52</v>
      </c>
      <c r="Z3933" s="5">
        <v>43389.23</v>
      </c>
      <c r="AA3933" s="5" t="str">
        <f t="shared" si="244"/>
        <v>30-39</v>
      </c>
      <c r="AB3933" s="5" t="str">
        <f t="shared" si="245"/>
        <v>On-Time</v>
      </c>
      <c r="AC3933" s="5">
        <f t="shared" si="246"/>
        <v>0.5</v>
      </c>
      <c r="AD3933" s="5" t="str">
        <f t="shared" si="247"/>
        <v>Long-haul</v>
      </c>
    </row>
    <row r="3934" spans="1:30" x14ac:dyDescent="0.3">
      <c r="A3934" s="1" t="s">
        <v>4763</v>
      </c>
      <c r="B3934" s="1" t="s">
        <v>4764</v>
      </c>
      <c r="C3934" s="1">
        <v>18</v>
      </c>
      <c r="D3934" s="1" t="s">
        <v>28</v>
      </c>
      <c r="E3934" s="1" t="s">
        <v>4614</v>
      </c>
      <c r="F3934" s="1" t="s">
        <v>30</v>
      </c>
      <c r="G3934" s="1" t="s">
        <v>666</v>
      </c>
      <c r="H3934" s="1" t="s">
        <v>115</v>
      </c>
      <c r="I3934" s="1" t="s">
        <v>174</v>
      </c>
      <c r="J3934" s="1">
        <v>13423</v>
      </c>
      <c r="K3934" s="3">
        <v>0.50684027777777774</v>
      </c>
      <c r="L3934" s="3">
        <v>0.12767361111111111</v>
      </c>
      <c r="M3934" s="7">
        <v>45662</v>
      </c>
      <c r="N3934" s="3">
        <v>0.51447916666666671</v>
      </c>
      <c r="O3934" s="3">
        <v>0.1353125</v>
      </c>
      <c r="P3934" s="5">
        <v>11</v>
      </c>
      <c r="Q3934" s="5">
        <v>382.74</v>
      </c>
      <c r="R3934" s="1" t="s">
        <v>40</v>
      </c>
      <c r="S3934" s="1">
        <v>5</v>
      </c>
      <c r="T3934" s="1" t="s">
        <v>45</v>
      </c>
      <c r="U3934" s="5">
        <v>169.43</v>
      </c>
      <c r="V3934" s="5">
        <v>68097.701341962107</v>
      </c>
      <c r="W3934" s="1" t="s">
        <v>42</v>
      </c>
      <c r="X3934" s="1">
        <v>3.08</v>
      </c>
      <c r="Y3934" s="5">
        <v>86717.24</v>
      </c>
      <c r="Z3934" s="5">
        <v>24529.25</v>
      </c>
      <c r="AA3934" s="5" t="str">
        <f t="shared" si="244"/>
        <v>18-29</v>
      </c>
      <c r="AB3934" s="5" t="str">
        <f t="shared" si="245"/>
        <v>On-Time</v>
      </c>
      <c r="AC3934" s="5">
        <f t="shared" si="246"/>
        <v>0.28000000000000003</v>
      </c>
      <c r="AD3934" s="5" t="str">
        <f t="shared" si="247"/>
        <v>Long-haul</v>
      </c>
    </row>
    <row r="3935" spans="1:30" x14ac:dyDescent="0.3">
      <c r="A3935" s="1" t="s">
        <v>4910</v>
      </c>
      <c r="B3935" s="1" t="s">
        <v>4911</v>
      </c>
      <c r="C3935" s="1">
        <v>51</v>
      </c>
      <c r="D3935" s="1" t="s">
        <v>28</v>
      </c>
      <c r="E3935" s="1" t="s">
        <v>4614</v>
      </c>
      <c r="F3935" s="1" t="s">
        <v>48</v>
      </c>
      <c r="G3935" s="1" t="s">
        <v>666</v>
      </c>
      <c r="H3935" s="1" t="s">
        <v>115</v>
      </c>
      <c r="I3935" s="1" t="s">
        <v>174</v>
      </c>
      <c r="J3935" s="1">
        <v>13423</v>
      </c>
      <c r="K3935" s="3">
        <v>0.50684027777777774</v>
      </c>
      <c r="L3935" s="3">
        <v>0.12767361111111111</v>
      </c>
      <c r="M3935" s="7">
        <v>45662</v>
      </c>
      <c r="N3935" s="3">
        <v>0.51447916666666671</v>
      </c>
      <c r="O3935" s="3">
        <v>0.1353125</v>
      </c>
      <c r="P3935" s="5">
        <v>11</v>
      </c>
      <c r="Q3935" s="5">
        <v>365.5</v>
      </c>
      <c r="R3935" s="1" t="s">
        <v>34</v>
      </c>
      <c r="S3935" s="1">
        <v>5</v>
      </c>
      <c r="T3935" s="1" t="s">
        <v>49</v>
      </c>
      <c r="U3935" s="5">
        <v>60.9</v>
      </c>
      <c r="V3935" s="5">
        <v>67660.157167872094</v>
      </c>
      <c r="W3935" s="1" t="s">
        <v>36</v>
      </c>
      <c r="X3935" s="1">
        <v>4.3600000000000003</v>
      </c>
      <c r="Y3935" s="5">
        <v>86192.19</v>
      </c>
      <c r="Z3935" s="5">
        <v>23404.18</v>
      </c>
      <c r="AA3935" s="5" t="str">
        <f t="shared" si="244"/>
        <v>50-59</v>
      </c>
      <c r="AB3935" s="5" t="str">
        <f t="shared" si="245"/>
        <v>On-Time</v>
      </c>
      <c r="AC3935" s="5">
        <f t="shared" si="246"/>
        <v>0.27</v>
      </c>
      <c r="AD3935" s="5" t="str">
        <f t="shared" si="247"/>
        <v>Long-haul</v>
      </c>
    </row>
    <row r="3936" spans="1:30" x14ac:dyDescent="0.3">
      <c r="A3936" s="1" t="s">
        <v>5000</v>
      </c>
      <c r="B3936" s="1" t="s">
        <v>5001</v>
      </c>
      <c r="C3936" s="1">
        <v>18</v>
      </c>
      <c r="D3936" s="1" t="s">
        <v>28</v>
      </c>
      <c r="E3936" s="1" t="s">
        <v>4614</v>
      </c>
      <c r="F3936" s="1" t="s">
        <v>30</v>
      </c>
      <c r="G3936" s="1" t="s">
        <v>666</v>
      </c>
      <c r="H3936" s="1" t="s">
        <v>115</v>
      </c>
      <c r="I3936" s="1" t="s">
        <v>174</v>
      </c>
      <c r="J3936" s="1">
        <v>13423</v>
      </c>
      <c r="K3936" s="3">
        <v>0.50684027777777774</v>
      </c>
      <c r="L3936" s="3">
        <v>0.12767361111111111</v>
      </c>
      <c r="M3936" s="7">
        <v>45658</v>
      </c>
      <c r="N3936" s="3">
        <v>0.51447916666666671</v>
      </c>
      <c r="O3936" s="3">
        <v>0.1353125</v>
      </c>
      <c r="P3936" s="5">
        <v>11</v>
      </c>
      <c r="Q3936" s="5">
        <v>677.66</v>
      </c>
      <c r="R3936" s="1" t="s">
        <v>40</v>
      </c>
      <c r="S3936" s="1">
        <v>5</v>
      </c>
      <c r="T3936" s="1" t="s">
        <v>41</v>
      </c>
      <c r="U3936" s="5">
        <v>99.76</v>
      </c>
      <c r="V3936" s="5">
        <v>68424.190406412497</v>
      </c>
      <c r="W3936" s="1" t="s">
        <v>42</v>
      </c>
      <c r="X3936" s="1">
        <v>4.66</v>
      </c>
      <c r="Y3936" s="5">
        <v>87109.03</v>
      </c>
      <c r="Z3936" s="5">
        <v>43390.19</v>
      </c>
      <c r="AA3936" s="5" t="str">
        <f t="shared" si="244"/>
        <v>18-29</v>
      </c>
      <c r="AB3936" s="5" t="str">
        <f t="shared" si="245"/>
        <v>On-Time</v>
      </c>
      <c r="AC3936" s="5">
        <f t="shared" si="246"/>
        <v>0.5</v>
      </c>
      <c r="AD3936" s="5" t="str">
        <f t="shared" si="247"/>
        <v>Long-haul</v>
      </c>
    </row>
    <row r="3937" spans="1:30" x14ac:dyDescent="0.3">
      <c r="A3937" s="1" t="s">
        <v>5146</v>
      </c>
      <c r="B3937" s="1" t="s">
        <v>5147</v>
      </c>
      <c r="C3937" s="1">
        <v>19</v>
      </c>
      <c r="D3937" s="1" t="s">
        <v>39</v>
      </c>
      <c r="E3937" s="1" t="s">
        <v>4614</v>
      </c>
      <c r="F3937" s="1" t="s">
        <v>30</v>
      </c>
      <c r="G3937" s="1" t="s">
        <v>666</v>
      </c>
      <c r="H3937" s="1" t="s">
        <v>115</v>
      </c>
      <c r="I3937" s="1" t="s">
        <v>174</v>
      </c>
      <c r="J3937" s="1">
        <v>13423</v>
      </c>
      <c r="K3937" s="3">
        <v>0.50684027777777774</v>
      </c>
      <c r="L3937" s="3">
        <v>0.12767361111111111</v>
      </c>
      <c r="M3937" s="7">
        <v>45669</v>
      </c>
      <c r="N3937" s="3">
        <v>0.51447916666666671</v>
      </c>
      <c r="O3937" s="3">
        <v>0.1353125</v>
      </c>
      <c r="P3937" s="5">
        <v>11</v>
      </c>
      <c r="Q3937" s="5">
        <v>641.66</v>
      </c>
      <c r="R3937" s="1" t="s">
        <v>34</v>
      </c>
      <c r="S3937" s="1">
        <v>5</v>
      </c>
      <c r="T3937" s="1" t="s">
        <v>83</v>
      </c>
      <c r="U3937" s="5">
        <v>9.2200000000000006</v>
      </c>
      <c r="V3937" s="5">
        <v>68588.275671926094</v>
      </c>
      <c r="W3937" s="1" t="s">
        <v>36</v>
      </c>
      <c r="X3937" s="1">
        <v>3.22</v>
      </c>
      <c r="Y3937" s="5">
        <v>87305.93</v>
      </c>
      <c r="Z3937" s="5">
        <v>41068.080000000002</v>
      </c>
      <c r="AA3937" s="5" t="str">
        <f t="shared" si="244"/>
        <v>18-29</v>
      </c>
      <c r="AB3937" s="5" t="str">
        <f t="shared" si="245"/>
        <v>On-Time</v>
      </c>
      <c r="AC3937" s="5">
        <f t="shared" si="246"/>
        <v>0.47</v>
      </c>
      <c r="AD3937" s="5" t="str">
        <f t="shared" si="247"/>
        <v>Long-haul</v>
      </c>
    </row>
    <row r="3938" spans="1:30" x14ac:dyDescent="0.3">
      <c r="A3938" s="1" t="s">
        <v>5075</v>
      </c>
      <c r="B3938" s="1" t="s">
        <v>5076</v>
      </c>
      <c r="C3938" s="1">
        <v>35</v>
      </c>
      <c r="D3938" s="1" t="s">
        <v>28</v>
      </c>
      <c r="E3938" s="1" t="s">
        <v>4614</v>
      </c>
      <c r="F3938" s="1" t="s">
        <v>30</v>
      </c>
      <c r="G3938" s="1" t="s">
        <v>666</v>
      </c>
      <c r="H3938" s="1" t="s">
        <v>115</v>
      </c>
      <c r="I3938" s="1" t="s">
        <v>174</v>
      </c>
      <c r="J3938" s="1">
        <v>13423</v>
      </c>
      <c r="K3938" s="3">
        <v>0.50684027777777774</v>
      </c>
      <c r="L3938" s="3">
        <v>0.12767361111111111</v>
      </c>
      <c r="M3938" s="7">
        <v>45662</v>
      </c>
      <c r="N3938" s="3">
        <v>0.51447916666666671</v>
      </c>
      <c r="O3938" s="3">
        <v>0.1353125</v>
      </c>
      <c r="P3938" s="5">
        <v>11</v>
      </c>
      <c r="Q3938" s="5">
        <v>682.2</v>
      </c>
      <c r="R3938" s="1" t="s">
        <v>56</v>
      </c>
      <c r="S3938" s="1">
        <v>3</v>
      </c>
      <c r="T3938" s="1" t="s">
        <v>45</v>
      </c>
      <c r="U3938" s="5">
        <v>24.55</v>
      </c>
      <c r="V3938" s="5">
        <v>67899.885647347604</v>
      </c>
      <c r="W3938" s="1" t="s">
        <v>36</v>
      </c>
      <c r="X3938" s="1">
        <v>4.75</v>
      </c>
      <c r="Y3938" s="5">
        <v>86479.86</v>
      </c>
      <c r="Z3938" s="5">
        <v>43665.71</v>
      </c>
      <c r="AA3938" s="5" t="str">
        <f t="shared" si="244"/>
        <v>30-39</v>
      </c>
      <c r="AB3938" s="5" t="str">
        <f t="shared" si="245"/>
        <v>On-Time</v>
      </c>
      <c r="AC3938" s="5">
        <f t="shared" si="246"/>
        <v>0.5</v>
      </c>
      <c r="AD3938" s="5" t="str">
        <f t="shared" si="247"/>
        <v>Long-haul</v>
      </c>
    </row>
    <row r="3939" spans="1:30" x14ac:dyDescent="0.3">
      <c r="A3939" s="1" t="s">
        <v>5116</v>
      </c>
      <c r="B3939" s="1" t="s">
        <v>5117</v>
      </c>
      <c r="C3939" s="1">
        <v>66</v>
      </c>
      <c r="D3939" s="1" t="s">
        <v>39</v>
      </c>
      <c r="E3939" s="1" t="s">
        <v>4614</v>
      </c>
      <c r="F3939" s="1" t="s">
        <v>30</v>
      </c>
      <c r="G3939" s="1" t="s">
        <v>666</v>
      </c>
      <c r="H3939" s="1" t="s">
        <v>115</v>
      </c>
      <c r="I3939" s="1" t="s">
        <v>174</v>
      </c>
      <c r="J3939" s="1">
        <v>13423</v>
      </c>
      <c r="K3939" s="3">
        <v>0.50684027777777774</v>
      </c>
      <c r="L3939" s="3">
        <v>0.12767361111111111</v>
      </c>
      <c r="M3939" s="7">
        <v>45672</v>
      </c>
      <c r="N3939" s="3">
        <v>0.51447916666666671</v>
      </c>
      <c r="O3939" s="3">
        <v>0.1353125</v>
      </c>
      <c r="P3939" s="5">
        <v>11</v>
      </c>
      <c r="Q3939" s="5">
        <v>869.73</v>
      </c>
      <c r="R3939" s="1" t="s">
        <v>40</v>
      </c>
      <c r="S3939" s="1">
        <v>5</v>
      </c>
      <c r="T3939" s="1" t="s">
        <v>83</v>
      </c>
      <c r="U3939" s="5">
        <v>28.75</v>
      </c>
      <c r="V3939" s="5">
        <v>68242.278805375405</v>
      </c>
      <c r="W3939" s="1" t="s">
        <v>36</v>
      </c>
      <c r="X3939" s="1">
        <v>3.74</v>
      </c>
      <c r="Y3939" s="5">
        <v>86890.73</v>
      </c>
      <c r="Z3939" s="5">
        <v>55668.47</v>
      </c>
      <c r="AA3939" s="5" t="str">
        <f t="shared" si="244"/>
        <v>60+</v>
      </c>
      <c r="AB3939" s="5" t="str">
        <f t="shared" si="245"/>
        <v>On-Time</v>
      </c>
      <c r="AC3939" s="5">
        <f t="shared" si="246"/>
        <v>0.64</v>
      </c>
      <c r="AD3939" s="5" t="str">
        <f t="shared" si="247"/>
        <v>Long-haul</v>
      </c>
    </row>
    <row r="3940" spans="1:30" x14ac:dyDescent="0.3">
      <c r="A3940" s="1" t="s">
        <v>5148</v>
      </c>
      <c r="B3940" s="1" t="s">
        <v>5149</v>
      </c>
      <c r="C3940" s="1">
        <v>18</v>
      </c>
      <c r="D3940" s="1" t="s">
        <v>28</v>
      </c>
      <c r="E3940" s="1" t="s">
        <v>4614</v>
      </c>
      <c r="F3940" s="1" t="s">
        <v>48</v>
      </c>
      <c r="G3940" s="1" t="s">
        <v>666</v>
      </c>
      <c r="H3940" s="1" t="s">
        <v>115</v>
      </c>
      <c r="I3940" s="1" t="s">
        <v>174</v>
      </c>
      <c r="J3940" s="1">
        <v>13423</v>
      </c>
      <c r="K3940" s="3">
        <v>0.50684027777777774</v>
      </c>
      <c r="L3940" s="3">
        <v>0.12767361111111111</v>
      </c>
      <c r="M3940" s="7">
        <v>45668</v>
      </c>
      <c r="N3940" s="3">
        <v>0.51447916666666671</v>
      </c>
      <c r="O3940" s="3">
        <v>0.1353125</v>
      </c>
      <c r="P3940" s="5">
        <v>11</v>
      </c>
      <c r="Q3940" s="5">
        <v>416.46</v>
      </c>
      <c r="R3940" s="1" t="s">
        <v>40</v>
      </c>
      <c r="S3940" s="1">
        <v>5</v>
      </c>
      <c r="T3940" s="1" t="s">
        <v>83</v>
      </c>
      <c r="U3940" s="5">
        <v>57.18</v>
      </c>
      <c r="V3940" s="5">
        <v>67873.267008559196</v>
      </c>
      <c r="W3940" s="1" t="s">
        <v>36</v>
      </c>
      <c r="X3940" s="1">
        <v>4.16</v>
      </c>
      <c r="Y3940" s="5">
        <v>86447.92</v>
      </c>
      <c r="Z3940" s="5">
        <v>26664.880000000001</v>
      </c>
      <c r="AA3940" s="5" t="str">
        <f t="shared" si="244"/>
        <v>18-29</v>
      </c>
      <c r="AB3940" s="5" t="str">
        <f t="shared" si="245"/>
        <v>On-Time</v>
      </c>
      <c r="AC3940" s="5">
        <f t="shared" si="246"/>
        <v>0.31</v>
      </c>
      <c r="AD3940" s="5" t="str">
        <f t="shared" si="247"/>
        <v>Long-haul</v>
      </c>
    </row>
    <row r="3941" spans="1:30" x14ac:dyDescent="0.3">
      <c r="A3941" s="1" t="s">
        <v>4833</v>
      </c>
      <c r="B3941" s="1" t="s">
        <v>4834</v>
      </c>
      <c r="C3941" s="1">
        <v>56</v>
      </c>
      <c r="D3941" s="1" t="s">
        <v>28</v>
      </c>
      <c r="E3941" s="1" t="s">
        <v>4614</v>
      </c>
      <c r="F3941" s="1" t="s">
        <v>30</v>
      </c>
      <c r="G3941" s="1" t="s">
        <v>666</v>
      </c>
      <c r="H3941" s="1" t="s">
        <v>115</v>
      </c>
      <c r="I3941" s="1" t="s">
        <v>174</v>
      </c>
      <c r="J3941" s="1">
        <v>13423</v>
      </c>
      <c r="K3941" s="3">
        <v>0.50684027777777774</v>
      </c>
      <c r="L3941" s="3">
        <v>0.12767361111111111</v>
      </c>
      <c r="M3941" s="7">
        <v>45659</v>
      </c>
      <c r="N3941" s="3">
        <v>0.51447916666666671</v>
      </c>
      <c r="O3941" s="3">
        <v>0.1353125</v>
      </c>
      <c r="P3941" s="5">
        <v>11</v>
      </c>
      <c r="Q3941" s="5">
        <v>235.64</v>
      </c>
      <c r="R3941" s="1" t="s">
        <v>56</v>
      </c>
      <c r="S3941" s="1">
        <v>5</v>
      </c>
      <c r="T3941" s="1" t="s">
        <v>83</v>
      </c>
      <c r="U3941" s="5">
        <v>179.66</v>
      </c>
      <c r="V3941" s="5">
        <v>68234.157231930105</v>
      </c>
      <c r="W3941" s="1" t="s">
        <v>36</v>
      </c>
      <c r="X3941" s="1">
        <v>4.08</v>
      </c>
      <c r="Y3941" s="5">
        <v>86880.99</v>
      </c>
      <c r="Z3941" s="5">
        <v>15116.89</v>
      </c>
      <c r="AA3941" s="5" t="str">
        <f t="shared" si="244"/>
        <v>50-59</v>
      </c>
      <c r="AB3941" s="5" t="str">
        <f t="shared" si="245"/>
        <v>On-Time</v>
      </c>
      <c r="AC3941" s="5">
        <f t="shared" si="246"/>
        <v>0.17</v>
      </c>
      <c r="AD3941" s="5" t="str">
        <f t="shared" si="247"/>
        <v>Long-haul</v>
      </c>
    </row>
    <row r="3942" spans="1:30" x14ac:dyDescent="0.3">
      <c r="A3942" s="1" t="s">
        <v>5150</v>
      </c>
      <c r="B3942" s="1" t="s">
        <v>5151</v>
      </c>
      <c r="C3942" s="1">
        <v>73</v>
      </c>
      <c r="D3942" s="1" t="s">
        <v>28</v>
      </c>
      <c r="E3942" s="1" t="s">
        <v>4614</v>
      </c>
      <c r="F3942" s="1" t="s">
        <v>48</v>
      </c>
      <c r="G3942" s="1" t="s">
        <v>666</v>
      </c>
      <c r="H3942" s="1" t="s">
        <v>115</v>
      </c>
      <c r="I3942" s="1" t="s">
        <v>174</v>
      </c>
      <c r="J3942" s="1">
        <v>13423</v>
      </c>
      <c r="K3942" s="3">
        <v>0.50684027777777774</v>
      </c>
      <c r="L3942" s="3">
        <v>0.12767361111111111</v>
      </c>
      <c r="M3942" s="7">
        <v>45662</v>
      </c>
      <c r="N3942" s="3">
        <v>0.51447916666666671</v>
      </c>
      <c r="O3942" s="3">
        <v>0.1353125</v>
      </c>
      <c r="P3942" s="5">
        <v>11</v>
      </c>
      <c r="Q3942" s="5">
        <v>1428.48</v>
      </c>
      <c r="R3942" s="1" t="s">
        <v>56</v>
      </c>
      <c r="S3942" s="1">
        <v>5</v>
      </c>
      <c r="T3942" s="1" t="s">
        <v>41</v>
      </c>
      <c r="U3942" s="5">
        <v>69.36</v>
      </c>
      <c r="V3942" s="5">
        <v>68322.214534954197</v>
      </c>
      <c r="W3942" s="1" t="s">
        <v>42</v>
      </c>
      <c r="X3942" s="1">
        <v>3.81</v>
      </c>
      <c r="Y3942" s="5">
        <v>86986.66</v>
      </c>
      <c r="Z3942" s="5">
        <v>91436.59</v>
      </c>
      <c r="AA3942" s="5" t="str">
        <f t="shared" si="244"/>
        <v>60+</v>
      </c>
      <c r="AB3942" s="5" t="str">
        <f t="shared" si="245"/>
        <v>On-Time</v>
      </c>
      <c r="AC3942" s="5">
        <f t="shared" si="246"/>
        <v>1.05</v>
      </c>
      <c r="AD3942" s="5" t="str">
        <f t="shared" si="247"/>
        <v>Long-haul</v>
      </c>
    </row>
    <row r="3943" spans="1:30" x14ac:dyDescent="0.3">
      <c r="A3943" s="1" t="s">
        <v>5152</v>
      </c>
      <c r="B3943" s="1" t="s">
        <v>5153</v>
      </c>
      <c r="C3943" s="1">
        <v>60</v>
      </c>
      <c r="D3943" s="1" t="s">
        <v>28</v>
      </c>
      <c r="E3943" s="1" t="s">
        <v>4614</v>
      </c>
      <c r="F3943" s="1" t="s">
        <v>48</v>
      </c>
      <c r="G3943" s="1" t="s">
        <v>666</v>
      </c>
      <c r="H3943" s="1" t="s">
        <v>115</v>
      </c>
      <c r="I3943" s="1" t="s">
        <v>174</v>
      </c>
      <c r="J3943" s="1">
        <v>13423</v>
      </c>
      <c r="K3943" s="3">
        <v>0.50684027777777774</v>
      </c>
      <c r="L3943" s="3">
        <v>0.12767361111111111</v>
      </c>
      <c r="M3943" s="7">
        <v>45669</v>
      </c>
      <c r="N3943" s="3">
        <v>0.51447916666666671</v>
      </c>
      <c r="O3943" s="3">
        <v>0.1353125</v>
      </c>
      <c r="P3943" s="5">
        <v>11</v>
      </c>
      <c r="Q3943" s="5">
        <v>187.21</v>
      </c>
      <c r="R3943" s="1" t="s">
        <v>40</v>
      </c>
      <c r="S3943" s="1">
        <v>5</v>
      </c>
      <c r="T3943" s="1" t="s">
        <v>41</v>
      </c>
      <c r="U3943" s="5">
        <v>121.7</v>
      </c>
      <c r="V3943" s="5">
        <v>68086.006775482005</v>
      </c>
      <c r="W3943" s="1" t="s">
        <v>42</v>
      </c>
      <c r="X3943" s="1">
        <v>3.61</v>
      </c>
      <c r="Y3943" s="5">
        <v>86703.21</v>
      </c>
      <c r="Z3943" s="5">
        <v>12005.78</v>
      </c>
      <c r="AA3943" s="5" t="str">
        <f t="shared" si="244"/>
        <v>60+</v>
      </c>
      <c r="AB3943" s="5" t="str">
        <f t="shared" si="245"/>
        <v>On-Time</v>
      </c>
      <c r="AC3943" s="5">
        <f t="shared" si="246"/>
        <v>0.14000000000000001</v>
      </c>
      <c r="AD3943" s="5" t="str">
        <f t="shared" si="247"/>
        <v>Long-haul</v>
      </c>
    </row>
    <row r="3944" spans="1:30" x14ac:dyDescent="0.3">
      <c r="A3944" s="1" t="s">
        <v>4612</v>
      </c>
      <c r="B3944" s="1" t="s">
        <v>4613</v>
      </c>
      <c r="C3944" s="1">
        <v>66</v>
      </c>
      <c r="D3944" s="1" t="s">
        <v>39</v>
      </c>
      <c r="E3944" s="1" t="s">
        <v>4614</v>
      </c>
      <c r="F3944" s="1" t="s">
        <v>48</v>
      </c>
      <c r="G3944" s="1" t="s">
        <v>666</v>
      </c>
      <c r="H3944" s="1" t="s">
        <v>115</v>
      </c>
      <c r="I3944" s="1" t="s">
        <v>174</v>
      </c>
      <c r="J3944" s="1">
        <v>13423</v>
      </c>
      <c r="K3944" s="3">
        <v>0.50684027777777774</v>
      </c>
      <c r="L3944" s="3">
        <v>0.12767361111111111</v>
      </c>
      <c r="M3944" s="7">
        <v>45666</v>
      </c>
      <c r="N3944" s="3">
        <v>0.51447916666666671</v>
      </c>
      <c r="O3944" s="3">
        <v>0.1353125</v>
      </c>
      <c r="P3944" s="5">
        <v>11</v>
      </c>
      <c r="Q3944" s="5">
        <v>891.92</v>
      </c>
      <c r="R3944" s="1" t="s">
        <v>40</v>
      </c>
      <c r="S3944" s="1">
        <v>5</v>
      </c>
      <c r="T3944" s="1" t="s">
        <v>45</v>
      </c>
      <c r="U3944" s="5">
        <v>171.05</v>
      </c>
      <c r="V3944" s="5">
        <v>68520.323218011705</v>
      </c>
      <c r="W3944" s="1" t="s">
        <v>42</v>
      </c>
      <c r="X3944" s="1">
        <v>4.3600000000000003</v>
      </c>
      <c r="Y3944" s="5">
        <v>87224.39</v>
      </c>
      <c r="Z3944" s="5">
        <v>57117.09</v>
      </c>
      <c r="AA3944" s="5" t="str">
        <f t="shared" si="244"/>
        <v>60+</v>
      </c>
      <c r="AB3944" s="5" t="str">
        <f t="shared" si="245"/>
        <v>On-Time</v>
      </c>
      <c r="AC3944" s="5">
        <f t="shared" si="246"/>
        <v>0.65</v>
      </c>
      <c r="AD3944" s="5" t="str">
        <f t="shared" si="247"/>
        <v>Long-haul</v>
      </c>
    </row>
    <row r="3945" spans="1:30" x14ac:dyDescent="0.3">
      <c r="A3945" s="1" t="s">
        <v>5154</v>
      </c>
      <c r="B3945" s="1" t="s">
        <v>5155</v>
      </c>
      <c r="C3945" s="1">
        <v>21</v>
      </c>
      <c r="D3945" s="1" t="s">
        <v>28</v>
      </c>
      <c r="E3945" s="1" t="s">
        <v>4614</v>
      </c>
      <c r="F3945" s="1" t="s">
        <v>48</v>
      </c>
      <c r="G3945" s="1" t="s">
        <v>666</v>
      </c>
      <c r="H3945" s="1" t="s">
        <v>115</v>
      </c>
      <c r="I3945" s="1" t="s">
        <v>174</v>
      </c>
      <c r="J3945" s="1">
        <v>13423</v>
      </c>
      <c r="K3945" s="3">
        <v>0.50684027777777774</v>
      </c>
      <c r="L3945" s="3">
        <v>0.12767361111111111</v>
      </c>
      <c r="M3945" s="7">
        <v>45672</v>
      </c>
      <c r="N3945" s="3">
        <v>0.51447916666666671</v>
      </c>
      <c r="O3945" s="3">
        <v>0.1353125</v>
      </c>
      <c r="P3945" s="5">
        <v>11</v>
      </c>
      <c r="Q3945" s="5">
        <v>515.32000000000005</v>
      </c>
      <c r="R3945" s="1" t="s">
        <v>56</v>
      </c>
      <c r="S3945" s="1">
        <v>5</v>
      </c>
      <c r="T3945" s="1" t="s">
        <v>83</v>
      </c>
      <c r="U3945" s="5">
        <v>30.29</v>
      </c>
      <c r="V3945" s="5">
        <v>68373.813009831501</v>
      </c>
      <c r="W3945" s="1" t="s">
        <v>42</v>
      </c>
      <c r="X3945" s="1">
        <v>3.47</v>
      </c>
      <c r="Y3945" s="5">
        <v>87048.58</v>
      </c>
      <c r="Z3945" s="5">
        <v>32986.54</v>
      </c>
      <c r="AA3945" s="5" t="str">
        <f t="shared" si="244"/>
        <v>18-29</v>
      </c>
      <c r="AB3945" s="5" t="str">
        <f t="shared" si="245"/>
        <v>On-Time</v>
      </c>
      <c r="AC3945" s="5">
        <f t="shared" si="246"/>
        <v>0.38</v>
      </c>
      <c r="AD3945" s="5" t="str">
        <f t="shared" si="247"/>
        <v>Long-haul</v>
      </c>
    </row>
    <row r="3946" spans="1:30" x14ac:dyDescent="0.3">
      <c r="A3946" s="1" t="s">
        <v>5156</v>
      </c>
      <c r="B3946" s="1" t="s">
        <v>5157</v>
      </c>
      <c r="C3946" s="1">
        <v>51</v>
      </c>
      <c r="D3946" s="1" t="s">
        <v>28</v>
      </c>
      <c r="E3946" s="1" t="s">
        <v>4614</v>
      </c>
      <c r="F3946" s="1" t="s">
        <v>30</v>
      </c>
      <c r="G3946" s="1" t="s">
        <v>666</v>
      </c>
      <c r="H3946" s="1" t="s">
        <v>115</v>
      </c>
      <c r="I3946" s="1" t="s">
        <v>174</v>
      </c>
      <c r="J3946" s="1">
        <v>13423</v>
      </c>
      <c r="K3946" s="3">
        <v>0.50684027777777774</v>
      </c>
      <c r="L3946" s="3">
        <v>0.12767361111111111</v>
      </c>
      <c r="M3946" s="7">
        <v>45670</v>
      </c>
      <c r="N3946" s="3">
        <v>0.51447916666666671</v>
      </c>
      <c r="O3946" s="3">
        <v>0.1353125</v>
      </c>
      <c r="P3946" s="5">
        <v>11</v>
      </c>
      <c r="Q3946" s="5">
        <v>1359.37</v>
      </c>
      <c r="R3946" s="1" t="s">
        <v>40</v>
      </c>
      <c r="S3946" s="1">
        <v>5</v>
      </c>
      <c r="T3946" s="1" t="s">
        <v>35</v>
      </c>
      <c r="U3946" s="5">
        <v>52.18</v>
      </c>
      <c r="V3946" s="5">
        <v>68550.440926621304</v>
      </c>
      <c r="W3946" s="1" t="s">
        <v>42</v>
      </c>
      <c r="X3946" s="1">
        <v>4.8</v>
      </c>
      <c r="Y3946" s="5">
        <v>87260.53</v>
      </c>
      <c r="Z3946" s="5">
        <v>87010.12</v>
      </c>
      <c r="AA3946" s="5" t="str">
        <f t="shared" si="244"/>
        <v>50-59</v>
      </c>
      <c r="AB3946" s="5" t="str">
        <f t="shared" si="245"/>
        <v>On-Time</v>
      </c>
      <c r="AC3946" s="5">
        <f t="shared" si="246"/>
        <v>1</v>
      </c>
      <c r="AD3946" s="5" t="str">
        <f t="shared" si="247"/>
        <v>Long-haul</v>
      </c>
    </row>
    <row r="3947" spans="1:30" x14ac:dyDescent="0.3">
      <c r="A3947" s="1" t="s">
        <v>4740</v>
      </c>
      <c r="B3947" s="1" t="s">
        <v>4741</v>
      </c>
      <c r="C3947" s="1">
        <v>62</v>
      </c>
      <c r="D3947" s="1" t="s">
        <v>28</v>
      </c>
      <c r="E3947" s="1" t="s">
        <v>4614</v>
      </c>
      <c r="F3947" s="1" t="s">
        <v>30</v>
      </c>
      <c r="G3947" s="1" t="s">
        <v>677</v>
      </c>
      <c r="H3947" s="1" t="s">
        <v>76</v>
      </c>
      <c r="I3947" s="1" t="s">
        <v>233</v>
      </c>
      <c r="J3947" s="1">
        <v>8799</v>
      </c>
      <c r="K3947" s="3">
        <v>0.53412037037037041</v>
      </c>
      <c r="L3947" s="3">
        <v>0.94106481481481485</v>
      </c>
      <c r="M3947" s="7">
        <v>45666</v>
      </c>
      <c r="N3947" s="3">
        <v>0.5618981481481482</v>
      </c>
      <c r="O3947" s="3">
        <v>0.96884259259259264</v>
      </c>
      <c r="P3947" s="5">
        <v>40</v>
      </c>
      <c r="Q3947" s="5">
        <v>797.23</v>
      </c>
      <c r="R3947" s="1" t="s">
        <v>40</v>
      </c>
      <c r="S3947" s="1">
        <v>5</v>
      </c>
      <c r="T3947" s="1" t="s">
        <v>41</v>
      </c>
      <c r="U3947" s="5">
        <v>128.78</v>
      </c>
      <c r="V3947" s="5">
        <v>44858.081375279602</v>
      </c>
      <c r="W3947" s="1" t="s">
        <v>42</v>
      </c>
      <c r="X3947" s="1">
        <v>3.99</v>
      </c>
      <c r="Y3947" s="5">
        <v>88244.549999999901</v>
      </c>
      <c r="Z3947" s="5">
        <v>30629.088</v>
      </c>
      <c r="AA3947" s="5" t="str">
        <f t="shared" si="244"/>
        <v>60+</v>
      </c>
      <c r="AB3947" s="5" t="str">
        <f t="shared" si="245"/>
        <v>Moderate</v>
      </c>
      <c r="AC3947" s="5">
        <f t="shared" si="246"/>
        <v>0.35</v>
      </c>
      <c r="AD3947" s="5" t="str">
        <f t="shared" si="247"/>
        <v>Long-haul</v>
      </c>
    </row>
    <row r="3948" spans="1:30" x14ac:dyDescent="0.3">
      <c r="A3948" s="1" t="s">
        <v>4906</v>
      </c>
      <c r="B3948" s="1" t="s">
        <v>4907</v>
      </c>
      <c r="C3948" s="1">
        <v>55</v>
      </c>
      <c r="D3948" s="1" t="s">
        <v>39</v>
      </c>
      <c r="E3948" s="1" t="s">
        <v>4614</v>
      </c>
      <c r="F3948" s="1" t="s">
        <v>30</v>
      </c>
      <c r="G3948" s="1" t="s">
        <v>677</v>
      </c>
      <c r="H3948" s="1" t="s">
        <v>76</v>
      </c>
      <c r="I3948" s="1" t="s">
        <v>233</v>
      </c>
      <c r="J3948" s="1">
        <v>8799</v>
      </c>
      <c r="K3948" s="3">
        <v>0.53412037037037041</v>
      </c>
      <c r="L3948" s="3">
        <v>0.94106481481481485</v>
      </c>
      <c r="M3948" s="7">
        <v>45667</v>
      </c>
      <c r="N3948" s="3">
        <v>0.5618981481481482</v>
      </c>
      <c r="O3948" s="3">
        <v>0.96884259259259264</v>
      </c>
      <c r="P3948" s="5">
        <v>40</v>
      </c>
      <c r="Q3948" s="5">
        <v>427.55</v>
      </c>
      <c r="R3948" s="1" t="s">
        <v>40</v>
      </c>
      <c r="S3948" s="1">
        <v>5</v>
      </c>
      <c r="T3948" s="1" t="s">
        <v>45</v>
      </c>
      <c r="U3948" s="5">
        <v>159.65</v>
      </c>
      <c r="V3948" s="5">
        <v>45132.776211773002</v>
      </c>
      <c r="W3948" s="1" t="s">
        <v>36</v>
      </c>
      <c r="X3948" s="1">
        <v>3.9</v>
      </c>
      <c r="Y3948" s="5">
        <v>88738.994999999995</v>
      </c>
      <c r="Z3948" s="5">
        <v>16437.078000000001</v>
      </c>
      <c r="AA3948" s="5" t="str">
        <f t="shared" si="244"/>
        <v>50-59</v>
      </c>
      <c r="AB3948" s="5" t="str">
        <f t="shared" si="245"/>
        <v>Moderate</v>
      </c>
      <c r="AC3948" s="5">
        <f t="shared" si="246"/>
        <v>0.19</v>
      </c>
      <c r="AD3948" s="5" t="str">
        <f t="shared" si="247"/>
        <v>Long-haul</v>
      </c>
    </row>
    <row r="3949" spans="1:30" x14ac:dyDescent="0.3">
      <c r="A3949" s="1" t="s">
        <v>5158</v>
      </c>
      <c r="B3949" s="1" t="s">
        <v>5159</v>
      </c>
      <c r="C3949" s="1">
        <v>36</v>
      </c>
      <c r="D3949" s="1" t="s">
        <v>28</v>
      </c>
      <c r="E3949" s="1" t="s">
        <v>4614</v>
      </c>
      <c r="F3949" s="1" t="s">
        <v>48</v>
      </c>
      <c r="G3949" s="1" t="s">
        <v>677</v>
      </c>
      <c r="H3949" s="1" t="s">
        <v>76</v>
      </c>
      <c r="I3949" s="1" t="s">
        <v>233</v>
      </c>
      <c r="J3949" s="1">
        <v>8799</v>
      </c>
      <c r="K3949" s="3">
        <v>0.53412037037037041</v>
      </c>
      <c r="L3949" s="3">
        <v>0.94106481481481485</v>
      </c>
      <c r="M3949" s="7">
        <v>45661</v>
      </c>
      <c r="N3949" s="3">
        <v>0.5618981481481482</v>
      </c>
      <c r="O3949" s="3">
        <v>0.96884259259259264</v>
      </c>
      <c r="P3949" s="5">
        <v>40</v>
      </c>
      <c r="Q3949" s="5">
        <v>1256.6500000000001</v>
      </c>
      <c r="R3949" s="1" t="s">
        <v>40</v>
      </c>
      <c r="S3949" s="1">
        <v>3</v>
      </c>
      <c r="T3949" s="1" t="s">
        <v>41</v>
      </c>
      <c r="U3949" s="5">
        <v>171.9</v>
      </c>
      <c r="V3949" s="5">
        <v>44956.079659005001</v>
      </c>
      <c r="W3949" s="1" t="s">
        <v>36</v>
      </c>
      <c r="X3949" s="1">
        <v>4.5599999999999996</v>
      </c>
      <c r="Y3949" s="5">
        <v>88420.95</v>
      </c>
      <c r="Z3949" s="5">
        <v>48275.987999999998</v>
      </c>
      <c r="AA3949" s="5" t="str">
        <f t="shared" si="244"/>
        <v>30-39</v>
      </c>
      <c r="AB3949" s="5" t="str">
        <f t="shared" si="245"/>
        <v>Moderate</v>
      </c>
      <c r="AC3949" s="5">
        <f t="shared" si="246"/>
        <v>0.55000000000000004</v>
      </c>
      <c r="AD3949" s="5" t="str">
        <f t="shared" si="247"/>
        <v>Long-haul</v>
      </c>
    </row>
    <row r="3950" spans="1:30" x14ac:dyDescent="0.3">
      <c r="A3950" s="1" t="s">
        <v>5106</v>
      </c>
      <c r="B3950" s="1" t="s">
        <v>5107</v>
      </c>
      <c r="C3950" s="1">
        <v>21</v>
      </c>
      <c r="D3950" s="1" t="s">
        <v>28</v>
      </c>
      <c r="E3950" s="1" t="s">
        <v>4614</v>
      </c>
      <c r="F3950" s="1" t="s">
        <v>30</v>
      </c>
      <c r="G3950" s="1" t="s">
        <v>677</v>
      </c>
      <c r="H3950" s="1" t="s">
        <v>76</v>
      </c>
      <c r="I3950" s="1" t="s">
        <v>233</v>
      </c>
      <c r="J3950" s="1">
        <v>8799</v>
      </c>
      <c r="K3950" s="3">
        <v>0.53412037037037041</v>
      </c>
      <c r="L3950" s="3">
        <v>0.94106481481481485</v>
      </c>
      <c r="M3950" s="7">
        <v>45662</v>
      </c>
      <c r="N3950" s="3">
        <v>0.5618981481481482</v>
      </c>
      <c r="O3950" s="3">
        <v>0.96884259259259264</v>
      </c>
      <c r="P3950" s="5">
        <v>40</v>
      </c>
      <c r="Q3950" s="5">
        <v>50.97</v>
      </c>
      <c r="R3950" s="1" t="s">
        <v>56</v>
      </c>
      <c r="S3950" s="1">
        <v>5</v>
      </c>
      <c r="T3950" s="1" t="s">
        <v>35</v>
      </c>
      <c r="U3950" s="5">
        <v>98.26</v>
      </c>
      <c r="V3950" s="5">
        <v>45271.558207269401</v>
      </c>
      <c r="W3950" s="1" t="s">
        <v>36</v>
      </c>
      <c r="X3950" s="1">
        <v>4.53</v>
      </c>
      <c r="Y3950" s="5">
        <v>88988.804999999993</v>
      </c>
      <c r="Z3950" s="5">
        <v>1969.038</v>
      </c>
      <c r="AA3950" s="5" t="str">
        <f t="shared" si="244"/>
        <v>18-29</v>
      </c>
      <c r="AB3950" s="5" t="str">
        <f t="shared" si="245"/>
        <v>Moderate</v>
      </c>
      <c r="AC3950" s="5">
        <f t="shared" si="246"/>
        <v>0.02</v>
      </c>
      <c r="AD3950" s="5" t="str">
        <f t="shared" si="247"/>
        <v>Long-haul</v>
      </c>
    </row>
    <row r="3951" spans="1:30" x14ac:dyDescent="0.3">
      <c r="A3951" s="1" t="s">
        <v>5160</v>
      </c>
      <c r="B3951" s="1" t="s">
        <v>5161</v>
      </c>
      <c r="C3951" s="1">
        <v>71</v>
      </c>
      <c r="D3951" s="1" t="s">
        <v>39</v>
      </c>
      <c r="E3951" s="1" t="s">
        <v>4614</v>
      </c>
      <c r="F3951" s="1" t="s">
        <v>30</v>
      </c>
      <c r="G3951" s="1" t="s">
        <v>677</v>
      </c>
      <c r="H3951" s="1" t="s">
        <v>76</v>
      </c>
      <c r="I3951" s="1" t="s">
        <v>233</v>
      </c>
      <c r="J3951" s="1">
        <v>8799</v>
      </c>
      <c r="K3951" s="3">
        <v>0.53412037037037041</v>
      </c>
      <c r="L3951" s="3">
        <v>0.94106481481481485</v>
      </c>
      <c r="M3951" s="7">
        <v>45665</v>
      </c>
      <c r="N3951" s="3">
        <v>0.5618981481481482</v>
      </c>
      <c r="O3951" s="3">
        <v>0.96884259259259264</v>
      </c>
      <c r="P3951" s="5">
        <v>40</v>
      </c>
      <c r="Q3951" s="5">
        <v>930.44</v>
      </c>
      <c r="R3951" s="1" t="s">
        <v>56</v>
      </c>
      <c r="S3951" s="1">
        <v>5</v>
      </c>
      <c r="T3951" s="1" t="s">
        <v>45</v>
      </c>
      <c r="U3951" s="5">
        <v>188.07</v>
      </c>
      <c r="V3951" s="5">
        <v>44849.546681116197</v>
      </c>
      <c r="W3951" s="1" t="s">
        <v>42</v>
      </c>
      <c r="X3951" s="1">
        <v>4.67</v>
      </c>
      <c r="Y3951" s="5">
        <v>88229.19</v>
      </c>
      <c r="Z3951" s="5">
        <v>35751.462</v>
      </c>
      <c r="AA3951" s="5" t="str">
        <f t="shared" si="244"/>
        <v>60+</v>
      </c>
      <c r="AB3951" s="5" t="str">
        <f t="shared" si="245"/>
        <v>Moderate</v>
      </c>
      <c r="AC3951" s="5">
        <f t="shared" si="246"/>
        <v>0.41</v>
      </c>
      <c r="AD3951" s="5" t="str">
        <f t="shared" si="247"/>
        <v>Long-haul</v>
      </c>
    </row>
    <row r="3952" spans="1:30" x14ac:dyDescent="0.3">
      <c r="A3952" s="1" t="s">
        <v>4633</v>
      </c>
      <c r="B3952" s="1" t="s">
        <v>4634</v>
      </c>
      <c r="C3952" s="1">
        <v>46</v>
      </c>
      <c r="D3952" s="1" t="s">
        <v>39</v>
      </c>
      <c r="E3952" s="1" t="s">
        <v>4614</v>
      </c>
      <c r="F3952" s="1" t="s">
        <v>30</v>
      </c>
      <c r="G3952" s="1" t="s">
        <v>677</v>
      </c>
      <c r="H3952" s="1" t="s">
        <v>76</v>
      </c>
      <c r="I3952" s="1" t="s">
        <v>233</v>
      </c>
      <c r="J3952" s="1">
        <v>8799</v>
      </c>
      <c r="K3952" s="3">
        <v>0.53412037037037041</v>
      </c>
      <c r="L3952" s="3">
        <v>0.94106481481481485</v>
      </c>
      <c r="M3952" s="7">
        <v>45672</v>
      </c>
      <c r="N3952" s="3">
        <v>0.5618981481481482</v>
      </c>
      <c r="O3952" s="3">
        <v>0.96884259259259264</v>
      </c>
      <c r="P3952" s="5">
        <v>40</v>
      </c>
      <c r="Q3952" s="5">
        <v>761.91</v>
      </c>
      <c r="R3952" s="1" t="s">
        <v>34</v>
      </c>
      <c r="S3952" s="1">
        <v>5</v>
      </c>
      <c r="T3952" s="1" t="s">
        <v>35</v>
      </c>
      <c r="U3952" s="5">
        <v>154.62</v>
      </c>
      <c r="V3952" s="5">
        <v>45200.131309468103</v>
      </c>
      <c r="W3952" s="1" t="s">
        <v>36</v>
      </c>
      <c r="X3952" s="1">
        <v>4.21</v>
      </c>
      <c r="Y3952" s="5">
        <v>88860.24</v>
      </c>
      <c r="Z3952" s="5">
        <v>29275.896000000001</v>
      </c>
      <c r="AA3952" s="5" t="str">
        <f t="shared" si="244"/>
        <v>40-49</v>
      </c>
      <c r="AB3952" s="5" t="str">
        <f t="shared" si="245"/>
        <v>Moderate</v>
      </c>
      <c r="AC3952" s="5">
        <f t="shared" si="246"/>
        <v>0.33</v>
      </c>
      <c r="AD3952" s="5" t="str">
        <f t="shared" si="247"/>
        <v>Long-haul</v>
      </c>
    </row>
    <row r="3953" spans="1:30" x14ac:dyDescent="0.3">
      <c r="A3953" s="1" t="s">
        <v>5162</v>
      </c>
      <c r="B3953" s="1" t="s">
        <v>5163</v>
      </c>
      <c r="C3953" s="1">
        <v>72</v>
      </c>
      <c r="D3953" s="1" t="s">
        <v>39</v>
      </c>
      <c r="E3953" s="1" t="s">
        <v>4614</v>
      </c>
      <c r="F3953" s="1" t="s">
        <v>30</v>
      </c>
      <c r="G3953" s="1" t="s">
        <v>677</v>
      </c>
      <c r="H3953" s="1" t="s">
        <v>76</v>
      </c>
      <c r="I3953" s="1" t="s">
        <v>233</v>
      </c>
      <c r="J3953" s="1">
        <v>8799</v>
      </c>
      <c r="K3953" s="3">
        <v>0.53412037037037041</v>
      </c>
      <c r="L3953" s="3">
        <v>0.94106481481481485</v>
      </c>
      <c r="M3953" s="7">
        <v>45670</v>
      </c>
      <c r="N3953" s="3">
        <v>0.5618981481481482</v>
      </c>
      <c r="O3953" s="3">
        <v>0.96884259259259264</v>
      </c>
      <c r="P3953" s="5">
        <v>40</v>
      </c>
      <c r="Q3953" s="5">
        <v>1414.8</v>
      </c>
      <c r="R3953" s="1" t="s">
        <v>56</v>
      </c>
      <c r="S3953" s="1">
        <v>5</v>
      </c>
      <c r="T3953" s="1" t="s">
        <v>41</v>
      </c>
      <c r="U3953" s="5">
        <v>180.74</v>
      </c>
      <c r="V3953" s="5">
        <v>44754.967480393098</v>
      </c>
      <c r="W3953" s="1" t="s">
        <v>42</v>
      </c>
      <c r="X3953" s="1">
        <v>4.6399999999999997</v>
      </c>
      <c r="Y3953" s="5">
        <v>88058.94</v>
      </c>
      <c r="Z3953" s="5">
        <v>54350.01</v>
      </c>
      <c r="AA3953" s="5" t="str">
        <f t="shared" si="244"/>
        <v>60+</v>
      </c>
      <c r="AB3953" s="5" t="str">
        <f t="shared" si="245"/>
        <v>Moderate</v>
      </c>
      <c r="AC3953" s="5">
        <f t="shared" si="246"/>
        <v>0.62</v>
      </c>
      <c r="AD3953" s="5" t="str">
        <f t="shared" si="247"/>
        <v>Long-haul</v>
      </c>
    </row>
    <row r="3954" spans="1:30" x14ac:dyDescent="0.3">
      <c r="A3954" s="1" t="s">
        <v>5032</v>
      </c>
      <c r="B3954" s="1" t="s">
        <v>5033</v>
      </c>
      <c r="C3954" s="1">
        <v>46</v>
      </c>
      <c r="D3954" s="1" t="s">
        <v>39</v>
      </c>
      <c r="E3954" s="1" t="s">
        <v>4614</v>
      </c>
      <c r="F3954" s="1" t="s">
        <v>30</v>
      </c>
      <c r="G3954" s="1" t="s">
        <v>677</v>
      </c>
      <c r="H3954" s="1" t="s">
        <v>76</v>
      </c>
      <c r="I3954" s="1" t="s">
        <v>233</v>
      </c>
      <c r="J3954" s="1">
        <v>8799</v>
      </c>
      <c r="K3954" s="3">
        <v>0.53412037037037041</v>
      </c>
      <c r="L3954" s="3">
        <v>0.94106481481481485</v>
      </c>
      <c r="M3954" s="7">
        <v>45660</v>
      </c>
      <c r="N3954" s="3">
        <v>0.5618981481481482</v>
      </c>
      <c r="O3954" s="3">
        <v>0.96884259259259264</v>
      </c>
      <c r="P3954" s="5">
        <v>40</v>
      </c>
      <c r="Q3954" s="5">
        <v>71.58</v>
      </c>
      <c r="R3954" s="1" t="s">
        <v>34</v>
      </c>
      <c r="S3954" s="1">
        <v>5</v>
      </c>
      <c r="T3954" s="1" t="s">
        <v>83</v>
      </c>
      <c r="U3954" s="5">
        <v>195.93</v>
      </c>
      <c r="V3954" s="5">
        <v>44607.309809970902</v>
      </c>
      <c r="W3954" s="1" t="s">
        <v>42</v>
      </c>
      <c r="X3954" s="1">
        <v>3.59</v>
      </c>
      <c r="Y3954" s="5">
        <v>87793.154999999999</v>
      </c>
      <c r="Z3954" s="5">
        <v>2772.1860000000001</v>
      </c>
      <c r="AA3954" s="5" t="str">
        <f t="shared" si="244"/>
        <v>40-49</v>
      </c>
      <c r="AB3954" s="5" t="str">
        <f t="shared" si="245"/>
        <v>Moderate</v>
      </c>
      <c r="AC3954" s="5">
        <f t="shared" si="246"/>
        <v>0.03</v>
      </c>
      <c r="AD3954" s="5" t="str">
        <f t="shared" si="247"/>
        <v>Long-haul</v>
      </c>
    </row>
    <row r="3955" spans="1:30" x14ac:dyDescent="0.3">
      <c r="A3955" s="1" t="s">
        <v>4710</v>
      </c>
      <c r="B3955" s="1" t="s">
        <v>4711</v>
      </c>
      <c r="C3955" s="1">
        <v>50</v>
      </c>
      <c r="D3955" s="1" t="s">
        <v>28</v>
      </c>
      <c r="E3955" s="1" t="s">
        <v>4614</v>
      </c>
      <c r="F3955" s="1" t="s">
        <v>30</v>
      </c>
      <c r="G3955" s="1" t="s">
        <v>684</v>
      </c>
      <c r="H3955" s="1" t="s">
        <v>156</v>
      </c>
      <c r="I3955" s="1" t="s">
        <v>308</v>
      </c>
      <c r="J3955" s="1">
        <v>11194</v>
      </c>
      <c r="K3955" s="3">
        <v>0.16005787037037036</v>
      </c>
      <c r="L3955" s="3">
        <v>0.67811342592592594</v>
      </c>
      <c r="M3955" s="7">
        <v>45670</v>
      </c>
      <c r="N3955" s="3">
        <v>0.23019675925925925</v>
      </c>
      <c r="O3955" s="3">
        <v>0.7482523148148148</v>
      </c>
      <c r="P3955" s="5">
        <v>101</v>
      </c>
      <c r="Q3955" s="5">
        <v>1445.97</v>
      </c>
      <c r="R3955" s="1" t="s">
        <v>40</v>
      </c>
      <c r="S3955" s="1">
        <v>5</v>
      </c>
      <c r="T3955" s="1" t="s">
        <v>83</v>
      </c>
      <c r="U3955" s="5">
        <v>160.51</v>
      </c>
      <c r="V3955" s="5">
        <v>56596.245598825801</v>
      </c>
      <c r="W3955" s="1" t="s">
        <v>36</v>
      </c>
      <c r="X3955" s="1">
        <v>4.34</v>
      </c>
      <c r="Y3955" s="5">
        <v>72915.490000000005</v>
      </c>
      <c r="Z3955" s="5">
        <v>92574.18</v>
      </c>
      <c r="AA3955" s="5" t="str">
        <f t="shared" si="244"/>
        <v>50-59</v>
      </c>
      <c r="AB3955" s="5" t="str">
        <f t="shared" si="245"/>
        <v>Moderate</v>
      </c>
      <c r="AC3955" s="5">
        <f t="shared" si="246"/>
        <v>1.27</v>
      </c>
      <c r="AD3955" s="5" t="str">
        <f t="shared" si="247"/>
        <v>Long-haul</v>
      </c>
    </row>
    <row r="3956" spans="1:30" x14ac:dyDescent="0.3">
      <c r="A3956" s="1" t="s">
        <v>5164</v>
      </c>
      <c r="B3956" s="1" t="s">
        <v>5165</v>
      </c>
      <c r="C3956" s="1">
        <v>51</v>
      </c>
      <c r="D3956" s="1" t="s">
        <v>28</v>
      </c>
      <c r="E3956" s="1" t="s">
        <v>4614</v>
      </c>
      <c r="F3956" s="1" t="s">
        <v>48</v>
      </c>
      <c r="G3956" s="1" t="s">
        <v>684</v>
      </c>
      <c r="H3956" s="1" t="s">
        <v>156</v>
      </c>
      <c r="I3956" s="1" t="s">
        <v>308</v>
      </c>
      <c r="J3956" s="1">
        <v>11194</v>
      </c>
      <c r="K3956" s="3">
        <v>0.16005787037037036</v>
      </c>
      <c r="L3956" s="3">
        <v>0.67811342592592594</v>
      </c>
      <c r="M3956" s="7">
        <v>45672</v>
      </c>
      <c r="N3956" s="3">
        <v>0.23019675925925925</v>
      </c>
      <c r="O3956" s="3">
        <v>0.7482523148148148</v>
      </c>
      <c r="P3956" s="5">
        <v>101</v>
      </c>
      <c r="Q3956" s="5">
        <v>998.85</v>
      </c>
      <c r="R3956" s="1" t="s">
        <v>56</v>
      </c>
      <c r="S3956" s="1">
        <v>5</v>
      </c>
      <c r="T3956" s="1" t="s">
        <v>49</v>
      </c>
      <c r="U3956" s="5">
        <v>85.45</v>
      </c>
      <c r="V3956" s="5">
        <v>56591.619648218999</v>
      </c>
      <c r="W3956" s="1" t="s">
        <v>36</v>
      </c>
      <c r="X3956" s="1">
        <v>4.78</v>
      </c>
      <c r="Y3956" s="5">
        <v>72909.94</v>
      </c>
      <c r="Z3956" s="5">
        <v>63943.49</v>
      </c>
      <c r="AA3956" s="5" t="str">
        <f t="shared" si="244"/>
        <v>50-59</v>
      </c>
      <c r="AB3956" s="5" t="str">
        <f t="shared" si="245"/>
        <v>Moderate</v>
      </c>
      <c r="AC3956" s="5">
        <f t="shared" si="246"/>
        <v>0.88</v>
      </c>
      <c r="AD3956" s="5" t="str">
        <f t="shared" si="247"/>
        <v>Long-haul</v>
      </c>
    </row>
    <row r="3957" spans="1:30" x14ac:dyDescent="0.3">
      <c r="A3957" s="1" t="s">
        <v>5081</v>
      </c>
      <c r="B3957" s="1" t="s">
        <v>5082</v>
      </c>
      <c r="C3957" s="1">
        <v>44</v>
      </c>
      <c r="D3957" s="1" t="s">
        <v>28</v>
      </c>
      <c r="E3957" s="1" t="s">
        <v>4614</v>
      </c>
      <c r="F3957" s="1" t="s">
        <v>48</v>
      </c>
      <c r="G3957" s="1" t="s">
        <v>684</v>
      </c>
      <c r="H3957" s="1" t="s">
        <v>156</v>
      </c>
      <c r="I3957" s="1" t="s">
        <v>308</v>
      </c>
      <c r="J3957" s="1">
        <v>11194</v>
      </c>
      <c r="K3957" s="3">
        <v>0.16005787037037036</v>
      </c>
      <c r="L3957" s="3">
        <v>0.67811342592592594</v>
      </c>
      <c r="M3957" s="7">
        <v>45666</v>
      </c>
      <c r="N3957" s="3">
        <v>0.23019675925925925</v>
      </c>
      <c r="O3957" s="3">
        <v>0.7482523148148148</v>
      </c>
      <c r="P3957" s="5">
        <v>101</v>
      </c>
      <c r="Q3957" s="5">
        <v>426.42</v>
      </c>
      <c r="R3957" s="1" t="s">
        <v>40</v>
      </c>
      <c r="S3957" s="1">
        <v>5</v>
      </c>
      <c r="T3957" s="1" t="s">
        <v>35</v>
      </c>
      <c r="U3957" s="5">
        <v>107.46</v>
      </c>
      <c r="V3957" s="5">
        <v>56700.246901115803</v>
      </c>
      <c r="W3957" s="1" t="s">
        <v>42</v>
      </c>
      <c r="X3957" s="1">
        <v>3.39</v>
      </c>
      <c r="Y3957" s="5">
        <v>73040.3</v>
      </c>
      <c r="Z3957" s="5">
        <v>27312.37</v>
      </c>
      <c r="AA3957" s="5" t="str">
        <f t="shared" si="244"/>
        <v>40-49</v>
      </c>
      <c r="AB3957" s="5" t="str">
        <f t="shared" si="245"/>
        <v>Moderate</v>
      </c>
      <c r="AC3957" s="5">
        <f t="shared" si="246"/>
        <v>0.37</v>
      </c>
      <c r="AD3957" s="5" t="str">
        <f t="shared" si="247"/>
        <v>Long-haul</v>
      </c>
    </row>
    <row r="3958" spans="1:30" x14ac:dyDescent="0.3">
      <c r="A3958" s="1" t="s">
        <v>5166</v>
      </c>
      <c r="B3958" s="1" t="s">
        <v>5167</v>
      </c>
      <c r="C3958" s="1">
        <v>18</v>
      </c>
      <c r="D3958" s="1" t="s">
        <v>39</v>
      </c>
      <c r="E3958" s="1" t="s">
        <v>4614</v>
      </c>
      <c r="F3958" s="1" t="s">
        <v>30</v>
      </c>
      <c r="G3958" s="1" t="s">
        <v>684</v>
      </c>
      <c r="H3958" s="1" t="s">
        <v>156</v>
      </c>
      <c r="I3958" s="1" t="s">
        <v>308</v>
      </c>
      <c r="J3958" s="1">
        <v>11194</v>
      </c>
      <c r="K3958" s="3">
        <v>0.16005787037037036</v>
      </c>
      <c r="L3958" s="3">
        <v>0.67811342592592594</v>
      </c>
      <c r="M3958" s="7">
        <v>45658</v>
      </c>
      <c r="N3958" s="3">
        <v>0.23019675925925925</v>
      </c>
      <c r="O3958" s="3">
        <v>0.7482523148148148</v>
      </c>
      <c r="P3958" s="5">
        <v>101</v>
      </c>
      <c r="Q3958" s="5">
        <v>1265.48</v>
      </c>
      <c r="R3958" s="1" t="s">
        <v>40</v>
      </c>
      <c r="S3958" s="1">
        <v>5</v>
      </c>
      <c r="T3958" s="1" t="s">
        <v>45</v>
      </c>
      <c r="U3958" s="5">
        <v>19.21</v>
      </c>
      <c r="V3958" s="5">
        <v>56803.2972346268</v>
      </c>
      <c r="W3958" s="1" t="s">
        <v>36</v>
      </c>
      <c r="X3958" s="1">
        <v>3.63</v>
      </c>
      <c r="Y3958" s="5">
        <v>73163.960000000006</v>
      </c>
      <c r="Z3958" s="5">
        <v>80994.559999999998</v>
      </c>
      <c r="AA3958" s="5" t="str">
        <f t="shared" si="244"/>
        <v>18-29</v>
      </c>
      <c r="AB3958" s="5" t="str">
        <f t="shared" si="245"/>
        <v>Moderate</v>
      </c>
      <c r="AC3958" s="5">
        <f t="shared" si="246"/>
        <v>1.1100000000000001</v>
      </c>
      <c r="AD3958" s="5" t="str">
        <f t="shared" si="247"/>
        <v>Long-haul</v>
      </c>
    </row>
    <row r="3959" spans="1:30" x14ac:dyDescent="0.3">
      <c r="A3959" s="1" t="s">
        <v>4950</v>
      </c>
      <c r="B3959" s="1" t="s">
        <v>4951</v>
      </c>
      <c r="C3959" s="1">
        <v>24</v>
      </c>
      <c r="D3959" s="1" t="s">
        <v>39</v>
      </c>
      <c r="E3959" s="1" t="s">
        <v>4614</v>
      </c>
      <c r="F3959" s="1" t="s">
        <v>48</v>
      </c>
      <c r="G3959" s="1" t="s">
        <v>684</v>
      </c>
      <c r="H3959" s="1" t="s">
        <v>156</v>
      </c>
      <c r="I3959" s="1" t="s">
        <v>308</v>
      </c>
      <c r="J3959" s="1">
        <v>11194</v>
      </c>
      <c r="K3959" s="3">
        <v>0.16005787037037036</v>
      </c>
      <c r="L3959" s="3">
        <v>0.67811342592592594</v>
      </c>
      <c r="M3959" s="7">
        <v>45660</v>
      </c>
      <c r="N3959" s="3">
        <v>0.23019675925925925</v>
      </c>
      <c r="O3959" s="3">
        <v>0.7482523148148148</v>
      </c>
      <c r="P3959" s="5">
        <v>101</v>
      </c>
      <c r="Q3959" s="5">
        <v>797.34</v>
      </c>
      <c r="R3959" s="1" t="s">
        <v>40</v>
      </c>
      <c r="S3959" s="1">
        <v>5</v>
      </c>
      <c r="T3959" s="1" t="s">
        <v>49</v>
      </c>
      <c r="U3959" s="5">
        <v>147.63999999999999</v>
      </c>
      <c r="V3959" s="5">
        <v>56657.657061378603</v>
      </c>
      <c r="W3959" s="1" t="s">
        <v>36</v>
      </c>
      <c r="X3959" s="1">
        <v>3.5</v>
      </c>
      <c r="Y3959" s="5">
        <v>72989.19</v>
      </c>
      <c r="Z3959" s="5">
        <v>51059.29</v>
      </c>
      <c r="AA3959" s="5" t="str">
        <f t="shared" si="244"/>
        <v>18-29</v>
      </c>
      <c r="AB3959" s="5" t="str">
        <f t="shared" si="245"/>
        <v>Moderate</v>
      </c>
      <c r="AC3959" s="5">
        <f t="shared" si="246"/>
        <v>0.7</v>
      </c>
      <c r="AD3959" s="5" t="str">
        <f t="shared" si="247"/>
        <v>Long-haul</v>
      </c>
    </row>
    <row r="3960" spans="1:30" x14ac:dyDescent="0.3">
      <c r="A3960" s="1" t="s">
        <v>4904</v>
      </c>
      <c r="B3960" s="1" t="s">
        <v>4905</v>
      </c>
      <c r="C3960" s="1">
        <v>74</v>
      </c>
      <c r="D3960" s="1" t="s">
        <v>28</v>
      </c>
      <c r="E3960" s="1" t="s">
        <v>4614</v>
      </c>
      <c r="F3960" s="1" t="s">
        <v>48</v>
      </c>
      <c r="G3960" s="1" t="s">
        <v>684</v>
      </c>
      <c r="H3960" s="1" t="s">
        <v>156</v>
      </c>
      <c r="I3960" s="1" t="s">
        <v>308</v>
      </c>
      <c r="J3960" s="1">
        <v>11194</v>
      </c>
      <c r="K3960" s="3">
        <v>0.16005787037037036</v>
      </c>
      <c r="L3960" s="3">
        <v>0.67811342592592594</v>
      </c>
      <c r="M3960" s="7">
        <v>45666</v>
      </c>
      <c r="N3960" s="3">
        <v>0.23019675925925925</v>
      </c>
      <c r="O3960" s="3">
        <v>0.7482523148148148</v>
      </c>
      <c r="P3960" s="5">
        <v>101</v>
      </c>
      <c r="Q3960" s="5">
        <v>804.69</v>
      </c>
      <c r="R3960" s="1" t="s">
        <v>34</v>
      </c>
      <c r="S3960" s="1">
        <v>5</v>
      </c>
      <c r="T3960" s="1" t="s">
        <v>41</v>
      </c>
      <c r="U3960" s="5">
        <v>4.12</v>
      </c>
      <c r="V3960" s="5">
        <v>56794.272202942302</v>
      </c>
      <c r="W3960" s="1" t="s">
        <v>42</v>
      </c>
      <c r="X3960" s="1">
        <v>4.66</v>
      </c>
      <c r="Y3960" s="5">
        <v>73153.13</v>
      </c>
      <c r="Z3960" s="5">
        <v>51500.98</v>
      </c>
      <c r="AA3960" s="5" t="str">
        <f t="shared" si="244"/>
        <v>60+</v>
      </c>
      <c r="AB3960" s="5" t="str">
        <f t="shared" si="245"/>
        <v>Moderate</v>
      </c>
      <c r="AC3960" s="5">
        <f t="shared" si="246"/>
        <v>0.7</v>
      </c>
      <c r="AD3960" s="5" t="str">
        <f t="shared" si="247"/>
        <v>Long-haul</v>
      </c>
    </row>
    <row r="3961" spans="1:30" x14ac:dyDescent="0.3">
      <c r="A3961" s="1" t="s">
        <v>4643</v>
      </c>
      <c r="B3961" s="1" t="s">
        <v>4644</v>
      </c>
      <c r="C3961" s="1">
        <v>61</v>
      </c>
      <c r="D3961" s="1" t="s">
        <v>39</v>
      </c>
      <c r="E3961" s="1" t="s">
        <v>4614</v>
      </c>
      <c r="F3961" s="1" t="s">
        <v>48</v>
      </c>
      <c r="G3961" s="1" t="s">
        <v>684</v>
      </c>
      <c r="H3961" s="1" t="s">
        <v>156</v>
      </c>
      <c r="I3961" s="1" t="s">
        <v>308</v>
      </c>
      <c r="J3961" s="1">
        <v>11194</v>
      </c>
      <c r="K3961" s="3">
        <v>0.16005787037037036</v>
      </c>
      <c r="L3961" s="3">
        <v>0.67811342592592594</v>
      </c>
      <c r="M3961" s="7">
        <v>45659</v>
      </c>
      <c r="N3961" s="3">
        <v>0.23019675925925925</v>
      </c>
      <c r="O3961" s="3">
        <v>0.7482523148148148</v>
      </c>
      <c r="P3961" s="5">
        <v>101</v>
      </c>
      <c r="Q3961" s="5">
        <v>1138.6400000000001</v>
      </c>
      <c r="R3961" s="1" t="s">
        <v>40</v>
      </c>
      <c r="S3961" s="1">
        <v>5</v>
      </c>
      <c r="T3961" s="1" t="s">
        <v>41</v>
      </c>
      <c r="U3961" s="5">
        <v>45.15</v>
      </c>
      <c r="V3961" s="5">
        <v>56633.992001175902</v>
      </c>
      <c r="W3961" s="1" t="s">
        <v>42</v>
      </c>
      <c r="X3961" s="1">
        <v>4.08</v>
      </c>
      <c r="Y3961" s="5">
        <v>72960.789999999994</v>
      </c>
      <c r="Z3961" s="5">
        <v>72881.990000000005</v>
      </c>
      <c r="AA3961" s="5" t="str">
        <f t="shared" si="244"/>
        <v>60+</v>
      </c>
      <c r="AB3961" s="5" t="str">
        <f t="shared" si="245"/>
        <v>Moderate</v>
      </c>
      <c r="AC3961" s="5">
        <f t="shared" si="246"/>
        <v>1</v>
      </c>
      <c r="AD3961" s="5" t="str">
        <f t="shared" si="247"/>
        <v>Long-haul</v>
      </c>
    </row>
    <row r="3962" spans="1:30" x14ac:dyDescent="0.3">
      <c r="A3962" s="1" t="s">
        <v>5168</v>
      </c>
      <c r="B3962" s="1" t="s">
        <v>5169</v>
      </c>
      <c r="C3962" s="1">
        <v>31</v>
      </c>
      <c r="D3962" s="1" t="s">
        <v>28</v>
      </c>
      <c r="E3962" s="1" t="s">
        <v>4614</v>
      </c>
      <c r="F3962" s="1" t="s">
        <v>30</v>
      </c>
      <c r="G3962" s="1" t="s">
        <v>684</v>
      </c>
      <c r="H3962" s="1" t="s">
        <v>156</v>
      </c>
      <c r="I3962" s="1" t="s">
        <v>308</v>
      </c>
      <c r="J3962" s="1">
        <v>11194</v>
      </c>
      <c r="K3962" s="3">
        <v>0.16005787037037036</v>
      </c>
      <c r="L3962" s="3">
        <v>0.67811342592592594</v>
      </c>
      <c r="M3962" s="7">
        <v>45658</v>
      </c>
      <c r="N3962" s="3">
        <v>0.23019675925925925</v>
      </c>
      <c r="O3962" s="3">
        <v>0.7482523148148148</v>
      </c>
      <c r="P3962" s="5">
        <v>101</v>
      </c>
      <c r="Q3962" s="5">
        <v>1211.1600000000001</v>
      </c>
      <c r="R3962" s="1" t="s">
        <v>56</v>
      </c>
      <c r="S3962" s="1">
        <v>3</v>
      </c>
      <c r="T3962" s="1" t="s">
        <v>35</v>
      </c>
      <c r="U3962" s="5">
        <v>175.92</v>
      </c>
      <c r="V3962" s="5">
        <v>56658.3610414742</v>
      </c>
      <c r="W3962" s="1" t="s">
        <v>36</v>
      </c>
      <c r="X3962" s="1">
        <v>4.78</v>
      </c>
      <c r="Y3962" s="5">
        <v>72990.03</v>
      </c>
      <c r="Z3962" s="5">
        <v>77549.42</v>
      </c>
      <c r="AA3962" s="5" t="str">
        <f t="shared" si="244"/>
        <v>30-39</v>
      </c>
      <c r="AB3962" s="5" t="str">
        <f t="shared" si="245"/>
        <v>Moderate</v>
      </c>
      <c r="AC3962" s="5">
        <f t="shared" si="246"/>
        <v>1.06</v>
      </c>
      <c r="AD3962" s="5" t="str">
        <f t="shared" si="247"/>
        <v>Long-haul</v>
      </c>
    </row>
    <row r="3963" spans="1:30" x14ac:dyDescent="0.3">
      <c r="A3963" s="1" t="s">
        <v>4738</v>
      </c>
      <c r="B3963" s="1" t="s">
        <v>4739</v>
      </c>
      <c r="C3963" s="1">
        <v>21</v>
      </c>
      <c r="D3963" s="1" t="s">
        <v>39</v>
      </c>
      <c r="E3963" s="1" t="s">
        <v>4614</v>
      </c>
      <c r="F3963" s="1" t="s">
        <v>48</v>
      </c>
      <c r="G3963" s="1" t="s">
        <v>684</v>
      </c>
      <c r="H3963" s="1" t="s">
        <v>156</v>
      </c>
      <c r="I3963" s="1" t="s">
        <v>308</v>
      </c>
      <c r="J3963" s="1">
        <v>11194</v>
      </c>
      <c r="K3963" s="3">
        <v>0.16005787037037036</v>
      </c>
      <c r="L3963" s="3">
        <v>0.67811342592592594</v>
      </c>
      <c r="M3963" s="7">
        <v>45672</v>
      </c>
      <c r="N3963" s="3">
        <v>0.23019675925925925</v>
      </c>
      <c r="O3963" s="3">
        <v>0.7482523148148148</v>
      </c>
      <c r="P3963" s="5">
        <v>101</v>
      </c>
      <c r="Q3963" s="5">
        <v>1102.1199999999999</v>
      </c>
      <c r="R3963" s="1" t="s">
        <v>56</v>
      </c>
      <c r="S3963" s="1">
        <v>5</v>
      </c>
      <c r="T3963" s="1" t="s">
        <v>49</v>
      </c>
      <c r="U3963" s="5">
        <v>51.54</v>
      </c>
      <c r="V3963" s="5">
        <v>57363.922514055703</v>
      </c>
      <c r="W3963" s="1" t="s">
        <v>42</v>
      </c>
      <c r="X3963" s="1">
        <v>4.2</v>
      </c>
      <c r="Y3963" s="5">
        <v>73836.710000000006</v>
      </c>
      <c r="Z3963" s="5">
        <v>70545.990000000005</v>
      </c>
      <c r="AA3963" s="5" t="str">
        <f t="shared" si="244"/>
        <v>18-29</v>
      </c>
      <c r="AB3963" s="5" t="str">
        <f t="shared" si="245"/>
        <v>Moderate</v>
      </c>
      <c r="AC3963" s="5">
        <f t="shared" si="246"/>
        <v>0.96</v>
      </c>
      <c r="AD3963" s="5" t="str">
        <f t="shared" si="247"/>
        <v>Long-haul</v>
      </c>
    </row>
    <row r="3964" spans="1:30" x14ac:dyDescent="0.3">
      <c r="A3964" s="1" t="s">
        <v>5048</v>
      </c>
      <c r="B3964" s="1" t="s">
        <v>5049</v>
      </c>
      <c r="C3964" s="1">
        <v>31</v>
      </c>
      <c r="D3964" s="1" t="s">
        <v>28</v>
      </c>
      <c r="E3964" s="1" t="s">
        <v>4614</v>
      </c>
      <c r="F3964" s="1" t="s">
        <v>30</v>
      </c>
      <c r="G3964" s="1" t="s">
        <v>691</v>
      </c>
      <c r="H3964" s="1" t="s">
        <v>155</v>
      </c>
      <c r="I3964" s="1" t="s">
        <v>62</v>
      </c>
      <c r="J3964" s="1">
        <v>4727</v>
      </c>
      <c r="K3964" s="3">
        <v>0.73759259259259258</v>
      </c>
      <c r="L3964" s="3">
        <v>0.95634259259259258</v>
      </c>
      <c r="M3964" s="7">
        <v>45666</v>
      </c>
      <c r="N3964" s="3">
        <v>0.81953703703703706</v>
      </c>
      <c r="O3964" s="3">
        <v>3.8287037037037036E-2</v>
      </c>
      <c r="P3964" s="5">
        <v>118</v>
      </c>
      <c r="Q3964" s="5">
        <v>417.61</v>
      </c>
      <c r="R3964" s="1" t="s">
        <v>40</v>
      </c>
      <c r="S3964" s="1">
        <v>3</v>
      </c>
      <c r="T3964" s="1" t="s">
        <v>49</v>
      </c>
      <c r="U3964" s="5">
        <v>151.25</v>
      </c>
      <c r="V3964" s="5">
        <v>24417.897970495302</v>
      </c>
      <c r="W3964" s="1" t="s">
        <v>36</v>
      </c>
      <c r="X3964" s="1">
        <v>3.22</v>
      </c>
      <c r="Y3964" s="5">
        <v>34301.480000000003</v>
      </c>
      <c r="Z3964" s="5">
        <v>26757.29</v>
      </c>
      <c r="AA3964" s="5" t="str">
        <f t="shared" si="244"/>
        <v>30-39</v>
      </c>
      <c r="AB3964" s="5" t="str">
        <f t="shared" si="245"/>
        <v>Moderate</v>
      </c>
      <c r="AC3964" s="5">
        <f t="shared" si="246"/>
        <v>0.78</v>
      </c>
      <c r="AD3964" s="5" t="str">
        <f t="shared" si="247"/>
        <v>Medium-haul</v>
      </c>
    </row>
    <row r="3965" spans="1:30" x14ac:dyDescent="0.3">
      <c r="A3965" s="1" t="s">
        <v>4823</v>
      </c>
      <c r="B3965" s="1" t="s">
        <v>4824</v>
      </c>
      <c r="C3965" s="1">
        <v>48</v>
      </c>
      <c r="D3965" s="1" t="s">
        <v>39</v>
      </c>
      <c r="E3965" s="1" t="s">
        <v>4614</v>
      </c>
      <c r="F3965" s="1" t="s">
        <v>30</v>
      </c>
      <c r="G3965" s="1" t="s">
        <v>698</v>
      </c>
      <c r="H3965" s="1" t="s">
        <v>233</v>
      </c>
      <c r="I3965" s="1" t="s">
        <v>115</v>
      </c>
      <c r="J3965" s="1">
        <v>378</v>
      </c>
      <c r="K3965" s="3">
        <v>0.27763888888888888</v>
      </c>
      <c r="L3965" s="3">
        <v>0.29499999999999998</v>
      </c>
      <c r="M3965" s="7">
        <v>45666</v>
      </c>
      <c r="N3965" s="3">
        <v>0.38805555555555554</v>
      </c>
      <c r="O3965" s="3">
        <v>0.40541666666666665</v>
      </c>
      <c r="P3965" s="5">
        <v>159</v>
      </c>
      <c r="Q3965" s="5">
        <v>1173.7</v>
      </c>
      <c r="R3965" s="1" t="s">
        <v>34</v>
      </c>
      <c r="S3965" s="1">
        <v>5</v>
      </c>
      <c r="T3965" s="1" t="s">
        <v>35</v>
      </c>
      <c r="U3965" s="5">
        <v>96.54</v>
      </c>
      <c r="V3965" s="5">
        <v>3180.1775273988101</v>
      </c>
      <c r="W3965" s="1" t="s">
        <v>42</v>
      </c>
      <c r="X3965" s="1">
        <v>3.95</v>
      </c>
      <c r="Y3965" s="5">
        <v>13224.3149999999</v>
      </c>
      <c r="Z3965" s="5">
        <v>45081.665999999997</v>
      </c>
      <c r="AA3965" s="5" t="str">
        <f t="shared" si="244"/>
        <v>40-49</v>
      </c>
      <c r="AB3965" s="5" t="str">
        <f t="shared" si="245"/>
        <v>Severe</v>
      </c>
      <c r="AC3965" s="5">
        <f t="shared" si="246"/>
        <v>3.41</v>
      </c>
      <c r="AD3965" s="5" t="str">
        <f t="shared" si="247"/>
        <v>Short-haul</v>
      </c>
    </row>
    <row r="3966" spans="1:30" x14ac:dyDescent="0.3">
      <c r="A3966" s="1" t="s">
        <v>4787</v>
      </c>
      <c r="B3966" s="1" t="s">
        <v>4788</v>
      </c>
      <c r="C3966" s="1">
        <v>38</v>
      </c>
      <c r="D3966" s="1" t="s">
        <v>28</v>
      </c>
      <c r="E3966" s="1" t="s">
        <v>4614</v>
      </c>
      <c r="F3966" s="1" t="s">
        <v>48</v>
      </c>
      <c r="G3966" s="1" t="s">
        <v>698</v>
      </c>
      <c r="H3966" s="1" t="s">
        <v>233</v>
      </c>
      <c r="I3966" s="1" t="s">
        <v>115</v>
      </c>
      <c r="J3966" s="1">
        <v>378</v>
      </c>
      <c r="K3966" s="3">
        <v>0.27763888888888888</v>
      </c>
      <c r="L3966" s="3">
        <v>0.29499999999999998</v>
      </c>
      <c r="M3966" s="7">
        <v>45672</v>
      </c>
      <c r="N3966" s="3">
        <v>0.38805555555555554</v>
      </c>
      <c r="O3966" s="3">
        <v>0.40541666666666665</v>
      </c>
      <c r="P3966" s="5">
        <v>159</v>
      </c>
      <c r="Q3966" s="5">
        <v>72.930000000000007</v>
      </c>
      <c r="R3966" s="1" t="s">
        <v>34</v>
      </c>
      <c r="S3966" s="1">
        <v>3</v>
      </c>
      <c r="T3966" s="1" t="s">
        <v>41</v>
      </c>
      <c r="U3966" s="5">
        <v>128.19</v>
      </c>
      <c r="V3966" s="5">
        <v>3084.0851710183902</v>
      </c>
      <c r="W3966" s="1" t="s">
        <v>36</v>
      </c>
      <c r="X3966" s="1">
        <v>3.44</v>
      </c>
      <c r="Y3966" s="5">
        <v>13051.3499999999</v>
      </c>
      <c r="Z3966" s="5">
        <v>2815.8959999999902</v>
      </c>
      <c r="AA3966" s="5" t="str">
        <f t="shared" si="244"/>
        <v>30-39</v>
      </c>
      <c r="AB3966" s="5" t="str">
        <f t="shared" si="245"/>
        <v>Severe</v>
      </c>
      <c r="AC3966" s="5">
        <f t="shared" si="246"/>
        <v>0.22</v>
      </c>
      <c r="AD3966" s="5" t="str">
        <f t="shared" si="247"/>
        <v>Short-haul</v>
      </c>
    </row>
    <row r="3967" spans="1:30" x14ac:dyDescent="0.3">
      <c r="A3967" s="1" t="s">
        <v>5069</v>
      </c>
      <c r="B3967" s="1" t="s">
        <v>5070</v>
      </c>
      <c r="C3967" s="1">
        <v>58</v>
      </c>
      <c r="D3967" s="1" t="s">
        <v>39</v>
      </c>
      <c r="E3967" s="1" t="s">
        <v>4614</v>
      </c>
      <c r="F3967" s="1" t="s">
        <v>30</v>
      </c>
      <c r="G3967" s="1" t="s">
        <v>698</v>
      </c>
      <c r="H3967" s="1" t="s">
        <v>233</v>
      </c>
      <c r="I3967" s="1" t="s">
        <v>115</v>
      </c>
      <c r="J3967" s="1">
        <v>378</v>
      </c>
      <c r="K3967" s="3">
        <v>0.27763888888888888</v>
      </c>
      <c r="L3967" s="3">
        <v>0.29499999999999998</v>
      </c>
      <c r="M3967" s="7">
        <v>45667</v>
      </c>
      <c r="N3967" s="3">
        <v>0.38805555555555554</v>
      </c>
      <c r="O3967" s="3">
        <v>0.40541666666666665</v>
      </c>
      <c r="P3967" s="5">
        <v>159</v>
      </c>
      <c r="Q3967" s="5">
        <v>1042.43</v>
      </c>
      <c r="R3967" s="1" t="s">
        <v>40</v>
      </c>
      <c r="S3967" s="1">
        <v>5</v>
      </c>
      <c r="T3967" s="1" t="s">
        <v>41</v>
      </c>
      <c r="U3967" s="5">
        <v>192.76</v>
      </c>
      <c r="V3967" s="5">
        <v>2454.8063886873301</v>
      </c>
      <c r="W3967" s="1" t="s">
        <v>36</v>
      </c>
      <c r="X3967" s="1">
        <v>4.3499999999999996</v>
      </c>
      <c r="Y3967" s="5">
        <v>11918.655000000001</v>
      </c>
      <c r="Z3967" s="5">
        <v>40052.442000000003</v>
      </c>
      <c r="AA3967" s="5" t="str">
        <f t="shared" si="244"/>
        <v>50-59</v>
      </c>
      <c r="AB3967" s="5" t="str">
        <f t="shared" si="245"/>
        <v>Severe</v>
      </c>
      <c r="AC3967" s="5">
        <f t="shared" si="246"/>
        <v>3.36</v>
      </c>
      <c r="AD3967" s="5" t="str">
        <f t="shared" si="247"/>
        <v>Short-haul</v>
      </c>
    </row>
    <row r="3968" spans="1:30" x14ac:dyDescent="0.3">
      <c r="A3968" s="1" t="s">
        <v>5170</v>
      </c>
      <c r="B3968" s="1" t="s">
        <v>5171</v>
      </c>
      <c r="C3968" s="1">
        <v>26</v>
      </c>
      <c r="D3968" s="1" t="s">
        <v>28</v>
      </c>
      <c r="E3968" s="1" t="s">
        <v>4614</v>
      </c>
      <c r="F3968" s="1" t="s">
        <v>48</v>
      </c>
      <c r="G3968" s="1" t="s">
        <v>698</v>
      </c>
      <c r="H3968" s="1" t="s">
        <v>233</v>
      </c>
      <c r="I3968" s="1" t="s">
        <v>115</v>
      </c>
      <c r="J3968" s="1">
        <v>378</v>
      </c>
      <c r="K3968" s="3">
        <v>0.27763888888888888</v>
      </c>
      <c r="L3968" s="3">
        <v>0.29499999999999998</v>
      </c>
      <c r="M3968" s="7">
        <v>45667</v>
      </c>
      <c r="N3968" s="3">
        <v>0.38805555555555554</v>
      </c>
      <c r="O3968" s="3">
        <v>0.40541666666666665</v>
      </c>
      <c r="P3968" s="5">
        <v>159</v>
      </c>
      <c r="Q3968" s="5">
        <v>465.35</v>
      </c>
      <c r="R3968" s="1" t="s">
        <v>34</v>
      </c>
      <c r="S3968" s="1">
        <v>5</v>
      </c>
      <c r="T3968" s="1" t="s">
        <v>41</v>
      </c>
      <c r="U3968" s="5">
        <v>75.77</v>
      </c>
      <c r="V3968" s="5">
        <v>2817.7607603353299</v>
      </c>
      <c r="W3968" s="1" t="s">
        <v>42</v>
      </c>
      <c r="X3968" s="1">
        <v>4.4800000000000004</v>
      </c>
      <c r="Y3968" s="5">
        <v>12571.965</v>
      </c>
      <c r="Z3968" s="5">
        <v>17878.53</v>
      </c>
      <c r="AA3968" s="5" t="str">
        <f t="shared" si="244"/>
        <v>18-29</v>
      </c>
      <c r="AB3968" s="5" t="str">
        <f t="shared" si="245"/>
        <v>Severe</v>
      </c>
      <c r="AC3968" s="5">
        <f t="shared" si="246"/>
        <v>1.42</v>
      </c>
      <c r="AD3968" s="5" t="str">
        <f t="shared" si="247"/>
        <v>Short-haul</v>
      </c>
    </row>
    <row r="3969" spans="1:30" x14ac:dyDescent="0.3">
      <c r="A3969" s="1" t="s">
        <v>4797</v>
      </c>
      <c r="B3969" s="1" t="s">
        <v>4798</v>
      </c>
      <c r="C3969" s="1">
        <v>69</v>
      </c>
      <c r="D3969" s="1" t="s">
        <v>39</v>
      </c>
      <c r="E3969" s="1" t="s">
        <v>4614</v>
      </c>
      <c r="F3969" s="1" t="s">
        <v>30</v>
      </c>
      <c r="G3969" s="1" t="s">
        <v>698</v>
      </c>
      <c r="H3969" s="1" t="s">
        <v>233</v>
      </c>
      <c r="I3969" s="1" t="s">
        <v>115</v>
      </c>
      <c r="J3969" s="1">
        <v>378</v>
      </c>
      <c r="K3969" s="3">
        <v>0.27763888888888888</v>
      </c>
      <c r="L3969" s="3">
        <v>0.29499999999999998</v>
      </c>
      <c r="M3969" s="7">
        <v>45667</v>
      </c>
      <c r="N3969" s="3">
        <v>0.38805555555555554</v>
      </c>
      <c r="O3969" s="3">
        <v>0.40541666666666665</v>
      </c>
      <c r="P3969" s="5">
        <v>159</v>
      </c>
      <c r="Q3969" s="5">
        <v>146.33000000000001</v>
      </c>
      <c r="R3969" s="1" t="s">
        <v>56</v>
      </c>
      <c r="S3969" s="1">
        <v>5</v>
      </c>
      <c r="T3969" s="1" t="s">
        <v>83</v>
      </c>
      <c r="U3969" s="5">
        <v>188.12</v>
      </c>
      <c r="V3969" s="5">
        <v>2862.2662575096701</v>
      </c>
      <c r="W3969" s="1" t="s">
        <v>42</v>
      </c>
      <c r="X3969" s="1">
        <v>4.76</v>
      </c>
      <c r="Y3969" s="5">
        <v>12652.0799999999</v>
      </c>
      <c r="Z3969" s="5">
        <v>5641.6439999999902</v>
      </c>
      <c r="AA3969" s="5" t="str">
        <f t="shared" si="244"/>
        <v>60+</v>
      </c>
      <c r="AB3969" s="5" t="str">
        <f t="shared" si="245"/>
        <v>Severe</v>
      </c>
      <c r="AC3969" s="5">
        <f t="shared" si="246"/>
        <v>0.45</v>
      </c>
      <c r="AD3969" s="5" t="str">
        <f t="shared" si="247"/>
        <v>Short-haul</v>
      </c>
    </row>
    <row r="3970" spans="1:30" x14ac:dyDescent="0.3">
      <c r="A3970" s="1" t="s">
        <v>4833</v>
      </c>
      <c r="B3970" s="1" t="s">
        <v>4834</v>
      </c>
      <c r="C3970" s="1">
        <v>56</v>
      </c>
      <c r="D3970" s="1" t="s">
        <v>28</v>
      </c>
      <c r="E3970" s="1" t="s">
        <v>4614</v>
      </c>
      <c r="F3970" s="1" t="s">
        <v>30</v>
      </c>
      <c r="G3970" s="1" t="s">
        <v>698</v>
      </c>
      <c r="H3970" s="1" t="s">
        <v>233</v>
      </c>
      <c r="I3970" s="1" t="s">
        <v>115</v>
      </c>
      <c r="J3970" s="1">
        <v>378</v>
      </c>
      <c r="K3970" s="3">
        <v>0.27763888888888888</v>
      </c>
      <c r="L3970" s="3">
        <v>0.29499999999999998</v>
      </c>
      <c r="M3970" s="7">
        <v>45668</v>
      </c>
      <c r="N3970" s="3">
        <v>0.38805555555555554</v>
      </c>
      <c r="O3970" s="3">
        <v>0.40541666666666665</v>
      </c>
      <c r="P3970" s="5">
        <v>159</v>
      </c>
      <c r="Q3970" s="5">
        <v>395.91</v>
      </c>
      <c r="R3970" s="1" t="s">
        <v>34</v>
      </c>
      <c r="S3970" s="1">
        <v>5</v>
      </c>
      <c r="T3970" s="1" t="s">
        <v>45</v>
      </c>
      <c r="U3970" s="5">
        <v>171.01</v>
      </c>
      <c r="V3970" s="5">
        <v>3356.2531678289101</v>
      </c>
      <c r="W3970" s="1" t="s">
        <v>42</v>
      </c>
      <c r="X3970" s="1">
        <v>3.33</v>
      </c>
      <c r="Y3970" s="5">
        <v>13541.25</v>
      </c>
      <c r="Z3970" s="5">
        <v>15223.4639999999</v>
      </c>
      <c r="AA3970" s="5" t="str">
        <f t="shared" ref="AA3970:AA4033" si="248">IF(C3970&lt;=29,"18-29",IF(C3970&lt;=39,"30-39",IF(C3970&lt;=49,"40-49",IF(C3970&lt;=59,"50-59","60+"))))</f>
        <v>50-59</v>
      </c>
      <c r="AB3970" s="5" t="str">
        <f t="shared" ref="AB3970:AB4033" si="249">IF(P3970&lt;=30,"On-Time",IF(P3970&lt;=120,"Moderate","Severe"))</f>
        <v>Severe</v>
      </c>
      <c r="AC3970" s="5">
        <f t="shared" ref="AC3970:AC4033" si="250">ROUND(Z3970/Y3970,2)</f>
        <v>1.1200000000000001</v>
      </c>
      <c r="AD3970" s="5" t="str">
        <f t="shared" ref="AD3970:AD4033" si="251">IF(J3970&lt;=3000,"Short-haul",IF(J3970&lt;=7000,"Medium-haul","Long-haul"))</f>
        <v>Short-haul</v>
      </c>
    </row>
    <row r="3971" spans="1:30" x14ac:dyDescent="0.3">
      <c r="A3971" s="1" t="s">
        <v>5172</v>
      </c>
      <c r="B3971" s="1" t="s">
        <v>5173</v>
      </c>
      <c r="C3971" s="1">
        <v>53</v>
      </c>
      <c r="D3971" s="1" t="s">
        <v>28</v>
      </c>
      <c r="E3971" s="1" t="s">
        <v>4614</v>
      </c>
      <c r="F3971" s="1" t="s">
        <v>48</v>
      </c>
      <c r="G3971" s="1" t="s">
        <v>698</v>
      </c>
      <c r="H3971" s="1" t="s">
        <v>233</v>
      </c>
      <c r="I3971" s="1" t="s">
        <v>115</v>
      </c>
      <c r="J3971" s="1">
        <v>378</v>
      </c>
      <c r="K3971" s="3">
        <v>0.27763888888888888</v>
      </c>
      <c r="L3971" s="3">
        <v>0.29499999999999998</v>
      </c>
      <c r="M3971" s="7">
        <v>45658</v>
      </c>
      <c r="N3971" s="3">
        <v>0.38805555555555554</v>
      </c>
      <c r="O3971" s="3">
        <v>0.40541666666666665</v>
      </c>
      <c r="P3971" s="5">
        <v>159</v>
      </c>
      <c r="Q3971" s="5">
        <v>1467.79</v>
      </c>
      <c r="R3971" s="1" t="s">
        <v>40</v>
      </c>
      <c r="S3971" s="1">
        <v>5</v>
      </c>
      <c r="T3971" s="1" t="s">
        <v>35</v>
      </c>
      <c r="U3971" s="5">
        <v>28.13</v>
      </c>
      <c r="V3971" s="5">
        <v>3057.2025232404098</v>
      </c>
      <c r="W3971" s="1" t="s">
        <v>42</v>
      </c>
      <c r="X3971" s="1">
        <v>4.8600000000000003</v>
      </c>
      <c r="Y3971" s="5">
        <v>13002.96</v>
      </c>
      <c r="Z3971" s="5">
        <v>56366.514000000003</v>
      </c>
      <c r="AA3971" s="5" t="str">
        <f t="shared" si="248"/>
        <v>50-59</v>
      </c>
      <c r="AB3971" s="5" t="str">
        <f t="shared" si="249"/>
        <v>Severe</v>
      </c>
      <c r="AC3971" s="5">
        <f t="shared" si="250"/>
        <v>4.33</v>
      </c>
      <c r="AD3971" s="5" t="str">
        <f t="shared" si="251"/>
        <v>Short-haul</v>
      </c>
    </row>
    <row r="3972" spans="1:30" x14ac:dyDescent="0.3">
      <c r="A3972" s="1" t="s">
        <v>5174</v>
      </c>
      <c r="B3972" s="1" t="s">
        <v>5175</v>
      </c>
      <c r="C3972" s="1">
        <v>54</v>
      </c>
      <c r="D3972" s="1" t="s">
        <v>28</v>
      </c>
      <c r="E3972" s="1" t="s">
        <v>4614</v>
      </c>
      <c r="F3972" s="1" t="s">
        <v>30</v>
      </c>
      <c r="G3972" s="1" t="s">
        <v>713</v>
      </c>
      <c r="H3972" s="1" t="s">
        <v>63</v>
      </c>
      <c r="I3972" s="1" t="s">
        <v>262</v>
      </c>
      <c r="J3972" s="1">
        <v>9631</v>
      </c>
      <c r="K3972" s="3">
        <v>0.87131944444444442</v>
      </c>
      <c r="L3972" s="3">
        <v>0.31715277777777778</v>
      </c>
      <c r="M3972" s="7">
        <v>45666</v>
      </c>
      <c r="N3972" s="3">
        <v>0.94701388888888893</v>
      </c>
      <c r="O3972" s="3">
        <v>0.39284722222222224</v>
      </c>
      <c r="P3972" s="5">
        <v>109</v>
      </c>
      <c r="Q3972" s="5">
        <v>433.09</v>
      </c>
      <c r="R3972" s="1" t="s">
        <v>34</v>
      </c>
      <c r="S3972" s="1">
        <v>5</v>
      </c>
      <c r="T3972" s="1" t="s">
        <v>49</v>
      </c>
      <c r="U3972" s="5">
        <v>121.18</v>
      </c>
      <c r="V3972" s="5">
        <v>49603.0044368815</v>
      </c>
      <c r="W3972" s="1" t="s">
        <v>42</v>
      </c>
      <c r="X3972" s="1">
        <v>3.89</v>
      </c>
      <c r="Y3972" s="5">
        <v>64523.61</v>
      </c>
      <c r="Z3972" s="5">
        <v>27742</v>
      </c>
      <c r="AA3972" s="5" t="str">
        <f t="shared" si="248"/>
        <v>50-59</v>
      </c>
      <c r="AB3972" s="5" t="str">
        <f t="shared" si="249"/>
        <v>Moderate</v>
      </c>
      <c r="AC3972" s="5">
        <f t="shared" si="250"/>
        <v>0.43</v>
      </c>
      <c r="AD3972" s="5" t="str">
        <f t="shared" si="251"/>
        <v>Long-haul</v>
      </c>
    </row>
    <row r="3973" spans="1:30" x14ac:dyDescent="0.3">
      <c r="A3973" s="1" t="s">
        <v>5134</v>
      </c>
      <c r="B3973" s="1" t="s">
        <v>5135</v>
      </c>
      <c r="C3973" s="1">
        <v>65</v>
      </c>
      <c r="D3973" s="1" t="s">
        <v>28</v>
      </c>
      <c r="E3973" s="1" t="s">
        <v>4614</v>
      </c>
      <c r="F3973" s="1" t="s">
        <v>30</v>
      </c>
      <c r="G3973" s="1" t="s">
        <v>713</v>
      </c>
      <c r="H3973" s="1" t="s">
        <v>63</v>
      </c>
      <c r="I3973" s="1" t="s">
        <v>262</v>
      </c>
      <c r="J3973" s="1">
        <v>9631</v>
      </c>
      <c r="K3973" s="3">
        <v>0.87131944444444442</v>
      </c>
      <c r="L3973" s="3">
        <v>0.31715277777777778</v>
      </c>
      <c r="M3973" s="7">
        <v>45664</v>
      </c>
      <c r="N3973" s="3">
        <v>0.94701388888888893</v>
      </c>
      <c r="O3973" s="3">
        <v>0.39284722222222224</v>
      </c>
      <c r="P3973" s="5">
        <v>109</v>
      </c>
      <c r="Q3973" s="5">
        <v>90.65</v>
      </c>
      <c r="R3973" s="1" t="s">
        <v>56</v>
      </c>
      <c r="S3973" s="1">
        <v>5</v>
      </c>
      <c r="T3973" s="1" t="s">
        <v>45</v>
      </c>
      <c r="U3973" s="5">
        <v>146.87</v>
      </c>
      <c r="V3973" s="5">
        <v>48841.4569814883</v>
      </c>
      <c r="W3973" s="1" t="s">
        <v>42</v>
      </c>
      <c r="X3973" s="1">
        <v>3.72</v>
      </c>
      <c r="Y3973" s="5">
        <v>63609.75</v>
      </c>
      <c r="Z3973" s="5">
        <v>5830.97</v>
      </c>
      <c r="AA3973" s="5" t="str">
        <f t="shared" si="248"/>
        <v>60+</v>
      </c>
      <c r="AB3973" s="5" t="str">
        <f t="shared" si="249"/>
        <v>Moderate</v>
      </c>
      <c r="AC3973" s="5">
        <f t="shared" si="250"/>
        <v>0.09</v>
      </c>
      <c r="AD3973" s="5" t="str">
        <f t="shared" si="251"/>
        <v>Long-haul</v>
      </c>
    </row>
    <row r="3974" spans="1:30" x14ac:dyDescent="0.3">
      <c r="A3974" s="1" t="s">
        <v>5116</v>
      </c>
      <c r="B3974" s="1" t="s">
        <v>5117</v>
      </c>
      <c r="C3974" s="1">
        <v>66</v>
      </c>
      <c r="D3974" s="1" t="s">
        <v>39</v>
      </c>
      <c r="E3974" s="1" t="s">
        <v>4614</v>
      </c>
      <c r="F3974" s="1" t="s">
        <v>30</v>
      </c>
      <c r="G3974" s="1" t="s">
        <v>713</v>
      </c>
      <c r="H3974" s="1" t="s">
        <v>63</v>
      </c>
      <c r="I3974" s="1" t="s">
        <v>262</v>
      </c>
      <c r="J3974" s="1">
        <v>9631</v>
      </c>
      <c r="K3974" s="3">
        <v>0.87131944444444442</v>
      </c>
      <c r="L3974" s="3">
        <v>0.31715277777777778</v>
      </c>
      <c r="M3974" s="7">
        <v>45672</v>
      </c>
      <c r="N3974" s="3">
        <v>0.94701388888888893</v>
      </c>
      <c r="O3974" s="3">
        <v>0.39284722222222224</v>
      </c>
      <c r="P3974" s="5">
        <v>109</v>
      </c>
      <c r="Q3974" s="5">
        <v>344.18</v>
      </c>
      <c r="R3974" s="1" t="s">
        <v>40</v>
      </c>
      <c r="S3974" s="1">
        <v>5</v>
      </c>
      <c r="T3974" s="1" t="s">
        <v>35</v>
      </c>
      <c r="U3974" s="5">
        <v>110.6</v>
      </c>
      <c r="V3974" s="5">
        <v>49093.825516410499</v>
      </c>
      <c r="W3974" s="1" t="s">
        <v>42</v>
      </c>
      <c r="X3974" s="1">
        <v>3.47</v>
      </c>
      <c r="Y3974" s="5">
        <v>63912.59</v>
      </c>
      <c r="Z3974" s="5">
        <v>22049.64</v>
      </c>
      <c r="AA3974" s="5" t="str">
        <f t="shared" si="248"/>
        <v>60+</v>
      </c>
      <c r="AB3974" s="5" t="str">
        <f t="shared" si="249"/>
        <v>Moderate</v>
      </c>
      <c r="AC3974" s="5">
        <f t="shared" si="250"/>
        <v>0.34</v>
      </c>
      <c r="AD3974" s="5" t="str">
        <f t="shared" si="251"/>
        <v>Long-haul</v>
      </c>
    </row>
    <row r="3975" spans="1:30" x14ac:dyDescent="0.3">
      <c r="A3975" s="1" t="s">
        <v>5146</v>
      </c>
      <c r="B3975" s="1" t="s">
        <v>5147</v>
      </c>
      <c r="C3975" s="1">
        <v>19</v>
      </c>
      <c r="D3975" s="1" t="s">
        <v>39</v>
      </c>
      <c r="E3975" s="1" t="s">
        <v>4614</v>
      </c>
      <c r="F3975" s="1" t="s">
        <v>30</v>
      </c>
      <c r="G3975" s="1" t="s">
        <v>713</v>
      </c>
      <c r="H3975" s="1" t="s">
        <v>63</v>
      </c>
      <c r="I3975" s="1" t="s">
        <v>262</v>
      </c>
      <c r="J3975" s="1">
        <v>9631</v>
      </c>
      <c r="K3975" s="3">
        <v>0.87131944444444442</v>
      </c>
      <c r="L3975" s="3">
        <v>0.31715277777777778</v>
      </c>
      <c r="M3975" s="7">
        <v>45667</v>
      </c>
      <c r="N3975" s="3">
        <v>0.94701388888888893</v>
      </c>
      <c r="O3975" s="3">
        <v>0.39284722222222224</v>
      </c>
      <c r="P3975" s="5">
        <v>109</v>
      </c>
      <c r="Q3975" s="5">
        <v>649.25</v>
      </c>
      <c r="R3975" s="1" t="s">
        <v>40</v>
      </c>
      <c r="S3975" s="1">
        <v>5</v>
      </c>
      <c r="T3975" s="1" t="s">
        <v>49</v>
      </c>
      <c r="U3975" s="5">
        <v>21.32</v>
      </c>
      <c r="V3975" s="5">
        <v>49036.537130187302</v>
      </c>
      <c r="W3975" s="1" t="s">
        <v>42</v>
      </c>
      <c r="X3975" s="1">
        <v>4.34</v>
      </c>
      <c r="Y3975" s="5">
        <v>63843.839999999997</v>
      </c>
      <c r="Z3975" s="5">
        <v>41556.26</v>
      </c>
      <c r="AA3975" s="5" t="str">
        <f t="shared" si="248"/>
        <v>18-29</v>
      </c>
      <c r="AB3975" s="5" t="str">
        <f t="shared" si="249"/>
        <v>Moderate</v>
      </c>
      <c r="AC3975" s="5">
        <f t="shared" si="250"/>
        <v>0.65</v>
      </c>
      <c r="AD3975" s="5" t="str">
        <f t="shared" si="251"/>
        <v>Long-haul</v>
      </c>
    </row>
    <row r="3976" spans="1:30" x14ac:dyDescent="0.3">
      <c r="A3976" s="1" t="s">
        <v>5176</v>
      </c>
      <c r="B3976" s="1" t="s">
        <v>5177</v>
      </c>
      <c r="C3976" s="1">
        <v>49</v>
      </c>
      <c r="D3976" s="1" t="s">
        <v>28</v>
      </c>
      <c r="E3976" s="1" t="s">
        <v>4614</v>
      </c>
      <c r="F3976" s="1" t="s">
        <v>48</v>
      </c>
      <c r="G3976" s="1" t="s">
        <v>713</v>
      </c>
      <c r="H3976" s="1" t="s">
        <v>63</v>
      </c>
      <c r="I3976" s="1" t="s">
        <v>262</v>
      </c>
      <c r="J3976" s="1">
        <v>9631</v>
      </c>
      <c r="K3976" s="3">
        <v>0.87131944444444442</v>
      </c>
      <c r="L3976" s="3">
        <v>0.31715277777777778</v>
      </c>
      <c r="M3976" s="7">
        <v>45666</v>
      </c>
      <c r="N3976" s="3">
        <v>0.94701388888888893</v>
      </c>
      <c r="O3976" s="3">
        <v>0.39284722222222224</v>
      </c>
      <c r="P3976" s="5">
        <v>109</v>
      </c>
      <c r="Q3976" s="5">
        <v>480.26</v>
      </c>
      <c r="R3976" s="1" t="s">
        <v>40</v>
      </c>
      <c r="S3976" s="1">
        <v>5</v>
      </c>
      <c r="T3976" s="1" t="s">
        <v>35</v>
      </c>
      <c r="U3976" s="5">
        <v>179.31</v>
      </c>
      <c r="V3976" s="5">
        <v>48801.655736072797</v>
      </c>
      <c r="W3976" s="1" t="s">
        <v>42</v>
      </c>
      <c r="X3976" s="1">
        <v>4.57</v>
      </c>
      <c r="Y3976" s="5">
        <v>63561.99</v>
      </c>
      <c r="Z3976" s="5">
        <v>30772.5</v>
      </c>
      <c r="AA3976" s="5" t="str">
        <f t="shared" si="248"/>
        <v>40-49</v>
      </c>
      <c r="AB3976" s="5" t="str">
        <f t="shared" si="249"/>
        <v>Moderate</v>
      </c>
      <c r="AC3976" s="5">
        <f t="shared" si="250"/>
        <v>0.48</v>
      </c>
      <c r="AD3976" s="5" t="str">
        <f t="shared" si="251"/>
        <v>Long-haul</v>
      </c>
    </row>
    <row r="3977" spans="1:30" x14ac:dyDescent="0.3">
      <c r="A3977" s="1" t="s">
        <v>4819</v>
      </c>
      <c r="B3977" s="1" t="s">
        <v>4820</v>
      </c>
      <c r="C3977" s="1">
        <v>22</v>
      </c>
      <c r="D3977" s="1" t="s">
        <v>28</v>
      </c>
      <c r="E3977" s="1" t="s">
        <v>4614</v>
      </c>
      <c r="F3977" s="1" t="s">
        <v>30</v>
      </c>
      <c r="G3977" s="1" t="s">
        <v>722</v>
      </c>
      <c r="H3977" s="1" t="s">
        <v>91</v>
      </c>
      <c r="I3977" s="1" t="s">
        <v>308</v>
      </c>
      <c r="J3977" s="1">
        <v>6773</v>
      </c>
      <c r="K3977" s="3">
        <v>0.80084490740740744</v>
      </c>
      <c r="L3977" s="3">
        <v>0.11403935185185185</v>
      </c>
      <c r="M3977" s="7">
        <v>45665</v>
      </c>
      <c r="N3977" s="3">
        <v>0.83765046296296297</v>
      </c>
      <c r="O3977" s="3">
        <v>0.15084490740740741</v>
      </c>
      <c r="P3977" s="5">
        <v>79.5</v>
      </c>
      <c r="Q3977" s="5">
        <v>1480.8</v>
      </c>
      <c r="R3977" s="1" t="s">
        <v>40</v>
      </c>
      <c r="S3977" s="1">
        <v>5</v>
      </c>
      <c r="T3977" s="1" t="s">
        <v>35</v>
      </c>
      <c r="U3977" s="5">
        <v>97.67</v>
      </c>
      <c r="V3977" s="5">
        <v>35151.958068599401</v>
      </c>
      <c r="W3977" s="1" t="s">
        <v>42</v>
      </c>
      <c r="X3977" s="1">
        <v>3.64</v>
      </c>
      <c r="Y3977" s="5">
        <v>47182.35</v>
      </c>
      <c r="Z3977" s="5">
        <v>94790.73</v>
      </c>
      <c r="AA3977" s="5" t="str">
        <f t="shared" si="248"/>
        <v>18-29</v>
      </c>
      <c r="AB3977" s="5" t="str">
        <f t="shared" si="249"/>
        <v>Moderate</v>
      </c>
      <c r="AC3977" s="5">
        <f t="shared" si="250"/>
        <v>2.0099999999999998</v>
      </c>
      <c r="AD3977" s="5" t="str">
        <f t="shared" si="251"/>
        <v>Medium-haul</v>
      </c>
    </row>
    <row r="3978" spans="1:30" x14ac:dyDescent="0.3">
      <c r="A3978" s="1" t="s">
        <v>5178</v>
      </c>
      <c r="B3978" s="1" t="s">
        <v>5179</v>
      </c>
      <c r="C3978" s="1">
        <v>56</v>
      </c>
      <c r="D3978" s="1" t="s">
        <v>28</v>
      </c>
      <c r="E3978" s="1" t="s">
        <v>4614</v>
      </c>
      <c r="F3978" s="1" t="s">
        <v>30</v>
      </c>
      <c r="G3978" s="1" t="s">
        <v>722</v>
      </c>
      <c r="H3978" s="1" t="s">
        <v>91</v>
      </c>
      <c r="I3978" s="1" t="s">
        <v>308</v>
      </c>
      <c r="J3978" s="1">
        <v>6773</v>
      </c>
      <c r="K3978" s="3">
        <v>0.80084490740740744</v>
      </c>
      <c r="L3978" s="3">
        <v>0.11403935185185185</v>
      </c>
      <c r="M3978" s="7">
        <v>45669</v>
      </c>
      <c r="N3978" s="3">
        <v>0.83765046296296297</v>
      </c>
      <c r="O3978" s="3">
        <v>0.15084490740740741</v>
      </c>
      <c r="P3978" s="5">
        <v>79.5</v>
      </c>
      <c r="Q3978" s="5">
        <v>855.64</v>
      </c>
      <c r="R3978" s="1" t="s">
        <v>34</v>
      </c>
      <c r="S3978" s="1">
        <v>5</v>
      </c>
      <c r="T3978" s="1" t="s">
        <v>83</v>
      </c>
      <c r="U3978" s="5">
        <v>173.76</v>
      </c>
      <c r="V3978" s="5">
        <v>34998.745786735497</v>
      </c>
      <c r="W3978" s="1" t="s">
        <v>36</v>
      </c>
      <c r="X3978" s="1">
        <v>3.24</v>
      </c>
      <c r="Y3978" s="5">
        <v>46998.49</v>
      </c>
      <c r="Z3978" s="5">
        <v>54795.71</v>
      </c>
      <c r="AA3978" s="5" t="str">
        <f t="shared" si="248"/>
        <v>50-59</v>
      </c>
      <c r="AB3978" s="5" t="str">
        <f t="shared" si="249"/>
        <v>Moderate</v>
      </c>
      <c r="AC3978" s="5">
        <f t="shared" si="250"/>
        <v>1.17</v>
      </c>
      <c r="AD3978" s="5" t="str">
        <f t="shared" si="251"/>
        <v>Medium-haul</v>
      </c>
    </row>
    <row r="3979" spans="1:30" x14ac:dyDescent="0.3">
      <c r="A3979" s="1" t="s">
        <v>5180</v>
      </c>
      <c r="B3979" s="1" t="s">
        <v>5181</v>
      </c>
      <c r="C3979" s="1">
        <v>60</v>
      </c>
      <c r="D3979" s="1" t="s">
        <v>39</v>
      </c>
      <c r="E3979" s="1" t="s">
        <v>4614</v>
      </c>
      <c r="F3979" s="1" t="s">
        <v>30</v>
      </c>
      <c r="G3979" s="1" t="s">
        <v>722</v>
      </c>
      <c r="H3979" s="1" t="s">
        <v>91</v>
      </c>
      <c r="I3979" s="1" t="s">
        <v>308</v>
      </c>
      <c r="J3979" s="1">
        <v>6773</v>
      </c>
      <c r="K3979" s="3">
        <v>0.80084490740740744</v>
      </c>
      <c r="L3979" s="3">
        <v>0.11403935185185185</v>
      </c>
      <c r="M3979" s="7">
        <v>45667</v>
      </c>
      <c r="N3979" s="3">
        <v>0.83765046296296297</v>
      </c>
      <c r="O3979" s="3">
        <v>0.15084490740740741</v>
      </c>
      <c r="P3979" s="5">
        <v>79.5</v>
      </c>
      <c r="Q3979" s="5">
        <v>1475.39</v>
      </c>
      <c r="R3979" s="1" t="s">
        <v>56</v>
      </c>
      <c r="S3979" s="1">
        <v>5</v>
      </c>
      <c r="T3979" s="1" t="s">
        <v>45</v>
      </c>
      <c r="U3979" s="5">
        <v>186.47</v>
      </c>
      <c r="V3979" s="5">
        <v>34620.0918863888</v>
      </c>
      <c r="W3979" s="1" t="s">
        <v>36</v>
      </c>
      <c r="X3979" s="1">
        <v>3.67</v>
      </c>
      <c r="Y3979" s="5">
        <v>46544.11</v>
      </c>
      <c r="Z3979" s="5">
        <v>94462.25</v>
      </c>
      <c r="AA3979" s="5" t="str">
        <f t="shared" si="248"/>
        <v>60+</v>
      </c>
      <c r="AB3979" s="5" t="str">
        <f t="shared" si="249"/>
        <v>Moderate</v>
      </c>
      <c r="AC3979" s="5">
        <f t="shared" si="250"/>
        <v>2.0299999999999998</v>
      </c>
      <c r="AD3979" s="5" t="str">
        <f t="shared" si="251"/>
        <v>Medium-haul</v>
      </c>
    </row>
    <row r="3980" spans="1:30" x14ac:dyDescent="0.3">
      <c r="A3980" s="1" t="s">
        <v>5182</v>
      </c>
      <c r="B3980" s="1" t="s">
        <v>5183</v>
      </c>
      <c r="C3980" s="1">
        <v>69</v>
      </c>
      <c r="D3980" s="1" t="s">
        <v>39</v>
      </c>
      <c r="E3980" s="1" t="s">
        <v>4614</v>
      </c>
      <c r="F3980" s="1" t="s">
        <v>48</v>
      </c>
      <c r="G3980" s="1" t="s">
        <v>722</v>
      </c>
      <c r="H3980" s="1" t="s">
        <v>91</v>
      </c>
      <c r="I3980" s="1" t="s">
        <v>308</v>
      </c>
      <c r="J3980" s="1">
        <v>6773</v>
      </c>
      <c r="K3980" s="3">
        <v>0.80084490740740744</v>
      </c>
      <c r="L3980" s="3">
        <v>0.11403935185185185</v>
      </c>
      <c r="M3980" s="7">
        <v>45659</v>
      </c>
      <c r="N3980" s="3">
        <v>0.83765046296296297</v>
      </c>
      <c r="O3980" s="3">
        <v>0.15084490740740741</v>
      </c>
      <c r="P3980" s="5">
        <v>79.5</v>
      </c>
      <c r="Q3980" s="5">
        <v>996.7</v>
      </c>
      <c r="R3980" s="1" t="s">
        <v>56</v>
      </c>
      <c r="S3980" s="1">
        <v>5</v>
      </c>
      <c r="T3980" s="1" t="s">
        <v>83</v>
      </c>
      <c r="U3980" s="5">
        <v>53.5</v>
      </c>
      <c r="V3980" s="5">
        <v>35200.1169685719</v>
      </c>
      <c r="W3980" s="1" t="s">
        <v>36</v>
      </c>
      <c r="X3980" s="1">
        <v>4.68</v>
      </c>
      <c r="Y3980" s="5">
        <v>47240.14</v>
      </c>
      <c r="Z3980" s="5">
        <v>63799.5</v>
      </c>
      <c r="AA3980" s="5" t="str">
        <f t="shared" si="248"/>
        <v>60+</v>
      </c>
      <c r="AB3980" s="5" t="str">
        <f t="shared" si="249"/>
        <v>Moderate</v>
      </c>
      <c r="AC3980" s="5">
        <f t="shared" si="250"/>
        <v>1.35</v>
      </c>
      <c r="AD3980" s="5" t="str">
        <f t="shared" si="251"/>
        <v>Medium-haul</v>
      </c>
    </row>
    <row r="3981" spans="1:30" x14ac:dyDescent="0.3">
      <c r="A3981" s="1" t="s">
        <v>4730</v>
      </c>
      <c r="B3981" s="1" t="s">
        <v>4731</v>
      </c>
      <c r="C3981" s="1">
        <v>28</v>
      </c>
      <c r="D3981" s="1" t="s">
        <v>39</v>
      </c>
      <c r="E3981" s="1" t="s">
        <v>4614</v>
      </c>
      <c r="F3981" s="1" t="s">
        <v>30</v>
      </c>
      <c r="G3981" s="1" t="s">
        <v>722</v>
      </c>
      <c r="H3981" s="1" t="s">
        <v>91</v>
      </c>
      <c r="I3981" s="1" t="s">
        <v>308</v>
      </c>
      <c r="J3981" s="1">
        <v>6773</v>
      </c>
      <c r="K3981" s="3">
        <v>0.80084490740740744</v>
      </c>
      <c r="L3981" s="3">
        <v>0.11403935185185185</v>
      </c>
      <c r="M3981" s="7">
        <v>45663</v>
      </c>
      <c r="N3981" s="3">
        <v>0.83765046296296297</v>
      </c>
      <c r="O3981" s="3">
        <v>0.15084490740740741</v>
      </c>
      <c r="P3981" s="5">
        <v>79.5</v>
      </c>
      <c r="Q3981" s="5">
        <v>1048.45</v>
      </c>
      <c r="R3981" s="1" t="s">
        <v>34</v>
      </c>
      <c r="S3981" s="1">
        <v>5</v>
      </c>
      <c r="T3981" s="1" t="s">
        <v>35</v>
      </c>
      <c r="U3981" s="5">
        <v>52.24</v>
      </c>
      <c r="V3981" s="5">
        <v>35023.208672369998</v>
      </c>
      <c r="W3981" s="1" t="s">
        <v>42</v>
      </c>
      <c r="X3981" s="1">
        <v>3.97</v>
      </c>
      <c r="Y3981" s="5">
        <v>47027.85</v>
      </c>
      <c r="Z3981" s="5">
        <v>67111.25</v>
      </c>
      <c r="AA3981" s="5" t="str">
        <f t="shared" si="248"/>
        <v>18-29</v>
      </c>
      <c r="AB3981" s="5" t="str">
        <f t="shared" si="249"/>
        <v>Moderate</v>
      </c>
      <c r="AC3981" s="5">
        <f t="shared" si="250"/>
        <v>1.43</v>
      </c>
      <c r="AD3981" s="5" t="str">
        <f t="shared" si="251"/>
        <v>Medium-haul</v>
      </c>
    </row>
    <row r="3982" spans="1:30" x14ac:dyDescent="0.3">
      <c r="A3982" s="1" t="s">
        <v>4730</v>
      </c>
      <c r="B3982" s="1" t="s">
        <v>4731</v>
      </c>
      <c r="C3982" s="1">
        <v>28</v>
      </c>
      <c r="D3982" s="1" t="s">
        <v>39</v>
      </c>
      <c r="E3982" s="1" t="s">
        <v>4614</v>
      </c>
      <c r="F3982" s="1" t="s">
        <v>30</v>
      </c>
      <c r="G3982" s="1" t="s">
        <v>733</v>
      </c>
      <c r="H3982" s="1" t="s">
        <v>33</v>
      </c>
      <c r="I3982" s="1" t="s">
        <v>308</v>
      </c>
      <c r="J3982" s="1">
        <v>7465</v>
      </c>
      <c r="K3982" s="3">
        <v>0.72827546296296297</v>
      </c>
      <c r="L3982" s="3">
        <v>7.3414351851851856E-2</v>
      </c>
      <c r="M3982" s="7">
        <v>45666</v>
      </c>
      <c r="N3982" s="3">
        <v>0.7748032407407407</v>
      </c>
      <c r="O3982" s="3">
        <v>0.11994212962962963</v>
      </c>
      <c r="P3982" s="5">
        <v>67</v>
      </c>
      <c r="Q3982" s="5">
        <v>1013.47</v>
      </c>
      <c r="R3982" s="1" t="s">
        <v>34</v>
      </c>
      <c r="S3982" s="1">
        <v>5</v>
      </c>
      <c r="T3982" s="1" t="s">
        <v>49</v>
      </c>
      <c r="U3982" s="5">
        <v>137.41</v>
      </c>
      <c r="V3982" s="5">
        <v>38446.344179016698</v>
      </c>
      <c r="W3982" s="1" t="s">
        <v>36</v>
      </c>
      <c r="X3982" s="1">
        <v>3.74</v>
      </c>
      <c r="Y3982" s="5">
        <v>51135.61</v>
      </c>
      <c r="Z3982" s="5">
        <v>64889.56</v>
      </c>
      <c r="AA3982" s="5" t="str">
        <f t="shared" si="248"/>
        <v>18-29</v>
      </c>
      <c r="AB3982" s="5" t="str">
        <f t="shared" si="249"/>
        <v>Moderate</v>
      </c>
      <c r="AC3982" s="5">
        <f t="shared" si="250"/>
        <v>1.27</v>
      </c>
      <c r="AD3982" s="5" t="str">
        <f t="shared" si="251"/>
        <v>Long-haul</v>
      </c>
    </row>
    <row r="3983" spans="1:30" x14ac:dyDescent="0.3">
      <c r="A3983" s="1" t="s">
        <v>5184</v>
      </c>
      <c r="B3983" s="1" t="s">
        <v>5185</v>
      </c>
      <c r="C3983" s="1">
        <v>38</v>
      </c>
      <c r="D3983" s="1" t="s">
        <v>39</v>
      </c>
      <c r="E3983" s="1" t="s">
        <v>4614</v>
      </c>
      <c r="F3983" s="1" t="s">
        <v>48</v>
      </c>
      <c r="G3983" s="1" t="s">
        <v>733</v>
      </c>
      <c r="H3983" s="1" t="s">
        <v>33</v>
      </c>
      <c r="I3983" s="1" t="s">
        <v>308</v>
      </c>
      <c r="J3983" s="1">
        <v>7465</v>
      </c>
      <c r="K3983" s="3">
        <v>0.72827546296296297</v>
      </c>
      <c r="L3983" s="3">
        <v>7.3414351851851856E-2</v>
      </c>
      <c r="M3983" s="7">
        <v>45662</v>
      </c>
      <c r="N3983" s="3">
        <v>0.7748032407407407</v>
      </c>
      <c r="O3983" s="3">
        <v>0.11994212962962963</v>
      </c>
      <c r="P3983" s="5">
        <v>67</v>
      </c>
      <c r="Q3983" s="5">
        <v>826.41</v>
      </c>
      <c r="R3983" s="1" t="s">
        <v>56</v>
      </c>
      <c r="S3983" s="1">
        <v>3</v>
      </c>
      <c r="T3983" s="1" t="s">
        <v>35</v>
      </c>
      <c r="U3983" s="5">
        <v>50.54</v>
      </c>
      <c r="V3983" s="5">
        <v>38703.260678896397</v>
      </c>
      <c r="W3983" s="1" t="s">
        <v>36</v>
      </c>
      <c r="X3983" s="1">
        <v>4.84</v>
      </c>
      <c r="Y3983" s="5">
        <v>51443.91</v>
      </c>
      <c r="Z3983" s="5">
        <v>52900.35</v>
      </c>
      <c r="AA3983" s="5" t="str">
        <f t="shared" si="248"/>
        <v>30-39</v>
      </c>
      <c r="AB3983" s="5" t="str">
        <f t="shared" si="249"/>
        <v>Moderate</v>
      </c>
      <c r="AC3983" s="5">
        <f t="shared" si="250"/>
        <v>1.03</v>
      </c>
      <c r="AD3983" s="5" t="str">
        <f t="shared" si="251"/>
        <v>Long-haul</v>
      </c>
    </row>
    <row r="3984" spans="1:30" x14ac:dyDescent="0.3">
      <c r="A3984" s="1" t="s">
        <v>5186</v>
      </c>
      <c r="B3984" s="1" t="s">
        <v>5187</v>
      </c>
      <c r="C3984" s="1">
        <v>42</v>
      </c>
      <c r="D3984" s="1" t="s">
        <v>39</v>
      </c>
      <c r="E3984" s="1" t="s">
        <v>4614</v>
      </c>
      <c r="F3984" s="1" t="s">
        <v>30</v>
      </c>
      <c r="G3984" s="1" t="s">
        <v>733</v>
      </c>
      <c r="H3984" s="1" t="s">
        <v>33</v>
      </c>
      <c r="I3984" s="1" t="s">
        <v>308</v>
      </c>
      <c r="J3984" s="1">
        <v>7465</v>
      </c>
      <c r="K3984" s="3">
        <v>0.72827546296296297</v>
      </c>
      <c r="L3984" s="3">
        <v>7.3414351851851856E-2</v>
      </c>
      <c r="M3984" s="7">
        <v>45660</v>
      </c>
      <c r="N3984" s="3">
        <v>0.7748032407407407</v>
      </c>
      <c r="O3984" s="3">
        <v>0.11994212962962963</v>
      </c>
      <c r="P3984" s="5">
        <v>67</v>
      </c>
      <c r="Q3984" s="5">
        <v>975.11</v>
      </c>
      <c r="R3984" s="1" t="s">
        <v>40</v>
      </c>
      <c r="S3984" s="1">
        <v>5</v>
      </c>
      <c r="T3984" s="1" t="s">
        <v>35</v>
      </c>
      <c r="U3984" s="5">
        <v>179.85</v>
      </c>
      <c r="V3984" s="5">
        <v>37886.306487978603</v>
      </c>
      <c r="W3984" s="1" t="s">
        <v>36</v>
      </c>
      <c r="X3984" s="1">
        <v>3.71</v>
      </c>
      <c r="Y3984" s="5">
        <v>50463.57</v>
      </c>
      <c r="Z3984" s="5">
        <v>62443.01</v>
      </c>
      <c r="AA3984" s="5" t="str">
        <f t="shared" si="248"/>
        <v>40-49</v>
      </c>
      <c r="AB3984" s="5" t="str">
        <f t="shared" si="249"/>
        <v>Moderate</v>
      </c>
      <c r="AC3984" s="5">
        <f t="shared" si="250"/>
        <v>1.24</v>
      </c>
      <c r="AD3984" s="5" t="str">
        <f t="shared" si="251"/>
        <v>Long-haul</v>
      </c>
    </row>
    <row r="3985" spans="1:30" x14ac:dyDescent="0.3">
      <c r="A3985" s="1" t="s">
        <v>4716</v>
      </c>
      <c r="B3985" s="1" t="s">
        <v>4717</v>
      </c>
      <c r="C3985" s="1">
        <v>48</v>
      </c>
      <c r="D3985" s="1" t="s">
        <v>28</v>
      </c>
      <c r="E3985" s="1" t="s">
        <v>4614</v>
      </c>
      <c r="F3985" s="1" t="s">
        <v>30</v>
      </c>
      <c r="G3985" s="1" t="s">
        <v>742</v>
      </c>
      <c r="H3985" s="1" t="s">
        <v>308</v>
      </c>
      <c r="I3985" s="1" t="s">
        <v>135</v>
      </c>
      <c r="J3985" s="1">
        <v>4304</v>
      </c>
      <c r="K3985" s="3">
        <v>0.94245370370370374</v>
      </c>
      <c r="L3985" s="3">
        <v>0.14106481481481481</v>
      </c>
      <c r="M3985" s="7">
        <v>45670</v>
      </c>
      <c r="N3985" s="3">
        <v>4.3148148148148151E-2</v>
      </c>
      <c r="O3985" s="3">
        <v>0.24175925925925926</v>
      </c>
      <c r="P3985" s="5">
        <v>217.5</v>
      </c>
      <c r="Q3985" s="5">
        <v>941.48</v>
      </c>
      <c r="R3985" s="1" t="s">
        <v>56</v>
      </c>
      <c r="S3985" s="1">
        <v>5</v>
      </c>
      <c r="T3985" s="1" t="s">
        <v>35</v>
      </c>
      <c r="U3985" s="5">
        <v>95.85</v>
      </c>
      <c r="V3985" s="5">
        <v>22388.413023246099</v>
      </c>
      <c r="W3985" s="1" t="s">
        <v>36</v>
      </c>
      <c r="X3985" s="1">
        <v>3.37</v>
      </c>
      <c r="Y3985" s="5">
        <v>31866.1</v>
      </c>
      <c r="Z3985" s="5">
        <v>60273.89</v>
      </c>
      <c r="AA3985" s="5" t="str">
        <f t="shared" si="248"/>
        <v>40-49</v>
      </c>
      <c r="AB3985" s="5" t="str">
        <f t="shared" si="249"/>
        <v>Severe</v>
      </c>
      <c r="AC3985" s="5">
        <f t="shared" si="250"/>
        <v>1.89</v>
      </c>
      <c r="AD3985" s="5" t="str">
        <f t="shared" si="251"/>
        <v>Medium-haul</v>
      </c>
    </row>
    <row r="3986" spans="1:30" x14ac:dyDescent="0.3">
      <c r="A3986" s="1" t="s">
        <v>5188</v>
      </c>
      <c r="B3986" s="1" t="s">
        <v>5189</v>
      </c>
      <c r="C3986" s="1">
        <v>55</v>
      </c>
      <c r="D3986" s="1" t="s">
        <v>39</v>
      </c>
      <c r="E3986" s="1" t="s">
        <v>4614</v>
      </c>
      <c r="F3986" s="1" t="s">
        <v>48</v>
      </c>
      <c r="G3986" s="1" t="s">
        <v>742</v>
      </c>
      <c r="H3986" s="1" t="s">
        <v>308</v>
      </c>
      <c r="I3986" s="1" t="s">
        <v>135</v>
      </c>
      <c r="J3986" s="1">
        <v>4304</v>
      </c>
      <c r="K3986" s="3">
        <v>0.94245370370370374</v>
      </c>
      <c r="L3986" s="3">
        <v>0.14106481481481481</v>
      </c>
      <c r="M3986" s="7">
        <v>45663</v>
      </c>
      <c r="N3986" s="3">
        <v>4.3148148148148151E-2</v>
      </c>
      <c r="O3986" s="3">
        <v>0.24175925925925926</v>
      </c>
      <c r="P3986" s="5">
        <v>217.5</v>
      </c>
      <c r="Q3986" s="5">
        <v>1033.27</v>
      </c>
      <c r="R3986" s="1" t="s">
        <v>56</v>
      </c>
      <c r="S3986" s="1">
        <v>5</v>
      </c>
      <c r="T3986" s="1" t="s">
        <v>45</v>
      </c>
      <c r="U3986" s="5">
        <v>79.25</v>
      </c>
      <c r="V3986" s="5">
        <v>22066.063662665201</v>
      </c>
      <c r="W3986" s="1" t="s">
        <v>36</v>
      </c>
      <c r="X3986" s="1">
        <v>3.31</v>
      </c>
      <c r="Y3986" s="5">
        <v>31479.279999999999</v>
      </c>
      <c r="Z3986" s="5">
        <v>66145.13</v>
      </c>
      <c r="AA3986" s="5" t="str">
        <f t="shared" si="248"/>
        <v>50-59</v>
      </c>
      <c r="AB3986" s="5" t="str">
        <f t="shared" si="249"/>
        <v>Severe</v>
      </c>
      <c r="AC3986" s="5">
        <f t="shared" si="250"/>
        <v>2.1</v>
      </c>
      <c r="AD3986" s="5" t="str">
        <f t="shared" si="251"/>
        <v>Medium-haul</v>
      </c>
    </row>
    <row r="3987" spans="1:30" x14ac:dyDescent="0.3">
      <c r="A3987" s="1" t="s">
        <v>4938</v>
      </c>
      <c r="B3987" s="1" t="s">
        <v>4939</v>
      </c>
      <c r="C3987" s="1">
        <v>63</v>
      </c>
      <c r="D3987" s="1" t="s">
        <v>28</v>
      </c>
      <c r="E3987" s="1" t="s">
        <v>4614</v>
      </c>
      <c r="F3987" s="1" t="s">
        <v>48</v>
      </c>
      <c r="G3987" s="1" t="s">
        <v>742</v>
      </c>
      <c r="H3987" s="1" t="s">
        <v>308</v>
      </c>
      <c r="I3987" s="1" t="s">
        <v>135</v>
      </c>
      <c r="J3987" s="1">
        <v>4304</v>
      </c>
      <c r="K3987" s="3">
        <v>0.94245370370370374</v>
      </c>
      <c r="L3987" s="3">
        <v>0.14106481481481481</v>
      </c>
      <c r="M3987" s="7">
        <v>45671</v>
      </c>
      <c r="N3987" s="3">
        <v>4.3148148148148151E-2</v>
      </c>
      <c r="O3987" s="3">
        <v>0.24175925925925926</v>
      </c>
      <c r="P3987" s="5">
        <v>217.5</v>
      </c>
      <c r="Q3987" s="5">
        <v>988.62</v>
      </c>
      <c r="R3987" s="1" t="s">
        <v>34</v>
      </c>
      <c r="S3987" s="1">
        <v>5</v>
      </c>
      <c r="T3987" s="1" t="s">
        <v>83</v>
      </c>
      <c r="U3987" s="5">
        <v>150.6</v>
      </c>
      <c r="V3987" s="5">
        <v>22365.452301555699</v>
      </c>
      <c r="W3987" s="1" t="s">
        <v>42</v>
      </c>
      <c r="X3987" s="1">
        <v>3.62</v>
      </c>
      <c r="Y3987" s="5">
        <v>31838.54</v>
      </c>
      <c r="Z3987" s="5">
        <v>63301.8</v>
      </c>
      <c r="AA3987" s="5" t="str">
        <f t="shared" si="248"/>
        <v>60+</v>
      </c>
      <c r="AB3987" s="5" t="str">
        <f t="shared" si="249"/>
        <v>Severe</v>
      </c>
      <c r="AC3987" s="5">
        <f t="shared" si="250"/>
        <v>1.99</v>
      </c>
      <c r="AD3987" s="5" t="str">
        <f t="shared" si="251"/>
        <v>Medium-haul</v>
      </c>
    </row>
    <row r="3988" spans="1:30" x14ac:dyDescent="0.3">
      <c r="A3988" s="1" t="s">
        <v>5026</v>
      </c>
      <c r="B3988" s="1" t="s">
        <v>5027</v>
      </c>
      <c r="C3988" s="1">
        <v>48</v>
      </c>
      <c r="D3988" s="1" t="s">
        <v>39</v>
      </c>
      <c r="E3988" s="1" t="s">
        <v>4614</v>
      </c>
      <c r="F3988" s="1" t="s">
        <v>30</v>
      </c>
      <c r="G3988" s="1" t="s">
        <v>742</v>
      </c>
      <c r="H3988" s="1" t="s">
        <v>308</v>
      </c>
      <c r="I3988" s="1" t="s">
        <v>135</v>
      </c>
      <c r="J3988" s="1">
        <v>4304</v>
      </c>
      <c r="K3988" s="3">
        <v>0.94245370370370374</v>
      </c>
      <c r="L3988" s="3">
        <v>0.14106481481481481</v>
      </c>
      <c r="M3988" s="7">
        <v>45662</v>
      </c>
      <c r="N3988" s="3">
        <v>4.3148148148148151E-2</v>
      </c>
      <c r="O3988" s="3">
        <v>0.24175925925925926</v>
      </c>
      <c r="P3988" s="5">
        <v>217.5</v>
      </c>
      <c r="Q3988" s="5">
        <v>1305.49</v>
      </c>
      <c r="R3988" s="1" t="s">
        <v>56</v>
      </c>
      <c r="S3988" s="1">
        <v>5</v>
      </c>
      <c r="T3988" s="1" t="s">
        <v>49</v>
      </c>
      <c r="U3988" s="5">
        <v>7.76</v>
      </c>
      <c r="V3988" s="5">
        <v>22026.473990099199</v>
      </c>
      <c r="W3988" s="1" t="s">
        <v>36</v>
      </c>
      <c r="X3988" s="1">
        <v>3.21</v>
      </c>
      <c r="Y3988" s="5">
        <v>31431.77</v>
      </c>
      <c r="Z3988" s="5">
        <v>83552.91</v>
      </c>
      <c r="AA3988" s="5" t="str">
        <f t="shared" si="248"/>
        <v>40-49</v>
      </c>
      <c r="AB3988" s="5" t="str">
        <f t="shared" si="249"/>
        <v>Severe</v>
      </c>
      <c r="AC3988" s="5">
        <f t="shared" si="250"/>
        <v>2.66</v>
      </c>
      <c r="AD3988" s="5" t="str">
        <f t="shared" si="251"/>
        <v>Medium-haul</v>
      </c>
    </row>
    <row r="3989" spans="1:30" x14ac:dyDescent="0.3">
      <c r="A3989" s="1" t="s">
        <v>5190</v>
      </c>
      <c r="B3989" s="1" t="s">
        <v>5191</v>
      </c>
      <c r="C3989" s="1">
        <v>70</v>
      </c>
      <c r="D3989" s="1" t="s">
        <v>39</v>
      </c>
      <c r="E3989" s="1" t="s">
        <v>4614</v>
      </c>
      <c r="F3989" s="1" t="s">
        <v>48</v>
      </c>
      <c r="G3989" s="1" t="s">
        <v>742</v>
      </c>
      <c r="H3989" s="1" t="s">
        <v>308</v>
      </c>
      <c r="I3989" s="1" t="s">
        <v>135</v>
      </c>
      <c r="J3989" s="1">
        <v>4304</v>
      </c>
      <c r="K3989" s="3">
        <v>0.94245370370370374</v>
      </c>
      <c r="L3989" s="3">
        <v>0.14106481481481481</v>
      </c>
      <c r="M3989" s="7">
        <v>45665</v>
      </c>
      <c r="N3989" s="3">
        <v>4.3148148148148151E-2</v>
      </c>
      <c r="O3989" s="3">
        <v>0.24175925925925926</v>
      </c>
      <c r="P3989" s="5">
        <v>217.5</v>
      </c>
      <c r="Q3989" s="5">
        <v>537.03</v>
      </c>
      <c r="R3989" s="1" t="s">
        <v>34</v>
      </c>
      <c r="S3989" s="1">
        <v>5</v>
      </c>
      <c r="T3989" s="1" t="s">
        <v>49</v>
      </c>
      <c r="U3989" s="5">
        <v>38.83</v>
      </c>
      <c r="V3989" s="5">
        <v>22334.886765793999</v>
      </c>
      <c r="W3989" s="1" t="s">
        <v>42</v>
      </c>
      <c r="X3989" s="1">
        <v>3.49</v>
      </c>
      <c r="Y3989" s="5">
        <v>31801.86</v>
      </c>
      <c r="Z3989" s="5">
        <v>34377.69</v>
      </c>
      <c r="AA3989" s="5" t="str">
        <f t="shared" si="248"/>
        <v>60+</v>
      </c>
      <c r="AB3989" s="5" t="str">
        <f t="shared" si="249"/>
        <v>Severe</v>
      </c>
      <c r="AC3989" s="5">
        <f t="shared" si="250"/>
        <v>1.08</v>
      </c>
      <c r="AD3989" s="5" t="str">
        <f t="shared" si="251"/>
        <v>Medium-haul</v>
      </c>
    </row>
    <row r="3990" spans="1:30" x14ac:dyDescent="0.3">
      <c r="A3990" s="1" t="s">
        <v>4657</v>
      </c>
      <c r="B3990" s="1" t="s">
        <v>4658</v>
      </c>
      <c r="C3990" s="1">
        <v>51</v>
      </c>
      <c r="D3990" s="1" t="s">
        <v>39</v>
      </c>
      <c r="E3990" s="1" t="s">
        <v>4614</v>
      </c>
      <c r="F3990" s="1" t="s">
        <v>48</v>
      </c>
      <c r="G3990" s="1" t="s">
        <v>742</v>
      </c>
      <c r="H3990" s="1" t="s">
        <v>308</v>
      </c>
      <c r="I3990" s="1" t="s">
        <v>135</v>
      </c>
      <c r="J3990" s="1">
        <v>4304</v>
      </c>
      <c r="K3990" s="3">
        <v>0.94245370370370374</v>
      </c>
      <c r="L3990" s="3">
        <v>0.14106481481481481</v>
      </c>
      <c r="M3990" s="7">
        <v>45660</v>
      </c>
      <c r="N3990" s="3">
        <v>4.3148148148148151E-2</v>
      </c>
      <c r="O3990" s="3">
        <v>0.24175925925925926</v>
      </c>
      <c r="P3990" s="5">
        <v>217.5</v>
      </c>
      <c r="Q3990" s="5">
        <v>251.5</v>
      </c>
      <c r="R3990" s="1" t="s">
        <v>34</v>
      </c>
      <c r="S3990" s="1">
        <v>5</v>
      </c>
      <c r="T3990" s="1" t="s">
        <v>35</v>
      </c>
      <c r="U3990" s="5">
        <v>112.31</v>
      </c>
      <c r="V3990" s="5">
        <v>22829.488862087499</v>
      </c>
      <c r="W3990" s="1" t="s">
        <v>36</v>
      </c>
      <c r="X3990" s="1">
        <v>3.43</v>
      </c>
      <c r="Y3990" s="5">
        <v>32395.39</v>
      </c>
      <c r="Z3990" s="5">
        <v>16118.46</v>
      </c>
      <c r="AA3990" s="5" t="str">
        <f t="shared" si="248"/>
        <v>50-59</v>
      </c>
      <c r="AB3990" s="5" t="str">
        <f t="shared" si="249"/>
        <v>Severe</v>
      </c>
      <c r="AC3990" s="5">
        <f t="shared" si="250"/>
        <v>0.5</v>
      </c>
      <c r="AD3990" s="5" t="str">
        <f t="shared" si="251"/>
        <v>Medium-haul</v>
      </c>
    </row>
    <row r="3991" spans="1:30" x14ac:dyDescent="0.3">
      <c r="A3991" s="1" t="s">
        <v>5192</v>
      </c>
      <c r="B3991" s="1" t="s">
        <v>5193</v>
      </c>
      <c r="C3991" s="1">
        <v>24</v>
      </c>
      <c r="D3991" s="1" t="s">
        <v>28</v>
      </c>
      <c r="E3991" s="1" t="s">
        <v>4614</v>
      </c>
      <c r="F3991" s="1" t="s">
        <v>30</v>
      </c>
      <c r="G3991" s="1" t="s">
        <v>742</v>
      </c>
      <c r="H3991" s="1" t="s">
        <v>308</v>
      </c>
      <c r="I3991" s="1" t="s">
        <v>135</v>
      </c>
      <c r="J3991" s="1">
        <v>4304</v>
      </c>
      <c r="K3991" s="3">
        <v>0.94245370370370374</v>
      </c>
      <c r="L3991" s="3">
        <v>0.14106481481481481</v>
      </c>
      <c r="M3991" s="7">
        <v>45661</v>
      </c>
      <c r="N3991" s="3">
        <v>4.3148148148148151E-2</v>
      </c>
      <c r="O3991" s="3">
        <v>0.24175925925925926</v>
      </c>
      <c r="P3991" s="5">
        <v>217.5</v>
      </c>
      <c r="Q3991" s="5">
        <v>236.74</v>
      </c>
      <c r="R3991" s="1" t="s">
        <v>40</v>
      </c>
      <c r="S3991" s="1">
        <v>5</v>
      </c>
      <c r="T3991" s="1" t="s">
        <v>45</v>
      </c>
      <c r="U3991" s="5">
        <v>182.4</v>
      </c>
      <c r="V3991" s="5">
        <v>22125.559323394598</v>
      </c>
      <c r="W3991" s="1" t="s">
        <v>42</v>
      </c>
      <c r="X3991" s="1">
        <v>3.82</v>
      </c>
      <c r="Y3991" s="5">
        <v>31550.67</v>
      </c>
      <c r="Z3991" s="5">
        <v>15187.84</v>
      </c>
      <c r="AA3991" s="5" t="str">
        <f t="shared" si="248"/>
        <v>18-29</v>
      </c>
      <c r="AB3991" s="5" t="str">
        <f t="shared" si="249"/>
        <v>Severe</v>
      </c>
      <c r="AC3991" s="5">
        <f t="shared" si="250"/>
        <v>0.48</v>
      </c>
      <c r="AD3991" s="5" t="str">
        <f t="shared" si="251"/>
        <v>Medium-haul</v>
      </c>
    </row>
    <row r="3992" spans="1:30" x14ac:dyDescent="0.3">
      <c r="A3992" s="1" t="s">
        <v>5054</v>
      </c>
      <c r="B3992" s="1" t="s">
        <v>5055</v>
      </c>
      <c r="C3992" s="1">
        <v>49</v>
      </c>
      <c r="D3992" s="1" t="s">
        <v>28</v>
      </c>
      <c r="E3992" s="1" t="s">
        <v>4614</v>
      </c>
      <c r="F3992" s="1" t="s">
        <v>48</v>
      </c>
      <c r="G3992" s="1" t="s">
        <v>742</v>
      </c>
      <c r="H3992" s="1" t="s">
        <v>308</v>
      </c>
      <c r="I3992" s="1" t="s">
        <v>135</v>
      </c>
      <c r="J3992" s="1">
        <v>4304</v>
      </c>
      <c r="K3992" s="3">
        <v>0.94245370370370374</v>
      </c>
      <c r="L3992" s="3">
        <v>0.14106481481481481</v>
      </c>
      <c r="M3992" s="7">
        <v>45666</v>
      </c>
      <c r="N3992" s="3">
        <v>4.3148148148148151E-2</v>
      </c>
      <c r="O3992" s="3">
        <v>0.24175925925925926</v>
      </c>
      <c r="P3992" s="5">
        <v>217.5</v>
      </c>
      <c r="Q3992" s="5">
        <v>528.98</v>
      </c>
      <c r="R3992" s="1" t="s">
        <v>40</v>
      </c>
      <c r="S3992" s="1">
        <v>5</v>
      </c>
      <c r="T3992" s="1" t="s">
        <v>35</v>
      </c>
      <c r="U3992" s="5">
        <v>170.07</v>
      </c>
      <c r="V3992" s="5">
        <v>22962.100529564599</v>
      </c>
      <c r="W3992" s="1" t="s">
        <v>42</v>
      </c>
      <c r="X3992" s="1">
        <v>4.37</v>
      </c>
      <c r="Y3992" s="5">
        <v>32554.52</v>
      </c>
      <c r="Z3992" s="5">
        <v>33888.730000000003</v>
      </c>
      <c r="AA3992" s="5" t="str">
        <f t="shared" si="248"/>
        <v>40-49</v>
      </c>
      <c r="AB3992" s="5" t="str">
        <f t="shared" si="249"/>
        <v>Severe</v>
      </c>
      <c r="AC3992" s="5">
        <f t="shared" si="250"/>
        <v>1.04</v>
      </c>
      <c r="AD3992" s="5" t="str">
        <f t="shared" si="251"/>
        <v>Medium-haul</v>
      </c>
    </row>
    <row r="3993" spans="1:30" x14ac:dyDescent="0.3">
      <c r="A3993" s="1" t="s">
        <v>5194</v>
      </c>
      <c r="B3993" s="1" t="s">
        <v>5195</v>
      </c>
      <c r="C3993" s="1">
        <v>33</v>
      </c>
      <c r="D3993" s="1" t="s">
        <v>39</v>
      </c>
      <c r="E3993" s="1" t="s">
        <v>4614</v>
      </c>
      <c r="F3993" s="1" t="s">
        <v>30</v>
      </c>
      <c r="G3993" s="1" t="s">
        <v>742</v>
      </c>
      <c r="H3993" s="1" t="s">
        <v>308</v>
      </c>
      <c r="I3993" s="1" t="s">
        <v>135</v>
      </c>
      <c r="J3993" s="1">
        <v>4304</v>
      </c>
      <c r="K3993" s="3">
        <v>0.94245370370370374</v>
      </c>
      <c r="L3993" s="3">
        <v>0.14106481481481481</v>
      </c>
      <c r="M3993" s="7">
        <v>45658</v>
      </c>
      <c r="N3993" s="3">
        <v>4.3148148148148151E-2</v>
      </c>
      <c r="O3993" s="3">
        <v>0.24175925925925926</v>
      </c>
      <c r="P3993" s="5">
        <v>217.5</v>
      </c>
      <c r="Q3993" s="5">
        <v>1463.1</v>
      </c>
      <c r="R3993" s="1" t="s">
        <v>34</v>
      </c>
      <c r="S3993" s="1">
        <v>3</v>
      </c>
      <c r="T3993" s="1" t="s">
        <v>49</v>
      </c>
      <c r="U3993" s="5">
        <v>149.06</v>
      </c>
      <c r="V3993" s="5">
        <v>22328.647220729599</v>
      </c>
      <c r="W3993" s="1" t="s">
        <v>42</v>
      </c>
      <c r="X3993" s="1">
        <v>4.29</v>
      </c>
      <c r="Y3993" s="5">
        <v>31794.38</v>
      </c>
      <c r="Z3993" s="5">
        <v>93668.21</v>
      </c>
      <c r="AA3993" s="5" t="str">
        <f t="shared" si="248"/>
        <v>30-39</v>
      </c>
      <c r="AB3993" s="5" t="str">
        <f t="shared" si="249"/>
        <v>Severe</v>
      </c>
      <c r="AC3993" s="5">
        <f t="shared" si="250"/>
        <v>2.95</v>
      </c>
      <c r="AD3993" s="5" t="str">
        <f t="shared" si="251"/>
        <v>Medium-haul</v>
      </c>
    </row>
    <row r="3994" spans="1:30" x14ac:dyDescent="0.3">
      <c r="A3994" s="1" t="s">
        <v>5132</v>
      </c>
      <c r="B3994" s="1" t="s">
        <v>5133</v>
      </c>
      <c r="C3994" s="1">
        <v>44</v>
      </c>
      <c r="D3994" s="1" t="s">
        <v>28</v>
      </c>
      <c r="E3994" s="1" t="s">
        <v>4614</v>
      </c>
      <c r="F3994" s="1" t="s">
        <v>30</v>
      </c>
      <c r="G3994" s="1" t="s">
        <v>751</v>
      </c>
      <c r="H3994" s="1" t="s">
        <v>135</v>
      </c>
      <c r="I3994" s="1" t="s">
        <v>217</v>
      </c>
      <c r="J3994" s="1">
        <v>10118</v>
      </c>
      <c r="K3994" s="3">
        <v>0.98650462962962959</v>
      </c>
      <c r="L3994" s="3">
        <v>0.45456018518518521</v>
      </c>
      <c r="M3994" s="7">
        <v>45658</v>
      </c>
      <c r="N3994" s="3">
        <v>0.10386574074074074</v>
      </c>
      <c r="O3994" s="3">
        <v>0.57192129629629629</v>
      </c>
      <c r="P3994" s="5">
        <v>169</v>
      </c>
      <c r="Q3994" s="5">
        <v>955.65</v>
      </c>
      <c r="R3994" s="1" t="s">
        <v>56</v>
      </c>
      <c r="S3994" s="1">
        <v>5</v>
      </c>
      <c r="T3994" s="1" t="s">
        <v>49</v>
      </c>
      <c r="U3994" s="5">
        <v>154.30000000000001</v>
      </c>
      <c r="V3994" s="5">
        <v>51499.974150628797</v>
      </c>
      <c r="W3994" s="1" t="s">
        <v>42</v>
      </c>
      <c r="X3994" s="1">
        <v>3.65</v>
      </c>
      <c r="Y3994" s="5">
        <v>66799.97</v>
      </c>
      <c r="Z3994" s="5">
        <v>61192.46</v>
      </c>
      <c r="AA3994" s="5" t="str">
        <f t="shared" si="248"/>
        <v>40-49</v>
      </c>
      <c r="AB3994" s="5" t="str">
        <f t="shared" si="249"/>
        <v>Severe</v>
      </c>
      <c r="AC3994" s="5">
        <f t="shared" si="250"/>
        <v>0.92</v>
      </c>
      <c r="AD3994" s="5" t="str">
        <f t="shared" si="251"/>
        <v>Long-haul</v>
      </c>
    </row>
    <row r="3995" spans="1:30" x14ac:dyDescent="0.3">
      <c r="A3995" s="1" t="s">
        <v>4839</v>
      </c>
      <c r="B3995" s="1" t="s">
        <v>4840</v>
      </c>
      <c r="C3995" s="1">
        <v>53</v>
      </c>
      <c r="D3995" s="1" t="s">
        <v>39</v>
      </c>
      <c r="E3995" s="1" t="s">
        <v>4614</v>
      </c>
      <c r="F3995" s="1" t="s">
        <v>30</v>
      </c>
      <c r="G3995" s="1" t="s">
        <v>751</v>
      </c>
      <c r="H3995" s="1" t="s">
        <v>135</v>
      </c>
      <c r="I3995" s="1" t="s">
        <v>217</v>
      </c>
      <c r="J3995" s="1">
        <v>10118</v>
      </c>
      <c r="K3995" s="3">
        <v>0.98650462962962959</v>
      </c>
      <c r="L3995" s="3">
        <v>0.45456018518518521</v>
      </c>
      <c r="M3995" s="7">
        <v>45660</v>
      </c>
      <c r="N3995" s="3">
        <v>0.10386574074074074</v>
      </c>
      <c r="O3995" s="3">
        <v>0.57192129629629629</v>
      </c>
      <c r="P3995" s="5">
        <v>169</v>
      </c>
      <c r="Q3995" s="5">
        <v>377.47</v>
      </c>
      <c r="R3995" s="1" t="s">
        <v>56</v>
      </c>
      <c r="S3995" s="1">
        <v>5</v>
      </c>
      <c r="T3995" s="1" t="s">
        <v>83</v>
      </c>
      <c r="U3995" s="5">
        <v>44.88</v>
      </c>
      <c r="V3995" s="5">
        <v>51292.503765819703</v>
      </c>
      <c r="W3995" s="1" t="s">
        <v>42</v>
      </c>
      <c r="X3995" s="1">
        <v>4.01</v>
      </c>
      <c r="Y3995" s="5">
        <v>66551</v>
      </c>
      <c r="Z3995" s="5">
        <v>24167.06</v>
      </c>
      <c r="AA3995" s="5" t="str">
        <f t="shared" si="248"/>
        <v>50-59</v>
      </c>
      <c r="AB3995" s="5" t="str">
        <f t="shared" si="249"/>
        <v>Severe</v>
      </c>
      <c r="AC3995" s="5">
        <f t="shared" si="250"/>
        <v>0.36</v>
      </c>
      <c r="AD3995" s="5" t="str">
        <f t="shared" si="251"/>
        <v>Long-haul</v>
      </c>
    </row>
    <row r="3996" spans="1:30" x14ac:dyDescent="0.3">
      <c r="A3996" s="1" t="s">
        <v>4950</v>
      </c>
      <c r="B3996" s="1" t="s">
        <v>4951</v>
      </c>
      <c r="C3996" s="1">
        <v>24</v>
      </c>
      <c r="D3996" s="1" t="s">
        <v>39</v>
      </c>
      <c r="E3996" s="1" t="s">
        <v>4614</v>
      </c>
      <c r="F3996" s="1" t="s">
        <v>48</v>
      </c>
      <c r="G3996" s="1" t="s">
        <v>751</v>
      </c>
      <c r="H3996" s="1" t="s">
        <v>135</v>
      </c>
      <c r="I3996" s="1" t="s">
        <v>217</v>
      </c>
      <c r="J3996" s="1">
        <v>10118</v>
      </c>
      <c r="K3996" s="3">
        <v>0.98650462962962959</v>
      </c>
      <c r="L3996" s="3">
        <v>0.45456018518518521</v>
      </c>
      <c r="M3996" s="7">
        <v>45664</v>
      </c>
      <c r="N3996" s="3">
        <v>0.10386574074074074</v>
      </c>
      <c r="O3996" s="3">
        <v>0.57192129629629629</v>
      </c>
      <c r="P3996" s="5">
        <v>169</v>
      </c>
      <c r="Q3996" s="5">
        <v>90.01</v>
      </c>
      <c r="R3996" s="1" t="s">
        <v>34</v>
      </c>
      <c r="S3996" s="1">
        <v>5</v>
      </c>
      <c r="T3996" s="1" t="s">
        <v>83</v>
      </c>
      <c r="U3996" s="5">
        <v>133.06</v>
      </c>
      <c r="V3996" s="5">
        <v>51345.635296618901</v>
      </c>
      <c r="W3996" s="1" t="s">
        <v>42</v>
      </c>
      <c r="X3996" s="1">
        <v>3.95</v>
      </c>
      <c r="Y3996" s="5">
        <v>66614.759999999995</v>
      </c>
      <c r="Z3996" s="5">
        <v>5787.25</v>
      </c>
      <c r="AA3996" s="5" t="str">
        <f t="shared" si="248"/>
        <v>18-29</v>
      </c>
      <c r="AB3996" s="5" t="str">
        <f t="shared" si="249"/>
        <v>Severe</v>
      </c>
      <c r="AC3996" s="5">
        <f t="shared" si="250"/>
        <v>0.09</v>
      </c>
      <c r="AD3996" s="5" t="str">
        <f t="shared" si="251"/>
        <v>Long-haul</v>
      </c>
    </row>
    <row r="3997" spans="1:30" x14ac:dyDescent="0.3">
      <c r="A3997" s="1" t="s">
        <v>4673</v>
      </c>
      <c r="B3997" s="1" t="s">
        <v>4674</v>
      </c>
      <c r="C3997" s="1">
        <v>21</v>
      </c>
      <c r="D3997" s="1" t="s">
        <v>28</v>
      </c>
      <c r="E3997" s="1" t="s">
        <v>4614</v>
      </c>
      <c r="F3997" s="1" t="s">
        <v>30</v>
      </c>
      <c r="G3997" s="1" t="s">
        <v>751</v>
      </c>
      <c r="H3997" s="1" t="s">
        <v>135</v>
      </c>
      <c r="I3997" s="1" t="s">
        <v>217</v>
      </c>
      <c r="J3997" s="1">
        <v>10118</v>
      </c>
      <c r="K3997" s="3">
        <v>0.98650462962962959</v>
      </c>
      <c r="L3997" s="3">
        <v>0.45456018518518521</v>
      </c>
      <c r="M3997" s="7">
        <v>45666</v>
      </c>
      <c r="N3997" s="3">
        <v>0.10386574074074074</v>
      </c>
      <c r="O3997" s="3">
        <v>0.57192129629629629</v>
      </c>
      <c r="P3997" s="5">
        <v>169</v>
      </c>
      <c r="Q3997" s="5">
        <v>477.44</v>
      </c>
      <c r="R3997" s="1" t="s">
        <v>34</v>
      </c>
      <c r="S3997" s="1">
        <v>5</v>
      </c>
      <c r="T3997" s="1" t="s">
        <v>49</v>
      </c>
      <c r="U3997" s="5">
        <v>135.38999999999999</v>
      </c>
      <c r="V3997" s="5">
        <v>51811.304974874001</v>
      </c>
      <c r="W3997" s="1" t="s">
        <v>36</v>
      </c>
      <c r="X3997" s="1">
        <v>3.54</v>
      </c>
      <c r="Y3997" s="5">
        <v>67173.570000000007</v>
      </c>
      <c r="Z3997" s="5">
        <v>30583.24</v>
      </c>
      <c r="AA3997" s="5" t="str">
        <f t="shared" si="248"/>
        <v>18-29</v>
      </c>
      <c r="AB3997" s="5" t="str">
        <f t="shared" si="249"/>
        <v>Severe</v>
      </c>
      <c r="AC3997" s="5">
        <f t="shared" si="250"/>
        <v>0.46</v>
      </c>
      <c r="AD3997" s="5" t="str">
        <f t="shared" si="251"/>
        <v>Long-haul</v>
      </c>
    </row>
    <row r="3998" spans="1:30" x14ac:dyDescent="0.3">
      <c r="A3998" s="1" t="s">
        <v>4647</v>
      </c>
      <c r="B3998" s="1" t="s">
        <v>4648</v>
      </c>
      <c r="C3998" s="1">
        <v>65</v>
      </c>
      <c r="D3998" s="1" t="s">
        <v>28</v>
      </c>
      <c r="E3998" s="1" t="s">
        <v>4614</v>
      </c>
      <c r="F3998" s="1" t="s">
        <v>48</v>
      </c>
      <c r="G3998" s="1" t="s">
        <v>751</v>
      </c>
      <c r="H3998" s="1" t="s">
        <v>135</v>
      </c>
      <c r="I3998" s="1" t="s">
        <v>217</v>
      </c>
      <c r="J3998" s="1">
        <v>10118</v>
      </c>
      <c r="K3998" s="3">
        <v>0.98650462962962959</v>
      </c>
      <c r="L3998" s="3">
        <v>0.45456018518518521</v>
      </c>
      <c r="M3998" s="7">
        <v>45671</v>
      </c>
      <c r="N3998" s="3">
        <v>0.10386574074074074</v>
      </c>
      <c r="O3998" s="3">
        <v>0.57192129629629629</v>
      </c>
      <c r="P3998" s="5">
        <v>169</v>
      </c>
      <c r="Q3998" s="5">
        <v>705.64</v>
      </c>
      <c r="R3998" s="1" t="s">
        <v>56</v>
      </c>
      <c r="S3998" s="1">
        <v>5</v>
      </c>
      <c r="T3998" s="1" t="s">
        <v>35</v>
      </c>
      <c r="U3998" s="5">
        <v>119</v>
      </c>
      <c r="V3998" s="5">
        <v>51735.489638192601</v>
      </c>
      <c r="W3998" s="1" t="s">
        <v>42</v>
      </c>
      <c r="X3998" s="1">
        <v>4.84</v>
      </c>
      <c r="Y3998" s="5">
        <v>67082.59</v>
      </c>
      <c r="Z3998" s="5">
        <v>45184.76</v>
      </c>
      <c r="AA3998" s="5" t="str">
        <f t="shared" si="248"/>
        <v>60+</v>
      </c>
      <c r="AB3998" s="5" t="str">
        <f t="shared" si="249"/>
        <v>Severe</v>
      </c>
      <c r="AC3998" s="5">
        <f t="shared" si="250"/>
        <v>0.67</v>
      </c>
      <c r="AD3998" s="5" t="str">
        <f t="shared" si="251"/>
        <v>Long-haul</v>
      </c>
    </row>
    <row r="3999" spans="1:30" x14ac:dyDescent="0.3">
      <c r="A3999" s="1" t="s">
        <v>4637</v>
      </c>
      <c r="B3999" s="1" t="s">
        <v>4638</v>
      </c>
      <c r="C3999" s="1">
        <v>20</v>
      </c>
      <c r="D3999" s="1" t="s">
        <v>39</v>
      </c>
      <c r="E3999" s="1" t="s">
        <v>4614</v>
      </c>
      <c r="F3999" s="1" t="s">
        <v>48</v>
      </c>
      <c r="G3999" s="1" t="s">
        <v>751</v>
      </c>
      <c r="H3999" s="1" t="s">
        <v>135</v>
      </c>
      <c r="I3999" s="1" t="s">
        <v>217</v>
      </c>
      <c r="J3999" s="1">
        <v>10118</v>
      </c>
      <c r="K3999" s="3">
        <v>0.98650462962962959</v>
      </c>
      <c r="L3999" s="3">
        <v>0.45456018518518521</v>
      </c>
      <c r="M3999" s="7">
        <v>45670</v>
      </c>
      <c r="N3999" s="3">
        <v>0.10386574074074074</v>
      </c>
      <c r="O3999" s="3">
        <v>0.57192129629629629</v>
      </c>
      <c r="P3999" s="5">
        <v>169</v>
      </c>
      <c r="Q3999" s="5">
        <v>407.05</v>
      </c>
      <c r="R3999" s="1" t="s">
        <v>34</v>
      </c>
      <c r="S3999" s="1">
        <v>5</v>
      </c>
      <c r="T3999" s="1" t="s">
        <v>45</v>
      </c>
      <c r="U3999" s="5">
        <v>40.56</v>
      </c>
      <c r="V3999" s="5">
        <v>51221.561342790803</v>
      </c>
      <c r="W3999" s="1" t="s">
        <v>36</v>
      </c>
      <c r="X3999" s="1">
        <v>3.67</v>
      </c>
      <c r="Y3999" s="5">
        <v>66465.87</v>
      </c>
      <c r="Z3999" s="5">
        <v>26059.31</v>
      </c>
      <c r="AA3999" s="5" t="str">
        <f t="shared" si="248"/>
        <v>18-29</v>
      </c>
      <c r="AB3999" s="5" t="str">
        <f t="shared" si="249"/>
        <v>Severe</v>
      </c>
      <c r="AC3999" s="5">
        <f t="shared" si="250"/>
        <v>0.39</v>
      </c>
      <c r="AD3999" s="5" t="str">
        <f t="shared" si="251"/>
        <v>Long-haul</v>
      </c>
    </row>
    <row r="4000" spans="1:30" x14ac:dyDescent="0.3">
      <c r="A4000" s="1" t="s">
        <v>4980</v>
      </c>
      <c r="B4000" s="1" t="s">
        <v>4981</v>
      </c>
      <c r="C4000" s="1">
        <v>22</v>
      </c>
      <c r="D4000" s="1" t="s">
        <v>28</v>
      </c>
      <c r="E4000" s="1" t="s">
        <v>4614</v>
      </c>
      <c r="F4000" s="1" t="s">
        <v>30</v>
      </c>
      <c r="G4000" s="1" t="s">
        <v>751</v>
      </c>
      <c r="H4000" s="1" t="s">
        <v>135</v>
      </c>
      <c r="I4000" s="1" t="s">
        <v>217</v>
      </c>
      <c r="J4000" s="1">
        <v>10118</v>
      </c>
      <c r="K4000" s="3">
        <v>0.98650462962962959</v>
      </c>
      <c r="L4000" s="3">
        <v>0.45456018518518521</v>
      </c>
      <c r="M4000" s="7">
        <v>45658</v>
      </c>
      <c r="N4000" s="3">
        <v>0.10386574074074074</v>
      </c>
      <c r="O4000" s="3">
        <v>0.57192129629629629</v>
      </c>
      <c r="P4000" s="5">
        <v>169</v>
      </c>
      <c r="Q4000" s="5">
        <v>1405.33</v>
      </c>
      <c r="R4000" s="1" t="s">
        <v>34</v>
      </c>
      <c r="S4000" s="1">
        <v>5</v>
      </c>
      <c r="T4000" s="1" t="s">
        <v>35</v>
      </c>
      <c r="U4000" s="5">
        <v>156.62</v>
      </c>
      <c r="V4000" s="5">
        <v>51838.753721177301</v>
      </c>
      <c r="W4000" s="1" t="s">
        <v>36</v>
      </c>
      <c r="X4000" s="1">
        <v>4.9800000000000004</v>
      </c>
      <c r="Y4000" s="5">
        <v>67206.5</v>
      </c>
      <c r="Z4000" s="5">
        <v>89972.44</v>
      </c>
      <c r="AA4000" s="5" t="str">
        <f t="shared" si="248"/>
        <v>18-29</v>
      </c>
      <c r="AB4000" s="5" t="str">
        <f t="shared" si="249"/>
        <v>Severe</v>
      </c>
      <c r="AC4000" s="5">
        <f t="shared" si="250"/>
        <v>1.34</v>
      </c>
      <c r="AD4000" s="5" t="str">
        <f t="shared" si="251"/>
        <v>Long-haul</v>
      </c>
    </row>
    <row r="4001" spans="1:30" x14ac:dyDescent="0.3">
      <c r="A4001" s="1" t="s">
        <v>4819</v>
      </c>
      <c r="B4001" s="1" t="s">
        <v>4820</v>
      </c>
      <c r="C4001" s="1">
        <v>22</v>
      </c>
      <c r="D4001" s="1" t="s">
        <v>28</v>
      </c>
      <c r="E4001" s="1" t="s">
        <v>4614</v>
      </c>
      <c r="F4001" s="1" t="s">
        <v>30</v>
      </c>
      <c r="G4001" s="1" t="s">
        <v>751</v>
      </c>
      <c r="H4001" s="1" t="s">
        <v>135</v>
      </c>
      <c r="I4001" s="1" t="s">
        <v>217</v>
      </c>
      <c r="J4001" s="1">
        <v>10118</v>
      </c>
      <c r="K4001" s="3">
        <v>0.98650462962962959</v>
      </c>
      <c r="L4001" s="3">
        <v>0.45456018518518521</v>
      </c>
      <c r="M4001" s="7">
        <v>45670</v>
      </c>
      <c r="N4001" s="3">
        <v>0.10386574074074074</v>
      </c>
      <c r="O4001" s="3">
        <v>0.57192129629629629</v>
      </c>
      <c r="P4001" s="5">
        <v>169</v>
      </c>
      <c r="Q4001" s="5">
        <v>222.29</v>
      </c>
      <c r="R4001" s="1" t="s">
        <v>56</v>
      </c>
      <c r="S4001" s="1">
        <v>5</v>
      </c>
      <c r="T4001" s="1" t="s">
        <v>83</v>
      </c>
      <c r="U4001" s="5">
        <v>27.71</v>
      </c>
      <c r="V4001" s="5">
        <v>51242.477638815602</v>
      </c>
      <c r="W4001" s="1" t="s">
        <v>42</v>
      </c>
      <c r="X4001" s="1">
        <v>3.51</v>
      </c>
      <c r="Y4001" s="5">
        <v>66490.97</v>
      </c>
      <c r="Z4001" s="5">
        <v>14232.1</v>
      </c>
      <c r="AA4001" s="5" t="str">
        <f t="shared" si="248"/>
        <v>18-29</v>
      </c>
      <c r="AB4001" s="5" t="str">
        <f t="shared" si="249"/>
        <v>Severe</v>
      </c>
      <c r="AC4001" s="5">
        <f t="shared" si="250"/>
        <v>0.21</v>
      </c>
      <c r="AD4001" s="5" t="str">
        <f t="shared" si="251"/>
        <v>Long-haul</v>
      </c>
    </row>
    <row r="4002" spans="1:30" x14ac:dyDescent="0.3">
      <c r="A4002" s="1" t="s">
        <v>5022</v>
      </c>
      <c r="B4002" s="1" t="s">
        <v>5023</v>
      </c>
      <c r="C4002" s="1">
        <v>75</v>
      </c>
      <c r="D4002" s="1" t="s">
        <v>39</v>
      </c>
      <c r="E4002" s="1" t="s">
        <v>4614</v>
      </c>
      <c r="F4002" s="1" t="s">
        <v>30</v>
      </c>
      <c r="G4002" s="1" t="s">
        <v>751</v>
      </c>
      <c r="H4002" s="1" t="s">
        <v>135</v>
      </c>
      <c r="I4002" s="1" t="s">
        <v>217</v>
      </c>
      <c r="J4002" s="1">
        <v>10118</v>
      </c>
      <c r="K4002" s="3">
        <v>0.98650462962962959</v>
      </c>
      <c r="L4002" s="3">
        <v>0.45456018518518521</v>
      </c>
      <c r="M4002" s="7">
        <v>45667</v>
      </c>
      <c r="N4002" s="3">
        <v>0.10386574074074074</v>
      </c>
      <c r="O4002" s="3">
        <v>0.57192129629629629</v>
      </c>
      <c r="P4002" s="5">
        <v>169</v>
      </c>
      <c r="Q4002" s="5">
        <v>922.45</v>
      </c>
      <c r="R4002" s="1" t="s">
        <v>40</v>
      </c>
      <c r="S4002" s="1">
        <v>5</v>
      </c>
      <c r="T4002" s="1" t="s">
        <v>49</v>
      </c>
      <c r="U4002" s="5">
        <v>193.68</v>
      </c>
      <c r="V4002" s="5">
        <v>51741.028076416602</v>
      </c>
      <c r="W4002" s="1" t="s">
        <v>42</v>
      </c>
      <c r="X4002" s="1">
        <v>4.3899999999999997</v>
      </c>
      <c r="Y4002" s="5">
        <v>67089.23</v>
      </c>
      <c r="Z4002" s="5">
        <v>59075.54</v>
      </c>
      <c r="AA4002" s="5" t="str">
        <f t="shared" si="248"/>
        <v>60+</v>
      </c>
      <c r="AB4002" s="5" t="str">
        <f t="shared" si="249"/>
        <v>Severe</v>
      </c>
      <c r="AC4002" s="5">
        <f t="shared" si="250"/>
        <v>0.88</v>
      </c>
      <c r="AD4002" s="5" t="str">
        <f t="shared" si="251"/>
        <v>Long-haul</v>
      </c>
    </row>
    <row r="4003" spans="1:30" x14ac:dyDescent="0.3">
      <c r="A4003" s="1" t="s">
        <v>5004</v>
      </c>
      <c r="B4003" s="1" t="s">
        <v>5005</v>
      </c>
      <c r="C4003" s="1">
        <v>34</v>
      </c>
      <c r="D4003" s="1" t="s">
        <v>39</v>
      </c>
      <c r="E4003" s="1" t="s">
        <v>4614</v>
      </c>
      <c r="F4003" s="1" t="s">
        <v>48</v>
      </c>
      <c r="G4003" s="1" t="s">
        <v>751</v>
      </c>
      <c r="H4003" s="1" t="s">
        <v>135</v>
      </c>
      <c r="I4003" s="1" t="s">
        <v>217</v>
      </c>
      <c r="J4003" s="1">
        <v>10118</v>
      </c>
      <c r="K4003" s="3">
        <v>0.98650462962962959</v>
      </c>
      <c r="L4003" s="3">
        <v>0.45456018518518521</v>
      </c>
      <c r="M4003" s="7">
        <v>45662</v>
      </c>
      <c r="N4003" s="3">
        <v>0.10386574074074074</v>
      </c>
      <c r="O4003" s="3">
        <v>0.57192129629629629</v>
      </c>
      <c r="P4003" s="5">
        <v>169</v>
      </c>
      <c r="Q4003" s="5">
        <v>1269.96</v>
      </c>
      <c r="R4003" s="1" t="s">
        <v>34</v>
      </c>
      <c r="S4003" s="1">
        <v>3</v>
      </c>
      <c r="T4003" s="1" t="s">
        <v>41</v>
      </c>
      <c r="U4003" s="5">
        <v>116.46</v>
      </c>
      <c r="V4003" s="5">
        <v>51518.445609963703</v>
      </c>
      <c r="W4003" s="1" t="s">
        <v>36</v>
      </c>
      <c r="X4003" s="1">
        <v>4.26</v>
      </c>
      <c r="Y4003" s="5">
        <v>66822.13</v>
      </c>
      <c r="Z4003" s="5">
        <v>81300.73</v>
      </c>
      <c r="AA4003" s="5" t="str">
        <f t="shared" si="248"/>
        <v>30-39</v>
      </c>
      <c r="AB4003" s="5" t="str">
        <f t="shared" si="249"/>
        <v>Severe</v>
      </c>
      <c r="AC4003" s="5">
        <f t="shared" si="250"/>
        <v>1.22</v>
      </c>
      <c r="AD4003" s="5" t="str">
        <f t="shared" si="251"/>
        <v>Long-haul</v>
      </c>
    </row>
    <row r="4004" spans="1:30" x14ac:dyDescent="0.3">
      <c r="A4004" s="1" t="s">
        <v>4649</v>
      </c>
      <c r="B4004" s="1" t="s">
        <v>4650</v>
      </c>
      <c r="C4004" s="1">
        <v>67</v>
      </c>
      <c r="D4004" s="1" t="s">
        <v>28</v>
      </c>
      <c r="E4004" s="1" t="s">
        <v>4614</v>
      </c>
      <c r="F4004" s="1" t="s">
        <v>30</v>
      </c>
      <c r="G4004" s="1" t="s">
        <v>751</v>
      </c>
      <c r="H4004" s="1" t="s">
        <v>135</v>
      </c>
      <c r="I4004" s="1" t="s">
        <v>217</v>
      </c>
      <c r="J4004" s="1">
        <v>10118</v>
      </c>
      <c r="K4004" s="3">
        <v>0.98650462962962959</v>
      </c>
      <c r="L4004" s="3">
        <v>0.45456018518518521</v>
      </c>
      <c r="M4004" s="7">
        <v>45672</v>
      </c>
      <c r="N4004" s="3">
        <v>0.10386574074074074</v>
      </c>
      <c r="O4004" s="3">
        <v>0.57192129629629629</v>
      </c>
      <c r="P4004" s="5">
        <v>169</v>
      </c>
      <c r="Q4004" s="5">
        <v>1244.08</v>
      </c>
      <c r="R4004" s="1" t="s">
        <v>40</v>
      </c>
      <c r="S4004" s="1">
        <v>5</v>
      </c>
      <c r="T4004" s="1" t="s">
        <v>41</v>
      </c>
      <c r="U4004" s="5">
        <v>171.95</v>
      </c>
      <c r="V4004" s="5">
        <v>51122.929272777299</v>
      </c>
      <c r="W4004" s="1" t="s">
        <v>36</v>
      </c>
      <c r="X4004" s="1">
        <v>3.59</v>
      </c>
      <c r="Y4004" s="5">
        <v>66347.520000000004</v>
      </c>
      <c r="Z4004" s="5">
        <v>79655.509999999995</v>
      </c>
      <c r="AA4004" s="5" t="str">
        <f t="shared" si="248"/>
        <v>60+</v>
      </c>
      <c r="AB4004" s="5" t="str">
        <f t="shared" si="249"/>
        <v>Severe</v>
      </c>
      <c r="AC4004" s="5">
        <f t="shared" si="250"/>
        <v>1.2</v>
      </c>
      <c r="AD4004" s="5" t="str">
        <f t="shared" si="251"/>
        <v>Long-haul</v>
      </c>
    </row>
    <row r="4005" spans="1:30" x14ac:dyDescent="0.3">
      <c r="A4005" s="1" t="s">
        <v>5196</v>
      </c>
      <c r="B4005" s="1" t="s">
        <v>5197</v>
      </c>
      <c r="C4005" s="1">
        <v>37</v>
      </c>
      <c r="D4005" s="1" t="s">
        <v>28</v>
      </c>
      <c r="E4005" s="1" t="s">
        <v>4614</v>
      </c>
      <c r="F4005" s="1" t="s">
        <v>48</v>
      </c>
      <c r="G4005" s="1" t="s">
        <v>756</v>
      </c>
      <c r="H4005" s="1" t="s">
        <v>407</v>
      </c>
      <c r="I4005" s="1" t="s">
        <v>217</v>
      </c>
      <c r="J4005" s="1">
        <v>8465</v>
      </c>
      <c r="K4005" s="3">
        <v>0.14657407407407408</v>
      </c>
      <c r="L4005" s="3">
        <v>0.53824074074074069</v>
      </c>
      <c r="M4005" s="7">
        <v>45658</v>
      </c>
      <c r="N4005" s="3">
        <v>0.23060185185185186</v>
      </c>
      <c r="O4005" s="3">
        <v>0.6222685185185185</v>
      </c>
      <c r="P4005" s="5">
        <v>121</v>
      </c>
      <c r="Q4005" s="5">
        <v>856.82</v>
      </c>
      <c r="R4005" s="1" t="s">
        <v>56</v>
      </c>
      <c r="S4005" s="1">
        <v>3</v>
      </c>
      <c r="T4005" s="1" t="s">
        <v>41</v>
      </c>
      <c r="U4005" s="5">
        <v>188.45</v>
      </c>
      <c r="V4005" s="5">
        <v>43502.435641526099</v>
      </c>
      <c r="W4005" s="1" t="s">
        <v>36</v>
      </c>
      <c r="X4005" s="1">
        <v>4.32</v>
      </c>
      <c r="Y4005" s="5">
        <v>57202.92</v>
      </c>
      <c r="Z4005" s="5">
        <v>54874.17</v>
      </c>
      <c r="AA4005" s="5" t="str">
        <f t="shared" si="248"/>
        <v>30-39</v>
      </c>
      <c r="AB4005" s="5" t="str">
        <f t="shared" si="249"/>
        <v>Severe</v>
      </c>
      <c r="AC4005" s="5">
        <f t="shared" si="250"/>
        <v>0.96</v>
      </c>
      <c r="AD4005" s="5" t="str">
        <f t="shared" si="251"/>
        <v>Long-haul</v>
      </c>
    </row>
    <row r="4006" spans="1:30" x14ac:dyDescent="0.3">
      <c r="A4006" s="1" t="s">
        <v>4833</v>
      </c>
      <c r="B4006" s="1" t="s">
        <v>4834</v>
      </c>
      <c r="C4006" s="1">
        <v>56</v>
      </c>
      <c r="D4006" s="1" t="s">
        <v>28</v>
      </c>
      <c r="E4006" s="1" t="s">
        <v>4614</v>
      </c>
      <c r="F4006" s="1" t="s">
        <v>30</v>
      </c>
      <c r="G4006" s="1" t="s">
        <v>756</v>
      </c>
      <c r="H4006" s="1" t="s">
        <v>407</v>
      </c>
      <c r="I4006" s="1" t="s">
        <v>217</v>
      </c>
      <c r="J4006" s="1">
        <v>8465</v>
      </c>
      <c r="K4006" s="3">
        <v>0.14657407407407408</v>
      </c>
      <c r="L4006" s="3">
        <v>0.53824074074074069</v>
      </c>
      <c r="M4006" s="7">
        <v>45658</v>
      </c>
      <c r="N4006" s="3">
        <v>0.23060185185185186</v>
      </c>
      <c r="O4006" s="3">
        <v>0.6222685185185185</v>
      </c>
      <c r="P4006" s="5">
        <v>121</v>
      </c>
      <c r="Q4006" s="5">
        <v>195.55</v>
      </c>
      <c r="R4006" s="1" t="s">
        <v>34</v>
      </c>
      <c r="S4006" s="1">
        <v>5</v>
      </c>
      <c r="T4006" s="1" t="s">
        <v>83</v>
      </c>
      <c r="U4006" s="5">
        <v>149.08000000000001</v>
      </c>
      <c r="V4006" s="5">
        <v>43733.1538945832</v>
      </c>
      <c r="W4006" s="1" t="s">
        <v>36</v>
      </c>
      <c r="X4006" s="1">
        <v>3.66</v>
      </c>
      <c r="Y4006" s="5">
        <v>57479.78</v>
      </c>
      <c r="Z4006" s="5">
        <v>12545.02</v>
      </c>
      <c r="AA4006" s="5" t="str">
        <f t="shared" si="248"/>
        <v>50-59</v>
      </c>
      <c r="AB4006" s="5" t="str">
        <f t="shared" si="249"/>
        <v>Severe</v>
      </c>
      <c r="AC4006" s="5">
        <f t="shared" si="250"/>
        <v>0.22</v>
      </c>
      <c r="AD4006" s="5" t="str">
        <f t="shared" si="251"/>
        <v>Long-haul</v>
      </c>
    </row>
    <row r="4007" spans="1:30" x14ac:dyDescent="0.3">
      <c r="A4007" s="1" t="s">
        <v>5110</v>
      </c>
      <c r="B4007" s="1" t="s">
        <v>5111</v>
      </c>
      <c r="C4007" s="1">
        <v>59</v>
      </c>
      <c r="D4007" s="1" t="s">
        <v>28</v>
      </c>
      <c r="E4007" s="1" t="s">
        <v>4614</v>
      </c>
      <c r="F4007" s="1" t="s">
        <v>48</v>
      </c>
      <c r="G4007" s="1" t="s">
        <v>756</v>
      </c>
      <c r="H4007" s="1" t="s">
        <v>407</v>
      </c>
      <c r="I4007" s="1" t="s">
        <v>217</v>
      </c>
      <c r="J4007" s="1">
        <v>8465</v>
      </c>
      <c r="K4007" s="3">
        <v>0.14657407407407408</v>
      </c>
      <c r="L4007" s="3">
        <v>0.53824074074074069</v>
      </c>
      <c r="M4007" s="7">
        <v>45659</v>
      </c>
      <c r="N4007" s="3">
        <v>0.23060185185185186</v>
      </c>
      <c r="O4007" s="3">
        <v>0.6222685185185185</v>
      </c>
      <c r="P4007" s="5">
        <v>121</v>
      </c>
      <c r="Q4007" s="5">
        <v>1088.54</v>
      </c>
      <c r="R4007" s="1" t="s">
        <v>56</v>
      </c>
      <c r="S4007" s="1">
        <v>5</v>
      </c>
      <c r="T4007" s="1" t="s">
        <v>49</v>
      </c>
      <c r="U4007" s="5">
        <v>41.74</v>
      </c>
      <c r="V4007" s="5">
        <v>43447.865427330296</v>
      </c>
      <c r="W4007" s="1" t="s">
        <v>42</v>
      </c>
      <c r="X4007" s="1">
        <v>3.62</v>
      </c>
      <c r="Y4007" s="5">
        <v>57137.440000000002</v>
      </c>
      <c r="Z4007" s="5">
        <v>69674.91</v>
      </c>
      <c r="AA4007" s="5" t="str">
        <f t="shared" si="248"/>
        <v>50-59</v>
      </c>
      <c r="AB4007" s="5" t="str">
        <f t="shared" si="249"/>
        <v>Severe</v>
      </c>
      <c r="AC4007" s="5">
        <f t="shared" si="250"/>
        <v>1.22</v>
      </c>
      <c r="AD4007" s="5" t="str">
        <f t="shared" si="251"/>
        <v>Long-haul</v>
      </c>
    </row>
    <row r="4008" spans="1:30" x14ac:dyDescent="0.3">
      <c r="A4008" s="1" t="s">
        <v>4980</v>
      </c>
      <c r="B4008" s="1" t="s">
        <v>4981</v>
      </c>
      <c r="C4008" s="1">
        <v>22</v>
      </c>
      <c r="D4008" s="1" t="s">
        <v>28</v>
      </c>
      <c r="E4008" s="1" t="s">
        <v>4614</v>
      </c>
      <c r="F4008" s="1" t="s">
        <v>30</v>
      </c>
      <c r="G4008" s="1" t="s">
        <v>756</v>
      </c>
      <c r="H4008" s="1" t="s">
        <v>407</v>
      </c>
      <c r="I4008" s="1" t="s">
        <v>217</v>
      </c>
      <c r="J4008" s="1">
        <v>8465</v>
      </c>
      <c r="K4008" s="3">
        <v>0.14657407407407408</v>
      </c>
      <c r="L4008" s="3">
        <v>0.53824074074074069</v>
      </c>
      <c r="M4008" s="7">
        <v>45660</v>
      </c>
      <c r="N4008" s="3">
        <v>0.23060185185185186</v>
      </c>
      <c r="O4008" s="3">
        <v>0.6222685185185185</v>
      </c>
      <c r="P4008" s="5">
        <v>121</v>
      </c>
      <c r="Q4008" s="5">
        <v>1454.89</v>
      </c>
      <c r="R4008" s="1" t="s">
        <v>34</v>
      </c>
      <c r="S4008" s="1">
        <v>5</v>
      </c>
      <c r="T4008" s="1" t="s">
        <v>41</v>
      </c>
      <c r="U4008" s="5">
        <v>127.38</v>
      </c>
      <c r="V4008" s="5">
        <v>43330.955009010802</v>
      </c>
      <c r="W4008" s="1" t="s">
        <v>42</v>
      </c>
      <c r="X4008" s="1">
        <v>4.6399999999999997</v>
      </c>
      <c r="Y4008" s="5">
        <v>56997.15</v>
      </c>
      <c r="Z4008" s="5">
        <v>93138.44</v>
      </c>
      <c r="AA4008" s="5" t="str">
        <f t="shared" si="248"/>
        <v>18-29</v>
      </c>
      <c r="AB4008" s="5" t="str">
        <f t="shared" si="249"/>
        <v>Severe</v>
      </c>
      <c r="AC4008" s="5">
        <f t="shared" si="250"/>
        <v>1.63</v>
      </c>
      <c r="AD4008" s="5" t="str">
        <f t="shared" si="251"/>
        <v>Long-haul</v>
      </c>
    </row>
    <row r="4009" spans="1:30" x14ac:dyDescent="0.3">
      <c r="A4009" s="1" t="s">
        <v>4623</v>
      </c>
      <c r="B4009" s="1" t="s">
        <v>4624</v>
      </c>
      <c r="C4009" s="1">
        <v>28</v>
      </c>
      <c r="D4009" s="1" t="s">
        <v>28</v>
      </c>
      <c r="E4009" s="1" t="s">
        <v>4614</v>
      </c>
      <c r="F4009" s="1" t="s">
        <v>48</v>
      </c>
      <c r="G4009" s="1" t="s">
        <v>756</v>
      </c>
      <c r="H4009" s="1" t="s">
        <v>407</v>
      </c>
      <c r="I4009" s="1" t="s">
        <v>217</v>
      </c>
      <c r="J4009" s="1">
        <v>8465</v>
      </c>
      <c r="K4009" s="3">
        <v>0.14657407407407408</v>
      </c>
      <c r="L4009" s="3">
        <v>0.53824074074074069</v>
      </c>
      <c r="M4009" s="7">
        <v>45658</v>
      </c>
      <c r="N4009" s="3">
        <v>0.23060185185185186</v>
      </c>
      <c r="O4009" s="3">
        <v>0.6222685185185185</v>
      </c>
      <c r="P4009" s="5">
        <v>121</v>
      </c>
      <c r="Q4009" s="5">
        <v>655.61</v>
      </c>
      <c r="R4009" s="1" t="s">
        <v>56</v>
      </c>
      <c r="S4009" s="1">
        <v>5</v>
      </c>
      <c r="T4009" s="1" t="s">
        <v>35</v>
      </c>
      <c r="U4009" s="5">
        <v>114.78</v>
      </c>
      <c r="V4009" s="5">
        <v>43044.429511673501</v>
      </c>
      <c r="W4009" s="1" t="s">
        <v>42</v>
      </c>
      <c r="X4009" s="1">
        <v>4.8099999999999996</v>
      </c>
      <c r="Y4009" s="5">
        <v>56653.32</v>
      </c>
      <c r="Z4009" s="5">
        <v>41982</v>
      </c>
      <c r="AA4009" s="5" t="str">
        <f t="shared" si="248"/>
        <v>18-29</v>
      </c>
      <c r="AB4009" s="5" t="str">
        <f t="shared" si="249"/>
        <v>Severe</v>
      </c>
      <c r="AC4009" s="5">
        <f t="shared" si="250"/>
        <v>0.74</v>
      </c>
      <c r="AD4009" s="5" t="str">
        <f t="shared" si="251"/>
        <v>Long-haul</v>
      </c>
    </row>
    <row r="4010" spans="1:30" x14ac:dyDescent="0.3">
      <c r="A4010" s="1" t="s">
        <v>5198</v>
      </c>
      <c r="B4010" s="1" t="s">
        <v>5199</v>
      </c>
      <c r="C4010" s="1">
        <v>21</v>
      </c>
      <c r="D4010" s="1" t="s">
        <v>28</v>
      </c>
      <c r="E4010" s="1" t="s">
        <v>4614</v>
      </c>
      <c r="F4010" s="1" t="s">
        <v>30</v>
      </c>
      <c r="G4010" s="1" t="s">
        <v>767</v>
      </c>
      <c r="H4010" s="1" t="s">
        <v>233</v>
      </c>
      <c r="I4010" s="1" t="s">
        <v>156</v>
      </c>
      <c r="J4010" s="1">
        <v>14596</v>
      </c>
      <c r="K4010" s="3">
        <v>0.62634259259259262</v>
      </c>
      <c r="L4010" s="3">
        <v>0.30203703703703705</v>
      </c>
      <c r="M4010" s="7">
        <v>45665</v>
      </c>
      <c r="N4010" s="3">
        <v>0.70203703703703701</v>
      </c>
      <c r="O4010" s="3">
        <v>0.3777314814814815</v>
      </c>
      <c r="P4010" s="5">
        <v>109</v>
      </c>
      <c r="Q4010" s="5">
        <v>731.22</v>
      </c>
      <c r="R4010" s="1" t="s">
        <v>34</v>
      </c>
      <c r="S4010" s="1">
        <v>5</v>
      </c>
      <c r="T4010" s="1" t="s">
        <v>45</v>
      </c>
      <c r="U4010" s="5">
        <v>135</v>
      </c>
      <c r="V4010" s="5">
        <v>73998.945702904603</v>
      </c>
      <c r="W4010" s="1" t="s">
        <v>36</v>
      </c>
      <c r="X4010" s="1">
        <v>3.29</v>
      </c>
      <c r="Y4010" s="5">
        <v>140698.095</v>
      </c>
      <c r="Z4010" s="5">
        <v>28095.047999999999</v>
      </c>
      <c r="AA4010" s="5" t="str">
        <f t="shared" si="248"/>
        <v>18-29</v>
      </c>
      <c r="AB4010" s="5" t="str">
        <f t="shared" si="249"/>
        <v>Moderate</v>
      </c>
      <c r="AC4010" s="5">
        <f t="shared" si="250"/>
        <v>0.2</v>
      </c>
      <c r="AD4010" s="5" t="str">
        <f t="shared" si="251"/>
        <v>Long-haul</v>
      </c>
    </row>
    <row r="4011" spans="1:30" x14ac:dyDescent="0.3">
      <c r="A4011" s="1" t="s">
        <v>4740</v>
      </c>
      <c r="B4011" s="1" t="s">
        <v>4741</v>
      </c>
      <c r="C4011" s="1">
        <v>62</v>
      </c>
      <c r="D4011" s="1" t="s">
        <v>28</v>
      </c>
      <c r="E4011" s="1" t="s">
        <v>4614</v>
      </c>
      <c r="F4011" s="1" t="s">
        <v>30</v>
      </c>
      <c r="G4011" s="1" t="s">
        <v>767</v>
      </c>
      <c r="H4011" s="1" t="s">
        <v>233</v>
      </c>
      <c r="I4011" s="1" t="s">
        <v>156</v>
      </c>
      <c r="J4011" s="1">
        <v>14596</v>
      </c>
      <c r="K4011" s="3">
        <v>0.62634259259259262</v>
      </c>
      <c r="L4011" s="3">
        <v>0.30203703703703705</v>
      </c>
      <c r="M4011" s="7">
        <v>45670</v>
      </c>
      <c r="N4011" s="3">
        <v>0.70203703703703701</v>
      </c>
      <c r="O4011" s="3">
        <v>0.3777314814814815</v>
      </c>
      <c r="P4011" s="5">
        <v>109</v>
      </c>
      <c r="Q4011" s="5">
        <v>860.45</v>
      </c>
      <c r="R4011" s="1" t="s">
        <v>40</v>
      </c>
      <c r="S4011" s="1">
        <v>5</v>
      </c>
      <c r="T4011" s="1" t="s">
        <v>35</v>
      </c>
      <c r="U4011" s="5">
        <v>195.54</v>
      </c>
      <c r="V4011" s="5">
        <v>74137.097863577103</v>
      </c>
      <c r="W4011" s="1" t="s">
        <v>42</v>
      </c>
      <c r="X4011" s="1">
        <v>3.16</v>
      </c>
      <c r="Y4011" s="5">
        <v>140946.78</v>
      </c>
      <c r="Z4011" s="5">
        <v>33064.745999999999</v>
      </c>
      <c r="AA4011" s="5" t="str">
        <f t="shared" si="248"/>
        <v>60+</v>
      </c>
      <c r="AB4011" s="5" t="str">
        <f t="shared" si="249"/>
        <v>Moderate</v>
      </c>
      <c r="AC4011" s="5">
        <f t="shared" si="250"/>
        <v>0.23</v>
      </c>
      <c r="AD4011" s="5" t="str">
        <f t="shared" si="251"/>
        <v>Long-haul</v>
      </c>
    </row>
    <row r="4012" spans="1:30" x14ac:dyDescent="0.3">
      <c r="A4012" s="1" t="s">
        <v>5200</v>
      </c>
      <c r="B4012" s="1" t="s">
        <v>5201</v>
      </c>
      <c r="C4012" s="1">
        <v>38</v>
      </c>
      <c r="D4012" s="1" t="s">
        <v>28</v>
      </c>
      <c r="E4012" s="1" t="s">
        <v>4614</v>
      </c>
      <c r="F4012" s="1" t="s">
        <v>48</v>
      </c>
      <c r="G4012" s="1" t="s">
        <v>767</v>
      </c>
      <c r="H4012" s="1" t="s">
        <v>233</v>
      </c>
      <c r="I4012" s="1" t="s">
        <v>156</v>
      </c>
      <c r="J4012" s="1">
        <v>14596</v>
      </c>
      <c r="K4012" s="3">
        <v>0.62634259259259262</v>
      </c>
      <c r="L4012" s="3">
        <v>0.30203703703703705</v>
      </c>
      <c r="M4012" s="7">
        <v>45667</v>
      </c>
      <c r="N4012" s="3">
        <v>0.70203703703703701</v>
      </c>
      <c r="O4012" s="3">
        <v>0.3777314814814815</v>
      </c>
      <c r="P4012" s="5">
        <v>109</v>
      </c>
      <c r="Q4012" s="5">
        <v>1433.87</v>
      </c>
      <c r="R4012" s="1" t="s">
        <v>40</v>
      </c>
      <c r="S4012" s="1">
        <v>3</v>
      </c>
      <c r="T4012" s="1" t="s">
        <v>83</v>
      </c>
      <c r="U4012" s="5">
        <v>30.24</v>
      </c>
      <c r="V4012" s="5">
        <v>73583.667907397205</v>
      </c>
      <c r="W4012" s="1" t="s">
        <v>36</v>
      </c>
      <c r="X4012" s="1">
        <v>3.13</v>
      </c>
      <c r="Y4012" s="5">
        <v>139950.59999999899</v>
      </c>
      <c r="Z4012" s="5">
        <v>55064.237999999998</v>
      </c>
      <c r="AA4012" s="5" t="str">
        <f t="shared" si="248"/>
        <v>30-39</v>
      </c>
      <c r="AB4012" s="5" t="str">
        <f t="shared" si="249"/>
        <v>Moderate</v>
      </c>
      <c r="AC4012" s="5">
        <f t="shared" si="250"/>
        <v>0.39</v>
      </c>
      <c r="AD4012" s="5" t="str">
        <f t="shared" si="251"/>
        <v>Long-haul</v>
      </c>
    </row>
    <row r="4013" spans="1:30" x14ac:dyDescent="0.3">
      <c r="A4013" s="1" t="s">
        <v>5046</v>
      </c>
      <c r="B4013" s="1" t="s">
        <v>5047</v>
      </c>
      <c r="C4013" s="1">
        <v>74</v>
      </c>
      <c r="D4013" s="1" t="s">
        <v>39</v>
      </c>
      <c r="E4013" s="1" t="s">
        <v>4614</v>
      </c>
      <c r="F4013" s="1" t="s">
        <v>30</v>
      </c>
      <c r="G4013" s="1" t="s">
        <v>767</v>
      </c>
      <c r="H4013" s="1" t="s">
        <v>233</v>
      </c>
      <c r="I4013" s="1" t="s">
        <v>156</v>
      </c>
      <c r="J4013" s="1">
        <v>14596</v>
      </c>
      <c r="K4013" s="3">
        <v>0.62634259259259262</v>
      </c>
      <c r="L4013" s="3">
        <v>0.30203703703703705</v>
      </c>
      <c r="M4013" s="7">
        <v>45662</v>
      </c>
      <c r="N4013" s="3">
        <v>0.70203703703703701</v>
      </c>
      <c r="O4013" s="3">
        <v>0.3777314814814815</v>
      </c>
      <c r="P4013" s="5">
        <v>109</v>
      </c>
      <c r="Q4013" s="5">
        <v>1439.61</v>
      </c>
      <c r="R4013" s="1" t="s">
        <v>56</v>
      </c>
      <c r="S4013" s="1">
        <v>5</v>
      </c>
      <c r="T4013" s="1" t="s">
        <v>35</v>
      </c>
      <c r="U4013" s="5">
        <v>12.79</v>
      </c>
      <c r="V4013" s="5">
        <v>73930.239016998603</v>
      </c>
      <c r="W4013" s="1" t="s">
        <v>42</v>
      </c>
      <c r="X4013" s="1">
        <v>4.21</v>
      </c>
      <c r="Y4013" s="5">
        <v>140574.435</v>
      </c>
      <c r="Z4013" s="5">
        <v>55282.559999999998</v>
      </c>
      <c r="AA4013" s="5" t="str">
        <f t="shared" si="248"/>
        <v>60+</v>
      </c>
      <c r="AB4013" s="5" t="str">
        <f t="shared" si="249"/>
        <v>Moderate</v>
      </c>
      <c r="AC4013" s="5">
        <f t="shared" si="250"/>
        <v>0.39</v>
      </c>
      <c r="AD4013" s="5" t="str">
        <f t="shared" si="251"/>
        <v>Long-haul</v>
      </c>
    </row>
    <row r="4014" spans="1:30" x14ac:dyDescent="0.3">
      <c r="A4014" s="1" t="s">
        <v>4718</v>
      </c>
      <c r="B4014" s="1" t="s">
        <v>4719</v>
      </c>
      <c r="C4014" s="1">
        <v>38</v>
      </c>
      <c r="D4014" s="1" t="s">
        <v>39</v>
      </c>
      <c r="E4014" s="1" t="s">
        <v>4614</v>
      </c>
      <c r="F4014" s="1" t="s">
        <v>48</v>
      </c>
      <c r="G4014" s="1" t="s">
        <v>767</v>
      </c>
      <c r="H4014" s="1" t="s">
        <v>233</v>
      </c>
      <c r="I4014" s="1" t="s">
        <v>156</v>
      </c>
      <c r="J4014" s="1">
        <v>14596</v>
      </c>
      <c r="K4014" s="3">
        <v>0.62634259259259262</v>
      </c>
      <c r="L4014" s="3">
        <v>0.30203703703703705</v>
      </c>
      <c r="M4014" s="7">
        <v>45669</v>
      </c>
      <c r="N4014" s="3">
        <v>0.70203703703703701</v>
      </c>
      <c r="O4014" s="3">
        <v>0.3777314814814815</v>
      </c>
      <c r="P4014" s="5">
        <v>109</v>
      </c>
      <c r="Q4014" s="5">
        <v>313.02</v>
      </c>
      <c r="R4014" s="1" t="s">
        <v>34</v>
      </c>
      <c r="S4014" s="1">
        <v>3</v>
      </c>
      <c r="T4014" s="1" t="s">
        <v>83</v>
      </c>
      <c r="U4014" s="5">
        <v>148.47</v>
      </c>
      <c r="V4014" s="5">
        <v>74216.047147713296</v>
      </c>
      <c r="W4014" s="1" t="s">
        <v>42</v>
      </c>
      <c r="X4014" s="1">
        <v>4.32</v>
      </c>
      <c r="Y4014" s="5">
        <v>141088.889999999</v>
      </c>
      <c r="Z4014" s="5">
        <v>12037.781999999999</v>
      </c>
      <c r="AA4014" s="5" t="str">
        <f t="shared" si="248"/>
        <v>30-39</v>
      </c>
      <c r="AB4014" s="5" t="str">
        <f t="shared" si="249"/>
        <v>Moderate</v>
      </c>
      <c r="AC4014" s="5">
        <f t="shared" si="250"/>
        <v>0.09</v>
      </c>
      <c r="AD4014" s="5" t="str">
        <f t="shared" si="251"/>
        <v>Long-haul</v>
      </c>
    </row>
    <row r="4015" spans="1:30" x14ac:dyDescent="0.3">
      <c r="A4015" s="1" t="s">
        <v>4922</v>
      </c>
      <c r="B4015" s="1" t="s">
        <v>4923</v>
      </c>
      <c r="C4015" s="1">
        <v>55</v>
      </c>
      <c r="D4015" s="1" t="s">
        <v>39</v>
      </c>
      <c r="E4015" s="1" t="s">
        <v>4614</v>
      </c>
      <c r="F4015" s="1" t="s">
        <v>30</v>
      </c>
      <c r="G4015" s="1" t="s">
        <v>767</v>
      </c>
      <c r="H4015" s="1" t="s">
        <v>233</v>
      </c>
      <c r="I4015" s="1" t="s">
        <v>156</v>
      </c>
      <c r="J4015" s="1">
        <v>14596</v>
      </c>
      <c r="K4015" s="3">
        <v>0.62634259259259262</v>
      </c>
      <c r="L4015" s="3">
        <v>0.30203703703703705</v>
      </c>
      <c r="M4015" s="7">
        <v>45660</v>
      </c>
      <c r="N4015" s="3">
        <v>0.70203703703703701</v>
      </c>
      <c r="O4015" s="3">
        <v>0.3777314814814815</v>
      </c>
      <c r="P4015" s="5">
        <v>109</v>
      </c>
      <c r="Q4015" s="5">
        <v>206.98</v>
      </c>
      <c r="R4015" s="1" t="s">
        <v>40</v>
      </c>
      <c r="S4015" s="1">
        <v>5</v>
      </c>
      <c r="T4015" s="1" t="s">
        <v>83</v>
      </c>
      <c r="U4015" s="5">
        <v>67.650000000000006</v>
      </c>
      <c r="V4015" s="5">
        <v>73581.935413370404</v>
      </c>
      <c r="W4015" s="1" t="s">
        <v>42</v>
      </c>
      <c r="X4015" s="1">
        <v>4.1399999999999997</v>
      </c>
      <c r="Y4015" s="5">
        <v>139947.48000000001</v>
      </c>
      <c r="Z4015" s="5">
        <v>7956.15</v>
      </c>
      <c r="AA4015" s="5" t="str">
        <f t="shared" si="248"/>
        <v>50-59</v>
      </c>
      <c r="AB4015" s="5" t="str">
        <f t="shared" si="249"/>
        <v>Moderate</v>
      </c>
      <c r="AC4015" s="5">
        <f t="shared" si="250"/>
        <v>0.06</v>
      </c>
      <c r="AD4015" s="5" t="str">
        <f t="shared" si="251"/>
        <v>Long-haul</v>
      </c>
    </row>
    <row r="4016" spans="1:30" x14ac:dyDescent="0.3">
      <c r="A4016" s="1" t="s">
        <v>4984</v>
      </c>
      <c r="B4016" s="1" t="s">
        <v>4985</v>
      </c>
      <c r="C4016" s="1">
        <v>37</v>
      </c>
      <c r="D4016" s="1" t="s">
        <v>39</v>
      </c>
      <c r="E4016" s="1" t="s">
        <v>4614</v>
      </c>
      <c r="F4016" s="1" t="s">
        <v>30</v>
      </c>
      <c r="G4016" s="1" t="s">
        <v>767</v>
      </c>
      <c r="H4016" s="1" t="s">
        <v>233</v>
      </c>
      <c r="I4016" s="1" t="s">
        <v>156</v>
      </c>
      <c r="J4016" s="1">
        <v>14596</v>
      </c>
      <c r="K4016" s="3">
        <v>0.62634259259259262</v>
      </c>
      <c r="L4016" s="3">
        <v>0.30203703703703705</v>
      </c>
      <c r="M4016" s="7">
        <v>45663</v>
      </c>
      <c r="N4016" s="3">
        <v>0.70203703703703701</v>
      </c>
      <c r="O4016" s="3">
        <v>0.3777314814814815</v>
      </c>
      <c r="P4016" s="5">
        <v>109</v>
      </c>
      <c r="Q4016" s="5">
        <v>925</v>
      </c>
      <c r="R4016" s="1" t="s">
        <v>34</v>
      </c>
      <c r="S4016" s="1">
        <v>3</v>
      </c>
      <c r="T4016" s="1" t="s">
        <v>45</v>
      </c>
      <c r="U4016" s="5">
        <v>158.08000000000001</v>
      </c>
      <c r="V4016" s="5">
        <v>73999.812286482906</v>
      </c>
      <c r="W4016" s="1" t="s">
        <v>36</v>
      </c>
      <c r="X4016" s="1">
        <v>3.5</v>
      </c>
      <c r="Y4016" s="5">
        <v>140699.655</v>
      </c>
      <c r="Z4016" s="5">
        <v>35538.972000000002</v>
      </c>
      <c r="AA4016" s="5" t="str">
        <f t="shared" si="248"/>
        <v>30-39</v>
      </c>
      <c r="AB4016" s="5" t="str">
        <f t="shared" si="249"/>
        <v>Moderate</v>
      </c>
      <c r="AC4016" s="5">
        <f t="shared" si="250"/>
        <v>0.25</v>
      </c>
      <c r="AD4016" s="5" t="str">
        <f t="shared" si="251"/>
        <v>Long-haul</v>
      </c>
    </row>
    <row r="4017" spans="1:30" x14ac:dyDescent="0.3">
      <c r="A4017" s="1" t="s">
        <v>5202</v>
      </c>
      <c r="B4017" s="1" t="s">
        <v>1801</v>
      </c>
      <c r="C4017" s="1">
        <v>39</v>
      </c>
      <c r="D4017" s="1" t="s">
        <v>28</v>
      </c>
      <c r="E4017" s="1" t="s">
        <v>4614</v>
      </c>
      <c r="F4017" s="1" t="s">
        <v>48</v>
      </c>
      <c r="G4017" s="1" t="s">
        <v>767</v>
      </c>
      <c r="H4017" s="1" t="s">
        <v>233</v>
      </c>
      <c r="I4017" s="1" t="s">
        <v>156</v>
      </c>
      <c r="J4017" s="1">
        <v>14596</v>
      </c>
      <c r="K4017" s="3">
        <v>0.62634259259259262</v>
      </c>
      <c r="L4017" s="3">
        <v>0.30203703703703705</v>
      </c>
      <c r="M4017" s="7">
        <v>45669</v>
      </c>
      <c r="N4017" s="3">
        <v>0.70203703703703701</v>
      </c>
      <c r="O4017" s="3">
        <v>0.3777314814814815</v>
      </c>
      <c r="P4017" s="5">
        <v>109</v>
      </c>
      <c r="Q4017" s="5">
        <v>416.9</v>
      </c>
      <c r="R4017" s="1" t="s">
        <v>40</v>
      </c>
      <c r="S4017" s="1">
        <v>3</v>
      </c>
      <c r="T4017" s="1" t="s">
        <v>45</v>
      </c>
      <c r="U4017" s="5">
        <v>105.11</v>
      </c>
      <c r="V4017" s="5">
        <v>74121.780187709606</v>
      </c>
      <c r="W4017" s="1" t="s">
        <v>42</v>
      </c>
      <c r="X4017" s="1">
        <v>4.99</v>
      </c>
      <c r="Y4017" s="5">
        <v>140919.21</v>
      </c>
      <c r="Z4017" s="5">
        <v>16021.5719999999</v>
      </c>
      <c r="AA4017" s="5" t="str">
        <f t="shared" si="248"/>
        <v>30-39</v>
      </c>
      <c r="AB4017" s="5" t="str">
        <f t="shared" si="249"/>
        <v>Moderate</v>
      </c>
      <c r="AC4017" s="5">
        <f t="shared" si="250"/>
        <v>0.11</v>
      </c>
      <c r="AD4017" s="5" t="str">
        <f t="shared" si="251"/>
        <v>Long-haul</v>
      </c>
    </row>
    <row r="4018" spans="1:30" x14ac:dyDescent="0.3">
      <c r="A4018" s="1" t="s">
        <v>4902</v>
      </c>
      <c r="B4018" s="1" t="s">
        <v>4903</v>
      </c>
      <c r="C4018" s="1">
        <v>50</v>
      </c>
      <c r="D4018" s="1" t="s">
        <v>39</v>
      </c>
      <c r="E4018" s="1" t="s">
        <v>4614</v>
      </c>
      <c r="F4018" s="1" t="s">
        <v>48</v>
      </c>
      <c r="G4018" s="1" t="s">
        <v>767</v>
      </c>
      <c r="H4018" s="1" t="s">
        <v>233</v>
      </c>
      <c r="I4018" s="1" t="s">
        <v>156</v>
      </c>
      <c r="J4018" s="1">
        <v>14596</v>
      </c>
      <c r="K4018" s="3">
        <v>0.62634259259259262</v>
      </c>
      <c r="L4018" s="3">
        <v>0.30203703703703705</v>
      </c>
      <c r="M4018" s="7">
        <v>45668</v>
      </c>
      <c r="N4018" s="3">
        <v>0.70203703703703701</v>
      </c>
      <c r="O4018" s="3">
        <v>0.3777314814814815</v>
      </c>
      <c r="P4018" s="5">
        <v>109</v>
      </c>
      <c r="Q4018" s="5">
        <v>1309.95</v>
      </c>
      <c r="R4018" s="1" t="s">
        <v>56</v>
      </c>
      <c r="S4018" s="1">
        <v>5</v>
      </c>
      <c r="T4018" s="1" t="s">
        <v>41</v>
      </c>
      <c r="U4018" s="5">
        <v>101.05</v>
      </c>
      <c r="V4018" s="5">
        <v>73839.671507880907</v>
      </c>
      <c r="W4018" s="1" t="s">
        <v>36</v>
      </c>
      <c r="X4018" s="1">
        <v>3.65</v>
      </c>
      <c r="Y4018" s="5">
        <v>140411.41500000001</v>
      </c>
      <c r="Z4018" s="5">
        <v>50314.205999999998</v>
      </c>
      <c r="AA4018" s="5" t="str">
        <f t="shared" si="248"/>
        <v>50-59</v>
      </c>
      <c r="AB4018" s="5" t="str">
        <f t="shared" si="249"/>
        <v>Moderate</v>
      </c>
      <c r="AC4018" s="5">
        <f t="shared" si="250"/>
        <v>0.36</v>
      </c>
      <c r="AD4018" s="5" t="str">
        <f t="shared" si="251"/>
        <v>Long-haul</v>
      </c>
    </row>
    <row r="4019" spans="1:30" x14ac:dyDescent="0.3">
      <c r="A4019" s="1" t="s">
        <v>4691</v>
      </c>
      <c r="B4019" s="1" t="s">
        <v>4692</v>
      </c>
      <c r="C4019" s="1">
        <v>75</v>
      </c>
      <c r="D4019" s="1" t="s">
        <v>28</v>
      </c>
      <c r="E4019" s="1" t="s">
        <v>4614</v>
      </c>
      <c r="F4019" s="1" t="s">
        <v>48</v>
      </c>
      <c r="G4019" s="1" t="s">
        <v>767</v>
      </c>
      <c r="H4019" s="1" t="s">
        <v>233</v>
      </c>
      <c r="I4019" s="1" t="s">
        <v>156</v>
      </c>
      <c r="J4019" s="1">
        <v>14596</v>
      </c>
      <c r="K4019" s="3">
        <v>0.62634259259259262</v>
      </c>
      <c r="L4019" s="3">
        <v>0.30203703703703705</v>
      </c>
      <c r="M4019" s="7">
        <v>45668</v>
      </c>
      <c r="N4019" s="3">
        <v>0.70203703703703701</v>
      </c>
      <c r="O4019" s="3">
        <v>0.3777314814814815</v>
      </c>
      <c r="P4019" s="5">
        <v>109</v>
      </c>
      <c r="Q4019" s="5">
        <v>291.42</v>
      </c>
      <c r="R4019" s="1" t="s">
        <v>40</v>
      </c>
      <c r="S4019" s="1">
        <v>5</v>
      </c>
      <c r="T4019" s="1" t="s">
        <v>41</v>
      </c>
      <c r="U4019" s="5">
        <v>84.13</v>
      </c>
      <c r="V4019" s="5">
        <v>73485.554917201502</v>
      </c>
      <c r="W4019" s="1" t="s">
        <v>42</v>
      </c>
      <c r="X4019" s="1">
        <v>3.93</v>
      </c>
      <c r="Y4019" s="5">
        <v>139774.005</v>
      </c>
      <c r="Z4019" s="5">
        <v>11200.6259999999</v>
      </c>
      <c r="AA4019" s="5" t="str">
        <f t="shared" si="248"/>
        <v>60+</v>
      </c>
      <c r="AB4019" s="5" t="str">
        <f t="shared" si="249"/>
        <v>Moderate</v>
      </c>
      <c r="AC4019" s="5">
        <f t="shared" si="250"/>
        <v>0.08</v>
      </c>
      <c r="AD4019" s="5" t="str">
        <f t="shared" si="251"/>
        <v>Long-haul</v>
      </c>
    </row>
    <row r="4020" spans="1:30" x14ac:dyDescent="0.3">
      <c r="A4020" s="1" t="s">
        <v>5203</v>
      </c>
      <c r="B4020" s="1" t="s">
        <v>5204</v>
      </c>
      <c r="C4020" s="1">
        <v>63</v>
      </c>
      <c r="D4020" s="1" t="s">
        <v>39</v>
      </c>
      <c r="E4020" s="1" t="s">
        <v>5205</v>
      </c>
      <c r="F4020" s="1" t="s">
        <v>30</v>
      </c>
      <c r="G4020" s="1" t="s">
        <v>31</v>
      </c>
      <c r="H4020" s="1" t="s">
        <v>32</v>
      </c>
      <c r="I4020" s="1" t="s">
        <v>33</v>
      </c>
      <c r="J4020" s="1">
        <v>11386</v>
      </c>
      <c r="K4020" s="3">
        <v>0.60561342592592593</v>
      </c>
      <c r="L4020" s="3">
        <v>0.13269675925925925</v>
      </c>
      <c r="M4020" s="7">
        <v>45671</v>
      </c>
      <c r="N4020" s="3">
        <v>0.6708912037037037</v>
      </c>
      <c r="O4020" s="3">
        <v>0.19797453703703705</v>
      </c>
      <c r="P4020" s="5">
        <v>94</v>
      </c>
      <c r="Q4020" s="5">
        <v>69.39</v>
      </c>
      <c r="R4020" s="1" t="s">
        <v>34</v>
      </c>
      <c r="S4020" s="1">
        <v>5</v>
      </c>
      <c r="T4020" s="1" t="s">
        <v>35</v>
      </c>
      <c r="U4020" s="5">
        <v>192.39</v>
      </c>
      <c r="V4020" s="5">
        <v>58250.975457462999</v>
      </c>
      <c r="W4020" s="1" t="s">
        <v>36</v>
      </c>
      <c r="X4020" s="1">
        <v>3.41</v>
      </c>
      <c r="Y4020" s="5">
        <v>74901.17</v>
      </c>
      <c r="Z4020" s="5">
        <v>4479.4399999999996</v>
      </c>
      <c r="AA4020" s="5" t="str">
        <f t="shared" si="248"/>
        <v>60+</v>
      </c>
      <c r="AB4020" s="5" t="str">
        <f t="shared" si="249"/>
        <v>Moderate</v>
      </c>
      <c r="AC4020" s="5">
        <f t="shared" si="250"/>
        <v>0.06</v>
      </c>
      <c r="AD4020" s="5" t="str">
        <f t="shared" si="251"/>
        <v>Long-haul</v>
      </c>
    </row>
    <row r="4021" spans="1:30" x14ac:dyDescent="0.3">
      <c r="A4021" s="1" t="s">
        <v>5206</v>
      </c>
      <c r="B4021" s="1" t="s">
        <v>5207</v>
      </c>
      <c r="C4021" s="1">
        <v>33</v>
      </c>
      <c r="D4021" s="1" t="s">
        <v>39</v>
      </c>
      <c r="E4021" s="1" t="s">
        <v>5205</v>
      </c>
      <c r="F4021" s="1" t="s">
        <v>30</v>
      </c>
      <c r="G4021" s="1" t="s">
        <v>31</v>
      </c>
      <c r="H4021" s="1" t="s">
        <v>32</v>
      </c>
      <c r="I4021" s="1" t="s">
        <v>33</v>
      </c>
      <c r="J4021" s="1">
        <v>11386</v>
      </c>
      <c r="K4021" s="3">
        <v>0.60561342592592593</v>
      </c>
      <c r="L4021" s="3">
        <v>0.13269675925925925</v>
      </c>
      <c r="M4021" s="7">
        <v>45664</v>
      </c>
      <c r="N4021" s="3">
        <v>0.6708912037037037</v>
      </c>
      <c r="O4021" s="3">
        <v>0.19797453703703705</v>
      </c>
      <c r="P4021" s="5">
        <v>94</v>
      </c>
      <c r="Q4021" s="5">
        <v>1111.49</v>
      </c>
      <c r="R4021" s="1" t="s">
        <v>40</v>
      </c>
      <c r="S4021" s="1">
        <v>3</v>
      </c>
      <c r="T4021" s="1" t="s">
        <v>49</v>
      </c>
      <c r="U4021" s="5">
        <v>163.52000000000001</v>
      </c>
      <c r="V4021" s="5">
        <v>58203.1204551345</v>
      </c>
      <c r="W4021" s="1" t="s">
        <v>36</v>
      </c>
      <c r="X4021" s="1">
        <v>3.63</v>
      </c>
      <c r="Y4021" s="5">
        <v>74843.740000000005</v>
      </c>
      <c r="Z4021" s="5">
        <v>71168.06</v>
      </c>
      <c r="AA4021" s="5" t="str">
        <f t="shared" si="248"/>
        <v>30-39</v>
      </c>
      <c r="AB4021" s="5" t="str">
        <f t="shared" si="249"/>
        <v>Moderate</v>
      </c>
      <c r="AC4021" s="5">
        <f t="shared" si="250"/>
        <v>0.95</v>
      </c>
      <c r="AD4021" s="5" t="str">
        <f t="shared" si="251"/>
        <v>Long-haul</v>
      </c>
    </row>
    <row r="4022" spans="1:30" x14ac:dyDescent="0.3">
      <c r="A4022" s="1" t="s">
        <v>5208</v>
      </c>
      <c r="B4022" s="1" t="s">
        <v>5209</v>
      </c>
      <c r="C4022" s="1">
        <v>51</v>
      </c>
      <c r="D4022" s="1" t="s">
        <v>39</v>
      </c>
      <c r="E4022" s="1" t="s">
        <v>5205</v>
      </c>
      <c r="F4022" s="1" t="s">
        <v>30</v>
      </c>
      <c r="G4022" s="1" t="s">
        <v>31</v>
      </c>
      <c r="H4022" s="1" t="s">
        <v>32</v>
      </c>
      <c r="I4022" s="1" t="s">
        <v>33</v>
      </c>
      <c r="J4022" s="1">
        <v>11386</v>
      </c>
      <c r="K4022" s="3">
        <v>0.60561342592592593</v>
      </c>
      <c r="L4022" s="3">
        <v>0.13269675925925925</v>
      </c>
      <c r="M4022" s="7">
        <v>45658</v>
      </c>
      <c r="N4022" s="3">
        <v>0.6708912037037037</v>
      </c>
      <c r="O4022" s="3">
        <v>0.19797453703703705</v>
      </c>
      <c r="P4022" s="5">
        <v>94</v>
      </c>
      <c r="Q4022" s="5">
        <v>543.96</v>
      </c>
      <c r="R4022" s="1" t="s">
        <v>56</v>
      </c>
      <c r="S4022" s="1">
        <v>5</v>
      </c>
      <c r="T4022" s="1" t="s">
        <v>45</v>
      </c>
      <c r="U4022" s="5">
        <v>80.430000000000007</v>
      </c>
      <c r="V4022" s="5">
        <v>58400.172493552403</v>
      </c>
      <c r="W4022" s="1" t="s">
        <v>42</v>
      </c>
      <c r="X4022" s="1">
        <v>4.53</v>
      </c>
      <c r="Y4022" s="5">
        <v>75080.210000000006</v>
      </c>
      <c r="Z4022" s="5">
        <v>34829.53</v>
      </c>
      <c r="AA4022" s="5" t="str">
        <f t="shared" si="248"/>
        <v>50-59</v>
      </c>
      <c r="AB4022" s="5" t="str">
        <f t="shared" si="249"/>
        <v>Moderate</v>
      </c>
      <c r="AC4022" s="5">
        <f t="shared" si="250"/>
        <v>0.46</v>
      </c>
      <c r="AD4022" s="5" t="str">
        <f t="shared" si="251"/>
        <v>Long-haul</v>
      </c>
    </row>
    <row r="4023" spans="1:30" x14ac:dyDescent="0.3">
      <c r="A4023" s="1" t="s">
        <v>5210</v>
      </c>
      <c r="B4023" s="1" t="s">
        <v>5211</v>
      </c>
      <c r="C4023" s="1">
        <v>48</v>
      </c>
      <c r="D4023" s="1" t="s">
        <v>28</v>
      </c>
      <c r="E4023" s="1" t="s">
        <v>5205</v>
      </c>
      <c r="F4023" s="1" t="s">
        <v>30</v>
      </c>
      <c r="G4023" s="1" t="s">
        <v>31</v>
      </c>
      <c r="H4023" s="1" t="s">
        <v>32</v>
      </c>
      <c r="I4023" s="1" t="s">
        <v>33</v>
      </c>
      <c r="J4023" s="1">
        <v>11386</v>
      </c>
      <c r="K4023" s="3">
        <v>0.60561342592592593</v>
      </c>
      <c r="L4023" s="3">
        <v>0.13269675925925925</v>
      </c>
      <c r="M4023" s="7">
        <v>45662</v>
      </c>
      <c r="N4023" s="3">
        <v>0.6708912037037037</v>
      </c>
      <c r="O4023" s="3">
        <v>0.19797453703703705</v>
      </c>
      <c r="P4023" s="5">
        <v>94</v>
      </c>
      <c r="Q4023" s="5">
        <v>405.62</v>
      </c>
      <c r="R4023" s="1" t="s">
        <v>34</v>
      </c>
      <c r="S4023" s="1">
        <v>5</v>
      </c>
      <c r="T4023" s="1" t="s">
        <v>35</v>
      </c>
      <c r="U4023" s="5">
        <v>101.39</v>
      </c>
      <c r="V4023" s="5">
        <v>58259.854407698498</v>
      </c>
      <c r="W4023" s="1" t="s">
        <v>42</v>
      </c>
      <c r="X4023" s="1">
        <v>3.26</v>
      </c>
      <c r="Y4023" s="5">
        <v>74911.83</v>
      </c>
      <c r="Z4023" s="5">
        <v>25979.96</v>
      </c>
      <c r="AA4023" s="5" t="str">
        <f t="shared" si="248"/>
        <v>40-49</v>
      </c>
      <c r="AB4023" s="5" t="str">
        <f t="shared" si="249"/>
        <v>Moderate</v>
      </c>
      <c r="AC4023" s="5">
        <f t="shared" si="250"/>
        <v>0.35</v>
      </c>
      <c r="AD4023" s="5" t="str">
        <f t="shared" si="251"/>
        <v>Long-haul</v>
      </c>
    </row>
    <row r="4024" spans="1:30" x14ac:dyDescent="0.3">
      <c r="A4024" s="1" t="s">
        <v>5212</v>
      </c>
      <c r="B4024" s="1" t="s">
        <v>5213</v>
      </c>
      <c r="C4024" s="1">
        <v>49</v>
      </c>
      <c r="D4024" s="1" t="s">
        <v>39</v>
      </c>
      <c r="E4024" s="1" t="s">
        <v>5205</v>
      </c>
      <c r="F4024" s="1" t="s">
        <v>30</v>
      </c>
      <c r="G4024" s="1" t="s">
        <v>31</v>
      </c>
      <c r="H4024" s="1" t="s">
        <v>32</v>
      </c>
      <c r="I4024" s="1" t="s">
        <v>33</v>
      </c>
      <c r="J4024" s="1">
        <v>11386</v>
      </c>
      <c r="K4024" s="3">
        <v>0.60561342592592593</v>
      </c>
      <c r="L4024" s="3">
        <v>0.13269675925925925</v>
      </c>
      <c r="M4024" s="7">
        <v>45658</v>
      </c>
      <c r="N4024" s="3">
        <v>0.6708912037037037</v>
      </c>
      <c r="O4024" s="3">
        <v>0.19797453703703705</v>
      </c>
      <c r="P4024" s="5">
        <v>94</v>
      </c>
      <c r="Q4024" s="5">
        <v>521.16</v>
      </c>
      <c r="R4024" s="1" t="s">
        <v>56</v>
      </c>
      <c r="S4024" s="1">
        <v>5</v>
      </c>
      <c r="T4024" s="1" t="s">
        <v>45</v>
      </c>
      <c r="U4024" s="5">
        <v>178.3</v>
      </c>
      <c r="V4024" s="5">
        <v>57839.491354204998</v>
      </c>
      <c r="W4024" s="1" t="s">
        <v>42</v>
      </c>
      <c r="X4024" s="1">
        <v>4.22</v>
      </c>
      <c r="Y4024" s="5">
        <v>74407.39</v>
      </c>
      <c r="Z4024" s="5">
        <v>33389.9</v>
      </c>
      <c r="AA4024" s="5" t="str">
        <f t="shared" si="248"/>
        <v>40-49</v>
      </c>
      <c r="AB4024" s="5" t="str">
        <f t="shared" si="249"/>
        <v>Moderate</v>
      </c>
      <c r="AC4024" s="5">
        <f t="shared" si="250"/>
        <v>0.45</v>
      </c>
      <c r="AD4024" s="5" t="str">
        <f t="shared" si="251"/>
        <v>Long-haul</v>
      </c>
    </row>
    <row r="4025" spans="1:30" x14ac:dyDescent="0.3">
      <c r="A4025" s="1" t="s">
        <v>5214</v>
      </c>
      <c r="B4025" s="1" t="s">
        <v>5215</v>
      </c>
      <c r="C4025" s="1">
        <v>54</v>
      </c>
      <c r="D4025" s="1" t="s">
        <v>39</v>
      </c>
      <c r="E4025" s="1" t="s">
        <v>5205</v>
      </c>
      <c r="F4025" s="1" t="s">
        <v>30</v>
      </c>
      <c r="G4025" s="1" t="s">
        <v>31</v>
      </c>
      <c r="H4025" s="1" t="s">
        <v>32</v>
      </c>
      <c r="I4025" s="1" t="s">
        <v>33</v>
      </c>
      <c r="J4025" s="1">
        <v>11386</v>
      </c>
      <c r="K4025" s="3">
        <v>0.60561342592592593</v>
      </c>
      <c r="L4025" s="3">
        <v>0.13269675925925925</v>
      </c>
      <c r="M4025" s="7">
        <v>45663</v>
      </c>
      <c r="N4025" s="3">
        <v>0.6708912037037037</v>
      </c>
      <c r="O4025" s="3">
        <v>0.19797453703703705</v>
      </c>
      <c r="P4025" s="5">
        <v>94</v>
      </c>
      <c r="Q4025" s="5">
        <v>1484.57</v>
      </c>
      <c r="R4025" s="1" t="s">
        <v>34</v>
      </c>
      <c r="S4025" s="1">
        <v>5</v>
      </c>
      <c r="T4025" s="1" t="s">
        <v>45</v>
      </c>
      <c r="U4025" s="5">
        <v>12.24</v>
      </c>
      <c r="V4025" s="5">
        <v>58014.530324864398</v>
      </c>
      <c r="W4025" s="1" t="s">
        <v>36</v>
      </c>
      <c r="X4025" s="1">
        <v>4.55</v>
      </c>
      <c r="Y4025" s="5">
        <v>74617.440000000002</v>
      </c>
      <c r="Z4025" s="5">
        <v>95014.93</v>
      </c>
      <c r="AA4025" s="5" t="str">
        <f t="shared" si="248"/>
        <v>50-59</v>
      </c>
      <c r="AB4025" s="5" t="str">
        <f t="shared" si="249"/>
        <v>Moderate</v>
      </c>
      <c r="AC4025" s="5">
        <f t="shared" si="250"/>
        <v>1.27</v>
      </c>
      <c r="AD4025" s="5" t="str">
        <f t="shared" si="251"/>
        <v>Long-haul</v>
      </c>
    </row>
    <row r="4026" spans="1:30" x14ac:dyDescent="0.3">
      <c r="A4026" s="1" t="s">
        <v>5216</v>
      </c>
      <c r="B4026" s="1" t="s">
        <v>5217</v>
      </c>
      <c r="C4026" s="1">
        <v>34</v>
      </c>
      <c r="D4026" s="1" t="s">
        <v>28</v>
      </c>
      <c r="E4026" s="1" t="s">
        <v>5205</v>
      </c>
      <c r="F4026" s="1" t="s">
        <v>30</v>
      </c>
      <c r="G4026" s="1" t="s">
        <v>31</v>
      </c>
      <c r="H4026" s="1" t="s">
        <v>32</v>
      </c>
      <c r="I4026" s="1" t="s">
        <v>33</v>
      </c>
      <c r="J4026" s="1">
        <v>11386</v>
      </c>
      <c r="K4026" s="3">
        <v>0.60561342592592593</v>
      </c>
      <c r="L4026" s="3">
        <v>0.13269675925925925</v>
      </c>
      <c r="M4026" s="7">
        <v>45667</v>
      </c>
      <c r="N4026" s="3">
        <v>0.6708912037037037</v>
      </c>
      <c r="O4026" s="3">
        <v>0.19797453703703705</v>
      </c>
      <c r="P4026" s="5">
        <v>94</v>
      </c>
      <c r="Q4026" s="5">
        <v>213.42</v>
      </c>
      <c r="R4026" s="1" t="s">
        <v>40</v>
      </c>
      <c r="S4026" s="1">
        <v>3</v>
      </c>
      <c r="T4026" s="1" t="s">
        <v>41</v>
      </c>
      <c r="U4026" s="5">
        <v>60.58</v>
      </c>
      <c r="V4026" s="5">
        <v>58429.3291384349</v>
      </c>
      <c r="W4026" s="1" t="s">
        <v>36</v>
      </c>
      <c r="X4026" s="1">
        <v>3.37</v>
      </c>
      <c r="Y4026" s="5">
        <v>75115.19</v>
      </c>
      <c r="Z4026" s="5">
        <v>13671</v>
      </c>
      <c r="AA4026" s="5" t="str">
        <f t="shared" si="248"/>
        <v>30-39</v>
      </c>
      <c r="AB4026" s="5" t="str">
        <f t="shared" si="249"/>
        <v>Moderate</v>
      </c>
      <c r="AC4026" s="5">
        <f t="shared" si="250"/>
        <v>0.18</v>
      </c>
      <c r="AD4026" s="5" t="str">
        <f t="shared" si="251"/>
        <v>Long-haul</v>
      </c>
    </row>
    <row r="4027" spans="1:30" x14ac:dyDescent="0.3">
      <c r="A4027" s="1" t="s">
        <v>5218</v>
      </c>
      <c r="B4027" s="1" t="s">
        <v>5219</v>
      </c>
      <c r="C4027" s="1">
        <v>36</v>
      </c>
      <c r="D4027" s="1" t="s">
        <v>28</v>
      </c>
      <c r="E4027" s="1" t="s">
        <v>5205</v>
      </c>
      <c r="F4027" s="1" t="s">
        <v>30</v>
      </c>
      <c r="G4027" s="1" t="s">
        <v>61</v>
      </c>
      <c r="H4027" s="1" t="s">
        <v>62</v>
      </c>
      <c r="I4027" s="1" t="s">
        <v>63</v>
      </c>
      <c r="J4027" s="1">
        <v>3448</v>
      </c>
      <c r="K4027" s="3">
        <v>0.87703703703703706</v>
      </c>
      <c r="L4027" s="3">
        <v>3.6064814814814813E-2</v>
      </c>
      <c r="M4027" s="7">
        <v>45669</v>
      </c>
      <c r="N4027" s="3">
        <v>0.91175925925925927</v>
      </c>
      <c r="O4027" s="3">
        <v>7.0787037037037037E-2</v>
      </c>
      <c r="P4027" s="5">
        <v>50</v>
      </c>
      <c r="Q4027" s="5">
        <v>1282.97</v>
      </c>
      <c r="R4027" s="1" t="s">
        <v>56</v>
      </c>
      <c r="S4027" s="1">
        <v>3</v>
      </c>
      <c r="T4027" s="1" t="s">
        <v>49</v>
      </c>
      <c r="U4027" s="5">
        <v>114.56</v>
      </c>
      <c r="V4027" s="5">
        <v>18597.683399190799</v>
      </c>
      <c r="W4027" s="1" t="s">
        <v>42</v>
      </c>
      <c r="X4027" s="1">
        <v>3.78</v>
      </c>
      <c r="Y4027" s="5">
        <v>27317.22</v>
      </c>
      <c r="Z4027" s="5">
        <v>82132.990000000005</v>
      </c>
      <c r="AA4027" s="5" t="str">
        <f t="shared" si="248"/>
        <v>30-39</v>
      </c>
      <c r="AB4027" s="5" t="str">
        <f t="shared" si="249"/>
        <v>Moderate</v>
      </c>
      <c r="AC4027" s="5">
        <f t="shared" si="250"/>
        <v>3.01</v>
      </c>
      <c r="AD4027" s="5" t="str">
        <f t="shared" si="251"/>
        <v>Medium-haul</v>
      </c>
    </row>
    <row r="4028" spans="1:30" x14ac:dyDescent="0.3">
      <c r="A4028" s="1" t="s">
        <v>5220</v>
      </c>
      <c r="B4028" s="1" t="s">
        <v>5221</v>
      </c>
      <c r="C4028" s="1">
        <v>61</v>
      </c>
      <c r="D4028" s="1" t="s">
        <v>39</v>
      </c>
      <c r="E4028" s="1" t="s">
        <v>5205</v>
      </c>
      <c r="F4028" s="1" t="s">
        <v>48</v>
      </c>
      <c r="G4028" s="1" t="s">
        <v>61</v>
      </c>
      <c r="H4028" s="1" t="s">
        <v>62</v>
      </c>
      <c r="I4028" s="1" t="s">
        <v>63</v>
      </c>
      <c r="J4028" s="1">
        <v>3448</v>
      </c>
      <c r="K4028" s="3">
        <v>0.87703703703703706</v>
      </c>
      <c r="L4028" s="3">
        <v>3.6064814814814813E-2</v>
      </c>
      <c r="M4028" s="7">
        <v>45669</v>
      </c>
      <c r="N4028" s="3">
        <v>0.91175925925925927</v>
      </c>
      <c r="O4028" s="3">
        <v>7.0787037037037037E-2</v>
      </c>
      <c r="P4028" s="5">
        <v>50</v>
      </c>
      <c r="Q4028" s="5">
        <v>814.17</v>
      </c>
      <c r="R4028" s="1" t="s">
        <v>56</v>
      </c>
      <c r="S4028" s="1">
        <v>5</v>
      </c>
      <c r="T4028" s="1" t="s">
        <v>35</v>
      </c>
      <c r="U4028" s="5">
        <v>112.46</v>
      </c>
      <c r="V4028" s="5">
        <v>18049.584421045402</v>
      </c>
      <c r="W4028" s="1" t="s">
        <v>36</v>
      </c>
      <c r="X4028" s="1">
        <v>4.47</v>
      </c>
      <c r="Y4028" s="5">
        <v>26659.5</v>
      </c>
      <c r="Z4028" s="5">
        <v>52129.37</v>
      </c>
      <c r="AA4028" s="5" t="str">
        <f t="shared" si="248"/>
        <v>60+</v>
      </c>
      <c r="AB4028" s="5" t="str">
        <f t="shared" si="249"/>
        <v>Moderate</v>
      </c>
      <c r="AC4028" s="5">
        <f t="shared" si="250"/>
        <v>1.96</v>
      </c>
      <c r="AD4028" s="5" t="str">
        <f t="shared" si="251"/>
        <v>Medium-haul</v>
      </c>
    </row>
    <row r="4029" spans="1:30" x14ac:dyDescent="0.3">
      <c r="A4029" s="1" t="s">
        <v>5222</v>
      </c>
      <c r="B4029" s="1" t="s">
        <v>5223</v>
      </c>
      <c r="C4029" s="1">
        <v>40</v>
      </c>
      <c r="D4029" s="1" t="s">
        <v>39</v>
      </c>
      <c r="E4029" s="1" t="s">
        <v>5205</v>
      </c>
      <c r="F4029" s="1" t="s">
        <v>48</v>
      </c>
      <c r="G4029" s="1" t="s">
        <v>61</v>
      </c>
      <c r="H4029" s="1" t="s">
        <v>62</v>
      </c>
      <c r="I4029" s="1" t="s">
        <v>63</v>
      </c>
      <c r="J4029" s="1">
        <v>3448</v>
      </c>
      <c r="K4029" s="3">
        <v>0.87703703703703706</v>
      </c>
      <c r="L4029" s="3">
        <v>3.6064814814814813E-2</v>
      </c>
      <c r="M4029" s="7">
        <v>45667</v>
      </c>
      <c r="N4029" s="3">
        <v>0.91175925925925927</v>
      </c>
      <c r="O4029" s="3">
        <v>7.0787037037037037E-2</v>
      </c>
      <c r="P4029" s="5">
        <v>50</v>
      </c>
      <c r="Q4029" s="5">
        <v>546.44000000000005</v>
      </c>
      <c r="R4029" s="1" t="s">
        <v>56</v>
      </c>
      <c r="S4029" s="1">
        <v>3</v>
      </c>
      <c r="T4029" s="1" t="s">
        <v>83</v>
      </c>
      <c r="U4029" s="5">
        <v>102.9</v>
      </c>
      <c r="V4029" s="5">
        <v>18654.082641148001</v>
      </c>
      <c r="W4029" s="1" t="s">
        <v>42</v>
      </c>
      <c r="X4029" s="1">
        <v>3.62</v>
      </c>
      <c r="Y4029" s="5">
        <v>27384.9</v>
      </c>
      <c r="Z4029" s="5">
        <v>34992.74</v>
      </c>
      <c r="AA4029" s="5" t="str">
        <f t="shared" si="248"/>
        <v>40-49</v>
      </c>
      <c r="AB4029" s="5" t="str">
        <f t="shared" si="249"/>
        <v>Moderate</v>
      </c>
      <c r="AC4029" s="5">
        <f t="shared" si="250"/>
        <v>1.28</v>
      </c>
      <c r="AD4029" s="5" t="str">
        <f t="shared" si="251"/>
        <v>Medium-haul</v>
      </c>
    </row>
    <row r="4030" spans="1:30" x14ac:dyDescent="0.3">
      <c r="A4030" s="1" t="s">
        <v>5224</v>
      </c>
      <c r="B4030" s="1" t="s">
        <v>5225</v>
      </c>
      <c r="C4030" s="1">
        <v>58</v>
      </c>
      <c r="D4030" s="1" t="s">
        <v>28</v>
      </c>
      <c r="E4030" s="1" t="s">
        <v>5205</v>
      </c>
      <c r="F4030" s="1" t="s">
        <v>30</v>
      </c>
      <c r="G4030" s="1" t="s">
        <v>61</v>
      </c>
      <c r="H4030" s="1" t="s">
        <v>62</v>
      </c>
      <c r="I4030" s="1" t="s">
        <v>63</v>
      </c>
      <c r="J4030" s="1">
        <v>3448</v>
      </c>
      <c r="K4030" s="3">
        <v>0.87703703703703706</v>
      </c>
      <c r="L4030" s="3">
        <v>3.6064814814814813E-2</v>
      </c>
      <c r="M4030" s="7">
        <v>45662</v>
      </c>
      <c r="N4030" s="3">
        <v>0.91175925925925927</v>
      </c>
      <c r="O4030" s="3">
        <v>7.0787037037037037E-2</v>
      </c>
      <c r="P4030" s="5">
        <v>50</v>
      </c>
      <c r="Q4030" s="5">
        <v>128.05000000000001</v>
      </c>
      <c r="R4030" s="1" t="s">
        <v>34</v>
      </c>
      <c r="S4030" s="1">
        <v>5</v>
      </c>
      <c r="T4030" s="1" t="s">
        <v>41</v>
      </c>
      <c r="U4030" s="5">
        <v>37.67</v>
      </c>
      <c r="V4030" s="5">
        <v>18487.081483904902</v>
      </c>
      <c r="W4030" s="1" t="s">
        <v>42</v>
      </c>
      <c r="X4030" s="1">
        <v>3.27</v>
      </c>
      <c r="Y4030" s="5">
        <v>27184.5</v>
      </c>
      <c r="Z4030" s="5">
        <v>8202.73</v>
      </c>
      <c r="AA4030" s="5" t="str">
        <f t="shared" si="248"/>
        <v>50-59</v>
      </c>
      <c r="AB4030" s="5" t="str">
        <f t="shared" si="249"/>
        <v>Moderate</v>
      </c>
      <c r="AC4030" s="5">
        <f t="shared" si="250"/>
        <v>0.3</v>
      </c>
      <c r="AD4030" s="5" t="str">
        <f t="shared" si="251"/>
        <v>Medium-haul</v>
      </c>
    </row>
    <row r="4031" spans="1:30" x14ac:dyDescent="0.3">
      <c r="A4031" s="1" t="s">
        <v>5226</v>
      </c>
      <c r="B4031" s="1" t="s">
        <v>5227</v>
      </c>
      <c r="C4031" s="1">
        <v>18</v>
      </c>
      <c r="D4031" s="1" t="s">
        <v>28</v>
      </c>
      <c r="E4031" s="1" t="s">
        <v>5205</v>
      </c>
      <c r="F4031" s="1" t="s">
        <v>48</v>
      </c>
      <c r="G4031" s="1" t="s">
        <v>61</v>
      </c>
      <c r="H4031" s="1" t="s">
        <v>62</v>
      </c>
      <c r="I4031" s="1" t="s">
        <v>63</v>
      </c>
      <c r="J4031" s="1">
        <v>3448</v>
      </c>
      <c r="K4031" s="3">
        <v>0.87703703703703706</v>
      </c>
      <c r="L4031" s="3">
        <v>3.6064814814814813E-2</v>
      </c>
      <c r="M4031" s="7">
        <v>45670</v>
      </c>
      <c r="N4031" s="3">
        <v>0.91175925925925927</v>
      </c>
      <c r="O4031" s="3">
        <v>7.0787037037037037E-2</v>
      </c>
      <c r="P4031" s="5">
        <v>50</v>
      </c>
      <c r="Q4031" s="5">
        <v>97.61</v>
      </c>
      <c r="R4031" s="1" t="s">
        <v>34</v>
      </c>
      <c r="S4031" s="1">
        <v>5</v>
      </c>
      <c r="T4031" s="1" t="s">
        <v>83</v>
      </c>
      <c r="U4031" s="5">
        <v>112.06</v>
      </c>
      <c r="V4031" s="5">
        <v>18182.615617970099</v>
      </c>
      <c r="W4031" s="1" t="s">
        <v>36</v>
      </c>
      <c r="X4031" s="1">
        <v>3.31</v>
      </c>
      <c r="Y4031" s="5">
        <v>26819.14</v>
      </c>
      <c r="Z4031" s="5">
        <v>6269.45</v>
      </c>
      <c r="AA4031" s="5" t="str">
        <f t="shared" si="248"/>
        <v>18-29</v>
      </c>
      <c r="AB4031" s="5" t="str">
        <f t="shared" si="249"/>
        <v>Moderate</v>
      </c>
      <c r="AC4031" s="5">
        <f t="shared" si="250"/>
        <v>0.23</v>
      </c>
      <c r="AD4031" s="5" t="str">
        <f t="shared" si="251"/>
        <v>Medium-haul</v>
      </c>
    </row>
    <row r="4032" spans="1:30" x14ac:dyDescent="0.3">
      <c r="A4032" s="1" t="s">
        <v>5228</v>
      </c>
      <c r="B4032" s="1" t="s">
        <v>5229</v>
      </c>
      <c r="C4032" s="1">
        <v>50</v>
      </c>
      <c r="D4032" s="1" t="s">
        <v>39</v>
      </c>
      <c r="E4032" s="1" t="s">
        <v>5205</v>
      </c>
      <c r="F4032" s="1" t="s">
        <v>30</v>
      </c>
      <c r="G4032" s="1" t="s">
        <v>61</v>
      </c>
      <c r="H4032" s="1" t="s">
        <v>62</v>
      </c>
      <c r="I4032" s="1" t="s">
        <v>63</v>
      </c>
      <c r="J4032" s="1">
        <v>3448</v>
      </c>
      <c r="K4032" s="3">
        <v>0.87703703703703706</v>
      </c>
      <c r="L4032" s="3">
        <v>3.6064814814814813E-2</v>
      </c>
      <c r="M4032" s="7">
        <v>45660</v>
      </c>
      <c r="N4032" s="3">
        <v>0.91175925925925927</v>
      </c>
      <c r="O4032" s="3">
        <v>7.0787037037037037E-2</v>
      </c>
      <c r="P4032" s="5">
        <v>50</v>
      </c>
      <c r="Q4032" s="5">
        <v>1210.29</v>
      </c>
      <c r="R4032" s="1" t="s">
        <v>40</v>
      </c>
      <c r="S4032" s="1">
        <v>5</v>
      </c>
      <c r="T4032" s="1" t="s">
        <v>41</v>
      </c>
      <c r="U4032" s="5">
        <v>176.17</v>
      </c>
      <c r="V4032" s="5">
        <v>17828.4395620621</v>
      </c>
      <c r="W4032" s="1" t="s">
        <v>36</v>
      </c>
      <c r="X4032" s="1">
        <v>3.28</v>
      </c>
      <c r="Y4032" s="5">
        <v>26394.13</v>
      </c>
      <c r="Z4032" s="5">
        <v>77493.789999999994</v>
      </c>
      <c r="AA4032" s="5" t="str">
        <f t="shared" si="248"/>
        <v>50-59</v>
      </c>
      <c r="AB4032" s="5" t="str">
        <f t="shared" si="249"/>
        <v>Moderate</v>
      </c>
      <c r="AC4032" s="5">
        <f t="shared" si="250"/>
        <v>2.94</v>
      </c>
      <c r="AD4032" s="5" t="str">
        <f t="shared" si="251"/>
        <v>Medium-haul</v>
      </c>
    </row>
    <row r="4033" spans="1:30" x14ac:dyDescent="0.3">
      <c r="A4033" s="1" t="s">
        <v>5230</v>
      </c>
      <c r="B4033" s="1" t="s">
        <v>5231</v>
      </c>
      <c r="C4033" s="1">
        <v>74</v>
      </c>
      <c r="D4033" s="1" t="s">
        <v>39</v>
      </c>
      <c r="E4033" s="1" t="s">
        <v>5205</v>
      </c>
      <c r="F4033" s="1" t="s">
        <v>30</v>
      </c>
      <c r="G4033" s="1" t="s">
        <v>61</v>
      </c>
      <c r="H4033" s="1" t="s">
        <v>62</v>
      </c>
      <c r="I4033" s="1" t="s">
        <v>63</v>
      </c>
      <c r="J4033" s="1">
        <v>3448</v>
      </c>
      <c r="K4033" s="3">
        <v>0.87703703703703706</v>
      </c>
      <c r="L4033" s="3">
        <v>3.6064814814814813E-2</v>
      </c>
      <c r="M4033" s="7">
        <v>45669</v>
      </c>
      <c r="N4033" s="3">
        <v>0.91175925925925927</v>
      </c>
      <c r="O4033" s="3">
        <v>7.0787037037037037E-2</v>
      </c>
      <c r="P4033" s="5">
        <v>50</v>
      </c>
      <c r="Q4033" s="5">
        <v>485.46</v>
      </c>
      <c r="R4033" s="1" t="s">
        <v>34</v>
      </c>
      <c r="S4033" s="1">
        <v>5</v>
      </c>
      <c r="T4033" s="1" t="s">
        <v>83</v>
      </c>
      <c r="U4033" s="5">
        <v>118.86</v>
      </c>
      <c r="V4033" s="5">
        <v>17933.7370309338</v>
      </c>
      <c r="W4033" s="1" t="s">
        <v>36</v>
      </c>
      <c r="X4033" s="1">
        <v>3.59</v>
      </c>
      <c r="Y4033" s="5">
        <v>26520.48</v>
      </c>
      <c r="Z4033" s="5">
        <v>31093.21</v>
      </c>
      <c r="AA4033" s="5" t="str">
        <f t="shared" si="248"/>
        <v>60+</v>
      </c>
      <c r="AB4033" s="5" t="str">
        <f t="shared" si="249"/>
        <v>Moderate</v>
      </c>
      <c r="AC4033" s="5">
        <f t="shared" si="250"/>
        <v>1.17</v>
      </c>
      <c r="AD4033" s="5" t="str">
        <f t="shared" si="251"/>
        <v>Medium-haul</v>
      </c>
    </row>
    <row r="4034" spans="1:30" x14ac:dyDescent="0.3">
      <c r="A4034" s="1" t="s">
        <v>5232</v>
      </c>
      <c r="B4034" s="1" t="s">
        <v>5233</v>
      </c>
      <c r="C4034" s="1">
        <v>45</v>
      </c>
      <c r="D4034" s="1" t="s">
        <v>39</v>
      </c>
      <c r="E4034" s="1" t="s">
        <v>5205</v>
      </c>
      <c r="F4034" s="1" t="s">
        <v>48</v>
      </c>
      <c r="G4034" s="1" t="s">
        <v>61</v>
      </c>
      <c r="H4034" s="1" t="s">
        <v>62</v>
      </c>
      <c r="I4034" s="1" t="s">
        <v>63</v>
      </c>
      <c r="J4034" s="1">
        <v>3448</v>
      </c>
      <c r="K4034" s="3">
        <v>0.87703703703703706</v>
      </c>
      <c r="L4034" s="3">
        <v>3.6064814814814813E-2</v>
      </c>
      <c r="M4034" s="7">
        <v>45660</v>
      </c>
      <c r="N4034" s="3">
        <v>0.91175925925925927</v>
      </c>
      <c r="O4034" s="3">
        <v>7.0787037037037037E-2</v>
      </c>
      <c r="P4034" s="5">
        <v>50</v>
      </c>
      <c r="Q4034" s="5">
        <v>807.15</v>
      </c>
      <c r="R4034" s="1" t="s">
        <v>40</v>
      </c>
      <c r="S4034" s="1">
        <v>5</v>
      </c>
      <c r="T4034" s="1" t="s">
        <v>35</v>
      </c>
      <c r="U4034" s="5">
        <v>93.82</v>
      </c>
      <c r="V4034" s="5">
        <v>18011.773549095698</v>
      </c>
      <c r="W4034" s="1" t="s">
        <v>42</v>
      </c>
      <c r="X4034" s="1">
        <v>3.73</v>
      </c>
      <c r="Y4034" s="5">
        <v>26614.13</v>
      </c>
      <c r="Z4034" s="5">
        <v>51676.36</v>
      </c>
      <c r="AA4034" s="5" t="str">
        <f t="shared" ref="AA4034:AA4097" si="252">IF(C4034&lt;=29,"18-29",IF(C4034&lt;=39,"30-39",IF(C4034&lt;=49,"40-49",IF(C4034&lt;=59,"50-59","60+"))))</f>
        <v>40-49</v>
      </c>
      <c r="AB4034" s="5" t="str">
        <f t="shared" ref="AB4034:AB4097" si="253">IF(P4034&lt;=30,"On-Time",IF(P4034&lt;=120,"Moderate","Severe"))</f>
        <v>Moderate</v>
      </c>
      <c r="AC4034" s="5">
        <f t="shared" ref="AC4034:AC4097" si="254">ROUND(Z4034/Y4034,2)</f>
        <v>1.94</v>
      </c>
      <c r="AD4034" s="5" t="str">
        <f t="shared" ref="AD4034:AD4097" si="255">IF(J4034&lt;=3000,"Short-haul",IF(J4034&lt;=7000,"Medium-haul","Long-haul"))</f>
        <v>Medium-haul</v>
      </c>
    </row>
    <row r="4035" spans="1:30" x14ac:dyDescent="0.3">
      <c r="A4035" s="1" t="s">
        <v>5234</v>
      </c>
      <c r="B4035" s="1" t="s">
        <v>5235</v>
      </c>
      <c r="C4035" s="1">
        <v>70</v>
      </c>
      <c r="D4035" s="1" t="s">
        <v>28</v>
      </c>
      <c r="E4035" s="1" t="s">
        <v>5205</v>
      </c>
      <c r="F4035" s="1" t="s">
        <v>48</v>
      </c>
      <c r="G4035" s="1" t="s">
        <v>74</v>
      </c>
      <c r="H4035" s="1" t="s">
        <v>75</v>
      </c>
      <c r="I4035" s="1" t="s">
        <v>76</v>
      </c>
      <c r="J4035" s="1">
        <v>10686</v>
      </c>
      <c r="K4035" s="3">
        <v>0.41190972222222222</v>
      </c>
      <c r="L4035" s="3">
        <v>0.90635416666666668</v>
      </c>
      <c r="M4035" s="7">
        <v>45661</v>
      </c>
      <c r="N4035" s="3">
        <v>0.47302083333333333</v>
      </c>
      <c r="O4035" s="3">
        <v>0.9674652777777778</v>
      </c>
      <c r="P4035" s="5">
        <v>88</v>
      </c>
      <c r="Q4035" s="5">
        <v>233.07</v>
      </c>
      <c r="R4035" s="1" t="s">
        <v>34</v>
      </c>
      <c r="S4035" s="1">
        <v>5</v>
      </c>
      <c r="T4035" s="1" t="s">
        <v>49</v>
      </c>
      <c r="U4035" s="5">
        <v>135.88</v>
      </c>
      <c r="V4035" s="5">
        <v>54388.323622964097</v>
      </c>
      <c r="W4035" s="1" t="s">
        <v>42</v>
      </c>
      <c r="X4035" s="1">
        <v>4.5199999999999996</v>
      </c>
      <c r="Y4035" s="5">
        <v>70265.990000000005</v>
      </c>
      <c r="Z4035" s="5">
        <v>14943.66</v>
      </c>
      <c r="AA4035" s="5" t="str">
        <f t="shared" si="252"/>
        <v>60+</v>
      </c>
      <c r="AB4035" s="5" t="str">
        <f t="shared" si="253"/>
        <v>Moderate</v>
      </c>
      <c r="AC4035" s="5">
        <f t="shared" si="254"/>
        <v>0.21</v>
      </c>
      <c r="AD4035" s="5" t="str">
        <f t="shared" si="255"/>
        <v>Long-haul</v>
      </c>
    </row>
    <row r="4036" spans="1:30" x14ac:dyDescent="0.3">
      <c r="A4036" s="1" t="s">
        <v>5236</v>
      </c>
      <c r="B4036" s="1" t="s">
        <v>5237</v>
      </c>
      <c r="C4036" s="1">
        <v>38</v>
      </c>
      <c r="D4036" s="1" t="s">
        <v>39</v>
      </c>
      <c r="E4036" s="1" t="s">
        <v>5205</v>
      </c>
      <c r="F4036" s="1" t="s">
        <v>30</v>
      </c>
      <c r="G4036" s="1" t="s">
        <v>74</v>
      </c>
      <c r="H4036" s="1" t="s">
        <v>75</v>
      </c>
      <c r="I4036" s="1" t="s">
        <v>76</v>
      </c>
      <c r="J4036" s="1">
        <v>10686</v>
      </c>
      <c r="K4036" s="3">
        <v>0.41190972222222222</v>
      </c>
      <c r="L4036" s="3">
        <v>0.90635416666666668</v>
      </c>
      <c r="M4036" s="7">
        <v>45663</v>
      </c>
      <c r="N4036" s="3">
        <v>0.47302083333333333</v>
      </c>
      <c r="O4036" s="3">
        <v>0.9674652777777778</v>
      </c>
      <c r="P4036" s="5">
        <v>88</v>
      </c>
      <c r="Q4036" s="5">
        <v>193.12</v>
      </c>
      <c r="R4036" s="1" t="s">
        <v>34</v>
      </c>
      <c r="S4036" s="1">
        <v>3</v>
      </c>
      <c r="T4036" s="1" t="s">
        <v>41</v>
      </c>
      <c r="U4036" s="5">
        <v>142.21</v>
      </c>
      <c r="V4036" s="5">
        <v>54071.621905487002</v>
      </c>
      <c r="W4036" s="1" t="s">
        <v>42</v>
      </c>
      <c r="X4036" s="1">
        <v>4.24</v>
      </c>
      <c r="Y4036" s="5">
        <v>69885.95</v>
      </c>
      <c r="Z4036" s="5">
        <v>12388.12</v>
      </c>
      <c r="AA4036" s="5" t="str">
        <f t="shared" si="252"/>
        <v>30-39</v>
      </c>
      <c r="AB4036" s="5" t="str">
        <f t="shared" si="253"/>
        <v>Moderate</v>
      </c>
      <c r="AC4036" s="5">
        <f t="shared" si="254"/>
        <v>0.18</v>
      </c>
      <c r="AD4036" s="5" t="str">
        <f t="shared" si="255"/>
        <v>Long-haul</v>
      </c>
    </row>
    <row r="4037" spans="1:30" x14ac:dyDescent="0.3">
      <c r="A4037" s="1" t="s">
        <v>5238</v>
      </c>
      <c r="B4037" s="1" t="s">
        <v>5239</v>
      </c>
      <c r="C4037" s="1">
        <v>24</v>
      </c>
      <c r="D4037" s="1" t="s">
        <v>28</v>
      </c>
      <c r="E4037" s="1" t="s">
        <v>5205</v>
      </c>
      <c r="F4037" s="1" t="s">
        <v>30</v>
      </c>
      <c r="G4037" s="1" t="s">
        <v>74</v>
      </c>
      <c r="H4037" s="1" t="s">
        <v>75</v>
      </c>
      <c r="I4037" s="1" t="s">
        <v>76</v>
      </c>
      <c r="J4037" s="1">
        <v>10686</v>
      </c>
      <c r="K4037" s="3">
        <v>0.41190972222222222</v>
      </c>
      <c r="L4037" s="3">
        <v>0.90635416666666668</v>
      </c>
      <c r="M4037" s="7">
        <v>45672</v>
      </c>
      <c r="N4037" s="3">
        <v>0.47302083333333333</v>
      </c>
      <c r="O4037" s="3">
        <v>0.9674652777777778</v>
      </c>
      <c r="P4037" s="5">
        <v>88</v>
      </c>
      <c r="Q4037" s="5">
        <v>764.91</v>
      </c>
      <c r="R4037" s="1" t="s">
        <v>40</v>
      </c>
      <c r="S4037" s="1">
        <v>5</v>
      </c>
      <c r="T4037" s="1" t="s">
        <v>45</v>
      </c>
      <c r="U4037" s="5">
        <v>18.399999999999999</v>
      </c>
      <c r="V4037" s="5">
        <v>54795.584981357497</v>
      </c>
      <c r="W4037" s="1" t="s">
        <v>36</v>
      </c>
      <c r="X4037" s="1">
        <v>3.77</v>
      </c>
      <c r="Y4037" s="5">
        <v>70754.7</v>
      </c>
      <c r="Z4037" s="5">
        <v>48957.919999999998</v>
      </c>
      <c r="AA4037" s="5" t="str">
        <f t="shared" si="252"/>
        <v>18-29</v>
      </c>
      <c r="AB4037" s="5" t="str">
        <f t="shared" si="253"/>
        <v>Moderate</v>
      </c>
      <c r="AC4037" s="5">
        <f t="shared" si="254"/>
        <v>0.69</v>
      </c>
      <c r="AD4037" s="5" t="str">
        <f t="shared" si="255"/>
        <v>Long-haul</v>
      </c>
    </row>
    <row r="4038" spans="1:30" x14ac:dyDescent="0.3">
      <c r="A4038" s="1" t="s">
        <v>5240</v>
      </c>
      <c r="B4038" s="1" t="s">
        <v>5241</v>
      </c>
      <c r="C4038" s="1">
        <v>35</v>
      </c>
      <c r="D4038" s="1" t="s">
        <v>39</v>
      </c>
      <c r="E4038" s="1" t="s">
        <v>5205</v>
      </c>
      <c r="F4038" s="1" t="s">
        <v>48</v>
      </c>
      <c r="G4038" s="1" t="s">
        <v>74</v>
      </c>
      <c r="H4038" s="1" t="s">
        <v>75</v>
      </c>
      <c r="I4038" s="1" t="s">
        <v>76</v>
      </c>
      <c r="J4038" s="1">
        <v>10686</v>
      </c>
      <c r="K4038" s="3">
        <v>0.41190972222222222</v>
      </c>
      <c r="L4038" s="3">
        <v>0.90635416666666668</v>
      </c>
      <c r="M4038" s="7">
        <v>45664</v>
      </c>
      <c r="N4038" s="3">
        <v>0.47302083333333333</v>
      </c>
      <c r="O4038" s="3">
        <v>0.9674652777777778</v>
      </c>
      <c r="P4038" s="5">
        <v>88</v>
      </c>
      <c r="Q4038" s="5">
        <v>423.99</v>
      </c>
      <c r="R4038" s="1" t="s">
        <v>40</v>
      </c>
      <c r="S4038" s="1">
        <v>3</v>
      </c>
      <c r="T4038" s="1" t="s">
        <v>45</v>
      </c>
      <c r="U4038" s="5">
        <v>168.2</v>
      </c>
      <c r="V4038" s="5">
        <v>54422.926491807899</v>
      </c>
      <c r="W4038" s="1" t="s">
        <v>42</v>
      </c>
      <c r="X4038" s="1">
        <v>4.13</v>
      </c>
      <c r="Y4038" s="5">
        <v>70307.509999999995</v>
      </c>
      <c r="Z4038" s="5">
        <v>27169</v>
      </c>
      <c r="AA4038" s="5" t="str">
        <f t="shared" si="252"/>
        <v>30-39</v>
      </c>
      <c r="AB4038" s="5" t="str">
        <f t="shared" si="253"/>
        <v>Moderate</v>
      </c>
      <c r="AC4038" s="5">
        <f t="shared" si="254"/>
        <v>0.39</v>
      </c>
      <c r="AD4038" s="5" t="str">
        <f t="shared" si="255"/>
        <v>Long-haul</v>
      </c>
    </row>
    <row r="4039" spans="1:30" x14ac:dyDescent="0.3">
      <c r="A4039" s="1" t="s">
        <v>5242</v>
      </c>
      <c r="B4039" s="1" t="s">
        <v>5243</v>
      </c>
      <c r="C4039" s="1">
        <v>54</v>
      </c>
      <c r="D4039" s="1" t="s">
        <v>28</v>
      </c>
      <c r="E4039" s="1" t="s">
        <v>5205</v>
      </c>
      <c r="F4039" s="1" t="s">
        <v>48</v>
      </c>
      <c r="G4039" s="1" t="s">
        <v>74</v>
      </c>
      <c r="H4039" s="1" t="s">
        <v>75</v>
      </c>
      <c r="I4039" s="1" t="s">
        <v>76</v>
      </c>
      <c r="J4039" s="1">
        <v>10686</v>
      </c>
      <c r="K4039" s="3">
        <v>0.41190972222222222</v>
      </c>
      <c r="L4039" s="3">
        <v>0.90635416666666668</v>
      </c>
      <c r="M4039" s="7">
        <v>45660</v>
      </c>
      <c r="N4039" s="3">
        <v>0.47302083333333333</v>
      </c>
      <c r="O4039" s="3">
        <v>0.9674652777777778</v>
      </c>
      <c r="P4039" s="5">
        <v>88</v>
      </c>
      <c r="Q4039" s="5">
        <v>1105.01</v>
      </c>
      <c r="R4039" s="1" t="s">
        <v>56</v>
      </c>
      <c r="S4039" s="1">
        <v>5</v>
      </c>
      <c r="T4039" s="1" t="s">
        <v>35</v>
      </c>
      <c r="U4039" s="5">
        <v>92.11</v>
      </c>
      <c r="V4039" s="5">
        <v>54850.621598842903</v>
      </c>
      <c r="W4039" s="1" t="s">
        <v>42</v>
      </c>
      <c r="X4039" s="1">
        <v>3.47</v>
      </c>
      <c r="Y4039" s="5">
        <v>70820.75</v>
      </c>
      <c r="Z4039" s="5">
        <v>70739.06</v>
      </c>
      <c r="AA4039" s="5" t="str">
        <f t="shared" si="252"/>
        <v>50-59</v>
      </c>
      <c r="AB4039" s="5" t="str">
        <f t="shared" si="253"/>
        <v>Moderate</v>
      </c>
      <c r="AC4039" s="5">
        <f t="shared" si="254"/>
        <v>1</v>
      </c>
      <c r="AD4039" s="5" t="str">
        <f t="shared" si="255"/>
        <v>Long-haul</v>
      </c>
    </row>
    <row r="4040" spans="1:30" x14ac:dyDescent="0.3">
      <c r="A4040" s="1" t="s">
        <v>5244</v>
      </c>
      <c r="B4040" s="1" t="s">
        <v>5245</v>
      </c>
      <c r="C4040" s="1">
        <v>75</v>
      </c>
      <c r="D4040" s="1" t="s">
        <v>28</v>
      </c>
      <c r="E4040" s="1" t="s">
        <v>5205</v>
      </c>
      <c r="F4040" s="1" t="s">
        <v>48</v>
      </c>
      <c r="G4040" s="1" t="s">
        <v>74</v>
      </c>
      <c r="H4040" s="1" t="s">
        <v>75</v>
      </c>
      <c r="I4040" s="1" t="s">
        <v>76</v>
      </c>
      <c r="J4040" s="1">
        <v>10686</v>
      </c>
      <c r="K4040" s="3">
        <v>0.41190972222222222</v>
      </c>
      <c r="L4040" s="3">
        <v>0.90635416666666668</v>
      </c>
      <c r="M4040" s="7">
        <v>45661</v>
      </c>
      <c r="N4040" s="3">
        <v>0.47302083333333333</v>
      </c>
      <c r="O4040" s="3">
        <v>0.9674652777777778</v>
      </c>
      <c r="P4040" s="5">
        <v>88</v>
      </c>
      <c r="Q4040" s="5">
        <v>549.65</v>
      </c>
      <c r="R4040" s="1" t="s">
        <v>34</v>
      </c>
      <c r="S4040" s="1">
        <v>5</v>
      </c>
      <c r="T4040" s="1" t="s">
        <v>49</v>
      </c>
      <c r="U4040" s="5">
        <v>5.37</v>
      </c>
      <c r="V4040" s="5">
        <v>54393.320047904097</v>
      </c>
      <c r="W4040" s="1" t="s">
        <v>42</v>
      </c>
      <c r="X4040" s="1">
        <v>4.53</v>
      </c>
      <c r="Y4040" s="5">
        <v>70271.98</v>
      </c>
      <c r="Z4040" s="5">
        <v>35178.67</v>
      </c>
      <c r="AA4040" s="5" t="str">
        <f t="shared" si="252"/>
        <v>60+</v>
      </c>
      <c r="AB4040" s="5" t="str">
        <f t="shared" si="253"/>
        <v>Moderate</v>
      </c>
      <c r="AC4040" s="5">
        <f t="shared" si="254"/>
        <v>0.5</v>
      </c>
      <c r="AD4040" s="5" t="str">
        <f t="shared" si="255"/>
        <v>Long-haul</v>
      </c>
    </row>
    <row r="4041" spans="1:30" x14ac:dyDescent="0.3">
      <c r="A4041" s="1" t="s">
        <v>5246</v>
      </c>
      <c r="B4041" s="1" t="s">
        <v>5247</v>
      </c>
      <c r="C4041" s="1">
        <v>60</v>
      </c>
      <c r="D4041" s="1" t="s">
        <v>39</v>
      </c>
      <c r="E4041" s="1" t="s">
        <v>5205</v>
      </c>
      <c r="F4041" s="1" t="s">
        <v>48</v>
      </c>
      <c r="G4041" s="1" t="s">
        <v>74</v>
      </c>
      <c r="H4041" s="1" t="s">
        <v>75</v>
      </c>
      <c r="I4041" s="1" t="s">
        <v>76</v>
      </c>
      <c r="J4041" s="1">
        <v>10686</v>
      </c>
      <c r="K4041" s="3">
        <v>0.41190972222222222</v>
      </c>
      <c r="L4041" s="3">
        <v>0.90635416666666668</v>
      </c>
      <c r="M4041" s="7">
        <v>45665</v>
      </c>
      <c r="N4041" s="3">
        <v>0.47302083333333333</v>
      </c>
      <c r="O4041" s="3">
        <v>0.9674652777777778</v>
      </c>
      <c r="P4041" s="5">
        <v>88</v>
      </c>
      <c r="Q4041" s="5">
        <v>146.47999999999999</v>
      </c>
      <c r="R4041" s="1" t="s">
        <v>56</v>
      </c>
      <c r="S4041" s="1">
        <v>5</v>
      </c>
      <c r="T4041" s="1" t="s">
        <v>41</v>
      </c>
      <c r="U4041" s="5">
        <v>166.13</v>
      </c>
      <c r="V4041" s="5">
        <v>54109.486536972101</v>
      </c>
      <c r="W4041" s="1" t="s">
        <v>36</v>
      </c>
      <c r="X4041" s="1">
        <v>4.41</v>
      </c>
      <c r="Y4041" s="5">
        <v>69931.38</v>
      </c>
      <c r="Z4041" s="5">
        <v>9407.9500000000007</v>
      </c>
      <c r="AA4041" s="5" t="str">
        <f t="shared" si="252"/>
        <v>60+</v>
      </c>
      <c r="AB4041" s="5" t="str">
        <f t="shared" si="253"/>
        <v>Moderate</v>
      </c>
      <c r="AC4041" s="5">
        <f t="shared" si="254"/>
        <v>0.13</v>
      </c>
      <c r="AD4041" s="5" t="str">
        <f t="shared" si="255"/>
        <v>Long-haul</v>
      </c>
    </row>
    <row r="4042" spans="1:30" x14ac:dyDescent="0.3">
      <c r="A4042" s="1" t="s">
        <v>5230</v>
      </c>
      <c r="B4042" s="1" t="s">
        <v>5231</v>
      </c>
      <c r="C4042" s="1">
        <v>74</v>
      </c>
      <c r="D4042" s="1" t="s">
        <v>39</v>
      </c>
      <c r="E4042" s="1" t="s">
        <v>5205</v>
      </c>
      <c r="F4042" s="1" t="s">
        <v>30</v>
      </c>
      <c r="G4042" s="1" t="s">
        <v>90</v>
      </c>
      <c r="H4042" s="1" t="s">
        <v>91</v>
      </c>
      <c r="I4042" s="1" t="s">
        <v>63</v>
      </c>
      <c r="J4042" s="1">
        <v>14253</v>
      </c>
      <c r="K4042" s="3">
        <v>0.71406250000000004</v>
      </c>
      <c r="L4042" s="3">
        <v>0.3737847222222222</v>
      </c>
      <c r="M4042" s="7">
        <v>45658</v>
      </c>
      <c r="N4042" s="3">
        <v>0.77239583333333328</v>
      </c>
      <c r="O4042" s="3">
        <v>0.43211805555555555</v>
      </c>
      <c r="P4042" s="5">
        <v>126</v>
      </c>
      <c r="Q4042" s="5">
        <v>979.19</v>
      </c>
      <c r="R4042" s="1" t="s">
        <v>40</v>
      </c>
      <c r="S4042" s="1">
        <v>5</v>
      </c>
      <c r="T4042" s="1" t="s">
        <v>35</v>
      </c>
      <c r="U4042" s="5">
        <v>132.21</v>
      </c>
      <c r="V4042" s="5">
        <v>71874.987948949201</v>
      </c>
      <c r="W4042" s="1" t="s">
        <v>36</v>
      </c>
      <c r="X4042" s="1">
        <v>3.95</v>
      </c>
      <c r="Y4042" s="5">
        <v>91249.99</v>
      </c>
      <c r="Z4042" s="5">
        <v>62694.6</v>
      </c>
      <c r="AA4042" s="5" t="str">
        <f t="shared" si="252"/>
        <v>60+</v>
      </c>
      <c r="AB4042" s="5" t="str">
        <f t="shared" si="253"/>
        <v>Severe</v>
      </c>
      <c r="AC4042" s="5">
        <f t="shared" si="254"/>
        <v>0.69</v>
      </c>
      <c r="AD4042" s="5" t="str">
        <f t="shared" si="255"/>
        <v>Long-haul</v>
      </c>
    </row>
    <row r="4043" spans="1:30" x14ac:dyDescent="0.3">
      <c r="A4043" s="1" t="s">
        <v>5248</v>
      </c>
      <c r="B4043" s="1" t="s">
        <v>5249</v>
      </c>
      <c r="C4043" s="1">
        <v>48</v>
      </c>
      <c r="D4043" s="1" t="s">
        <v>28</v>
      </c>
      <c r="E4043" s="1" t="s">
        <v>5205</v>
      </c>
      <c r="F4043" s="1" t="s">
        <v>30</v>
      </c>
      <c r="G4043" s="1" t="s">
        <v>90</v>
      </c>
      <c r="H4043" s="1" t="s">
        <v>91</v>
      </c>
      <c r="I4043" s="1" t="s">
        <v>63</v>
      </c>
      <c r="J4043" s="1">
        <v>14253</v>
      </c>
      <c r="K4043" s="3">
        <v>0.71406250000000004</v>
      </c>
      <c r="L4043" s="3">
        <v>0.3737847222222222</v>
      </c>
      <c r="M4043" s="7">
        <v>45660</v>
      </c>
      <c r="N4043" s="3">
        <v>0.77239583333333328</v>
      </c>
      <c r="O4043" s="3">
        <v>0.43211805555555555</v>
      </c>
      <c r="P4043" s="5">
        <v>126</v>
      </c>
      <c r="Q4043" s="5">
        <v>1127.93</v>
      </c>
      <c r="R4043" s="1" t="s">
        <v>56</v>
      </c>
      <c r="S4043" s="1">
        <v>5</v>
      </c>
      <c r="T4043" s="1" t="s">
        <v>41</v>
      </c>
      <c r="U4043" s="5">
        <v>143.76</v>
      </c>
      <c r="V4043" s="5">
        <v>72615.825026601204</v>
      </c>
      <c r="W4043" s="1" t="s">
        <v>42</v>
      </c>
      <c r="X4043" s="1">
        <v>3.35</v>
      </c>
      <c r="Y4043" s="5">
        <v>92138.99</v>
      </c>
      <c r="Z4043" s="5">
        <v>72216.27</v>
      </c>
      <c r="AA4043" s="5" t="str">
        <f t="shared" si="252"/>
        <v>40-49</v>
      </c>
      <c r="AB4043" s="5" t="str">
        <f t="shared" si="253"/>
        <v>Severe</v>
      </c>
      <c r="AC4043" s="5">
        <f t="shared" si="254"/>
        <v>0.78</v>
      </c>
      <c r="AD4043" s="5" t="str">
        <f t="shared" si="255"/>
        <v>Long-haul</v>
      </c>
    </row>
    <row r="4044" spans="1:30" x14ac:dyDescent="0.3">
      <c r="A4044" s="1" t="s">
        <v>5250</v>
      </c>
      <c r="B4044" s="1" t="s">
        <v>5251</v>
      </c>
      <c r="C4044" s="1">
        <v>30</v>
      </c>
      <c r="D4044" s="1" t="s">
        <v>28</v>
      </c>
      <c r="E4044" s="1" t="s">
        <v>5205</v>
      </c>
      <c r="F4044" s="1" t="s">
        <v>30</v>
      </c>
      <c r="G4044" s="1" t="s">
        <v>90</v>
      </c>
      <c r="H4044" s="1" t="s">
        <v>91</v>
      </c>
      <c r="I4044" s="1" t="s">
        <v>63</v>
      </c>
      <c r="J4044" s="1">
        <v>14253</v>
      </c>
      <c r="K4044" s="3">
        <v>0.71406250000000004</v>
      </c>
      <c r="L4044" s="3">
        <v>0.3737847222222222</v>
      </c>
      <c r="M4044" s="7">
        <v>45672</v>
      </c>
      <c r="N4044" s="3">
        <v>0.77239583333333328</v>
      </c>
      <c r="O4044" s="3">
        <v>0.43211805555555555</v>
      </c>
      <c r="P4044" s="5">
        <v>126</v>
      </c>
      <c r="Q4044" s="5">
        <v>580.82000000000005</v>
      </c>
      <c r="R4044" s="1" t="s">
        <v>56</v>
      </c>
      <c r="S4044" s="1">
        <v>3</v>
      </c>
      <c r="T4044" s="1" t="s">
        <v>35</v>
      </c>
      <c r="U4044" s="5">
        <v>127.07</v>
      </c>
      <c r="V4044" s="5">
        <v>72555.809303111702</v>
      </c>
      <c r="W4044" s="1" t="s">
        <v>36</v>
      </c>
      <c r="X4044" s="1">
        <v>3.02</v>
      </c>
      <c r="Y4044" s="5">
        <v>92066.97</v>
      </c>
      <c r="Z4044" s="5">
        <v>37197.89</v>
      </c>
      <c r="AA4044" s="5" t="str">
        <f t="shared" si="252"/>
        <v>30-39</v>
      </c>
      <c r="AB4044" s="5" t="str">
        <f t="shared" si="253"/>
        <v>Severe</v>
      </c>
      <c r="AC4044" s="5">
        <f t="shared" si="254"/>
        <v>0.4</v>
      </c>
      <c r="AD4044" s="5" t="str">
        <f t="shared" si="255"/>
        <v>Long-haul</v>
      </c>
    </row>
    <row r="4045" spans="1:30" x14ac:dyDescent="0.3">
      <c r="A4045" s="1" t="s">
        <v>5244</v>
      </c>
      <c r="B4045" s="1" t="s">
        <v>5245</v>
      </c>
      <c r="C4045" s="1">
        <v>75</v>
      </c>
      <c r="D4045" s="1" t="s">
        <v>28</v>
      </c>
      <c r="E4045" s="1" t="s">
        <v>5205</v>
      </c>
      <c r="F4045" s="1" t="s">
        <v>48</v>
      </c>
      <c r="G4045" s="1" t="s">
        <v>90</v>
      </c>
      <c r="H4045" s="1" t="s">
        <v>91</v>
      </c>
      <c r="I4045" s="1" t="s">
        <v>63</v>
      </c>
      <c r="J4045" s="1">
        <v>14253</v>
      </c>
      <c r="K4045" s="3">
        <v>0.71406250000000004</v>
      </c>
      <c r="L4045" s="3">
        <v>0.3737847222222222</v>
      </c>
      <c r="M4045" s="7">
        <v>45672</v>
      </c>
      <c r="N4045" s="3">
        <v>0.77239583333333328</v>
      </c>
      <c r="O4045" s="3">
        <v>0.43211805555555555</v>
      </c>
      <c r="P4045" s="5">
        <v>126</v>
      </c>
      <c r="Q4045" s="5">
        <v>1383.41</v>
      </c>
      <c r="R4045" s="1" t="s">
        <v>34</v>
      </c>
      <c r="S4045" s="1">
        <v>5</v>
      </c>
      <c r="T4045" s="1" t="s">
        <v>45</v>
      </c>
      <c r="U4045" s="5">
        <v>93.41</v>
      </c>
      <c r="V4045" s="5">
        <v>72574.736323412304</v>
      </c>
      <c r="W4045" s="1" t="s">
        <v>42</v>
      </c>
      <c r="X4045" s="1">
        <v>3.66</v>
      </c>
      <c r="Y4045" s="5">
        <v>92089.68</v>
      </c>
      <c r="Z4045" s="5">
        <v>88556.92</v>
      </c>
      <c r="AA4045" s="5" t="str">
        <f t="shared" si="252"/>
        <v>60+</v>
      </c>
      <c r="AB4045" s="5" t="str">
        <f t="shared" si="253"/>
        <v>Severe</v>
      </c>
      <c r="AC4045" s="5">
        <f t="shared" si="254"/>
        <v>0.96</v>
      </c>
      <c r="AD4045" s="5" t="str">
        <f t="shared" si="255"/>
        <v>Long-haul</v>
      </c>
    </row>
    <row r="4046" spans="1:30" x14ac:dyDescent="0.3">
      <c r="A4046" s="1" t="s">
        <v>5252</v>
      </c>
      <c r="B4046" s="1" t="s">
        <v>5253</v>
      </c>
      <c r="C4046" s="1">
        <v>50</v>
      </c>
      <c r="D4046" s="1" t="s">
        <v>28</v>
      </c>
      <c r="E4046" s="1" t="s">
        <v>5205</v>
      </c>
      <c r="F4046" s="1" t="s">
        <v>30</v>
      </c>
      <c r="G4046" s="1" t="s">
        <v>90</v>
      </c>
      <c r="H4046" s="1" t="s">
        <v>91</v>
      </c>
      <c r="I4046" s="1" t="s">
        <v>63</v>
      </c>
      <c r="J4046" s="1">
        <v>14253</v>
      </c>
      <c r="K4046" s="3">
        <v>0.71406250000000004</v>
      </c>
      <c r="L4046" s="3">
        <v>0.3737847222222222</v>
      </c>
      <c r="M4046" s="7">
        <v>45658</v>
      </c>
      <c r="N4046" s="3">
        <v>0.77239583333333328</v>
      </c>
      <c r="O4046" s="3">
        <v>0.43211805555555555</v>
      </c>
      <c r="P4046" s="5">
        <v>126</v>
      </c>
      <c r="Q4046" s="5">
        <v>1034.1099999999999</v>
      </c>
      <c r="R4046" s="1" t="s">
        <v>34</v>
      </c>
      <c r="S4046" s="1">
        <v>5</v>
      </c>
      <c r="T4046" s="1" t="s">
        <v>35</v>
      </c>
      <c r="U4046" s="5">
        <v>48.36</v>
      </c>
      <c r="V4046" s="5">
        <v>72650.185819288003</v>
      </c>
      <c r="W4046" s="1" t="s">
        <v>42</v>
      </c>
      <c r="X4046" s="1">
        <v>3.7</v>
      </c>
      <c r="Y4046" s="5">
        <v>92180.22</v>
      </c>
      <c r="Z4046" s="5">
        <v>66192.710000000006</v>
      </c>
      <c r="AA4046" s="5" t="str">
        <f t="shared" si="252"/>
        <v>50-59</v>
      </c>
      <c r="AB4046" s="5" t="str">
        <f t="shared" si="253"/>
        <v>Severe</v>
      </c>
      <c r="AC4046" s="5">
        <f t="shared" si="254"/>
        <v>0.72</v>
      </c>
      <c r="AD4046" s="5" t="str">
        <f t="shared" si="255"/>
        <v>Long-haul</v>
      </c>
    </row>
    <row r="4047" spans="1:30" x14ac:dyDescent="0.3">
      <c r="A4047" s="1" t="s">
        <v>5254</v>
      </c>
      <c r="B4047" s="1" t="s">
        <v>5255</v>
      </c>
      <c r="C4047" s="1">
        <v>55</v>
      </c>
      <c r="D4047" s="1" t="s">
        <v>39</v>
      </c>
      <c r="E4047" s="1" t="s">
        <v>5205</v>
      </c>
      <c r="F4047" s="1" t="s">
        <v>30</v>
      </c>
      <c r="G4047" s="1" t="s">
        <v>114</v>
      </c>
      <c r="H4047" s="1" t="s">
        <v>115</v>
      </c>
      <c r="I4047" s="1" t="s">
        <v>62</v>
      </c>
      <c r="J4047" s="1">
        <v>7728</v>
      </c>
      <c r="K4047" s="3">
        <v>0.23081018518518517</v>
      </c>
      <c r="L4047" s="3">
        <v>0.5884490740740741</v>
      </c>
      <c r="M4047" s="7">
        <v>45670</v>
      </c>
      <c r="N4047" s="3">
        <v>0.25719907407407405</v>
      </c>
      <c r="O4047" s="3">
        <v>0.614837962962963</v>
      </c>
      <c r="P4047" s="5">
        <v>38</v>
      </c>
      <c r="Q4047" s="5">
        <v>1240.74</v>
      </c>
      <c r="R4047" s="1" t="s">
        <v>40</v>
      </c>
      <c r="S4047" s="1">
        <v>5</v>
      </c>
      <c r="T4047" s="1" t="s">
        <v>83</v>
      </c>
      <c r="U4047" s="5">
        <v>22.6</v>
      </c>
      <c r="V4047" s="5">
        <v>39913.4264646222</v>
      </c>
      <c r="W4047" s="1" t="s">
        <v>42</v>
      </c>
      <c r="X4047" s="1">
        <v>3.41</v>
      </c>
      <c r="Y4047" s="5">
        <v>52896.11</v>
      </c>
      <c r="Z4047" s="5">
        <v>79411.88</v>
      </c>
      <c r="AA4047" s="5" t="str">
        <f t="shared" si="252"/>
        <v>50-59</v>
      </c>
      <c r="AB4047" s="5" t="str">
        <f t="shared" si="253"/>
        <v>Moderate</v>
      </c>
      <c r="AC4047" s="5">
        <f t="shared" si="254"/>
        <v>1.5</v>
      </c>
      <c r="AD4047" s="5" t="str">
        <f t="shared" si="255"/>
        <v>Long-haul</v>
      </c>
    </row>
    <row r="4048" spans="1:30" x14ac:dyDescent="0.3">
      <c r="A4048" s="1" t="s">
        <v>5256</v>
      </c>
      <c r="B4048" s="1" t="s">
        <v>5257</v>
      </c>
      <c r="C4048" s="1">
        <v>49</v>
      </c>
      <c r="D4048" s="1" t="s">
        <v>39</v>
      </c>
      <c r="E4048" s="1" t="s">
        <v>5205</v>
      </c>
      <c r="F4048" s="1" t="s">
        <v>48</v>
      </c>
      <c r="G4048" s="1" t="s">
        <v>114</v>
      </c>
      <c r="H4048" s="1" t="s">
        <v>115</v>
      </c>
      <c r="I4048" s="1" t="s">
        <v>62</v>
      </c>
      <c r="J4048" s="1">
        <v>7728</v>
      </c>
      <c r="K4048" s="3">
        <v>0.23081018518518517</v>
      </c>
      <c r="L4048" s="3">
        <v>0.5884490740740741</v>
      </c>
      <c r="M4048" s="7">
        <v>45665</v>
      </c>
      <c r="N4048" s="3">
        <v>0.25719907407407405</v>
      </c>
      <c r="O4048" s="3">
        <v>0.614837962962963</v>
      </c>
      <c r="P4048" s="5">
        <v>38</v>
      </c>
      <c r="Q4048" s="5">
        <v>632.53</v>
      </c>
      <c r="R4048" s="1" t="s">
        <v>34</v>
      </c>
      <c r="S4048" s="1">
        <v>5</v>
      </c>
      <c r="T4048" s="1" t="s">
        <v>49</v>
      </c>
      <c r="U4048" s="5">
        <v>154</v>
      </c>
      <c r="V4048" s="5">
        <v>39963.636400896998</v>
      </c>
      <c r="W4048" s="1" t="s">
        <v>36</v>
      </c>
      <c r="X4048" s="1">
        <v>3.3</v>
      </c>
      <c r="Y4048" s="5">
        <v>52956.36</v>
      </c>
      <c r="Z4048" s="5">
        <v>40512.720000000001</v>
      </c>
      <c r="AA4048" s="5" t="str">
        <f t="shared" si="252"/>
        <v>40-49</v>
      </c>
      <c r="AB4048" s="5" t="str">
        <f t="shared" si="253"/>
        <v>Moderate</v>
      </c>
      <c r="AC4048" s="5">
        <f t="shared" si="254"/>
        <v>0.77</v>
      </c>
      <c r="AD4048" s="5" t="str">
        <f t="shared" si="255"/>
        <v>Long-haul</v>
      </c>
    </row>
    <row r="4049" spans="1:30" x14ac:dyDescent="0.3">
      <c r="A4049" s="1" t="s">
        <v>5258</v>
      </c>
      <c r="B4049" s="1" t="s">
        <v>5259</v>
      </c>
      <c r="C4049" s="1">
        <v>45</v>
      </c>
      <c r="D4049" s="1" t="s">
        <v>39</v>
      </c>
      <c r="E4049" s="1" t="s">
        <v>5205</v>
      </c>
      <c r="F4049" s="1" t="s">
        <v>30</v>
      </c>
      <c r="G4049" s="1" t="s">
        <v>114</v>
      </c>
      <c r="H4049" s="1" t="s">
        <v>115</v>
      </c>
      <c r="I4049" s="1" t="s">
        <v>62</v>
      </c>
      <c r="J4049" s="1">
        <v>7728</v>
      </c>
      <c r="K4049" s="3">
        <v>0.23081018518518517</v>
      </c>
      <c r="L4049" s="3">
        <v>0.5884490740740741</v>
      </c>
      <c r="M4049" s="7">
        <v>45659</v>
      </c>
      <c r="N4049" s="3">
        <v>0.25719907407407405</v>
      </c>
      <c r="O4049" s="3">
        <v>0.614837962962963</v>
      </c>
      <c r="P4049" s="5">
        <v>38</v>
      </c>
      <c r="Q4049" s="5">
        <v>1342.88</v>
      </c>
      <c r="R4049" s="1" t="s">
        <v>34</v>
      </c>
      <c r="S4049" s="1">
        <v>5</v>
      </c>
      <c r="T4049" s="1" t="s">
        <v>41</v>
      </c>
      <c r="U4049" s="5">
        <v>20.37</v>
      </c>
      <c r="V4049" s="5">
        <v>39553.659736974303</v>
      </c>
      <c r="W4049" s="1" t="s">
        <v>42</v>
      </c>
      <c r="X4049" s="1">
        <v>3.13</v>
      </c>
      <c r="Y4049" s="5">
        <v>52464.39</v>
      </c>
      <c r="Z4049" s="5">
        <v>85948.39</v>
      </c>
      <c r="AA4049" s="5" t="str">
        <f t="shared" si="252"/>
        <v>40-49</v>
      </c>
      <c r="AB4049" s="5" t="str">
        <f t="shared" si="253"/>
        <v>Moderate</v>
      </c>
      <c r="AC4049" s="5">
        <f t="shared" si="254"/>
        <v>1.64</v>
      </c>
      <c r="AD4049" s="5" t="str">
        <f t="shared" si="255"/>
        <v>Long-haul</v>
      </c>
    </row>
    <row r="4050" spans="1:30" x14ac:dyDescent="0.3">
      <c r="A4050" s="1" t="s">
        <v>5260</v>
      </c>
      <c r="B4050" s="1" t="s">
        <v>5261</v>
      </c>
      <c r="C4050" s="1">
        <v>22</v>
      </c>
      <c r="D4050" s="1" t="s">
        <v>39</v>
      </c>
      <c r="E4050" s="1" t="s">
        <v>5205</v>
      </c>
      <c r="F4050" s="1" t="s">
        <v>48</v>
      </c>
      <c r="G4050" s="1" t="s">
        <v>114</v>
      </c>
      <c r="H4050" s="1" t="s">
        <v>115</v>
      </c>
      <c r="I4050" s="1" t="s">
        <v>62</v>
      </c>
      <c r="J4050" s="1">
        <v>7728</v>
      </c>
      <c r="K4050" s="3">
        <v>0.23081018518518517</v>
      </c>
      <c r="L4050" s="3">
        <v>0.5884490740740741</v>
      </c>
      <c r="M4050" s="7">
        <v>45666</v>
      </c>
      <c r="N4050" s="3">
        <v>0.25719907407407405</v>
      </c>
      <c r="O4050" s="3">
        <v>0.614837962962963</v>
      </c>
      <c r="P4050" s="5">
        <v>38</v>
      </c>
      <c r="Q4050" s="5">
        <v>681.75</v>
      </c>
      <c r="R4050" s="1" t="s">
        <v>56</v>
      </c>
      <c r="S4050" s="1">
        <v>5</v>
      </c>
      <c r="T4050" s="1" t="s">
        <v>49</v>
      </c>
      <c r="U4050" s="5">
        <v>100.57</v>
      </c>
      <c r="V4050" s="5">
        <v>39195.574024121197</v>
      </c>
      <c r="W4050" s="1" t="s">
        <v>36</v>
      </c>
      <c r="X4050" s="1">
        <v>3.97</v>
      </c>
      <c r="Y4050" s="5">
        <v>52034.69</v>
      </c>
      <c r="Z4050" s="5">
        <v>43652.11</v>
      </c>
      <c r="AA4050" s="5" t="str">
        <f t="shared" si="252"/>
        <v>18-29</v>
      </c>
      <c r="AB4050" s="5" t="str">
        <f t="shared" si="253"/>
        <v>Moderate</v>
      </c>
      <c r="AC4050" s="5">
        <f t="shared" si="254"/>
        <v>0.84</v>
      </c>
      <c r="AD4050" s="5" t="str">
        <f t="shared" si="255"/>
        <v>Long-haul</v>
      </c>
    </row>
    <row r="4051" spans="1:30" x14ac:dyDescent="0.3">
      <c r="A4051" s="1" t="s">
        <v>5262</v>
      </c>
      <c r="B4051" s="1" t="s">
        <v>5263</v>
      </c>
      <c r="C4051" s="1">
        <v>31</v>
      </c>
      <c r="D4051" s="1" t="s">
        <v>28</v>
      </c>
      <c r="E4051" s="1" t="s">
        <v>5205</v>
      </c>
      <c r="F4051" s="1" t="s">
        <v>48</v>
      </c>
      <c r="G4051" s="1" t="s">
        <v>114</v>
      </c>
      <c r="H4051" s="1" t="s">
        <v>115</v>
      </c>
      <c r="I4051" s="1" t="s">
        <v>62</v>
      </c>
      <c r="J4051" s="1">
        <v>7728</v>
      </c>
      <c r="K4051" s="3">
        <v>0.23081018518518517</v>
      </c>
      <c r="L4051" s="3">
        <v>0.5884490740740741</v>
      </c>
      <c r="M4051" s="7">
        <v>45665</v>
      </c>
      <c r="N4051" s="3">
        <v>0.25719907407407405</v>
      </c>
      <c r="O4051" s="3">
        <v>0.614837962962963</v>
      </c>
      <c r="P4051" s="5">
        <v>38</v>
      </c>
      <c r="Q4051" s="5">
        <v>396.38</v>
      </c>
      <c r="R4051" s="1" t="s">
        <v>56</v>
      </c>
      <c r="S4051" s="1">
        <v>3</v>
      </c>
      <c r="T4051" s="1" t="s">
        <v>83</v>
      </c>
      <c r="U4051" s="5">
        <v>119.58</v>
      </c>
      <c r="V4051" s="5">
        <v>40052.895291875197</v>
      </c>
      <c r="W4051" s="1" t="s">
        <v>36</v>
      </c>
      <c r="X4051" s="1">
        <v>4.2699999999999996</v>
      </c>
      <c r="Y4051" s="5">
        <v>53063.47</v>
      </c>
      <c r="Z4051" s="5">
        <v>25392.240000000002</v>
      </c>
      <c r="AA4051" s="5" t="str">
        <f t="shared" si="252"/>
        <v>30-39</v>
      </c>
      <c r="AB4051" s="5" t="str">
        <f t="shared" si="253"/>
        <v>Moderate</v>
      </c>
      <c r="AC4051" s="5">
        <f t="shared" si="254"/>
        <v>0.48</v>
      </c>
      <c r="AD4051" s="5" t="str">
        <f t="shared" si="255"/>
        <v>Long-haul</v>
      </c>
    </row>
    <row r="4052" spans="1:30" x14ac:dyDescent="0.3">
      <c r="A4052" s="1" t="s">
        <v>5264</v>
      </c>
      <c r="B4052" s="1" t="s">
        <v>5265</v>
      </c>
      <c r="C4052" s="1">
        <v>32</v>
      </c>
      <c r="D4052" s="1" t="s">
        <v>39</v>
      </c>
      <c r="E4052" s="1" t="s">
        <v>5205</v>
      </c>
      <c r="F4052" s="1" t="s">
        <v>48</v>
      </c>
      <c r="G4052" s="1" t="s">
        <v>114</v>
      </c>
      <c r="H4052" s="1" t="s">
        <v>115</v>
      </c>
      <c r="I4052" s="1" t="s">
        <v>62</v>
      </c>
      <c r="J4052" s="1">
        <v>7728</v>
      </c>
      <c r="K4052" s="3">
        <v>0.23081018518518517</v>
      </c>
      <c r="L4052" s="3">
        <v>0.5884490740740741</v>
      </c>
      <c r="M4052" s="7">
        <v>45666</v>
      </c>
      <c r="N4052" s="3">
        <v>0.25719907407407405</v>
      </c>
      <c r="O4052" s="3">
        <v>0.614837962962963</v>
      </c>
      <c r="P4052" s="5">
        <v>38</v>
      </c>
      <c r="Q4052" s="5">
        <v>1307.69</v>
      </c>
      <c r="R4052" s="1" t="s">
        <v>56</v>
      </c>
      <c r="S4052" s="1">
        <v>3</v>
      </c>
      <c r="T4052" s="1" t="s">
        <v>35</v>
      </c>
      <c r="U4052" s="5">
        <v>115.87</v>
      </c>
      <c r="V4052" s="5">
        <v>40096.519955308198</v>
      </c>
      <c r="W4052" s="1" t="s">
        <v>42</v>
      </c>
      <c r="X4052" s="1">
        <v>4.6900000000000004</v>
      </c>
      <c r="Y4052" s="5">
        <v>53115.82</v>
      </c>
      <c r="Z4052" s="5">
        <v>83715.33</v>
      </c>
      <c r="AA4052" s="5" t="str">
        <f t="shared" si="252"/>
        <v>30-39</v>
      </c>
      <c r="AB4052" s="5" t="str">
        <f t="shared" si="253"/>
        <v>Moderate</v>
      </c>
      <c r="AC4052" s="5">
        <f t="shared" si="254"/>
        <v>1.58</v>
      </c>
      <c r="AD4052" s="5" t="str">
        <f t="shared" si="255"/>
        <v>Long-haul</v>
      </c>
    </row>
    <row r="4053" spans="1:30" x14ac:dyDescent="0.3">
      <c r="A4053" s="1" t="s">
        <v>5266</v>
      </c>
      <c r="B4053" s="1" t="s">
        <v>5267</v>
      </c>
      <c r="C4053" s="1">
        <v>57</v>
      </c>
      <c r="D4053" s="1" t="s">
        <v>28</v>
      </c>
      <c r="E4053" s="1" t="s">
        <v>5205</v>
      </c>
      <c r="F4053" s="1" t="s">
        <v>48</v>
      </c>
      <c r="G4053" s="1" t="s">
        <v>114</v>
      </c>
      <c r="H4053" s="1" t="s">
        <v>115</v>
      </c>
      <c r="I4053" s="1" t="s">
        <v>62</v>
      </c>
      <c r="J4053" s="1">
        <v>7728</v>
      </c>
      <c r="K4053" s="3">
        <v>0.23081018518518517</v>
      </c>
      <c r="L4053" s="3">
        <v>0.5884490740740741</v>
      </c>
      <c r="M4053" s="7">
        <v>45672</v>
      </c>
      <c r="N4053" s="3">
        <v>0.25719907407407405</v>
      </c>
      <c r="O4053" s="3">
        <v>0.614837962962963</v>
      </c>
      <c r="P4053" s="5">
        <v>38</v>
      </c>
      <c r="Q4053" s="5">
        <v>1149.3699999999999</v>
      </c>
      <c r="R4053" s="1" t="s">
        <v>40</v>
      </c>
      <c r="S4053" s="1">
        <v>5</v>
      </c>
      <c r="T4053" s="1" t="s">
        <v>35</v>
      </c>
      <c r="U4053" s="5">
        <v>71.09</v>
      </c>
      <c r="V4053" s="5">
        <v>39317.458631183697</v>
      </c>
      <c r="W4053" s="1" t="s">
        <v>42</v>
      </c>
      <c r="X4053" s="1">
        <v>3.88</v>
      </c>
      <c r="Y4053" s="5">
        <v>52180.95</v>
      </c>
      <c r="Z4053" s="5">
        <v>73573.899999999994</v>
      </c>
      <c r="AA4053" s="5" t="str">
        <f t="shared" si="252"/>
        <v>50-59</v>
      </c>
      <c r="AB4053" s="5" t="str">
        <f t="shared" si="253"/>
        <v>Moderate</v>
      </c>
      <c r="AC4053" s="5">
        <f t="shared" si="254"/>
        <v>1.41</v>
      </c>
      <c r="AD4053" s="5" t="str">
        <f t="shared" si="255"/>
        <v>Long-haul</v>
      </c>
    </row>
    <row r="4054" spans="1:30" x14ac:dyDescent="0.3">
      <c r="A4054" s="1" t="s">
        <v>5268</v>
      </c>
      <c r="B4054" s="1" t="s">
        <v>5269</v>
      </c>
      <c r="C4054" s="1">
        <v>62</v>
      </c>
      <c r="D4054" s="1" t="s">
        <v>39</v>
      </c>
      <c r="E4054" s="1" t="s">
        <v>5205</v>
      </c>
      <c r="F4054" s="1" t="s">
        <v>30</v>
      </c>
      <c r="G4054" s="1" t="s">
        <v>114</v>
      </c>
      <c r="H4054" s="1" t="s">
        <v>115</v>
      </c>
      <c r="I4054" s="1" t="s">
        <v>62</v>
      </c>
      <c r="J4054" s="1">
        <v>7728</v>
      </c>
      <c r="K4054" s="3">
        <v>0.23081018518518517</v>
      </c>
      <c r="L4054" s="3">
        <v>0.5884490740740741</v>
      </c>
      <c r="M4054" s="7">
        <v>45659</v>
      </c>
      <c r="N4054" s="3">
        <v>0.25719907407407405</v>
      </c>
      <c r="O4054" s="3">
        <v>0.614837962962963</v>
      </c>
      <c r="P4054" s="5">
        <v>38</v>
      </c>
      <c r="Q4054" s="5">
        <v>487.45</v>
      </c>
      <c r="R4054" s="1" t="s">
        <v>40</v>
      </c>
      <c r="S4054" s="1">
        <v>5</v>
      </c>
      <c r="T4054" s="1" t="s">
        <v>41</v>
      </c>
      <c r="U4054" s="5">
        <v>141.03</v>
      </c>
      <c r="V4054" s="5">
        <v>39882.2490251489</v>
      </c>
      <c r="W4054" s="1" t="s">
        <v>36</v>
      </c>
      <c r="X4054" s="1">
        <v>3.11</v>
      </c>
      <c r="Y4054" s="5">
        <v>52858.7</v>
      </c>
      <c r="Z4054" s="5">
        <v>31225.01</v>
      </c>
      <c r="AA4054" s="5" t="str">
        <f t="shared" si="252"/>
        <v>60+</v>
      </c>
      <c r="AB4054" s="5" t="str">
        <f t="shared" si="253"/>
        <v>Moderate</v>
      </c>
      <c r="AC4054" s="5">
        <f t="shared" si="254"/>
        <v>0.59</v>
      </c>
      <c r="AD4054" s="5" t="str">
        <f t="shared" si="255"/>
        <v>Long-haul</v>
      </c>
    </row>
    <row r="4055" spans="1:30" x14ac:dyDescent="0.3">
      <c r="A4055" s="1" t="s">
        <v>5203</v>
      </c>
      <c r="B4055" s="1" t="s">
        <v>5204</v>
      </c>
      <c r="C4055" s="1">
        <v>63</v>
      </c>
      <c r="D4055" s="1" t="s">
        <v>39</v>
      </c>
      <c r="E4055" s="1" t="s">
        <v>5205</v>
      </c>
      <c r="F4055" s="1" t="s">
        <v>30</v>
      </c>
      <c r="G4055" s="1" t="s">
        <v>114</v>
      </c>
      <c r="H4055" s="1" t="s">
        <v>115</v>
      </c>
      <c r="I4055" s="1" t="s">
        <v>62</v>
      </c>
      <c r="J4055" s="1">
        <v>7728</v>
      </c>
      <c r="K4055" s="3">
        <v>0.23081018518518517</v>
      </c>
      <c r="L4055" s="3">
        <v>0.5884490740740741</v>
      </c>
      <c r="M4055" s="7">
        <v>45664</v>
      </c>
      <c r="N4055" s="3">
        <v>0.25719907407407405</v>
      </c>
      <c r="O4055" s="3">
        <v>0.614837962962963</v>
      </c>
      <c r="P4055" s="5">
        <v>38</v>
      </c>
      <c r="Q4055" s="5">
        <v>755.61</v>
      </c>
      <c r="R4055" s="1" t="s">
        <v>56</v>
      </c>
      <c r="S4055" s="1">
        <v>5</v>
      </c>
      <c r="T4055" s="1" t="s">
        <v>83</v>
      </c>
      <c r="U4055" s="5">
        <v>160.21</v>
      </c>
      <c r="V4055" s="5">
        <v>39707.976122628002</v>
      </c>
      <c r="W4055" s="1" t="s">
        <v>42</v>
      </c>
      <c r="X4055" s="1">
        <v>3.47</v>
      </c>
      <c r="Y4055" s="5">
        <v>52649.57</v>
      </c>
      <c r="Z4055" s="5">
        <v>48391.08</v>
      </c>
      <c r="AA4055" s="5" t="str">
        <f t="shared" si="252"/>
        <v>60+</v>
      </c>
      <c r="AB4055" s="5" t="str">
        <f t="shared" si="253"/>
        <v>Moderate</v>
      </c>
      <c r="AC4055" s="5">
        <f t="shared" si="254"/>
        <v>0.92</v>
      </c>
      <c r="AD4055" s="5" t="str">
        <f t="shared" si="255"/>
        <v>Long-haul</v>
      </c>
    </row>
    <row r="4056" spans="1:30" x14ac:dyDescent="0.3">
      <c r="A4056" s="1" t="s">
        <v>5270</v>
      </c>
      <c r="B4056" s="1" t="s">
        <v>5271</v>
      </c>
      <c r="C4056" s="1">
        <v>57</v>
      </c>
      <c r="D4056" s="1" t="s">
        <v>28</v>
      </c>
      <c r="E4056" s="1" t="s">
        <v>5205</v>
      </c>
      <c r="F4056" s="1" t="s">
        <v>48</v>
      </c>
      <c r="G4056" s="1" t="s">
        <v>134</v>
      </c>
      <c r="H4056" s="1" t="s">
        <v>75</v>
      </c>
      <c r="I4056" s="1" t="s">
        <v>135</v>
      </c>
      <c r="J4056" s="1">
        <v>2357</v>
      </c>
      <c r="K4056" s="3">
        <v>0.69140046296296298</v>
      </c>
      <c r="L4056" s="3">
        <v>0.8004282407407407</v>
      </c>
      <c r="M4056" s="7">
        <v>45664</v>
      </c>
      <c r="N4056" s="3">
        <v>0.76709490740740738</v>
      </c>
      <c r="O4056" s="3">
        <v>0.87612268518518521</v>
      </c>
      <c r="P4056" s="5">
        <v>109</v>
      </c>
      <c r="Q4056" s="5">
        <v>545.16999999999996</v>
      </c>
      <c r="R4056" s="1" t="s">
        <v>40</v>
      </c>
      <c r="S4056" s="1">
        <v>5</v>
      </c>
      <c r="T4056" s="1" t="s">
        <v>35</v>
      </c>
      <c r="U4056" s="5">
        <v>188.15</v>
      </c>
      <c r="V4056" s="5">
        <v>12563.745913098501</v>
      </c>
      <c r="W4056" s="1" t="s">
        <v>36</v>
      </c>
      <c r="X4056" s="1">
        <v>4.51</v>
      </c>
      <c r="Y4056" s="5">
        <v>20076.5</v>
      </c>
      <c r="Z4056" s="5">
        <v>34928.51</v>
      </c>
      <c r="AA4056" s="5" t="str">
        <f t="shared" si="252"/>
        <v>50-59</v>
      </c>
      <c r="AB4056" s="5" t="str">
        <f t="shared" si="253"/>
        <v>Moderate</v>
      </c>
      <c r="AC4056" s="5">
        <f t="shared" si="254"/>
        <v>1.74</v>
      </c>
      <c r="AD4056" s="5" t="str">
        <f t="shared" si="255"/>
        <v>Short-haul</v>
      </c>
    </row>
    <row r="4057" spans="1:30" x14ac:dyDescent="0.3">
      <c r="A4057" s="2" t="s">
        <v>5272</v>
      </c>
      <c r="B4057" s="1" t="s">
        <v>5273</v>
      </c>
      <c r="C4057" s="1">
        <v>57</v>
      </c>
      <c r="D4057" s="1" t="s">
        <v>39</v>
      </c>
      <c r="E4057" s="1" t="s">
        <v>5205</v>
      </c>
      <c r="F4057" s="1" t="s">
        <v>30</v>
      </c>
      <c r="G4057" s="1" t="s">
        <v>134</v>
      </c>
      <c r="H4057" s="1" t="s">
        <v>75</v>
      </c>
      <c r="I4057" s="1" t="s">
        <v>135</v>
      </c>
      <c r="J4057" s="1">
        <v>2357</v>
      </c>
      <c r="K4057" s="3">
        <v>0.69140046296296298</v>
      </c>
      <c r="L4057" s="3">
        <v>0.8004282407407407</v>
      </c>
      <c r="M4057" s="7">
        <v>45661</v>
      </c>
      <c r="N4057" s="3">
        <v>0.76709490740740738</v>
      </c>
      <c r="O4057" s="3">
        <v>0.87612268518518521</v>
      </c>
      <c r="P4057" s="5">
        <v>109</v>
      </c>
      <c r="Q4057" s="5">
        <v>544.16</v>
      </c>
      <c r="R4057" s="1" t="s">
        <v>34</v>
      </c>
      <c r="S4057" s="1">
        <v>5</v>
      </c>
      <c r="T4057" s="1" t="s">
        <v>35</v>
      </c>
      <c r="U4057" s="5">
        <v>16.809999999999999</v>
      </c>
      <c r="V4057" s="5">
        <v>12292.6107765043</v>
      </c>
      <c r="W4057" s="1" t="s">
        <v>36</v>
      </c>
      <c r="X4057" s="1">
        <v>4.6500000000000004</v>
      </c>
      <c r="Y4057" s="5">
        <v>19751.13</v>
      </c>
      <c r="Z4057" s="5">
        <v>34829.599999999999</v>
      </c>
      <c r="AA4057" s="5" t="str">
        <f t="shared" si="252"/>
        <v>50-59</v>
      </c>
      <c r="AB4057" s="5" t="str">
        <f t="shared" si="253"/>
        <v>Moderate</v>
      </c>
      <c r="AC4057" s="5">
        <f t="shared" si="254"/>
        <v>1.76</v>
      </c>
      <c r="AD4057" s="5" t="str">
        <f t="shared" si="255"/>
        <v>Short-haul</v>
      </c>
    </row>
    <row r="4058" spans="1:30" x14ac:dyDescent="0.3">
      <c r="A4058" s="1" t="s">
        <v>5274</v>
      </c>
      <c r="B4058" s="1" t="s">
        <v>5275</v>
      </c>
      <c r="C4058" s="1">
        <v>64</v>
      </c>
      <c r="D4058" s="1" t="s">
        <v>39</v>
      </c>
      <c r="E4058" s="1" t="s">
        <v>5205</v>
      </c>
      <c r="F4058" s="1" t="s">
        <v>30</v>
      </c>
      <c r="G4058" s="1" t="s">
        <v>134</v>
      </c>
      <c r="H4058" s="1" t="s">
        <v>75</v>
      </c>
      <c r="I4058" s="1" t="s">
        <v>135</v>
      </c>
      <c r="J4058" s="1">
        <v>2357</v>
      </c>
      <c r="K4058" s="3">
        <v>0.69140046296296298</v>
      </c>
      <c r="L4058" s="3">
        <v>0.8004282407407407</v>
      </c>
      <c r="M4058" s="7">
        <v>45669</v>
      </c>
      <c r="N4058" s="3">
        <v>0.76709490740740738</v>
      </c>
      <c r="O4058" s="3">
        <v>0.87612268518518521</v>
      </c>
      <c r="P4058" s="5">
        <v>109</v>
      </c>
      <c r="Q4058" s="5">
        <v>139.65</v>
      </c>
      <c r="R4058" s="1" t="s">
        <v>34</v>
      </c>
      <c r="S4058" s="1">
        <v>5</v>
      </c>
      <c r="T4058" s="1" t="s">
        <v>45</v>
      </c>
      <c r="U4058" s="5">
        <v>65.94</v>
      </c>
      <c r="V4058" s="5">
        <v>12585.3560535046</v>
      </c>
      <c r="W4058" s="1" t="s">
        <v>36</v>
      </c>
      <c r="X4058" s="1">
        <v>4.6399999999999997</v>
      </c>
      <c r="Y4058" s="5">
        <v>20102.43</v>
      </c>
      <c r="Z4058" s="5">
        <v>8950.7900000000009</v>
      </c>
      <c r="AA4058" s="5" t="str">
        <f t="shared" si="252"/>
        <v>60+</v>
      </c>
      <c r="AB4058" s="5" t="str">
        <f t="shared" si="253"/>
        <v>Moderate</v>
      </c>
      <c r="AC4058" s="5">
        <f t="shared" si="254"/>
        <v>0.45</v>
      </c>
      <c r="AD4058" s="5" t="str">
        <f t="shared" si="255"/>
        <v>Short-haul</v>
      </c>
    </row>
    <row r="4059" spans="1:30" x14ac:dyDescent="0.3">
      <c r="A4059" s="1" t="s">
        <v>5276</v>
      </c>
      <c r="B4059" s="1" t="s">
        <v>4507</v>
      </c>
      <c r="C4059" s="1">
        <v>53</v>
      </c>
      <c r="D4059" s="1" t="s">
        <v>28</v>
      </c>
      <c r="E4059" s="1" t="s">
        <v>5205</v>
      </c>
      <c r="F4059" s="1" t="s">
        <v>48</v>
      </c>
      <c r="G4059" s="1" t="s">
        <v>134</v>
      </c>
      <c r="H4059" s="1" t="s">
        <v>75</v>
      </c>
      <c r="I4059" s="1" t="s">
        <v>135</v>
      </c>
      <c r="J4059" s="1">
        <v>2357</v>
      </c>
      <c r="K4059" s="3">
        <v>0.69140046296296298</v>
      </c>
      <c r="L4059" s="3">
        <v>0.8004282407407407</v>
      </c>
      <c r="M4059" s="7">
        <v>45670</v>
      </c>
      <c r="N4059" s="3">
        <v>0.76709490740740738</v>
      </c>
      <c r="O4059" s="3">
        <v>0.87612268518518521</v>
      </c>
      <c r="P4059" s="5">
        <v>109</v>
      </c>
      <c r="Q4059" s="5">
        <v>989.57</v>
      </c>
      <c r="R4059" s="1" t="s">
        <v>56</v>
      </c>
      <c r="S4059" s="1">
        <v>5</v>
      </c>
      <c r="T4059" s="1" t="s">
        <v>49</v>
      </c>
      <c r="U4059" s="5">
        <v>182.96</v>
      </c>
      <c r="V4059" s="5">
        <v>12883.407734655601</v>
      </c>
      <c r="W4059" s="1" t="s">
        <v>36</v>
      </c>
      <c r="X4059" s="1">
        <v>3.64</v>
      </c>
      <c r="Y4059" s="5">
        <v>20460.09</v>
      </c>
      <c r="Z4059" s="5">
        <v>63369.07</v>
      </c>
      <c r="AA4059" s="5" t="str">
        <f t="shared" si="252"/>
        <v>50-59</v>
      </c>
      <c r="AB4059" s="5" t="str">
        <f t="shared" si="253"/>
        <v>Moderate</v>
      </c>
      <c r="AC4059" s="5">
        <f t="shared" si="254"/>
        <v>3.1</v>
      </c>
      <c r="AD4059" s="5" t="str">
        <f t="shared" si="255"/>
        <v>Short-haul</v>
      </c>
    </row>
    <row r="4060" spans="1:30" x14ac:dyDescent="0.3">
      <c r="A4060" s="1" t="s">
        <v>5220</v>
      </c>
      <c r="B4060" s="1" t="s">
        <v>5221</v>
      </c>
      <c r="C4060" s="1">
        <v>61</v>
      </c>
      <c r="D4060" s="1" t="s">
        <v>39</v>
      </c>
      <c r="E4060" s="1" t="s">
        <v>5205</v>
      </c>
      <c r="F4060" s="1" t="s">
        <v>48</v>
      </c>
      <c r="G4060" s="1" t="s">
        <v>134</v>
      </c>
      <c r="H4060" s="1" t="s">
        <v>75</v>
      </c>
      <c r="I4060" s="1" t="s">
        <v>135</v>
      </c>
      <c r="J4060" s="1">
        <v>2357</v>
      </c>
      <c r="K4060" s="3">
        <v>0.69140046296296298</v>
      </c>
      <c r="L4060" s="3">
        <v>0.8004282407407407</v>
      </c>
      <c r="M4060" s="7">
        <v>45664</v>
      </c>
      <c r="N4060" s="3">
        <v>0.76709490740740738</v>
      </c>
      <c r="O4060" s="3">
        <v>0.87612268518518521</v>
      </c>
      <c r="P4060" s="5">
        <v>109</v>
      </c>
      <c r="Q4060" s="5">
        <v>158.66999999999999</v>
      </c>
      <c r="R4060" s="1" t="s">
        <v>56</v>
      </c>
      <c r="S4060" s="1">
        <v>5</v>
      </c>
      <c r="T4060" s="1" t="s">
        <v>35</v>
      </c>
      <c r="U4060" s="5">
        <v>88.13</v>
      </c>
      <c r="V4060" s="5">
        <v>12577.0537750153</v>
      </c>
      <c r="W4060" s="1" t="s">
        <v>42</v>
      </c>
      <c r="X4060" s="1">
        <v>3.29</v>
      </c>
      <c r="Y4060" s="5">
        <v>20092.46</v>
      </c>
      <c r="Z4060" s="5">
        <v>10172.51</v>
      </c>
      <c r="AA4060" s="5" t="str">
        <f t="shared" si="252"/>
        <v>60+</v>
      </c>
      <c r="AB4060" s="5" t="str">
        <f t="shared" si="253"/>
        <v>Moderate</v>
      </c>
      <c r="AC4060" s="5">
        <f t="shared" si="254"/>
        <v>0.51</v>
      </c>
      <c r="AD4060" s="5" t="str">
        <f t="shared" si="255"/>
        <v>Short-haul</v>
      </c>
    </row>
    <row r="4061" spans="1:30" x14ac:dyDescent="0.3">
      <c r="A4061" s="1" t="s">
        <v>5277</v>
      </c>
      <c r="B4061" s="1" t="s">
        <v>5278</v>
      </c>
      <c r="C4061" s="1">
        <v>61</v>
      </c>
      <c r="D4061" s="1" t="s">
        <v>28</v>
      </c>
      <c r="E4061" s="1" t="s">
        <v>5205</v>
      </c>
      <c r="F4061" s="1" t="s">
        <v>48</v>
      </c>
      <c r="G4061" s="1" t="s">
        <v>134</v>
      </c>
      <c r="H4061" s="1" t="s">
        <v>75</v>
      </c>
      <c r="I4061" s="1" t="s">
        <v>135</v>
      </c>
      <c r="J4061" s="1">
        <v>2357</v>
      </c>
      <c r="K4061" s="3">
        <v>0.69140046296296298</v>
      </c>
      <c r="L4061" s="3">
        <v>0.8004282407407407</v>
      </c>
      <c r="M4061" s="7">
        <v>45664</v>
      </c>
      <c r="N4061" s="3">
        <v>0.76709490740740738</v>
      </c>
      <c r="O4061" s="3">
        <v>0.87612268518518521</v>
      </c>
      <c r="P4061" s="5">
        <v>109</v>
      </c>
      <c r="Q4061" s="5">
        <v>1122.42</v>
      </c>
      <c r="R4061" s="1" t="s">
        <v>56</v>
      </c>
      <c r="S4061" s="1">
        <v>5</v>
      </c>
      <c r="T4061" s="1" t="s">
        <v>83</v>
      </c>
      <c r="U4061" s="5">
        <v>39.24</v>
      </c>
      <c r="V4061" s="5">
        <v>13257.0004976893</v>
      </c>
      <c r="W4061" s="1" t="s">
        <v>42</v>
      </c>
      <c r="X4061" s="1">
        <v>3.53</v>
      </c>
      <c r="Y4061" s="5">
        <v>20908.400000000001</v>
      </c>
      <c r="Z4061" s="5">
        <v>71842.73</v>
      </c>
      <c r="AA4061" s="5" t="str">
        <f t="shared" si="252"/>
        <v>60+</v>
      </c>
      <c r="AB4061" s="5" t="str">
        <f t="shared" si="253"/>
        <v>Moderate</v>
      </c>
      <c r="AC4061" s="5">
        <f t="shared" si="254"/>
        <v>3.44</v>
      </c>
      <c r="AD4061" s="5" t="str">
        <f t="shared" si="255"/>
        <v>Short-haul</v>
      </c>
    </row>
    <row r="4062" spans="1:30" x14ac:dyDescent="0.3">
      <c r="A4062" s="1" t="s">
        <v>5279</v>
      </c>
      <c r="B4062" s="1" t="s">
        <v>5280</v>
      </c>
      <c r="C4062" s="1">
        <v>19</v>
      </c>
      <c r="D4062" s="1" t="s">
        <v>28</v>
      </c>
      <c r="E4062" s="1" t="s">
        <v>5205</v>
      </c>
      <c r="F4062" s="1" t="s">
        <v>48</v>
      </c>
      <c r="G4062" s="1" t="s">
        <v>134</v>
      </c>
      <c r="H4062" s="1" t="s">
        <v>75</v>
      </c>
      <c r="I4062" s="1" t="s">
        <v>135</v>
      </c>
      <c r="J4062" s="1">
        <v>2357</v>
      </c>
      <c r="K4062" s="3">
        <v>0.69140046296296298</v>
      </c>
      <c r="L4062" s="3">
        <v>0.8004282407407407</v>
      </c>
      <c r="M4062" s="7">
        <v>45670</v>
      </c>
      <c r="N4062" s="3">
        <v>0.76709490740740738</v>
      </c>
      <c r="O4062" s="3">
        <v>0.87612268518518521</v>
      </c>
      <c r="P4062" s="5">
        <v>109</v>
      </c>
      <c r="Q4062" s="5">
        <v>204.86</v>
      </c>
      <c r="R4062" s="1" t="s">
        <v>40</v>
      </c>
      <c r="S4062" s="1">
        <v>5</v>
      </c>
      <c r="T4062" s="1" t="s">
        <v>35</v>
      </c>
      <c r="U4062" s="5">
        <v>78.17</v>
      </c>
      <c r="V4062" s="5">
        <v>12430.2509175204</v>
      </c>
      <c r="W4062" s="1" t="s">
        <v>42</v>
      </c>
      <c r="X4062" s="1">
        <v>4.9800000000000004</v>
      </c>
      <c r="Y4062" s="5">
        <v>19916.3</v>
      </c>
      <c r="Z4062" s="5">
        <v>13126.67</v>
      </c>
      <c r="AA4062" s="5" t="str">
        <f t="shared" si="252"/>
        <v>18-29</v>
      </c>
      <c r="AB4062" s="5" t="str">
        <f t="shared" si="253"/>
        <v>Moderate</v>
      </c>
      <c r="AC4062" s="5">
        <f t="shared" si="254"/>
        <v>0.66</v>
      </c>
      <c r="AD4062" s="5" t="str">
        <f t="shared" si="255"/>
        <v>Short-haul</v>
      </c>
    </row>
    <row r="4063" spans="1:30" x14ac:dyDescent="0.3">
      <c r="A4063" s="1" t="s">
        <v>5281</v>
      </c>
      <c r="B4063" s="1" t="s">
        <v>5282</v>
      </c>
      <c r="C4063" s="1">
        <v>20</v>
      </c>
      <c r="D4063" s="1" t="s">
        <v>28</v>
      </c>
      <c r="E4063" s="1" t="s">
        <v>5205</v>
      </c>
      <c r="F4063" s="1" t="s">
        <v>30</v>
      </c>
      <c r="G4063" s="1" t="s">
        <v>154</v>
      </c>
      <c r="H4063" s="1" t="s">
        <v>155</v>
      </c>
      <c r="I4063" s="1" t="s">
        <v>156</v>
      </c>
      <c r="J4063" s="1">
        <v>11198</v>
      </c>
      <c r="K4063" s="3">
        <v>0.28363425925925928</v>
      </c>
      <c r="L4063" s="3">
        <v>0.80168981481481483</v>
      </c>
      <c r="M4063" s="7">
        <v>45667</v>
      </c>
      <c r="N4063" s="3">
        <v>0.31071759259259257</v>
      </c>
      <c r="O4063" s="3">
        <v>0.82877314814814818</v>
      </c>
      <c r="P4063" s="5">
        <v>39</v>
      </c>
      <c r="Q4063" s="5">
        <v>916.35</v>
      </c>
      <c r="R4063" s="1" t="s">
        <v>34</v>
      </c>
      <c r="S4063" s="1">
        <v>5</v>
      </c>
      <c r="T4063" s="1" t="s">
        <v>83</v>
      </c>
      <c r="U4063" s="5">
        <v>96.23</v>
      </c>
      <c r="V4063" s="5">
        <v>56899.671604224299</v>
      </c>
      <c r="W4063" s="1" t="s">
        <v>36</v>
      </c>
      <c r="X4063" s="1">
        <v>4.57</v>
      </c>
      <c r="Y4063" s="5">
        <v>73279.61</v>
      </c>
      <c r="Z4063" s="5">
        <v>58665.65</v>
      </c>
      <c r="AA4063" s="5" t="str">
        <f t="shared" si="252"/>
        <v>18-29</v>
      </c>
      <c r="AB4063" s="5" t="str">
        <f t="shared" si="253"/>
        <v>Moderate</v>
      </c>
      <c r="AC4063" s="5">
        <f t="shared" si="254"/>
        <v>0.8</v>
      </c>
      <c r="AD4063" s="5" t="str">
        <f t="shared" si="255"/>
        <v>Long-haul</v>
      </c>
    </row>
    <row r="4064" spans="1:30" x14ac:dyDescent="0.3">
      <c r="A4064" s="1" t="s">
        <v>5283</v>
      </c>
      <c r="B4064" s="1" t="s">
        <v>5284</v>
      </c>
      <c r="C4064" s="1">
        <v>32</v>
      </c>
      <c r="D4064" s="1" t="s">
        <v>28</v>
      </c>
      <c r="E4064" s="1" t="s">
        <v>5205</v>
      </c>
      <c r="F4064" s="1" t="s">
        <v>30</v>
      </c>
      <c r="G4064" s="1" t="s">
        <v>154</v>
      </c>
      <c r="H4064" s="1" t="s">
        <v>155</v>
      </c>
      <c r="I4064" s="1" t="s">
        <v>156</v>
      </c>
      <c r="J4064" s="1">
        <v>11198</v>
      </c>
      <c r="K4064" s="3">
        <v>0.28363425925925928</v>
      </c>
      <c r="L4064" s="3">
        <v>0.80168981481481483</v>
      </c>
      <c r="M4064" s="7">
        <v>45666</v>
      </c>
      <c r="N4064" s="3">
        <v>0.31071759259259257</v>
      </c>
      <c r="O4064" s="3">
        <v>0.82877314814814818</v>
      </c>
      <c r="P4064" s="5">
        <v>39</v>
      </c>
      <c r="Q4064" s="5">
        <v>515.29999999999995</v>
      </c>
      <c r="R4064" s="1" t="s">
        <v>34</v>
      </c>
      <c r="S4064" s="1">
        <v>3</v>
      </c>
      <c r="T4064" s="1" t="s">
        <v>35</v>
      </c>
      <c r="U4064" s="5">
        <v>172.25</v>
      </c>
      <c r="V4064" s="5">
        <v>56491.528453911204</v>
      </c>
      <c r="W4064" s="1" t="s">
        <v>42</v>
      </c>
      <c r="X4064" s="1">
        <v>3.56</v>
      </c>
      <c r="Y4064" s="5">
        <v>72789.83</v>
      </c>
      <c r="Z4064" s="5">
        <v>33013.65</v>
      </c>
      <c r="AA4064" s="5" t="str">
        <f t="shared" si="252"/>
        <v>30-39</v>
      </c>
      <c r="AB4064" s="5" t="str">
        <f t="shared" si="253"/>
        <v>Moderate</v>
      </c>
      <c r="AC4064" s="5">
        <f t="shared" si="254"/>
        <v>0.45</v>
      </c>
      <c r="AD4064" s="5" t="str">
        <f t="shared" si="255"/>
        <v>Long-haul</v>
      </c>
    </row>
    <row r="4065" spans="1:30" x14ac:dyDescent="0.3">
      <c r="A4065" s="1" t="s">
        <v>5285</v>
      </c>
      <c r="B4065" s="1" t="s">
        <v>5286</v>
      </c>
      <c r="C4065" s="1">
        <v>53</v>
      </c>
      <c r="D4065" s="1" t="s">
        <v>28</v>
      </c>
      <c r="E4065" s="1" t="s">
        <v>5205</v>
      </c>
      <c r="F4065" s="1" t="s">
        <v>30</v>
      </c>
      <c r="G4065" s="1" t="s">
        <v>154</v>
      </c>
      <c r="H4065" s="1" t="s">
        <v>155</v>
      </c>
      <c r="I4065" s="1" t="s">
        <v>156</v>
      </c>
      <c r="J4065" s="1">
        <v>11198</v>
      </c>
      <c r="K4065" s="3">
        <v>0.28363425925925928</v>
      </c>
      <c r="L4065" s="3">
        <v>0.80168981481481483</v>
      </c>
      <c r="M4065" s="7">
        <v>45662</v>
      </c>
      <c r="N4065" s="3">
        <v>0.31071759259259257</v>
      </c>
      <c r="O4065" s="3">
        <v>0.82877314814814818</v>
      </c>
      <c r="P4065" s="5">
        <v>39</v>
      </c>
      <c r="Q4065" s="5">
        <v>1274.3900000000001</v>
      </c>
      <c r="R4065" s="1" t="s">
        <v>56</v>
      </c>
      <c r="S4065" s="1">
        <v>5</v>
      </c>
      <c r="T4065" s="1" t="s">
        <v>41</v>
      </c>
      <c r="U4065" s="5">
        <v>46.52</v>
      </c>
      <c r="V4065" s="5">
        <v>56900.803967095701</v>
      </c>
      <c r="W4065" s="1" t="s">
        <v>42</v>
      </c>
      <c r="X4065" s="1">
        <v>4.43</v>
      </c>
      <c r="Y4065" s="5">
        <v>73280.960000000006</v>
      </c>
      <c r="Z4065" s="5">
        <v>81570.259999999995</v>
      </c>
      <c r="AA4065" s="5" t="str">
        <f t="shared" si="252"/>
        <v>50-59</v>
      </c>
      <c r="AB4065" s="5" t="str">
        <f t="shared" si="253"/>
        <v>Moderate</v>
      </c>
      <c r="AC4065" s="5">
        <f t="shared" si="254"/>
        <v>1.1100000000000001</v>
      </c>
      <c r="AD4065" s="5" t="str">
        <f t="shared" si="255"/>
        <v>Long-haul</v>
      </c>
    </row>
    <row r="4066" spans="1:30" x14ac:dyDescent="0.3">
      <c r="A4066" s="1" t="s">
        <v>5287</v>
      </c>
      <c r="B4066" s="1" t="s">
        <v>5288</v>
      </c>
      <c r="C4066" s="1">
        <v>27</v>
      </c>
      <c r="D4066" s="1" t="s">
        <v>28</v>
      </c>
      <c r="E4066" s="1" t="s">
        <v>5205</v>
      </c>
      <c r="F4066" s="1" t="s">
        <v>30</v>
      </c>
      <c r="G4066" s="1" t="s">
        <v>154</v>
      </c>
      <c r="H4066" s="1" t="s">
        <v>155</v>
      </c>
      <c r="I4066" s="1" t="s">
        <v>156</v>
      </c>
      <c r="J4066" s="1">
        <v>11198</v>
      </c>
      <c r="K4066" s="3">
        <v>0.28363425925925928</v>
      </c>
      <c r="L4066" s="3">
        <v>0.80168981481481483</v>
      </c>
      <c r="M4066" s="7">
        <v>45672</v>
      </c>
      <c r="N4066" s="3">
        <v>0.31071759259259257</v>
      </c>
      <c r="O4066" s="3">
        <v>0.82877314814814818</v>
      </c>
      <c r="P4066" s="5">
        <v>39</v>
      </c>
      <c r="Q4066" s="5">
        <v>1451.22</v>
      </c>
      <c r="R4066" s="1" t="s">
        <v>34</v>
      </c>
      <c r="S4066" s="1">
        <v>5</v>
      </c>
      <c r="T4066" s="1" t="s">
        <v>49</v>
      </c>
      <c r="U4066" s="5">
        <v>176.74</v>
      </c>
      <c r="V4066" s="5">
        <v>57229.023607201299</v>
      </c>
      <c r="W4066" s="1" t="s">
        <v>42</v>
      </c>
      <c r="X4066" s="1">
        <v>4.9800000000000004</v>
      </c>
      <c r="Y4066" s="5">
        <v>73674.83</v>
      </c>
      <c r="Z4066" s="5">
        <v>92913.43</v>
      </c>
      <c r="AA4066" s="5" t="str">
        <f t="shared" si="252"/>
        <v>18-29</v>
      </c>
      <c r="AB4066" s="5" t="str">
        <f t="shared" si="253"/>
        <v>Moderate</v>
      </c>
      <c r="AC4066" s="5">
        <f t="shared" si="254"/>
        <v>1.26</v>
      </c>
      <c r="AD4066" s="5" t="str">
        <f t="shared" si="255"/>
        <v>Long-haul</v>
      </c>
    </row>
    <row r="4067" spans="1:30" x14ac:dyDescent="0.3">
      <c r="A4067" s="1" t="s">
        <v>5289</v>
      </c>
      <c r="B4067" s="1" t="s">
        <v>5290</v>
      </c>
      <c r="C4067" s="1">
        <v>58</v>
      </c>
      <c r="D4067" s="1" t="s">
        <v>39</v>
      </c>
      <c r="E4067" s="1" t="s">
        <v>5205</v>
      </c>
      <c r="F4067" s="1" t="s">
        <v>48</v>
      </c>
      <c r="G4067" s="1" t="s">
        <v>154</v>
      </c>
      <c r="H4067" s="1" t="s">
        <v>155</v>
      </c>
      <c r="I4067" s="1" t="s">
        <v>156</v>
      </c>
      <c r="J4067" s="1">
        <v>11198</v>
      </c>
      <c r="K4067" s="3">
        <v>0.28363425925925928</v>
      </c>
      <c r="L4067" s="3">
        <v>0.80168981481481483</v>
      </c>
      <c r="M4067" s="7">
        <v>45670</v>
      </c>
      <c r="N4067" s="3">
        <v>0.31071759259259257</v>
      </c>
      <c r="O4067" s="3">
        <v>0.82877314814814818</v>
      </c>
      <c r="P4067" s="5">
        <v>39</v>
      </c>
      <c r="Q4067" s="5">
        <v>1452.01</v>
      </c>
      <c r="R4067" s="1" t="s">
        <v>56</v>
      </c>
      <c r="S4067" s="1">
        <v>5</v>
      </c>
      <c r="T4067" s="1" t="s">
        <v>41</v>
      </c>
      <c r="U4067" s="5">
        <v>32.479999999999997</v>
      </c>
      <c r="V4067" s="5">
        <v>57314.348926834798</v>
      </c>
      <c r="W4067" s="1" t="s">
        <v>36</v>
      </c>
      <c r="X4067" s="1">
        <v>3.3</v>
      </c>
      <c r="Y4067" s="5">
        <v>73777.22</v>
      </c>
      <c r="Z4067" s="5">
        <v>92935.14</v>
      </c>
      <c r="AA4067" s="5" t="str">
        <f t="shared" si="252"/>
        <v>50-59</v>
      </c>
      <c r="AB4067" s="5" t="str">
        <f t="shared" si="253"/>
        <v>Moderate</v>
      </c>
      <c r="AC4067" s="5">
        <f t="shared" si="254"/>
        <v>1.26</v>
      </c>
      <c r="AD4067" s="5" t="str">
        <f t="shared" si="255"/>
        <v>Long-haul</v>
      </c>
    </row>
    <row r="4068" spans="1:30" x14ac:dyDescent="0.3">
      <c r="A4068" s="1" t="s">
        <v>5291</v>
      </c>
      <c r="B4068" s="1" t="s">
        <v>5292</v>
      </c>
      <c r="C4068" s="1">
        <v>54</v>
      </c>
      <c r="D4068" s="1" t="s">
        <v>28</v>
      </c>
      <c r="E4068" s="1" t="s">
        <v>5205</v>
      </c>
      <c r="F4068" s="1" t="s">
        <v>30</v>
      </c>
      <c r="G4068" s="1" t="s">
        <v>154</v>
      </c>
      <c r="H4068" s="1" t="s">
        <v>155</v>
      </c>
      <c r="I4068" s="1" t="s">
        <v>156</v>
      </c>
      <c r="J4068" s="1">
        <v>11198</v>
      </c>
      <c r="K4068" s="3">
        <v>0.28363425925925928</v>
      </c>
      <c r="L4068" s="3">
        <v>0.80168981481481483</v>
      </c>
      <c r="M4068" s="7">
        <v>45663</v>
      </c>
      <c r="N4068" s="3">
        <v>0.31071759259259257</v>
      </c>
      <c r="O4068" s="3">
        <v>0.82877314814814818</v>
      </c>
      <c r="P4068" s="5">
        <v>39</v>
      </c>
      <c r="Q4068" s="5">
        <v>162.88</v>
      </c>
      <c r="R4068" s="1" t="s">
        <v>40</v>
      </c>
      <c r="S4068" s="1">
        <v>5</v>
      </c>
      <c r="T4068" s="1" t="s">
        <v>41</v>
      </c>
      <c r="U4068" s="5">
        <v>90.07</v>
      </c>
      <c r="V4068" s="5">
        <v>56500.836796151903</v>
      </c>
      <c r="W4068" s="1" t="s">
        <v>36</v>
      </c>
      <c r="X4068" s="1">
        <v>3.2</v>
      </c>
      <c r="Y4068" s="5">
        <v>72801</v>
      </c>
      <c r="Z4068" s="5">
        <v>10442.33</v>
      </c>
      <c r="AA4068" s="5" t="str">
        <f t="shared" si="252"/>
        <v>50-59</v>
      </c>
      <c r="AB4068" s="5" t="str">
        <f t="shared" si="253"/>
        <v>Moderate</v>
      </c>
      <c r="AC4068" s="5">
        <f t="shared" si="254"/>
        <v>0.14000000000000001</v>
      </c>
      <c r="AD4068" s="5" t="str">
        <f t="shared" si="255"/>
        <v>Long-haul</v>
      </c>
    </row>
    <row r="4069" spans="1:30" x14ac:dyDescent="0.3">
      <c r="A4069" s="1" t="s">
        <v>5293</v>
      </c>
      <c r="B4069" s="1" t="s">
        <v>5294</v>
      </c>
      <c r="C4069" s="1">
        <v>47</v>
      </c>
      <c r="D4069" s="1" t="s">
        <v>39</v>
      </c>
      <c r="E4069" s="1" t="s">
        <v>5205</v>
      </c>
      <c r="F4069" s="1" t="s">
        <v>48</v>
      </c>
      <c r="G4069" s="1" t="s">
        <v>154</v>
      </c>
      <c r="H4069" s="1" t="s">
        <v>155</v>
      </c>
      <c r="I4069" s="1" t="s">
        <v>156</v>
      </c>
      <c r="J4069" s="1">
        <v>11198</v>
      </c>
      <c r="K4069" s="3">
        <v>0.28363425925925928</v>
      </c>
      <c r="L4069" s="3">
        <v>0.80168981481481483</v>
      </c>
      <c r="M4069" s="7">
        <v>45664</v>
      </c>
      <c r="N4069" s="3">
        <v>0.31071759259259257</v>
      </c>
      <c r="O4069" s="3">
        <v>0.82877314814814818</v>
      </c>
      <c r="P4069" s="5">
        <v>39</v>
      </c>
      <c r="Q4069" s="5">
        <v>1184.07</v>
      </c>
      <c r="R4069" s="1" t="s">
        <v>40</v>
      </c>
      <c r="S4069" s="1">
        <v>5</v>
      </c>
      <c r="T4069" s="1" t="s">
        <v>45</v>
      </c>
      <c r="U4069" s="5">
        <v>67.150000000000006</v>
      </c>
      <c r="V4069" s="5">
        <v>57148.199225766701</v>
      </c>
      <c r="W4069" s="1" t="s">
        <v>36</v>
      </c>
      <c r="X4069" s="1">
        <v>3.24</v>
      </c>
      <c r="Y4069" s="5">
        <v>73577.84</v>
      </c>
      <c r="Z4069" s="5">
        <v>75793.91</v>
      </c>
      <c r="AA4069" s="5" t="str">
        <f t="shared" si="252"/>
        <v>40-49</v>
      </c>
      <c r="AB4069" s="5" t="str">
        <f t="shared" si="253"/>
        <v>Moderate</v>
      </c>
      <c r="AC4069" s="5">
        <f t="shared" si="254"/>
        <v>1.03</v>
      </c>
      <c r="AD4069" s="5" t="str">
        <f t="shared" si="255"/>
        <v>Long-haul</v>
      </c>
    </row>
    <row r="4070" spans="1:30" x14ac:dyDescent="0.3">
      <c r="A4070" s="1" t="s">
        <v>5295</v>
      </c>
      <c r="B4070" s="1" t="s">
        <v>5296</v>
      </c>
      <c r="C4070" s="1">
        <v>27</v>
      </c>
      <c r="D4070" s="1" t="s">
        <v>39</v>
      </c>
      <c r="E4070" s="1" t="s">
        <v>5205</v>
      </c>
      <c r="F4070" s="1" t="s">
        <v>30</v>
      </c>
      <c r="G4070" s="1" t="s">
        <v>154</v>
      </c>
      <c r="H4070" s="1" t="s">
        <v>155</v>
      </c>
      <c r="I4070" s="1" t="s">
        <v>156</v>
      </c>
      <c r="J4070" s="1">
        <v>11198</v>
      </c>
      <c r="K4070" s="3">
        <v>0.28363425925925928</v>
      </c>
      <c r="L4070" s="3">
        <v>0.80168981481481483</v>
      </c>
      <c r="M4070" s="7">
        <v>45665</v>
      </c>
      <c r="N4070" s="3">
        <v>0.31071759259259257</v>
      </c>
      <c r="O4070" s="3">
        <v>0.82877314814814818</v>
      </c>
      <c r="P4070" s="5">
        <v>39</v>
      </c>
      <c r="Q4070" s="5">
        <v>487.85</v>
      </c>
      <c r="R4070" s="1" t="s">
        <v>34</v>
      </c>
      <c r="S4070" s="1">
        <v>5</v>
      </c>
      <c r="T4070" s="1" t="s">
        <v>35</v>
      </c>
      <c r="U4070" s="5">
        <v>150.4</v>
      </c>
      <c r="V4070" s="5">
        <v>56620.483823310802</v>
      </c>
      <c r="W4070" s="1" t="s">
        <v>36</v>
      </c>
      <c r="X4070" s="1">
        <v>4.6399999999999997</v>
      </c>
      <c r="Y4070" s="5">
        <v>72944.58</v>
      </c>
      <c r="Z4070" s="5">
        <v>31252.48</v>
      </c>
      <c r="AA4070" s="5" t="str">
        <f t="shared" si="252"/>
        <v>18-29</v>
      </c>
      <c r="AB4070" s="5" t="str">
        <f t="shared" si="253"/>
        <v>Moderate</v>
      </c>
      <c r="AC4070" s="5">
        <f t="shared" si="254"/>
        <v>0.43</v>
      </c>
      <c r="AD4070" s="5" t="str">
        <f t="shared" si="255"/>
        <v>Long-haul</v>
      </c>
    </row>
    <row r="4071" spans="1:30" x14ac:dyDescent="0.3">
      <c r="A4071" s="1" t="s">
        <v>5297</v>
      </c>
      <c r="B4071" s="1" t="s">
        <v>5298</v>
      </c>
      <c r="C4071" s="1">
        <v>44</v>
      </c>
      <c r="D4071" s="1" t="s">
        <v>28</v>
      </c>
      <c r="E4071" s="1" t="s">
        <v>5205</v>
      </c>
      <c r="F4071" s="1" t="s">
        <v>30</v>
      </c>
      <c r="G4071" s="1" t="s">
        <v>173</v>
      </c>
      <c r="H4071" s="1" t="s">
        <v>174</v>
      </c>
      <c r="I4071" s="1" t="s">
        <v>175</v>
      </c>
      <c r="J4071" s="1">
        <v>5057</v>
      </c>
      <c r="K4071" s="3">
        <v>0.60699074074074078</v>
      </c>
      <c r="L4071" s="3">
        <v>0.8410185185185185</v>
      </c>
      <c r="M4071" s="7">
        <v>45662</v>
      </c>
      <c r="N4071" s="3">
        <v>0.60976851851851854</v>
      </c>
      <c r="O4071" s="3">
        <v>0.84379629629629627</v>
      </c>
      <c r="P4071" s="5">
        <v>4</v>
      </c>
      <c r="Q4071" s="5">
        <v>415.5</v>
      </c>
      <c r="R4071" s="1" t="s">
        <v>34</v>
      </c>
      <c r="S4071" s="1">
        <v>5</v>
      </c>
      <c r="T4071" s="1" t="s">
        <v>45</v>
      </c>
      <c r="U4071" s="5">
        <v>33.270000000000003</v>
      </c>
      <c r="V4071" s="5">
        <v>25803.711213559101</v>
      </c>
      <c r="W4071" s="1" t="s">
        <v>36</v>
      </c>
      <c r="X4071" s="1">
        <v>4.21</v>
      </c>
      <c r="Y4071" s="5">
        <v>35964.449999999997</v>
      </c>
      <c r="Z4071" s="5">
        <v>26598.65</v>
      </c>
      <c r="AA4071" s="5" t="str">
        <f t="shared" si="252"/>
        <v>40-49</v>
      </c>
      <c r="AB4071" s="5" t="str">
        <f t="shared" si="253"/>
        <v>On-Time</v>
      </c>
      <c r="AC4071" s="5">
        <f t="shared" si="254"/>
        <v>0.74</v>
      </c>
      <c r="AD4071" s="5" t="str">
        <f t="shared" si="255"/>
        <v>Medium-haul</v>
      </c>
    </row>
    <row r="4072" spans="1:30" x14ac:dyDescent="0.3">
      <c r="A4072" s="1" t="s">
        <v>5238</v>
      </c>
      <c r="B4072" s="1" t="s">
        <v>5239</v>
      </c>
      <c r="C4072" s="1">
        <v>24</v>
      </c>
      <c r="D4072" s="1" t="s">
        <v>28</v>
      </c>
      <c r="E4072" s="1" t="s">
        <v>5205</v>
      </c>
      <c r="F4072" s="1" t="s">
        <v>30</v>
      </c>
      <c r="G4072" s="1" t="s">
        <v>173</v>
      </c>
      <c r="H4072" s="1" t="s">
        <v>174</v>
      </c>
      <c r="I4072" s="1" t="s">
        <v>175</v>
      </c>
      <c r="J4072" s="1">
        <v>5057</v>
      </c>
      <c r="K4072" s="3">
        <v>0.60699074074074078</v>
      </c>
      <c r="L4072" s="3">
        <v>0.8410185185185185</v>
      </c>
      <c r="M4072" s="7">
        <v>45671</v>
      </c>
      <c r="N4072" s="3">
        <v>0.60976851851851854</v>
      </c>
      <c r="O4072" s="3">
        <v>0.84379629629629627</v>
      </c>
      <c r="P4072" s="5">
        <v>4</v>
      </c>
      <c r="Q4072" s="5">
        <v>408.33</v>
      </c>
      <c r="R4072" s="1" t="s">
        <v>34</v>
      </c>
      <c r="S4072" s="1">
        <v>5</v>
      </c>
      <c r="T4072" s="1" t="s">
        <v>41</v>
      </c>
      <c r="U4072" s="5">
        <v>78.16</v>
      </c>
      <c r="V4072" s="5">
        <v>26310.9257165909</v>
      </c>
      <c r="W4072" s="1" t="s">
        <v>42</v>
      </c>
      <c r="X4072" s="1">
        <v>4.32</v>
      </c>
      <c r="Y4072" s="5">
        <v>36573.11</v>
      </c>
      <c r="Z4072" s="5">
        <v>26148.75</v>
      </c>
      <c r="AA4072" s="5" t="str">
        <f t="shared" si="252"/>
        <v>18-29</v>
      </c>
      <c r="AB4072" s="5" t="str">
        <f t="shared" si="253"/>
        <v>On-Time</v>
      </c>
      <c r="AC4072" s="5">
        <f t="shared" si="254"/>
        <v>0.71</v>
      </c>
      <c r="AD4072" s="5" t="str">
        <f t="shared" si="255"/>
        <v>Medium-haul</v>
      </c>
    </row>
    <row r="4073" spans="1:30" x14ac:dyDescent="0.3">
      <c r="A4073" s="1" t="s">
        <v>5299</v>
      </c>
      <c r="B4073" s="1" t="s">
        <v>5300</v>
      </c>
      <c r="C4073" s="1">
        <v>50</v>
      </c>
      <c r="D4073" s="1" t="s">
        <v>28</v>
      </c>
      <c r="E4073" s="1" t="s">
        <v>5205</v>
      </c>
      <c r="F4073" s="1" t="s">
        <v>48</v>
      </c>
      <c r="G4073" s="1" t="s">
        <v>173</v>
      </c>
      <c r="H4073" s="1" t="s">
        <v>174</v>
      </c>
      <c r="I4073" s="1" t="s">
        <v>175</v>
      </c>
      <c r="J4073" s="1">
        <v>5057</v>
      </c>
      <c r="K4073" s="3">
        <v>0.60699074074074078</v>
      </c>
      <c r="L4073" s="3">
        <v>0.8410185185185185</v>
      </c>
      <c r="M4073" s="7">
        <v>45659</v>
      </c>
      <c r="N4073" s="3">
        <v>0.60976851851851854</v>
      </c>
      <c r="O4073" s="3">
        <v>0.84379629629629627</v>
      </c>
      <c r="P4073" s="5">
        <v>4</v>
      </c>
      <c r="Q4073" s="5">
        <v>889.3</v>
      </c>
      <c r="R4073" s="1" t="s">
        <v>40</v>
      </c>
      <c r="S4073" s="1">
        <v>5</v>
      </c>
      <c r="T4073" s="1" t="s">
        <v>41</v>
      </c>
      <c r="U4073" s="5">
        <v>171.71</v>
      </c>
      <c r="V4073" s="5">
        <v>26209.473878429901</v>
      </c>
      <c r="W4073" s="1" t="s">
        <v>36</v>
      </c>
      <c r="X4073" s="1">
        <v>4.8499999999999996</v>
      </c>
      <c r="Y4073" s="5">
        <v>36451.370000000003</v>
      </c>
      <c r="Z4073" s="5">
        <v>56949.54</v>
      </c>
      <c r="AA4073" s="5" t="str">
        <f t="shared" si="252"/>
        <v>50-59</v>
      </c>
      <c r="AB4073" s="5" t="str">
        <f t="shared" si="253"/>
        <v>On-Time</v>
      </c>
      <c r="AC4073" s="5">
        <f t="shared" si="254"/>
        <v>1.56</v>
      </c>
      <c r="AD4073" s="5" t="str">
        <f t="shared" si="255"/>
        <v>Medium-haul</v>
      </c>
    </row>
    <row r="4074" spans="1:30" x14ac:dyDescent="0.3">
      <c r="A4074" s="1" t="s">
        <v>5301</v>
      </c>
      <c r="B4074" s="1" t="s">
        <v>5302</v>
      </c>
      <c r="C4074" s="1">
        <v>23</v>
      </c>
      <c r="D4074" s="1" t="s">
        <v>28</v>
      </c>
      <c r="E4074" s="1" t="s">
        <v>5205</v>
      </c>
      <c r="F4074" s="1" t="s">
        <v>30</v>
      </c>
      <c r="G4074" s="1" t="s">
        <v>173</v>
      </c>
      <c r="H4074" s="1" t="s">
        <v>174</v>
      </c>
      <c r="I4074" s="1" t="s">
        <v>175</v>
      </c>
      <c r="J4074" s="1">
        <v>5057</v>
      </c>
      <c r="K4074" s="3">
        <v>0.60699074074074078</v>
      </c>
      <c r="L4074" s="3">
        <v>0.8410185185185185</v>
      </c>
      <c r="M4074" s="7">
        <v>45672</v>
      </c>
      <c r="N4074" s="3">
        <v>0.60976851851851854</v>
      </c>
      <c r="O4074" s="3">
        <v>0.84379629629629627</v>
      </c>
      <c r="P4074" s="5">
        <v>4</v>
      </c>
      <c r="Q4074" s="5">
        <v>1330.17</v>
      </c>
      <c r="R4074" s="1" t="s">
        <v>56</v>
      </c>
      <c r="S4074" s="1">
        <v>5</v>
      </c>
      <c r="T4074" s="1" t="s">
        <v>83</v>
      </c>
      <c r="U4074" s="5">
        <v>193.64</v>
      </c>
      <c r="V4074" s="5">
        <v>26586.20675895</v>
      </c>
      <c r="W4074" s="1" t="s">
        <v>36</v>
      </c>
      <c r="X4074" s="1">
        <v>3.88</v>
      </c>
      <c r="Y4074" s="5">
        <v>36903.449999999997</v>
      </c>
      <c r="Z4074" s="5">
        <v>85169.61</v>
      </c>
      <c r="AA4074" s="5" t="str">
        <f t="shared" si="252"/>
        <v>18-29</v>
      </c>
      <c r="AB4074" s="5" t="str">
        <f t="shared" si="253"/>
        <v>On-Time</v>
      </c>
      <c r="AC4074" s="5">
        <f t="shared" si="254"/>
        <v>2.31</v>
      </c>
      <c r="AD4074" s="5" t="str">
        <f t="shared" si="255"/>
        <v>Medium-haul</v>
      </c>
    </row>
    <row r="4075" spans="1:30" x14ac:dyDescent="0.3">
      <c r="A4075" s="1" t="s">
        <v>5303</v>
      </c>
      <c r="B4075" s="1" t="s">
        <v>5304</v>
      </c>
      <c r="C4075" s="1">
        <v>18</v>
      </c>
      <c r="D4075" s="1" t="s">
        <v>39</v>
      </c>
      <c r="E4075" s="1" t="s">
        <v>5205</v>
      </c>
      <c r="F4075" s="1" t="s">
        <v>48</v>
      </c>
      <c r="G4075" s="1" t="s">
        <v>173</v>
      </c>
      <c r="H4075" s="1" t="s">
        <v>174</v>
      </c>
      <c r="I4075" s="1" t="s">
        <v>175</v>
      </c>
      <c r="J4075" s="1">
        <v>5057</v>
      </c>
      <c r="K4075" s="3">
        <v>0.60699074074074078</v>
      </c>
      <c r="L4075" s="3">
        <v>0.8410185185185185</v>
      </c>
      <c r="M4075" s="7">
        <v>45666</v>
      </c>
      <c r="N4075" s="3">
        <v>0.60976851851851854</v>
      </c>
      <c r="O4075" s="3">
        <v>0.84379629629629627</v>
      </c>
      <c r="P4075" s="5">
        <v>4</v>
      </c>
      <c r="Q4075" s="5">
        <v>55.36</v>
      </c>
      <c r="R4075" s="1" t="s">
        <v>34</v>
      </c>
      <c r="S4075" s="1">
        <v>5</v>
      </c>
      <c r="T4075" s="1" t="s">
        <v>35</v>
      </c>
      <c r="U4075" s="5">
        <v>17.57</v>
      </c>
      <c r="V4075" s="5">
        <v>26230.515089696899</v>
      </c>
      <c r="W4075" s="1" t="s">
        <v>36</v>
      </c>
      <c r="X4075" s="1">
        <v>4.4000000000000004</v>
      </c>
      <c r="Y4075" s="5">
        <v>36476.620000000003</v>
      </c>
      <c r="Z4075" s="5">
        <v>3546.55</v>
      </c>
      <c r="AA4075" s="5" t="str">
        <f t="shared" si="252"/>
        <v>18-29</v>
      </c>
      <c r="AB4075" s="5" t="str">
        <f t="shared" si="253"/>
        <v>On-Time</v>
      </c>
      <c r="AC4075" s="5">
        <f t="shared" si="254"/>
        <v>0.1</v>
      </c>
      <c r="AD4075" s="5" t="str">
        <f t="shared" si="255"/>
        <v>Medium-haul</v>
      </c>
    </row>
    <row r="4076" spans="1:30" x14ac:dyDescent="0.3">
      <c r="A4076" s="1" t="s">
        <v>5305</v>
      </c>
      <c r="B4076" s="1" t="s">
        <v>5306</v>
      </c>
      <c r="C4076" s="1">
        <v>60</v>
      </c>
      <c r="D4076" s="1" t="s">
        <v>39</v>
      </c>
      <c r="E4076" s="1" t="s">
        <v>5205</v>
      </c>
      <c r="F4076" s="1" t="s">
        <v>30</v>
      </c>
      <c r="G4076" s="1" t="s">
        <v>173</v>
      </c>
      <c r="H4076" s="1" t="s">
        <v>174</v>
      </c>
      <c r="I4076" s="1" t="s">
        <v>175</v>
      </c>
      <c r="J4076" s="1">
        <v>5057</v>
      </c>
      <c r="K4076" s="3">
        <v>0.60699074074074078</v>
      </c>
      <c r="L4076" s="3">
        <v>0.8410185185185185</v>
      </c>
      <c r="M4076" s="7">
        <v>45671</v>
      </c>
      <c r="N4076" s="3">
        <v>0.60976851851851854</v>
      </c>
      <c r="O4076" s="3">
        <v>0.84379629629629627</v>
      </c>
      <c r="P4076" s="5">
        <v>4</v>
      </c>
      <c r="Q4076" s="5">
        <v>996.63</v>
      </c>
      <c r="R4076" s="1" t="s">
        <v>40</v>
      </c>
      <c r="S4076" s="1">
        <v>5</v>
      </c>
      <c r="T4076" s="1" t="s">
        <v>45</v>
      </c>
      <c r="U4076" s="5">
        <v>131.22999999999999</v>
      </c>
      <c r="V4076" s="5">
        <v>26271.554236836098</v>
      </c>
      <c r="W4076" s="1" t="s">
        <v>42</v>
      </c>
      <c r="X4076" s="1">
        <v>3.19</v>
      </c>
      <c r="Y4076" s="5">
        <v>36525.870000000003</v>
      </c>
      <c r="Z4076" s="5">
        <v>63810.57</v>
      </c>
      <c r="AA4076" s="5" t="str">
        <f t="shared" si="252"/>
        <v>60+</v>
      </c>
      <c r="AB4076" s="5" t="str">
        <f t="shared" si="253"/>
        <v>On-Time</v>
      </c>
      <c r="AC4076" s="5">
        <f t="shared" si="254"/>
        <v>1.75</v>
      </c>
      <c r="AD4076" s="5" t="str">
        <f t="shared" si="255"/>
        <v>Medium-haul</v>
      </c>
    </row>
    <row r="4077" spans="1:30" x14ac:dyDescent="0.3">
      <c r="A4077" s="1" t="s">
        <v>5307</v>
      </c>
      <c r="B4077" s="1" t="s">
        <v>4676</v>
      </c>
      <c r="C4077" s="1">
        <v>35</v>
      </c>
      <c r="D4077" s="1" t="s">
        <v>28</v>
      </c>
      <c r="E4077" s="1" t="s">
        <v>5205</v>
      </c>
      <c r="F4077" s="1" t="s">
        <v>30</v>
      </c>
      <c r="G4077" s="1" t="s">
        <v>173</v>
      </c>
      <c r="H4077" s="1" t="s">
        <v>174</v>
      </c>
      <c r="I4077" s="1" t="s">
        <v>175</v>
      </c>
      <c r="J4077" s="1">
        <v>5057</v>
      </c>
      <c r="K4077" s="3">
        <v>0.60699074074074078</v>
      </c>
      <c r="L4077" s="3">
        <v>0.8410185185185185</v>
      </c>
      <c r="M4077" s="7">
        <v>45670</v>
      </c>
      <c r="N4077" s="3">
        <v>0.60976851851851854</v>
      </c>
      <c r="O4077" s="3">
        <v>0.84379629629629627</v>
      </c>
      <c r="P4077" s="5">
        <v>4</v>
      </c>
      <c r="Q4077" s="5">
        <v>1032.33</v>
      </c>
      <c r="R4077" s="1" t="s">
        <v>40</v>
      </c>
      <c r="S4077" s="1">
        <v>3</v>
      </c>
      <c r="T4077" s="1" t="s">
        <v>83</v>
      </c>
      <c r="U4077" s="5">
        <v>75.900000000000006</v>
      </c>
      <c r="V4077" s="5">
        <v>26742.608617618302</v>
      </c>
      <c r="W4077" s="1" t="s">
        <v>42</v>
      </c>
      <c r="X4077" s="1">
        <v>4.3499999999999996</v>
      </c>
      <c r="Y4077" s="5">
        <v>37091.129999999997</v>
      </c>
      <c r="Z4077" s="5">
        <v>66084.3</v>
      </c>
      <c r="AA4077" s="5" t="str">
        <f t="shared" si="252"/>
        <v>30-39</v>
      </c>
      <c r="AB4077" s="5" t="str">
        <f t="shared" si="253"/>
        <v>On-Time</v>
      </c>
      <c r="AC4077" s="5">
        <f t="shared" si="254"/>
        <v>1.78</v>
      </c>
      <c r="AD4077" s="5" t="str">
        <f t="shared" si="255"/>
        <v>Medium-haul</v>
      </c>
    </row>
    <row r="4078" spans="1:30" x14ac:dyDescent="0.3">
      <c r="A4078" s="1" t="s">
        <v>5308</v>
      </c>
      <c r="B4078" s="1" t="s">
        <v>5309</v>
      </c>
      <c r="C4078" s="1">
        <v>53</v>
      </c>
      <c r="D4078" s="1" t="s">
        <v>28</v>
      </c>
      <c r="E4078" s="1" t="s">
        <v>5205</v>
      </c>
      <c r="F4078" s="1" t="s">
        <v>48</v>
      </c>
      <c r="G4078" s="1" t="s">
        <v>190</v>
      </c>
      <c r="H4078" s="1" t="s">
        <v>62</v>
      </c>
      <c r="I4078" s="1" t="s">
        <v>32</v>
      </c>
      <c r="J4078" s="1">
        <v>8155</v>
      </c>
      <c r="K4078" s="3">
        <v>6.9907407407407404E-2</v>
      </c>
      <c r="L4078" s="3">
        <v>0.44699074074074074</v>
      </c>
      <c r="M4078" s="7">
        <v>45666</v>
      </c>
      <c r="N4078" s="3">
        <v>0.12060185185185185</v>
      </c>
      <c r="O4078" s="3">
        <v>0.49768518518518517</v>
      </c>
      <c r="P4078" s="5">
        <v>73</v>
      </c>
      <c r="Q4078" s="5">
        <v>76.510000000000005</v>
      </c>
      <c r="R4078" s="1" t="s">
        <v>40</v>
      </c>
      <c r="S4078" s="1">
        <v>5</v>
      </c>
      <c r="T4078" s="1" t="s">
        <v>49</v>
      </c>
      <c r="U4078" s="5">
        <v>137.82</v>
      </c>
      <c r="V4078" s="5">
        <v>42021.232329789898</v>
      </c>
      <c r="W4078" s="1" t="s">
        <v>36</v>
      </c>
      <c r="X4078" s="1">
        <v>3.09</v>
      </c>
      <c r="Y4078" s="5">
        <v>55425.48</v>
      </c>
      <c r="Z4078" s="5">
        <v>4924.2</v>
      </c>
      <c r="AA4078" s="5" t="str">
        <f t="shared" si="252"/>
        <v>50-59</v>
      </c>
      <c r="AB4078" s="5" t="str">
        <f t="shared" si="253"/>
        <v>Moderate</v>
      </c>
      <c r="AC4078" s="5">
        <f t="shared" si="254"/>
        <v>0.09</v>
      </c>
      <c r="AD4078" s="5" t="str">
        <f t="shared" si="255"/>
        <v>Long-haul</v>
      </c>
    </row>
    <row r="4079" spans="1:30" x14ac:dyDescent="0.3">
      <c r="A4079" s="1" t="s">
        <v>5310</v>
      </c>
      <c r="B4079" s="1" t="s">
        <v>5311</v>
      </c>
      <c r="C4079" s="1">
        <v>75</v>
      </c>
      <c r="D4079" s="1" t="s">
        <v>39</v>
      </c>
      <c r="E4079" s="1" t="s">
        <v>5205</v>
      </c>
      <c r="F4079" s="1" t="s">
        <v>30</v>
      </c>
      <c r="G4079" s="1" t="s">
        <v>190</v>
      </c>
      <c r="H4079" s="1" t="s">
        <v>62</v>
      </c>
      <c r="I4079" s="1" t="s">
        <v>32</v>
      </c>
      <c r="J4079" s="1">
        <v>8155</v>
      </c>
      <c r="K4079" s="3">
        <v>6.9907407407407404E-2</v>
      </c>
      <c r="L4079" s="3">
        <v>0.44699074074074074</v>
      </c>
      <c r="M4079" s="7">
        <v>45664</v>
      </c>
      <c r="N4079" s="3">
        <v>0.12060185185185185</v>
      </c>
      <c r="O4079" s="3">
        <v>0.49768518518518517</v>
      </c>
      <c r="P4079" s="5">
        <v>73</v>
      </c>
      <c r="Q4079" s="5">
        <v>1330.5</v>
      </c>
      <c r="R4079" s="1" t="s">
        <v>56</v>
      </c>
      <c r="S4079" s="1">
        <v>5</v>
      </c>
      <c r="T4079" s="1" t="s">
        <v>45</v>
      </c>
      <c r="U4079" s="5">
        <v>64.900000000000006</v>
      </c>
      <c r="V4079" s="5">
        <v>41344.581578682002</v>
      </c>
      <c r="W4079" s="1" t="s">
        <v>36</v>
      </c>
      <c r="X4079" s="1">
        <v>3.99</v>
      </c>
      <c r="Y4079" s="5">
        <v>54613.5</v>
      </c>
      <c r="Z4079" s="5">
        <v>85164.98</v>
      </c>
      <c r="AA4079" s="5" t="str">
        <f t="shared" si="252"/>
        <v>60+</v>
      </c>
      <c r="AB4079" s="5" t="str">
        <f t="shared" si="253"/>
        <v>Moderate</v>
      </c>
      <c r="AC4079" s="5">
        <f t="shared" si="254"/>
        <v>1.56</v>
      </c>
      <c r="AD4079" s="5" t="str">
        <f t="shared" si="255"/>
        <v>Long-haul</v>
      </c>
    </row>
    <row r="4080" spans="1:30" x14ac:dyDescent="0.3">
      <c r="A4080" s="1" t="s">
        <v>5312</v>
      </c>
      <c r="B4080" s="1" t="s">
        <v>5313</v>
      </c>
      <c r="C4080" s="1">
        <v>69</v>
      </c>
      <c r="D4080" s="1" t="s">
        <v>39</v>
      </c>
      <c r="E4080" s="1" t="s">
        <v>5205</v>
      </c>
      <c r="F4080" s="1" t="s">
        <v>48</v>
      </c>
      <c r="G4080" s="1" t="s">
        <v>190</v>
      </c>
      <c r="H4080" s="1" t="s">
        <v>62</v>
      </c>
      <c r="I4080" s="1" t="s">
        <v>32</v>
      </c>
      <c r="J4080" s="1">
        <v>8155</v>
      </c>
      <c r="K4080" s="3">
        <v>6.9907407407407404E-2</v>
      </c>
      <c r="L4080" s="3">
        <v>0.44699074074074074</v>
      </c>
      <c r="M4080" s="7">
        <v>45668</v>
      </c>
      <c r="N4080" s="3">
        <v>0.12060185185185185</v>
      </c>
      <c r="O4080" s="3">
        <v>0.49768518518518517</v>
      </c>
      <c r="P4080" s="5">
        <v>73</v>
      </c>
      <c r="Q4080" s="5">
        <v>313.55</v>
      </c>
      <c r="R4080" s="1" t="s">
        <v>40</v>
      </c>
      <c r="S4080" s="1">
        <v>5</v>
      </c>
      <c r="T4080" s="1" t="s">
        <v>83</v>
      </c>
      <c r="U4080" s="5">
        <v>190.16</v>
      </c>
      <c r="V4080" s="5">
        <v>42156.342203915898</v>
      </c>
      <c r="W4080" s="1" t="s">
        <v>36</v>
      </c>
      <c r="X4080" s="1">
        <v>3.19</v>
      </c>
      <c r="Y4080" s="5">
        <v>55587.61</v>
      </c>
      <c r="Z4080" s="5">
        <v>20105.23</v>
      </c>
      <c r="AA4080" s="5" t="str">
        <f t="shared" si="252"/>
        <v>60+</v>
      </c>
      <c r="AB4080" s="5" t="str">
        <f t="shared" si="253"/>
        <v>Moderate</v>
      </c>
      <c r="AC4080" s="5">
        <f t="shared" si="254"/>
        <v>0.36</v>
      </c>
      <c r="AD4080" s="5" t="str">
        <f t="shared" si="255"/>
        <v>Long-haul</v>
      </c>
    </row>
    <row r="4081" spans="1:30" x14ac:dyDescent="0.3">
      <c r="A4081" s="1" t="s">
        <v>5314</v>
      </c>
      <c r="B4081" s="1" t="s">
        <v>5315</v>
      </c>
      <c r="C4081" s="1">
        <v>57</v>
      </c>
      <c r="D4081" s="1" t="s">
        <v>39</v>
      </c>
      <c r="E4081" s="1" t="s">
        <v>5205</v>
      </c>
      <c r="F4081" s="1" t="s">
        <v>48</v>
      </c>
      <c r="G4081" s="1" t="s">
        <v>190</v>
      </c>
      <c r="H4081" s="1" t="s">
        <v>62</v>
      </c>
      <c r="I4081" s="1" t="s">
        <v>32</v>
      </c>
      <c r="J4081" s="1">
        <v>8155</v>
      </c>
      <c r="K4081" s="3">
        <v>6.9907407407407404E-2</v>
      </c>
      <c r="L4081" s="3">
        <v>0.44699074074074074</v>
      </c>
      <c r="M4081" s="7">
        <v>45667</v>
      </c>
      <c r="N4081" s="3">
        <v>0.12060185185185185</v>
      </c>
      <c r="O4081" s="3">
        <v>0.49768518518518517</v>
      </c>
      <c r="P4081" s="5">
        <v>73</v>
      </c>
      <c r="Q4081" s="5">
        <v>821.73</v>
      </c>
      <c r="R4081" s="1" t="s">
        <v>56</v>
      </c>
      <c r="S4081" s="1">
        <v>5</v>
      </c>
      <c r="T4081" s="1" t="s">
        <v>45</v>
      </c>
      <c r="U4081" s="5">
        <v>126.26</v>
      </c>
      <c r="V4081" s="5">
        <v>41611.562760250199</v>
      </c>
      <c r="W4081" s="1" t="s">
        <v>42</v>
      </c>
      <c r="X4081" s="1">
        <v>3.26</v>
      </c>
      <c r="Y4081" s="5">
        <v>54933.88</v>
      </c>
      <c r="Z4081" s="5">
        <v>52615.97</v>
      </c>
      <c r="AA4081" s="5" t="str">
        <f t="shared" si="252"/>
        <v>50-59</v>
      </c>
      <c r="AB4081" s="5" t="str">
        <f t="shared" si="253"/>
        <v>Moderate</v>
      </c>
      <c r="AC4081" s="5">
        <f t="shared" si="254"/>
        <v>0.96</v>
      </c>
      <c r="AD4081" s="5" t="str">
        <f t="shared" si="255"/>
        <v>Long-haul</v>
      </c>
    </row>
    <row r="4082" spans="1:30" x14ac:dyDescent="0.3">
      <c r="A4082" s="2" t="s">
        <v>5316</v>
      </c>
      <c r="B4082" s="1" t="s">
        <v>5317</v>
      </c>
      <c r="C4082" s="1">
        <v>56</v>
      </c>
      <c r="D4082" s="1" t="s">
        <v>28</v>
      </c>
      <c r="E4082" s="1" t="s">
        <v>5205</v>
      </c>
      <c r="F4082" s="1" t="s">
        <v>48</v>
      </c>
      <c r="G4082" s="1" t="s">
        <v>190</v>
      </c>
      <c r="H4082" s="1" t="s">
        <v>62</v>
      </c>
      <c r="I4082" s="1" t="s">
        <v>32</v>
      </c>
      <c r="J4082" s="1">
        <v>8155</v>
      </c>
      <c r="K4082" s="3">
        <v>6.9907407407407404E-2</v>
      </c>
      <c r="L4082" s="3">
        <v>0.44699074074074074</v>
      </c>
      <c r="M4082" s="7">
        <v>45672</v>
      </c>
      <c r="N4082" s="3">
        <v>0.12060185185185185</v>
      </c>
      <c r="O4082" s="3">
        <v>0.49768518518518517</v>
      </c>
      <c r="P4082" s="5">
        <v>73</v>
      </c>
      <c r="Q4082" s="5">
        <v>302.60000000000002</v>
      </c>
      <c r="R4082" s="1" t="s">
        <v>34</v>
      </c>
      <c r="S4082" s="1">
        <v>5</v>
      </c>
      <c r="T4082" s="1" t="s">
        <v>83</v>
      </c>
      <c r="U4082" s="5">
        <v>116.4</v>
      </c>
      <c r="V4082" s="5">
        <v>41301.181535702999</v>
      </c>
      <c r="W4082" s="1" t="s">
        <v>42</v>
      </c>
      <c r="X4082" s="1">
        <v>3.67</v>
      </c>
      <c r="Y4082" s="5">
        <v>54561.42</v>
      </c>
      <c r="Z4082" s="5">
        <v>19389.68</v>
      </c>
      <c r="AA4082" s="5" t="str">
        <f t="shared" si="252"/>
        <v>50-59</v>
      </c>
      <c r="AB4082" s="5" t="str">
        <f t="shared" si="253"/>
        <v>Moderate</v>
      </c>
      <c r="AC4082" s="5">
        <f t="shared" si="254"/>
        <v>0.36</v>
      </c>
      <c r="AD4082" s="5" t="str">
        <f t="shared" si="255"/>
        <v>Long-haul</v>
      </c>
    </row>
    <row r="4083" spans="1:30" x14ac:dyDescent="0.3">
      <c r="A4083" s="1" t="s">
        <v>5318</v>
      </c>
      <c r="B4083" s="1" t="s">
        <v>5319</v>
      </c>
      <c r="C4083" s="1">
        <v>51</v>
      </c>
      <c r="D4083" s="1" t="s">
        <v>28</v>
      </c>
      <c r="E4083" s="1" t="s">
        <v>5205</v>
      </c>
      <c r="F4083" s="1" t="s">
        <v>30</v>
      </c>
      <c r="G4083" s="1" t="s">
        <v>190</v>
      </c>
      <c r="H4083" s="1" t="s">
        <v>62</v>
      </c>
      <c r="I4083" s="1" t="s">
        <v>32</v>
      </c>
      <c r="J4083" s="1">
        <v>8155</v>
      </c>
      <c r="K4083" s="3">
        <v>6.9907407407407404E-2</v>
      </c>
      <c r="L4083" s="3">
        <v>0.44699074074074074</v>
      </c>
      <c r="M4083" s="7">
        <v>45666</v>
      </c>
      <c r="N4083" s="3">
        <v>0.12060185185185185</v>
      </c>
      <c r="O4083" s="3">
        <v>0.49768518518518517</v>
      </c>
      <c r="P4083" s="5">
        <v>73</v>
      </c>
      <c r="Q4083" s="5">
        <v>572.61</v>
      </c>
      <c r="R4083" s="1" t="s">
        <v>56</v>
      </c>
      <c r="S4083" s="1">
        <v>5</v>
      </c>
      <c r="T4083" s="1" t="s">
        <v>83</v>
      </c>
      <c r="U4083" s="5">
        <v>162.27000000000001</v>
      </c>
      <c r="V4083" s="5">
        <v>41806.262739696002</v>
      </c>
      <c r="W4083" s="1" t="s">
        <v>36</v>
      </c>
      <c r="X4083" s="1">
        <v>3.21</v>
      </c>
      <c r="Y4083" s="5">
        <v>55167.519999999997</v>
      </c>
      <c r="Z4083" s="5">
        <v>36679.49</v>
      </c>
      <c r="AA4083" s="5" t="str">
        <f t="shared" si="252"/>
        <v>50-59</v>
      </c>
      <c r="AB4083" s="5" t="str">
        <f t="shared" si="253"/>
        <v>Moderate</v>
      </c>
      <c r="AC4083" s="5">
        <f t="shared" si="254"/>
        <v>0.66</v>
      </c>
      <c r="AD4083" s="5" t="str">
        <f t="shared" si="255"/>
        <v>Long-haul</v>
      </c>
    </row>
    <row r="4084" spans="1:30" x14ac:dyDescent="0.3">
      <c r="A4084" s="1" t="s">
        <v>5320</v>
      </c>
      <c r="B4084" s="1" t="s">
        <v>5321</v>
      </c>
      <c r="C4084" s="1">
        <v>38</v>
      </c>
      <c r="D4084" s="1" t="s">
        <v>39</v>
      </c>
      <c r="E4084" s="1" t="s">
        <v>5205</v>
      </c>
      <c r="F4084" s="1" t="s">
        <v>30</v>
      </c>
      <c r="G4084" s="1" t="s">
        <v>190</v>
      </c>
      <c r="H4084" s="1" t="s">
        <v>62</v>
      </c>
      <c r="I4084" s="1" t="s">
        <v>32</v>
      </c>
      <c r="J4084" s="1">
        <v>8155</v>
      </c>
      <c r="K4084" s="3">
        <v>6.9907407407407404E-2</v>
      </c>
      <c r="L4084" s="3">
        <v>0.44699074074074074</v>
      </c>
      <c r="M4084" s="7">
        <v>45659</v>
      </c>
      <c r="N4084" s="3">
        <v>0.12060185185185185</v>
      </c>
      <c r="O4084" s="3">
        <v>0.49768518518518517</v>
      </c>
      <c r="P4084" s="5">
        <v>73</v>
      </c>
      <c r="Q4084" s="5">
        <v>1109.6099999999999</v>
      </c>
      <c r="R4084" s="1" t="s">
        <v>40</v>
      </c>
      <c r="S4084" s="1">
        <v>3</v>
      </c>
      <c r="T4084" s="1" t="s">
        <v>41</v>
      </c>
      <c r="U4084" s="5">
        <v>150.35</v>
      </c>
      <c r="V4084" s="5">
        <v>41873.968510672297</v>
      </c>
      <c r="W4084" s="1" t="s">
        <v>36</v>
      </c>
      <c r="X4084" s="1">
        <v>3.52</v>
      </c>
      <c r="Y4084" s="5">
        <v>55248.76</v>
      </c>
      <c r="Z4084" s="5">
        <v>71045.11</v>
      </c>
      <c r="AA4084" s="5" t="str">
        <f t="shared" si="252"/>
        <v>30-39</v>
      </c>
      <c r="AB4084" s="5" t="str">
        <f t="shared" si="253"/>
        <v>Moderate</v>
      </c>
      <c r="AC4084" s="5">
        <f t="shared" si="254"/>
        <v>1.29</v>
      </c>
      <c r="AD4084" s="5" t="str">
        <f t="shared" si="255"/>
        <v>Long-haul</v>
      </c>
    </row>
    <row r="4085" spans="1:30" x14ac:dyDescent="0.3">
      <c r="A4085" s="1" t="s">
        <v>5322</v>
      </c>
      <c r="B4085" s="1" t="s">
        <v>5323</v>
      </c>
      <c r="C4085" s="1">
        <v>37</v>
      </c>
      <c r="D4085" s="1" t="s">
        <v>28</v>
      </c>
      <c r="E4085" s="1" t="s">
        <v>5205</v>
      </c>
      <c r="F4085" s="1" t="s">
        <v>48</v>
      </c>
      <c r="G4085" s="1" t="s">
        <v>190</v>
      </c>
      <c r="H4085" s="1" t="s">
        <v>62</v>
      </c>
      <c r="I4085" s="1" t="s">
        <v>32</v>
      </c>
      <c r="J4085" s="1">
        <v>8155</v>
      </c>
      <c r="K4085" s="3">
        <v>6.9907407407407404E-2</v>
      </c>
      <c r="L4085" s="3">
        <v>0.44699074074074074</v>
      </c>
      <c r="M4085" s="7">
        <v>45659</v>
      </c>
      <c r="N4085" s="3">
        <v>0.12060185185185185</v>
      </c>
      <c r="O4085" s="3">
        <v>0.49768518518518517</v>
      </c>
      <c r="P4085" s="5">
        <v>73</v>
      </c>
      <c r="Q4085" s="5">
        <v>1241.83</v>
      </c>
      <c r="R4085" s="1" t="s">
        <v>34</v>
      </c>
      <c r="S4085" s="1">
        <v>3</v>
      </c>
      <c r="T4085" s="1" t="s">
        <v>41</v>
      </c>
      <c r="U4085" s="5">
        <v>28.45</v>
      </c>
      <c r="V4085" s="5">
        <v>41353.164935939298</v>
      </c>
      <c r="W4085" s="1" t="s">
        <v>36</v>
      </c>
      <c r="X4085" s="1">
        <v>3.23</v>
      </c>
      <c r="Y4085" s="5">
        <v>54623.8</v>
      </c>
      <c r="Z4085" s="5">
        <v>79482.81</v>
      </c>
      <c r="AA4085" s="5" t="str">
        <f t="shared" si="252"/>
        <v>30-39</v>
      </c>
      <c r="AB4085" s="5" t="str">
        <f t="shared" si="253"/>
        <v>Moderate</v>
      </c>
      <c r="AC4085" s="5">
        <f t="shared" si="254"/>
        <v>1.46</v>
      </c>
      <c r="AD4085" s="5" t="str">
        <f t="shared" si="255"/>
        <v>Long-haul</v>
      </c>
    </row>
    <row r="4086" spans="1:30" x14ac:dyDescent="0.3">
      <c r="A4086" s="1" t="s">
        <v>5324</v>
      </c>
      <c r="B4086" s="1" t="s">
        <v>5325</v>
      </c>
      <c r="C4086" s="1">
        <v>21</v>
      </c>
      <c r="D4086" s="1" t="s">
        <v>28</v>
      </c>
      <c r="E4086" s="1" t="s">
        <v>5205</v>
      </c>
      <c r="F4086" s="1" t="s">
        <v>48</v>
      </c>
      <c r="G4086" s="1" t="s">
        <v>190</v>
      </c>
      <c r="H4086" s="1" t="s">
        <v>62</v>
      </c>
      <c r="I4086" s="1" t="s">
        <v>32</v>
      </c>
      <c r="J4086" s="1">
        <v>8155</v>
      </c>
      <c r="K4086" s="3">
        <v>6.9907407407407404E-2</v>
      </c>
      <c r="L4086" s="3">
        <v>0.44699074074074074</v>
      </c>
      <c r="M4086" s="7">
        <v>45659</v>
      </c>
      <c r="N4086" s="3">
        <v>0.12060185185185185</v>
      </c>
      <c r="O4086" s="3">
        <v>0.49768518518518517</v>
      </c>
      <c r="P4086" s="5">
        <v>73</v>
      </c>
      <c r="Q4086" s="5">
        <v>1375.28</v>
      </c>
      <c r="R4086" s="1" t="s">
        <v>34</v>
      </c>
      <c r="S4086" s="1">
        <v>5</v>
      </c>
      <c r="T4086" s="1" t="s">
        <v>45</v>
      </c>
      <c r="U4086" s="5">
        <v>160.43</v>
      </c>
      <c r="V4086" s="5">
        <v>41616.8844643595</v>
      </c>
      <c r="W4086" s="1" t="s">
        <v>36</v>
      </c>
      <c r="X4086" s="1">
        <v>3.01</v>
      </c>
      <c r="Y4086" s="5">
        <v>54940.26</v>
      </c>
      <c r="Z4086" s="5">
        <v>88050.01</v>
      </c>
      <c r="AA4086" s="5" t="str">
        <f t="shared" si="252"/>
        <v>18-29</v>
      </c>
      <c r="AB4086" s="5" t="str">
        <f t="shared" si="253"/>
        <v>Moderate</v>
      </c>
      <c r="AC4086" s="5">
        <f t="shared" si="254"/>
        <v>1.6</v>
      </c>
      <c r="AD4086" s="5" t="str">
        <f t="shared" si="255"/>
        <v>Long-haul</v>
      </c>
    </row>
    <row r="4087" spans="1:30" x14ac:dyDescent="0.3">
      <c r="A4087" s="1" t="s">
        <v>5326</v>
      </c>
      <c r="B4087" s="1" t="s">
        <v>5327</v>
      </c>
      <c r="C4087" s="1">
        <v>32</v>
      </c>
      <c r="D4087" s="1" t="s">
        <v>39</v>
      </c>
      <c r="E4087" s="1" t="s">
        <v>5205</v>
      </c>
      <c r="F4087" s="1" t="s">
        <v>48</v>
      </c>
      <c r="G4087" s="1" t="s">
        <v>190</v>
      </c>
      <c r="H4087" s="1" t="s">
        <v>62</v>
      </c>
      <c r="I4087" s="1" t="s">
        <v>32</v>
      </c>
      <c r="J4087" s="1">
        <v>8155</v>
      </c>
      <c r="K4087" s="3">
        <v>6.9907407407407404E-2</v>
      </c>
      <c r="L4087" s="3">
        <v>0.44699074074074074</v>
      </c>
      <c r="M4087" s="7">
        <v>45660</v>
      </c>
      <c r="N4087" s="3">
        <v>0.12060185185185185</v>
      </c>
      <c r="O4087" s="3">
        <v>0.49768518518518517</v>
      </c>
      <c r="P4087" s="5">
        <v>73</v>
      </c>
      <c r="Q4087" s="5">
        <v>1368.42</v>
      </c>
      <c r="R4087" s="1" t="s">
        <v>34</v>
      </c>
      <c r="S4087" s="1">
        <v>3</v>
      </c>
      <c r="T4087" s="1" t="s">
        <v>35</v>
      </c>
      <c r="U4087" s="5">
        <v>180.49</v>
      </c>
      <c r="V4087" s="5">
        <v>41817.9024181145</v>
      </c>
      <c r="W4087" s="1" t="s">
        <v>36</v>
      </c>
      <c r="X4087" s="1">
        <v>4.1100000000000003</v>
      </c>
      <c r="Y4087" s="5">
        <v>55181.48</v>
      </c>
      <c r="Z4087" s="5">
        <v>87614.98</v>
      </c>
      <c r="AA4087" s="5" t="str">
        <f t="shared" si="252"/>
        <v>30-39</v>
      </c>
      <c r="AB4087" s="5" t="str">
        <f t="shared" si="253"/>
        <v>Moderate</v>
      </c>
      <c r="AC4087" s="5">
        <f t="shared" si="254"/>
        <v>1.59</v>
      </c>
      <c r="AD4087" s="5" t="str">
        <f t="shared" si="255"/>
        <v>Long-haul</v>
      </c>
    </row>
    <row r="4088" spans="1:30" x14ac:dyDescent="0.3">
      <c r="A4088" s="1" t="s">
        <v>5328</v>
      </c>
      <c r="B4088" s="1" t="s">
        <v>5329</v>
      </c>
      <c r="C4088" s="1">
        <v>25</v>
      </c>
      <c r="D4088" s="1" t="s">
        <v>39</v>
      </c>
      <c r="E4088" s="1" t="s">
        <v>5205</v>
      </c>
      <c r="F4088" s="1" t="s">
        <v>48</v>
      </c>
      <c r="G4088" s="1" t="s">
        <v>190</v>
      </c>
      <c r="H4088" s="1" t="s">
        <v>62</v>
      </c>
      <c r="I4088" s="1" t="s">
        <v>32</v>
      </c>
      <c r="J4088" s="1">
        <v>8155</v>
      </c>
      <c r="K4088" s="3">
        <v>6.9907407407407404E-2</v>
      </c>
      <c r="L4088" s="3">
        <v>0.44699074074074074</v>
      </c>
      <c r="M4088" s="7">
        <v>45669</v>
      </c>
      <c r="N4088" s="3">
        <v>0.12060185185185185</v>
      </c>
      <c r="O4088" s="3">
        <v>0.49768518518518517</v>
      </c>
      <c r="P4088" s="5">
        <v>73</v>
      </c>
      <c r="Q4088" s="5">
        <v>366</v>
      </c>
      <c r="R4088" s="1" t="s">
        <v>56</v>
      </c>
      <c r="S4088" s="1">
        <v>5</v>
      </c>
      <c r="T4088" s="1" t="s">
        <v>49</v>
      </c>
      <c r="U4088" s="5">
        <v>49.75</v>
      </c>
      <c r="V4088" s="5">
        <v>41605.856631759103</v>
      </c>
      <c r="W4088" s="1" t="s">
        <v>36</v>
      </c>
      <c r="X4088" s="1">
        <v>4.4000000000000004</v>
      </c>
      <c r="Y4088" s="5">
        <v>54927.03</v>
      </c>
      <c r="Z4088" s="5">
        <v>23433.95</v>
      </c>
      <c r="AA4088" s="5" t="str">
        <f t="shared" si="252"/>
        <v>18-29</v>
      </c>
      <c r="AB4088" s="5" t="str">
        <f t="shared" si="253"/>
        <v>Moderate</v>
      </c>
      <c r="AC4088" s="5">
        <f t="shared" si="254"/>
        <v>0.43</v>
      </c>
      <c r="AD4088" s="5" t="str">
        <f t="shared" si="255"/>
        <v>Long-haul</v>
      </c>
    </row>
    <row r="4089" spans="1:30" x14ac:dyDescent="0.3">
      <c r="A4089" s="1" t="s">
        <v>5330</v>
      </c>
      <c r="B4089" s="1" t="s">
        <v>5331</v>
      </c>
      <c r="C4089" s="1">
        <v>19</v>
      </c>
      <c r="D4089" s="1" t="s">
        <v>39</v>
      </c>
      <c r="E4089" s="1" t="s">
        <v>5205</v>
      </c>
      <c r="F4089" s="1" t="s">
        <v>30</v>
      </c>
      <c r="G4089" s="1" t="s">
        <v>190</v>
      </c>
      <c r="H4089" s="1" t="s">
        <v>62</v>
      </c>
      <c r="I4089" s="1" t="s">
        <v>32</v>
      </c>
      <c r="J4089" s="1">
        <v>8155</v>
      </c>
      <c r="K4089" s="3">
        <v>6.9907407407407404E-2</v>
      </c>
      <c r="L4089" s="3">
        <v>0.44699074074074074</v>
      </c>
      <c r="M4089" s="7">
        <v>45672</v>
      </c>
      <c r="N4089" s="3">
        <v>0.12060185185185185</v>
      </c>
      <c r="O4089" s="3">
        <v>0.49768518518518517</v>
      </c>
      <c r="P4089" s="5">
        <v>73</v>
      </c>
      <c r="Q4089" s="5">
        <v>1442.06</v>
      </c>
      <c r="R4089" s="1" t="s">
        <v>40</v>
      </c>
      <c r="S4089" s="1">
        <v>5</v>
      </c>
      <c r="T4089" s="1" t="s">
        <v>45</v>
      </c>
      <c r="U4089" s="5">
        <v>98.1</v>
      </c>
      <c r="V4089" s="5">
        <v>41926.473064658603</v>
      </c>
      <c r="W4089" s="1" t="s">
        <v>36</v>
      </c>
      <c r="X4089" s="1">
        <v>4.03</v>
      </c>
      <c r="Y4089" s="5">
        <v>55311.77</v>
      </c>
      <c r="Z4089" s="5">
        <v>92311.46</v>
      </c>
      <c r="AA4089" s="5" t="str">
        <f t="shared" si="252"/>
        <v>18-29</v>
      </c>
      <c r="AB4089" s="5" t="str">
        <f t="shared" si="253"/>
        <v>Moderate</v>
      </c>
      <c r="AC4089" s="5">
        <f t="shared" si="254"/>
        <v>1.67</v>
      </c>
      <c r="AD4089" s="5" t="str">
        <f t="shared" si="255"/>
        <v>Long-haul</v>
      </c>
    </row>
    <row r="4090" spans="1:30" x14ac:dyDescent="0.3">
      <c r="A4090" s="1" t="s">
        <v>5332</v>
      </c>
      <c r="B4090" s="1" t="s">
        <v>5333</v>
      </c>
      <c r="C4090" s="1">
        <v>47</v>
      </c>
      <c r="D4090" s="1" t="s">
        <v>39</v>
      </c>
      <c r="E4090" s="1" t="s">
        <v>5205</v>
      </c>
      <c r="F4090" s="1" t="s">
        <v>30</v>
      </c>
      <c r="G4090" s="1" t="s">
        <v>203</v>
      </c>
      <c r="H4090" s="1" t="s">
        <v>62</v>
      </c>
      <c r="I4090" s="1" t="s">
        <v>76</v>
      </c>
      <c r="J4090" s="1">
        <v>12679</v>
      </c>
      <c r="K4090" s="3">
        <v>0.67755787037037041</v>
      </c>
      <c r="L4090" s="3">
        <v>0.26436342592592593</v>
      </c>
      <c r="M4090" s="7">
        <v>45660</v>
      </c>
      <c r="N4090" s="3">
        <v>0.71297453703703706</v>
      </c>
      <c r="O4090" s="3">
        <v>0.29978009259259258</v>
      </c>
      <c r="P4090" s="5">
        <v>51</v>
      </c>
      <c r="Q4090" s="5">
        <v>143.87</v>
      </c>
      <c r="R4090" s="1" t="s">
        <v>34</v>
      </c>
      <c r="S4090" s="1">
        <v>5</v>
      </c>
      <c r="T4090" s="1" t="s">
        <v>49</v>
      </c>
      <c r="U4090" s="5">
        <v>156.68</v>
      </c>
      <c r="V4090" s="5">
        <v>64087.808243513602</v>
      </c>
      <c r="W4090" s="1" t="s">
        <v>36</v>
      </c>
      <c r="X4090" s="1">
        <v>3.82</v>
      </c>
      <c r="Y4090" s="5">
        <v>81905.37</v>
      </c>
      <c r="Z4090" s="5">
        <v>9239.02</v>
      </c>
      <c r="AA4090" s="5" t="str">
        <f t="shared" si="252"/>
        <v>40-49</v>
      </c>
      <c r="AB4090" s="5" t="str">
        <f t="shared" si="253"/>
        <v>Moderate</v>
      </c>
      <c r="AC4090" s="5">
        <f t="shared" si="254"/>
        <v>0.11</v>
      </c>
      <c r="AD4090" s="5" t="str">
        <f t="shared" si="255"/>
        <v>Long-haul</v>
      </c>
    </row>
    <row r="4091" spans="1:30" x14ac:dyDescent="0.3">
      <c r="A4091" s="1" t="s">
        <v>5334</v>
      </c>
      <c r="B4091" s="1" t="s">
        <v>5335</v>
      </c>
      <c r="C4091" s="1">
        <v>23</v>
      </c>
      <c r="D4091" s="1" t="s">
        <v>28</v>
      </c>
      <c r="E4091" s="1" t="s">
        <v>5205</v>
      </c>
      <c r="F4091" s="1" t="s">
        <v>48</v>
      </c>
      <c r="G4091" s="1" t="s">
        <v>203</v>
      </c>
      <c r="H4091" s="1" t="s">
        <v>62</v>
      </c>
      <c r="I4091" s="1" t="s">
        <v>76</v>
      </c>
      <c r="J4091" s="1">
        <v>12679</v>
      </c>
      <c r="K4091" s="3">
        <v>0.67755787037037041</v>
      </c>
      <c r="L4091" s="3">
        <v>0.26436342592592593</v>
      </c>
      <c r="M4091" s="7">
        <v>45668</v>
      </c>
      <c r="N4091" s="3">
        <v>0.71297453703703706</v>
      </c>
      <c r="O4091" s="3">
        <v>0.29978009259259258</v>
      </c>
      <c r="P4091" s="5">
        <v>51</v>
      </c>
      <c r="Q4091" s="5">
        <v>580.91999999999996</v>
      </c>
      <c r="R4091" s="1" t="s">
        <v>56</v>
      </c>
      <c r="S4091" s="1">
        <v>5</v>
      </c>
      <c r="T4091" s="1" t="s">
        <v>35</v>
      </c>
      <c r="U4091" s="5">
        <v>143.02000000000001</v>
      </c>
      <c r="V4091" s="5">
        <v>64368.324056828402</v>
      </c>
      <c r="W4091" s="1" t="s">
        <v>42</v>
      </c>
      <c r="X4091" s="1">
        <v>3.97</v>
      </c>
      <c r="Y4091" s="5">
        <v>82241.990000000005</v>
      </c>
      <c r="Z4091" s="5">
        <v>37207.480000000003</v>
      </c>
      <c r="AA4091" s="5" t="str">
        <f t="shared" si="252"/>
        <v>18-29</v>
      </c>
      <c r="AB4091" s="5" t="str">
        <f t="shared" si="253"/>
        <v>Moderate</v>
      </c>
      <c r="AC4091" s="5">
        <f t="shared" si="254"/>
        <v>0.45</v>
      </c>
      <c r="AD4091" s="5" t="str">
        <f t="shared" si="255"/>
        <v>Long-haul</v>
      </c>
    </row>
    <row r="4092" spans="1:30" x14ac:dyDescent="0.3">
      <c r="A4092" s="1" t="s">
        <v>5336</v>
      </c>
      <c r="B4092" s="1" t="s">
        <v>5337</v>
      </c>
      <c r="C4092" s="1">
        <v>64</v>
      </c>
      <c r="D4092" s="1" t="s">
        <v>28</v>
      </c>
      <c r="E4092" s="1" t="s">
        <v>5205</v>
      </c>
      <c r="F4092" s="1" t="s">
        <v>48</v>
      </c>
      <c r="G4092" s="1" t="s">
        <v>203</v>
      </c>
      <c r="H4092" s="1" t="s">
        <v>62</v>
      </c>
      <c r="I4092" s="1" t="s">
        <v>76</v>
      </c>
      <c r="J4092" s="1">
        <v>12679</v>
      </c>
      <c r="K4092" s="3">
        <v>0.67755787037037041</v>
      </c>
      <c r="L4092" s="3">
        <v>0.26436342592592593</v>
      </c>
      <c r="M4092" s="7">
        <v>45658</v>
      </c>
      <c r="N4092" s="3">
        <v>0.71297453703703706</v>
      </c>
      <c r="O4092" s="3">
        <v>0.29978009259259258</v>
      </c>
      <c r="P4092" s="5">
        <v>51</v>
      </c>
      <c r="Q4092" s="5">
        <v>792.65</v>
      </c>
      <c r="R4092" s="1" t="s">
        <v>34</v>
      </c>
      <c r="S4092" s="1">
        <v>5</v>
      </c>
      <c r="T4092" s="1" t="s">
        <v>83</v>
      </c>
      <c r="U4092" s="5">
        <v>107.33</v>
      </c>
      <c r="V4092" s="5">
        <v>64090.392147012601</v>
      </c>
      <c r="W4092" s="1" t="s">
        <v>42</v>
      </c>
      <c r="X4092" s="1">
        <v>4.8099999999999996</v>
      </c>
      <c r="Y4092" s="5">
        <v>81908.47</v>
      </c>
      <c r="Z4092" s="5">
        <v>50751.07</v>
      </c>
      <c r="AA4092" s="5" t="str">
        <f t="shared" si="252"/>
        <v>60+</v>
      </c>
      <c r="AB4092" s="5" t="str">
        <f t="shared" si="253"/>
        <v>Moderate</v>
      </c>
      <c r="AC4092" s="5">
        <f t="shared" si="254"/>
        <v>0.62</v>
      </c>
      <c r="AD4092" s="5" t="str">
        <f t="shared" si="255"/>
        <v>Long-haul</v>
      </c>
    </row>
    <row r="4093" spans="1:30" x14ac:dyDescent="0.3">
      <c r="A4093" s="1" t="s">
        <v>5279</v>
      </c>
      <c r="B4093" s="1" t="s">
        <v>5280</v>
      </c>
      <c r="C4093" s="1">
        <v>19</v>
      </c>
      <c r="D4093" s="1" t="s">
        <v>28</v>
      </c>
      <c r="E4093" s="1" t="s">
        <v>5205</v>
      </c>
      <c r="F4093" s="1" t="s">
        <v>48</v>
      </c>
      <c r="G4093" s="1" t="s">
        <v>203</v>
      </c>
      <c r="H4093" s="1" t="s">
        <v>62</v>
      </c>
      <c r="I4093" s="1" t="s">
        <v>76</v>
      </c>
      <c r="J4093" s="1">
        <v>12679</v>
      </c>
      <c r="K4093" s="3">
        <v>0.67755787037037041</v>
      </c>
      <c r="L4093" s="3">
        <v>0.26436342592592593</v>
      </c>
      <c r="M4093" s="7">
        <v>45659</v>
      </c>
      <c r="N4093" s="3">
        <v>0.71297453703703706</v>
      </c>
      <c r="O4093" s="3">
        <v>0.29978009259259258</v>
      </c>
      <c r="P4093" s="5">
        <v>51</v>
      </c>
      <c r="Q4093" s="5">
        <v>870.6</v>
      </c>
      <c r="R4093" s="1" t="s">
        <v>56</v>
      </c>
      <c r="S4093" s="1">
        <v>5</v>
      </c>
      <c r="T4093" s="1" t="s">
        <v>83</v>
      </c>
      <c r="U4093" s="5">
        <v>21.44</v>
      </c>
      <c r="V4093" s="5">
        <v>64762.340155812002</v>
      </c>
      <c r="W4093" s="1" t="s">
        <v>42</v>
      </c>
      <c r="X4093" s="1">
        <v>3.66</v>
      </c>
      <c r="Y4093" s="5">
        <v>82714.81</v>
      </c>
      <c r="Z4093" s="5">
        <v>55722.69</v>
      </c>
      <c r="AA4093" s="5" t="str">
        <f t="shared" si="252"/>
        <v>18-29</v>
      </c>
      <c r="AB4093" s="5" t="str">
        <f t="shared" si="253"/>
        <v>Moderate</v>
      </c>
      <c r="AC4093" s="5">
        <f t="shared" si="254"/>
        <v>0.67</v>
      </c>
      <c r="AD4093" s="5" t="str">
        <f t="shared" si="255"/>
        <v>Long-haul</v>
      </c>
    </row>
    <row r="4094" spans="1:30" x14ac:dyDescent="0.3">
      <c r="A4094" s="1" t="s">
        <v>5338</v>
      </c>
      <c r="B4094" s="1" t="s">
        <v>5339</v>
      </c>
      <c r="C4094" s="1">
        <v>26</v>
      </c>
      <c r="D4094" s="1" t="s">
        <v>28</v>
      </c>
      <c r="E4094" s="1" t="s">
        <v>5205</v>
      </c>
      <c r="F4094" s="1" t="s">
        <v>48</v>
      </c>
      <c r="G4094" s="1" t="s">
        <v>203</v>
      </c>
      <c r="H4094" s="1" t="s">
        <v>62</v>
      </c>
      <c r="I4094" s="1" t="s">
        <v>76</v>
      </c>
      <c r="J4094" s="1">
        <v>12679</v>
      </c>
      <c r="K4094" s="3">
        <v>0.67755787037037041</v>
      </c>
      <c r="L4094" s="3">
        <v>0.26436342592592593</v>
      </c>
      <c r="M4094" s="7">
        <v>45661</v>
      </c>
      <c r="N4094" s="3">
        <v>0.71297453703703706</v>
      </c>
      <c r="O4094" s="3">
        <v>0.29978009259259258</v>
      </c>
      <c r="P4094" s="5">
        <v>51</v>
      </c>
      <c r="Q4094" s="5">
        <v>319.3</v>
      </c>
      <c r="R4094" s="1" t="s">
        <v>40</v>
      </c>
      <c r="S4094" s="1">
        <v>5</v>
      </c>
      <c r="T4094" s="1" t="s">
        <v>83</v>
      </c>
      <c r="U4094" s="5">
        <v>110.61</v>
      </c>
      <c r="V4094" s="5">
        <v>64731.516168399998</v>
      </c>
      <c r="W4094" s="1" t="s">
        <v>36</v>
      </c>
      <c r="X4094" s="1">
        <v>3.98</v>
      </c>
      <c r="Y4094" s="5">
        <v>82677.820000000007</v>
      </c>
      <c r="Z4094" s="5">
        <v>20457.32</v>
      </c>
      <c r="AA4094" s="5" t="str">
        <f t="shared" si="252"/>
        <v>18-29</v>
      </c>
      <c r="AB4094" s="5" t="str">
        <f t="shared" si="253"/>
        <v>Moderate</v>
      </c>
      <c r="AC4094" s="5">
        <f t="shared" si="254"/>
        <v>0.25</v>
      </c>
      <c r="AD4094" s="5" t="str">
        <f t="shared" si="255"/>
        <v>Long-haul</v>
      </c>
    </row>
    <row r="4095" spans="1:30" x14ac:dyDescent="0.3">
      <c r="A4095" s="1" t="s">
        <v>5220</v>
      </c>
      <c r="B4095" s="1" t="s">
        <v>5221</v>
      </c>
      <c r="C4095" s="1">
        <v>61</v>
      </c>
      <c r="D4095" s="1" t="s">
        <v>39</v>
      </c>
      <c r="E4095" s="1" t="s">
        <v>5205</v>
      </c>
      <c r="F4095" s="1" t="s">
        <v>48</v>
      </c>
      <c r="G4095" s="1" t="s">
        <v>203</v>
      </c>
      <c r="H4095" s="1" t="s">
        <v>62</v>
      </c>
      <c r="I4095" s="1" t="s">
        <v>76</v>
      </c>
      <c r="J4095" s="1">
        <v>12679</v>
      </c>
      <c r="K4095" s="3">
        <v>0.67755787037037041</v>
      </c>
      <c r="L4095" s="3">
        <v>0.26436342592592593</v>
      </c>
      <c r="M4095" s="7">
        <v>45658</v>
      </c>
      <c r="N4095" s="3">
        <v>0.71297453703703706</v>
      </c>
      <c r="O4095" s="3">
        <v>0.29978009259259258</v>
      </c>
      <c r="P4095" s="5">
        <v>51</v>
      </c>
      <c r="Q4095" s="5">
        <v>1039.51</v>
      </c>
      <c r="R4095" s="1" t="s">
        <v>34</v>
      </c>
      <c r="S4095" s="1">
        <v>5</v>
      </c>
      <c r="T4095" s="1" t="s">
        <v>49</v>
      </c>
      <c r="U4095" s="5">
        <v>32.75</v>
      </c>
      <c r="V4095" s="5">
        <v>64587.912387215503</v>
      </c>
      <c r="W4095" s="1" t="s">
        <v>42</v>
      </c>
      <c r="X4095" s="1">
        <v>4.33</v>
      </c>
      <c r="Y4095" s="5">
        <v>82505.490000000005</v>
      </c>
      <c r="Z4095" s="5">
        <v>66535.19</v>
      </c>
      <c r="AA4095" s="5" t="str">
        <f t="shared" si="252"/>
        <v>60+</v>
      </c>
      <c r="AB4095" s="5" t="str">
        <f t="shared" si="253"/>
        <v>Moderate</v>
      </c>
      <c r="AC4095" s="5">
        <f t="shared" si="254"/>
        <v>0.81</v>
      </c>
      <c r="AD4095" s="5" t="str">
        <f t="shared" si="255"/>
        <v>Long-haul</v>
      </c>
    </row>
    <row r="4096" spans="1:30" x14ac:dyDescent="0.3">
      <c r="A4096" s="1" t="s">
        <v>5340</v>
      </c>
      <c r="B4096" s="1" t="s">
        <v>5341</v>
      </c>
      <c r="C4096" s="1">
        <v>67</v>
      </c>
      <c r="D4096" s="1" t="s">
        <v>39</v>
      </c>
      <c r="E4096" s="1" t="s">
        <v>5205</v>
      </c>
      <c r="F4096" s="1" t="s">
        <v>48</v>
      </c>
      <c r="G4096" s="1" t="s">
        <v>203</v>
      </c>
      <c r="H4096" s="1" t="s">
        <v>62</v>
      </c>
      <c r="I4096" s="1" t="s">
        <v>76</v>
      </c>
      <c r="J4096" s="1">
        <v>12679</v>
      </c>
      <c r="K4096" s="3">
        <v>0.67755787037037041</v>
      </c>
      <c r="L4096" s="3">
        <v>0.26436342592592593</v>
      </c>
      <c r="M4096" s="7">
        <v>45669</v>
      </c>
      <c r="N4096" s="3">
        <v>0.71297453703703706</v>
      </c>
      <c r="O4096" s="3">
        <v>0.29978009259259258</v>
      </c>
      <c r="P4096" s="5">
        <v>51</v>
      </c>
      <c r="Q4096" s="5">
        <v>918.88</v>
      </c>
      <c r="R4096" s="1" t="s">
        <v>40</v>
      </c>
      <c r="S4096" s="1">
        <v>5</v>
      </c>
      <c r="T4096" s="1" t="s">
        <v>41</v>
      </c>
      <c r="U4096" s="5">
        <v>90.74</v>
      </c>
      <c r="V4096" s="5">
        <v>64481.919341917499</v>
      </c>
      <c r="W4096" s="1" t="s">
        <v>36</v>
      </c>
      <c r="X4096" s="1">
        <v>3.17</v>
      </c>
      <c r="Y4096" s="5">
        <v>82378.3</v>
      </c>
      <c r="Z4096" s="5">
        <v>58826.47</v>
      </c>
      <c r="AA4096" s="5" t="str">
        <f t="shared" si="252"/>
        <v>60+</v>
      </c>
      <c r="AB4096" s="5" t="str">
        <f t="shared" si="253"/>
        <v>Moderate</v>
      </c>
      <c r="AC4096" s="5">
        <f t="shared" si="254"/>
        <v>0.71</v>
      </c>
      <c r="AD4096" s="5" t="str">
        <f t="shared" si="255"/>
        <v>Long-haul</v>
      </c>
    </row>
    <row r="4097" spans="1:30" x14ac:dyDescent="0.3">
      <c r="A4097" s="1" t="s">
        <v>5293</v>
      </c>
      <c r="B4097" s="1" t="s">
        <v>5294</v>
      </c>
      <c r="C4097" s="1">
        <v>47</v>
      </c>
      <c r="D4097" s="1" t="s">
        <v>39</v>
      </c>
      <c r="E4097" s="1" t="s">
        <v>5205</v>
      </c>
      <c r="F4097" s="1" t="s">
        <v>48</v>
      </c>
      <c r="G4097" s="1" t="s">
        <v>216</v>
      </c>
      <c r="H4097" s="1" t="s">
        <v>217</v>
      </c>
      <c r="I4097" s="1" t="s">
        <v>174</v>
      </c>
      <c r="J4097" s="1">
        <v>1891</v>
      </c>
      <c r="K4097" s="3">
        <v>6.8564814814814815E-2</v>
      </c>
      <c r="L4097" s="3">
        <v>0.15606481481481482</v>
      </c>
      <c r="M4097" s="7">
        <v>45668</v>
      </c>
      <c r="N4097" s="3">
        <v>7.7592592592592588E-2</v>
      </c>
      <c r="O4097" s="3">
        <v>0.1650925925925926</v>
      </c>
      <c r="P4097" s="5">
        <v>13</v>
      </c>
      <c r="Q4097" s="5">
        <v>475.68</v>
      </c>
      <c r="R4097" s="1" t="s">
        <v>40</v>
      </c>
      <c r="S4097" s="1">
        <v>5</v>
      </c>
      <c r="T4097" s="1" t="s">
        <v>45</v>
      </c>
      <c r="U4097" s="5">
        <v>178.58</v>
      </c>
      <c r="V4097" s="5">
        <v>10450.5194093021</v>
      </c>
      <c r="W4097" s="1" t="s">
        <v>42</v>
      </c>
      <c r="X4097" s="1">
        <v>3.83</v>
      </c>
      <c r="Y4097" s="5">
        <v>17540.62</v>
      </c>
      <c r="Z4097" s="5">
        <v>30479.24</v>
      </c>
      <c r="AA4097" s="5" t="str">
        <f t="shared" si="252"/>
        <v>40-49</v>
      </c>
      <c r="AB4097" s="5" t="str">
        <f t="shared" si="253"/>
        <v>On-Time</v>
      </c>
      <c r="AC4097" s="5">
        <f t="shared" si="254"/>
        <v>1.74</v>
      </c>
      <c r="AD4097" s="5" t="str">
        <f t="shared" si="255"/>
        <v>Short-haul</v>
      </c>
    </row>
    <row r="4098" spans="1:30" x14ac:dyDescent="0.3">
      <c r="A4098" s="1" t="s">
        <v>5342</v>
      </c>
      <c r="B4098" s="1" t="s">
        <v>5343</v>
      </c>
      <c r="C4098" s="1">
        <v>70</v>
      </c>
      <c r="D4098" s="1" t="s">
        <v>28</v>
      </c>
      <c r="E4098" s="1" t="s">
        <v>5205</v>
      </c>
      <c r="F4098" s="1" t="s">
        <v>30</v>
      </c>
      <c r="G4098" s="1" t="s">
        <v>216</v>
      </c>
      <c r="H4098" s="1" t="s">
        <v>217</v>
      </c>
      <c r="I4098" s="1" t="s">
        <v>174</v>
      </c>
      <c r="J4098" s="1">
        <v>1891</v>
      </c>
      <c r="K4098" s="3">
        <v>6.8564814814814815E-2</v>
      </c>
      <c r="L4098" s="3">
        <v>0.15606481481481482</v>
      </c>
      <c r="M4098" s="7">
        <v>45658</v>
      </c>
      <c r="N4098" s="3">
        <v>7.7592592592592588E-2</v>
      </c>
      <c r="O4098" s="3">
        <v>0.1650925925925926</v>
      </c>
      <c r="P4098" s="5">
        <v>13</v>
      </c>
      <c r="Q4098" s="5">
        <v>1309.55</v>
      </c>
      <c r="R4098" s="1" t="s">
        <v>34</v>
      </c>
      <c r="S4098" s="1">
        <v>5</v>
      </c>
      <c r="T4098" s="1" t="s">
        <v>83</v>
      </c>
      <c r="U4098" s="5">
        <v>86.52</v>
      </c>
      <c r="V4098" s="5">
        <v>10642.2105990245</v>
      </c>
      <c r="W4098" s="1" t="s">
        <v>36</v>
      </c>
      <c r="X4098" s="1">
        <v>3.14</v>
      </c>
      <c r="Y4098" s="5">
        <v>17770.650000000001</v>
      </c>
      <c r="Z4098" s="5">
        <v>83828.5</v>
      </c>
      <c r="AA4098" s="5" t="str">
        <f t="shared" ref="AA4098:AA4161" si="256">IF(C4098&lt;=29,"18-29",IF(C4098&lt;=39,"30-39",IF(C4098&lt;=49,"40-49",IF(C4098&lt;=59,"50-59","60+"))))</f>
        <v>60+</v>
      </c>
      <c r="AB4098" s="5" t="str">
        <f t="shared" ref="AB4098:AB4161" si="257">IF(P4098&lt;=30,"On-Time",IF(P4098&lt;=120,"Moderate","Severe"))</f>
        <v>On-Time</v>
      </c>
      <c r="AC4098" s="5">
        <f t="shared" ref="AC4098:AC4161" si="258">ROUND(Z4098/Y4098,2)</f>
        <v>4.72</v>
      </c>
      <c r="AD4098" s="5" t="str">
        <f t="shared" ref="AD4098:AD4161" si="259">IF(J4098&lt;=3000,"Short-haul",IF(J4098&lt;=7000,"Medium-haul","Long-haul"))</f>
        <v>Short-haul</v>
      </c>
    </row>
    <row r="4099" spans="1:30" x14ac:dyDescent="0.3">
      <c r="A4099" s="1" t="s">
        <v>5287</v>
      </c>
      <c r="B4099" s="1" t="s">
        <v>5288</v>
      </c>
      <c r="C4099" s="1">
        <v>27</v>
      </c>
      <c r="D4099" s="1" t="s">
        <v>28</v>
      </c>
      <c r="E4099" s="1" t="s">
        <v>5205</v>
      </c>
      <c r="F4099" s="1" t="s">
        <v>30</v>
      </c>
      <c r="G4099" s="1" t="s">
        <v>216</v>
      </c>
      <c r="H4099" s="1" t="s">
        <v>217</v>
      </c>
      <c r="I4099" s="1" t="s">
        <v>174</v>
      </c>
      <c r="J4099" s="1">
        <v>1891</v>
      </c>
      <c r="K4099" s="3">
        <v>6.8564814814814815E-2</v>
      </c>
      <c r="L4099" s="3">
        <v>0.15606481481481482</v>
      </c>
      <c r="M4099" s="7">
        <v>45659</v>
      </c>
      <c r="N4099" s="3">
        <v>7.7592592592592588E-2</v>
      </c>
      <c r="O4099" s="3">
        <v>0.1650925925925926</v>
      </c>
      <c r="P4099" s="5">
        <v>13</v>
      </c>
      <c r="Q4099" s="5">
        <v>956.9</v>
      </c>
      <c r="R4099" s="1" t="s">
        <v>40</v>
      </c>
      <c r="S4099" s="1">
        <v>5</v>
      </c>
      <c r="T4099" s="1" t="s">
        <v>83</v>
      </c>
      <c r="U4099" s="5">
        <v>86.74</v>
      </c>
      <c r="V4099" s="5">
        <v>10797.813776359701</v>
      </c>
      <c r="W4099" s="1" t="s">
        <v>36</v>
      </c>
      <c r="X4099" s="1">
        <v>4.2699999999999996</v>
      </c>
      <c r="Y4099" s="5">
        <v>17957.38</v>
      </c>
      <c r="Z4099" s="5">
        <v>61258.95</v>
      </c>
      <c r="AA4099" s="5" t="str">
        <f t="shared" si="256"/>
        <v>18-29</v>
      </c>
      <c r="AB4099" s="5" t="str">
        <f t="shared" si="257"/>
        <v>On-Time</v>
      </c>
      <c r="AC4099" s="5">
        <f t="shared" si="258"/>
        <v>3.41</v>
      </c>
      <c r="AD4099" s="5" t="str">
        <f t="shared" si="259"/>
        <v>Short-haul</v>
      </c>
    </row>
    <row r="4100" spans="1:30" x14ac:dyDescent="0.3">
      <c r="A4100" s="1" t="s">
        <v>5305</v>
      </c>
      <c r="B4100" s="1" t="s">
        <v>5306</v>
      </c>
      <c r="C4100" s="1">
        <v>60</v>
      </c>
      <c r="D4100" s="1" t="s">
        <v>39</v>
      </c>
      <c r="E4100" s="1" t="s">
        <v>5205</v>
      </c>
      <c r="F4100" s="1" t="s">
        <v>30</v>
      </c>
      <c r="G4100" s="1" t="s">
        <v>216</v>
      </c>
      <c r="H4100" s="1" t="s">
        <v>217</v>
      </c>
      <c r="I4100" s="1" t="s">
        <v>174</v>
      </c>
      <c r="J4100" s="1">
        <v>1891</v>
      </c>
      <c r="K4100" s="3">
        <v>6.8564814814814815E-2</v>
      </c>
      <c r="L4100" s="3">
        <v>0.15606481481481482</v>
      </c>
      <c r="M4100" s="7">
        <v>45665</v>
      </c>
      <c r="N4100" s="3">
        <v>7.7592592592592588E-2</v>
      </c>
      <c r="O4100" s="3">
        <v>0.1650925925925926</v>
      </c>
      <c r="P4100" s="5">
        <v>13</v>
      </c>
      <c r="Q4100" s="5">
        <v>806.83</v>
      </c>
      <c r="R4100" s="1" t="s">
        <v>40</v>
      </c>
      <c r="S4100" s="1">
        <v>5</v>
      </c>
      <c r="T4100" s="1" t="s">
        <v>41</v>
      </c>
      <c r="U4100" s="5">
        <v>171.21</v>
      </c>
      <c r="V4100" s="5">
        <v>10810.7716493437</v>
      </c>
      <c r="W4100" s="1" t="s">
        <v>42</v>
      </c>
      <c r="X4100" s="1">
        <v>4.46</v>
      </c>
      <c r="Y4100" s="5">
        <v>17972.93</v>
      </c>
      <c r="Z4100" s="5">
        <v>51671.360000000001</v>
      </c>
      <c r="AA4100" s="5" t="str">
        <f t="shared" si="256"/>
        <v>60+</v>
      </c>
      <c r="AB4100" s="5" t="str">
        <f t="shared" si="257"/>
        <v>On-Time</v>
      </c>
      <c r="AC4100" s="5">
        <f t="shared" si="258"/>
        <v>2.87</v>
      </c>
      <c r="AD4100" s="5" t="str">
        <f t="shared" si="259"/>
        <v>Short-haul</v>
      </c>
    </row>
    <row r="4101" spans="1:30" x14ac:dyDescent="0.3">
      <c r="A4101" s="1" t="s">
        <v>5344</v>
      </c>
      <c r="B4101" s="1" t="s">
        <v>5345</v>
      </c>
      <c r="C4101" s="1">
        <v>62</v>
      </c>
      <c r="D4101" s="1" t="s">
        <v>28</v>
      </c>
      <c r="E4101" s="1" t="s">
        <v>5205</v>
      </c>
      <c r="F4101" s="1" t="s">
        <v>48</v>
      </c>
      <c r="G4101" s="1" t="s">
        <v>216</v>
      </c>
      <c r="H4101" s="1" t="s">
        <v>217</v>
      </c>
      <c r="I4101" s="1" t="s">
        <v>174</v>
      </c>
      <c r="J4101" s="1">
        <v>1891</v>
      </c>
      <c r="K4101" s="3">
        <v>6.8564814814814815E-2</v>
      </c>
      <c r="L4101" s="3">
        <v>0.15606481481481482</v>
      </c>
      <c r="M4101" s="7">
        <v>45658</v>
      </c>
      <c r="N4101" s="3">
        <v>7.7592592592592588E-2</v>
      </c>
      <c r="O4101" s="3">
        <v>0.1650925925925926</v>
      </c>
      <c r="P4101" s="5">
        <v>13</v>
      </c>
      <c r="Q4101" s="5">
        <v>353.54</v>
      </c>
      <c r="R4101" s="1" t="s">
        <v>56</v>
      </c>
      <c r="S4101" s="1">
        <v>5</v>
      </c>
      <c r="T4101" s="1" t="s">
        <v>49</v>
      </c>
      <c r="U4101" s="5">
        <v>63.52</v>
      </c>
      <c r="V4101" s="5">
        <v>10286.5659842409</v>
      </c>
      <c r="W4101" s="1" t="s">
        <v>36</v>
      </c>
      <c r="X4101" s="1">
        <v>4.62</v>
      </c>
      <c r="Y4101" s="5">
        <v>17343.88</v>
      </c>
      <c r="Z4101" s="5">
        <v>22639.26</v>
      </c>
      <c r="AA4101" s="5" t="str">
        <f t="shared" si="256"/>
        <v>60+</v>
      </c>
      <c r="AB4101" s="5" t="str">
        <f t="shared" si="257"/>
        <v>On-Time</v>
      </c>
      <c r="AC4101" s="5">
        <f t="shared" si="258"/>
        <v>1.31</v>
      </c>
      <c r="AD4101" s="5" t="str">
        <f t="shared" si="259"/>
        <v>Short-haul</v>
      </c>
    </row>
    <row r="4102" spans="1:30" x14ac:dyDescent="0.3">
      <c r="A4102" s="1" t="s">
        <v>5346</v>
      </c>
      <c r="B4102" s="1" t="s">
        <v>5347</v>
      </c>
      <c r="C4102" s="1">
        <v>33</v>
      </c>
      <c r="D4102" s="1" t="s">
        <v>39</v>
      </c>
      <c r="E4102" s="1" t="s">
        <v>5205</v>
      </c>
      <c r="F4102" s="1" t="s">
        <v>48</v>
      </c>
      <c r="G4102" s="1" t="s">
        <v>232</v>
      </c>
      <c r="H4102" s="1" t="s">
        <v>233</v>
      </c>
      <c r="I4102" s="1" t="s">
        <v>63</v>
      </c>
      <c r="J4102" s="1">
        <v>3312</v>
      </c>
      <c r="K4102" s="3">
        <v>0.19921296296296295</v>
      </c>
      <c r="L4102" s="3">
        <v>0.35199074074074072</v>
      </c>
      <c r="M4102" s="7">
        <v>45672</v>
      </c>
      <c r="N4102" s="3">
        <v>0.2915740740740741</v>
      </c>
      <c r="O4102" s="3">
        <v>0.44435185185185183</v>
      </c>
      <c r="P4102" s="5">
        <v>133</v>
      </c>
      <c r="Q4102" s="5">
        <v>811.36</v>
      </c>
      <c r="R4102" s="1" t="s">
        <v>56</v>
      </c>
      <c r="S4102" s="1">
        <v>3</v>
      </c>
      <c r="T4102" s="1" t="s">
        <v>45</v>
      </c>
      <c r="U4102" s="5">
        <v>143.06</v>
      </c>
      <c r="V4102" s="5">
        <v>17667.823501213399</v>
      </c>
      <c r="W4102" s="1" t="s">
        <v>42</v>
      </c>
      <c r="X4102" s="1">
        <v>4.04</v>
      </c>
      <c r="Y4102" s="5">
        <v>39302.084999999999</v>
      </c>
      <c r="Z4102" s="5">
        <v>31173.39</v>
      </c>
      <c r="AA4102" s="5" t="str">
        <f t="shared" si="256"/>
        <v>30-39</v>
      </c>
      <c r="AB4102" s="5" t="str">
        <f t="shared" si="257"/>
        <v>Severe</v>
      </c>
      <c r="AC4102" s="5">
        <f t="shared" si="258"/>
        <v>0.79</v>
      </c>
      <c r="AD4102" s="5" t="str">
        <f t="shared" si="259"/>
        <v>Medium-haul</v>
      </c>
    </row>
    <row r="4103" spans="1:30" x14ac:dyDescent="0.3">
      <c r="A4103" s="1" t="s">
        <v>5348</v>
      </c>
      <c r="B4103" s="1" t="s">
        <v>5349</v>
      </c>
      <c r="C4103" s="1">
        <v>32</v>
      </c>
      <c r="D4103" s="1" t="s">
        <v>39</v>
      </c>
      <c r="E4103" s="1" t="s">
        <v>5205</v>
      </c>
      <c r="F4103" s="1" t="s">
        <v>48</v>
      </c>
      <c r="G4103" s="1" t="s">
        <v>232</v>
      </c>
      <c r="H4103" s="1" t="s">
        <v>233</v>
      </c>
      <c r="I4103" s="1" t="s">
        <v>63</v>
      </c>
      <c r="J4103" s="1">
        <v>3312</v>
      </c>
      <c r="K4103" s="3">
        <v>0.19921296296296295</v>
      </c>
      <c r="L4103" s="3">
        <v>0.35199074074074072</v>
      </c>
      <c r="M4103" s="7">
        <v>45660</v>
      </c>
      <c r="N4103" s="3">
        <v>0.2915740740740741</v>
      </c>
      <c r="O4103" s="3">
        <v>0.44435185185185183</v>
      </c>
      <c r="P4103" s="5">
        <v>133</v>
      </c>
      <c r="Q4103" s="5">
        <v>1390.93</v>
      </c>
      <c r="R4103" s="1" t="s">
        <v>34</v>
      </c>
      <c r="S4103" s="1">
        <v>3</v>
      </c>
      <c r="T4103" s="1" t="s">
        <v>35</v>
      </c>
      <c r="U4103" s="5">
        <v>156.57</v>
      </c>
      <c r="V4103" s="5">
        <v>17523.482674789499</v>
      </c>
      <c r="W4103" s="1" t="s">
        <v>36</v>
      </c>
      <c r="X4103" s="1">
        <v>3.89</v>
      </c>
      <c r="Y4103" s="5">
        <v>39042.269999999997</v>
      </c>
      <c r="Z4103" s="5">
        <v>53430.498</v>
      </c>
      <c r="AA4103" s="5" t="str">
        <f t="shared" si="256"/>
        <v>30-39</v>
      </c>
      <c r="AB4103" s="5" t="str">
        <f t="shared" si="257"/>
        <v>Severe</v>
      </c>
      <c r="AC4103" s="5">
        <f t="shared" si="258"/>
        <v>1.37</v>
      </c>
      <c r="AD4103" s="5" t="str">
        <f t="shared" si="259"/>
        <v>Medium-haul</v>
      </c>
    </row>
    <row r="4104" spans="1:30" x14ac:dyDescent="0.3">
      <c r="A4104" s="1" t="s">
        <v>5350</v>
      </c>
      <c r="B4104" s="1" t="s">
        <v>5351</v>
      </c>
      <c r="C4104" s="1">
        <v>32</v>
      </c>
      <c r="D4104" s="1" t="s">
        <v>28</v>
      </c>
      <c r="E4104" s="1" t="s">
        <v>5205</v>
      </c>
      <c r="F4104" s="1" t="s">
        <v>30</v>
      </c>
      <c r="G4104" s="1" t="s">
        <v>232</v>
      </c>
      <c r="H4104" s="1" t="s">
        <v>233</v>
      </c>
      <c r="I4104" s="1" t="s">
        <v>63</v>
      </c>
      <c r="J4104" s="1">
        <v>3312</v>
      </c>
      <c r="K4104" s="3">
        <v>0.19921296296296295</v>
      </c>
      <c r="L4104" s="3">
        <v>0.35199074074074072</v>
      </c>
      <c r="M4104" s="7">
        <v>45662</v>
      </c>
      <c r="N4104" s="3">
        <v>0.2915740740740741</v>
      </c>
      <c r="O4104" s="3">
        <v>0.44435185185185183</v>
      </c>
      <c r="P4104" s="5">
        <v>133</v>
      </c>
      <c r="Q4104" s="5">
        <v>78.400000000000006</v>
      </c>
      <c r="R4104" s="1" t="s">
        <v>56</v>
      </c>
      <c r="S4104" s="1">
        <v>3</v>
      </c>
      <c r="T4104" s="1" t="s">
        <v>49</v>
      </c>
      <c r="U4104" s="5">
        <v>188.47</v>
      </c>
      <c r="V4104" s="5">
        <v>17851.1141864278</v>
      </c>
      <c r="W4104" s="1" t="s">
        <v>36</v>
      </c>
      <c r="X4104" s="1">
        <v>3.72</v>
      </c>
      <c r="Y4104" s="5">
        <v>39632.01</v>
      </c>
      <c r="Z4104" s="5">
        <v>3033.174</v>
      </c>
      <c r="AA4104" s="5" t="str">
        <f t="shared" si="256"/>
        <v>30-39</v>
      </c>
      <c r="AB4104" s="5" t="str">
        <f t="shared" si="257"/>
        <v>Severe</v>
      </c>
      <c r="AC4104" s="5">
        <f t="shared" si="258"/>
        <v>0.08</v>
      </c>
      <c r="AD4104" s="5" t="str">
        <f t="shared" si="259"/>
        <v>Medium-haul</v>
      </c>
    </row>
    <row r="4105" spans="1:30" x14ac:dyDescent="0.3">
      <c r="A4105" s="1" t="s">
        <v>5352</v>
      </c>
      <c r="B4105" s="1" t="s">
        <v>5353</v>
      </c>
      <c r="C4105" s="1">
        <v>32</v>
      </c>
      <c r="D4105" s="1" t="s">
        <v>39</v>
      </c>
      <c r="E4105" s="1" t="s">
        <v>5205</v>
      </c>
      <c r="F4105" s="1" t="s">
        <v>30</v>
      </c>
      <c r="G4105" s="1" t="s">
        <v>232</v>
      </c>
      <c r="H4105" s="1" t="s">
        <v>233</v>
      </c>
      <c r="I4105" s="1" t="s">
        <v>63</v>
      </c>
      <c r="J4105" s="1">
        <v>3312</v>
      </c>
      <c r="K4105" s="3">
        <v>0.19921296296296295</v>
      </c>
      <c r="L4105" s="3">
        <v>0.35199074074074072</v>
      </c>
      <c r="M4105" s="7">
        <v>45662</v>
      </c>
      <c r="N4105" s="3">
        <v>0.2915740740740741</v>
      </c>
      <c r="O4105" s="3">
        <v>0.44435185185185183</v>
      </c>
      <c r="P4105" s="5">
        <v>133</v>
      </c>
      <c r="Q4105" s="5">
        <v>251.22</v>
      </c>
      <c r="R4105" s="1" t="s">
        <v>34</v>
      </c>
      <c r="S4105" s="1">
        <v>3</v>
      </c>
      <c r="T4105" s="1" t="s">
        <v>45</v>
      </c>
      <c r="U4105" s="5">
        <v>33.72</v>
      </c>
      <c r="V4105" s="5">
        <v>17427.120037365701</v>
      </c>
      <c r="W4105" s="1" t="s">
        <v>36</v>
      </c>
      <c r="X4105" s="1">
        <v>3.98</v>
      </c>
      <c r="Y4105" s="5">
        <v>38868.81</v>
      </c>
      <c r="Z4105" s="5">
        <v>9650.8919999999998</v>
      </c>
      <c r="AA4105" s="5" t="str">
        <f t="shared" si="256"/>
        <v>30-39</v>
      </c>
      <c r="AB4105" s="5" t="str">
        <f t="shared" si="257"/>
        <v>Severe</v>
      </c>
      <c r="AC4105" s="5">
        <f t="shared" si="258"/>
        <v>0.25</v>
      </c>
      <c r="AD4105" s="5" t="str">
        <f t="shared" si="259"/>
        <v>Medium-haul</v>
      </c>
    </row>
    <row r="4106" spans="1:30" x14ac:dyDescent="0.3">
      <c r="A4106" s="1" t="s">
        <v>5354</v>
      </c>
      <c r="B4106" s="1" t="s">
        <v>5355</v>
      </c>
      <c r="C4106" s="1">
        <v>31</v>
      </c>
      <c r="D4106" s="1" t="s">
        <v>39</v>
      </c>
      <c r="E4106" s="1" t="s">
        <v>5205</v>
      </c>
      <c r="F4106" s="1" t="s">
        <v>48</v>
      </c>
      <c r="G4106" s="1" t="s">
        <v>244</v>
      </c>
      <c r="H4106" s="1" t="s">
        <v>76</v>
      </c>
      <c r="I4106" s="1" t="s">
        <v>75</v>
      </c>
      <c r="J4106" s="1">
        <v>9251</v>
      </c>
      <c r="K4106" s="3">
        <v>0.17449074074074075</v>
      </c>
      <c r="L4106" s="3">
        <v>0.60226851851851848</v>
      </c>
      <c r="M4106" s="7">
        <v>45667</v>
      </c>
      <c r="N4106" s="3">
        <v>0.19115740740740741</v>
      </c>
      <c r="O4106" s="3">
        <v>0.6189351851851852</v>
      </c>
      <c r="P4106" s="5">
        <v>24</v>
      </c>
      <c r="Q4106" s="5">
        <v>141</v>
      </c>
      <c r="R4106" s="1" t="s">
        <v>56</v>
      </c>
      <c r="S4106" s="1">
        <v>3</v>
      </c>
      <c r="T4106" s="1" t="s">
        <v>35</v>
      </c>
      <c r="U4106" s="5">
        <v>61.01</v>
      </c>
      <c r="V4106" s="5">
        <v>46934.534338330399</v>
      </c>
      <c r="W4106" s="1" t="s">
        <v>42</v>
      </c>
      <c r="X4106" s="1">
        <v>3.68</v>
      </c>
      <c r="Y4106" s="5">
        <v>91982.16</v>
      </c>
      <c r="Z4106" s="5">
        <v>5421.72</v>
      </c>
      <c r="AA4106" s="5" t="str">
        <f t="shared" si="256"/>
        <v>30-39</v>
      </c>
      <c r="AB4106" s="5" t="str">
        <f t="shared" si="257"/>
        <v>On-Time</v>
      </c>
      <c r="AC4106" s="5">
        <f t="shared" si="258"/>
        <v>0.06</v>
      </c>
      <c r="AD4106" s="5" t="str">
        <f t="shared" si="259"/>
        <v>Long-haul</v>
      </c>
    </row>
    <row r="4107" spans="1:30" x14ac:dyDescent="0.3">
      <c r="A4107" s="1" t="s">
        <v>5356</v>
      </c>
      <c r="B4107" s="1" t="s">
        <v>5357</v>
      </c>
      <c r="C4107" s="1">
        <v>58</v>
      </c>
      <c r="D4107" s="1" t="s">
        <v>39</v>
      </c>
      <c r="E4107" s="1" t="s">
        <v>5205</v>
      </c>
      <c r="F4107" s="1" t="s">
        <v>30</v>
      </c>
      <c r="G4107" s="1" t="s">
        <v>244</v>
      </c>
      <c r="H4107" s="1" t="s">
        <v>76</v>
      </c>
      <c r="I4107" s="1" t="s">
        <v>75</v>
      </c>
      <c r="J4107" s="1">
        <v>9251</v>
      </c>
      <c r="K4107" s="3">
        <v>0.17449074074074075</v>
      </c>
      <c r="L4107" s="3">
        <v>0.60226851851851848</v>
      </c>
      <c r="M4107" s="7">
        <v>45666</v>
      </c>
      <c r="N4107" s="3">
        <v>0.19115740740740741</v>
      </c>
      <c r="O4107" s="3">
        <v>0.6189351851851852</v>
      </c>
      <c r="P4107" s="5">
        <v>24</v>
      </c>
      <c r="Q4107" s="5">
        <v>130.82</v>
      </c>
      <c r="R4107" s="1" t="s">
        <v>34</v>
      </c>
      <c r="S4107" s="1">
        <v>5</v>
      </c>
      <c r="T4107" s="1" t="s">
        <v>41</v>
      </c>
      <c r="U4107" s="5">
        <v>142.09</v>
      </c>
      <c r="V4107" s="5">
        <v>46917.384719470203</v>
      </c>
      <c r="W4107" s="1" t="s">
        <v>42</v>
      </c>
      <c r="X4107" s="1">
        <v>3.17</v>
      </c>
      <c r="Y4107" s="5">
        <v>91951.29</v>
      </c>
      <c r="Z4107" s="5">
        <v>5040.54</v>
      </c>
      <c r="AA4107" s="5" t="str">
        <f t="shared" si="256"/>
        <v>50-59</v>
      </c>
      <c r="AB4107" s="5" t="str">
        <f t="shared" si="257"/>
        <v>On-Time</v>
      </c>
      <c r="AC4107" s="5">
        <f t="shared" si="258"/>
        <v>0.05</v>
      </c>
      <c r="AD4107" s="5" t="str">
        <f t="shared" si="259"/>
        <v>Long-haul</v>
      </c>
    </row>
    <row r="4108" spans="1:30" x14ac:dyDescent="0.3">
      <c r="A4108" s="1" t="s">
        <v>5358</v>
      </c>
      <c r="B4108" s="1" t="s">
        <v>5359</v>
      </c>
      <c r="C4108" s="1">
        <v>48</v>
      </c>
      <c r="D4108" s="1" t="s">
        <v>28</v>
      </c>
      <c r="E4108" s="1" t="s">
        <v>5205</v>
      </c>
      <c r="F4108" s="1" t="s">
        <v>30</v>
      </c>
      <c r="G4108" s="1" t="s">
        <v>244</v>
      </c>
      <c r="H4108" s="1" t="s">
        <v>76</v>
      </c>
      <c r="I4108" s="1" t="s">
        <v>75</v>
      </c>
      <c r="J4108" s="1">
        <v>9251</v>
      </c>
      <c r="K4108" s="3">
        <v>0.17449074074074075</v>
      </c>
      <c r="L4108" s="3">
        <v>0.60226851851851848</v>
      </c>
      <c r="M4108" s="7">
        <v>45669</v>
      </c>
      <c r="N4108" s="3">
        <v>0.19115740740740741</v>
      </c>
      <c r="O4108" s="3">
        <v>0.6189351851851852</v>
      </c>
      <c r="P4108" s="5">
        <v>24</v>
      </c>
      <c r="Q4108" s="5">
        <v>242.46</v>
      </c>
      <c r="R4108" s="1" t="s">
        <v>40</v>
      </c>
      <c r="S4108" s="1">
        <v>5</v>
      </c>
      <c r="T4108" s="1" t="s">
        <v>45</v>
      </c>
      <c r="U4108" s="5">
        <v>189.48</v>
      </c>
      <c r="V4108" s="5">
        <v>47088.792155194402</v>
      </c>
      <c r="W4108" s="1" t="s">
        <v>36</v>
      </c>
      <c r="X4108" s="1">
        <v>3.96</v>
      </c>
      <c r="Y4108" s="5">
        <v>92259.824999999997</v>
      </c>
      <c r="Z4108" s="5">
        <v>9333.2039999999997</v>
      </c>
      <c r="AA4108" s="5" t="str">
        <f t="shared" si="256"/>
        <v>40-49</v>
      </c>
      <c r="AB4108" s="5" t="str">
        <f t="shared" si="257"/>
        <v>On-Time</v>
      </c>
      <c r="AC4108" s="5">
        <f t="shared" si="258"/>
        <v>0.1</v>
      </c>
      <c r="AD4108" s="5" t="str">
        <f t="shared" si="259"/>
        <v>Long-haul</v>
      </c>
    </row>
    <row r="4109" spans="1:30" x14ac:dyDescent="0.3">
      <c r="A4109" s="1" t="s">
        <v>5360</v>
      </c>
      <c r="B4109" s="1" t="s">
        <v>5361</v>
      </c>
      <c r="C4109" s="1">
        <v>60</v>
      </c>
      <c r="D4109" s="1" t="s">
        <v>28</v>
      </c>
      <c r="E4109" s="1" t="s">
        <v>5205</v>
      </c>
      <c r="F4109" s="1" t="s">
        <v>30</v>
      </c>
      <c r="G4109" s="1" t="s">
        <v>244</v>
      </c>
      <c r="H4109" s="1" t="s">
        <v>76</v>
      </c>
      <c r="I4109" s="1" t="s">
        <v>75</v>
      </c>
      <c r="J4109" s="1">
        <v>9251</v>
      </c>
      <c r="K4109" s="3">
        <v>0.17449074074074075</v>
      </c>
      <c r="L4109" s="3">
        <v>0.60226851851851848</v>
      </c>
      <c r="M4109" s="7">
        <v>45666</v>
      </c>
      <c r="N4109" s="3">
        <v>0.19115740740740741</v>
      </c>
      <c r="O4109" s="3">
        <v>0.6189351851851852</v>
      </c>
      <c r="P4109" s="5">
        <v>24</v>
      </c>
      <c r="Q4109" s="5">
        <v>750.85</v>
      </c>
      <c r="R4109" s="1" t="s">
        <v>56</v>
      </c>
      <c r="S4109" s="1">
        <v>5</v>
      </c>
      <c r="T4109" s="1" t="s">
        <v>49</v>
      </c>
      <c r="U4109" s="5">
        <v>142.56</v>
      </c>
      <c r="V4109" s="5">
        <v>47739.946189280199</v>
      </c>
      <c r="W4109" s="1" t="s">
        <v>42</v>
      </c>
      <c r="X4109" s="1">
        <v>4.22</v>
      </c>
      <c r="Y4109" s="5">
        <v>93431.91</v>
      </c>
      <c r="Z4109" s="5">
        <v>28849.745999999999</v>
      </c>
      <c r="AA4109" s="5" t="str">
        <f t="shared" si="256"/>
        <v>60+</v>
      </c>
      <c r="AB4109" s="5" t="str">
        <f t="shared" si="257"/>
        <v>On-Time</v>
      </c>
      <c r="AC4109" s="5">
        <f t="shared" si="258"/>
        <v>0.31</v>
      </c>
      <c r="AD4109" s="5" t="str">
        <f t="shared" si="259"/>
        <v>Long-haul</v>
      </c>
    </row>
    <row r="4110" spans="1:30" x14ac:dyDescent="0.3">
      <c r="A4110" s="1" t="s">
        <v>5362</v>
      </c>
      <c r="B4110" s="1" t="s">
        <v>5363</v>
      </c>
      <c r="C4110" s="1">
        <v>24</v>
      </c>
      <c r="D4110" s="1" t="s">
        <v>28</v>
      </c>
      <c r="E4110" s="1" t="s">
        <v>5205</v>
      </c>
      <c r="F4110" s="1" t="s">
        <v>30</v>
      </c>
      <c r="G4110" s="1" t="s">
        <v>244</v>
      </c>
      <c r="H4110" s="1" t="s">
        <v>76</v>
      </c>
      <c r="I4110" s="1" t="s">
        <v>75</v>
      </c>
      <c r="J4110" s="1">
        <v>9251</v>
      </c>
      <c r="K4110" s="3">
        <v>0.17449074074074075</v>
      </c>
      <c r="L4110" s="3">
        <v>0.60226851851851848</v>
      </c>
      <c r="M4110" s="7">
        <v>45661</v>
      </c>
      <c r="N4110" s="3">
        <v>0.19115740740740741</v>
      </c>
      <c r="O4110" s="3">
        <v>0.6189351851851852</v>
      </c>
      <c r="P4110" s="5">
        <v>24</v>
      </c>
      <c r="Q4110" s="5">
        <v>1243.96</v>
      </c>
      <c r="R4110" s="1" t="s">
        <v>56</v>
      </c>
      <c r="S4110" s="1">
        <v>5</v>
      </c>
      <c r="T4110" s="1" t="s">
        <v>35</v>
      </c>
      <c r="U4110" s="5">
        <v>116.27</v>
      </c>
      <c r="V4110" s="5">
        <v>46985.317593109001</v>
      </c>
      <c r="W4110" s="1" t="s">
        <v>36</v>
      </c>
      <c r="X4110" s="1">
        <v>4.54</v>
      </c>
      <c r="Y4110" s="5">
        <v>92073.569999999905</v>
      </c>
      <c r="Z4110" s="5">
        <v>47782.014000000003</v>
      </c>
      <c r="AA4110" s="5" t="str">
        <f t="shared" si="256"/>
        <v>18-29</v>
      </c>
      <c r="AB4110" s="5" t="str">
        <f t="shared" si="257"/>
        <v>On-Time</v>
      </c>
      <c r="AC4110" s="5">
        <f t="shared" si="258"/>
        <v>0.52</v>
      </c>
      <c r="AD4110" s="5" t="str">
        <f t="shared" si="259"/>
        <v>Long-haul</v>
      </c>
    </row>
    <row r="4111" spans="1:30" x14ac:dyDescent="0.3">
      <c r="A4111" s="1" t="s">
        <v>5364</v>
      </c>
      <c r="B4111" s="1" t="s">
        <v>5365</v>
      </c>
      <c r="C4111" s="1">
        <v>50</v>
      </c>
      <c r="D4111" s="1" t="s">
        <v>39</v>
      </c>
      <c r="E4111" s="1" t="s">
        <v>5205</v>
      </c>
      <c r="F4111" s="1" t="s">
        <v>48</v>
      </c>
      <c r="G4111" s="1" t="s">
        <v>244</v>
      </c>
      <c r="H4111" s="1" t="s">
        <v>76</v>
      </c>
      <c r="I4111" s="1" t="s">
        <v>75</v>
      </c>
      <c r="J4111" s="1">
        <v>9251</v>
      </c>
      <c r="K4111" s="3">
        <v>0.17449074074074075</v>
      </c>
      <c r="L4111" s="3">
        <v>0.60226851851851848</v>
      </c>
      <c r="M4111" s="7">
        <v>45662</v>
      </c>
      <c r="N4111" s="3">
        <v>0.19115740740740741</v>
      </c>
      <c r="O4111" s="3">
        <v>0.6189351851851852</v>
      </c>
      <c r="P4111" s="5">
        <v>24</v>
      </c>
      <c r="Q4111" s="5">
        <v>1118.9000000000001</v>
      </c>
      <c r="R4111" s="1" t="s">
        <v>34</v>
      </c>
      <c r="S4111" s="1">
        <v>5</v>
      </c>
      <c r="T4111" s="1" t="s">
        <v>83</v>
      </c>
      <c r="U4111" s="5">
        <v>34.869999999999997</v>
      </c>
      <c r="V4111" s="5">
        <v>47441.3047863225</v>
      </c>
      <c r="W4111" s="1" t="s">
        <v>42</v>
      </c>
      <c r="X4111" s="1">
        <v>4.32</v>
      </c>
      <c r="Y4111" s="5">
        <v>92894.354999999996</v>
      </c>
      <c r="Z4111" s="5">
        <v>42969.942000000003</v>
      </c>
      <c r="AA4111" s="5" t="str">
        <f t="shared" si="256"/>
        <v>50-59</v>
      </c>
      <c r="AB4111" s="5" t="str">
        <f t="shared" si="257"/>
        <v>On-Time</v>
      </c>
      <c r="AC4111" s="5">
        <f t="shared" si="258"/>
        <v>0.46</v>
      </c>
      <c r="AD4111" s="5" t="str">
        <f t="shared" si="259"/>
        <v>Long-haul</v>
      </c>
    </row>
    <row r="4112" spans="1:30" x14ac:dyDescent="0.3">
      <c r="A4112" s="1" t="s">
        <v>5220</v>
      </c>
      <c r="B4112" s="1" t="s">
        <v>5221</v>
      </c>
      <c r="C4112" s="1">
        <v>61</v>
      </c>
      <c r="D4112" s="1" t="s">
        <v>39</v>
      </c>
      <c r="E4112" s="1" t="s">
        <v>5205</v>
      </c>
      <c r="F4112" s="1" t="s">
        <v>48</v>
      </c>
      <c r="G4112" s="1" t="s">
        <v>244</v>
      </c>
      <c r="H4112" s="1" t="s">
        <v>76</v>
      </c>
      <c r="I4112" s="1" t="s">
        <v>75</v>
      </c>
      <c r="J4112" s="1">
        <v>9251</v>
      </c>
      <c r="K4112" s="3">
        <v>0.17449074074074075</v>
      </c>
      <c r="L4112" s="3">
        <v>0.60226851851851848</v>
      </c>
      <c r="M4112" s="7">
        <v>45662</v>
      </c>
      <c r="N4112" s="3">
        <v>0.19115740740740741</v>
      </c>
      <c r="O4112" s="3">
        <v>0.6189351851851852</v>
      </c>
      <c r="P4112" s="5">
        <v>24</v>
      </c>
      <c r="Q4112" s="5">
        <v>908.23</v>
      </c>
      <c r="R4112" s="1" t="s">
        <v>40</v>
      </c>
      <c r="S4112" s="1">
        <v>5</v>
      </c>
      <c r="T4112" s="1" t="s">
        <v>45</v>
      </c>
      <c r="U4112" s="5">
        <v>71.06</v>
      </c>
      <c r="V4112" s="5">
        <v>47241.621447534002</v>
      </c>
      <c r="W4112" s="1" t="s">
        <v>36</v>
      </c>
      <c r="X4112" s="1">
        <v>3.3</v>
      </c>
      <c r="Y4112" s="5">
        <v>92534.924999999901</v>
      </c>
      <c r="Z4112" s="5">
        <v>34884.557999999997</v>
      </c>
      <c r="AA4112" s="5" t="str">
        <f t="shared" si="256"/>
        <v>60+</v>
      </c>
      <c r="AB4112" s="5" t="str">
        <f t="shared" si="257"/>
        <v>On-Time</v>
      </c>
      <c r="AC4112" s="5">
        <f t="shared" si="258"/>
        <v>0.38</v>
      </c>
      <c r="AD4112" s="5" t="str">
        <f t="shared" si="259"/>
        <v>Long-haul</v>
      </c>
    </row>
    <row r="4113" spans="1:30" x14ac:dyDescent="0.3">
      <c r="A4113" s="1" t="s">
        <v>5210</v>
      </c>
      <c r="B4113" s="1" t="s">
        <v>5211</v>
      </c>
      <c r="C4113" s="1">
        <v>48</v>
      </c>
      <c r="D4113" s="1" t="s">
        <v>28</v>
      </c>
      <c r="E4113" s="1" t="s">
        <v>5205</v>
      </c>
      <c r="F4113" s="1" t="s">
        <v>30</v>
      </c>
      <c r="G4113" s="1" t="s">
        <v>244</v>
      </c>
      <c r="H4113" s="1" t="s">
        <v>76</v>
      </c>
      <c r="I4113" s="1" t="s">
        <v>75</v>
      </c>
      <c r="J4113" s="1">
        <v>9251</v>
      </c>
      <c r="K4113" s="3">
        <v>0.17449074074074075</v>
      </c>
      <c r="L4113" s="3">
        <v>0.60226851851851848</v>
      </c>
      <c r="M4113" s="7">
        <v>45662</v>
      </c>
      <c r="N4113" s="3">
        <v>0.19115740740740741</v>
      </c>
      <c r="O4113" s="3">
        <v>0.6189351851851852</v>
      </c>
      <c r="P4113" s="5">
        <v>24</v>
      </c>
      <c r="Q4113" s="5">
        <v>972.74</v>
      </c>
      <c r="R4113" s="1" t="s">
        <v>40</v>
      </c>
      <c r="S4113" s="1">
        <v>5</v>
      </c>
      <c r="T4113" s="1" t="s">
        <v>49</v>
      </c>
      <c r="U4113" s="5">
        <v>63.34</v>
      </c>
      <c r="V4113" s="5">
        <v>47405.397809264199</v>
      </c>
      <c r="W4113" s="1" t="s">
        <v>36</v>
      </c>
      <c r="X4113" s="1">
        <v>3.26</v>
      </c>
      <c r="Y4113" s="5">
        <v>92829.72</v>
      </c>
      <c r="Z4113" s="5">
        <v>37360.817999999999</v>
      </c>
      <c r="AA4113" s="5" t="str">
        <f t="shared" si="256"/>
        <v>40-49</v>
      </c>
      <c r="AB4113" s="5" t="str">
        <f t="shared" si="257"/>
        <v>On-Time</v>
      </c>
      <c r="AC4113" s="5">
        <f t="shared" si="258"/>
        <v>0.4</v>
      </c>
      <c r="AD4113" s="5" t="str">
        <f t="shared" si="259"/>
        <v>Long-haul</v>
      </c>
    </row>
    <row r="4114" spans="1:30" x14ac:dyDescent="0.3">
      <c r="A4114" s="1" t="s">
        <v>5366</v>
      </c>
      <c r="B4114" s="1" t="s">
        <v>5367</v>
      </c>
      <c r="C4114" s="1">
        <v>57</v>
      </c>
      <c r="D4114" s="1" t="s">
        <v>39</v>
      </c>
      <c r="E4114" s="1" t="s">
        <v>5205</v>
      </c>
      <c r="F4114" s="1" t="s">
        <v>48</v>
      </c>
      <c r="G4114" s="1" t="s">
        <v>261</v>
      </c>
      <c r="H4114" s="1" t="s">
        <v>262</v>
      </c>
      <c r="I4114" s="1" t="s">
        <v>75</v>
      </c>
      <c r="J4114" s="1">
        <v>10648</v>
      </c>
      <c r="K4114" s="3">
        <v>0.92479166666666668</v>
      </c>
      <c r="L4114" s="3">
        <v>0.41715277777777776</v>
      </c>
      <c r="M4114" s="7">
        <v>45665</v>
      </c>
      <c r="N4114" s="3">
        <v>0.92618055555555556</v>
      </c>
      <c r="O4114" s="3">
        <v>0.41854166666666665</v>
      </c>
      <c r="P4114" s="5">
        <v>2</v>
      </c>
      <c r="Q4114" s="5">
        <v>703.34</v>
      </c>
      <c r="R4114" s="1" t="s">
        <v>34</v>
      </c>
      <c r="S4114" s="1">
        <v>5</v>
      </c>
      <c r="T4114" s="1" t="s">
        <v>49</v>
      </c>
      <c r="U4114" s="5">
        <v>87.17</v>
      </c>
      <c r="V4114" s="5">
        <v>54346.461635385298</v>
      </c>
      <c r="W4114" s="1" t="s">
        <v>42</v>
      </c>
      <c r="X4114" s="1">
        <v>4.97</v>
      </c>
      <c r="Y4114" s="5">
        <v>70215.75</v>
      </c>
      <c r="Z4114" s="5">
        <v>45031.19</v>
      </c>
      <c r="AA4114" s="5" t="str">
        <f t="shared" si="256"/>
        <v>50-59</v>
      </c>
      <c r="AB4114" s="5" t="str">
        <f t="shared" si="257"/>
        <v>On-Time</v>
      </c>
      <c r="AC4114" s="5">
        <f t="shared" si="258"/>
        <v>0.64</v>
      </c>
      <c r="AD4114" s="5" t="str">
        <f t="shared" si="259"/>
        <v>Long-haul</v>
      </c>
    </row>
    <row r="4115" spans="1:30" x14ac:dyDescent="0.3">
      <c r="A4115" s="1" t="s">
        <v>5368</v>
      </c>
      <c r="B4115" s="1" t="s">
        <v>5369</v>
      </c>
      <c r="C4115" s="1">
        <v>49</v>
      </c>
      <c r="D4115" s="1" t="s">
        <v>39</v>
      </c>
      <c r="E4115" s="1" t="s">
        <v>5205</v>
      </c>
      <c r="F4115" s="1" t="s">
        <v>48</v>
      </c>
      <c r="G4115" s="1" t="s">
        <v>261</v>
      </c>
      <c r="H4115" s="1" t="s">
        <v>262</v>
      </c>
      <c r="I4115" s="1" t="s">
        <v>75</v>
      </c>
      <c r="J4115" s="1">
        <v>10648</v>
      </c>
      <c r="K4115" s="3">
        <v>0.92479166666666668</v>
      </c>
      <c r="L4115" s="3">
        <v>0.41715277777777776</v>
      </c>
      <c r="M4115" s="7">
        <v>45670</v>
      </c>
      <c r="N4115" s="3">
        <v>0.92618055555555556</v>
      </c>
      <c r="O4115" s="3">
        <v>0.41854166666666665</v>
      </c>
      <c r="P4115" s="5">
        <v>2</v>
      </c>
      <c r="Q4115" s="5">
        <v>491.89</v>
      </c>
      <c r="R4115" s="1" t="s">
        <v>34</v>
      </c>
      <c r="S4115" s="1">
        <v>5</v>
      </c>
      <c r="T4115" s="1" t="s">
        <v>41</v>
      </c>
      <c r="U4115" s="5">
        <v>124.85</v>
      </c>
      <c r="V4115" s="5">
        <v>54153.292713163202</v>
      </c>
      <c r="W4115" s="1" t="s">
        <v>42</v>
      </c>
      <c r="X4115" s="1">
        <v>4.72</v>
      </c>
      <c r="Y4115" s="5">
        <v>69983.95</v>
      </c>
      <c r="Z4115" s="5">
        <v>31505.93</v>
      </c>
      <c r="AA4115" s="5" t="str">
        <f t="shared" si="256"/>
        <v>40-49</v>
      </c>
      <c r="AB4115" s="5" t="str">
        <f t="shared" si="257"/>
        <v>On-Time</v>
      </c>
      <c r="AC4115" s="5">
        <f t="shared" si="258"/>
        <v>0.45</v>
      </c>
      <c r="AD4115" s="5" t="str">
        <f t="shared" si="259"/>
        <v>Long-haul</v>
      </c>
    </row>
    <row r="4116" spans="1:30" x14ac:dyDescent="0.3">
      <c r="A4116" s="1" t="s">
        <v>5328</v>
      </c>
      <c r="B4116" s="1" t="s">
        <v>5329</v>
      </c>
      <c r="C4116" s="1">
        <v>25</v>
      </c>
      <c r="D4116" s="1" t="s">
        <v>39</v>
      </c>
      <c r="E4116" s="1" t="s">
        <v>5205</v>
      </c>
      <c r="F4116" s="1" t="s">
        <v>48</v>
      </c>
      <c r="G4116" s="1" t="s">
        <v>261</v>
      </c>
      <c r="H4116" s="1" t="s">
        <v>262</v>
      </c>
      <c r="I4116" s="1" t="s">
        <v>75</v>
      </c>
      <c r="J4116" s="1">
        <v>10648</v>
      </c>
      <c r="K4116" s="3">
        <v>0.92479166666666668</v>
      </c>
      <c r="L4116" s="3">
        <v>0.41715277777777776</v>
      </c>
      <c r="M4116" s="7">
        <v>45670</v>
      </c>
      <c r="N4116" s="3">
        <v>0.92618055555555556</v>
      </c>
      <c r="O4116" s="3">
        <v>0.41854166666666665</v>
      </c>
      <c r="P4116" s="5">
        <v>2</v>
      </c>
      <c r="Q4116" s="5">
        <v>1218</v>
      </c>
      <c r="R4116" s="1" t="s">
        <v>40</v>
      </c>
      <c r="S4116" s="1">
        <v>5</v>
      </c>
      <c r="T4116" s="1" t="s">
        <v>83</v>
      </c>
      <c r="U4116" s="5">
        <v>117.21</v>
      </c>
      <c r="V4116" s="5">
        <v>54275.2947578401</v>
      </c>
      <c r="W4116" s="1" t="s">
        <v>42</v>
      </c>
      <c r="X4116" s="1">
        <v>3.37</v>
      </c>
      <c r="Y4116" s="5">
        <v>70130.350000000006</v>
      </c>
      <c r="Z4116" s="5">
        <v>77975.44</v>
      </c>
      <c r="AA4116" s="5" t="str">
        <f t="shared" si="256"/>
        <v>18-29</v>
      </c>
      <c r="AB4116" s="5" t="str">
        <f t="shared" si="257"/>
        <v>On-Time</v>
      </c>
      <c r="AC4116" s="5">
        <f t="shared" si="258"/>
        <v>1.1100000000000001</v>
      </c>
      <c r="AD4116" s="5" t="str">
        <f t="shared" si="259"/>
        <v>Long-haul</v>
      </c>
    </row>
    <row r="4117" spans="1:30" x14ac:dyDescent="0.3">
      <c r="A4117" s="1" t="s">
        <v>5370</v>
      </c>
      <c r="B4117" s="1" t="s">
        <v>5371</v>
      </c>
      <c r="C4117" s="1">
        <v>53</v>
      </c>
      <c r="D4117" s="1" t="s">
        <v>39</v>
      </c>
      <c r="E4117" s="1" t="s">
        <v>5205</v>
      </c>
      <c r="F4117" s="1" t="s">
        <v>48</v>
      </c>
      <c r="G4117" s="1" t="s">
        <v>261</v>
      </c>
      <c r="H4117" s="1" t="s">
        <v>262</v>
      </c>
      <c r="I4117" s="1" t="s">
        <v>75</v>
      </c>
      <c r="J4117" s="1">
        <v>10648</v>
      </c>
      <c r="K4117" s="3">
        <v>0.92479166666666668</v>
      </c>
      <c r="L4117" s="3">
        <v>0.41715277777777776</v>
      </c>
      <c r="M4117" s="7">
        <v>45671</v>
      </c>
      <c r="N4117" s="3">
        <v>0.92618055555555556</v>
      </c>
      <c r="O4117" s="3">
        <v>0.41854166666666665</v>
      </c>
      <c r="P4117" s="5">
        <v>2</v>
      </c>
      <c r="Q4117" s="5">
        <v>1108.58</v>
      </c>
      <c r="R4117" s="1" t="s">
        <v>56</v>
      </c>
      <c r="S4117" s="1">
        <v>5</v>
      </c>
      <c r="T4117" s="1" t="s">
        <v>35</v>
      </c>
      <c r="U4117" s="5">
        <v>0.35</v>
      </c>
      <c r="V4117" s="5">
        <v>53906.292567130396</v>
      </c>
      <c r="W4117" s="1" t="s">
        <v>36</v>
      </c>
      <c r="X4117" s="1">
        <v>3.06</v>
      </c>
      <c r="Y4117" s="5">
        <v>69687.55</v>
      </c>
      <c r="Z4117" s="5">
        <v>70949.19</v>
      </c>
      <c r="AA4117" s="5" t="str">
        <f t="shared" si="256"/>
        <v>50-59</v>
      </c>
      <c r="AB4117" s="5" t="str">
        <f t="shared" si="257"/>
        <v>On-Time</v>
      </c>
      <c r="AC4117" s="5">
        <f t="shared" si="258"/>
        <v>1.02</v>
      </c>
      <c r="AD4117" s="5" t="str">
        <f t="shared" si="259"/>
        <v>Long-haul</v>
      </c>
    </row>
    <row r="4118" spans="1:30" x14ac:dyDescent="0.3">
      <c r="A4118" s="1" t="s">
        <v>5372</v>
      </c>
      <c r="B4118" s="1" t="s">
        <v>5373</v>
      </c>
      <c r="C4118" s="1">
        <v>39</v>
      </c>
      <c r="D4118" s="1" t="s">
        <v>39</v>
      </c>
      <c r="E4118" s="1" t="s">
        <v>5205</v>
      </c>
      <c r="F4118" s="1" t="s">
        <v>48</v>
      </c>
      <c r="G4118" s="1" t="s">
        <v>261</v>
      </c>
      <c r="H4118" s="1" t="s">
        <v>262</v>
      </c>
      <c r="I4118" s="1" t="s">
        <v>75</v>
      </c>
      <c r="J4118" s="1">
        <v>10648</v>
      </c>
      <c r="K4118" s="3">
        <v>0.92479166666666668</v>
      </c>
      <c r="L4118" s="3">
        <v>0.41715277777777776</v>
      </c>
      <c r="M4118" s="7">
        <v>45661</v>
      </c>
      <c r="N4118" s="3">
        <v>0.92618055555555556</v>
      </c>
      <c r="O4118" s="3">
        <v>0.41854166666666665</v>
      </c>
      <c r="P4118" s="5">
        <v>2</v>
      </c>
      <c r="Q4118" s="5">
        <v>98.11</v>
      </c>
      <c r="R4118" s="1" t="s">
        <v>56</v>
      </c>
      <c r="S4118" s="1">
        <v>3</v>
      </c>
      <c r="T4118" s="1" t="s">
        <v>45</v>
      </c>
      <c r="U4118" s="5">
        <v>123.52</v>
      </c>
      <c r="V4118" s="5">
        <v>53829.153624643499</v>
      </c>
      <c r="W4118" s="1" t="s">
        <v>42</v>
      </c>
      <c r="X4118" s="1">
        <v>3.18</v>
      </c>
      <c r="Y4118" s="5">
        <v>69594.98</v>
      </c>
      <c r="Z4118" s="5">
        <v>6303.74</v>
      </c>
      <c r="AA4118" s="5" t="str">
        <f t="shared" si="256"/>
        <v>30-39</v>
      </c>
      <c r="AB4118" s="5" t="str">
        <f t="shared" si="257"/>
        <v>On-Time</v>
      </c>
      <c r="AC4118" s="5">
        <f t="shared" si="258"/>
        <v>0.09</v>
      </c>
      <c r="AD4118" s="5" t="str">
        <f t="shared" si="259"/>
        <v>Long-haul</v>
      </c>
    </row>
    <row r="4119" spans="1:30" x14ac:dyDescent="0.3">
      <c r="A4119" s="1" t="s">
        <v>5258</v>
      </c>
      <c r="B4119" s="1" t="s">
        <v>5259</v>
      </c>
      <c r="C4119" s="1">
        <v>45</v>
      </c>
      <c r="D4119" s="1" t="s">
        <v>39</v>
      </c>
      <c r="E4119" s="1" t="s">
        <v>5205</v>
      </c>
      <c r="F4119" s="1" t="s">
        <v>30</v>
      </c>
      <c r="G4119" s="1" t="s">
        <v>261</v>
      </c>
      <c r="H4119" s="1" t="s">
        <v>262</v>
      </c>
      <c r="I4119" s="1" t="s">
        <v>75</v>
      </c>
      <c r="J4119" s="1">
        <v>10648</v>
      </c>
      <c r="K4119" s="3">
        <v>0.92479166666666668</v>
      </c>
      <c r="L4119" s="3">
        <v>0.41715277777777776</v>
      </c>
      <c r="M4119" s="7">
        <v>45668</v>
      </c>
      <c r="N4119" s="3">
        <v>0.92618055555555556</v>
      </c>
      <c r="O4119" s="3">
        <v>0.41854166666666665</v>
      </c>
      <c r="P4119" s="5">
        <v>2</v>
      </c>
      <c r="Q4119" s="5">
        <v>164.47</v>
      </c>
      <c r="R4119" s="1" t="s">
        <v>40</v>
      </c>
      <c r="S4119" s="1">
        <v>5</v>
      </c>
      <c r="T4119" s="1" t="s">
        <v>83</v>
      </c>
      <c r="U4119" s="5">
        <v>8.77</v>
      </c>
      <c r="V4119" s="5">
        <v>53899.585522968096</v>
      </c>
      <c r="W4119" s="1" t="s">
        <v>42</v>
      </c>
      <c r="X4119" s="1">
        <v>4.3499999999999996</v>
      </c>
      <c r="Y4119" s="5">
        <v>69679.5</v>
      </c>
      <c r="Z4119" s="5">
        <v>10527.83</v>
      </c>
      <c r="AA4119" s="5" t="str">
        <f t="shared" si="256"/>
        <v>40-49</v>
      </c>
      <c r="AB4119" s="5" t="str">
        <f t="shared" si="257"/>
        <v>On-Time</v>
      </c>
      <c r="AC4119" s="5">
        <f t="shared" si="258"/>
        <v>0.15</v>
      </c>
      <c r="AD4119" s="5" t="str">
        <f t="shared" si="259"/>
        <v>Long-haul</v>
      </c>
    </row>
    <row r="4120" spans="1:30" x14ac:dyDescent="0.3">
      <c r="A4120" s="1" t="s">
        <v>5374</v>
      </c>
      <c r="B4120" s="1" t="s">
        <v>5375</v>
      </c>
      <c r="C4120" s="1">
        <v>62</v>
      </c>
      <c r="D4120" s="1" t="s">
        <v>28</v>
      </c>
      <c r="E4120" s="1" t="s">
        <v>5205</v>
      </c>
      <c r="F4120" s="1" t="s">
        <v>48</v>
      </c>
      <c r="G4120" s="1" t="s">
        <v>261</v>
      </c>
      <c r="H4120" s="1" t="s">
        <v>262</v>
      </c>
      <c r="I4120" s="1" t="s">
        <v>75</v>
      </c>
      <c r="J4120" s="1">
        <v>10648</v>
      </c>
      <c r="K4120" s="3">
        <v>0.92479166666666668</v>
      </c>
      <c r="L4120" s="3">
        <v>0.41715277777777776</v>
      </c>
      <c r="M4120" s="7">
        <v>45671</v>
      </c>
      <c r="N4120" s="3">
        <v>0.92618055555555556</v>
      </c>
      <c r="O4120" s="3">
        <v>0.41854166666666665</v>
      </c>
      <c r="P4120" s="5">
        <v>2</v>
      </c>
      <c r="Q4120" s="5">
        <v>256.14999999999998</v>
      </c>
      <c r="R4120" s="1" t="s">
        <v>56</v>
      </c>
      <c r="S4120" s="1">
        <v>5</v>
      </c>
      <c r="T4120" s="1" t="s">
        <v>49</v>
      </c>
      <c r="U4120" s="5">
        <v>105.56</v>
      </c>
      <c r="V4120" s="5">
        <v>53842.103450636198</v>
      </c>
      <c r="W4120" s="1" t="s">
        <v>36</v>
      </c>
      <c r="X4120" s="1">
        <v>4.45</v>
      </c>
      <c r="Y4120" s="5">
        <v>69610.52</v>
      </c>
      <c r="Z4120" s="5">
        <v>16414.71</v>
      </c>
      <c r="AA4120" s="5" t="str">
        <f t="shared" si="256"/>
        <v>60+</v>
      </c>
      <c r="AB4120" s="5" t="str">
        <f t="shared" si="257"/>
        <v>On-Time</v>
      </c>
      <c r="AC4120" s="5">
        <f t="shared" si="258"/>
        <v>0.24</v>
      </c>
      <c r="AD4120" s="5" t="str">
        <f t="shared" si="259"/>
        <v>Long-haul</v>
      </c>
    </row>
    <row r="4121" spans="1:30" x14ac:dyDescent="0.3">
      <c r="A4121" s="1" t="s">
        <v>5376</v>
      </c>
      <c r="B4121" s="1" t="s">
        <v>5377</v>
      </c>
      <c r="C4121" s="1">
        <v>62</v>
      </c>
      <c r="D4121" s="1" t="s">
        <v>28</v>
      </c>
      <c r="E4121" s="1" t="s">
        <v>5205</v>
      </c>
      <c r="F4121" s="1" t="s">
        <v>30</v>
      </c>
      <c r="G4121" s="1" t="s">
        <v>275</v>
      </c>
      <c r="H4121" s="1" t="s">
        <v>115</v>
      </c>
      <c r="I4121" s="1" t="s">
        <v>33</v>
      </c>
      <c r="J4121" s="1">
        <v>13817</v>
      </c>
      <c r="K4121" s="3">
        <v>0.91703703703703698</v>
      </c>
      <c r="L4121" s="3">
        <v>0.55662037037037038</v>
      </c>
      <c r="M4121" s="7">
        <v>45664</v>
      </c>
      <c r="N4121" s="3">
        <v>0.92120370370370375</v>
      </c>
      <c r="O4121" s="3">
        <v>0.56078703703703703</v>
      </c>
      <c r="P4121" s="5">
        <v>6</v>
      </c>
      <c r="Q4121" s="5">
        <v>931.29</v>
      </c>
      <c r="R4121" s="1" t="s">
        <v>40</v>
      </c>
      <c r="S4121" s="1">
        <v>5</v>
      </c>
      <c r="T4121" s="1" t="s">
        <v>45</v>
      </c>
      <c r="U4121" s="5">
        <v>93.25</v>
      </c>
      <c r="V4121" s="5">
        <v>70539.095892839294</v>
      </c>
      <c r="W4121" s="1" t="s">
        <v>42</v>
      </c>
      <c r="X4121" s="1">
        <v>3.73</v>
      </c>
      <c r="Y4121" s="5">
        <v>89646.92</v>
      </c>
      <c r="Z4121" s="5">
        <v>59621.21</v>
      </c>
      <c r="AA4121" s="5" t="str">
        <f t="shared" si="256"/>
        <v>60+</v>
      </c>
      <c r="AB4121" s="5" t="str">
        <f t="shared" si="257"/>
        <v>On-Time</v>
      </c>
      <c r="AC4121" s="5">
        <f t="shared" si="258"/>
        <v>0.67</v>
      </c>
      <c r="AD4121" s="5" t="str">
        <f t="shared" si="259"/>
        <v>Long-haul</v>
      </c>
    </row>
    <row r="4122" spans="1:30" x14ac:dyDescent="0.3">
      <c r="A4122" s="2" t="s">
        <v>5378</v>
      </c>
      <c r="B4122" s="1" t="s">
        <v>5379</v>
      </c>
      <c r="C4122" s="1">
        <v>28</v>
      </c>
      <c r="D4122" s="1" t="s">
        <v>39</v>
      </c>
      <c r="E4122" s="1" t="s">
        <v>5205</v>
      </c>
      <c r="F4122" s="1" t="s">
        <v>48</v>
      </c>
      <c r="G4122" s="1" t="s">
        <v>275</v>
      </c>
      <c r="H4122" s="1" t="s">
        <v>115</v>
      </c>
      <c r="I4122" s="1" t="s">
        <v>33</v>
      </c>
      <c r="J4122" s="1">
        <v>13817</v>
      </c>
      <c r="K4122" s="3">
        <v>0.91703703703703698</v>
      </c>
      <c r="L4122" s="3">
        <v>0.55662037037037038</v>
      </c>
      <c r="M4122" s="7">
        <v>45664</v>
      </c>
      <c r="N4122" s="3">
        <v>0.92120370370370375</v>
      </c>
      <c r="O4122" s="3">
        <v>0.56078703703703703</v>
      </c>
      <c r="P4122" s="5">
        <v>6</v>
      </c>
      <c r="Q4122" s="5">
        <v>1308.18</v>
      </c>
      <c r="R4122" s="1" t="s">
        <v>56</v>
      </c>
      <c r="S4122" s="1">
        <v>5</v>
      </c>
      <c r="T4122" s="1" t="s">
        <v>35</v>
      </c>
      <c r="U4122" s="5">
        <v>198.43</v>
      </c>
      <c r="V4122" s="5">
        <v>69627.974286321405</v>
      </c>
      <c r="W4122" s="1" t="s">
        <v>36</v>
      </c>
      <c r="X4122" s="1">
        <v>3.86</v>
      </c>
      <c r="Y4122" s="5">
        <v>88553.57</v>
      </c>
      <c r="Z4122" s="5">
        <v>83763.210000000006</v>
      </c>
      <c r="AA4122" s="5" t="str">
        <f t="shared" si="256"/>
        <v>18-29</v>
      </c>
      <c r="AB4122" s="5" t="str">
        <f t="shared" si="257"/>
        <v>On-Time</v>
      </c>
      <c r="AC4122" s="5">
        <f t="shared" si="258"/>
        <v>0.95</v>
      </c>
      <c r="AD4122" s="5" t="str">
        <f t="shared" si="259"/>
        <v>Long-haul</v>
      </c>
    </row>
    <row r="4123" spans="1:30" x14ac:dyDescent="0.3">
      <c r="A4123" s="1" t="s">
        <v>5380</v>
      </c>
      <c r="B4123" s="1" t="s">
        <v>5381</v>
      </c>
      <c r="C4123" s="1">
        <v>31</v>
      </c>
      <c r="D4123" s="1" t="s">
        <v>39</v>
      </c>
      <c r="E4123" s="1" t="s">
        <v>5205</v>
      </c>
      <c r="F4123" s="1" t="s">
        <v>30</v>
      </c>
      <c r="G4123" s="1" t="s">
        <v>275</v>
      </c>
      <c r="H4123" s="1" t="s">
        <v>115</v>
      </c>
      <c r="I4123" s="1" t="s">
        <v>33</v>
      </c>
      <c r="J4123" s="1">
        <v>13817</v>
      </c>
      <c r="K4123" s="3">
        <v>0.91703703703703698</v>
      </c>
      <c r="L4123" s="3">
        <v>0.55662037037037038</v>
      </c>
      <c r="M4123" s="7">
        <v>45662</v>
      </c>
      <c r="N4123" s="3">
        <v>0.92120370370370375</v>
      </c>
      <c r="O4123" s="3">
        <v>0.56078703703703703</v>
      </c>
      <c r="P4123" s="5">
        <v>6</v>
      </c>
      <c r="Q4123" s="5">
        <v>1399.94</v>
      </c>
      <c r="R4123" s="1" t="s">
        <v>34</v>
      </c>
      <c r="S4123" s="1">
        <v>3</v>
      </c>
      <c r="T4123" s="1" t="s">
        <v>49</v>
      </c>
      <c r="U4123" s="5">
        <v>84.07</v>
      </c>
      <c r="V4123" s="5">
        <v>69763.662939136804</v>
      </c>
      <c r="W4123" s="1" t="s">
        <v>36</v>
      </c>
      <c r="X4123" s="1">
        <v>3.26</v>
      </c>
      <c r="Y4123" s="5">
        <v>88716.4</v>
      </c>
      <c r="Z4123" s="5">
        <v>89612.97</v>
      </c>
      <c r="AA4123" s="5" t="str">
        <f t="shared" si="256"/>
        <v>30-39</v>
      </c>
      <c r="AB4123" s="5" t="str">
        <f t="shared" si="257"/>
        <v>On-Time</v>
      </c>
      <c r="AC4123" s="5">
        <f t="shared" si="258"/>
        <v>1.01</v>
      </c>
      <c r="AD4123" s="5" t="str">
        <f t="shared" si="259"/>
        <v>Long-haul</v>
      </c>
    </row>
    <row r="4124" spans="1:30" x14ac:dyDescent="0.3">
      <c r="A4124" s="1" t="s">
        <v>5382</v>
      </c>
      <c r="B4124" s="1" t="s">
        <v>5383</v>
      </c>
      <c r="C4124" s="1">
        <v>37</v>
      </c>
      <c r="D4124" s="1" t="s">
        <v>39</v>
      </c>
      <c r="E4124" s="1" t="s">
        <v>5205</v>
      </c>
      <c r="F4124" s="1" t="s">
        <v>30</v>
      </c>
      <c r="G4124" s="1" t="s">
        <v>275</v>
      </c>
      <c r="H4124" s="1" t="s">
        <v>115</v>
      </c>
      <c r="I4124" s="1" t="s">
        <v>33</v>
      </c>
      <c r="J4124" s="1">
        <v>13817</v>
      </c>
      <c r="K4124" s="3">
        <v>0.91703703703703698</v>
      </c>
      <c r="L4124" s="3">
        <v>0.55662037037037038</v>
      </c>
      <c r="M4124" s="7">
        <v>45665</v>
      </c>
      <c r="N4124" s="3">
        <v>0.92120370370370375</v>
      </c>
      <c r="O4124" s="3">
        <v>0.56078703703703703</v>
      </c>
      <c r="P4124" s="5">
        <v>6</v>
      </c>
      <c r="Q4124" s="5">
        <v>132.56</v>
      </c>
      <c r="R4124" s="1" t="s">
        <v>40</v>
      </c>
      <c r="S4124" s="1">
        <v>3</v>
      </c>
      <c r="T4124" s="1" t="s">
        <v>49</v>
      </c>
      <c r="U4124" s="5">
        <v>182.43</v>
      </c>
      <c r="V4124" s="5">
        <v>70041.649326107901</v>
      </c>
      <c r="W4124" s="1" t="s">
        <v>36</v>
      </c>
      <c r="X4124" s="1">
        <v>4.38</v>
      </c>
      <c r="Y4124" s="5">
        <v>89049.98</v>
      </c>
      <c r="Z4124" s="5">
        <v>8520.33</v>
      </c>
      <c r="AA4124" s="5" t="str">
        <f t="shared" si="256"/>
        <v>30-39</v>
      </c>
      <c r="AB4124" s="5" t="str">
        <f t="shared" si="257"/>
        <v>On-Time</v>
      </c>
      <c r="AC4124" s="5">
        <f t="shared" si="258"/>
        <v>0.1</v>
      </c>
      <c r="AD4124" s="5" t="str">
        <f t="shared" si="259"/>
        <v>Long-haul</v>
      </c>
    </row>
    <row r="4125" spans="1:30" x14ac:dyDescent="0.3">
      <c r="A4125" s="1" t="s">
        <v>5384</v>
      </c>
      <c r="B4125" s="1" t="s">
        <v>5385</v>
      </c>
      <c r="C4125" s="1">
        <v>53</v>
      </c>
      <c r="D4125" s="1" t="s">
        <v>39</v>
      </c>
      <c r="E4125" s="1" t="s">
        <v>5205</v>
      </c>
      <c r="F4125" s="1" t="s">
        <v>48</v>
      </c>
      <c r="G4125" s="1" t="s">
        <v>275</v>
      </c>
      <c r="H4125" s="1" t="s">
        <v>115</v>
      </c>
      <c r="I4125" s="1" t="s">
        <v>33</v>
      </c>
      <c r="J4125" s="1">
        <v>13817</v>
      </c>
      <c r="K4125" s="3">
        <v>0.91703703703703698</v>
      </c>
      <c r="L4125" s="3">
        <v>0.55662037037037038</v>
      </c>
      <c r="M4125" s="7">
        <v>45659</v>
      </c>
      <c r="N4125" s="3">
        <v>0.92120370370370375</v>
      </c>
      <c r="O4125" s="3">
        <v>0.56078703703703703</v>
      </c>
      <c r="P4125" s="5">
        <v>6</v>
      </c>
      <c r="Q4125" s="5">
        <v>587.30999999999995</v>
      </c>
      <c r="R4125" s="1" t="s">
        <v>34</v>
      </c>
      <c r="S4125" s="1">
        <v>5</v>
      </c>
      <c r="T4125" s="1" t="s">
        <v>49</v>
      </c>
      <c r="U4125" s="5">
        <v>172.66</v>
      </c>
      <c r="V4125" s="5">
        <v>69849.881417512297</v>
      </c>
      <c r="W4125" s="1" t="s">
        <v>36</v>
      </c>
      <c r="X4125" s="1">
        <v>4.07</v>
      </c>
      <c r="Y4125" s="5">
        <v>88819.86</v>
      </c>
      <c r="Z4125" s="5">
        <v>37622.370000000003</v>
      </c>
      <c r="AA4125" s="5" t="str">
        <f t="shared" si="256"/>
        <v>50-59</v>
      </c>
      <c r="AB4125" s="5" t="str">
        <f t="shared" si="257"/>
        <v>On-Time</v>
      </c>
      <c r="AC4125" s="5">
        <f t="shared" si="258"/>
        <v>0.42</v>
      </c>
      <c r="AD4125" s="5" t="str">
        <f t="shared" si="259"/>
        <v>Long-haul</v>
      </c>
    </row>
    <row r="4126" spans="1:30" x14ac:dyDescent="0.3">
      <c r="A4126" s="1" t="s">
        <v>5386</v>
      </c>
      <c r="B4126" s="1" t="s">
        <v>5387</v>
      </c>
      <c r="C4126" s="1">
        <v>57</v>
      </c>
      <c r="D4126" s="1" t="s">
        <v>28</v>
      </c>
      <c r="E4126" s="1" t="s">
        <v>5205</v>
      </c>
      <c r="F4126" s="1" t="s">
        <v>30</v>
      </c>
      <c r="G4126" s="1" t="s">
        <v>275</v>
      </c>
      <c r="H4126" s="1" t="s">
        <v>115</v>
      </c>
      <c r="I4126" s="1" t="s">
        <v>33</v>
      </c>
      <c r="J4126" s="1">
        <v>13817</v>
      </c>
      <c r="K4126" s="3">
        <v>0.91703703703703698</v>
      </c>
      <c r="L4126" s="3">
        <v>0.55662037037037038</v>
      </c>
      <c r="M4126" s="7">
        <v>45666</v>
      </c>
      <c r="N4126" s="3">
        <v>0.92120370370370375</v>
      </c>
      <c r="O4126" s="3">
        <v>0.56078703703703703</v>
      </c>
      <c r="P4126" s="5">
        <v>6</v>
      </c>
      <c r="Q4126" s="5">
        <v>1404.83</v>
      </c>
      <c r="R4126" s="1" t="s">
        <v>34</v>
      </c>
      <c r="S4126" s="1">
        <v>5</v>
      </c>
      <c r="T4126" s="1" t="s">
        <v>83</v>
      </c>
      <c r="U4126" s="5">
        <v>139.88</v>
      </c>
      <c r="V4126" s="5">
        <v>69686.809020423898</v>
      </c>
      <c r="W4126" s="1" t="s">
        <v>42</v>
      </c>
      <c r="X4126" s="1">
        <v>4.25</v>
      </c>
      <c r="Y4126" s="5">
        <v>88624.17</v>
      </c>
      <c r="Z4126" s="5">
        <v>89937.1</v>
      </c>
      <c r="AA4126" s="5" t="str">
        <f t="shared" si="256"/>
        <v>50-59</v>
      </c>
      <c r="AB4126" s="5" t="str">
        <f t="shared" si="257"/>
        <v>On-Time</v>
      </c>
      <c r="AC4126" s="5">
        <f t="shared" si="258"/>
        <v>1.01</v>
      </c>
      <c r="AD4126" s="5" t="str">
        <f t="shared" si="259"/>
        <v>Long-haul</v>
      </c>
    </row>
    <row r="4127" spans="1:30" x14ac:dyDescent="0.3">
      <c r="A4127" s="1" t="s">
        <v>5388</v>
      </c>
      <c r="B4127" s="1" t="s">
        <v>5389</v>
      </c>
      <c r="C4127" s="1">
        <v>73</v>
      </c>
      <c r="D4127" s="1" t="s">
        <v>28</v>
      </c>
      <c r="E4127" s="1" t="s">
        <v>5205</v>
      </c>
      <c r="F4127" s="1" t="s">
        <v>30</v>
      </c>
      <c r="G4127" s="1" t="s">
        <v>275</v>
      </c>
      <c r="H4127" s="1" t="s">
        <v>115</v>
      </c>
      <c r="I4127" s="1" t="s">
        <v>33</v>
      </c>
      <c r="J4127" s="1">
        <v>13817</v>
      </c>
      <c r="K4127" s="3">
        <v>0.91703703703703698</v>
      </c>
      <c r="L4127" s="3">
        <v>0.55662037037037038</v>
      </c>
      <c r="M4127" s="7">
        <v>45668</v>
      </c>
      <c r="N4127" s="3">
        <v>0.92120370370370375</v>
      </c>
      <c r="O4127" s="3">
        <v>0.56078703703703703</v>
      </c>
      <c r="P4127" s="5">
        <v>6</v>
      </c>
      <c r="Q4127" s="5">
        <v>1484.16</v>
      </c>
      <c r="R4127" s="1" t="s">
        <v>34</v>
      </c>
      <c r="S4127" s="1">
        <v>5</v>
      </c>
      <c r="T4127" s="1" t="s">
        <v>83</v>
      </c>
      <c r="U4127" s="5">
        <v>21.3</v>
      </c>
      <c r="V4127" s="5">
        <v>69825.940897202701</v>
      </c>
      <c r="W4127" s="1" t="s">
        <v>42</v>
      </c>
      <c r="X4127" s="1">
        <v>4.8</v>
      </c>
      <c r="Y4127" s="5">
        <v>88791.13</v>
      </c>
      <c r="Z4127" s="5">
        <v>94990.5</v>
      </c>
      <c r="AA4127" s="5" t="str">
        <f t="shared" si="256"/>
        <v>60+</v>
      </c>
      <c r="AB4127" s="5" t="str">
        <f t="shared" si="257"/>
        <v>On-Time</v>
      </c>
      <c r="AC4127" s="5">
        <f t="shared" si="258"/>
        <v>1.07</v>
      </c>
      <c r="AD4127" s="5" t="str">
        <f t="shared" si="259"/>
        <v>Long-haul</v>
      </c>
    </row>
    <row r="4128" spans="1:30" x14ac:dyDescent="0.3">
      <c r="A4128" s="1" t="s">
        <v>5390</v>
      </c>
      <c r="B4128" s="1" t="s">
        <v>5391</v>
      </c>
      <c r="C4128" s="1">
        <v>31</v>
      </c>
      <c r="D4128" s="1" t="s">
        <v>39</v>
      </c>
      <c r="E4128" s="1" t="s">
        <v>5205</v>
      </c>
      <c r="F4128" s="1" t="s">
        <v>30</v>
      </c>
      <c r="G4128" s="1" t="s">
        <v>286</v>
      </c>
      <c r="H4128" s="1" t="s">
        <v>76</v>
      </c>
      <c r="I4128" s="1" t="s">
        <v>175</v>
      </c>
      <c r="J4128" s="1">
        <v>11652</v>
      </c>
      <c r="K4128" s="3">
        <v>0.94499999999999995</v>
      </c>
      <c r="L4128" s="3">
        <v>0.48388888888888887</v>
      </c>
      <c r="M4128" s="7">
        <v>45666</v>
      </c>
      <c r="N4128" s="3">
        <v>0.95680555555555558</v>
      </c>
      <c r="O4128" s="3">
        <v>0.49569444444444444</v>
      </c>
      <c r="P4128" s="5">
        <v>17</v>
      </c>
      <c r="Q4128" s="5">
        <v>467.91</v>
      </c>
      <c r="R4128" s="1" t="s">
        <v>56</v>
      </c>
      <c r="S4128" s="1">
        <v>3</v>
      </c>
      <c r="T4128" s="1" t="s">
        <v>35</v>
      </c>
      <c r="U4128" s="5">
        <v>25.62</v>
      </c>
      <c r="V4128" s="5">
        <v>58836.395702613103</v>
      </c>
      <c r="W4128" s="1" t="s">
        <v>42</v>
      </c>
      <c r="X4128" s="1">
        <v>4.8099999999999996</v>
      </c>
      <c r="Y4128" s="5">
        <v>113405.505</v>
      </c>
      <c r="Z4128" s="5">
        <v>17970.815999999999</v>
      </c>
      <c r="AA4128" s="5" t="str">
        <f t="shared" si="256"/>
        <v>30-39</v>
      </c>
      <c r="AB4128" s="5" t="str">
        <f t="shared" si="257"/>
        <v>On-Time</v>
      </c>
      <c r="AC4128" s="5">
        <f t="shared" si="258"/>
        <v>0.16</v>
      </c>
      <c r="AD4128" s="5" t="str">
        <f t="shared" si="259"/>
        <v>Long-haul</v>
      </c>
    </row>
    <row r="4129" spans="1:30" x14ac:dyDescent="0.3">
      <c r="A4129" s="1" t="s">
        <v>5392</v>
      </c>
      <c r="B4129" s="1" t="s">
        <v>5393</v>
      </c>
      <c r="C4129" s="1">
        <v>21</v>
      </c>
      <c r="D4129" s="1" t="s">
        <v>28</v>
      </c>
      <c r="E4129" s="1" t="s">
        <v>5205</v>
      </c>
      <c r="F4129" s="1" t="s">
        <v>48</v>
      </c>
      <c r="G4129" s="1" t="s">
        <v>286</v>
      </c>
      <c r="H4129" s="1" t="s">
        <v>76</v>
      </c>
      <c r="I4129" s="1" t="s">
        <v>175</v>
      </c>
      <c r="J4129" s="1">
        <v>11652</v>
      </c>
      <c r="K4129" s="3">
        <v>0.94499999999999995</v>
      </c>
      <c r="L4129" s="3">
        <v>0.48388888888888887</v>
      </c>
      <c r="M4129" s="7">
        <v>45668</v>
      </c>
      <c r="N4129" s="3">
        <v>0.95680555555555558</v>
      </c>
      <c r="O4129" s="3">
        <v>0.49569444444444444</v>
      </c>
      <c r="P4129" s="5">
        <v>17</v>
      </c>
      <c r="Q4129" s="5">
        <v>537.36</v>
      </c>
      <c r="R4129" s="1" t="s">
        <v>40</v>
      </c>
      <c r="S4129" s="1">
        <v>5</v>
      </c>
      <c r="T4129" s="1" t="s">
        <v>83</v>
      </c>
      <c r="U4129" s="5">
        <v>62.34</v>
      </c>
      <c r="V4129" s="5">
        <v>59298.046457518001</v>
      </c>
      <c r="W4129" s="1" t="s">
        <v>42</v>
      </c>
      <c r="X4129" s="1">
        <v>3.01</v>
      </c>
      <c r="Y4129" s="5">
        <v>114236.49</v>
      </c>
      <c r="Z4129" s="5">
        <v>20642.106</v>
      </c>
      <c r="AA4129" s="5" t="str">
        <f t="shared" si="256"/>
        <v>18-29</v>
      </c>
      <c r="AB4129" s="5" t="str">
        <f t="shared" si="257"/>
        <v>On-Time</v>
      </c>
      <c r="AC4129" s="5">
        <f t="shared" si="258"/>
        <v>0.18</v>
      </c>
      <c r="AD4129" s="5" t="str">
        <f t="shared" si="259"/>
        <v>Long-haul</v>
      </c>
    </row>
    <row r="4130" spans="1:30" x14ac:dyDescent="0.3">
      <c r="A4130" s="1" t="s">
        <v>5394</v>
      </c>
      <c r="B4130" s="1" t="s">
        <v>5395</v>
      </c>
      <c r="C4130" s="1">
        <v>30</v>
      </c>
      <c r="D4130" s="1" t="s">
        <v>28</v>
      </c>
      <c r="E4130" s="1" t="s">
        <v>5205</v>
      </c>
      <c r="F4130" s="1" t="s">
        <v>30</v>
      </c>
      <c r="G4130" s="1" t="s">
        <v>286</v>
      </c>
      <c r="H4130" s="1" t="s">
        <v>76</v>
      </c>
      <c r="I4130" s="1" t="s">
        <v>175</v>
      </c>
      <c r="J4130" s="1">
        <v>11652</v>
      </c>
      <c r="K4130" s="3">
        <v>0.94499999999999995</v>
      </c>
      <c r="L4130" s="3">
        <v>0.48388888888888887</v>
      </c>
      <c r="M4130" s="7">
        <v>45669</v>
      </c>
      <c r="N4130" s="3">
        <v>0.95680555555555558</v>
      </c>
      <c r="O4130" s="3">
        <v>0.49569444444444444</v>
      </c>
      <c r="P4130" s="5">
        <v>17</v>
      </c>
      <c r="Q4130" s="5">
        <v>677.86</v>
      </c>
      <c r="R4130" s="1" t="s">
        <v>34</v>
      </c>
      <c r="S4130" s="1">
        <v>3</v>
      </c>
      <c r="T4130" s="1" t="s">
        <v>41</v>
      </c>
      <c r="U4130" s="5">
        <v>43.49</v>
      </c>
      <c r="V4130" s="5">
        <v>59748.393120634799</v>
      </c>
      <c r="W4130" s="1" t="s">
        <v>42</v>
      </c>
      <c r="X4130" s="1">
        <v>4.87</v>
      </c>
      <c r="Y4130" s="5">
        <v>115047.105</v>
      </c>
      <c r="Z4130" s="5">
        <v>26035.0439999999</v>
      </c>
      <c r="AA4130" s="5" t="str">
        <f t="shared" si="256"/>
        <v>30-39</v>
      </c>
      <c r="AB4130" s="5" t="str">
        <f t="shared" si="257"/>
        <v>On-Time</v>
      </c>
      <c r="AC4130" s="5">
        <f t="shared" si="258"/>
        <v>0.23</v>
      </c>
      <c r="AD4130" s="5" t="str">
        <f t="shared" si="259"/>
        <v>Long-haul</v>
      </c>
    </row>
    <row r="4131" spans="1:30" x14ac:dyDescent="0.3">
      <c r="A4131" s="1" t="s">
        <v>5396</v>
      </c>
      <c r="B4131" s="1" t="s">
        <v>5397</v>
      </c>
      <c r="C4131" s="1">
        <v>20</v>
      </c>
      <c r="D4131" s="1" t="s">
        <v>28</v>
      </c>
      <c r="E4131" s="1" t="s">
        <v>5205</v>
      </c>
      <c r="F4131" s="1" t="s">
        <v>30</v>
      </c>
      <c r="G4131" s="1" t="s">
        <v>286</v>
      </c>
      <c r="H4131" s="1" t="s">
        <v>76</v>
      </c>
      <c r="I4131" s="1" t="s">
        <v>175</v>
      </c>
      <c r="J4131" s="1">
        <v>11652</v>
      </c>
      <c r="K4131" s="3">
        <v>0.94499999999999995</v>
      </c>
      <c r="L4131" s="3">
        <v>0.48388888888888887</v>
      </c>
      <c r="M4131" s="7">
        <v>45666</v>
      </c>
      <c r="N4131" s="3">
        <v>0.95680555555555558</v>
      </c>
      <c r="O4131" s="3">
        <v>0.49569444444444444</v>
      </c>
      <c r="P4131" s="5">
        <v>17</v>
      </c>
      <c r="Q4131" s="5">
        <v>1280.8800000000001</v>
      </c>
      <c r="R4131" s="1" t="s">
        <v>40</v>
      </c>
      <c r="S4131" s="1">
        <v>5</v>
      </c>
      <c r="T4131" s="1" t="s">
        <v>41</v>
      </c>
      <c r="U4131" s="5">
        <v>156.05000000000001</v>
      </c>
      <c r="V4131" s="5">
        <v>59358.461494205301</v>
      </c>
      <c r="W4131" s="1" t="s">
        <v>42</v>
      </c>
      <c r="X4131" s="1">
        <v>3.67</v>
      </c>
      <c r="Y4131" s="5">
        <v>114345.224999999</v>
      </c>
      <c r="Z4131" s="5">
        <v>49204.517999999996</v>
      </c>
      <c r="AA4131" s="5" t="str">
        <f t="shared" si="256"/>
        <v>18-29</v>
      </c>
      <c r="AB4131" s="5" t="str">
        <f t="shared" si="257"/>
        <v>On-Time</v>
      </c>
      <c r="AC4131" s="5">
        <f t="shared" si="258"/>
        <v>0.43</v>
      </c>
      <c r="AD4131" s="5" t="str">
        <f t="shared" si="259"/>
        <v>Long-haul</v>
      </c>
    </row>
    <row r="4132" spans="1:30" x14ac:dyDescent="0.3">
      <c r="A4132" s="2" t="s">
        <v>5398</v>
      </c>
      <c r="B4132" s="1" t="s">
        <v>5399</v>
      </c>
      <c r="C4132" s="1">
        <v>61</v>
      </c>
      <c r="D4132" s="1" t="s">
        <v>28</v>
      </c>
      <c r="E4132" s="1" t="s">
        <v>5205</v>
      </c>
      <c r="F4132" s="1" t="s">
        <v>30</v>
      </c>
      <c r="G4132" s="1" t="s">
        <v>307</v>
      </c>
      <c r="H4132" s="1" t="s">
        <v>308</v>
      </c>
      <c r="I4132" s="1" t="s">
        <v>33</v>
      </c>
      <c r="J4132" s="1">
        <v>14406</v>
      </c>
      <c r="K4132" s="3">
        <v>0.40773148148148147</v>
      </c>
      <c r="L4132" s="3">
        <v>7.4398148148148144E-2</v>
      </c>
      <c r="M4132" s="7">
        <v>45664</v>
      </c>
      <c r="N4132" s="3">
        <v>0.40773148148148147</v>
      </c>
      <c r="O4132" s="3">
        <v>7.4398148148148144E-2</v>
      </c>
      <c r="P4132" s="5">
        <v>0</v>
      </c>
      <c r="Q4132" s="5">
        <v>577.04999999999995</v>
      </c>
      <c r="R4132" s="1" t="s">
        <v>34</v>
      </c>
      <c r="S4132" s="1">
        <v>5</v>
      </c>
      <c r="T4132" s="1" t="s">
        <v>49</v>
      </c>
      <c r="U4132" s="5">
        <v>1.95</v>
      </c>
      <c r="V4132" s="5">
        <v>72759.344737729407</v>
      </c>
      <c r="W4132" s="1" t="s">
        <v>36</v>
      </c>
      <c r="X4132" s="1">
        <v>3.9</v>
      </c>
      <c r="Y4132" s="5">
        <v>92311.21</v>
      </c>
      <c r="Z4132" s="5">
        <v>36931.589999999997</v>
      </c>
      <c r="AA4132" s="5" t="str">
        <f t="shared" si="256"/>
        <v>60+</v>
      </c>
      <c r="AB4132" s="5" t="str">
        <f t="shared" si="257"/>
        <v>On-Time</v>
      </c>
      <c r="AC4132" s="5">
        <f t="shared" si="258"/>
        <v>0.4</v>
      </c>
      <c r="AD4132" s="5" t="str">
        <f t="shared" si="259"/>
        <v>Long-haul</v>
      </c>
    </row>
    <row r="4133" spans="1:30" x14ac:dyDescent="0.3">
      <c r="A4133" s="1" t="s">
        <v>5400</v>
      </c>
      <c r="B4133" s="1" t="s">
        <v>5401</v>
      </c>
      <c r="C4133" s="1">
        <v>61</v>
      </c>
      <c r="D4133" s="1" t="s">
        <v>39</v>
      </c>
      <c r="E4133" s="1" t="s">
        <v>5205</v>
      </c>
      <c r="F4133" s="1" t="s">
        <v>30</v>
      </c>
      <c r="G4133" s="1" t="s">
        <v>307</v>
      </c>
      <c r="H4133" s="1" t="s">
        <v>308</v>
      </c>
      <c r="I4133" s="1" t="s">
        <v>33</v>
      </c>
      <c r="J4133" s="1">
        <v>14406</v>
      </c>
      <c r="K4133" s="3">
        <v>0.40773148148148147</v>
      </c>
      <c r="L4133" s="3">
        <v>7.4398148148148144E-2</v>
      </c>
      <c r="M4133" s="7">
        <v>45660</v>
      </c>
      <c r="N4133" s="3">
        <v>0.40773148148148147</v>
      </c>
      <c r="O4133" s="3">
        <v>7.4398148148148144E-2</v>
      </c>
      <c r="P4133" s="5">
        <v>0</v>
      </c>
      <c r="Q4133" s="5">
        <v>82.57</v>
      </c>
      <c r="R4133" s="1" t="s">
        <v>40</v>
      </c>
      <c r="S4133" s="1">
        <v>5</v>
      </c>
      <c r="T4133" s="1" t="s">
        <v>41</v>
      </c>
      <c r="U4133" s="5">
        <v>76.260000000000005</v>
      </c>
      <c r="V4133" s="5">
        <v>73293.705535293397</v>
      </c>
      <c r="W4133" s="1" t="s">
        <v>36</v>
      </c>
      <c r="X4133" s="1">
        <v>4.4000000000000004</v>
      </c>
      <c r="Y4133" s="5">
        <v>92952.45</v>
      </c>
      <c r="Z4133" s="5">
        <v>5299.73</v>
      </c>
      <c r="AA4133" s="5" t="str">
        <f t="shared" si="256"/>
        <v>60+</v>
      </c>
      <c r="AB4133" s="5" t="str">
        <f t="shared" si="257"/>
        <v>On-Time</v>
      </c>
      <c r="AC4133" s="5">
        <f t="shared" si="258"/>
        <v>0.06</v>
      </c>
      <c r="AD4133" s="5" t="str">
        <f t="shared" si="259"/>
        <v>Long-haul</v>
      </c>
    </row>
    <row r="4134" spans="1:30" x14ac:dyDescent="0.3">
      <c r="A4134" s="1" t="s">
        <v>5402</v>
      </c>
      <c r="B4134" s="1" t="s">
        <v>5403</v>
      </c>
      <c r="C4134" s="1">
        <v>68</v>
      </c>
      <c r="D4134" s="1" t="s">
        <v>39</v>
      </c>
      <c r="E4134" s="1" t="s">
        <v>5205</v>
      </c>
      <c r="F4134" s="1" t="s">
        <v>30</v>
      </c>
      <c r="G4134" s="1" t="s">
        <v>307</v>
      </c>
      <c r="H4134" s="1" t="s">
        <v>308</v>
      </c>
      <c r="I4134" s="1" t="s">
        <v>33</v>
      </c>
      <c r="J4134" s="1">
        <v>14406</v>
      </c>
      <c r="K4134" s="3">
        <v>0.40773148148148147</v>
      </c>
      <c r="L4134" s="3">
        <v>7.4398148148148144E-2</v>
      </c>
      <c r="M4134" s="7">
        <v>45662</v>
      </c>
      <c r="N4134" s="3">
        <v>0.40773148148148147</v>
      </c>
      <c r="O4134" s="3">
        <v>7.4398148148148144E-2</v>
      </c>
      <c r="P4134" s="5">
        <v>0</v>
      </c>
      <c r="Q4134" s="5">
        <v>704.71</v>
      </c>
      <c r="R4134" s="1" t="s">
        <v>56</v>
      </c>
      <c r="S4134" s="1">
        <v>5</v>
      </c>
      <c r="T4134" s="1" t="s">
        <v>35</v>
      </c>
      <c r="U4134" s="5">
        <v>52.87</v>
      </c>
      <c r="V4134" s="5">
        <v>72892.156796929703</v>
      </c>
      <c r="W4134" s="1" t="s">
        <v>36</v>
      </c>
      <c r="X4134" s="1">
        <v>3.34</v>
      </c>
      <c r="Y4134" s="5">
        <v>92470.59</v>
      </c>
      <c r="Z4134" s="5">
        <v>45112.01</v>
      </c>
      <c r="AA4134" s="5" t="str">
        <f t="shared" si="256"/>
        <v>60+</v>
      </c>
      <c r="AB4134" s="5" t="str">
        <f t="shared" si="257"/>
        <v>On-Time</v>
      </c>
      <c r="AC4134" s="5">
        <f t="shared" si="258"/>
        <v>0.49</v>
      </c>
      <c r="AD4134" s="5" t="str">
        <f t="shared" si="259"/>
        <v>Long-haul</v>
      </c>
    </row>
    <row r="4135" spans="1:30" x14ac:dyDescent="0.3">
      <c r="A4135" s="2" t="s">
        <v>5404</v>
      </c>
      <c r="B4135" s="1" t="s">
        <v>5405</v>
      </c>
      <c r="C4135" s="1">
        <v>48</v>
      </c>
      <c r="D4135" s="1" t="s">
        <v>39</v>
      </c>
      <c r="E4135" s="1" t="s">
        <v>5205</v>
      </c>
      <c r="F4135" s="1" t="s">
        <v>48</v>
      </c>
      <c r="G4135" s="1" t="s">
        <v>307</v>
      </c>
      <c r="H4135" s="1" t="s">
        <v>308</v>
      </c>
      <c r="I4135" s="1" t="s">
        <v>33</v>
      </c>
      <c r="J4135" s="1">
        <v>14406</v>
      </c>
      <c r="K4135" s="3">
        <v>0.40773148148148147</v>
      </c>
      <c r="L4135" s="3">
        <v>7.4398148148148144E-2</v>
      </c>
      <c r="M4135" s="7">
        <v>45666</v>
      </c>
      <c r="N4135" s="3">
        <v>0.40773148148148147</v>
      </c>
      <c r="O4135" s="3">
        <v>7.4398148148148144E-2</v>
      </c>
      <c r="P4135" s="5">
        <v>0</v>
      </c>
      <c r="Q4135" s="5">
        <v>818.25</v>
      </c>
      <c r="R4135" s="1" t="s">
        <v>34</v>
      </c>
      <c r="S4135" s="1">
        <v>5</v>
      </c>
      <c r="T4135" s="1" t="s">
        <v>41</v>
      </c>
      <c r="U4135" s="5">
        <v>105.21</v>
      </c>
      <c r="V4135" s="5">
        <v>72863.203665865702</v>
      </c>
      <c r="W4135" s="1" t="s">
        <v>42</v>
      </c>
      <c r="X4135" s="1">
        <v>3.38</v>
      </c>
      <c r="Y4135" s="5">
        <v>92435.839999999997</v>
      </c>
      <c r="Z4135" s="5">
        <v>52389.04</v>
      </c>
      <c r="AA4135" s="5" t="str">
        <f t="shared" si="256"/>
        <v>40-49</v>
      </c>
      <c r="AB4135" s="5" t="str">
        <f t="shared" si="257"/>
        <v>On-Time</v>
      </c>
      <c r="AC4135" s="5">
        <f t="shared" si="258"/>
        <v>0.56999999999999995</v>
      </c>
      <c r="AD4135" s="5" t="str">
        <f t="shared" si="259"/>
        <v>Long-haul</v>
      </c>
    </row>
    <row r="4136" spans="1:30" x14ac:dyDescent="0.3">
      <c r="A4136" s="1" t="s">
        <v>5406</v>
      </c>
      <c r="B4136" s="1" t="s">
        <v>5407</v>
      </c>
      <c r="C4136" s="1">
        <v>58</v>
      </c>
      <c r="D4136" s="1" t="s">
        <v>28</v>
      </c>
      <c r="E4136" s="1" t="s">
        <v>5205</v>
      </c>
      <c r="F4136" s="1" t="s">
        <v>30</v>
      </c>
      <c r="G4136" s="1" t="s">
        <v>307</v>
      </c>
      <c r="H4136" s="1" t="s">
        <v>308</v>
      </c>
      <c r="I4136" s="1" t="s">
        <v>33</v>
      </c>
      <c r="J4136" s="1">
        <v>14406</v>
      </c>
      <c r="K4136" s="3">
        <v>0.40773148148148147</v>
      </c>
      <c r="L4136" s="3">
        <v>7.4398148148148144E-2</v>
      </c>
      <c r="M4136" s="7">
        <v>45670</v>
      </c>
      <c r="N4136" s="3">
        <v>0.40773148148148147</v>
      </c>
      <c r="O4136" s="3">
        <v>7.4398148148148144E-2</v>
      </c>
      <c r="P4136" s="5">
        <v>0</v>
      </c>
      <c r="Q4136" s="5">
        <v>1089.3</v>
      </c>
      <c r="R4136" s="1" t="s">
        <v>40</v>
      </c>
      <c r="S4136" s="1">
        <v>5</v>
      </c>
      <c r="T4136" s="1" t="s">
        <v>45</v>
      </c>
      <c r="U4136" s="5">
        <v>72.23</v>
      </c>
      <c r="V4136" s="5">
        <v>72982.253344188095</v>
      </c>
      <c r="W4136" s="1" t="s">
        <v>42</v>
      </c>
      <c r="X4136" s="1">
        <v>4.12</v>
      </c>
      <c r="Y4136" s="5">
        <v>92578.7</v>
      </c>
      <c r="Z4136" s="5">
        <v>69729.649999999994</v>
      </c>
      <c r="AA4136" s="5" t="str">
        <f t="shared" si="256"/>
        <v>50-59</v>
      </c>
      <c r="AB4136" s="5" t="str">
        <f t="shared" si="257"/>
        <v>On-Time</v>
      </c>
      <c r="AC4136" s="5">
        <f t="shared" si="258"/>
        <v>0.75</v>
      </c>
      <c r="AD4136" s="5" t="str">
        <f t="shared" si="259"/>
        <v>Long-haul</v>
      </c>
    </row>
    <row r="4137" spans="1:30" x14ac:dyDescent="0.3">
      <c r="A4137" s="1" t="s">
        <v>5314</v>
      </c>
      <c r="B4137" s="1" t="s">
        <v>5315</v>
      </c>
      <c r="C4137" s="1">
        <v>57</v>
      </c>
      <c r="D4137" s="1" t="s">
        <v>39</v>
      </c>
      <c r="E4137" s="1" t="s">
        <v>5205</v>
      </c>
      <c r="F4137" s="1" t="s">
        <v>48</v>
      </c>
      <c r="G4137" s="1" t="s">
        <v>307</v>
      </c>
      <c r="H4137" s="1" t="s">
        <v>308</v>
      </c>
      <c r="I4137" s="1" t="s">
        <v>33</v>
      </c>
      <c r="J4137" s="1">
        <v>14406</v>
      </c>
      <c r="K4137" s="3">
        <v>0.40773148148148147</v>
      </c>
      <c r="L4137" s="3">
        <v>7.4398148148148144E-2</v>
      </c>
      <c r="M4137" s="7">
        <v>45660</v>
      </c>
      <c r="N4137" s="3">
        <v>0.40773148148148147</v>
      </c>
      <c r="O4137" s="3">
        <v>7.4398148148148144E-2</v>
      </c>
      <c r="P4137" s="5">
        <v>0</v>
      </c>
      <c r="Q4137" s="5">
        <v>929.73</v>
      </c>
      <c r="R4137" s="1" t="s">
        <v>34</v>
      </c>
      <c r="S4137" s="1">
        <v>5</v>
      </c>
      <c r="T4137" s="1" t="s">
        <v>83</v>
      </c>
      <c r="U4137" s="5">
        <v>45.04</v>
      </c>
      <c r="V4137" s="5">
        <v>72534.336486194996</v>
      </c>
      <c r="W4137" s="1" t="s">
        <v>42</v>
      </c>
      <c r="X4137" s="1">
        <v>3.52</v>
      </c>
      <c r="Y4137" s="5">
        <v>92041.2</v>
      </c>
      <c r="Z4137" s="5">
        <v>59511.73</v>
      </c>
      <c r="AA4137" s="5" t="str">
        <f t="shared" si="256"/>
        <v>50-59</v>
      </c>
      <c r="AB4137" s="5" t="str">
        <f t="shared" si="257"/>
        <v>On-Time</v>
      </c>
      <c r="AC4137" s="5">
        <f t="shared" si="258"/>
        <v>0.65</v>
      </c>
      <c r="AD4137" s="5" t="str">
        <f t="shared" si="259"/>
        <v>Long-haul</v>
      </c>
    </row>
    <row r="4138" spans="1:30" x14ac:dyDescent="0.3">
      <c r="A4138" s="1" t="s">
        <v>5408</v>
      </c>
      <c r="B4138" s="1" t="s">
        <v>5409</v>
      </c>
      <c r="C4138" s="1">
        <v>55</v>
      </c>
      <c r="D4138" s="1" t="s">
        <v>39</v>
      </c>
      <c r="E4138" s="1" t="s">
        <v>5205</v>
      </c>
      <c r="F4138" s="1" t="s">
        <v>48</v>
      </c>
      <c r="G4138" s="1" t="s">
        <v>307</v>
      </c>
      <c r="H4138" s="1" t="s">
        <v>308</v>
      </c>
      <c r="I4138" s="1" t="s">
        <v>33</v>
      </c>
      <c r="J4138" s="1">
        <v>14406</v>
      </c>
      <c r="K4138" s="3">
        <v>0.40773148148148147</v>
      </c>
      <c r="L4138" s="3">
        <v>7.4398148148148144E-2</v>
      </c>
      <c r="M4138" s="7">
        <v>45659</v>
      </c>
      <c r="N4138" s="3">
        <v>0.40773148148148147</v>
      </c>
      <c r="O4138" s="3">
        <v>7.4398148148148144E-2</v>
      </c>
      <c r="P4138" s="5">
        <v>0</v>
      </c>
      <c r="Q4138" s="5">
        <v>960.92</v>
      </c>
      <c r="R4138" s="1" t="s">
        <v>56</v>
      </c>
      <c r="S4138" s="1">
        <v>5</v>
      </c>
      <c r="T4138" s="1" t="s">
        <v>83</v>
      </c>
      <c r="U4138" s="5">
        <v>175.95</v>
      </c>
      <c r="V4138" s="5">
        <v>73300.627752101704</v>
      </c>
      <c r="W4138" s="1" t="s">
        <v>36</v>
      </c>
      <c r="X4138" s="1">
        <v>4.71</v>
      </c>
      <c r="Y4138" s="5">
        <v>92960.75</v>
      </c>
      <c r="Z4138" s="5">
        <v>61534.07</v>
      </c>
      <c r="AA4138" s="5" t="str">
        <f t="shared" si="256"/>
        <v>50-59</v>
      </c>
      <c r="AB4138" s="5" t="str">
        <f t="shared" si="257"/>
        <v>On-Time</v>
      </c>
      <c r="AC4138" s="5">
        <f t="shared" si="258"/>
        <v>0.66</v>
      </c>
      <c r="AD4138" s="5" t="str">
        <f t="shared" si="259"/>
        <v>Long-haul</v>
      </c>
    </row>
    <row r="4139" spans="1:30" x14ac:dyDescent="0.3">
      <c r="A4139" s="1" t="s">
        <v>5244</v>
      </c>
      <c r="B4139" s="1" t="s">
        <v>5245</v>
      </c>
      <c r="C4139" s="1">
        <v>75</v>
      </c>
      <c r="D4139" s="1" t="s">
        <v>28</v>
      </c>
      <c r="E4139" s="1" t="s">
        <v>5205</v>
      </c>
      <c r="F4139" s="1" t="s">
        <v>48</v>
      </c>
      <c r="G4139" s="1" t="s">
        <v>307</v>
      </c>
      <c r="H4139" s="1" t="s">
        <v>308</v>
      </c>
      <c r="I4139" s="1" t="s">
        <v>33</v>
      </c>
      <c r="J4139" s="1">
        <v>14406</v>
      </c>
      <c r="K4139" s="3">
        <v>0.40773148148148147</v>
      </c>
      <c r="L4139" s="3">
        <v>7.4398148148148144E-2</v>
      </c>
      <c r="M4139" s="7">
        <v>45665</v>
      </c>
      <c r="N4139" s="3">
        <v>0.40773148148148147</v>
      </c>
      <c r="O4139" s="3">
        <v>7.4398148148148144E-2</v>
      </c>
      <c r="P4139" s="5">
        <v>0</v>
      </c>
      <c r="Q4139" s="5">
        <v>1301.46</v>
      </c>
      <c r="R4139" s="1" t="s">
        <v>40</v>
      </c>
      <c r="S4139" s="1">
        <v>5</v>
      </c>
      <c r="T4139" s="1" t="s">
        <v>83</v>
      </c>
      <c r="U4139" s="5">
        <v>64.41</v>
      </c>
      <c r="V4139" s="5">
        <v>72663.2526768721</v>
      </c>
      <c r="W4139" s="1" t="s">
        <v>36</v>
      </c>
      <c r="X4139" s="1">
        <v>3.83</v>
      </c>
      <c r="Y4139" s="5">
        <v>92195.9</v>
      </c>
      <c r="Z4139" s="5">
        <v>83306.320000000007</v>
      </c>
      <c r="AA4139" s="5" t="str">
        <f t="shared" si="256"/>
        <v>60+</v>
      </c>
      <c r="AB4139" s="5" t="str">
        <f t="shared" si="257"/>
        <v>On-Time</v>
      </c>
      <c r="AC4139" s="5">
        <f t="shared" si="258"/>
        <v>0.9</v>
      </c>
      <c r="AD4139" s="5" t="str">
        <f t="shared" si="259"/>
        <v>Long-haul</v>
      </c>
    </row>
    <row r="4140" spans="1:30" x14ac:dyDescent="0.3">
      <c r="A4140" s="1" t="s">
        <v>5410</v>
      </c>
      <c r="B4140" s="1" t="s">
        <v>5411</v>
      </c>
      <c r="C4140" s="1">
        <v>75</v>
      </c>
      <c r="D4140" s="1" t="s">
        <v>28</v>
      </c>
      <c r="E4140" s="1" t="s">
        <v>5205</v>
      </c>
      <c r="F4140" s="1" t="s">
        <v>48</v>
      </c>
      <c r="G4140" s="1" t="s">
        <v>307</v>
      </c>
      <c r="H4140" s="1" t="s">
        <v>308</v>
      </c>
      <c r="I4140" s="1" t="s">
        <v>33</v>
      </c>
      <c r="J4140" s="1">
        <v>14406</v>
      </c>
      <c r="K4140" s="3">
        <v>0.40773148148148147</v>
      </c>
      <c r="L4140" s="3">
        <v>7.4398148148148144E-2</v>
      </c>
      <c r="M4140" s="7">
        <v>45667</v>
      </c>
      <c r="N4140" s="3">
        <v>0.40773148148148147</v>
      </c>
      <c r="O4140" s="3">
        <v>7.4398148148148144E-2</v>
      </c>
      <c r="P4140" s="5">
        <v>0</v>
      </c>
      <c r="Q4140" s="5">
        <v>335.33</v>
      </c>
      <c r="R4140" s="1" t="s">
        <v>40</v>
      </c>
      <c r="S4140" s="1">
        <v>5</v>
      </c>
      <c r="T4140" s="1" t="s">
        <v>83</v>
      </c>
      <c r="U4140" s="5">
        <v>180.22</v>
      </c>
      <c r="V4140" s="5">
        <v>73484.846097464193</v>
      </c>
      <c r="W4140" s="1" t="s">
        <v>36</v>
      </c>
      <c r="X4140" s="1">
        <v>3.67</v>
      </c>
      <c r="Y4140" s="5">
        <v>93181.82</v>
      </c>
      <c r="Z4140" s="5">
        <v>21497.16</v>
      </c>
      <c r="AA4140" s="5" t="str">
        <f t="shared" si="256"/>
        <v>60+</v>
      </c>
      <c r="AB4140" s="5" t="str">
        <f t="shared" si="257"/>
        <v>On-Time</v>
      </c>
      <c r="AC4140" s="5">
        <f t="shared" si="258"/>
        <v>0.23</v>
      </c>
      <c r="AD4140" s="5" t="str">
        <f t="shared" si="259"/>
        <v>Long-haul</v>
      </c>
    </row>
    <row r="4141" spans="1:30" x14ac:dyDescent="0.3">
      <c r="A4141" s="1" t="s">
        <v>5412</v>
      </c>
      <c r="B4141" s="1" t="s">
        <v>5413</v>
      </c>
      <c r="C4141" s="1">
        <v>39</v>
      </c>
      <c r="D4141" s="1" t="s">
        <v>39</v>
      </c>
      <c r="E4141" s="1" t="s">
        <v>5205</v>
      </c>
      <c r="F4141" s="1" t="s">
        <v>30</v>
      </c>
      <c r="G4141" s="1" t="s">
        <v>307</v>
      </c>
      <c r="H4141" s="1" t="s">
        <v>308</v>
      </c>
      <c r="I4141" s="1" t="s">
        <v>33</v>
      </c>
      <c r="J4141" s="1">
        <v>14406</v>
      </c>
      <c r="K4141" s="3">
        <v>0.40773148148148147</v>
      </c>
      <c r="L4141" s="3">
        <v>7.4398148148148144E-2</v>
      </c>
      <c r="M4141" s="7">
        <v>45660</v>
      </c>
      <c r="N4141" s="3">
        <v>0.40773148148148147</v>
      </c>
      <c r="O4141" s="3">
        <v>7.4398148148148144E-2</v>
      </c>
      <c r="P4141" s="5">
        <v>0</v>
      </c>
      <c r="Q4141" s="5">
        <v>577.29999999999995</v>
      </c>
      <c r="R4141" s="1" t="s">
        <v>34</v>
      </c>
      <c r="S4141" s="1">
        <v>3</v>
      </c>
      <c r="T4141" s="1" t="s">
        <v>45</v>
      </c>
      <c r="U4141" s="5">
        <v>148.74</v>
      </c>
      <c r="V4141" s="5">
        <v>73495.704738725995</v>
      </c>
      <c r="W4141" s="1" t="s">
        <v>36</v>
      </c>
      <c r="X4141" s="1">
        <v>4.09</v>
      </c>
      <c r="Y4141" s="5">
        <v>93194.85</v>
      </c>
      <c r="Z4141" s="5">
        <v>36976.949999999997</v>
      </c>
      <c r="AA4141" s="5" t="str">
        <f t="shared" si="256"/>
        <v>30-39</v>
      </c>
      <c r="AB4141" s="5" t="str">
        <f t="shared" si="257"/>
        <v>On-Time</v>
      </c>
      <c r="AC4141" s="5">
        <f t="shared" si="258"/>
        <v>0.4</v>
      </c>
      <c r="AD4141" s="5" t="str">
        <f t="shared" si="259"/>
        <v>Long-haul</v>
      </c>
    </row>
    <row r="4142" spans="1:30" x14ac:dyDescent="0.3">
      <c r="A4142" s="1" t="s">
        <v>5414</v>
      </c>
      <c r="B4142" s="1" t="s">
        <v>2209</v>
      </c>
      <c r="C4142" s="1">
        <v>60</v>
      </c>
      <c r="D4142" s="1" t="s">
        <v>28</v>
      </c>
      <c r="E4142" s="1" t="s">
        <v>5205</v>
      </c>
      <c r="F4142" s="1" t="s">
        <v>30</v>
      </c>
      <c r="G4142" s="1" t="s">
        <v>307</v>
      </c>
      <c r="H4142" s="1" t="s">
        <v>308</v>
      </c>
      <c r="I4142" s="1" t="s">
        <v>33</v>
      </c>
      <c r="J4142" s="1">
        <v>14406</v>
      </c>
      <c r="K4142" s="3">
        <v>0.40773148148148147</v>
      </c>
      <c r="L4142" s="3">
        <v>7.4398148148148144E-2</v>
      </c>
      <c r="M4142" s="7">
        <v>45667</v>
      </c>
      <c r="N4142" s="3">
        <v>0.40773148148148147</v>
      </c>
      <c r="O4142" s="3">
        <v>7.4398148148148144E-2</v>
      </c>
      <c r="P4142" s="5">
        <v>0</v>
      </c>
      <c r="Q4142" s="5">
        <v>650.24</v>
      </c>
      <c r="R4142" s="1" t="s">
        <v>56</v>
      </c>
      <c r="S4142" s="1">
        <v>5</v>
      </c>
      <c r="T4142" s="1" t="s">
        <v>35</v>
      </c>
      <c r="U4142" s="5">
        <v>160.69</v>
      </c>
      <c r="V4142" s="5">
        <v>73296.829365282101</v>
      </c>
      <c r="W4142" s="1" t="s">
        <v>42</v>
      </c>
      <c r="X4142" s="1">
        <v>4.92</v>
      </c>
      <c r="Y4142" s="5">
        <v>92956.2</v>
      </c>
      <c r="Z4142" s="5">
        <v>41647.5</v>
      </c>
      <c r="AA4142" s="5" t="str">
        <f t="shared" si="256"/>
        <v>60+</v>
      </c>
      <c r="AB4142" s="5" t="str">
        <f t="shared" si="257"/>
        <v>On-Time</v>
      </c>
      <c r="AC4142" s="5">
        <f t="shared" si="258"/>
        <v>0.45</v>
      </c>
      <c r="AD4142" s="5" t="str">
        <f t="shared" si="259"/>
        <v>Long-haul</v>
      </c>
    </row>
    <row r="4143" spans="1:30" x14ac:dyDescent="0.3">
      <c r="A4143" s="1" t="s">
        <v>5415</v>
      </c>
      <c r="B4143" s="1" t="s">
        <v>5416</v>
      </c>
      <c r="C4143" s="1">
        <v>64</v>
      </c>
      <c r="D4143" s="1" t="s">
        <v>39</v>
      </c>
      <c r="E4143" s="1" t="s">
        <v>5205</v>
      </c>
      <c r="F4143" s="1" t="s">
        <v>48</v>
      </c>
      <c r="G4143" s="1" t="s">
        <v>327</v>
      </c>
      <c r="H4143" s="1" t="s">
        <v>175</v>
      </c>
      <c r="I4143" s="1" t="s">
        <v>262</v>
      </c>
      <c r="J4143" s="1">
        <v>3625</v>
      </c>
      <c r="K4143" s="3">
        <v>0.10141203703703704</v>
      </c>
      <c r="L4143" s="3">
        <v>0.26877314814814812</v>
      </c>
      <c r="M4143" s="7">
        <v>45660</v>
      </c>
      <c r="N4143" s="3">
        <v>0.15627314814814816</v>
      </c>
      <c r="O4143" s="3">
        <v>0.32363425925925926</v>
      </c>
      <c r="P4143" s="5">
        <v>79</v>
      </c>
      <c r="Q4143" s="5">
        <v>57.01</v>
      </c>
      <c r="R4143" s="1" t="s">
        <v>56</v>
      </c>
      <c r="S4143" s="1">
        <v>5</v>
      </c>
      <c r="T4143" s="1" t="s">
        <v>45</v>
      </c>
      <c r="U4143" s="5">
        <v>189.55</v>
      </c>
      <c r="V4143" s="5">
        <v>18877.3962979641</v>
      </c>
      <c r="W4143" s="1" t="s">
        <v>36</v>
      </c>
      <c r="X4143" s="1">
        <v>3.45</v>
      </c>
      <c r="Y4143" s="5">
        <v>27652.880000000001</v>
      </c>
      <c r="Z4143" s="5">
        <v>3686.55</v>
      </c>
      <c r="AA4143" s="5" t="str">
        <f t="shared" si="256"/>
        <v>60+</v>
      </c>
      <c r="AB4143" s="5" t="str">
        <f t="shared" si="257"/>
        <v>Moderate</v>
      </c>
      <c r="AC4143" s="5">
        <f t="shared" si="258"/>
        <v>0.13</v>
      </c>
      <c r="AD4143" s="5" t="str">
        <f t="shared" si="259"/>
        <v>Medium-haul</v>
      </c>
    </row>
    <row r="4144" spans="1:30" x14ac:dyDescent="0.3">
      <c r="A4144" s="1" t="s">
        <v>5417</v>
      </c>
      <c r="B4144" s="1" t="s">
        <v>5418</v>
      </c>
      <c r="C4144" s="1">
        <v>72</v>
      </c>
      <c r="D4144" s="1" t="s">
        <v>28</v>
      </c>
      <c r="E4144" s="1" t="s">
        <v>5205</v>
      </c>
      <c r="F4144" s="1" t="s">
        <v>48</v>
      </c>
      <c r="G4144" s="1" t="s">
        <v>327</v>
      </c>
      <c r="H4144" s="1" t="s">
        <v>175</v>
      </c>
      <c r="I4144" s="1" t="s">
        <v>262</v>
      </c>
      <c r="J4144" s="1">
        <v>3625</v>
      </c>
      <c r="K4144" s="3">
        <v>0.10141203703703704</v>
      </c>
      <c r="L4144" s="3">
        <v>0.26877314814814812</v>
      </c>
      <c r="M4144" s="7">
        <v>45670</v>
      </c>
      <c r="N4144" s="3">
        <v>0.15627314814814816</v>
      </c>
      <c r="O4144" s="3">
        <v>0.32363425925925926</v>
      </c>
      <c r="P4144" s="5">
        <v>79</v>
      </c>
      <c r="Q4144" s="5">
        <v>1056.52</v>
      </c>
      <c r="R4144" s="1" t="s">
        <v>40</v>
      </c>
      <c r="S4144" s="1">
        <v>5</v>
      </c>
      <c r="T4144" s="1" t="s">
        <v>83</v>
      </c>
      <c r="U4144" s="5">
        <v>157.16</v>
      </c>
      <c r="V4144" s="5">
        <v>18665.741602501399</v>
      </c>
      <c r="W4144" s="1" t="s">
        <v>36</v>
      </c>
      <c r="X4144" s="1">
        <v>3.64</v>
      </c>
      <c r="Y4144" s="5">
        <v>27398.89</v>
      </c>
      <c r="Z4144" s="5">
        <v>67648.710000000006</v>
      </c>
      <c r="AA4144" s="5" t="str">
        <f t="shared" si="256"/>
        <v>60+</v>
      </c>
      <c r="AB4144" s="5" t="str">
        <f t="shared" si="257"/>
        <v>Moderate</v>
      </c>
      <c r="AC4144" s="5">
        <f t="shared" si="258"/>
        <v>2.4700000000000002</v>
      </c>
      <c r="AD4144" s="5" t="str">
        <f t="shared" si="259"/>
        <v>Medium-haul</v>
      </c>
    </row>
    <row r="4145" spans="1:30" x14ac:dyDescent="0.3">
      <c r="A4145" s="1" t="s">
        <v>5419</v>
      </c>
      <c r="B4145" s="1" t="s">
        <v>5420</v>
      </c>
      <c r="C4145" s="1">
        <v>74</v>
      </c>
      <c r="D4145" s="1" t="s">
        <v>28</v>
      </c>
      <c r="E4145" s="1" t="s">
        <v>5205</v>
      </c>
      <c r="F4145" s="1" t="s">
        <v>30</v>
      </c>
      <c r="G4145" s="1" t="s">
        <v>327</v>
      </c>
      <c r="H4145" s="1" t="s">
        <v>175</v>
      </c>
      <c r="I4145" s="1" t="s">
        <v>262</v>
      </c>
      <c r="J4145" s="1">
        <v>3625</v>
      </c>
      <c r="K4145" s="3">
        <v>0.10141203703703704</v>
      </c>
      <c r="L4145" s="3">
        <v>0.26877314814814812</v>
      </c>
      <c r="M4145" s="7">
        <v>45664</v>
      </c>
      <c r="N4145" s="3">
        <v>0.15627314814814816</v>
      </c>
      <c r="O4145" s="3">
        <v>0.32363425925925926</v>
      </c>
      <c r="P4145" s="5">
        <v>79</v>
      </c>
      <c r="Q4145" s="5">
        <v>820.69</v>
      </c>
      <c r="R4145" s="1" t="s">
        <v>40</v>
      </c>
      <c r="S4145" s="1">
        <v>5</v>
      </c>
      <c r="T4145" s="1" t="s">
        <v>83</v>
      </c>
      <c r="U4145" s="5">
        <v>0.43</v>
      </c>
      <c r="V4145" s="5">
        <v>18980.325297899799</v>
      </c>
      <c r="W4145" s="1" t="s">
        <v>36</v>
      </c>
      <c r="X4145" s="1">
        <v>3.67</v>
      </c>
      <c r="Y4145" s="5">
        <v>27776.39</v>
      </c>
      <c r="Z4145" s="5">
        <v>52524.25</v>
      </c>
      <c r="AA4145" s="5" t="str">
        <f t="shared" si="256"/>
        <v>60+</v>
      </c>
      <c r="AB4145" s="5" t="str">
        <f t="shared" si="257"/>
        <v>Moderate</v>
      </c>
      <c r="AC4145" s="5">
        <f t="shared" si="258"/>
        <v>1.89</v>
      </c>
      <c r="AD4145" s="5" t="str">
        <f t="shared" si="259"/>
        <v>Medium-haul</v>
      </c>
    </row>
    <row r="4146" spans="1:30" x14ac:dyDescent="0.3">
      <c r="A4146" s="1" t="s">
        <v>5421</v>
      </c>
      <c r="B4146" s="1" t="s">
        <v>5422</v>
      </c>
      <c r="C4146" s="1">
        <v>69</v>
      </c>
      <c r="D4146" s="1" t="s">
        <v>39</v>
      </c>
      <c r="E4146" s="1" t="s">
        <v>5205</v>
      </c>
      <c r="F4146" s="1" t="s">
        <v>48</v>
      </c>
      <c r="G4146" s="1" t="s">
        <v>327</v>
      </c>
      <c r="H4146" s="1" t="s">
        <v>175</v>
      </c>
      <c r="I4146" s="1" t="s">
        <v>262</v>
      </c>
      <c r="J4146" s="1">
        <v>3625</v>
      </c>
      <c r="K4146" s="3">
        <v>0.10141203703703704</v>
      </c>
      <c r="L4146" s="3">
        <v>0.26877314814814812</v>
      </c>
      <c r="M4146" s="7">
        <v>45665</v>
      </c>
      <c r="N4146" s="3">
        <v>0.15627314814814816</v>
      </c>
      <c r="O4146" s="3">
        <v>0.32363425925925926</v>
      </c>
      <c r="P4146" s="5">
        <v>79</v>
      </c>
      <c r="Q4146" s="5">
        <v>838.98</v>
      </c>
      <c r="R4146" s="1" t="s">
        <v>56</v>
      </c>
      <c r="S4146" s="1">
        <v>5</v>
      </c>
      <c r="T4146" s="1" t="s">
        <v>83</v>
      </c>
      <c r="U4146" s="5">
        <v>96.93</v>
      </c>
      <c r="V4146" s="5">
        <v>18810.9168684951</v>
      </c>
      <c r="W4146" s="1" t="s">
        <v>36</v>
      </c>
      <c r="X4146" s="1">
        <v>3.81</v>
      </c>
      <c r="Y4146" s="5">
        <v>27573.1</v>
      </c>
      <c r="Z4146" s="5">
        <v>53714.11</v>
      </c>
      <c r="AA4146" s="5" t="str">
        <f t="shared" si="256"/>
        <v>60+</v>
      </c>
      <c r="AB4146" s="5" t="str">
        <f t="shared" si="257"/>
        <v>Moderate</v>
      </c>
      <c r="AC4146" s="5">
        <f t="shared" si="258"/>
        <v>1.95</v>
      </c>
      <c r="AD4146" s="5" t="str">
        <f t="shared" si="259"/>
        <v>Medium-haul</v>
      </c>
    </row>
    <row r="4147" spans="1:30" x14ac:dyDescent="0.3">
      <c r="A4147" s="1" t="s">
        <v>5423</v>
      </c>
      <c r="B4147" s="1" t="s">
        <v>5424</v>
      </c>
      <c r="C4147" s="1">
        <v>28</v>
      </c>
      <c r="D4147" s="1" t="s">
        <v>28</v>
      </c>
      <c r="E4147" s="1" t="s">
        <v>5205</v>
      </c>
      <c r="F4147" s="1" t="s">
        <v>30</v>
      </c>
      <c r="G4147" s="1" t="s">
        <v>327</v>
      </c>
      <c r="H4147" s="1" t="s">
        <v>175</v>
      </c>
      <c r="I4147" s="1" t="s">
        <v>262</v>
      </c>
      <c r="J4147" s="1">
        <v>3625</v>
      </c>
      <c r="K4147" s="3">
        <v>0.10141203703703704</v>
      </c>
      <c r="L4147" s="3">
        <v>0.26877314814814812</v>
      </c>
      <c r="M4147" s="7">
        <v>45661</v>
      </c>
      <c r="N4147" s="3">
        <v>0.15627314814814816</v>
      </c>
      <c r="O4147" s="3">
        <v>0.32363425925925926</v>
      </c>
      <c r="P4147" s="5">
        <v>79</v>
      </c>
      <c r="Q4147" s="5">
        <v>739.16</v>
      </c>
      <c r="R4147" s="1" t="s">
        <v>40</v>
      </c>
      <c r="S4147" s="1">
        <v>5</v>
      </c>
      <c r="T4147" s="1" t="s">
        <v>41</v>
      </c>
      <c r="U4147" s="5">
        <v>40.47</v>
      </c>
      <c r="V4147" s="5">
        <v>19286.345732639998</v>
      </c>
      <c r="W4147" s="1" t="s">
        <v>42</v>
      </c>
      <c r="X4147" s="1">
        <v>3.54</v>
      </c>
      <c r="Y4147" s="5">
        <v>28143.61</v>
      </c>
      <c r="Z4147" s="5">
        <v>47314.33</v>
      </c>
      <c r="AA4147" s="5" t="str">
        <f t="shared" si="256"/>
        <v>18-29</v>
      </c>
      <c r="AB4147" s="5" t="str">
        <f t="shared" si="257"/>
        <v>Moderate</v>
      </c>
      <c r="AC4147" s="5">
        <f t="shared" si="258"/>
        <v>1.68</v>
      </c>
      <c r="AD4147" s="5" t="str">
        <f t="shared" si="259"/>
        <v>Medium-haul</v>
      </c>
    </row>
    <row r="4148" spans="1:30" x14ac:dyDescent="0.3">
      <c r="A4148" s="1" t="s">
        <v>5425</v>
      </c>
      <c r="B4148" s="1" t="s">
        <v>5426</v>
      </c>
      <c r="C4148" s="1">
        <v>24</v>
      </c>
      <c r="D4148" s="1" t="s">
        <v>39</v>
      </c>
      <c r="E4148" s="1" t="s">
        <v>5205</v>
      </c>
      <c r="F4148" s="1" t="s">
        <v>48</v>
      </c>
      <c r="G4148" s="1" t="s">
        <v>327</v>
      </c>
      <c r="H4148" s="1" t="s">
        <v>175</v>
      </c>
      <c r="I4148" s="1" t="s">
        <v>262</v>
      </c>
      <c r="J4148" s="1">
        <v>3625</v>
      </c>
      <c r="K4148" s="3">
        <v>0.10141203703703704</v>
      </c>
      <c r="L4148" s="3">
        <v>0.26877314814814812</v>
      </c>
      <c r="M4148" s="7">
        <v>45666</v>
      </c>
      <c r="N4148" s="3">
        <v>0.15627314814814816</v>
      </c>
      <c r="O4148" s="3">
        <v>0.32363425925925926</v>
      </c>
      <c r="P4148" s="5">
        <v>79</v>
      </c>
      <c r="Q4148" s="5">
        <v>1296.33</v>
      </c>
      <c r="R4148" s="1" t="s">
        <v>34</v>
      </c>
      <c r="S4148" s="1">
        <v>5</v>
      </c>
      <c r="T4148" s="1" t="s">
        <v>35</v>
      </c>
      <c r="U4148" s="5">
        <v>136.72</v>
      </c>
      <c r="V4148" s="5">
        <v>19299.463188841499</v>
      </c>
      <c r="W4148" s="1" t="s">
        <v>36</v>
      </c>
      <c r="X4148" s="1">
        <v>3.71</v>
      </c>
      <c r="Y4148" s="5">
        <v>28159.360000000001</v>
      </c>
      <c r="Z4148" s="5">
        <v>82992.460000000006</v>
      </c>
      <c r="AA4148" s="5" t="str">
        <f t="shared" si="256"/>
        <v>18-29</v>
      </c>
      <c r="AB4148" s="5" t="str">
        <f t="shared" si="257"/>
        <v>Moderate</v>
      </c>
      <c r="AC4148" s="5">
        <f t="shared" si="258"/>
        <v>2.95</v>
      </c>
      <c r="AD4148" s="5" t="str">
        <f t="shared" si="259"/>
        <v>Medium-haul</v>
      </c>
    </row>
    <row r="4149" spans="1:30" x14ac:dyDescent="0.3">
      <c r="A4149" s="1" t="s">
        <v>5427</v>
      </c>
      <c r="B4149" s="1" t="s">
        <v>5428</v>
      </c>
      <c r="C4149" s="1">
        <v>32</v>
      </c>
      <c r="D4149" s="1" t="s">
        <v>39</v>
      </c>
      <c r="E4149" s="1" t="s">
        <v>5205</v>
      </c>
      <c r="F4149" s="1" t="s">
        <v>48</v>
      </c>
      <c r="G4149" s="1" t="s">
        <v>327</v>
      </c>
      <c r="H4149" s="1" t="s">
        <v>175</v>
      </c>
      <c r="I4149" s="1" t="s">
        <v>262</v>
      </c>
      <c r="J4149" s="1">
        <v>3625</v>
      </c>
      <c r="K4149" s="3">
        <v>0.10141203703703704</v>
      </c>
      <c r="L4149" s="3">
        <v>0.26877314814814812</v>
      </c>
      <c r="M4149" s="7">
        <v>45658</v>
      </c>
      <c r="N4149" s="3">
        <v>0.15627314814814816</v>
      </c>
      <c r="O4149" s="3">
        <v>0.32363425925925926</v>
      </c>
      <c r="P4149" s="5">
        <v>79</v>
      </c>
      <c r="Q4149" s="5">
        <v>806.88</v>
      </c>
      <c r="R4149" s="1" t="s">
        <v>56</v>
      </c>
      <c r="S4149" s="1">
        <v>3</v>
      </c>
      <c r="T4149" s="1" t="s">
        <v>45</v>
      </c>
      <c r="U4149" s="5">
        <v>43.51</v>
      </c>
      <c r="V4149" s="5">
        <v>18763.4243144059</v>
      </c>
      <c r="W4149" s="1" t="s">
        <v>42</v>
      </c>
      <c r="X4149" s="1">
        <v>3.26</v>
      </c>
      <c r="Y4149" s="5">
        <v>27516.11</v>
      </c>
      <c r="Z4149" s="5">
        <v>51649.02</v>
      </c>
      <c r="AA4149" s="5" t="str">
        <f t="shared" si="256"/>
        <v>30-39</v>
      </c>
      <c r="AB4149" s="5" t="str">
        <f t="shared" si="257"/>
        <v>Moderate</v>
      </c>
      <c r="AC4149" s="5">
        <f t="shared" si="258"/>
        <v>1.88</v>
      </c>
      <c r="AD4149" s="5" t="str">
        <f t="shared" si="259"/>
        <v>Medium-haul</v>
      </c>
    </row>
    <row r="4150" spans="1:30" x14ac:dyDescent="0.3">
      <c r="A4150" s="1" t="s">
        <v>5429</v>
      </c>
      <c r="B4150" s="1" t="s">
        <v>5430</v>
      </c>
      <c r="C4150" s="1">
        <v>53</v>
      </c>
      <c r="D4150" s="1" t="s">
        <v>39</v>
      </c>
      <c r="E4150" s="1" t="s">
        <v>5205</v>
      </c>
      <c r="F4150" s="1" t="s">
        <v>30</v>
      </c>
      <c r="G4150" s="1" t="s">
        <v>327</v>
      </c>
      <c r="H4150" s="1" t="s">
        <v>175</v>
      </c>
      <c r="I4150" s="1" t="s">
        <v>262</v>
      </c>
      <c r="J4150" s="1">
        <v>3625</v>
      </c>
      <c r="K4150" s="3">
        <v>0.10141203703703704</v>
      </c>
      <c r="L4150" s="3">
        <v>0.26877314814814812</v>
      </c>
      <c r="M4150" s="7">
        <v>45659</v>
      </c>
      <c r="N4150" s="3">
        <v>0.15627314814814816</v>
      </c>
      <c r="O4150" s="3">
        <v>0.32363425925925926</v>
      </c>
      <c r="P4150" s="5">
        <v>79</v>
      </c>
      <c r="Q4150" s="5">
        <v>1080.6600000000001</v>
      </c>
      <c r="R4150" s="1" t="s">
        <v>56</v>
      </c>
      <c r="S4150" s="1">
        <v>5</v>
      </c>
      <c r="T4150" s="1" t="s">
        <v>35</v>
      </c>
      <c r="U4150" s="5">
        <v>86.05</v>
      </c>
      <c r="V4150" s="5">
        <v>19621.0948402658</v>
      </c>
      <c r="W4150" s="1" t="s">
        <v>36</v>
      </c>
      <c r="X4150" s="1">
        <v>3.76</v>
      </c>
      <c r="Y4150" s="5">
        <v>28545.31</v>
      </c>
      <c r="Z4150" s="5">
        <v>69179.45</v>
      </c>
      <c r="AA4150" s="5" t="str">
        <f t="shared" si="256"/>
        <v>50-59</v>
      </c>
      <c r="AB4150" s="5" t="str">
        <f t="shared" si="257"/>
        <v>Moderate</v>
      </c>
      <c r="AC4150" s="5">
        <f t="shared" si="258"/>
        <v>2.42</v>
      </c>
      <c r="AD4150" s="5" t="str">
        <f t="shared" si="259"/>
        <v>Medium-haul</v>
      </c>
    </row>
    <row r="4151" spans="1:30" x14ac:dyDescent="0.3">
      <c r="A4151" s="1" t="s">
        <v>5382</v>
      </c>
      <c r="B4151" s="1" t="s">
        <v>5383</v>
      </c>
      <c r="C4151" s="1">
        <v>37</v>
      </c>
      <c r="D4151" s="1" t="s">
        <v>39</v>
      </c>
      <c r="E4151" s="1" t="s">
        <v>5205</v>
      </c>
      <c r="F4151" s="1" t="s">
        <v>30</v>
      </c>
      <c r="G4151" s="1" t="s">
        <v>327</v>
      </c>
      <c r="H4151" s="1" t="s">
        <v>175</v>
      </c>
      <c r="I4151" s="1" t="s">
        <v>262</v>
      </c>
      <c r="J4151" s="1">
        <v>3625</v>
      </c>
      <c r="K4151" s="3">
        <v>0.10141203703703704</v>
      </c>
      <c r="L4151" s="3">
        <v>0.26877314814814812</v>
      </c>
      <c r="M4151" s="7">
        <v>45666</v>
      </c>
      <c r="N4151" s="3">
        <v>0.15627314814814816</v>
      </c>
      <c r="O4151" s="3">
        <v>0.32363425925925926</v>
      </c>
      <c r="P4151" s="5">
        <v>79</v>
      </c>
      <c r="Q4151" s="5">
        <v>499.1</v>
      </c>
      <c r="R4151" s="1" t="s">
        <v>34</v>
      </c>
      <c r="S4151" s="1">
        <v>3</v>
      </c>
      <c r="T4151" s="1" t="s">
        <v>35</v>
      </c>
      <c r="U4151" s="5">
        <v>147.88</v>
      </c>
      <c r="V4151" s="5">
        <v>19382.439895150499</v>
      </c>
      <c r="W4151" s="1" t="s">
        <v>36</v>
      </c>
      <c r="X4151" s="1">
        <v>4.1100000000000003</v>
      </c>
      <c r="Y4151" s="5">
        <v>28258.93</v>
      </c>
      <c r="Z4151" s="5">
        <v>31971.98</v>
      </c>
      <c r="AA4151" s="5" t="str">
        <f t="shared" si="256"/>
        <v>30-39</v>
      </c>
      <c r="AB4151" s="5" t="str">
        <f t="shared" si="257"/>
        <v>Moderate</v>
      </c>
      <c r="AC4151" s="5">
        <f t="shared" si="258"/>
        <v>1.1299999999999999</v>
      </c>
      <c r="AD4151" s="5" t="str">
        <f t="shared" si="259"/>
        <v>Medium-haul</v>
      </c>
    </row>
    <row r="4152" spans="1:30" x14ac:dyDescent="0.3">
      <c r="A4152" s="1" t="s">
        <v>5431</v>
      </c>
      <c r="B4152" s="1" t="s">
        <v>5432</v>
      </c>
      <c r="C4152" s="1">
        <v>32</v>
      </c>
      <c r="D4152" s="1" t="s">
        <v>39</v>
      </c>
      <c r="E4152" s="1" t="s">
        <v>5205</v>
      </c>
      <c r="F4152" s="1" t="s">
        <v>48</v>
      </c>
      <c r="G4152" s="1" t="s">
        <v>327</v>
      </c>
      <c r="H4152" s="1" t="s">
        <v>175</v>
      </c>
      <c r="I4152" s="1" t="s">
        <v>262</v>
      </c>
      <c r="J4152" s="1">
        <v>3625</v>
      </c>
      <c r="K4152" s="3">
        <v>0.10141203703703704</v>
      </c>
      <c r="L4152" s="3">
        <v>0.26877314814814812</v>
      </c>
      <c r="M4152" s="7">
        <v>45665</v>
      </c>
      <c r="N4152" s="3">
        <v>0.15627314814814816</v>
      </c>
      <c r="O4152" s="3">
        <v>0.32363425925925926</v>
      </c>
      <c r="P4152" s="5">
        <v>79</v>
      </c>
      <c r="Q4152" s="5">
        <v>691.97</v>
      </c>
      <c r="R4152" s="1" t="s">
        <v>34</v>
      </c>
      <c r="S4152" s="1">
        <v>3</v>
      </c>
      <c r="T4152" s="1" t="s">
        <v>41</v>
      </c>
      <c r="U4152" s="5">
        <v>84.72</v>
      </c>
      <c r="V4152" s="5">
        <v>19526.342591110599</v>
      </c>
      <c r="W4152" s="1" t="s">
        <v>36</v>
      </c>
      <c r="X4152" s="1">
        <v>3.31</v>
      </c>
      <c r="Y4152" s="5">
        <v>28431.61</v>
      </c>
      <c r="Z4152" s="5">
        <v>44303.02</v>
      </c>
      <c r="AA4152" s="5" t="str">
        <f t="shared" si="256"/>
        <v>30-39</v>
      </c>
      <c r="AB4152" s="5" t="str">
        <f t="shared" si="257"/>
        <v>Moderate</v>
      </c>
      <c r="AC4152" s="5">
        <f t="shared" si="258"/>
        <v>1.56</v>
      </c>
      <c r="AD4152" s="5" t="str">
        <f t="shared" si="259"/>
        <v>Medium-haul</v>
      </c>
    </row>
    <row r="4153" spans="1:30" x14ac:dyDescent="0.3">
      <c r="A4153" s="1" t="s">
        <v>5433</v>
      </c>
      <c r="B4153" s="1" t="s">
        <v>3414</v>
      </c>
      <c r="C4153" s="1">
        <v>40</v>
      </c>
      <c r="D4153" s="1" t="s">
        <v>28</v>
      </c>
      <c r="E4153" s="1" t="s">
        <v>5205</v>
      </c>
      <c r="F4153" s="1" t="s">
        <v>30</v>
      </c>
      <c r="G4153" s="1" t="s">
        <v>327</v>
      </c>
      <c r="H4153" s="1" t="s">
        <v>175</v>
      </c>
      <c r="I4153" s="1" t="s">
        <v>262</v>
      </c>
      <c r="J4153" s="1">
        <v>3625</v>
      </c>
      <c r="K4153" s="3">
        <v>0.10141203703703704</v>
      </c>
      <c r="L4153" s="3">
        <v>0.26877314814814812</v>
      </c>
      <c r="M4153" s="7">
        <v>45659</v>
      </c>
      <c r="N4153" s="3">
        <v>0.15627314814814816</v>
      </c>
      <c r="O4153" s="3">
        <v>0.32363425925925926</v>
      </c>
      <c r="P4153" s="5">
        <v>79</v>
      </c>
      <c r="Q4153" s="5">
        <v>1223.53</v>
      </c>
      <c r="R4153" s="1" t="s">
        <v>34</v>
      </c>
      <c r="S4153" s="1">
        <v>3</v>
      </c>
      <c r="T4153" s="1" t="s">
        <v>83</v>
      </c>
      <c r="U4153" s="5">
        <v>199.04</v>
      </c>
      <c r="V4153" s="5">
        <v>19182.036170840202</v>
      </c>
      <c r="W4153" s="1" t="s">
        <v>42</v>
      </c>
      <c r="X4153" s="1">
        <v>3.98</v>
      </c>
      <c r="Y4153" s="5">
        <v>28018.44</v>
      </c>
      <c r="Z4153" s="5">
        <v>78345.73</v>
      </c>
      <c r="AA4153" s="5" t="str">
        <f t="shared" si="256"/>
        <v>40-49</v>
      </c>
      <c r="AB4153" s="5" t="str">
        <f t="shared" si="257"/>
        <v>Moderate</v>
      </c>
      <c r="AC4153" s="5">
        <f t="shared" si="258"/>
        <v>2.8</v>
      </c>
      <c r="AD4153" s="5" t="str">
        <f t="shared" si="259"/>
        <v>Medium-haul</v>
      </c>
    </row>
    <row r="4154" spans="1:30" x14ac:dyDescent="0.3">
      <c r="A4154" s="1" t="s">
        <v>5434</v>
      </c>
      <c r="B4154" s="1" t="s">
        <v>5435</v>
      </c>
      <c r="C4154" s="1">
        <v>43</v>
      </c>
      <c r="D4154" s="1" t="s">
        <v>39</v>
      </c>
      <c r="E4154" s="1" t="s">
        <v>5205</v>
      </c>
      <c r="F4154" s="1" t="s">
        <v>30</v>
      </c>
      <c r="G4154" s="1" t="s">
        <v>336</v>
      </c>
      <c r="H4154" s="1" t="s">
        <v>337</v>
      </c>
      <c r="I4154" s="1" t="s">
        <v>175</v>
      </c>
      <c r="J4154" s="1">
        <v>4648</v>
      </c>
      <c r="K4154" s="3">
        <v>0.70817129629629627</v>
      </c>
      <c r="L4154" s="3">
        <v>0.92275462962962962</v>
      </c>
      <c r="M4154" s="7">
        <v>45670</v>
      </c>
      <c r="N4154" s="3">
        <v>0.81233796296296301</v>
      </c>
      <c r="O4154" s="3">
        <v>2.6921296296296297E-2</v>
      </c>
      <c r="P4154" s="5">
        <v>150</v>
      </c>
      <c r="Q4154" s="5">
        <v>506.63</v>
      </c>
      <c r="R4154" s="1" t="s">
        <v>56</v>
      </c>
      <c r="S4154" s="1">
        <v>5</v>
      </c>
      <c r="T4154" s="1" t="s">
        <v>35</v>
      </c>
      <c r="U4154" s="5">
        <v>77.290000000000006</v>
      </c>
      <c r="V4154" s="5">
        <v>23741.042201622498</v>
      </c>
      <c r="W4154" s="1" t="s">
        <v>42</v>
      </c>
      <c r="X4154" s="1">
        <v>4.84</v>
      </c>
      <c r="Y4154" s="5">
        <v>33489.25</v>
      </c>
      <c r="Z4154" s="5">
        <v>32439.78</v>
      </c>
      <c r="AA4154" s="5" t="str">
        <f t="shared" si="256"/>
        <v>40-49</v>
      </c>
      <c r="AB4154" s="5" t="str">
        <f t="shared" si="257"/>
        <v>Severe</v>
      </c>
      <c r="AC4154" s="5">
        <f t="shared" si="258"/>
        <v>0.97</v>
      </c>
      <c r="AD4154" s="5" t="str">
        <f t="shared" si="259"/>
        <v>Medium-haul</v>
      </c>
    </row>
    <row r="4155" spans="1:30" x14ac:dyDescent="0.3">
      <c r="A4155" s="1" t="s">
        <v>5436</v>
      </c>
      <c r="B4155" s="1" t="s">
        <v>5437</v>
      </c>
      <c r="C4155" s="1">
        <v>43</v>
      </c>
      <c r="D4155" s="1" t="s">
        <v>39</v>
      </c>
      <c r="E4155" s="1" t="s">
        <v>5205</v>
      </c>
      <c r="F4155" s="1" t="s">
        <v>48</v>
      </c>
      <c r="G4155" s="1" t="s">
        <v>336</v>
      </c>
      <c r="H4155" s="1" t="s">
        <v>337</v>
      </c>
      <c r="I4155" s="1" t="s">
        <v>175</v>
      </c>
      <c r="J4155" s="1">
        <v>4648</v>
      </c>
      <c r="K4155" s="3">
        <v>0.70817129629629627</v>
      </c>
      <c r="L4155" s="3">
        <v>0.92275462962962962</v>
      </c>
      <c r="M4155" s="7">
        <v>45661</v>
      </c>
      <c r="N4155" s="3">
        <v>0.81233796296296301</v>
      </c>
      <c r="O4155" s="3">
        <v>2.6921296296296297E-2</v>
      </c>
      <c r="P4155" s="5">
        <v>150</v>
      </c>
      <c r="Q4155" s="5">
        <v>316.93</v>
      </c>
      <c r="R4155" s="1" t="s">
        <v>34</v>
      </c>
      <c r="S4155" s="1">
        <v>5</v>
      </c>
      <c r="T4155" s="1" t="s">
        <v>41</v>
      </c>
      <c r="U4155" s="5">
        <v>164.21</v>
      </c>
      <c r="V4155" s="5">
        <v>24318.742050850899</v>
      </c>
      <c r="W4155" s="1" t="s">
        <v>42</v>
      </c>
      <c r="X4155" s="1">
        <v>3.31</v>
      </c>
      <c r="Y4155" s="5">
        <v>34182.49</v>
      </c>
      <c r="Z4155" s="5">
        <v>20316.36</v>
      </c>
      <c r="AA4155" s="5" t="str">
        <f t="shared" si="256"/>
        <v>40-49</v>
      </c>
      <c r="AB4155" s="5" t="str">
        <f t="shared" si="257"/>
        <v>Severe</v>
      </c>
      <c r="AC4155" s="5">
        <f t="shared" si="258"/>
        <v>0.59</v>
      </c>
      <c r="AD4155" s="5" t="str">
        <f t="shared" si="259"/>
        <v>Medium-haul</v>
      </c>
    </row>
    <row r="4156" spans="1:30" x14ac:dyDescent="0.3">
      <c r="A4156" s="1" t="s">
        <v>5279</v>
      </c>
      <c r="B4156" s="1" t="s">
        <v>5280</v>
      </c>
      <c r="C4156" s="1">
        <v>19</v>
      </c>
      <c r="D4156" s="1" t="s">
        <v>28</v>
      </c>
      <c r="E4156" s="1" t="s">
        <v>5205</v>
      </c>
      <c r="F4156" s="1" t="s">
        <v>48</v>
      </c>
      <c r="G4156" s="1" t="s">
        <v>336</v>
      </c>
      <c r="H4156" s="1" t="s">
        <v>337</v>
      </c>
      <c r="I4156" s="1" t="s">
        <v>175</v>
      </c>
      <c r="J4156" s="1">
        <v>4648</v>
      </c>
      <c r="K4156" s="3">
        <v>0.70817129629629627</v>
      </c>
      <c r="L4156" s="3">
        <v>0.92275462962962962</v>
      </c>
      <c r="M4156" s="7">
        <v>45659</v>
      </c>
      <c r="N4156" s="3">
        <v>0.81233796296296301</v>
      </c>
      <c r="O4156" s="3">
        <v>2.6921296296296297E-2</v>
      </c>
      <c r="P4156" s="5">
        <v>150</v>
      </c>
      <c r="Q4156" s="5">
        <v>1011</v>
      </c>
      <c r="R4156" s="1" t="s">
        <v>34</v>
      </c>
      <c r="S4156" s="1">
        <v>5</v>
      </c>
      <c r="T4156" s="1" t="s">
        <v>49</v>
      </c>
      <c r="U4156" s="5">
        <v>190.91</v>
      </c>
      <c r="V4156" s="5">
        <v>24391.720294858598</v>
      </c>
      <c r="W4156" s="1" t="s">
        <v>36</v>
      </c>
      <c r="X4156" s="1">
        <v>4.3600000000000003</v>
      </c>
      <c r="Y4156" s="5">
        <v>34270.06</v>
      </c>
      <c r="Z4156" s="5">
        <v>64742.18</v>
      </c>
      <c r="AA4156" s="5" t="str">
        <f t="shared" si="256"/>
        <v>18-29</v>
      </c>
      <c r="AB4156" s="5" t="str">
        <f t="shared" si="257"/>
        <v>Severe</v>
      </c>
      <c r="AC4156" s="5">
        <f t="shared" si="258"/>
        <v>1.89</v>
      </c>
      <c r="AD4156" s="5" t="str">
        <f t="shared" si="259"/>
        <v>Medium-haul</v>
      </c>
    </row>
    <row r="4157" spans="1:30" x14ac:dyDescent="0.3">
      <c r="A4157" s="1" t="s">
        <v>5438</v>
      </c>
      <c r="B4157" s="1" t="s">
        <v>5439</v>
      </c>
      <c r="C4157" s="1">
        <v>22</v>
      </c>
      <c r="D4157" s="1" t="s">
        <v>28</v>
      </c>
      <c r="E4157" s="1" t="s">
        <v>5205</v>
      </c>
      <c r="F4157" s="1" t="s">
        <v>30</v>
      </c>
      <c r="G4157" s="1" t="s">
        <v>336</v>
      </c>
      <c r="H4157" s="1" t="s">
        <v>337</v>
      </c>
      <c r="I4157" s="1" t="s">
        <v>175</v>
      </c>
      <c r="J4157" s="1">
        <v>4648</v>
      </c>
      <c r="K4157" s="3">
        <v>0.70817129629629627</v>
      </c>
      <c r="L4157" s="3">
        <v>0.92275462962962962</v>
      </c>
      <c r="M4157" s="7">
        <v>45669</v>
      </c>
      <c r="N4157" s="3">
        <v>0.81233796296296301</v>
      </c>
      <c r="O4157" s="3">
        <v>2.6921296296296297E-2</v>
      </c>
      <c r="P4157" s="5">
        <v>150</v>
      </c>
      <c r="Q4157" s="5">
        <v>1087.42</v>
      </c>
      <c r="R4157" s="1" t="s">
        <v>34</v>
      </c>
      <c r="S4157" s="1">
        <v>5</v>
      </c>
      <c r="T4157" s="1" t="s">
        <v>45</v>
      </c>
      <c r="U4157" s="5">
        <v>56.46</v>
      </c>
      <c r="V4157" s="5">
        <v>23782.933068494</v>
      </c>
      <c r="W4157" s="1" t="s">
        <v>42</v>
      </c>
      <c r="X4157" s="1">
        <v>4.93</v>
      </c>
      <c r="Y4157" s="5">
        <v>33539.519999999997</v>
      </c>
      <c r="Z4157" s="5">
        <v>69606.17</v>
      </c>
      <c r="AA4157" s="5" t="str">
        <f t="shared" si="256"/>
        <v>18-29</v>
      </c>
      <c r="AB4157" s="5" t="str">
        <f t="shared" si="257"/>
        <v>Severe</v>
      </c>
      <c r="AC4157" s="5">
        <f t="shared" si="258"/>
        <v>2.08</v>
      </c>
      <c r="AD4157" s="5" t="str">
        <f t="shared" si="259"/>
        <v>Medium-haul</v>
      </c>
    </row>
    <row r="4158" spans="1:30" x14ac:dyDescent="0.3">
      <c r="A4158" s="1" t="s">
        <v>5440</v>
      </c>
      <c r="B4158" s="1" t="s">
        <v>5441</v>
      </c>
      <c r="C4158" s="1">
        <v>52</v>
      </c>
      <c r="D4158" s="1" t="s">
        <v>28</v>
      </c>
      <c r="E4158" s="1" t="s">
        <v>5205</v>
      </c>
      <c r="F4158" s="1" t="s">
        <v>48</v>
      </c>
      <c r="G4158" s="1" t="s">
        <v>336</v>
      </c>
      <c r="H4158" s="1" t="s">
        <v>337</v>
      </c>
      <c r="I4158" s="1" t="s">
        <v>175</v>
      </c>
      <c r="J4158" s="1">
        <v>4648</v>
      </c>
      <c r="K4158" s="3">
        <v>0.70817129629629627</v>
      </c>
      <c r="L4158" s="3">
        <v>0.92275462962962962</v>
      </c>
      <c r="M4158" s="7">
        <v>45662</v>
      </c>
      <c r="N4158" s="3">
        <v>0.81233796296296301</v>
      </c>
      <c r="O4158" s="3">
        <v>2.6921296296296297E-2</v>
      </c>
      <c r="P4158" s="5">
        <v>150</v>
      </c>
      <c r="Q4158" s="5">
        <v>1431.24</v>
      </c>
      <c r="R4158" s="1" t="s">
        <v>56</v>
      </c>
      <c r="S4158" s="1">
        <v>5</v>
      </c>
      <c r="T4158" s="1" t="s">
        <v>45</v>
      </c>
      <c r="U4158" s="5">
        <v>95.95</v>
      </c>
      <c r="V4158" s="5">
        <v>24270.712949919201</v>
      </c>
      <c r="W4158" s="1" t="s">
        <v>36</v>
      </c>
      <c r="X4158" s="1">
        <v>3.45</v>
      </c>
      <c r="Y4158" s="5">
        <v>34124.86</v>
      </c>
      <c r="Z4158" s="5">
        <v>91618.55</v>
      </c>
      <c r="AA4158" s="5" t="str">
        <f t="shared" si="256"/>
        <v>50-59</v>
      </c>
      <c r="AB4158" s="5" t="str">
        <f t="shared" si="257"/>
        <v>Severe</v>
      </c>
      <c r="AC4158" s="5">
        <f t="shared" si="258"/>
        <v>2.68</v>
      </c>
      <c r="AD4158" s="5" t="str">
        <f t="shared" si="259"/>
        <v>Medium-haul</v>
      </c>
    </row>
    <row r="4159" spans="1:30" x14ac:dyDescent="0.3">
      <c r="A4159" s="1" t="s">
        <v>5442</v>
      </c>
      <c r="B4159" s="1" t="s">
        <v>5443</v>
      </c>
      <c r="C4159" s="1">
        <v>55</v>
      </c>
      <c r="D4159" s="1" t="s">
        <v>39</v>
      </c>
      <c r="E4159" s="1" t="s">
        <v>5205</v>
      </c>
      <c r="F4159" s="1" t="s">
        <v>48</v>
      </c>
      <c r="G4159" s="1" t="s">
        <v>336</v>
      </c>
      <c r="H4159" s="1" t="s">
        <v>337</v>
      </c>
      <c r="I4159" s="1" t="s">
        <v>175</v>
      </c>
      <c r="J4159" s="1">
        <v>4648</v>
      </c>
      <c r="K4159" s="3">
        <v>0.70817129629629627</v>
      </c>
      <c r="L4159" s="3">
        <v>0.92275462962962962</v>
      </c>
      <c r="M4159" s="7">
        <v>45661</v>
      </c>
      <c r="N4159" s="3">
        <v>0.81233796296296301</v>
      </c>
      <c r="O4159" s="3">
        <v>2.6921296296296297E-2</v>
      </c>
      <c r="P4159" s="5">
        <v>150</v>
      </c>
      <c r="Q4159" s="5">
        <v>1106.8800000000001</v>
      </c>
      <c r="R4159" s="1" t="s">
        <v>56</v>
      </c>
      <c r="S4159" s="1">
        <v>5</v>
      </c>
      <c r="T4159" s="1" t="s">
        <v>45</v>
      </c>
      <c r="U4159" s="5">
        <v>175.85</v>
      </c>
      <c r="V4159" s="5">
        <v>24443.299729271301</v>
      </c>
      <c r="W4159" s="1" t="s">
        <v>36</v>
      </c>
      <c r="X4159" s="1">
        <v>4.54</v>
      </c>
      <c r="Y4159" s="5">
        <v>34331.96</v>
      </c>
      <c r="Z4159" s="5">
        <v>70875.490000000005</v>
      </c>
      <c r="AA4159" s="5" t="str">
        <f t="shared" si="256"/>
        <v>50-59</v>
      </c>
      <c r="AB4159" s="5" t="str">
        <f t="shared" si="257"/>
        <v>Severe</v>
      </c>
      <c r="AC4159" s="5">
        <f t="shared" si="258"/>
        <v>2.06</v>
      </c>
      <c r="AD4159" s="5" t="str">
        <f t="shared" si="259"/>
        <v>Medium-haul</v>
      </c>
    </row>
    <row r="4160" spans="1:30" x14ac:dyDescent="0.3">
      <c r="A4160" s="1" t="s">
        <v>5216</v>
      </c>
      <c r="B4160" s="1" t="s">
        <v>5217</v>
      </c>
      <c r="C4160" s="1">
        <v>34</v>
      </c>
      <c r="D4160" s="1" t="s">
        <v>28</v>
      </c>
      <c r="E4160" s="1" t="s">
        <v>5205</v>
      </c>
      <c r="F4160" s="1" t="s">
        <v>30</v>
      </c>
      <c r="G4160" s="1" t="s">
        <v>336</v>
      </c>
      <c r="H4160" s="1" t="s">
        <v>337</v>
      </c>
      <c r="I4160" s="1" t="s">
        <v>175</v>
      </c>
      <c r="J4160" s="1">
        <v>4648</v>
      </c>
      <c r="K4160" s="3">
        <v>0.70817129629629627</v>
      </c>
      <c r="L4160" s="3">
        <v>0.92275462962962962</v>
      </c>
      <c r="M4160" s="7">
        <v>45659</v>
      </c>
      <c r="N4160" s="3">
        <v>0.81233796296296301</v>
      </c>
      <c r="O4160" s="3">
        <v>2.6921296296296297E-2</v>
      </c>
      <c r="P4160" s="5">
        <v>150</v>
      </c>
      <c r="Q4160" s="5">
        <v>451.92</v>
      </c>
      <c r="R4160" s="1" t="s">
        <v>34</v>
      </c>
      <c r="S4160" s="1">
        <v>3</v>
      </c>
      <c r="T4160" s="1" t="s">
        <v>35</v>
      </c>
      <c r="U4160" s="5">
        <v>101.36</v>
      </c>
      <c r="V4160" s="5">
        <v>23820.302748565398</v>
      </c>
      <c r="W4160" s="1" t="s">
        <v>36</v>
      </c>
      <c r="X4160" s="1">
        <v>3.8</v>
      </c>
      <c r="Y4160" s="5">
        <v>33584.36</v>
      </c>
      <c r="Z4160" s="5">
        <v>28943.15</v>
      </c>
      <c r="AA4160" s="5" t="str">
        <f t="shared" si="256"/>
        <v>30-39</v>
      </c>
      <c r="AB4160" s="5" t="str">
        <f t="shared" si="257"/>
        <v>Severe</v>
      </c>
      <c r="AC4160" s="5">
        <f t="shared" si="258"/>
        <v>0.86</v>
      </c>
      <c r="AD4160" s="5" t="str">
        <f t="shared" si="259"/>
        <v>Medium-haul</v>
      </c>
    </row>
    <row r="4161" spans="1:30" x14ac:dyDescent="0.3">
      <c r="A4161" s="1" t="s">
        <v>5444</v>
      </c>
      <c r="B4161" s="1" t="s">
        <v>5445</v>
      </c>
      <c r="C4161" s="1">
        <v>36</v>
      </c>
      <c r="D4161" s="1" t="s">
        <v>28</v>
      </c>
      <c r="E4161" s="1" t="s">
        <v>5205</v>
      </c>
      <c r="F4161" s="1" t="s">
        <v>30</v>
      </c>
      <c r="G4161" s="1" t="s">
        <v>336</v>
      </c>
      <c r="H4161" s="1" t="s">
        <v>337</v>
      </c>
      <c r="I4161" s="1" t="s">
        <v>175</v>
      </c>
      <c r="J4161" s="1">
        <v>4648</v>
      </c>
      <c r="K4161" s="3">
        <v>0.70817129629629627</v>
      </c>
      <c r="L4161" s="3">
        <v>0.92275462962962962</v>
      </c>
      <c r="M4161" s="7">
        <v>45660</v>
      </c>
      <c r="N4161" s="3">
        <v>0.81233796296296301</v>
      </c>
      <c r="O4161" s="3">
        <v>2.6921296296296297E-2</v>
      </c>
      <c r="P4161" s="5">
        <v>150</v>
      </c>
      <c r="Q4161" s="5">
        <v>1221.42</v>
      </c>
      <c r="R4161" s="1" t="s">
        <v>56</v>
      </c>
      <c r="S4161" s="1">
        <v>3</v>
      </c>
      <c r="T4161" s="1" t="s">
        <v>35</v>
      </c>
      <c r="U4161" s="5">
        <v>119.69</v>
      </c>
      <c r="V4161" s="5">
        <v>24002.677910096299</v>
      </c>
      <c r="W4161" s="1" t="s">
        <v>42</v>
      </c>
      <c r="X4161" s="1">
        <v>3.81</v>
      </c>
      <c r="Y4161" s="5">
        <v>33803.21</v>
      </c>
      <c r="Z4161" s="5">
        <v>78194.820000000007</v>
      </c>
      <c r="AA4161" s="5" t="str">
        <f t="shared" si="256"/>
        <v>30-39</v>
      </c>
      <c r="AB4161" s="5" t="str">
        <f t="shared" si="257"/>
        <v>Severe</v>
      </c>
      <c r="AC4161" s="5">
        <f t="shared" si="258"/>
        <v>2.31</v>
      </c>
      <c r="AD4161" s="5" t="str">
        <f t="shared" si="259"/>
        <v>Medium-haul</v>
      </c>
    </row>
    <row r="4162" spans="1:30" x14ac:dyDescent="0.3">
      <c r="A4162" s="2" t="s">
        <v>5404</v>
      </c>
      <c r="B4162" s="1" t="s">
        <v>5405</v>
      </c>
      <c r="C4162" s="1">
        <v>48</v>
      </c>
      <c r="D4162" s="1" t="s">
        <v>39</v>
      </c>
      <c r="E4162" s="1" t="s">
        <v>5205</v>
      </c>
      <c r="F4162" s="1" t="s">
        <v>48</v>
      </c>
      <c r="G4162" s="1" t="s">
        <v>336</v>
      </c>
      <c r="H4162" s="1" t="s">
        <v>337</v>
      </c>
      <c r="I4162" s="1" t="s">
        <v>175</v>
      </c>
      <c r="J4162" s="1">
        <v>4648</v>
      </c>
      <c r="K4162" s="3">
        <v>0.70817129629629627</v>
      </c>
      <c r="L4162" s="3">
        <v>0.92275462962962962</v>
      </c>
      <c r="M4162" s="7">
        <v>45660</v>
      </c>
      <c r="N4162" s="3">
        <v>0.81233796296296301</v>
      </c>
      <c r="O4162" s="3">
        <v>2.6921296296296297E-2</v>
      </c>
      <c r="P4162" s="5">
        <v>150</v>
      </c>
      <c r="Q4162" s="5">
        <v>1428.68</v>
      </c>
      <c r="R4162" s="1" t="s">
        <v>40</v>
      </c>
      <c r="S4162" s="1">
        <v>5</v>
      </c>
      <c r="T4162" s="1" t="s">
        <v>35</v>
      </c>
      <c r="U4162" s="5">
        <v>197.79</v>
      </c>
      <c r="V4162" s="5">
        <v>24609.9458238683</v>
      </c>
      <c r="W4162" s="1" t="s">
        <v>42</v>
      </c>
      <c r="X4162" s="1">
        <v>3.35</v>
      </c>
      <c r="Y4162" s="5">
        <v>34531.93</v>
      </c>
      <c r="Z4162" s="5">
        <v>91475.08</v>
      </c>
      <c r="AA4162" s="5" t="str">
        <f t="shared" ref="AA4162:AA4225" si="260">IF(C4162&lt;=29,"18-29",IF(C4162&lt;=39,"30-39",IF(C4162&lt;=49,"40-49",IF(C4162&lt;=59,"50-59","60+"))))</f>
        <v>40-49</v>
      </c>
      <c r="AB4162" s="5" t="str">
        <f t="shared" ref="AB4162:AB4225" si="261">IF(P4162&lt;=30,"On-Time",IF(P4162&lt;=120,"Moderate","Severe"))</f>
        <v>Severe</v>
      </c>
      <c r="AC4162" s="5">
        <f t="shared" ref="AC4162:AC4225" si="262">ROUND(Z4162/Y4162,2)</f>
        <v>2.65</v>
      </c>
      <c r="AD4162" s="5" t="str">
        <f t="shared" ref="AD4162:AD4225" si="263">IF(J4162&lt;=3000,"Short-haul",IF(J4162&lt;=7000,"Medium-haul","Long-haul"))</f>
        <v>Medium-haul</v>
      </c>
    </row>
    <row r="4163" spans="1:30" x14ac:dyDescent="0.3">
      <c r="A4163" s="1" t="s">
        <v>5446</v>
      </c>
      <c r="B4163" s="1" t="s">
        <v>5447</v>
      </c>
      <c r="C4163" s="1">
        <v>38</v>
      </c>
      <c r="D4163" s="1" t="s">
        <v>39</v>
      </c>
      <c r="E4163" s="1" t="s">
        <v>5205</v>
      </c>
      <c r="F4163" s="1" t="s">
        <v>30</v>
      </c>
      <c r="G4163" s="1" t="s">
        <v>336</v>
      </c>
      <c r="H4163" s="1" t="s">
        <v>337</v>
      </c>
      <c r="I4163" s="1" t="s">
        <v>175</v>
      </c>
      <c r="J4163" s="1">
        <v>4648</v>
      </c>
      <c r="K4163" s="3">
        <v>0.70817129629629627</v>
      </c>
      <c r="L4163" s="3">
        <v>0.92275462962962962</v>
      </c>
      <c r="M4163" s="7">
        <v>45663</v>
      </c>
      <c r="N4163" s="3">
        <v>0.81233796296296301</v>
      </c>
      <c r="O4163" s="3">
        <v>2.6921296296296297E-2</v>
      </c>
      <c r="P4163" s="5">
        <v>150</v>
      </c>
      <c r="Q4163" s="5">
        <v>64.2</v>
      </c>
      <c r="R4163" s="1" t="s">
        <v>56</v>
      </c>
      <c r="S4163" s="1">
        <v>3</v>
      </c>
      <c r="T4163" s="1" t="s">
        <v>45</v>
      </c>
      <c r="U4163" s="5">
        <v>108.82</v>
      </c>
      <c r="V4163" s="5">
        <v>23940.879861929901</v>
      </c>
      <c r="W4163" s="1" t="s">
        <v>42</v>
      </c>
      <c r="X4163" s="1">
        <v>4.66</v>
      </c>
      <c r="Y4163" s="5">
        <v>33729.06</v>
      </c>
      <c r="Z4163" s="5">
        <v>4130.5600000000004</v>
      </c>
      <c r="AA4163" s="5" t="str">
        <f t="shared" si="260"/>
        <v>30-39</v>
      </c>
      <c r="AB4163" s="5" t="str">
        <f t="shared" si="261"/>
        <v>Severe</v>
      </c>
      <c r="AC4163" s="5">
        <f t="shared" si="262"/>
        <v>0.12</v>
      </c>
      <c r="AD4163" s="5" t="str">
        <f t="shared" si="263"/>
        <v>Medium-haul</v>
      </c>
    </row>
    <row r="4164" spans="1:30" x14ac:dyDescent="0.3">
      <c r="A4164" s="1" t="s">
        <v>5448</v>
      </c>
      <c r="B4164" s="1" t="s">
        <v>5449</v>
      </c>
      <c r="C4164" s="1">
        <v>21</v>
      </c>
      <c r="D4164" s="1" t="s">
        <v>39</v>
      </c>
      <c r="E4164" s="1" t="s">
        <v>5205</v>
      </c>
      <c r="F4164" s="1" t="s">
        <v>30</v>
      </c>
      <c r="G4164" s="1" t="s">
        <v>352</v>
      </c>
      <c r="H4164" s="1" t="s">
        <v>217</v>
      </c>
      <c r="I4164" s="1" t="s">
        <v>32</v>
      </c>
      <c r="J4164" s="1">
        <v>3765</v>
      </c>
      <c r="K4164" s="3">
        <v>0.88836805555555554</v>
      </c>
      <c r="L4164" s="3">
        <v>6.267361111111111E-2</v>
      </c>
      <c r="M4164" s="7">
        <v>45669</v>
      </c>
      <c r="N4164" s="3">
        <v>0.8911458333333333</v>
      </c>
      <c r="O4164" s="3">
        <v>6.5451388888888892E-2</v>
      </c>
      <c r="P4164" s="5">
        <v>4</v>
      </c>
      <c r="Q4164" s="5">
        <v>1356.48</v>
      </c>
      <c r="R4164" s="1" t="s">
        <v>56</v>
      </c>
      <c r="S4164" s="1">
        <v>5</v>
      </c>
      <c r="T4164" s="1" t="s">
        <v>45</v>
      </c>
      <c r="U4164" s="5">
        <v>32.96</v>
      </c>
      <c r="V4164" s="5">
        <v>19792.934858128199</v>
      </c>
      <c r="W4164" s="1" t="s">
        <v>36</v>
      </c>
      <c r="X4164" s="1">
        <v>4.66</v>
      </c>
      <c r="Y4164" s="5">
        <v>28751.52</v>
      </c>
      <c r="Z4164" s="5">
        <v>86821.31</v>
      </c>
      <c r="AA4164" s="5" t="str">
        <f t="shared" si="260"/>
        <v>18-29</v>
      </c>
      <c r="AB4164" s="5" t="str">
        <f t="shared" si="261"/>
        <v>On-Time</v>
      </c>
      <c r="AC4164" s="5">
        <f t="shared" si="262"/>
        <v>3.02</v>
      </c>
      <c r="AD4164" s="5" t="str">
        <f t="shared" si="263"/>
        <v>Medium-haul</v>
      </c>
    </row>
    <row r="4165" spans="1:30" x14ac:dyDescent="0.3">
      <c r="A4165" s="1" t="s">
        <v>5450</v>
      </c>
      <c r="B4165" s="1" t="s">
        <v>5451</v>
      </c>
      <c r="C4165" s="1">
        <v>39</v>
      </c>
      <c r="D4165" s="1" t="s">
        <v>39</v>
      </c>
      <c r="E4165" s="1" t="s">
        <v>5205</v>
      </c>
      <c r="F4165" s="1" t="s">
        <v>30</v>
      </c>
      <c r="G4165" s="1" t="s">
        <v>352</v>
      </c>
      <c r="H4165" s="1" t="s">
        <v>217</v>
      </c>
      <c r="I4165" s="1" t="s">
        <v>32</v>
      </c>
      <c r="J4165" s="1">
        <v>3765</v>
      </c>
      <c r="K4165" s="3">
        <v>0.88836805555555554</v>
      </c>
      <c r="L4165" s="3">
        <v>6.267361111111111E-2</v>
      </c>
      <c r="M4165" s="7">
        <v>45659</v>
      </c>
      <c r="N4165" s="3">
        <v>0.8911458333333333</v>
      </c>
      <c r="O4165" s="3">
        <v>6.5451388888888892E-2</v>
      </c>
      <c r="P4165" s="5">
        <v>4</v>
      </c>
      <c r="Q4165" s="5">
        <v>886.02</v>
      </c>
      <c r="R4165" s="1" t="s">
        <v>40</v>
      </c>
      <c r="S4165" s="1">
        <v>3</v>
      </c>
      <c r="T4165" s="1" t="s">
        <v>35</v>
      </c>
      <c r="U4165" s="5">
        <v>78.27</v>
      </c>
      <c r="V4165" s="5">
        <v>20305.1610642374</v>
      </c>
      <c r="W4165" s="1" t="s">
        <v>36</v>
      </c>
      <c r="X4165" s="1">
        <v>3.96</v>
      </c>
      <c r="Y4165" s="5">
        <v>29366.19</v>
      </c>
      <c r="Z4165" s="5">
        <v>56720.93</v>
      </c>
      <c r="AA4165" s="5" t="str">
        <f t="shared" si="260"/>
        <v>30-39</v>
      </c>
      <c r="AB4165" s="5" t="str">
        <f t="shared" si="261"/>
        <v>On-Time</v>
      </c>
      <c r="AC4165" s="5">
        <f t="shared" si="262"/>
        <v>1.93</v>
      </c>
      <c r="AD4165" s="5" t="str">
        <f t="shared" si="263"/>
        <v>Medium-haul</v>
      </c>
    </row>
    <row r="4166" spans="1:30" x14ac:dyDescent="0.3">
      <c r="A4166" s="1" t="s">
        <v>5452</v>
      </c>
      <c r="B4166" s="1" t="s">
        <v>5453</v>
      </c>
      <c r="C4166" s="1">
        <v>30</v>
      </c>
      <c r="D4166" s="1" t="s">
        <v>28</v>
      </c>
      <c r="E4166" s="1" t="s">
        <v>5205</v>
      </c>
      <c r="F4166" s="1" t="s">
        <v>48</v>
      </c>
      <c r="G4166" s="1" t="s">
        <v>352</v>
      </c>
      <c r="H4166" s="1" t="s">
        <v>217</v>
      </c>
      <c r="I4166" s="1" t="s">
        <v>32</v>
      </c>
      <c r="J4166" s="1">
        <v>3765</v>
      </c>
      <c r="K4166" s="3">
        <v>0.88836805555555554</v>
      </c>
      <c r="L4166" s="3">
        <v>6.267361111111111E-2</v>
      </c>
      <c r="M4166" s="7">
        <v>45666</v>
      </c>
      <c r="N4166" s="3">
        <v>0.8911458333333333</v>
      </c>
      <c r="O4166" s="3">
        <v>6.5451388888888892E-2</v>
      </c>
      <c r="P4166" s="5">
        <v>4</v>
      </c>
      <c r="Q4166" s="5">
        <v>370.92</v>
      </c>
      <c r="R4166" s="1" t="s">
        <v>40</v>
      </c>
      <c r="S4166" s="1">
        <v>3</v>
      </c>
      <c r="T4166" s="1" t="s">
        <v>45</v>
      </c>
      <c r="U4166" s="5">
        <v>155.41</v>
      </c>
      <c r="V4166" s="5">
        <v>19863.243574970598</v>
      </c>
      <c r="W4166" s="1" t="s">
        <v>36</v>
      </c>
      <c r="X4166" s="1">
        <v>4.45</v>
      </c>
      <c r="Y4166" s="5">
        <v>28835.89</v>
      </c>
      <c r="Z4166" s="5">
        <v>23769.96</v>
      </c>
      <c r="AA4166" s="5" t="str">
        <f t="shared" si="260"/>
        <v>30-39</v>
      </c>
      <c r="AB4166" s="5" t="str">
        <f t="shared" si="261"/>
        <v>On-Time</v>
      </c>
      <c r="AC4166" s="5">
        <f t="shared" si="262"/>
        <v>0.82</v>
      </c>
      <c r="AD4166" s="5" t="str">
        <f t="shared" si="263"/>
        <v>Medium-haul</v>
      </c>
    </row>
    <row r="4167" spans="1:30" x14ac:dyDescent="0.3">
      <c r="A4167" s="1" t="s">
        <v>5454</v>
      </c>
      <c r="B4167" s="1" t="s">
        <v>5455</v>
      </c>
      <c r="C4167" s="1">
        <v>20</v>
      </c>
      <c r="D4167" s="1" t="s">
        <v>28</v>
      </c>
      <c r="E4167" s="1" t="s">
        <v>5205</v>
      </c>
      <c r="F4167" s="1" t="s">
        <v>48</v>
      </c>
      <c r="G4167" s="1" t="s">
        <v>352</v>
      </c>
      <c r="H4167" s="1" t="s">
        <v>217</v>
      </c>
      <c r="I4167" s="1" t="s">
        <v>32</v>
      </c>
      <c r="J4167" s="1">
        <v>3765</v>
      </c>
      <c r="K4167" s="3">
        <v>0.88836805555555554</v>
      </c>
      <c r="L4167" s="3">
        <v>6.267361111111111E-2</v>
      </c>
      <c r="M4167" s="7">
        <v>45668</v>
      </c>
      <c r="N4167" s="3">
        <v>0.8911458333333333</v>
      </c>
      <c r="O4167" s="3">
        <v>6.5451388888888892E-2</v>
      </c>
      <c r="P4167" s="5">
        <v>4</v>
      </c>
      <c r="Q4167" s="5">
        <v>192.1</v>
      </c>
      <c r="R4167" s="1" t="s">
        <v>56</v>
      </c>
      <c r="S4167" s="1">
        <v>5</v>
      </c>
      <c r="T4167" s="1" t="s">
        <v>83</v>
      </c>
      <c r="U4167" s="5">
        <v>76.73</v>
      </c>
      <c r="V4167" s="5">
        <v>19385.91604665</v>
      </c>
      <c r="W4167" s="1" t="s">
        <v>36</v>
      </c>
      <c r="X4167" s="1">
        <v>4.9800000000000004</v>
      </c>
      <c r="Y4167" s="5">
        <v>28263.1</v>
      </c>
      <c r="Z4167" s="5">
        <v>12309.75</v>
      </c>
      <c r="AA4167" s="5" t="str">
        <f t="shared" si="260"/>
        <v>18-29</v>
      </c>
      <c r="AB4167" s="5" t="str">
        <f t="shared" si="261"/>
        <v>On-Time</v>
      </c>
      <c r="AC4167" s="5">
        <f t="shared" si="262"/>
        <v>0.44</v>
      </c>
      <c r="AD4167" s="5" t="str">
        <f t="shared" si="263"/>
        <v>Medium-haul</v>
      </c>
    </row>
    <row r="4168" spans="1:30" x14ac:dyDescent="0.3">
      <c r="A4168" s="1" t="s">
        <v>5297</v>
      </c>
      <c r="B4168" s="1" t="s">
        <v>5298</v>
      </c>
      <c r="C4168" s="1">
        <v>44</v>
      </c>
      <c r="D4168" s="1" t="s">
        <v>28</v>
      </c>
      <c r="E4168" s="1" t="s">
        <v>5205</v>
      </c>
      <c r="F4168" s="1" t="s">
        <v>30</v>
      </c>
      <c r="G4168" s="1" t="s">
        <v>352</v>
      </c>
      <c r="H4168" s="1" t="s">
        <v>217</v>
      </c>
      <c r="I4168" s="1" t="s">
        <v>32</v>
      </c>
      <c r="J4168" s="1">
        <v>3765</v>
      </c>
      <c r="K4168" s="3">
        <v>0.88836805555555554</v>
      </c>
      <c r="L4168" s="3">
        <v>6.267361111111111E-2</v>
      </c>
      <c r="M4168" s="7">
        <v>45664</v>
      </c>
      <c r="N4168" s="3">
        <v>0.8911458333333333</v>
      </c>
      <c r="O4168" s="3">
        <v>6.5451388888888892E-2</v>
      </c>
      <c r="P4168" s="5">
        <v>4</v>
      </c>
      <c r="Q4168" s="5">
        <v>294.16000000000003</v>
      </c>
      <c r="R4168" s="1" t="s">
        <v>56</v>
      </c>
      <c r="S4168" s="1">
        <v>5</v>
      </c>
      <c r="T4168" s="1" t="s">
        <v>41</v>
      </c>
      <c r="U4168" s="5">
        <v>110.43</v>
      </c>
      <c r="V4168" s="5">
        <v>20270.0272020095</v>
      </c>
      <c r="W4168" s="1" t="s">
        <v>42</v>
      </c>
      <c r="X4168" s="1">
        <v>3.97</v>
      </c>
      <c r="Y4168" s="5">
        <v>29324.03</v>
      </c>
      <c r="Z4168" s="5">
        <v>18848.330000000002</v>
      </c>
      <c r="AA4168" s="5" t="str">
        <f t="shared" si="260"/>
        <v>40-49</v>
      </c>
      <c r="AB4168" s="5" t="str">
        <f t="shared" si="261"/>
        <v>On-Time</v>
      </c>
      <c r="AC4168" s="5">
        <f t="shared" si="262"/>
        <v>0.64</v>
      </c>
      <c r="AD4168" s="5" t="str">
        <f t="shared" si="263"/>
        <v>Medium-haul</v>
      </c>
    </row>
    <row r="4169" spans="1:30" x14ac:dyDescent="0.3">
      <c r="A4169" s="1" t="s">
        <v>5456</v>
      </c>
      <c r="B4169" s="1" t="s">
        <v>5457</v>
      </c>
      <c r="C4169" s="1">
        <v>48</v>
      </c>
      <c r="D4169" s="1" t="s">
        <v>28</v>
      </c>
      <c r="E4169" s="1" t="s">
        <v>5205</v>
      </c>
      <c r="F4169" s="1" t="s">
        <v>30</v>
      </c>
      <c r="G4169" s="1" t="s">
        <v>352</v>
      </c>
      <c r="H4169" s="1" t="s">
        <v>217</v>
      </c>
      <c r="I4169" s="1" t="s">
        <v>32</v>
      </c>
      <c r="J4169" s="1">
        <v>3765</v>
      </c>
      <c r="K4169" s="3">
        <v>0.88836805555555554</v>
      </c>
      <c r="L4169" s="3">
        <v>6.267361111111111E-2</v>
      </c>
      <c r="M4169" s="7">
        <v>45672</v>
      </c>
      <c r="N4169" s="3">
        <v>0.8911458333333333</v>
      </c>
      <c r="O4169" s="3">
        <v>6.5451388888888892E-2</v>
      </c>
      <c r="P4169" s="5">
        <v>4</v>
      </c>
      <c r="Q4169" s="5">
        <v>582.01</v>
      </c>
      <c r="R4169" s="1" t="s">
        <v>56</v>
      </c>
      <c r="S4169" s="1">
        <v>5</v>
      </c>
      <c r="T4169" s="1" t="s">
        <v>35</v>
      </c>
      <c r="U4169" s="5">
        <v>39.729999999999997</v>
      </c>
      <c r="V4169" s="5">
        <v>19528.0324393183</v>
      </c>
      <c r="W4169" s="1" t="s">
        <v>36</v>
      </c>
      <c r="X4169" s="1">
        <v>4.1100000000000003</v>
      </c>
      <c r="Y4169" s="5">
        <v>28433.64</v>
      </c>
      <c r="Z4169" s="5">
        <v>37256.589999999997</v>
      </c>
      <c r="AA4169" s="5" t="str">
        <f t="shared" si="260"/>
        <v>40-49</v>
      </c>
      <c r="AB4169" s="5" t="str">
        <f t="shared" si="261"/>
        <v>On-Time</v>
      </c>
      <c r="AC4169" s="5">
        <f t="shared" si="262"/>
        <v>1.31</v>
      </c>
      <c r="AD4169" s="5" t="str">
        <f t="shared" si="263"/>
        <v>Medium-haul</v>
      </c>
    </row>
    <row r="4170" spans="1:30" x14ac:dyDescent="0.3">
      <c r="A4170" s="1" t="s">
        <v>5458</v>
      </c>
      <c r="B4170" s="1" t="s">
        <v>5459</v>
      </c>
      <c r="C4170" s="1">
        <v>28</v>
      </c>
      <c r="D4170" s="1" t="s">
        <v>28</v>
      </c>
      <c r="E4170" s="1" t="s">
        <v>5205</v>
      </c>
      <c r="F4170" s="1" t="s">
        <v>48</v>
      </c>
      <c r="G4170" s="1" t="s">
        <v>352</v>
      </c>
      <c r="H4170" s="1" t="s">
        <v>217</v>
      </c>
      <c r="I4170" s="1" t="s">
        <v>32</v>
      </c>
      <c r="J4170" s="1">
        <v>3765</v>
      </c>
      <c r="K4170" s="3">
        <v>0.88836805555555554</v>
      </c>
      <c r="L4170" s="3">
        <v>6.267361111111111E-2</v>
      </c>
      <c r="M4170" s="7">
        <v>45662</v>
      </c>
      <c r="N4170" s="3">
        <v>0.8911458333333333</v>
      </c>
      <c r="O4170" s="3">
        <v>6.5451388888888892E-2</v>
      </c>
      <c r="P4170" s="5">
        <v>4</v>
      </c>
      <c r="Q4170" s="5">
        <v>864.36</v>
      </c>
      <c r="R4170" s="1" t="s">
        <v>34</v>
      </c>
      <c r="S4170" s="1">
        <v>5</v>
      </c>
      <c r="T4170" s="1" t="s">
        <v>49</v>
      </c>
      <c r="U4170" s="5">
        <v>176.04</v>
      </c>
      <c r="V4170" s="5">
        <v>20027.036335936999</v>
      </c>
      <c r="W4170" s="1" t="s">
        <v>36</v>
      </c>
      <c r="X4170" s="1">
        <v>3.33</v>
      </c>
      <c r="Y4170" s="5">
        <v>29032.44</v>
      </c>
      <c r="Z4170" s="5">
        <v>55354.25</v>
      </c>
      <c r="AA4170" s="5" t="str">
        <f t="shared" si="260"/>
        <v>18-29</v>
      </c>
      <c r="AB4170" s="5" t="str">
        <f t="shared" si="261"/>
        <v>On-Time</v>
      </c>
      <c r="AC4170" s="5">
        <f t="shared" si="262"/>
        <v>1.91</v>
      </c>
      <c r="AD4170" s="5" t="str">
        <f t="shared" si="263"/>
        <v>Medium-haul</v>
      </c>
    </row>
    <row r="4171" spans="1:30" x14ac:dyDescent="0.3">
      <c r="A4171" s="1" t="s">
        <v>5460</v>
      </c>
      <c r="B4171" s="1" t="s">
        <v>5461</v>
      </c>
      <c r="C4171" s="1">
        <v>28</v>
      </c>
      <c r="D4171" s="1" t="s">
        <v>28</v>
      </c>
      <c r="E4171" s="1" t="s">
        <v>5205</v>
      </c>
      <c r="F4171" s="1" t="s">
        <v>48</v>
      </c>
      <c r="G4171" s="1" t="s">
        <v>352</v>
      </c>
      <c r="H4171" s="1" t="s">
        <v>217</v>
      </c>
      <c r="I4171" s="1" t="s">
        <v>32</v>
      </c>
      <c r="J4171" s="1">
        <v>3765</v>
      </c>
      <c r="K4171" s="3">
        <v>0.88836805555555554</v>
      </c>
      <c r="L4171" s="3">
        <v>6.267361111111111E-2</v>
      </c>
      <c r="M4171" s="7">
        <v>45663</v>
      </c>
      <c r="N4171" s="3">
        <v>0.8911458333333333</v>
      </c>
      <c r="O4171" s="3">
        <v>6.5451388888888892E-2</v>
      </c>
      <c r="P4171" s="5">
        <v>4</v>
      </c>
      <c r="Q4171" s="5">
        <v>1090.82</v>
      </c>
      <c r="R4171" s="1" t="s">
        <v>34</v>
      </c>
      <c r="S4171" s="1">
        <v>5</v>
      </c>
      <c r="T4171" s="1" t="s">
        <v>41</v>
      </c>
      <c r="U4171" s="5">
        <v>102.99</v>
      </c>
      <c r="V4171" s="5">
        <v>19410.850599464</v>
      </c>
      <c r="W4171" s="1" t="s">
        <v>42</v>
      </c>
      <c r="X4171" s="1">
        <v>3.54</v>
      </c>
      <c r="Y4171" s="5">
        <v>28293.02</v>
      </c>
      <c r="Z4171" s="5">
        <v>69833.08</v>
      </c>
      <c r="AA4171" s="5" t="str">
        <f t="shared" si="260"/>
        <v>18-29</v>
      </c>
      <c r="AB4171" s="5" t="str">
        <f t="shared" si="261"/>
        <v>On-Time</v>
      </c>
      <c r="AC4171" s="5">
        <f t="shared" si="262"/>
        <v>2.4700000000000002</v>
      </c>
      <c r="AD4171" s="5" t="str">
        <f t="shared" si="263"/>
        <v>Medium-haul</v>
      </c>
    </row>
    <row r="4172" spans="1:30" x14ac:dyDescent="0.3">
      <c r="A4172" s="1" t="s">
        <v>5462</v>
      </c>
      <c r="B4172" s="1" t="s">
        <v>5463</v>
      </c>
      <c r="C4172" s="1">
        <v>27</v>
      </c>
      <c r="D4172" s="1" t="s">
        <v>39</v>
      </c>
      <c r="E4172" s="1" t="s">
        <v>5205</v>
      </c>
      <c r="F4172" s="1" t="s">
        <v>30</v>
      </c>
      <c r="G4172" s="1" t="s">
        <v>352</v>
      </c>
      <c r="H4172" s="1" t="s">
        <v>217</v>
      </c>
      <c r="I4172" s="1" t="s">
        <v>32</v>
      </c>
      <c r="J4172" s="1">
        <v>3765</v>
      </c>
      <c r="K4172" s="3">
        <v>0.88836805555555554</v>
      </c>
      <c r="L4172" s="3">
        <v>6.267361111111111E-2</v>
      </c>
      <c r="M4172" s="7">
        <v>45659</v>
      </c>
      <c r="N4172" s="3">
        <v>0.8911458333333333</v>
      </c>
      <c r="O4172" s="3">
        <v>6.5451388888888892E-2</v>
      </c>
      <c r="P4172" s="5">
        <v>4</v>
      </c>
      <c r="Q4172" s="5">
        <v>407.05</v>
      </c>
      <c r="R4172" s="1" t="s">
        <v>40</v>
      </c>
      <c r="S4172" s="1">
        <v>5</v>
      </c>
      <c r="T4172" s="1" t="s">
        <v>49</v>
      </c>
      <c r="U4172" s="5">
        <v>75.959999999999994</v>
      </c>
      <c r="V4172" s="5">
        <v>19612.200662718999</v>
      </c>
      <c r="W4172" s="1" t="s">
        <v>42</v>
      </c>
      <c r="X4172" s="1">
        <v>4.5</v>
      </c>
      <c r="Y4172" s="5">
        <v>28534.639999999999</v>
      </c>
      <c r="Z4172" s="5">
        <v>26066.39</v>
      </c>
      <c r="AA4172" s="5" t="str">
        <f t="shared" si="260"/>
        <v>18-29</v>
      </c>
      <c r="AB4172" s="5" t="str">
        <f t="shared" si="261"/>
        <v>On-Time</v>
      </c>
      <c r="AC4172" s="5">
        <f t="shared" si="262"/>
        <v>0.91</v>
      </c>
      <c r="AD4172" s="5" t="str">
        <f t="shared" si="263"/>
        <v>Medium-haul</v>
      </c>
    </row>
    <row r="4173" spans="1:30" x14ac:dyDescent="0.3">
      <c r="A4173" s="1" t="s">
        <v>5464</v>
      </c>
      <c r="B4173" s="1" t="s">
        <v>5465</v>
      </c>
      <c r="C4173" s="1">
        <v>57</v>
      </c>
      <c r="D4173" s="1" t="s">
        <v>39</v>
      </c>
      <c r="E4173" s="1" t="s">
        <v>5205</v>
      </c>
      <c r="F4173" s="1" t="s">
        <v>30</v>
      </c>
      <c r="G4173" s="1" t="s">
        <v>352</v>
      </c>
      <c r="H4173" s="1" t="s">
        <v>217</v>
      </c>
      <c r="I4173" s="1" t="s">
        <v>32</v>
      </c>
      <c r="J4173" s="1">
        <v>3765</v>
      </c>
      <c r="K4173" s="3">
        <v>0.88836805555555554</v>
      </c>
      <c r="L4173" s="3">
        <v>6.267361111111111E-2</v>
      </c>
      <c r="M4173" s="7">
        <v>45662</v>
      </c>
      <c r="N4173" s="3">
        <v>0.8911458333333333</v>
      </c>
      <c r="O4173" s="3">
        <v>6.5451388888888892E-2</v>
      </c>
      <c r="P4173" s="5">
        <v>4</v>
      </c>
      <c r="Q4173" s="5">
        <v>602.95000000000005</v>
      </c>
      <c r="R4173" s="1" t="s">
        <v>34</v>
      </c>
      <c r="S4173" s="1">
        <v>5</v>
      </c>
      <c r="T4173" s="1" t="s">
        <v>41</v>
      </c>
      <c r="U4173" s="5">
        <v>107.9</v>
      </c>
      <c r="V4173" s="5">
        <v>19994.341796840701</v>
      </c>
      <c r="W4173" s="1" t="s">
        <v>36</v>
      </c>
      <c r="X4173" s="1">
        <v>4.9000000000000004</v>
      </c>
      <c r="Y4173" s="5">
        <v>28993.21</v>
      </c>
      <c r="Z4173" s="5">
        <v>38610.379999999997</v>
      </c>
      <c r="AA4173" s="5" t="str">
        <f t="shared" si="260"/>
        <v>50-59</v>
      </c>
      <c r="AB4173" s="5" t="str">
        <f t="shared" si="261"/>
        <v>On-Time</v>
      </c>
      <c r="AC4173" s="5">
        <f t="shared" si="262"/>
        <v>1.33</v>
      </c>
      <c r="AD4173" s="5" t="str">
        <f t="shared" si="263"/>
        <v>Medium-haul</v>
      </c>
    </row>
    <row r="4174" spans="1:30" x14ac:dyDescent="0.3">
      <c r="A4174" s="1" t="s">
        <v>5448</v>
      </c>
      <c r="B4174" s="1" t="s">
        <v>5449</v>
      </c>
      <c r="C4174" s="1">
        <v>21</v>
      </c>
      <c r="D4174" s="1" t="s">
        <v>39</v>
      </c>
      <c r="E4174" s="1" t="s">
        <v>5205</v>
      </c>
      <c r="F4174" s="1" t="s">
        <v>30</v>
      </c>
      <c r="G4174" s="1" t="s">
        <v>373</v>
      </c>
      <c r="H4174" s="1" t="s">
        <v>156</v>
      </c>
      <c r="I4174" s="1" t="s">
        <v>337</v>
      </c>
      <c r="J4174" s="1">
        <v>7175</v>
      </c>
      <c r="K4174" s="3">
        <v>0.68959490740740736</v>
      </c>
      <c r="L4174" s="3">
        <v>2.1539351851851851E-2</v>
      </c>
      <c r="M4174" s="7">
        <v>45664</v>
      </c>
      <c r="N4174" s="3">
        <v>0.79584490740740743</v>
      </c>
      <c r="O4174" s="3">
        <v>0.12778935185185186</v>
      </c>
      <c r="P4174" s="5">
        <v>153</v>
      </c>
      <c r="Q4174" s="5">
        <v>971.88</v>
      </c>
      <c r="R4174" s="1" t="s">
        <v>56</v>
      </c>
      <c r="S4174" s="1">
        <v>5</v>
      </c>
      <c r="T4174" s="1" t="s">
        <v>45</v>
      </c>
      <c r="U4174" s="5">
        <v>86.14</v>
      </c>
      <c r="V4174" s="5">
        <v>36914.068058075303</v>
      </c>
      <c r="W4174" s="1" t="s">
        <v>36</v>
      </c>
      <c r="X4174" s="1">
        <v>3.34</v>
      </c>
      <c r="Y4174" s="5">
        <v>49296.88</v>
      </c>
      <c r="Z4174" s="5">
        <v>62217.55</v>
      </c>
      <c r="AA4174" s="5" t="str">
        <f t="shared" si="260"/>
        <v>18-29</v>
      </c>
      <c r="AB4174" s="5" t="str">
        <f t="shared" si="261"/>
        <v>Severe</v>
      </c>
      <c r="AC4174" s="5">
        <f t="shared" si="262"/>
        <v>1.26</v>
      </c>
      <c r="AD4174" s="5" t="str">
        <f t="shared" si="263"/>
        <v>Long-haul</v>
      </c>
    </row>
    <row r="4175" spans="1:30" x14ac:dyDescent="0.3">
      <c r="A4175" s="1" t="s">
        <v>5466</v>
      </c>
      <c r="B4175" s="1" t="s">
        <v>5467</v>
      </c>
      <c r="C4175" s="1">
        <v>69</v>
      </c>
      <c r="D4175" s="1" t="s">
        <v>39</v>
      </c>
      <c r="E4175" s="1" t="s">
        <v>5205</v>
      </c>
      <c r="F4175" s="1" t="s">
        <v>48</v>
      </c>
      <c r="G4175" s="1" t="s">
        <v>373</v>
      </c>
      <c r="H4175" s="1" t="s">
        <v>156</v>
      </c>
      <c r="I4175" s="1" t="s">
        <v>337</v>
      </c>
      <c r="J4175" s="1">
        <v>7175</v>
      </c>
      <c r="K4175" s="3">
        <v>0.68959490740740736</v>
      </c>
      <c r="L4175" s="3">
        <v>2.1539351851851851E-2</v>
      </c>
      <c r="M4175" s="7">
        <v>45669</v>
      </c>
      <c r="N4175" s="3">
        <v>0.79584490740740743</v>
      </c>
      <c r="O4175" s="3">
        <v>0.12778935185185186</v>
      </c>
      <c r="P4175" s="5">
        <v>153</v>
      </c>
      <c r="Q4175" s="5">
        <v>751.09</v>
      </c>
      <c r="R4175" s="1" t="s">
        <v>56</v>
      </c>
      <c r="S4175" s="1">
        <v>5</v>
      </c>
      <c r="T4175" s="1" t="s">
        <v>45</v>
      </c>
      <c r="U4175" s="5">
        <v>177.39</v>
      </c>
      <c r="V4175" s="5">
        <v>37239.630613688001</v>
      </c>
      <c r="W4175" s="1" t="s">
        <v>36</v>
      </c>
      <c r="X4175" s="1">
        <v>3.16</v>
      </c>
      <c r="Y4175" s="5">
        <v>49687.56</v>
      </c>
      <c r="Z4175" s="5">
        <v>48105.24</v>
      </c>
      <c r="AA4175" s="5" t="str">
        <f t="shared" si="260"/>
        <v>60+</v>
      </c>
      <c r="AB4175" s="5" t="str">
        <f t="shared" si="261"/>
        <v>Severe</v>
      </c>
      <c r="AC4175" s="5">
        <f t="shared" si="262"/>
        <v>0.97</v>
      </c>
      <c r="AD4175" s="5" t="str">
        <f t="shared" si="263"/>
        <v>Long-haul</v>
      </c>
    </row>
    <row r="4176" spans="1:30" x14ac:dyDescent="0.3">
      <c r="A4176" s="1" t="s">
        <v>5468</v>
      </c>
      <c r="B4176" s="1" t="s">
        <v>2387</v>
      </c>
      <c r="C4176" s="1">
        <v>23</v>
      </c>
      <c r="D4176" s="1" t="s">
        <v>28</v>
      </c>
      <c r="E4176" s="1" t="s">
        <v>5205</v>
      </c>
      <c r="F4176" s="1" t="s">
        <v>48</v>
      </c>
      <c r="G4176" s="1" t="s">
        <v>373</v>
      </c>
      <c r="H4176" s="1" t="s">
        <v>156</v>
      </c>
      <c r="I4176" s="1" t="s">
        <v>337</v>
      </c>
      <c r="J4176" s="1">
        <v>7175</v>
      </c>
      <c r="K4176" s="3">
        <v>0.68959490740740736</v>
      </c>
      <c r="L4176" s="3">
        <v>2.1539351851851851E-2</v>
      </c>
      <c r="M4176" s="7">
        <v>45663</v>
      </c>
      <c r="N4176" s="3">
        <v>0.79584490740740743</v>
      </c>
      <c r="O4176" s="3">
        <v>0.12778935185185186</v>
      </c>
      <c r="P4176" s="5">
        <v>153</v>
      </c>
      <c r="Q4176" s="5">
        <v>748.42</v>
      </c>
      <c r="R4176" s="1" t="s">
        <v>40</v>
      </c>
      <c r="S4176" s="1">
        <v>5</v>
      </c>
      <c r="T4176" s="1" t="s">
        <v>45</v>
      </c>
      <c r="U4176" s="5">
        <v>55.55</v>
      </c>
      <c r="V4176" s="5">
        <v>37157.815492200301</v>
      </c>
      <c r="W4176" s="1" t="s">
        <v>42</v>
      </c>
      <c r="X4176" s="1">
        <v>3.73</v>
      </c>
      <c r="Y4176" s="5">
        <v>49589.38</v>
      </c>
      <c r="Z4176" s="5">
        <v>47909.99</v>
      </c>
      <c r="AA4176" s="5" t="str">
        <f t="shared" si="260"/>
        <v>18-29</v>
      </c>
      <c r="AB4176" s="5" t="str">
        <f t="shared" si="261"/>
        <v>Severe</v>
      </c>
      <c r="AC4176" s="5">
        <f t="shared" si="262"/>
        <v>0.97</v>
      </c>
      <c r="AD4176" s="5" t="str">
        <f t="shared" si="263"/>
        <v>Long-haul</v>
      </c>
    </row>
    <row r="4177" spans="1:30" x14ac:dyDescent="0.3">
      <c r="A4177" s="1" t="s">
        <v>5312</v>
      </c>
      <c r="B4177" s="1" t="s">
        <v>5313</v>
      </c>
      <c r="C4177" s="1">
        <v>69</v>
      </c>
      <c r="D4177" s="1" t="s">
        <v>39</v>
      </c>
      <c r="E4177" s="1" t="s">
        <v>5205</v>
      </c>
      <c r="F4177" s="1" t="s">
        <v>48</v>
      </c>
      <c r="G4177" s="1" t="s">
        <v>373</v>
      </c>
      <c r="H4177" s="1" t="s">
        <v>156</v>
      </c>
      <c r="I4177" s="1" t="s">
        <v>337</v>
      </c>
      <c r="J4177" s="1">
        <v>7175</v>
      </c>
      <c r="K4177" s="3">
        <v>0.68959490740740736</v>
      </c>
      <c r="L4177" s="3">
        <v>2.1539351851851851E-2</v>
      </c>
      <c r="M4177" s="7">
        <v>45667</v>
      </c>
      <c r="N4177" s="3">
        <v>0.79584490740740743</v>
      </c>
      <c r="O4177" s="3">
        <v>0.12778935185185186</v>
      </c>
      <c r="P4177" s="5">
        <v>153</v>
      </c>
      <c r="Q4177" s="5">
        <v>918.41</v>
      </c>
      <c r="R4177" s="1" t="s">
        <v>34</v>
      </c>
      <c r="S4177" s="1">
        <v>5</v>
      </c>
      <c r="T4177" s="1" t="s">
        <v>49</v>
      </c>
      <c r="U4177" s="5">
        <v>25.75</v>
      </c>
      <c r="V4177" s="5">
        <v>36639.307330150499</v>
      </c>
      <c r="W4177" s="1" t="s">
        <v>42</v>
      </c>
      <c r="X4177" s="1">
        <v>3.57</v>
      </c>
      <c r="Y4177" s="5">
        <v>48967.17</v>
      </c>
      <c r="Z4177" s="5">
        <v>58783.39</v>
      </c>
      <c r="AA4177" s="5" t="str">
        <f t="shared" si="260"/>
        <v>60+</v>
      </c>
      <c r="AB4177" s="5" t="str">
        <f t="shared" si="261"/>
        <v>Severe</v>
      </c>
      <c r="AC4177" s="5">
        <f t="shared" si="262"/>
        <v>1.2</v>
      </c>
      <c r="AD4177" s="5" t="str">
        <f t="shared" si="263"/>
        <v>Long-haul</v>
      </c>
    </row>
    <row r="4178" spans="1:30" x14ac:dyDescent="0.3">
      <c r="A4178" s="2" t="s">
        <v>5398</v>
      </c>
      <c r="B4178" s="1" t="s">
        <v>5399</v>
      </c>
      <c r="C4178" s="1">
        <v>61</v>
      </c>
      <c r="D4178" s="1" t="s">
        <v>28</v>
      </c>
      <c r="E4178" s="1" t="s">
        <v>5205</v>
      </c>
      <c r="F4178" s="1" t="s">
        <v>30</v>
      </c>
      <c r="G4178" s="1" t="s">
        <v>373</v>
      </c>
      <c r="H4178" s="1" t="s">
        <v>156</v>
      </c>
      <c r="I4178" s="1" t="s">
        <v>337</v>
      </c>
      <c r="J4178" s="1">
        <v>7175</v>
      </c>
      <c r="K4178" s="3">
        <v>0.68959490740740736</v>
      </c>
      <c r="L4178" s="3">
        <v>2.1539351851851851E-2</v>
      </c>
      <c r="M4178" s="7">
        <v>45664</v>
      </c>
      <c r="N4178" s="3">
        <v>0.79584490740740743</v>
      </c>
      <c r="O4178" s="3">
        <v>0.12778935185185186</v>
      </c>
      <c r="P4178" s="5">
        <v>153</v>
      </c>
      <c r="Q4178" s="5">
        <v>196.38</v>
      </c>
      <c r="R4178" s="1" t="s">
        <v>34</v>
      </c>
      <c r="S4178" s="1">
        <v>5</v>
      </c>
      <c r="T4178" s="1" t="s">
        <v>35</v>
      </c>
      <c r="U4178" s="5">
        <v>75.5</v>
      </c>
      <c r="V4178" s="5">
        <v>36627.589826522402</v>
      </c>
      <c r="W4178" s="1" t="s">
        <v>36</v>
      </c>
      <c r="X4178" s="1">
        <v>3.39</v>
      </c>
      <c r="Y4178" s="5">
        <v>48953.11</v>
      </c>
      <c r="Z4178" s="5">
        <v>12583.42</v>
      </c>
      <c r="AA4178" s="5" t="str">
        <f t="shared" si="260"/>
        <v>60+</v>
      </c>
      <c r="AB4178" s="5" t="str">
        <f t="shared" si="261"/>
        <v>Severe</v>
      </c>
      <c r="AC4178" s="5">
        <f t="shared" si="262"/>
        <v>0.26</v>
      </c>
      <c r="AD4178" s="5" t="str">
        <f t="shared" si="263"/>
        <v>Long-haul</v>
      </c>
    </row>
    <row r="4179" spans="1:30" x14ac:dyDescent="0.3">
      <c r="A4179" s="1" t="s">
        <v>5364</v>
      </c>
      <c r="B4179" s="1" t="s">
        <v>5365</v>
      </c>
      <c r="C4179" s="1">
        <v>50</v>
      </c>
      <c r="D4179" s="1" t="s">
        <v>39</v>
      </c>
      <c r="E4179" s="1" t="s">
        <v>5205</v>
      </c>
      <c r="F4179" s="1" t="s">
        <v>48</v>
      </c>
      <c r="G4179" s="1" t="s">
        <v>373</v>
      </c>
      <c r="H4179" s="1" t="s">
        <v>156</v>
      </c>
      <c r="I4179" s="1" t="s">
        <v>337</v>
      </c>
      <c r="J4179" s="1">
        <v>7175</v>
      </c>
      <c r="K4179" s="3">
        <v>0.68959490740740736</v>
      </c>
      <c r="L4179" s="3">
        <v>2.1539351851851851E-2</v>
      </c>
      <c r="M4179" s="7">
        <v>45659</v>
      </c>
      <c r="N4179" s="3">
        <v>0.79584490740740743</v>
      </c>
      <c r="O4179" s="3">
        <v>0.12778935185185186</v>
      </c>
      <c r="P4179" s="5">
        <v>153</v>
      </c>
      <c r="Q4179" s="5">
        <v>700.89</v>
      </c>
      <c r="R4179" s="1" t="s">
        <v>56</v>
      </c>
      <c r="S4179" s="1">
        <v>5</v>
      </c>
      <c r="T4179" s="1" t="s">
        <v>83</v>
      </c>
      <c r="U4179" s="5">
        <v>44.3</v>
      </c>
      <c r="V4179" s="5">
        <v>37270.624912346801</v>
      </c>
      <c r="W4179" s="1" t="s">
        <v>36</v>
      </c>
      <c r="X4179" s="1">
        <v>4.3099999999999996</v>
      </c>
      <c r="Y4179" s="5">
        <v>49724.75</v>
      </c>
      <c r="Z4179" s="5">
        <v>44865.82</v>
      </c>
      <c r="AA4179" s="5" t="str">
        <f t="shared" si="260"/>
        <v>50-59</v>
      </c>
      <c r="AB4179" s="5" t="str">
        <f t="shared" si="261"/>
        <v>Severe</v>
      </c>
      <c r="AC4179" s="5">
        <f t="shared" si="262"/>
        <v>0.9</v>
      </c>
      <c r="AD4179" s="5" t="str">
        <f t="shared" si="263"/>
        <v>Long-haul</v>
      </c>
    </row>
    <row r="4180" spans="1:30" x14ac:dyDescent="0.3">
      <c r="A4180" s="1" t="s">
        <v>5242</v>
      </c>
      <c r="B4180" s="1" t="s">
        <v>5243</v>
      </c>
      <c r="C4180" s="1">
        <v>54</v>
      </c>
      <c r="D4180" s="1" t="s">
        <v>28</v>
      </c>
      <c r="E4180" s="1" t="s">
        <v>5205</v>
      </c>
      <c r="F4180" s="1" t="s">
        <v>48</v>
      </c>
      <c r="G4180" s="1" t="s">
        <v>384</v>
      </c>
      <c r="H4180" s="1" t="s">
        <v>385</v>
      </c>
      <c r="I4180" s="1" t="s">
        <v>155</v>
      </c>
      <c r="J4180" s="1">
        <v>14015</v>
      </c>
      <c r="K4180" s="3">
        <v>0.82975694444444448</v>
      </c>
      <c r="L4180" s="3">
        <v>0.47836805555555556</v>
      </c>
      <c r="M4180" s="7">
        <v>45669</v>
      </c>
      <c r="N4180" s="3">
        <v>0.87142361111111111</v>
      </c>
      <c r="O4180" s="3">
        <v>0.52003472222222225</v>
      </c>
      <c r="P4180" s="5">
        <v>60</v>
      </c>
      <c r="Q4180" s="5">
        <v>289.99</v>
      </c>
      <c r="R4180" s="1" t="s">
        <v>40</v>
      </c>
      <c r="S4180" s="1">
        <v>5</v>
      </c>
      <c r="T4180" s="1" t="s">
        <v>83</v>
      </c>
      <c r="U4180" s="5">
        <v>145.82</v>
      </c>
      <c r="V4180" s="5">
        <v>70581.994586456902</v>
      </c>
      <c r="W4180" s="1" t="s">
        <v>42</v>
      </c>
      <c r="X4180" s="1">
        <v>3.61</v>
      </c>
      <c r="Y4180" s="5">
        <v>89698.39</v>
      </c>
      <c r="Z4180" s="5">
        <v>18588.52</v>
      </c>
      <c r="AA4180" s="5" t="str">
        <f t="shared" si="260"/>
        <v>50-59</v>
      </c>
      <c r="AB4180" s="5" t="str">
        <f t="shared" si="261"/>
        <v>Moderate</v>
      </c>
      <c r="AC4180" s="5">
        <f t="shared" si="262"/>
        <v>0.21</v>
      </c>
      <c r="AD4180" s="5" t="str">
        <f t="shared" si="263"/>
        <v>Long-haul</v>
      </c>
    </row>
    <row r="4181" spans="1:30" x14ac:dyDescent="0.3">
      <c r="A4181" s="1" t="s">
        <v>5469</v>
      </c>
      <c r="B4181" s="1" t="s">
        <v>5470</v>
      </c>
      <c r="C4181" s="1">
        <v>47</v>
      </c>
      <c r="D4181" s="1" t="s">
        <v>39</v>
      </c>
      <c r="E4181" s="1" t="s">
        <v>5205</v>
      </c>
      <c r="F4181" s="1" t="s">
        <v>30</v>
      </c>
      <c r="G4181" s="1" t="s">
        <v>384</v>
      </c>
      <c r="H4181" s="1" t="s">
        <v>385</v>
      </c>
      <c r="I4181" s="1" t="s">
        <v>155</v>
      </c>
      <c r="J4181" s="1">
        <v>14015</v>
      </c>
      <c r="K4181" s="3">
        <v>0.82975694444444448</v>
      </c>
      <c r="L4181" s="3">
        <v>0.47836805555555556</v>
      </c>
      <c r="M4181" s="7">
        <v>45667</v>
      </c>
      <c r="N4181" s="3">
        <v>0.87142361111111111</v>
      </c>
      <c r="O4181" s="3">
        <v>0.52003472222222225</v>
      </c>
      <c r="P4181" s="5">
        <v>60</v>
      </c>
      <c r="Q4181" s="5">
        <v>100.32</v>
      </c>
      <c r="R4181" s="1" t="s">
        <v>56</v>
      </c>
      <c r="S4181" s="1">
        <v>5</v>
      </c>
      <c r="T4181" s="1" t="s">
        <v>49</v>
      </c>
      <c r="U4181" s="5">
        <v>144.34</v>
      </c>
      <c r="V4181" s="5">
        <v>71400.599669459698</v>
      </c>
      <c r="W4181" s="1" t="s">
        <v>36</v>
      </c>
      <c r="X4181" s="1">
        <v>4.68</v>
      </c>
      <c r="Y4181" s="5">
        <v>90680.72</v>
      </c>
      <c r="Z4181" s="5">
        <v>6449.35</v>
      </c>
      <c r="AA4181" s="5" t="str">
        <f t="shared" si="260"/>
        <v>40-49</v>
      </c>
      <c r="AB4181" s="5" t="str">
        <f t="shared" si="261"/>
        <v>Moderate</v>
      </c>
      <c r="AC4181" s="5">
        <f t="shared" si="262"/>
        <v>7.0000000000000007E-2</v>
      </c>
      <c r="AD4181" s="5" t="str">
        <f t="shared" si="263"/>
        <v>Long-haul</v>
      </c>
    </row>
    <row r="4182" spans="1:30" x14ac:dyDescent="0.3">
      <c r="A4182" s="1" t="s">
        <v>5471</v>
      </c>
      <c r="B4182" s="1" t="s">
        <v>5472</v>
      </c>
      <c r="C4182" s="1">
        <v>45</v>
      </c>
      <c r="D4182" s="1" t="s">
        <v>39</v>
      </c>
      <c r="E4182" s="1" t="s">
        <v>5205</v>
      </c>
      <c r="F4182" s="1" t="s">
        <v>30</v>
      </c>
      <c r="G4182" s="1" t="s">
        <v>384</v>
      </c>
      <c r="H4182" s="1" t="s">
        <v>385</v>
      </c>
      <c r="I4182" s="1" t="s">
        <v>155</v>
      </c>
      <c r="J4182" s="1">
        <v>14015</v>
      </c>
      <c r="K4182" s="3">
        <v>0.82975694444444448</v>
      </c>
      <c r="L4182" s="3">
        <v>0.47836805555555556</v>
      </c>
      <c r="M4182" s="7">
        <v>45660</v>
      </c>
      <c r="N4182" s="3">
        <v>0.87142361111111111</v>
      </c>
      <c r="O4182" s="3">
        <v>0.52003472222222225</v>
      </c>
      <c r="P4182" s="5">
        <v>60</v>
      </c>
      <c r="Q4182" s="5">
        <v>327.12</v>
      </c>
      <c r="R4182" s="1" t="s">
        <v>34</v>
      </c>
      <c r="S4182" s="1">
        <v>5</v>
      </c>
      <c r="T4182" s="1" t="s">
        <v>35</v>
      </c>
      <c r="U4182" s="5">
        <v>128.56</v>
      </c>
      <c r="V4182" s="5">
        <v>71418.032561018306</v>
      </c>
      <c r="W4182" s="1" t="s">
        <v>42</v>
      </c>
      <c r="X4182" s="1">
        <v>3.89</v>
      </c>
      <c r="Y4182" s="5">
        <v>90701.64</v>
      </c>
      <c r="Z4182" s="5">
        <v>20961.39</v>
      </c>
      <c r="AA4182" s="5" t="str">
        <f t="shared" si="260"/>
        <v>40-49</v>
      </c>
      <c r="AB4182" s="5" t="str">
        <f t="shared" si="261"/>
        <v>Moderate</v>
      </c>
      <c r="AC4182" s="5">
        <f t="shared" si="262"/>
        <v>0.23</v>
      </c>
      <c r="AD4182" s="5" t="str">
        <f t="shared" si="263"/>
        <v>Long-haul</v>
      </c>
    </row>
    <row r="4183" spans="1:30" x14ac:dyDescent="0.3">
      <c r="A4183" s="1" t="s">
        <v>5438</v>
      </c>
      <c r="B4183" s="1" t="s">
        <v>5439</v>
      </c>
      <c r="C4183" s="1">
        <v>22</v>
      </c>
      <c r="D4183" s="1" t="s">
        <v>28</v>
      </c>
      <c r="E4183" s="1" t="s">
        <v>5205</v>
      </c>
      <c r="F4183" s="1" t="s">
        <v>30</v>
      </c>
      <c r="G4183" s="1" t="s">
        <v>384</v>
      </c>
      <c r="H4183" s="1" t="s">
        <v>385</v>
      </c>
      <c r="I4183" s="1" t="s">
        <v>155</v>
      </c>
      <c r="J4183" s="1">
        <v>14015</v>
      </c>
      <c r="K4183" s="3">
        <v>0.82975694444444448</v>
      </c>
      <c r="L4183" s="3">
        <v>0.47836805555555556</v>
      </c>
      <c r="M4183" s="7">
        <v>45662</v>
      </c>
      <c r="N4183" s="3">
        <v>0.87142361111111111</v>
      </c>
      <c r="O4183" s="3">
        <v>0.52003472222222225</v>
      </c>
      <c r="P4183" s="5">
        <v>60</v>
      </c>
      <c r="Q4183" s="5">
        <v>385.07</v>
      </c>
      <c r="R4183" s="1" t="s">
        <v>56</v>
      </c>
      <c r="S4183" s="1">
        <v>5</v>
      </c>
      <c r="T4183" s="1" t="s">
        <v>35</v>
      </c>
      <c r="U4183" s="5">
        <v>55.02</v>
      </c>
      <c r="V4183" s="5">
        <v>71399.445822984999</v>
      </c>
      <c r="W4183" s="1" t="s">
        <v>42</v>
      </c>
      <c r="X4183" s="1">
        <v>3.45</v>
      </c>
      <c r="Y4183" s="5">
        <v>90679.33</v>
      </c>
      <c r="Z4183" s="5">
        <v>24655.48</v>
      </c>
      <c r="AA4183" s="5" t="str">
        <f t="shared" si="260"/>
        <v>18-29</v>
      </c>
      <c r="AB4183" s="5" t="str">
        <f t="shared" si="261"/>
        <v>Moderate</v>
      </c>
      <c r="AC4183" s="5">
        <f t="shared" si="262"/>
        <v>0.27</v>
      </c>
      <c r="AD4183" s="5" t="str">
        <f t="shared" si="263"/>
        <v>Long-haul</v>
      </c>
    </row>
    <row r="4184" spans="1:30" x14ac:dyDescent="0.3">
      <c r="A4184" s="1" t="s">
        <v>5473</v>
      </c>
      <c r="B4184" s="1" t="s">
        <v>5474</v>
      </c>
      <c r="C4184" s="1">
        <v>71</v>
      </c>
      <c r="D4184" s="1" t="s">
        <v>28</v>
      </c>
      <c r="E4184" s="1" t="s">
        <v>5205</v>
      </c>
      <c r="F4184" s="1" t="s">
        <v>48</v>
      </c>
      <c r="G4184" s="1" t="s">
        <v>384</v>
      </c>
      <c r="H4184" s="1" t="s">
        <v>385</v>
      </c>
      <c r="I4184" s="1" t="s">
        <v>155</v>
      </c>
      <c r="J4184" s="1">
        <v>14015</v>
      </c>
      <c r="K4184" s="3">
        <v>0.82975694444444448</v>
      </c>
      <c r="L4184" s="3">
        <v>0.47836805555555556</v>
      </c>
      <c r="M4184" s="7">
        <v>45669</v>
      </c>
      <c r="N4184" s="3">
        <v>0.87142361111111111</v>
      </c>
      <c r="O4184" s="3">
        <v>0.52003472222222225</v>
      </c>
      <c r="P4184" s="5">
        <v>60</v>
      </c>
      <c r="Q4184" s="5">
        <v>194.77</v>
      </c>
      <c r="R4184" s="1" t="s">
        <v>40</v>
      </c>
      <c r="S4184" s="1">
        <v>5</v>
      </c>
      <c r="T4184" s="1" t="s">
        <v>35</v>
      </c>
      <c r="U4184" s="5">
        <v>90.02</v>
      </c>
      <c r="V4184" s="5">
        <v>70629.558991685102</v>
      </c>
      <c r="W4184" s="1" t="s">
        <v>36</v>
      </c>
      <c r="X4184" s="1">
        <v>4.74</v>
      </c>
      <c r="Y4184" s="5">
        <v>89755.47</v>
      </c>
      <c r="Z4184" s="5">
        <v>12483.28</v>
      </c>
      <c r="AA4184" s="5" t="str">
        <f t="shared" si="260"/>
        <v>60+</v>
      </c>
      <c r="AB4184" s="5" t="str">
        <f t="shared" si="261"/>
        <v>Moderate</v>
      </c>
      <c r="AC4184" s="5">
        <f t="shared" si="262"/>
        <v>0.14000000000000001</v>
      </c>
      <c r="AD4184" s="5" t="str">
        <f t="shared" si="263"/>
        <v>Long-haul</v>
      </c>
    </row>
    <row r="4185" spans="1:30" x14ac:dyDescent="0.3">
      <c r="A4185" s="1" t="s">
        <v>5475</v>
      </c>
      <c r="B4185" s="1" t="s">
        <v>5476</v>
      </c>
      <c r="C4185" s="1">
        <v>51</v>
      </c>
      <c r="D4185" s="1" t="s">
        <v>39</v>
      </c>
      <c r="E4185" s="1" t="s">
        <v>5205</v>
      </c>
      <c r="F4185" s="1" t="s">
        <v>30</v>
      </c>
      <c r="G4185" s="1" t="s">
        <v>384</v>
      </c>
      <c r="H4185" s="1" t="s">
        <v>385</v>
      </c>
      <c r="I4185" s="1" t="s">
        <v>155</v>
      </c>
      <c r="J4185" s="1">
        <v>14015</v>
      </c>
      <c r="K4185" s="3">
        <v>0.82975694444444448</v>
      </c>
      <c r="L4185" s="3">
        <v>0.47836805555555556</v>
      </c>
      <c r="M4185" s="7">
        <v>45662</v>
      </c>
      <c r="N4185" s="3">
        <v>0.87142361111111111</v>
      </c>
      <c r="O4185" s="3">
        <v>0.52003472222222225</v>
      </c>
      <c r="P4185" s="5">
        <v>60</v>
      </c>
      <c r="Q4185" s="5">
        <v>500.31</v>
      </c>
      <c r="R4185" s="1" t="s">
        <v>56</v>
      </c>
      <c r="S4185" s="1">
        <v>5</v>
      </c>
      <c r="T4185" s="1" t="s">
        <v>49</v>
      </c>
      <c r="U4185" s="5">
        <v>187.39</v>
      </c>
      <c r="V4185" s="5">
        <v>71042.0559858958</v>
      </c>
      <c r="W4185" s="1" t="s">
        <v>42</v>
      </c>
      <c r="X4185" s="1">
        <v>4.91</v>
      </c>
      <c r="Y4185" s="5">
        <v>90250.47</v>
      </c>
      <c r="Z4185" s="5">
        <v>32057.32</v>
      </c>
      <c r="AA4185" s="5" t="str">
        <f t="shared" si="260"/>
        <v>50-59</v>
      </c>
      <c r="AB4185" s="5" t="str">
        <f t="shared" si="261"/>
        <v>Moderate</v>
      </c>
      <c r="AC4185" s="5">
        <f t="shared" si="262"/>
        <v>0.36</v>
      </c>
      <c r="AD4185" s="5" t="str">
        <f t="shared" si="263"/>
        <v>Long-haul</v>
      </c>
    </row>
    <row r="4186" spans="1:30" x14ac:dyDescent="0.3">
      <c r="A4186" s="1" t="s">
        <v>5477</v>
      </c>
      <c r="B4186" s="1" t="s">
        <v>5478</v>
      </c>
      <c r="C4186" s="1">
        <v>50</v>
      </c>
      <c r="D4186" s="1" t="s">
        <v>28</v>
      </c>
      <c r="E4186" s="1" t="s">
        <v>5205</v>
      </c>
      <c r="F4186" s="1" t="s">
        <v>30</v>
      </c>
      <c r="G4186" s="1" t="s">
        <v>384</v>
      </c>
      <c r="H4186" s="1" t="s">
        <v>385</v>
      </c>
      <c r="I4186" s="1" t="s">
        <v>155</v>
      </c>
      <c r="J4186" s="1">
        <v>14015</v>
      </c>
      <c r="K4186" s="3">
        <v>0.82975694444444448</v>
      </c>
      <c r="L4186" s="3">
        <v>0.47836805555555556</v>
      </c>
      <c r="M4186" s="7">
        <v>45661</v>
      </c>
      <c r="N4186" s="3">
        <v>0.87142361111111111</v>
      </c>
      <c r="O4186" s="3">
        <v>0.52003472222222225</v>
      </c>
      <c r="P4186" s="5">
        <v>60</v>
      </c>
      <c r="Q4186" s="5">
        <v>588.62</v>
      </c>
      <c r="R4186" s="1" t="s">
        <v>40</v>
      </c>
      <c r="S4186" s="1">
        <v>5</v>
      </c>
      <c r="T4186" s="1" t="s">
        <v>49</v>
      </c>
      <c r="U4186" s="5">
        <v>195.82</v>
      </c>
      <c r="V4186" s="5">
        <v>71124.394659005993</v>
      </c>
      <c r="W4186" s="1" t="s">
        <v>36</v>
      </c>
      <c r="X4186" s="1">
        <v>4.21</v>
      </c>
      <c r="Y4186" s="5">
        <v>90349.27</v>
      </c>
      <c r="Z4186" s="5">
        <v>37710.839999999997</v>
      </c>
      <c r="AA4186" s="5" t="str">
        <f t="shared" si="260"/>
        <v>50-59</v>
      </c>
      <c r="AB4186" s="5" t="str">
        <f t="shared" si="261"/>
        <v>Moderate</v>
      </c>
      <c r="AC4186" s="5">
        <f t="shared" si="262"/>
        <v>0.42</v>
      </c>
      <c r="AD4186" s="5" t="str">
        <f t="shared" si="263"/>
        <v>Long-haul</v>
      </c>
    </row>
    <row r="4187" spans="1:30" x14ac:dyDescent="0.3">
      <c r="A4187" s="1" t="s">
        <v>5320</v>
      </c>
      <c r="B4187" s="1" t="s">
        <v>5321</v>
      </c>
      <c r="C4187" s="1">
        <v>38</v>
      </c>
      <c r="D4187" s="1" t="s">
        <v>39</v>
      </c>
      <c r="E4187" s="1" t="s">
        <v>5205</v>
      </c>
      <c r="F4187" s="1" t="s">
        <v>30</v>
      </c>
      <c r="G4187" s="1" t="s">
        <v>384</v>
      </c>
      <c r="H4187" s="1" t="s">
        <v>385</v>
      </c>
      <c r="I4187" s="1" t="s">
        <v>155</v>
      </c>
      <c r="J4187" s="1">
        <v>14015</v>
      </c>
      <c r="K4187" s="3">
        <v>0.82975694444444448</v>
      </c>
      <c r="L4187" s="3">
        <v>0.47836805555555556</v>
      </c>
      <c r="M4187" s="7">
        <v>45662</v>
      </c>
      <c r="N4187" s="3">
        <v>0.87142361111111111</v>
      </c>
      <c r="O4187" s="3">
        <v>0.52003472222222225</v>
      </c>
      <c r="P4187" s="5">
        <v>60</v>
      </c>
      <c r="Q4187" s="5">
        <v>1067.47</v>
      </c>
      <c r="R4187" s="1" t="s">
        <v>34</v>
      </c>
      <c r="S4187" s="1">
        <v>3</v>
      </c>
      <c r="T4187" s="1" t="s">
        <v>83</v>
      </c>
      <c r="U4187" s="5">
        <v>123.78</v>
      </c>
      <c r="V4187" s="5">
        <v>70596.469639824703</v>
      </c>
      <c r="W4187" s="1" t="s">
        <v>42</v>
      </c>
      <c r="X4187" s="1">
        <v>3.54</v>
      </c>
      <c r="Y4187" s="5">
        <v>89715.76</v>
      </c>
      <c r="Z4187" s="5">
        <v>68342.84</v>
      </c>
      <c r="AA4187" s="5" t="str">
        <f t="shared" si="260"/>
        <v>30-39</v>
      </c>
      <c r="AB4187" s="5" t="str">
        <f t="shared" si="261"/>
        <v>Moderate</v>
      </c>
      <c r="AC4187" s="5">
        <f t="shared" si="262"/>
        <v>0.76</v>
      </c>
      <c r="AD4187" s="5" t="str">
        <f t="shared" si="263"/>
        <v>Long-haul</v>
      </c>
    </row>
    <row r="4188" spans="1:30" x14ac:dyDescent="0.3">
      <c r="A4188" s="1" t="s">
        <v>5279</v>
      </c>
      <c r="B4188" s="1" t="s">
        <v>5280</v>
      </c>
      <c r="C4188" s="1">
        <v>19</v>
      </c>
      <c r="D4188" s="1" t="s">
        <v>28</v>
      </c>
      <c r="E4188" s="1" t="s">
        <v>5205</v>
      </c>
      <c r="F4188" s="1" t="s">
        <v>48</v>
      </c>
      <c r="G4188" s="1" t="s">
        <v>384</v>
      </c>
      <c r="H4188" s="1" t="s">
        <v>385</v>
      </c>
      <c r="I4188" s="1" t="s">
        <v>155</v>
      </c>
      <c r="J4188" s="1">
        <v>14015</v>
      </c>
      <c r="K4188" s="3">
        <v>0.82975694444444448</v>
      </c>
      <c r="L4188" s="3">
        <v>0.47836805555555556</v>
      </c>
      <c r="M4188" s="7">
        <v>45658</v>
      </c>
      <c r="N4188" s="3">
        <v>0.87142361111111111</v>
      </c>
      <c r="O4188" s="3">
        <v>0.52003472222222225</v>
      </c>
      <c r="P4188" s="5">
        <v>60</v>
      </c>
      <c r="Q4188" s="5">
        <v>772.6</v>
      </c>
      <c r="R4188" s="1" t="s">
        <v>56</v>
      </c>
      <c r="S4188" s="1">
        <v>5</v>
      </c>
      <c r="T4188" s="1" t="s">
        <v>35</v>
      </c>
      <c r="U4188" s="5">
        <v>194.98</v>
      </c>
      <c r="V4188" s="5">
        <v>71270.299869790295</v>
      </c>
      <c r="W4188" s="1" t="s">
        <v>42</v>
      </c>
      <c r="X4188" s="1">
        <v>4.09</v>
      </c>
      <c r="Y4188" s="5">
        <v>90524.36</v>
      </c>
      <c r="Z4188" s="5">
        <v>49485.4</v>
      </c>
      <c r="AA4188" s="5" t="str">
        <f t="shared" si="260"/>
        <v>18-29</v>
      </c>
      <c r="AB4188" s="5" t="str">
        <f t="shared" si="261"/>
        <v>Moderate</v>
      </c>
      <c r="AC4188" s="5">
        <f t="shared" si="262"/>
        <v>0.55000000000000004</v>
      </c>
      <c r="AD4188" s="5" t="str">
        <f t="shared" si="263"/>
        <v>Long-haul</v>
      </c>
    </row>
    <row r="4189" spans="1:30" x14ac:dyDescent="0.3">
      <c r="A4189" s="1" t="s">
        <v>5230</v>
      </c>
      <c r="B4189" s="1" t="s">
        <v>5231</v>
      </c>
      <c r="C4189" s="1">
        <v>74</v>
      </c>
      <c r="D4189" s="1" t="s">
        <v>39</v>
      </c>
      <c r="E4189" s="1" t="s">
        <v>5205</v>
      </c>
      <c r="F4189" s="1" t="s">
        <v>30</v>
      </c>
      <c r="G4189" s="1" t="s">
        <v>406</v>
      </c>
      <c r="H4189" s="1" t="s">
        <v>262</v>
      </c>
      <c r="I4189" s="1" t="s">
        <v>407</v>
      </c>
      <c r="J4189" s="1">
        <v>723</v>
      </c>
      <c r="K4189" s="3">
        <v>0.99890046296296298</v>
      </c>
      <c r="L4189" s="3">
        <v>3.2233796296296295E-2</v>
      </c>
      <c r="M4189" s="7">
        <v>45671</v>
      </c>
      <c r="N4189" s="3">
        <v>1.3483796296296296E-2</v>
      </c>
      <c r="O4189" s="3">
        <v>4.6817129629629632E-2</v>
      </c>
      <c r="P4189" s="5">
        <v>21</v>
      </c>
      <c r="Q4189" s="5">
        <v>1370.28</v>
      </c>
      <c r="R4189" s="1" t="s">
        <v>56</v>
      </c>
      <c r="S4189" s="1">
        <v>5</v>
      </c>
      <c r="T4189" s="1" t="s">
        <v>83</v>
      </c>
      <c r="U4189" s="5">
        <v>142.27000000000001</v>
      </c>
      <c r="V4189" s="5">
        <v>4758.4169526604401</v>
      </c>
      <c r="W4189" s="1" t="s">
        <v>36</v>
      </c>
      <c r="X4189" s="1">
        <v>3.47</v>
      </c>
      <c r="Y4189" s="5">
        <v>10710.1</v>
      </c>
      <c r="Z4189" s="5">
        <v>87726.37</v>
      </c>
      <c r="AA4189" s="5" t="str">
        <f t="shared" si="260"/>
        <v>60+</v>
      </c>
      <c r="AB4189" s="5" t="str">
        <f t="shared" si="261"/>
        <v>On-Time</v>
      </c>
      <c r="AC4189" s="5">
        <f t="shared" si="262"/>
        <v>8.19</v>
      </c>
      <c r="AD4189" s="5" t="str">
        <f t="shared" si="263"/>
        <v>Short-haul</v>
      </c>
    </row>
    <row r="4190" spans="1:30" x14ac:dyDescent="0.3">
      <c r="A4190" s="1" t="s">
        <v>5479</v>
      </c>
      <c r="B4190" s="1" t="s">
        <v>5480</v>
      </c>
      <c r="C4190" s="1">
        <v>45</v>
      </c>
      <c r="D4190" s="1" t="s">
        <v>39</v>
      </c>
      <c r="E4190" s="1" t="s">
        <v>5205</v>
      </c>
      <c r="F4190" s="1" t="s">
        <v>48</v>
      </c>
      <c r="G4190" s="1" t="s">
        <v>406</v>
      </c>
      <c r="H4190" s="1" t="s">
        <v>262</v>
      </c>
      <c r="I4190" s="1" t="s">
        <v>407</v>
      </c>
      <c r="J4190" s="1">
        <v>723</v>
      </c>
      <c r="K4190" s="3">
        <v>0.99890046296296298</v>
      </c>
      <c r="L4190" s="3">
        <v>3.2233796296296295E-2</v>
      </c>
      <c r="M4190" s="7">
        <v>45659</v>
      </c>
      <c r="N4190" s="3">
        <v>1.3483796296296296E-2</v>
      </c>
      <c r="O4190" s="3">
        <v>4.6817129629629632E-2</v>
      </c>
      <c r="P4190" s="5">
        <v>21</v>
      </c>
      <c r="Q4190" s="5">
        <v>853.42</v>
      </c>
      <c r="R4190" s="1" t="s">
        <v>34</v>
      </c>
      <c r="S4190" s="1">
        <v>5</v>
      </c>
      <c r="T4190" s="1" t="s">
        <v>45</v>
      </c>
      <c r="U4190" s="5">
        <v>70.44</v>
      </c>
      <c r="V4190" s="5">
        <v>4376.9878736479805</v>
      </c>
      <c r="W4190" s="1" t="s">
        <v>36</v>
      </c>
      <c r="X4190" s="1">
        <v>3.34</v>
      </c>
      <c r="Y4190" s="5">
        <v>10252.39</v>
      </c>
      <c r="Z4190" s="5">
        <v>54632.97</v>
      </c>
      <c r="AA4190" s="5" t="str">
        <f t="shared" si="260"/>
        <v>40-49</v>
      </c>
      <c r="AB4190" s="5" t="str">
        <f t="shared" si="261"/>
        <v>On-Time</v>
      </c>
      <c r="AC4190" s="5">
        <f t="shared" si="262"/>
        <v>5.33</v>
      </c>
      <c r="AD4190" s="5" t="str">
        <f t="shared" si="263"/>
        <v>Short-haul</v>
      </c>
    </row>
    <row r="4191" spans="1:30" x14ac:dyDescent="0.3">
      <c r="A4191" s="1" t="s">
        <v>5481</v>
      </c>
      <c r="B4191" s="1" t="s">
        <v>5482</v>
      </c>
      <c r="C4191" s="1">
        <v>30</v>
      </c>
      <c r="D4191" s="1" t="s">
        <v>39</v>
      </c>
      <c r="E4191" s="1" t="s">
        <v>5205</v>
      </c>
      <c r="F4191" s="1" t="s">
        <v>30</v>
      </c>
      <c r="G4191" s="1" t="s">
        <v>406</v>
      </c>
      <c r="H4191" s="1" t="s">
        <v>262</v>
      </c>
      <c r="I4191" s="1" t="s">
        <v>407</v>
      </c>
      <c r="J4191" s="1">
        <v>723</v>
      </c>
      <c r="K4191" s="3">
        <v>0.99890046296296298</v>
      </c>
      <c r="L4191" s="3">
        <v>3.2233796296296295E-2</v>
      </c>
      <c r="M4191" s="7">
        <v>45659</v>
      </c>
      <c r="N4191" s="3">
        <v>1.3483796296296296E-2</v>
      </c>
      <c r="O4191" s="3">
        <v>4.6817129629629632E-2</v>
      </c>
      <c r="P4191" s="5">
        <v>21</v>
      </c>
      <c r="Q4191" s="5">
        <v>1420.74</v>
      </c>
      <c r="R4191" s="1" t="s">
        <v>34</v>
      </c>
      <c r="S4191" s="1">
        <v>3</v>
      </c>
      <c r="T4191" s="1" t="s">
        <v>49</v>
      </c>
      <c r="U4191" s="5">
        <v>186.77</v>
      </c>
      <c r="V4191" s="5">
        <v>4321.5162982039201</v>
      </c>
      <c r="W4191" s="1" t="s">
        <v>36</v>
      </c>
      <c r="X4191" s="1">
        <v>4.04</v>
      </c>
      <c r="Y4191" s="5">
        <v>10185.82</v>
      </c>
      <c r="Z4191" s="5">
        <v>90964.71</v>
      </c>
      <c r="AA4191" s="5" t="str">
        <f t="shared" si="260"/>
        <v>30-39</v>
      </c>
      <c r="AB4191" s="5" t="str">
        <f t="shared" si="261"/>
        <v>On-Time</v>
      </c>
      <c r="AC4191" s="5">
        <f t="shared" si="262"/>
        <v>8.93</v>
      </c>
      <c r="AD4191" s="5" t="str">
        <f t="shared" si="263"/>
        <v>Short-haul</v>
      </c>
    </row>
    <row r="4192" spans="1:30" x14ac:dyDescent="0.3">
      <c r="A4192" s="1" t="s">
        <v>5483</v>
      </c>
      <c r="B4192" s="1" t="s">
        <v>5484</v>
      </c>
      <c r="C4192" s="1">
        <v>41</v>
      </c>
      <c r="D4192" s="1" t="s">
        <v>39</v>
      </c>
      <c r="E4192" s="1" t="s">
        <v>5205</v>
      </c>
      <c r="F4192" s="1" t="s">
        <v>48</v>
      </c>
      <c r="G4192" s="1" t="s">
        <v>406</v>
      </c>
      <c r="H4192" s="1" t="s">
        <v>262</v>
      </c>
      <c r="I4192" s="1" t="s">
        <v>407</v>
      </c>
      <c r="J4192" s="1">
        <v>723</v>
      </c>
      <c r="K4192" s="3">
        <v>0.99890046296296298</v>
      </c>
      <c r="L4192" s="3">
        <v>3.2233796296296295E-2</v>
      </c>
      <c r="M4192" s="7">
        <v>45668</v>
      </c>
      <c r="N4192" s="3">
        <v>1.3483796296296296E-2</v>
      </c>
      <c r="O4192" s="3">
        <v>4.6817129629629632E-2</v>
      </c>
      <c r="P4192" s="5">
        <v>21</v>
      </c>
      <c r="Q4192" s="5">
        <v>746.56</v>
      </c>
      <c r="R4192" s="1" t="s">
        <v>56</v>
      </c>
      <c r="S4192" s="1">
        <v>5</v>
      </c>
      <c r="T4192" s="1" t="s">
        <v>41</v>
      </c>
      <c r="U4192" s="5">
        <v>2.11</v>
      </c>
      <c r="V4192" s="5">
        <v>4801.5318740294697</v>
      </c>
      <c r="W4192" s="1" t="s">
        <v>36</v>
      </c>
      <c r="X4192" s="1">
        <v>4.28</v>
      </c>
      <c r="Y4192" s="5">
        <v>10761.84</v>
      </c>
      <c r="Z4192" s="5">
        <v>47780.26</v>
      </c>
      <c r="AA4192" s="5" t="str">
        <f t="shared" si="260"/>
        <v>40-49</v>
      </c>
      <c r="AB4192" s="5" t="str">
        <f t="shared" si="261"/>
        <v>On-Time</v>
      </c>
      <c r="AC4192" s="5">
        <f t="shared" si="262"/>
        <v>4.4400000000000004</v>
      </c>
      <c r="AD4192" s="5" t="str">
        <f t="shared" si="263"/>
        <v>Short-haul</v>
      </c>
    </row>
    <row r="4193" spans="1:30" x14ac:dyDescent="0.3">
      <c r="A4193" s="1" t="s">
        <v>5485</v>
      </c>
      <c r="B4193" s="1" t="s">
        <v>5486</v>
      </c>
      <c r="C4193" s="1">
        <v>73</v>
      </c>
      <c r="D4193" s="1" t="s">
        <v>39</v>
      </c>
      <c r="E4193" s="1" t="s">
        <v>5205</v>
      </c>
      <c r="F4193" s="1" t="s">
        <v>30</v>
      </c>
      <c r="G4193" s="1" t="s">
        <v>406</v>
      </c>
      <c r="H4193" s="1" t="s">
        <v>262</v>
      </c>
      <c r="I4193" s="1" t="s">
        <v>407</v>
      </c>
      <c r="J4193" s="1">
        <v>723</v>
      </c>
      <c r="K4193" s="3">
        <v>0.99890046296296298</v>
      </c>
      <c r="L4193" s="3">
        <v>3.2233796296296295E-2</v>
      </c>
      <c r="M4193" s="7">
        <v>45668</v>
      </c>
      <c r="N4193" s="3">
        <v>1.3483796296296296E-2</v>
      </c>
      <c r="O4193" s="3">
        <v>4.6817129629629632E-2</v>
      </c>
      <c r="P4193" s="5">
        <v>21</v>
      </c>
      <c r="Q4193" s="5">
        <v>1421.04</v>
      </c>
      <c r="R4193" s="1" t="s">
        <v>56</v>
      </c>
      <c r="S4193" s="1">
        <v>5</v>
      </c>
      <c r="T4193" s="1" t="s">
        <v>35</v>
      </c>
      <c r="U4193" s="5">
        <v>84</v>
      </c>
      <c r="V4193" s="5">
        <v>4963.9418201608096</v>
      </c>
      <c r="W4193" s="1" t="s">
        <v>36</v>
      </c>
      <c r="X4193" s="1">
        <v>3.57</v>
      </c>
      <c r="Y4193" s="5">
        <v>10956.73</v>
      </c>
      <c r="Z4193" s="5">
        <v>90963.36</v>
      </c>
      <c r="AA4193" s="5" t="str">
        <f t="shared" si="260"/>
        <v>60+</v>
      </c>
      <c r="AB4193" s="5" t="str">
        <f t="shared" si="261"/>
        <v>On-Time</v>
      </c>
      <c r="AC4193" s="5">
        <f t="shared" si="262"/>
        <v>8.3000000000000007</v>
      </c>
      <c r="AD4193" s="5" t="str">
        <f t="shared" si="263"/>
        <v>Short-haul</v>
      </c>
    </row>
    <row r="4194" spans="1:30" x14ac:dyDescent="0.3">
      <c r="A4194" s="1" t="s">
        <v>5287</v>
      </c>
      <c r="B4194" s="1" t="s">
        <v>5288</v>
      </c>
      <c r="C4194" s="1">
        <v>27</v>
      </c>
      <c r="D4194" s="1" t="s">
        <v>28</v>
      </c>
      <c r="E4194" s="1" t="s">
        <v>5205</v>
      </c>
      <c r="F4194" s="1" t="s">
        <v>30</v>
      </c>
      <c r="G4194" s="1" t="s">
        <v>424</v>
      </c>
      <c r="H4194" s="1" t="s">
        <v>115</v>
      </c>
      <c r="I4194" s="1" t="s">
        <v>175</v>
      </c>
      <c r="J4194" s="1">
        <v>2963</v>
      </c>
      <c r="K4194" s="3">
        <v>0.80759259259259264</v>
      </c>
      <c r="L4194" s="3">
        <v>0.94439814814814815</v>
      </c>
      <c r="M4194" s="7">
        <v>45672</v>
      </c>
      <c r="N4194" s="3">
        <v>0.89787037037037032</v>
      </c>
      <c r="O4194" s="3">
        <v>3.4675925925925923E-2</v>
      </c>
      <c r="P4194" s="5">
        <v>130</v>
      </c>
      <c r="Q4194" s="5">
        <v>391.39</v>
      </c>
      <c r="R4194" s="1" t="s">
        <v>40</v>
      </c>
      <c r="S4194" s="1">
        <v>5</v>
      </c>
      <c r="T4194" s="1" t="s">
        <v>35</v>
      </c>
      <c r="U4194" s="5">
        <v>90.71</v>
      </c>
      <c r="V4194" s="5">
        <v>15571.858568555601</v>
      </c>
      <c r="W4194" s="1" t="s">
        <v>42</v>
      </c>
      <c r="X4194" s="1">
        <v>4.3899999999999997</v>
      </c>
      <c r="Y4194" s="5">
        <v>23686.23</v>
      </c>
      <c r="Z4194" s="5">
        <v>25067.1</v>
      </c>
      <c r="AA4194" s="5" t="str">
        <f t="shared" si="260"/>
        <v>18-29</v>
      </c>
      <c r="AB4194" s="5" t="str">
        <f t="shared" si="261"/>
        <v>Severe</v>
      </c>
      <c r="AC4194" s="5">
        <f t="shared" si="262"/>
        <v>1.06</v>
      </c>
      <c r="AD4194" s="5" t="str">
        <f t="shared" si="263"/>
        <v>Short-haul</v>
      </c>
    </row>
    <row r="4195" spans="1:30" x14ac:dyDescent="0.3">
      <c r="A4195" s="1" t="s">
        <v>5487</v>
      </c>
      <c r="B4195" s="1" t="s">
        <v>5488</v>
      </c>
      <c r="C4195" s="1">
        <v>59</v>
      </c>
      <c r="D4195" s="1" t="s">
        <v>39</v>
      </c>
      <c r="E4195" s="1" t="s">
        <v>5205</v>
      </c>
      <c r="F4195" s="1" t="s">
        <v>30</v>
      </c>
      <c r="G4195" s="1" t="s">
        <v>424</v>
      </c>
      <c r="H4195" s="1" t="s">
        <v>115</v>
      </c>
      <c r="I4195" s="1" t="s">
        <v>175</v>
      </c>
      <c r="J4195" s="1">
        <v>2963</v>
      </c>
      <c r="K4195" s="3">
        <v>0.80759259259259264</v>
      </c>
      <c r="L4195" s="3">
        <v>0.94439814814814815</v>
      </c>
      <c r="M4195" s="7">
        <v>45664</v>
      </c>
      <c r="N4195" s="3">
        <v>0.89787037037037032</v>
      </c>
      <c r="O4195" s="3">
        <v>3.4675925925925923E-2</v>
      </c>
      <c r="P4195" s="5">
        <v>130</v>
      </c>
      <c r="Q4195" s="5">
        <v>754.44</v>
      </c>
      <c r="R4195" s="1" t="s">
        <v>56</v>
      </c>
      <c r="S4195" s="1">
        <v>5</v>
      </c>
      <c r="T4195" s="1" t="s">
        <v>41</v>
      </c>
      <c r="U4195" s="5">
        <v>82.33</v>
      </c>
      <c r="V4195" s="5">
        <v>15503.8070552891</v>
      </c>
      <c r="W4195" s="1" t="s">
        <v>36</v>
      </c>
      <c r="X4195" s="1">
        <v>3.38</v>
      </c>
      <c r="Y4195" s="5">
        <v>23604.57</v>
      </c>
      <c r="Z4195" s="5">
        <v>48300.63</v>
      </c>
      <c r="AA4195" s="5" t="str">
        <f t="shared" si="260"/>
        <v>50-59</v>
      </c>
      <c r="AB4195" s="5" t="str">
        <f t="shared" si="261"/>
        <v>Severe</v>
      </c>
      <c r="AC4195" s="5">
        <f t="shared" si="262"/>
        <v>2.0499999999999998</v>
      </c>
      <c r="AD4195" s="5" t="str">
        <f t="shared" si="263"/>
        <v>Short-haul</v>
      </c>
    </row>
    <row r="4196" spans="1:30" x14ac:dyDescent="0.3">
      <c r="A4196" s="1" t="s">
        <v>5489</v>
      </c>
      <c r="B4196" s="1" t="s">
        <v>5490</v>
      </c>
      <c r="C4196" s="1">
        <v>29</v>
      </c>
      <c r="D4196" s="1" t="s">
        <v>28</v>
      </c>
      <c r="E4196" s="1" t="s">
        <v>5205</v>
      </c>
      <c r="F4196" s="1" t="s">
        <v>30</v>
      </c>
      <c r="G4196" s="1" t="s">
        <v>424</v>
      </c>
      <c r="H4196" s="1" t="s">
        <v>115</v>
      </c>
      <c r="I4196" s="1" t="s">
        <v>175</v>
      </c>
      <c r="J4196" s="1">
        <v>2963</v>
      </c>
      <c r="K4196" s="3">
        <v>0.80759259259259264</v>
      </c>
      <c r="L4196" s="3">
        <v>0.94439814814814815</v>
      </c>
      <c r="M4196" s="7">
        <v>45670</v>
      </c>
      <c r="N4196" s="3">
        <v>0.89787037037037032</v>
      </c>
      <c r="O4196" s="3">
        <v>3.4675925925925923E-2</v>
      </c>
      <c r="P4196" s="5">
        <v>130</v>
      </c>
      <c r="Q4196" s="5">
        <v>916.07</v>
      </c>
      <c r="R4196" s="1" t="s">
        <v>56</v>
      </c>
      <c r="S4196" s="1">
        <v>5</v>
      </c>
      <c r="T4196" s="1" t="s">
        <v>35</v>
      </c>
      <c r="U4196" s="5">
        <v>161.44999999999999</v>
      </c>
      <c r="V4196" s="5">
        <v>15652.0874961472</v>
      </c>
      <c r="W4196" s="1" t="s">
        <v>36</v>
      </c>
      <c r="X4196" s="1">
        <v>4.42</v>
      </c>
      <c r="Y4196" s="5">
        <v>23782.5</v>
      </c>
      <c r="Z4196" s="5">
        <v>58660.77</v>
      </c>
      <c r="AA4196" s="5" t="str">
        <f t="shared" si="260"/>
        <v>18-29</v>
      </c>
      <c r="AB4196" s="5" t="str">
        <f t="shared" si="261"/>
        <v>Severe</v>
      </c>
      <c r="AC4196" s="5">
        <f t="shared" si="262"/>
        <v>2.4700000000000002</v>
      </c>
      <c r="AD4196" s="5" t="str">
        <f t="shared" si="263"/>
        <v>Short-haul</v>
      </c>
    </row>
    <row r="4197" spans="1:30" x14ac:dyDescent="0.3">
      <c r="A4197" s="1" t="s">
        <v>5252</v>
      </c>
      <c r="B4197" s="1" t="s">
        <v>5253</v>
      </c>
      <c r="C4197" s="1">
        <v>50</v>
      </c>
      <c r="D4197" s="1" t="s">
        <v>28</v>
      </c>
      <c r="E4197" s="1" t="s">
        <v>5205</v>
      </c>
      <c r="F4197" s="1" t="s">
        <v>30</v>
      </c>
      <c r="G4197" s="1" t="s">
        <v>424</v>
      </c>
      <c r="H4197" s="1" t="s">
        <v>115</v>
      </c>
      <c r="I4197" s="1" t="s">
        <v>175</v>
      </c>
      <c r="J4197" s="1">
        <v>2963</v>
      </c>
      <c r="K4197" s="3">
        <v>0.80759259259259264</v>
      </c>
      <c r="L4197" s="3">
        <v>0.94439814814814815</v>
      </c>
      <c r="M4197" s="7">
        <v>45672</v>
      </c>
      <c r="N4197" s="3">
        <v>0.89787037037037032</v>
      </c>
      <c r="O4197" s="3">
        <v>3.4675925925925923E-2</v>
      </c>
      <c r="P4197" s="5">
        <v>130</v>
      </c>
      <c r="Q4197" s="5">
        <v>890.35</v>
      </c>
      <c r="R4197" s="1" t="s">
        <v>34</v>
      </c>
      <c r="S4197" s="1">
        <v>5</v>
      </c>
      <c r="T4197" s="1" t="s">
        <v>83</v>
      </c>
      <c r="U4197" s="5">
        <v>134.71</v>
      </c>
      <c r="V4197" s="5">
        <v>16015.4988121523</v>
      </c>
      <c r="W4197" s="1" t="s">
        <v>42</v>
      </c>
      <c r="X4197" s="1">
        <v>3.23</v>
      </c>
      <c r="Y4197" s="5">
        <v>24218.6</v>
      </c>
      <c r="Z4197" s="5">
        <v>57009.34</v>
      </c>
      <c r="AA4197" s="5" t="str">
        <f t="shared" si="260"/>
        <v>50-59</v>
      </c>
      <c r="AB4197" s="5" t="str">
        <f t="shared" si="261"/>
        <v>Severe</v>
      </c>
      <c r="AC4197" s="5">
        <f t="shared" si="262"/>
        <v>2.35</v>
      </c>
      <c r="AD4197" s="5" t="str">
        <f t="shared" si="263"/>
        <v>Short-haul</v>
      </c>
    </row>
    <row r="4198" spans="1:30" x14ac:dyDescent="0.3">
      <c r="A4198" s="1" t="s">
        <v>5491</v>
      </c>
      <c r="B4198" s="1" t="s">
        <v>5492</v>
      </c>
      <c r="C4198" s="1">
        <v>52</v>
      </c>
      <c r="D4198" s="1" t="s">
        <v>39</v>
      </c>
      <c r="E4198" s="1" t="s">
        <v>5205</v>
      </c>
      <c r="F4198" s="1" t="s">
        <v>48</v>
      </c>
      <c r="G4198" s="1" t="s">
        <v>424</v>
      </c>
      <c r="H4198" s="1" t="s">
        <v>115</v>
      </c>
      <c r="I4198" s="1" t="s">
        <v>175</v>
      </c>
      <c r="J4198" s="1">
        <v>2963</v>
      </c>
      <c r="K4198" s="3">
        <v>0.80759259259259264</v>
      </c>
      <c r="L4198" s="3">
        <v>0.94439814814814815</v>
      </c>
      <c r="M4198" s="7">
        <v>45664</v>
      </c>
      <c r="N4198" s="3">
        <v>0.89787037037037032</v>
      </c>
      <c r="O4198" s="3">
        <v>3.4675925925925923E-2</v>
      </c>
      <c r="P4198" s="5">
        <v>130</v>
      </c>
      <c r="Q4198" s="5">
        <v>787.74</v>
      </c>
      <c r="R4198" s="1" t="s">
        <v>40</v>
      </c>
      <c r="S4198" s="1">
        <v>5</v>
      </c>
      <c r="T4198" s="1" t="s">
        <v>41</v>
      </c>
      <c r="U4198" s="5">
        <v>187.26</v>
      </c>
      <c r="V4198" s="5">
        <v>16176.862070016899</v>
      </c>
      <c r="W4198" s="1" t="s">
        <v>36</v>
      </c>
      <c r="X4198" s="1">
        <v>4.08</v>
      </c>
      <c r="Y4198" s="5">
        <v>24412.23</v>
      </c>
      <c r="Z4198" s="5">
        <v>50452.81</v>
      </c>
      <c r="AA4198" s="5" t="str">
        <f t="shared" si="260"/>
        <v>50-59</v>
      </c>
      <c r="AB4198" s="5" t="str">
        <f t="shared" si="261"/>
        <v>Severe</v>
      </c>
      <c r="AC4198" s="5">
        <f t="shared" si="262"/>
        <v>2.0699999999999998</v>
      </c>
      <c r="AD4198" s="5" t="str">
        <f t="shared" si="263"/>
        <v>Short-haul</v>
      </c>
    </row>
    <row r="4199" spans="1:30" x14ac:dyDescent="0.3">
      <c r="A4199" s="1" t="s">
        <v>5493</v>
      </c>
      <c r="B4199" s="1" t="s">
        <v>5494</v>
      </c>
      <c r="C4199" s="1">
        <v>75</v>
      </c>
      <c r="D4199" s="1" t="s">
        <v>28</v>
      </c>
      <c r="E4199" s="1" t="s">
        <v>5205</v>
      </c>
      <c r="F4199" s="1" t="s">
        <v>30</v>
      </c>
      <c r="G4199" s="1" t="s">
        <v>424</v>
      </c>
      <c r="H4199" s="1" t="s">
        <v>115</v>
      </c>
      <c r="I4199" s="1" t="s">
        <v>175</v>
      </c>
      <c r="J4199" s="1">
        <v>2963</v>
      </c>
      <c r="K4199" s="3">
        <v>0.80759259259259264</v>
      </c>
      <c r="L4199" s="3">
        <v>0.94439814814814815</v>
      </c>
      <c r="M4199" s="7">
        <v>45661</v>
      </c>
      <c r="N4199" s="3">
        <v>0.89787037037037032</v>
      </c>
      <c r="O4199" s="3">
        <v>3.4675925925925923E-2</v>
      </c>
      <c r="P4199" s="5">
        <v>130</v>
      </c>
      <c r="Q4199" s="5">
        <v>1056.8800000000001</v>
      </c>
      <c r="R4199" s="1" t="s">
        <v>56</v>
      </c>
      <c r="S4199" s="1">
        <v>5</v>
      </c>
      <c r="T4199" s="1" t="s">
        <v>49</v>
      </c>
      <c r="U4199" s="5">
        <v>14.37</v>
      </c>
      <c r="V4199" s="5">
        <v>16014.0907646547</v>
      </c>
      <c r="W4199" s="1" t="s">
        <v>36</v>
      </c>
      <c r="X4199" s="1">
        <v>4.74</v>
      </c>
      <c r="Y4199" s="5">
        <v>24216.91</v>
      </c>
      <c r="Z4199" s="5">
        <v>67643.19</v>
      </c>
      <c r="AA4199" s="5" t="str">
        <f t="shared" si="260"/>
        <v>60+</v>
      </c>
      <c r="AB4199" s="5" t="str">
        <f t="shared" si="261"/>
        <v>Severe</v>
      </c>
      <c r="AC4199" s="5">
        <f t="shared" si="262"/>
        <v>2.79</v>
      </c>
      <c r="AD4199" s="5" t="str">
        <f t="shared" si="263"/>
        <v>Short-haul</v>
      </c>
    </row>
    <row r="4200" spans="1:30" x14ac:dyDescent="0.3">
      <c r="A4200" s="1" t="s">
        <v>5388</v>
      </c>
      <c r="B4200" s="1" t="s">
        <v>5389</v>
      </c>
      <c r="C4200" s="1">
        <v>73</v>
      </c>
      <c r="D4200" s="1" t="s">
        <v>28</v>
      </c>
      <c r="E4200" s="1" t="s">
        <v>5205</v>
      </c>
      <c r="F4200" s="1" t="s">
        <v>30</v>
      </c>
      <c r="G4200" s="1" t="s">
        <v>424</v>
      </c>
      <c r="H4200" s="1" t="s">
        <v>115</v>
      </c>
      <c r="I4200" s="1" t="s">
        <v>175</v>
      </c>
      <c r="J4200" s="1">
        <v>2963</v>
      </c>
      <c r="K4200" s="3">
        <v>0.80759259259259264</v>
      </c>
      <c r="L4200" s="3">
        <v>0.94439814814814815</v>
      </c>
      <c r="M4200" s="7">
        <v>45658</v>
      </c>
      <c r="N4200" s="3">
        <v>0.89787037037037032</v>
      </c>
      <c r="O4200" s="3">
        <v>3.4675925925925923E-2</v>
      </c>
      <c r="P4200" s="5">
        <v>130</v>
      </c>
      <c r="Q4200" s="5">
        <v>1388.37</v>
      </c>
      <c r="R4200" s="1" t="s">
        <v>56</v>
      </c>
      <c r="S4200" s="1">
        <v>5</v>
      </c>
      <c r="T4200" s="1" t="s">
        <v>41</v>
      </c>
      <c r="U4200" s="5">
        <v>100.64</v>
      </c>
      <c r="V4200" s="5">
        <v>16195.2175005098</v>
      </c>
      <c r="W4200" s="1" t="s">
        <v>42</v>
      </c>
      <c r="X4200" s="1">
        <v>4.37</v>
      </c>
      <c r="Y4200" s="5">
        <v>24434.26</v>
      </c>
      <c r="Z4200" s="5">
        <v>88875.81</v>
      </c>
      <c r="AA4200" s="5" t="str">
        <f t="shared" si="260"/>
        <v>60+</v>
      </c>
      <c r="AB4200" s="5" t="str">
        <f t="shared" si="261"/>
        <v>Severe</v>
      </c>
      <c r="AC4200" s="5">
        <f t="shared" si="262"/>
        <v>3.64</v>
      </c>
      <c r="AD4200" s="5" t="str">
        <f t="shared" si="263"/>
        <v>Short-haul</v>
      </c>
    </row>
    <row r="4201" spans="1:30" x14ac:dyDescent="0.3">
      <c r="A4201" s="1" t="s">
        <v>5495</v>
      </c>
      <c r="B4201" s="1" t="s">
        <v>5496</v>
      </c>
      <c r="C4201" s="1">
        <v>62</v>
      </c>
      <c r="D4201" s="1" t="s">
        <v>28</v>
      </c>
      <c r="E4201" s="1" t="s">
        <v>5205</v>
      </c>
      <c r="F4201" s="1" t="s">
        <v>48</v>
      </c>
      <c r="G4201" s="1" t="s">
        <v>424</v>
      </c>
      <c r="H4201" s="1" t="s">
        <v>115</v>
      </c>
      <c r="I4201" s="1" t="s">
        <v>175</v>
      </c>
      <c r="J4201" s="1">
        <v>2963</v>
      </c>
      <c r="K4201" s="3">
        <v>0.80759259259259264</v>
      </c>
      <c r="L4201" s="3">
        <v>0.94439814814814815</v>
      </c>
      <c r="M4201" s="7">
        <v>45672</v>
      </c>
      <c r="N4201" s="3">
        <v>0.89787037037037032</v>
      </c>
      <c r="O4201" s="3">
        <v>3.4675925925925923E-2</v>
      </c>
      <c r="P4201" s="5">
        <v>130</v>
      </c>
      <c r="Q4201" s="5">
        <v>982.38</v>
      </c>
      <c r="R4201" s="1" t="s">
        <v>56</v>
      </c>
      <c r="S4201" s="1">
        <v>5</v>
      </c>
      <c r="T4201" s="1" t="s">
        <v>45</v>
      </c>
      <c r="U4201" s="5">
        <v>101.15</v>
      </c>
      <c r="V4201" s="5">
        <v>15318.659445269101</v>
      </c>
      <c r="W4201" s="1" t="s">
        <v>36</v>
      </c>
      <c r="X4201" s="1">
        <v>3.87</v>
      </c>
      <c r="Y4201" s="5">
        <v>23382.39</v>
      </c>
      <c r="Z4201" s="5">
        <v>62892.55</v>
      </c>
      <c r="AA4201" s="5" t="str">
        <f t="shared" si="260"/>
        <v>60+</v>
      </c>
      <c r="AB4201" s="5" t="str">
        <f t="shared" si="261"/>
        <v>Severe</v>
      </c>
      <c r="AC4201" s="5">
        <f t="shared" si="262"/>
        <v>2.69</v>
      </c>
      <c r="AD4201" s="5" t="str">
        <f t="shared" si="263"/>
        <v>Short-haul</v>
      </c>
    </row>
    <row r="4202" spans="1:30" x14ac:dyDescent="0.3">
      <c r="A4202" s="1" t="s">
        <v>5497</v>
      </c>
      <c r="B4202" s="1" t="s">
        <v>5498</v>
      </c>
      <c r="C4202" s="1">
        <v>45</v>
      </c>
      <c r="D4202" s="1" t="s">
        <v>39</v>
      </c>
      <c r="E4202" s="1" t="s">
        <v>5205</v>
      </c>
      <c r="F4202" s="1" t="s">
        <v>48</v>
      </c>
      <c r="G4202" s="1" t="s">
        <v>424</v>
      </c>
      <c r="H4202" s="1" t="s">
        <v>115</v>
      </c>
      <c r="I4202" s="1" t="s">
        <v>175</v>
      </c>
      <c r="J4202" s="1">
        <v>2963</v>
      </c>
      <c r="K4202" s="3">
        <v>0.80759259259259264</v>
      </c>
      <c r="L4202" s="3">
        <v>0.94439814814814815</v>
      </c>
      <c r="M4202" s="7">
        <v>45671</v>
      </c>
      <c r="N4202" s="3">
        <v>0.89787037037037032</v>
      </c>
      <c r="O4202" s="3">
        <v>3.4675925925925923E-2</v>
      </c>
      <c r="P4202" s="5">
        <v>130</v>
      </c>
      <c r="Q4202" s="5">
        <v>968.83</v>
      </c>
      <c r="R4202" s="1" t="s">
        <v>56</v>
      </c>
      <c r="S4202" s="1">
        <v>5</v>
      </c>
      <c r="T4202" s="1" t="s">
        <v>83</v>
      </c>
      <c r="U4202" s="5">
        <v>90.61</v>
      </c>
      <c r="V4202" s="5">
        <v>15696.921458862</v>
      </c>
      <c r="W4202" s="1" t="s">
        <v>36</v>
      </c>
      <c r="X4202" s="1">
        <v>3.33</v>
      </c>
      <c r="Y4202" s="5">
        <v>23836.31</v>
      </c>
      <c r="Z4202" s="5">
        <v>62023.24</v>
      </c>
      <c r="AA4202" s="5" t="str">
        <f t="shared" si="260"/>
        <v>40-49</v>
      </c>
      <c r="AB4202" s="5" t="str">
        <f t="shared" si="261"/>
        <v>Severe</v>
      </c>
      <c r="AC4202" s="5">
        <f t="shared" si="262"/>
        <v>2.6</v>
      </c>
      <c r="AD4202" s="5" t="str">
        <f t="shared" si="263"/>
        <v>Short-haul</v>
      </c>
    </row>
    <row r="4203" spans="1:30" x14ac:dyDescent="0.3">
      <c r="A4203" s="1" t="s">
        <v>5473</v>
      </c>
      <c r="B4203" s="1" t="s">
        <v>5474</v>
      </c>
      <c r="C4203" s="1">
        <v>71</v>
      </c>
      <c r="D4203" s="1" t="s">
        <v>28</v>
      </c>
      <c r="E4203" s="1" t="s">
        <v>5205</v>
      </c>
      <c r="F4203" s="1" t="s">
        <v>48</v>
      </c>
      <c r="G4203" s="1" t="s">
        <v>424</v>
      </c>
      <c r="H4203" s="1" t="s">
        <v>115</v>
      </c>
      <c r="I4203" s="1" t="s">
        <v>175</v>
      </c>
      <c r="J4203" s="1">
        <v>2963</v>
      </c>
      <c r="K4203" s="3">
        <v>0.80759259259259264</v>
      </c>
      <c r="L4203" s="3">
        <v>0.94439814814814815</v>
      </c>
      <c r="M4203" s="7">
        <v>45663</v>
      </c>
      <c r="N4203" s="3">
        <v>0.89787037037037032</v>
      </c>
      <c r="O4203" s="3">
        <v>3.4675925925925923E-2</v>
      </c>
      <c r="P4203" s="5">
        <v>130</v>
      </c>
      <c r="Q4203" s="5">
        <v>1474.78</v>
      </c>
      <c r="R4203" s="1" t="s">
        <v>34</v>
      </c>
      <c r="S4203" s="1">
        <v>5</v>
      </c>
      <c r="T4203" s="1" t="s">
        <v>41</v>
      </c>
      <c r="U4203" s="5">
        <v>34.090000000000003</v>
      </c>
      <c r="V4203" s="5">
        <v>15759.133915836401</v>
      </c>
      <c r="W4203" s="1" t="s">
        <v>42</v>
      </c>
      <c r="X4203" s="1">
        <v>3.05</v>
      </c>
      <c r="Y4203" s="5">
        <v>23910.959999999999</v>
      </c>
      <c r="Z4203" s="5">
        <v>94392.74</v>
      </c>
      <c r="AA4203" s="5" t="str">
        <f t="shared" si="260"/>
        <v>60+</v>
      </c>
      <c r="AB4203" s="5" t="str">
        <f t="shared" si="261"/>
        <v>Severe</v>
      </c>
      <c r="AC4203" s="5">
        <f t="shared" si="262"/>
        <v>3.95</v>
      </c>
      <c r="AD4203" s="5" t="str">
        <f t="shared" si="263"/>
        <v>Short-haul</v>
      </c>
    </row>
    <row r="4204" spans="1:30" x14ac:dyDescent="0.3">
      <c r="A4204" s="1" t="s">
        <v>5499</v>
      </c>
      <c r="B4204" s="1" t="s">
        <v>5500</v>
      </c>
      <c r="C4204" s="1">
        <v>49</v>
      </c>
      <c r="D4204" s="1" t="s">
        <v>28</v>
      </c>
      <c r="E4204" s="1" t="s">
        <v>5205</v>
      </c>
      <c r="F4204" s="1" t="s">
        <v>30</v>
      </c>
      <c r="G4204" s="1" t="s">
        <v>424</v>
      </c>
      <c r="H4204" s="1" t="s">
        <v>115</v>
      </c>
      <c r="I4204" s="1" t="s">
        <v>175</v>
      </c>
      <c r="J4204" s="1">
        <v>2963</v>
      </c>
      <c r="K4204" s="3">
        <v>0.80759259259259264</v>
      </c>
      <c r="L4204" s="3">
        <v>0.94439814814814815</v>
      </c>
      <c r="M4204" s="7">
        <v>45658</v>
      </c>
      <c r="N4204" s="3">
        <v>0.89787037037037032</v>
      </c>
      <c r="O4204" s="3">
        <v>3.4675925925925923E-2</v>
      </c>
      <c r="P4204" s="5">
        <v>130</v>
      </c>
      <c r="Q4204" s="5">
        <v>984.37</v>
      </c>
      <c r="R4204" s="1" t="s">
        <v>34</v>
      </c>
      <c r="S4204" s="1">
        <v>5</v>
      </c>
      <c r="T4204" s="1" t="s">
        <v>83</v>
      </c>
      <c r="U4204" s="5">
        <v>70.77</v>
      </c>
      <c r="V4204" s="5">
        <v>15466.6599784997</v>
      </c>
      <c r="W4204" s="1" t="s">
        <v>36</v>
      </c>
      <c r="X4204" s="1">
        <v>3.06</v>
      </c>
      <c r="Y4204" s="5">
        <v>23559.99</v>
      </c>
      <c r="Z4204" s="5">
        <v>63013.83</v>
      </c>
      <c r="AA4204" s="5" t="str">
        <f t="shared" si="260"/>
        <v>40-49</v>
      </c>
      <c r="AB4204" s="5" t="str">
        <f t="shared" si="261"/>
        <v>Severe</v>
      </c>
      <c r="AC4204" s="5">
        <f t="shared" si="262"/>
        <v>2.67</v>
      </c>
      <c r="AD4204" s="5" t="str">
        <f t="shared" si="263"/>
        <v>Short-haul</v>
      </c>
    </row>
    <row r="4205" spans="1:30" x14ac:dyDescent="0.3">
      <c r="A4205" s="2" t="s">
        <v>5316</v>
      </c>
      <c r="B4205" s="1" t="s">
        <v>5317</v>
      </c>
      <c r="C4205" s="1">
        <v>56</v>
      </c>
      <c r="D4205" s="1" t="s">
        <v>28</v>
      </c>
      <c r="E4205" s="1" t="s">
        <v>5205</v>
      </c>
      <c r="F4205" s="1" t="s">
        <v>48</v>
      </c>
      <c r="G4205" s="1" t="s">
        <v>424</v>
      </c>
      <c r="H4205" s="1" t="s">
        <v>115</v>
      </c>
      <c r="I4205" s="1" t="s">
        <v>175</v>
      </c>
      <c r="J4205" s="1">
        <v>2963</v>
      </c>
      <c r="K4205" s="3">
        <v>0.80759259259259264</v>
      </c>
      <c r="L4205" s="3">
        <v>0.94439814814814815</v>
      </c>
      <c r="M4205" s="7">
        <v>45662</v>
      </c>
      <c r="N4205" s="3">
        <v>0.89787037037037032</v>
      </c>
      <c r="O4205" s="3">
        <v>3.4675925925925923E-2</v>
      </c>
      <c r="P4205" s="5">
        <v>130</v>
      </c>
      <c r="Q4205" s="5">
        <v>723.67</v>
      </c>
      <c r="R4205" s="1" t="s">
        <v>34</v>
      </c>
      <c r="S4205" s="1">
        <v>5</v>
      </c>
      <c r="T4205" s="1" t="s">
        <v>83</v>
      </c>
      <c r="U4205" s="5">
        <v>125.63</v>
      </c>
      <c r="V4205" s="5">
        <v>16210.8368246506</v>
      </c>
      <c r="W4205" s="1" t="s">
        <v>42</v>
      </c>
      <c r="X4205" s="1">
        <v>4.46</v>
      </c>
      <c r="Y4205" s="5">
        <v>24453</v>
      </c>
      <c r="Z4205" s="5">
        <v>46340.01</v>
      </c>
      <c r="AA4205" s="5" t="str">
        <f t="shared" si="260"/>
        <v>50-59</v>
      </c>
      <c r="AB4205" s="5" t="str">
        <f t="shared" si="261"/>
        <v>Severe</v>
      </c>
      <c r="AC4205" s="5">
        <f t="shared" si="262"/>
        <v>1.9</v>
      </c>
      <c r="AD4205" s="5" t="str">
        <f t="shared" si="263"/>
        <v>Short-haul</v>
      </c>
    </row>
    <row r="4206" spans="1:30" x14ac:dyDescent="0.3">
      <c r="A4206" s="1" t="s">
        <v>5501</v>
      </c>
      <c r="B4206" s="1" t="s">
        <v>5502</v>
      </c>
      <c r="C4206" s="1">
        <v>40</v>
      </c>
      <c r="D4206" s="1" t="s">
        <v>39</v>
      </c>
      <c r="E4206" s="1" t="s">
        <v>5205</v>
      </c>
      <c r="F4206" s="1" t="s">
        <v>48</v>
      </c>
      <c r="G4206" s="1" t="s">
        <v>424</v>
      </c>
      <c r="H4206" s="1" t="s">
        <v>115</v>
      </c>
      <c r="I4206" s="1" t="s">
        <v>175</v>
      </c>
      <c r="J4206" s="1">
        <v>2963</v>
      </c>
      <c r="K4206" s="3">
        <v>0.80759259259259264</v>
      </c>
      <c r="L4206" s="3">
        <v>0.94439814814814815</v>
      </c>
      <c r="M4206" s="7">
        <v>45666</v>
      </c>
      <c r="N4206" s="3">
        <v>0.89787037037037032</v>
      </c>
      <c r="O4206" s="3">
        <v>3.4675925925925923E-2</v>
      </c>
      <c r="P4206" s="5">
        <v>130</v>
      </c>
      <c r="Q4206" s="5">
        <v>815.94</v>
      </c>
      <c r="R4206" s="1" t="s">
        <v>40</v>
      </c>
      <c r="S4206" s="1">
        <v>3</v>
      </c>
      <c r="T4206" s="1" t="s">
        <v>41</v>
      </c>
      <c r="U4206" s="5">
        <v>56.57</v>
      </c>
      <c r="V4206" s="5">
        <v>15318.413869987</v>
      </c>
      <c r="W4206" s="1" t="s">
        <v>42</v>
      </c>
      <c r="X4206" s="1">
        <v>4.3</v>
      </c>
      <c r="Y4206" s="5">
        <v>23382.1</v>
      </c>
      <c r="Z4206" s="5">
        <v>52231.47</v>
      </c>
      <c r="AA4206" s="5" t="str">
        <f t="shared" si="260"/>
        <v>40-49</v>
      </c>
      <c r="AB4206" s="5" t="str">
        <f t="shared" si="261"/>
        <v>Severe</v>
      </c>
      <c r="AC4206" s="5">
        <f t="shared" si="262"/>
        <v>2.23</v>
      </c>
      <c r="AD4206" s="5" t="str">
        <f t="shared" si="263"/>
        <v>Short-haul</v>
      </c>
    </row>
    <row r="4207" spans="1:30" x14ac:dyDescent="0.3">
      <c r="A4207" s="1" t="s">
        <v>5503</v>
      </c>
      <c r="B4207" s="1" t="s">
        <v>5504</v>
      </c>
      <c r="C4207" s="1">
        <v>44</v>
      </c>
      <c r="D4207" s="1" t="s">
        <v>39</v>
      </c>
      <c r="E4207" s="1" t="s">
        <v>5205</v>
      </c>
      <c r="F4207" s="1" t="s">
        <v>48</v>
      </c>
      <c r="G4207" s="1" t="s">
        <v>437</v>
      </c>
      <c r="H4207" s="1" t="s">
        <v>32</v>
      </c>
      <c r="I4207" s="1" t="s">
        <v>262</v>
      </c>
      <c r="J4207" s="1">
        <v>5909</v>
      </c>
      <c r="K4207" s="3">
        <v>0.68765046296296295</v>
      </c>
      <c r="L4207" s="3">
        <v>0.96056712962962965</v>
      </c>
      <c r="M4207" s="7">
        <v>45669</v>
      </c>
      <c r="N4207" s="3">
        <v>0.80015046296296299</v>
      </c>
      <c r="O4207" s="3">
        <v>7.3067129629629635E-2</v>
      </c>
      <c r="P4207" s="5">
        <v>162</v>
      </c>
      <c r="Q4207" s="5">
        <v>388.63</v>
      </c>
      <c r="R4207" s="1" t="s">
        <v>40</v>
      </c>
      <c r="S4207" s="1">
        <v>5</v>
      </c>
      <c r="T4207" s="1" t="s">
        <v>45</v>
      </c>
      <c r="U4207" s="5">
        <v>144.66999999999999</v>
      </c>
      <c r="V4207" s="5">
        <v>30894.848158657998</v>
      </c>
      <c r="W4207" s="1" t="s">
        <v>42</v>
      </c>
      <c r="X4207" s="1">
        <v>4.75</v>
      </c>
      <c r="Y4207" s="5">
        <v>42073.82</v>
      </c>
      <c r="Z4207" s="5">
        <v>24901.25</v>
      </c>
      <c r="AA4207" s="5" t="str">
        <f t="shared" si="260"/>
        <v>40-49</v>
      </c>
      <c r="AB4207" s="5" t="str">
        <f t="shared" si="261"/>
        <v>Severe</v>
      </c>
      <c r="AC4207" s="5">
        <f t="shared" si="262"/>
        <v>0.59</v>
      </c>
      <c r="AD4207" s="5" t="str">
        <f t="shared" si="263"/>
        <v>Medium-haul</v>
      </c>
    </row>
    <row r="4208" spans="1:30" x14ac:dyDescent="0.3">
      <c r="A4208" s="1" t="s">
        <v>5505</v>
      </c>
      <c r="B4208" s="1" t="s">
        <v>5506</v>
      </c>
      <c r="C4208" s="1">
        <v>61</v>
      </c>
      <c r="D4208" s="1" t="s">
        <v>39</v>
      </c>
      <c r="E4208" s="1" t="s">
        <v>5205</v>
      </c>
      <c r="F4208" s="1" t="s">
        <v>30</v>
      </c>
      <c r="G4208" s="1" t="s">
        <v>437</v>
      </c>
      <c r="H4208" s="1" t="s">
        <v>32</v>
      </c>
      <c r="I4208" s="1" t="s">
        <v>262</v>
      </c>
      <c r="J4208" s="1">
        <v>5909</v>
      </c>
      <c r="K4208" s="3">
        <v>0.68765046296296295</v>
      </c>
      <c r="L4208" s="3">
        <v>0.96056712962962965</v>
      </c>
      <c r="M4208" s="7">
        <v>45670</v>
      </c>
      <c r="N4208" s="3">
        <v>0.80015046296296299</v>
      </c>
      <c r="O4208" s="3">
        <v>7.3067129629629635E-2</v>
      </c>
      <c r="P4208" s="5">
        <v>162</v>
      </c>
      <c r="Q4208" s="5">
        <v>644.61</v>
      </c>
      <c r="R4208" s="1" t="s">
        <v>40</v>
      </c>
      <c r="S4208" s="1">
        <v>5</v>
      </c>
      <c r="T4208" s="1" t="s">
        <v>49</v>
      </c>
      <c r="U4208" s="5">
        <v>77.040000000000006</v>
      </c>
      <c r="V4208" s="5">
        <v>30821.537795672401</v>
      </c>
      <c r="W4208" s="1" t="s">
        <v>42</v>
      </c>
      <c r="X4208" s="1">
        <v>4.6399999999999997</v>
      </c>
      <c r="Y4208" s="5">
        <v>41985.85</v>
      </c>
      <c r="Z4208" s="5">
        <v>41270.449999999997</v>
      </c>
      <c r="AA4208" s="5" t="str">
        <f t="shared" si="260"/>
        <v>60+</v>
      </c>
      <c r="AB4208" s="5" t="str">
        <f t="shared" si="261"/>
        <v>Severe</v>
      </c>
      <c r="AC4208" s="5">
        <f t="shared" si="262"/>
        <v>0.98</v>
      </c>
      <c r="AD4208" s="5" t="str">
        <f t="shared" si="263"/>
        <v>Medium-haul</v>
      </c>
    </row>
    <row r="4209" spans="1:30" x14ac:dyDescent="0.3">
      <c r="A4209" s="1" t="s">
        <v>5483</v>
      </c>
      <c r="B4209" s="1" t="s">
        <v>5484</v>
      </c>
      <c r="C4209" s="1">
        <v>41</v>
      </c>
      <c r="D4209" s="1" t="s">
        <v>39</v>
      </c>
      <c r="E4209" s="1" t="s">
        <v>5205</v>
      </c>
      <c r="F4209" s="1" t="s">
        <v>48</v>
      </c>
      <c r="G4209" s="1" t="s">
        <v>437</v>
      </c>
      <c r="H4209" s="1" t="s">
        <v>32</v>
      </c>
      <c r="I4209" s="1" t="s">
        <v>262</v>
      </c>
      <c r="J4209" s="1">
        <v>5909</v>
      </c>
      <c r="K4209" s="3">
        <v>0.68765046296296295</v>
      </c>
      <c r="L4209" s="3">
        <v>0.96056712962962965</v>
      </c>
      <c r="M4209" s="7">
        <v>45664</v>
      </c>
      <c r="N4209" s="3">
        <v>0.80015046296296299</v>
      </c>
      <c r="O4209" s="3">
        <v>7.3067129629629635E-2</v>
      </c>
      <c r="P4209" s="5">
        <v>162</v>
      </c>
      <c r="Q4209" s="5">
        <v>384.96</v>
      </c>
      <c r="R4209" s="1" t="s">
        <v>34</v>
      </c>
      <c r="S4209" s="1">
        <v>5</v>
      </c>
      <c r="T4209" s="1" t="s">
        <v>83</v>
      </c>
      <c r="U4209" s="5">
        <v>114.99</v>
      </c>
      <c r="V4209" s="5">
        <v>30054.988590790501</v>
      </c>
      <c r="W4209" s="1" t="s">
        <v>36</v>
      </c>
      <c r="X4209" s="1">
        <v>3.92</v>
      </c>
      <c r="Y4209" s="5">
        <v>41065.99</v>
      </c>
      <c r="Z4209" s="5">
        <v>24660.44</v>
      </c>
      <c r="AA4209" s="5" t="str">
        <f t="shared" si="260"/>
        <v>40-49</v>
      </c>
      <c r="AB4209" s="5" t="str">
        <f t="shared" si="261"/>
        <v>Severe</v>
      </c>
      <c r="AC4209" s="5">
        <f t="shared" si="262"/>
        <v>0.6</v>
      </c>
      <c r="AD4209" s="5" t="str">
        <f t="shared" si="263"/>
        <v>Medium-haul</v>
      </c>
    </row>
    <row r="4210" spans="1:30" x14ac:dyDescent="0.3">
      <c r="A4210" s="1" t="s">
        <v>5507</v>
      </c>
      <c r="B4210" s="1" t="s">
        <v>5508</v>
      </c>
      <c r="C4210" s="1">
        <v>56</v>
      </c>
      <c r="D4210" s="1" t="s">
        <v>39</v>
      </c>
      <c r="E4210" s="1" t="s">
        <v>5205</v>
      </c>
      <c r="F4210" s="1" t="s">
        <v>48</v>
      </c>
      <c r="G4210" s="1" t="s">
        <v>437</v>
      </c>
      <c r="H4210" s="1" t="s">
        <v>32</v>
      </c>
      <c r="I4210" s="1" t="s">
        <v>262</v>
      </c>
      <c r="J4210" s="1">
        <v>5909</v>
      </c>
      <c r="K4210" s="3">
        <v>0.68765046296296295</v>
      </c>
      <c r="L4210" s="3">
        <v>0.96056712962962965</v>
      </c>
      <c r="M4210" s="7">
        <v>45672</v>
      </c>
      <c r="N4210" s="3">
        <v>0.80015046296296299</v>
      </c>
      <c r="O4210" s="3">
        <v>7.3067129629629635E-2</v>
      </c>
      <c r="P4210" s="5">
        <v>162</v>
      </c>
      <c r="Q4210" s="5">
        <v>456.35</v>
      </c>
      <c r="R4210" s="1" t="s">
        <v>34</v>
      </c>
      <c r="S4210" s="1">
        <v>5</v>
      </c>
      <c r="T4210" s="1" t="s">
        <v>49</v>
      </c>
      <c r="U4210" s="5">
        <v>45.1</v>
      </c>
      <c r="V4210" s="5">
        <v>30341.940603176299</v>
      </c>
      <c r="W4210" s="1" t="s">
        <v>42</v>
      </c>
      <c r="X4210" s="1">
        <v>3.44</v>
      </c>
      <c r="Y4210" s="5">
        <v>41410.33</v>
      </c>
      <c r="Z4210" s="5">
        <v>29215.42</v>
      </c>
      <c r="AA4210" s="5" t="str">
        <f t="shared" si="260"/>
        <v>50-59</v>
      </c>
      <c r="AB4210" s="5" t="str">
        <f t="shared" si="261"/>
        <v>Severe</v>
      </c>
      <c r="AC4210" s="5">
        <f t="shared" si="262"/>
        <v>0.71</v>
      </c>
      <c r="AD4210" s="5" t="str">
        <f t="shared" si="263"/>
        <v>Medium-haul</v>
      </c>
    </row>
    <row r="4211" spans="1:30" x14ac:dyDescent="0.3">
      <c r="A4211" s="1" t="s">
        <v>5509</v>
      </c>
      <c r="B4211" s="1" t="s">
        <v>5510</v>
      </c>
      <c r="C4211" s="1">
        <v>30</v>
      </c>
      <c r="D4211" s="1" t="s">
        <v>28</v>
      </c>
      <c r="E4211" s="1" t="s">
        <v>5205</v>
      </c>
      <c r="F4211" s="1" t="s">
        <v>30</v>
      </c>
      <c r="G4211" s="1" t="s">
        <v>437</v>
      </c>
      <c r="H4211" s="1" t="s">
        <v>32</v>
      </c>
      <c r="I4211" s="1" t="s">
        <v>262</v>
      </c>
      <c r="J4211" s="1">
        <v>5909</v>
      </c>
      <c r="K4211" s="3">
        <v>0.68765046296296295</v>
      </c>
      <c r="L4211" s="3">
        <v>0.96056712962962965</v>
      </c>
      <c r="M4211" s="7">
        <v>45670</v>
      </c>
      <c r="N4211" s="3">
        <v>0.80015046296296299</v>
      </c>
      <c r="O4211" s="3">
        <v>7.3067129629629635E-2</v>
      </c>
      <c r="P4211" s="5">
        <v>162</v>
      </c>
      <c r="Q4211" s="5">
        <v>599.09</v>
      </c>
      <c r="R4211" s="1" t="s">
        <v>40</v>
      </c>
      <c r="S4211" s="1">
        <v>3</v>
      </c>
      <c r="T4211" s="1" t="s">
        <v>49</v>
      </c>
      <c r="U4211" s="5">
        <v>150.59</v>
      </c>
      <c r="V4211" s="5">
        <v>30340.009825532299</v>
      </c>
      <c r="W4211" s="1" t="s">
        <v>36</v>
      </c>
      <c r="X4211" s="1">
        <v>4.72</v>
      </c>
      <c r="Y4211" s="5">
        <v>41408.01</v>
      </c>
      <c r="Z4211" s="5">
        <v>38371.879999999997</v>
      </c>
      <c r="AA4211" s="5" t="str">
        <f t="shared" si="260"/>
        <v>30-39</v>
      </c>
      <c r="AB4211" s="5" t="str">
        <f t="shared" si="261"/>
        <v>Severe</v>
      </c>
      <c r="AC4211" s="5">
        <f t="shared" si="262"/>
        <v>0.93</v>
      </c>
      <c r="AD4211" s="5" t="str">
        <f t="shared" si="263"/>
        <v>Medium-haul</v>
      </c>
    </row>
    <row r="4212" spans="1:30" x14ac:dyDescent="0.3">
      <c r="A4212" s="1" t="s">
        <v>5511</v>
      </c>
      <c r="B4212" s="1" t="s">
        <v>5512</v>
      </c>
      <c r="C4212" s="1">
        <v>35</v>
      </c>
      <c r="D4212" s="1" t="s">
        <v>39</v>
      </c>
      <c r="E4212" s="1" t="s">
        <v>5205</v>
      </c>
      <c r="F4212" s="1" t="s">
        <v>48</v>
      </c>
      <c r="G4212" s="1" t="s">
        <v>437</v>
      </c>
      <c r="H4212" s="1" t="s">
        <v>32</v>
      </c>
      <c r="I4212" s="1" t="s">
        <v>262</v>
      </c>
      <c r="J4212" s="1">
        <v>5909</v>
      </c>
      <c r="K4212" s="3">
        <v>0.68765046296296295</v>
      </c>
      <c r="L4212" s="3">
        <v>0.96056712962962965</v>
      </c>
      <c r="M4212" s="7">
        <v>45663</v>
      </c>
      <c r="N4212" s="3">
        <v>0.80015046296296299</v>
      </c>
      <c r="O4212" s="3">
        <v>7.3067129629629635E-2</v>
      </c>
      <c r="P4212" s="5">
        <v>162</v>
      </c>
      <c r="Q4212" s="5">
        <v>1128.72</v>
      </c>
      <c r="R4212" s="1" t="s">
        <v>34</v>
      </c>
      <c r="S4212" s="1">
        <v>3</v>
      </c>
      <c r="T4212" s="1" t="s">
        <v>41</v>
      </c>
      <c r="U4212" s="5">
        <v>111.28</v>
      </c>
      <c r="V4212" s="5">
        <v>30525.4947085854</v>
      </c>
      <c r="W4212" s="1" t="s">
        <v>36</v>
      </c>
      <c r="X4212" s="1">
        <v>3.97</v>
      </c>
      <c r="Y4212" s="5">
        <v>41630.589999999997</v>
      </c>
      <c r="Z4212" s="5">
        <v>72260.34</v>
      </c>
      <c r="AA4212" s="5" t="str">
        <f t="shared" si="260"/>
        <v>30-39</v>
      </c>
      <c r="AB4212" s="5" t="str">
        <f t="shared" si="261"/>
        <v>Severe</v>
      </c>
      <c r="AC4212" s="5">
        <f t="shared" si="262"/>
        <v>1.74</v>
      </c>
      <c r="AD4212" s="5" t="str">
        <f t="shared" si="263"/>
        <v>Medium-haul</v>
      </c>
    </row>
    <row r="4213" spans="1:30" x14ac:dyDescent="0.3">
      <c r="A4213" s="1" t="s">
        <v>5513</v>
      </c>
      <c r="B4213" s="1" t="s">
        <v>5514</v>
      </c>
      <c r="C4213" s="1">
        <v>53</v>
      </c>
      <c r="D4213" s="1" t="s">
        <v>39</v>
      </c>
      <c r="E4213" s="1" t="s">
        <v>5205</v>
      </c>
      <c r="F4213" s="1" t="s">
        <v>30</v>
      </c>
      <c r="G4213" s="1" t="s">
        <v>437</v>
      </c>
      <c r="H4213" s="1" t="s">
        <v>32</v>
      </c>
      <c r="I4213" s="1" t="s">
        <v>262</v>
      </c>
      <c r="J4213" s="1">
        <v>5909</v>
      </c>
      <c r="K4213" s="3">
        <v>0.68765046296296295</v>
      </c>
      <c r="L4213" s="3">
        <v>0.96056712962962965</v>
      </c>
      <c r="M4213" s="7">
        <v>45669</v>
      </c>
      <c r="N4213" s="3">
        <v>0.80015046296296299</v>
      </c>
      <c r="O4213" s="3">
        <v>7.3067129629629635E-2</v>
      </c>
      <c r="P4213" s="5">
        <v>162</v>
      </c>
      <c r="Q4213" s="5">
        <v>226.57</v>
      </c>
      <c r="R4213" s="1" t="s">
        <v>56</v>
      </c>
      <c r="S4213" s="1">
        <v>5</v>
      </c>
      <c r="T4213" s="1" t="s">
        <v>83</v>
      </c>
      <c r="U4213" s="5">
        <v>32.39</v>
      </c>
      <c r="V4213" s="5">
        <v>30692.610081873601</v>
      </c>
      <c r="W4213" s="1" t="s">
        <v>36</v>
      </c>
      <c r="X4213" s="1">
        <v>3.39</v>
      </c>
      <c r="Y4213" s="5">
        <v>41831.129999999997</v>
      </c>
      <c r="Z4213" s="5">
        <v>14506.96</v>
      </c>
      <c r="AA4213" s="5" t="str">
        <f t="shared" si="260"/>
        <v>50-59</v>
      </c>
      <c r="AB4213" s="5" t="str">
        <f t="shared" si="261"/>
        <v>Severe</v>
      </c>
      <c r="AC4213" s="5">
        <f t="shared" si="262"/>
        <v>0.35</v>
      </c>
      <c r="AD4213" s="5" t="str">
        <f t="shared" si="263"/>
        <v>Medium-haul</v>
      </c>
    </row>
    <row r="4214" spans="1:30" x14ac:dyDescent="0.3">
      <c r="A4214" s="1" t="s">
        <v>5515</v>
      </c>
      <c r="B4214" s="1" t="s">
        <v>5516</v>
      </c>
      <c r="C4214" s="1">
        <v>51</v>
      </c>
      <c r="D4214" s="1" t="s">
        <v>28</v>
      </c>
      <c r="E4214" s="1" t="s">
        <v>5205</v>
      </c>
      <c r="F4214" s="1" t="s">
        <v>48</v>
      </c>
      <c r="G4214" s="1" t="s">
        <v>452</v>
      </c>
      <c r="H4214" s="1" t="s">
        <v>233</v>
      </c>
      <c r="I4214" s="1" t="s">
        <v>308</v>
      </c>
      <c r="J4214" s="1">
        <v>13746</v>
      </c>
      <c r="K4214" s="3">
        <v>0.63680555555555551</v>
      </c>
      <c r="L4214" s="3">
        <v>0.27291666666666664</v>
      </c>
      <c r="M4214" s="7">
        <v>45667</v>
      </c>
      <c r="N4214" s="3">
        <v>0.73333333333333328</v>
      </c>
      <c r="O4214" s="3">
        <v>0.36944444444444446</v>
      </c>
      <c r="P4214" s="5">
        <v>139</v>
      </c>
      <c r="Q4214" s="5">
        <v>492.36</v>
      </c>
      <c r="R4214" s="1" t="s">
        <v>56</v>
      </c>
      <c r="S4214" s="1">
        <v>5</v>
      </c>
      <c r="T4214" s="1" t="s">
        <v>41</v>
      </c>
      <c r="U4214" s="5">
        <v>82.96</v>
      </c>
      <c r="V4214" s="5">
        <v>69906.987780917407</v>
      </c>
      <c r="W4214" s="1" t="s">
        <v>42</v>
      </c>
      <c r="X4214" s="1">
        <v>4.6100000000000003</v>
      </c>
      <c r="Y4214" s="5">
        <v>133332.58499999999</v>
      </c>
      <c r="Z4214" s="5">
        <v>18916.578000000001</v>
      </c>
      <c r="AA4214" s="5" t="str">
        <f t="shared" si="260"/>
        <v>50-59</v>
      </c>
      <c r="AB4214" s="5" t="str">
        <f t="shared" si="261"/>
        <v>Severe</v>
      </c>
      <c r="AC4214" s="5">
        <f t="shared" si="262"/>
        <v>0.14000000000000001</v>
      </c>
      <c r="AD4214" s="5" t="str">
        <f t="shared" si="263"/>
        <v>Long-haul</v>
      </c>
    </row>
    <row r="4215" spans="1:30" x14ac:dyDescent="0.3">
      <c r="A4215" s="1" t="s">
        <v>5390</v>
      </c>
      <c r="B4215" s="1" t="s">
        <v>5391</v>
      </c>
      <c r="C4215" s="1">
        <v>31</v>
      </c>
      <c r="D4215" s="1" t="s">
        <v>39</v>
      </c>
      <c r="E4215" s="1" t="s">
        <v>5205</v>
      </c>
      <c r="F4215" s="1" t="s">
        <v>30</v>
      </c>
      <c r="G4215" s="1" t="s">
        <v>452</v>
      </c>
      <c r="H4215" s="1" t="s">
        <v>233</v>
      </c>
      <c r="I4215" s="1" t="s">
        <v>308</v>
      </c>
      <c r="J4215" s="1">
        <v>13746</v>
      </c>
      <c r="K4215" s="3">
        <v>0.63680555555555551</v>
      </c>
      <c r="L4215" s="3">
        <v>0.27291666666666664</v>
      </c>
      <c r="M4215" s="7">
        <v>45663</v>
      </c>
      <c r="N4215" s="3">
        <v>0.73333333333333328</v>
      </c>
      <c r="O4215" s="3">
        <v>0.36944444444444446</v>
      </c>
      <c r="P4215" s="5">
        <v>139</v>
      </c>
      <c r="Q4215" s="5">
        <v>1387.04</v>
      </c>
      <c r="R4215" s="1" t="s">
        <v>40</v>
      </c>
      <c r="S4215" s="1">
        <v>3</v>
      </c>
      <c r="T4215" s="1" t="s">
        <v>49</v>
      </c>
      <c r="U4215" s="5">
        <v>124.75</v>
      </c>
      <c r="V4215" s="5">
        <v>69260.093987749598</v>
      </c>
      <c r="W4215" s="1" t="s">
        <v>36</v>
      </c>
      <c r="X4215" s="1">
        <v>4.09</v>
      </c>
      <c r="Y4215" s="5">
        <v>132168.16500000001</v>
      </c>
      <c r="Z4215" s="5">
        <v>53277.305999999997</v>
      </c>
      <c r="AA4215" s="5" t="str">
        <f t="shared" si="260"/>
        <v>30-39</v>
      </c>
      <c r="AB4215" s="5" t="str">
        <f t="shared" si="261"/>
        <v>Severe</v>
      </c>
      <c r="AC4215" s="5">
        <f t="shared" si="262"/>
        <v>0.4</v>
      </c>
      <c r="AD4215" s="5" t="str">
        <f t="shared" si="263"/>
        <v>Long-haul</v>
      </c>
    </row>
    <row r="4216" spans="1:30" x14ac:dyDescent="0.3">
      <c r="A4216" s="1" t="s">
        <v>5517</v>
      </c>
      <c r="B4216" s="1" t="s">
        <v>5518</v>
      </c>
      <c r="C4216" s="1">
        <v>22</v>
      </c>
      <c r="D4216" s="1" t="s">
        <v>39</v>
      </c>
      <c r="E4216" s="1" t="s">
        <v>5205</v>
      </c>
      <c r="F4216" s="1" t="s">
        <v>48</v>
      </c>
      <c r="G4216" s="1" t="s">
        <v>452</v>
      </c>
      <c r="H4216" s="1" t="s">
        <v>233</v>
      </c>
      <c r="I4216" s="1" t="s">
        <v>308</v>
      </c>
      <c r="J4216" s="1">
        <v>13746</v>
      </c>
      <c r="K4216" s="3">
        <v>0.63680555555555551</v>
      </c>
      <c r="L4216" s="3">
        <v>0.27291666666666664</v>
      </c>
      <c r="M4216" s="7">
        <v>45662</v>
      </c>
      <c r="N4216" s="3">
        <v>0.73333333333333328</v>
      </c>
      <c r="O4216" s="3">
        <v>0.36944444444444446</v>
      </c>
      <c r="P4216" s="5">
        <v>139</v>
      </c>
      <c r="Q4216" s="5">
        <v>1188.42</v>
      </c>
      <c r="R4216" s="1" t="s">
        <v>40</v>
      </c>
      <c r="S4216" s="1">
        <v>5</v>
      </c>
      <c r="T4216" s="1" t="s">
        <v>83</v>
      </c>
      <c r="U4216" s="5">
        <v>57.89</v>
      </c>
      <c r="V4216" s="5">
        <v>69636.984819688994</v>
      </c>
      <c r="W4216" s="1" t="s">
        <v>36</v>
      </c>
      <c r="X4216" s="1">
        <v>3.31</v>
      </c>
      <c r="Y4216" s="5">
        <v>132846.57</v>
      </c>
      <c r="Z4216" s="5">
        <v>45642.275999999998</v>
      </c>
      <c r="AA4216" s="5" t="str">
        <f t="shared" si="260"/>
        <v>18-29</v>
      </c>
      <c r="AB4216" s="5" t="str">
        <f t="shared" si="261"/>
        <v>Severe</v>
      </c>
      <c r="AC4216" s="5">
        <f t="shared" si="262"/>
        <v>0.34</v>
      </c>
      <c r="AD4216" s="5" t="str">
        <f t="shared" si="263"/>
        <v>Long-haul</v>
      </c>
    </row>
    <row r="4217" spans="1:30" x14ac:dyDescent="0.3">
      <c r="A4217" s="1" t="s">
        <v>5519</v>
      </c>
      <c r="B4217" s="1" t="s">
        <v>5520</v>
      </c>
      <c r="C4217" s="1">
        <v>58</v>
      </c>
      <c r="D4217" s="1" t="s">
        <v>39</v>
      </c>
      <c r="E4217" s="1" t="s">
        <v>5205</v>
      </c>
      <c r="F4217" s="1" t="s">
        <v>48</v>
      </c>
      <c r="G4217" s="1" t="s">
        <v>452</v>
      </c>
      <c r="H4217" s="1" t="s">
        <v>233</v>
      </c>
      <c r="I4217" s="1" t="s">
        <v>308</v>
      </c>
      <c r="J4217" s="1">
        <v>13746</v>
      </c>
      <c r="K4217" s="3">
        <v>0.63680555555555551</v>
      </c>
      <c r="L4217" s="3">
        <v>0.27291666666666664</v>
      </c>
      <c r="M4217" s="7">
        <v>45667</v>
      </c>
      <c r="N4217" s="3">
        <v>0.73333333333333328</v>
      </c>
      <c r="O4217" s="3">
        <v>0.36944444444444446</v>
      </c>
      <c r="P4217" s="5">
        <v>139</v>
      </c>
      <c r="Q4217" s="5">
        <v>1342.53</v>
      </c>
      <c r="R4217" s="1" t="s">
        <v>34</v>
      </c>
      <c r="S4217" s="1">
        <v>5</v>
      </c>
      <c r="T4217" s="1" t="s">
        <v>49</v>
      </c>
      <c r="U4217" s="5">
        <v>114.37</v>
      </c>
      <c r="V4217" s="5">
        <v>69688.054180829597</v>
      </c>
      <c r="W4217" s="1" t="s">
        <v>36</v>
      </c>
      <c r="X4217" s="1">
        <v>4.34</v>
      </c>
      <c r="Y4217" s="5">
        <v>132938.505</v>
      </c>
      <c r="Z4217" s="5">
        <v>51566.873999999902</v>
      </c>
      <c r="AA4217" s="5" t="str">
        <f t="shared" si="260"/>
        <v>50-59</v>
      </c>
      <c r="AB4217" s="5" t="str">
        <f t="shared" si="261"/>
        <v>Severe</v>
      </c>
      <c r="AC4217" s="5">
        <f t="shared" si="262"/>
        <v>0.39</v>
      </c>
      <c r="AD4217" s="5" t="str">
        <f t="shared" si="263"/>
        <v>Long-haul</v>
      </c>
    </row>
    <row r="4218" spans="1:30" x14ac:dyDescent="0.3">
      <c r="A4218" s="1" t="s">
        <v>5521</v>
      </c>
      <c r="B4218" s="1" t="s">
        <v>5522</v>
      </c>
      <c r="C4218" s="1">
        <v>74</v>
      </c>
      <c r="D4218" s="1" t="s">
        <v>39</v>
      </c>
      <c r="E4218" s="1" t="s">
        <v>5205</v>
      </c>
      <c r="F4218" s="1" t="s">
        <v>30</v>
      </c>
      <c r="G4218" s="1" t="s">
        <v>452</v>
      </c>
      <c r="H4218" s="1" t="s">
        <v>233</v>
      </c>
      <c r="I4218" s="1" t="s">
        <v>308</v>
      </c>
      <c r="J4218" s="1">
        <v>13746</v>
      </c>
      <c r="K4218" s="3">
        <v>0.63680555555555551</v>
      </c>
      <c r="L4218" s="3">
        <v>0.27291666666666664</v>
      </c>
      <c r="M4218" s="7">
        <v>45669</v>
      </c>
      <c r="N4218" s="3">
        <v>0.73333333333333328</v>
      </c>
      <c r="O4218" s="3">
        <v>0.36944444444444446</v>
      </c>
      <c r="P4218" s="5">
        <v>139</v>
      </c>
      <c r="Q4218" s="5">
        <v>1471.87</v>
      </c>
      <c r="R4218" s="1" t="s">
        <v>34</v>
      </c>
      <c r="S4218" s="1">
        <v>5</v>
      </c>
      <c r="T4218" s="1" t="s">
        <v>83</v>
      </c>
      <c r="U4218" s="5">
        <v>57.4</v>
      </c>
      <c r="V4218" s="5">
        <v>69496.294512095599</v>
      </c>
      <c r="W4218" s="1" t="s">
        <v>42</v>
      </c>
      <c r="X4218" s="1">
        <v>3.26</v>
      </c>
      <c r="Y4218" s="5">
        <v>132593.32500000001</v>
      </c>
      <c r="Z4218" s="5">
        <v>56526.696000000004</v>
      </c>
      <c r="AA4218" s="5" t="str">
        <f t="shared" si="260"/>
        <v>60+</v>
      </c>
      <c r="AB4218" s="5" t="str">
        <f t="shared" si="261"/>
        <v>Severe</v>
      </c>
      <c r="AC4218" s="5">
        <f t="shared" si="262"/>
        <v>0.43</v>
      </c>
      <c r="AD4218" s="5" t="str">
        <f t="shared" si="263"/>
        <v>Long-haul</v>
      </c>
    </row>
    <row r="4219" spans="1:30" x14ac:dyDescent="0.3">
      <c r="A4219" s="1" t="s">
        <v>5523</v>
      </c>
      <c r="B4219" s="1" t="s">
        <v>5524</v>
      </c>
      <c r="C4219" s="1">
        <v>73</v>
      </c>
      <c r="D4219" s="1" t="s">
        <v>39</v>
      </c>
      <c r="E4219" s="1" t="s">
        <v>5205</v>
      </c>
      <c r="F4219" s="1" t="s">
        <v>48</v>
      </c>
      <c r="G4219" s="1" t="s">
        <v>452</v>
      </c>
      <c r="H4219" s="1" t="s">
        <v>233</v>
      </c>
      <c r="I4219" s="1" t="s">
        <v>308</v>
      </c>
      <c r="J4219" s="1">
        <v>13746</v>
      </c>
      <c r="K4219" s="3">
        <v>0.63680555555555551</v>
      </c>
      <c r="L4219" s="3">
        <v>0.27291666666666664</v>
      </c>
      <c r="M4219" s="7">
        <v>45670</v>
      </c>
      <c r="N4219" s="3">
        <v>0.73333333333333328</v>
      </c>
      <c r="O4219" s="3">
        <v>0.36944444444444446</v>
      </c>
      <c r="P4219" s="5">
        <v>139</v>
      </c>
      <c r="Q4219" s="5">
        <v>158.33000000000001</v>
      </c>
      <c r="R4219" s="1" t="s">
        <v>40</v>
      </c>
      <c r="S4219" s="1">
        <v>5</v>
      </c>
      <c r="T4219" s="1" t="s">
        <v>45</v>
      </c>
      <c r="U4219" s="5">
        <v>173.72</v>
      </c>
      <c r="V4219" s="5">
        <v>70027.323159792897</v>
      </c>
      <c r="W4219" s="1" t="s">
        <v>36</v>
      </c>
      <c r="X4219" s="1">
        <v>3.3</v>
      </c>
      <c r="Y4219" s="5">
        <v>133549.185</v>
      </c>
      <c r="Z4219" s="5">
        <v>6100.7160000000003</v>
      </c>
      <c r="AA4219" s="5" t="str">
        <f t="shared" si="260"/>
        <v>60+</v>
      </c>
      <c r="AB4219" s="5" t="str">
        <f t="shared" si="261"/>
        <v>Severe</v>
      </c>
      <c r="AC4219" s="5">
        <f t="shared" si="262"/>
        <v>0.05</v>
      </c>
      <c r="AD4219" s="5" t="str">
        <f t="shared" si="263"/>
        <v>Long-haul</v>
      </c>
    </row>
    <row r="4220" spans="1:30" x14ac:dyDescent="0.3">
      <c r="A4220" s="1" t="s">
        <v>5525</v>
      </c>
      <c r="B4220" s="1" t="s">
        <v>5526</v>
      </c>
      <c r="C4220" s="1">
        <v>66</v>
      </c>
      <c r="D4220" s="1" t="s">
        <v>28</v>
      </c>
      <c r="E4220" s="1" t="s">
        <v>5205</v>
      </c>
      <c r="F4220" s="1" t="s">
        <v>30</v>
      </c>
      <c r="G4220" s="1" t="s">
        <v>452</v>
      </c>
      <c r="H4220" s="1" t="s">
        <v>233</v>
      </c>
      <c r="I4220" s="1" t="s">
        <v>308</v>
      </c>
      <c r="J4220" s="1">
        <v>13746</v>
      </c>
      <c r="K4220" s="3">
        <v>0.63680555555555551</v>
      </c>
      <c r="L4220" s="3">
        <v>0.27291666666666664</v>
      </c>
      <c r="M4220" s="7">
        <v>45659</v>
      </c>
      <c r="N4220" s="3">
        <v>0.73333333333333328</v>
      </c>
      <c r="O4220" s="3">
        <v>0.36944444444444446</v>
      </c>
      <c r="P4220" s="5">
        <v>139</v>
      </c>
      <c r="Q4220" s="5">
        <v>588.12</v>
      </c>
      <c r="R4220" s="1" t="s">
        <v>34</v>
      </c>
      <c r="S4220" s="1">
        <v>5</v>
      </c>
      <c r="T4220" s="1" t="s">
        <v>49</v>
      </c>
      <c r="U4220" s="5">
        <v>17.809999999999999</v>
      </c>
      <c r="V4220" s="5">
        <v>69923.695345621105</v>
      </c>
      <c r="W4220" s="1" t="s">
        <v>36</v>
      </c>
      <c r="X4220" s="1">
        <v>4.16</v>
      </c>
      <c r="Y4220" s="5">
        <v>133362.64499999999</v>
      </c>
      <c r="Z4220" s="5">
        <v>22585.944</v>
      </c>
      <c r="AA4220" s="5" t="str">
        <f t="shared" si="260"/>
        <v>60+</v>
      </c>
      <c r="AB4220" s="5" t="str">
        <f t="shared" si="261"/>
        <v>Severe</v>
      </c>
      <c r="AC4220" s="5">
        <f t="shared" si="262"/>
        <v>0.17</v>
      </c>
      <c r="AD4220" s="5" t="str">
        <f t="shared" si="263"/>
        <v>Long-haul</v>
      </c>
    </row>
    <row r="4221" spans="1:30" x14ac:dyDescent="0.3">
      <c r="A4221" s="1" t="s">
        <v>5527</v>
      </c>
      <c r="B4221" s="1" t="s">
        <v>5528</v>
      </c>
      <c r="C4221" s="1">
        <v>69</v>
      </c>
      <c r="D4221" s="1" t="s">
        <v>28</v>
      </c>
      <c r="E4221" s="1" t="s">
        <v>5205</v>
      </c>
      <c r="F4221" s="1" t="s">
        <v>48</v>
      </c>
      <c r="G4221" s="1" t="s">
        <v>452</v>
      </c>
      <c r="H4221" s="1" t="s">
        <v>233</v>
      </c>
      <c r="I4221" s="1" t="s">
        <v>308</v>
      </c>
      <c r="J4221" s="1">
        <v>13746</v>
      </c>
      <c r="K4221" s="3">
        <v>0.63680555555555551</v>
      </c>
      <c r="L4221" s="3">
        <v>0.27291666666666664</v>
      </c>
      <c r="M4221" s="7">
        <v>45667</v>
      </c>
      <c r="N4221" s="3">
        <v>0.73333333333333328</v>
      </c>
      <c r="O4221" s="3">
        <v>0.36944444444444446</v>
      </c>
      <c r="P4221" s="5">
        <v>139</v>
      </c>
      <c r="Q4221" s="5">
        <v>436.11</v>
      </c>
      <c r="R4221" s="1" t="s">
        <v>34</v>
      </c>
      <c r="S4221" s="1">
        <v>5</v>
      </c>
      <c r="T4221" s="1" t="s">
        <v>35</v>
      </c>
      <c r="U4221" s="5">
        <v>129.66</v>
      </c>
      <c r="V4221" s="5">
        <v>69783.436530137595</v>
      </c>
      <c r="W4221" s="1" t="s">
        <v>36</v>
      </c>
      <c r="X4221" s="1">
        <v>3.69</v>
      </c>
      <c r="Y4221" s="5">
        <v>133110.18</v>
      </c>
      <c r="Z4221" s="5">
        <v>16762.182000000001</v>
      </c>
      <c r="AA4221" s="5" t="str">
        <f t="shared" si="260"/>
        <v>60+</v>
      </c>
      <c r="AB4221" s="5" t="str">
        <f t="shared" si="261"/>
        <v>Severe</v>
      </c>
      <c r="AC4221" s="5">
        <f t="shared" si="262"/>
        <v>0.13</v>
      </c>
      <c r="AD4221" s="5" t="str">
        <f t="shared" si="263"/>
        <v>Long-haul</v>
      </c>
    </row>
    <row r="4222" spans="1:30" x14ac:dyDescent="0.3">
      <c r="A4222" s="1" t="s">
        <v>5529</v>
      </c>
      <c r="B4222" s="1" t="s">
        <v>5530</v>
      </c>
      <c r="C4222" s="1">
        <v>62</v>
      </c>
      <c r="D4222" s="1" t="s">
        <v>28</v>
      </c>
      <c r="E4222" s="1" t="s">
        <v>5205</v>
      </c>
      <c r="F4222" s="1" t="s">
        <v>48</v>
      </c>
      <c r="G4222" s="1" t="s">
        <v>452</v>
      </c>
      <c r="H4222" s="1" t="s">
        <v>233</v>
      </c>
      <c r="I4222" s="1" t="s">
        <v>308</v>
      </c>
      <c r="J4222" s="1">
        <v>13746</v>
      </c>
      <c r="K4222" s="3">
        <v>0.63680555555555551</v>
      </c>
      <c r="L4222" s="3">
        <v>0.27291666666666664</v>
      </c>
      <c r="M4222" s="7">
        <v>45659</v>
      </c>
      <c r="N4222" s="3">
        <v>0.73333333333333328</v>
      </c>
      <c r="O4222" s="3">
        <v>0.36944444444444446</v>
      </c>
      <c r="P4222" s="5">
        <v>139</v>
      </c>
      <c r="Q4222" s="5">
        <v>1396.58</v>
      </c>
      <c r="R4222" s="1" t="s">
        <v>40</v>
      </c>
      <c r="S4222" s="1">
        <v>5</v>
      </c>
      <c r="T4222" s="1" t="s">
        <v>49</v>
      </c>
      <c r="U4222" s="5">
        <v>137.69</v>
      </c>
      <c r="V4222" s="5">
        <v>70008.161295577404</v>
      </c>
      <c r="W4222" s="1" t="s">
        <v>36</v>
      </c>
      <c r="X4222" s="1">
        <v>4.12</v>
      </c>
      <c r="Y4222" s="5">
        <v>133514.685</v>
      </c>
      <c r="Z4222" s="5">
        <v>53645.196000000004</v>
      </c>
      <c r="AA4222" s="5" t="str">
        <f t="shared" si="260"/>
        <v>60+</v>
      </c>
      <c r="AB4222" s="5" t="str">
        <f t="shared" si="261"/>
        <v>Severe</v>
      </c>
      <c r="AC4222" s="5">
        <f t="shared" si="262"/>
        <v>0.4</v>
      </c>
      <c r="AD4222" s="5" t="str">
        <f t="shared" si="263"/>
        <v>Long-haul</v>
      </c>
    </row>
    <row r="4223" spans="1:30" x14ac:dyDescent="0.3">
      <c r="A4223" s="1" t="s">
        <v>5210</v>
      </c>
      <c r="B4223" s="1" t="s">
        <v>5211</v>
      </c>
      <c r="C4223" s="1">
        <v>48</v>
      </c>
      <c r="D4223" s="1" t="s">
        <v>28</v>
      </c>
      <c r="E4223" s="1" t="s">
        <v>5205</v>
      </c>
      <c r="F4223" s="1" t="s">
        <v>30</v>
      </c>
      <c r="G4223" s="1" t="s">
        <v>461</v>
      </c>
      <c r="H4223" s="1" t="s">
        <v>262</v>
      </c>
      <c r="I4223" s="1" t="s">
        <v>174</v>
      </c>
      <c r="J4223" s="1">
        <v>1919</v>
      </c>
      <c r="K4223" s="3">
        <v>0.6821180555555556</v>
      </c>
      <c r="L4223" s="3">
        <v>0.77031249999999996</v>
      </c>
      <c r="M4223" s="7">
        <v>45664</v>
      </c>
      <c r="N4223" s="3">
        <v>0.74739583333333337</v>
      </c>
      <c r="O4223" s="3">
        <v>0.83559027777777772</v>
      </c>
      <c r="P4223" s="5">
        <v>94</v>
      </c>
      <c r="Q4223" s="5">
        <v>524.41</v>
      </c>
      <c r="R4223" s="1" t="s">
        <v>56</v>
      </c>
      <c r="S4223" s="1">
        <v>5</v>
      </c>
      <c r="T4223" s="1" t="s">
        <v>49</v>
      </c>
      <c r="U4223" s="5">
        <v>189.01</v>
      </c>
      <c r="V4223" s="5">
        <v>11039.748656736399</v>
      </c>
      <c r="W4223" s="1" t="s">
        <v>36</v>
      </c>
      <c r="X4223" s="1">
        <v>4.97</v>
      </c>
      <c r="Y4223" s="5">
        <v>18247.7</v>
      </c>
      <c r="Z4223" s="5">
        <v>33600.04</v>
      </c>
      <c r="AA4223" s="5" t="str">
        <f t="shared" si="260"/>
        <v>40-49</v>
      </c>
      <c r="AB4223" s="5" t="str">
        <f t="shared" si="261"/>
        <v>Moderate</v>
      </c>
      <c r="AC4223" s="5">
        <f t="shared" si="262"/>
        <v>1.84</v>
      </c>
      <c r="AD4223" s="5" t="str">
        <f t="shared" si="263"/>
        <v>Short-haul</v>
      </c>
    </row>
    <row r="4224" spans="1:30" x14ac:dyDescent="0.3">
      <c r="A4224" s="1" t="s">
        <v>5479</v>
      </c>
      <c r="B4224" s="1" t="s">
        <v>5480</v>
      </c>
      <c r="C4224" s="1">
        <v>45</v>
      </c>
      <c r="D4224" s="1" t="s">
        <v>39</v>
      </c>
      <c r="E4224" s="1" t="s">
        <v>5205</v>
      </c>
      <c r="F4224" s="1" t="s">
        <v>48</v>
      </c>
      <c r="G4224" s="1" t="s">
        <v>461</v>
      </c>
      <c r="H4224" s="1" t="s">
        <v>262</v>
      </c>
      <c r="I4224" s="1" t="s">
        <v>174</v>
      </c>
      <c r="J4224" s="1">
        <v>1919</v>
      </c>
      <c r="K4224" s="3">
        <v>0.6821180555555556</v>
      </c>
      <c r="L4224" s="3">
        <v>0.77031249999999996</v>
      </c>
      <c r="M4224" s="7">
        <v>45671</v>
      </c>
      <c r="N4224" s="3">
        <v>0.74739583333333337</v>
      </c>
      <c r="O4224" s="3">
        <v>0.83559027777777772</v>
      </c>
      <c r="P4224" s="5">
        <v>94</v>
      </c>
      <c r="Q4224" s="5">
        <v>507.51</v>
      </c>
      <c r="R4224" s="1" t="s">
        <v>40</v>
      </c>
      <c r="S4224" s="1">
        <v>5</v>
      </c>
      <c r="T4224" s="1" t="s">
        <v>35</v>
      </c>
      <c r="U4224" s="5">
        <v>164.52</v>
      </c>
      <c r="V4224" s="5">
        <v>11046.262298338101</v>
      </c>
      <c r="W4224" s="1" t="s">
        <v>36</v>
      </c>
      <c r="X4224" s="1">
        <v>4.05</v>
      </c>
      <c r="Y4224" s="5">
        <v>18255.509999999998</v>
      </c>
      <c r="Z4224" s="5">
        <v>32513.54</v>
      </c>
      <c r="AA4224" s="5" t="str">
        <f t="shared" si="260"/>
        <v>40-49</v>
      </c>
      <c r="AB4224" s="5" t="str">
        <f t="shared" si="261"/>
        <v>Moderate</v>
      </c>
      <c r="AC4224" s="5">
        <f t="shared" si="262"/>
        <v>1.78</v>
      </c>
      <c r="AD4224" s="5" t="str">
        <f t="shared" si="263"/>
        <v>Short-haul</v>
      </c>
    </row>
    <row r="4225" spans="1:30" x14ac:dyDescent="0.3">
      <c r="A4225" s="1" t="s">
        <v>5531</v>
      </c>
      <c r="B4225" s="1" t="s">
        <v>5532</v>
      </c>
      <c r="C4225" s="1">
        <v>32</v>
      </c>
      <c r="D4225" s="1" t="s">
        <v>39</v>
      </c>
      <c r="E4225" s="1" t="s">
        <v>5205</v>
      </c>
      <c r="F4225" s="1" t="s">
        <v>48</v>
      </c>
      <c r="G4225" s="1" t="s">
        <v>461</v>
      </c>
      <c r="H4225" s="1" t="s">
        <v>262</v>
      </c>
      <c r="I4225" s="1" t="s">
        <v>174</v>
      </c>
      <c r="J4225" s="1">
        <v>1919</v>
      </c>
      <c r="K4225" s="3">
        <v>0.6821180555555556</v>
      </c>
      <c r="L4225" s="3">
        <v>0.77031249999999996</v>
      </c>
      <c r="M4225" s="7">
        <v>45660</v>
      </c>
      <c r="N4225" s="3">
        <v>0.74739583333333337</v>
      </c>
      <c r="O4225" s="3">
        <v>0.83559027777777772</v>
      </c>
      <c r="P4225" s="5">
        <v>94</v>
      </c>
      <c r="Q4225" s="5">
        <v>687.33</v>
      </c>
      <c r="R4225" s="1" t="s">
        <v>56</v>
      </c>
      <c r="S4225" s="1">
        <v>3</v>
      </c>
      <c r="T4225" s="1" t="s">
        <v>41</v>
      </c>
      <c r="U4225" s="5">
        <v>65.16</v>
      </c>
      <c r="V4225" s="5">
        <v>10361.2919101138</v>
      </c>
      <c r="W4225" s="1" t="s">
        <v>42</v>
      </c>
      <c r="X4225" s="1">
        <v>3.3</v>
      </c>
      <c r="Y4225" s="5">
        <v>17433.55</v>
      </c>
      <c r="Z4225" s="5">
        <v>44002.15</v>
      </c>
      <c r="AA4225" s="5" t="str">
        <f t="shared" si="260"/>
        <v>30-39</v>
      </c>
      <c r="AB4225" s="5" t="str">
        <f t="shared" si="261"/>
        <v>Moderate</v>
      </c>
      <c r="AC4225" s="5">
        <f t="shared" si="262"/>
        <v>2.52</v>
      </c>
      <c r="AD4225" s="5" t="str">
        <f t="shared" si="263"/>
        <v>Short-haul</v>
      </c>
    </row>
    <row r="4226" spans="1:30" x14ac:dyDescent="0.3">
      <c r="A4226" s="1" t="s">
        <v>5279</v>
      </c>
      <c r="B4226" s="1" t="s">
        <v>5280</v>
      </c>
      <c r="C4226" s="1">
        <v>19</v>
      </c>
      <c r="D4226" s="1" t="s">
        <v>28</v>
      </c>
      <c r="E4226" s="1" t="s">
        <v>5205</v>
      </c>
      <c r="F4226" s="1" t="s">
        <v>48</v>
      </c>
      <c r="G4226" s="1" t="s">
        <v>461</v>
      </c>
      <c r="H4226" s="1" t="s">
        <v>262</v>
      </c>
      <c r="I4226" s="1" t="s">
        <v>174</v>
      </c>
      <c r="J4226" s="1">
        <v>1919</v>
      </c>
      <c r="K4226" s="3">
        <v>0.6821180555555556</v>
      </c>
      <c r="L4226" s="3">
        <v>0.77031249999999996</v>
      </c>
      <c r="M4226" s="7">
        <v>45660</v>
      </c>
      <c r="N4226" s="3">
        <v>0.74739583333333337</v>
      </c>
      <c r="O4226" s="3">
        <v>0.83559027777777772</v>
      </c>
      <c r="P4226" s="5">
        <v>94</v>
      </c>
      <c r="Q4226" s="5">
        <v>657.91</v>
      </c>
      <c r="R4226" s="1" t="s">
        <v>34</v>
      </c>
      <c r="S4226" s="1">
        <v>5</v>
      </c>
      <c r="T4226" s="1" t="s">
        <v>83</v>
      </c>
      <c r="U4226" s="5">
        <v>128.44999999999999</v>
      </c>
      <c r="V4226" s="5">
        <v>10314.8165296998</v>
      </c>
      <c r="W4226" s="1" t="s">
        <v>36</v>
      </c>
      <c r="X4226" s="1">
        <v>4.41</v>
      </c>
      <c r="Y4226" s="5">
        <v>17377.78</v>
      </c>
      <c r="Z4226" s="5">
        <v>42131.93</v>
      </c>
      <c r="AA4226" s="5" t="str">
        <f t="shared" ref="AA4226:AA4289" si="264">IF(C4226&lt;=29,"18-29",IF(C4226&lt;=39,"30-39",IF(C4226&lt;=49,"40-49",IF(C4226&lt;=59,"50-59","60+"))))</f>
        <v>18-29</v>
      </c>
      <c r="AB4226" s="5" t="str">
        <f t="shared" ref="AB4226:AB4289" si="265">IF(P4226&lt;=30,"On-Time",IF(P4226&lt;=120,"Moderate","Severe"))</f>
        <v>Moderate</v>
      </c>
      <c r="AC4226" s="5">
        <f t="shared" ref="AC4226:AC4289" si="266">ROUND(Z4226/Y4226,2)</f>
        <v>2.42</v>
      </c>
      <c r="AD4226" s="5" t="str">
        <f t="shared" ref="AD4226:AD4289" si="267">IF(J4226&lt;=3000,"Short-haul",IF(J4226&lt;=7000,"Medium-haul","Long-haul"))</f>
        <v>Short-haul</v>
      </c>
    </row>
    <row r="4227" spans="1:30" x14ac:dyDescent="0.3">
      <c r="A4227" s="1" t="s">
        <v>5533</v>
      </c>
      <c r="B4227" s="1" t="s">
        <v>2031</v>
      </c>
      <c r="C4227" s="1">
        <v>25</v>
      </c>
      <c r="D4227" s="1" t="s">
        <v>28</v>
      </c>
      <c r="E4227" s="1" t="s">
        <v>5205</v>
      </c>
      <c r="F4227" s="1" t="s">
        <v>30</v>
      </c>
      <c r="G4227" s="1" t="s">
        <v>461</v>
      </c>
      <c r="H4227" s="1" t="s">
        <v>262</v>
      </c>
      <c r="I4227" s="1" t="s">
        <v>174</v>
      </c>
      <c r="J4227" s="1">
        <v>1919</v>
      </c>
      <c r="K4227" s="3">
        <v>0.6821180555555556</v>
      </c>
      <c r="L4227" s="3">
        <v>0.77031249999999996</v>
      </c>
      <c r="M4227" s="7">
        <v>45659</v>
      </c>
      <c r="N4227" s="3">
        <v>0.74739583333333337</v>
      </c>
      <c r="O4227" s="3">
        <v>0.83559027777777772</v>
      </c>
      <c r="P4227" s="5">
        <v>94</v>
      </c>
      <c r="Q4227" s="5">
        <v>1402.97</v>
      </c>
      <c r="R4227" s="1" t="s">
        <v>56</v>
      </c>
      <c r="S4227" s="1">
        <v>5</v>
      </c>
      <c r="T4227" s="1" t="s">
        <v>35</v>
      </c>
      <c r="U4227" s="5">
        <v>8.1</v>
      </c>
      <c r="V4227" s="5">
        <v>10819.5964413947</v>
      </c>
      <c r="W4227" s="1" t="s">
        <v>36</v>
      </c>
      <c r="X4227" s="1">
        <v>4.88</v>
      </c>
      <c r="Y4227" s="5">
        <v>17983.52</v>
      </c>
      <c r="Z4227" s="5">
        <v>89791.7</v>
      </c>
      <c r="AA4227" s="5" t="str">
        <f t="shared" si="264"/>
        <v>18-29</v>
      </c>
      <c r="AB4227" s="5" t="str">
        <f t="shared" si="265"/>
        <v>Moderate</v>
      </c>
      <c r="AC4227" s="5">
        <f t="shared" si="266"/>
        <v>4.99</v>
      </c>
      <c r="AD4227" s="5" t="str">
        <f t="shared" si="267"/>
        <v>Short-haul</v>
      </c>
    </row>
    <row r="4228" spans="1:30" x14ac:dyDescent="0.3">
      <c r="A4228" s="1" t="s">
        <v>5534</v>
      </c>
      <c r="B4228" s="1" t="s">
        <v>5535</v>
      </c>
      <c r="C4228" s="1">
        <v>37</v>
      </c>
      <c r="D4228" s="1" t="s">
        <v>28</v>
      </c>
      <c r="E4228" s="1" t="s">
        <v>5205</v>
      </c>
      <c r="F4228" s="1" t="s">
        <v>30</v>
      </c>
      <c r="G4228" s="1" t="s">
        <v>461</v>
      </c>
      <c r="H4228" s="1" t="s">
        <v>262</v>
      </c>
      <c r="I4228" s="1" t="s">
        <v>174</v>
      </c>
      <c r="J4228" s="1">
        <v>1919</v>
      </c>
      <c r="K4228" s="3">
        <v>0.6821180555555556</v>
      </c>
      <c r="L4228" s="3">
        <v>0.77031249999999996</v>
      </c>
      <c r="M4228" s="7">
        <v>45668</v>
      </c>
      <c r="N4228" s="3">
        <v>0.74739583333333337</v>
      </c>
      <c r="O4228" s="3">
        <v>0.83559027777777772</v>
      </c>
      <c r="P4228" s="5">
        <v>94</v>
      </c>
      <c r="Q4228" s="5">
        <v>1163.78</v>
      </c>
      <c r="R4228" s="1" t="s">
        <v>40</v>
      </c>
      <c r="S4228" s="1">
        <v>3</v>
      </c>
      <c r="T4228" s="1" t="s">
        <v>45</v>
      </c>
      <c r="U4228" s="5">
        <v>97.94</v>
      </c>
      <c r="V4228" s="5">
        <v>10662.226075991</v>
      </c>
      <c r="W4228" s="1" t="s">
        <v>42</v>
      </c>
      <c r="X4228" s="1">
        <v>4.0999999999999996</v>
      </c>
      <c r="Y4228" s="5">
        <v>17794.669999999998</v>
      </c>
      <c r="Z4228" s="5">
        <v>74501.509999999995</v>
      </c>
      <c r="AA4228" s="5" t="str">
        <f t="shared" si="264"/>
        <v>30-39</v>
      </c>
      <c r="AB4228" s="5" t="str">
        <f t="shared" si="265"/>
        <v>Moderate</v>
      </c>
      <c r="AC4228" s="5">
        <f t="shared" si="266"/>
        <v>4.1900000000000004</v>
      </c>
      <c r="AD4228" s="5" t="str">
        <f t="shared" si="267"/>
        <v>Short-haul</v>
      </c>
    </row>
    <row r="4229" spans="1:30" x14ac:dyDescent="0.3">
      <c r="A4229" s="1" t="s">
        <v>5536</v>
      </c>
      <c r="B4229" s="1" t="s">
        <v>5537</v>
      </c>
      <c r="C4229" s="1">
        <v>30</v>
      </c>
      <c r="D4229" s="1" t="s">
        <v>28</v>
      </c>
      <c r="E4229" s="1" t="s">
        <v>5205</v>
      </c>
      <c r="F4229" s="1" t="s">
        <v>48</v>
      </c>
      <c r="G4229" s="1" t="s">
        <v>461</v>
      </c>
      <c r="H4229" s="1" t="s">
        <v>262</v>
      </c>
      <c r="I4229" s="1" t="s">
        <v>174</v>
      </c>
      <c r="J4229" s="1">
        <v>1919</v>
      </c>
      <c r="K4229" s="3">
        <v>0.6821180555555556</v>
      </c>
      <c r="L4229" s="3">
        <v>0.77031249999999996</v>
      </c>
      <c r="M4229" s="7">
        <v>45672</v>
      </c>
      <c r="N4229" s="3">
        <v>0.74739583333333337</v>
      </c>
      <c r="O4229" s="3">
        <v>0.83559027777777772</v>
      </c>
      <c r="P4229" s="5">
        <v>94</v>
      </c>
      <c r="Q4229" s="5">
        <v>646.92999999999995</v>
      </c>
      <c r="R4229" s="1" t="s">
        <v>40</v>
      </c>
      <c r="S4229" s="1">
        <v>3</v>
      </c>
      <c r="T4229" s="1" t="s">
        <v>45</v>
      </c>
      <c r="U4229" s="5">
        <v>52.81</v>
      </c>
      <c r="V4229" s="5">
        <v>10803.4258812605</v>
      </c>
      <c r="W4229" s="1" t="s">
        <v>42</v>
      </c>
      <c r="X4229" s="1">
        <v>3.15</v>
      </c>
      <c r="Y4229" s="5">
        <v>17964.11</v>
      </c>
      <c r="Z4229" s="5">
        <v>41414.080000000002</v>
      </c>
      <c r="AA4229" s="5" t="str">
        <f t="shared" si="264"/>
        <v>30-39</v>
      </c>
      <c r="AB4229" s="5" t="str">
        <f t="shared" si="265"/>
        <v>Moderate</v>
      </c>
      <c r="AC4229" s="5">
        <f t="shared" si="266"/>
        <v>2.31</v>
      </c>
      <c r="AD4229" s="5" t="str">
        <f t="shared" si="267"/>
        <v>Short-haul</v>
      </c>
    </row>
    <row r="4230" spans="1:30" x14ac:dyDescent="0.3">
      <c r="A4230" s="1" t="s">
        <v>5538</v>
      </c>
      <c r="B4230" s="1" t="s">
        <v>5539</v>
      </c>
      <c r="C4230" s="1">
        <v>42</v>
      </c>
      <c r="D4230" s="1" t="s">
        <v>28</v>
      </c>
      <c r="E4230" s="1" t="s">
        <v>5205</v>
      </c>
      <c r="F4230" s="1" t="s">
        <v>30</v>
      </c>
      <c r="G4230" s="1" t="s">
        <v>470</v>
      </c>
      <c r="H4230" s="1" t="s">
        <v>76</v>
      </c>
      <c r="I4230" s="1" t="s">
        <v>135</v>
      </c>
      <c r="J4230" s="1">
        <v>14469</v>
      </c>
      <c r="K4230" s="3">
        <v>0.2003587962962963</v>
      </c>
      <c r="L4230" s="3">
        <v>0.86980324074074078</v>
      </c>
      <c r="M4230" s="7">
        <v>45666</v>
      </c>
      <c r="N4230" s="3">
        <v>0.2691087962962963</v>
      </c>
      <c r="O4230" s="3">
        <v>0.93855324074074076</v>
      </c>
      <c r="P4230" s="5">
        <v>99</v>
      </c>
      <c r="Q4230" s="5">
        <v>349.05</v>
      </c>
      <c r="R4230" s="1" t="s">
        <v>34</v>
      </c>
      <c r="S4230" s="1">
        <v>5</v>
      </c>
      <c r="T4230" s="1" t="s">
        <v>45</v>
      </c>
      <c r="U4230" s="5">
        <v>1.04</v>
      </c>
      <c r="V4230" s="5">
        <v>73301.438376779304</v>
      </c>
      <c r="W4230" s="1" t="s">
        <v>36</v>
      </c>
      <c r="X4230" s="1">
        <v>4.01</v>
      </c>
      <c r="Y4230" s="5">
        <v>139442.595</v>
      </c>
      <c r="Z4230" s="5">
        <v>13403.645999999901</v>
      </c>
      <c r="AA4230" s="5" t="str">
        <f t="shared" si="264"/>
        <v>40-49</v>
      </c>
      <c r="AB4230" s="5" t="str">
        <f t="shared" si="265"/>
        <v>Moderate</v>
      </c>
      <c r="AC4230" s="5">
        <f t="shared" si="266"/>
        <v>0.1</v>
      </c>
      <c r="AD4230" s="5" t="str">
        <f t="shared" si="267"/>
        <v>Long-haul</v>
      </c>
    </row>
    <row r="4231" spans="1:30" x14ac:dyDescent="0.3">
      <c r="A4231" s="1" t="s">
        <v>5540</v>
      </c>
      <c r="B4231" s="1" t="s">
        <v>5541</v>
      </c>
      <c r="C4231" s="1">
        <v>25</v>
      </c>
      <c r="D4231" s="1" t="s">
        <v>28</v>
      </c>
      <c r="E4231" s="1" t="s">
        <v>5205</v>
      </c>
      <c r="F4231" s="1" t="s">
        <v>30</v>
      </c>
      <c r="G4231" s="1" t="s">
        <v>470</v>
      </c>
      <c r="H4231" s="1" t="s">
        <v>76</v>
      </c>
      <c r="I4231" s="1" t="s">
        <v>135</v>
      </c>
      <c r="J4231" s="1">
        <v>14469</v>
      </c>
      <c r="K4231" s="3">
        <v>0.2003587962962963</v>
      </c>
      <c r="L4231" s="3">
        <v>0.86980324074074078</v>
      </c>
      <c r="M4231" s="7">
        <v>45660</v>
      </c>
      <c r="N4231" s="3">
        <v>0.2691087962962963</v>
      </c>
      <c r="O4231" s="3">
        <v>0.93855324074074076</v>
      </c>
      <c r="P4231" s="5">
        <v>99</v>
      </c>
      <c r="Q4231" s="5">
        <v>838.64</v>
      </c>
      <c r="R4231" s="1" t="s">
        <v>34</v>
      </c>
      <c r="S4231" s="1">
        <v>5</v>
      </c>
      <c r="T4231" s="1" t="s">
        <v>41</v>
      </c>
      <c r="U4231" s="5">
        <v>125.35</v>
      </c>
      <c r="V4231" s="5">
        <v>73377.742507381699</v>
      </c>
      <c r="W4231" s="1" t="s">
        <v>42</v>
      </c>
      <c r="X4231" s="1">
        <v>4.43</v>
      </c>
      <c r="Y4231" s="5">
        <v>139579.935</v>
      </c>
      <c r="Z4231" s="5">
        <v>32218.817999999999</v>
      </c>
      <c r="AA4231" s="5" t="str">
        <f t="shared" si="264"/>
        <v>18-29</v>
      </c>
      <c r="AB4231" s="5" t="str">
        <f t="shared" si="265"/>
        <v>Moderate</v>
      </c>
      <c r="AC4231" s="5">
        <f t="shared" si="266"/>
        <v>0.23</v>
      </c>
      <c r="AD4231" s="5" t="str">
        <f t="shared" si="267"/>
        <v>Long-haul</v>
      </c>
    </row>
    <row r="4232" spans="1:30" x14ac:dyDescent="0.3">
      <c r="A4232" s="1" t="s">
        <v>5542</v>
      </c>
      <c r="B4232" s="1" t="s">
        <v>5543</v>
      </c>
      <c r="C4232" s="1">
        <v>49</v>
      </c>
      <c r="D4232" s="1" t="s">
        <v>28</v>
      </c>
      <c r="E4232" s="1" t="s">
        <v>5205</v>
      </c>
      <c r="F4232" s="1" t="s">
        <v>48</v>
      </c>
      <c r="G4232" s="1" t="s">
        <v>470</v>
      </c>
      <c r="H4232" s="1" t="s">
        <v>76</v>
      </c>
      <c r="I4232" s="1" t="s">
        <v>135</v>
      </c>
      <c r="J4232" s="1">
        <v>14469</v>
      </c>
      <c r="K4232" s="3">
        <v>0.2003587962962963</v>
      </c>
      <c r="L4232" s="3">
        <v>0.86980324074074078</v>
      </c>
      <c r="M4232" s="7">
        <v>45666</v>
      </c>
      <c r="N4232" s="3">
        <v>0.2691087962962963</v>
      </c>
      <c r="O4232" s="3">
        <v>0.93855324074074076</v>
      </c>
      <c r="P4232" s="5">
        <v>99</v>
      </c>
      <c r="Q4232" s="5">
        <v>1369.13</v>
      </c>
      <c r="R4232" s="1" t="s">
        <v>40</v>
      </c>
      <c r="S4232" s="1">
        <v>5</v>
      </c>
      <c r="T4232" s="1" t="s">
        <v>45</v>
      </c>
      <c r="U4232" s="5">
        <v>53.79</v>
      </c>
      <c r="V4232" s="5">
        <v>73584.532109308799</v>
      </c>
      <c r="W4232" s="1" t="s">
        <v>36</v>
      </c>
      <c r="X4232" s="1">
        <v>4.83</v>
      </c>
      <c r="Y4232" s="5">
        <v>139952.16</v>
      </c>
      <c r="Z4232" s="5">
        <v>52581.048000000003</v>
      </c>
      <c r="AA4232" s="5" t="str">
        <f t="shared" si="264"/>
        <v>40-49</v>
      </c>
      <c r="AB4232" s="5" t="str">
        <f t="shared" si="265"/>
        <v>Moderate</v>
      </c>
      <c r="AC4232" s="5">
        <f t="shared" si="266"/>
        <v>0.38</v>
      </c>
      <c r="AD4232" s="5" t="str">
        <f t="shared" si="267"/>
        <v>Long-haul</v>
      </c>
    </row>
    <row r="4233" spans="1:30" x14ac:dyDescent="0.3">
      <c r="A4233" s="1" t="s">
        <v>5279</v>
      </c>
      <c r="B4233" s="1" t="s">
        <v>5280</v>
      </c>
      <c r="C4233" s="1">
        <v>19</v>
      </c>
      <c r="D4233" s="1" t="s">
        <v>28</v>
      </c>
      <c r="E4233" s="1" t="s">
        <v>5205</v>
      </c>
      <c r="F4233" s="1" t="s">
        <v>48</v>
      </c>
      <c r="G4233" s="1" t="s">
        <v>470</v>
      </c>
      <c r="H4233" s="1" t="s">
        <v>76</v>
      </c>
      <c r="I4233" s="1" t="s">
        <v>135</v>
      </c>
      <c r="J4233" s="1">
        <v>14469</v>
      </c>
      <c r="K4233" s="3">
        <v>0.2003587962962963</v>
      </c>
      <c r="L4233" s="3">
        <v>0.86980324074074078</v>
      </c>
      <c r="M4233" s="7">
        <v>45665</v>
      </c>
      <c r="N4233" s="3">
        <v>0.2691087962962963</v>
      </c>
      <c r="O4233" s="3">
        <v>0.93855324074074076</v>
      </c>
      <c r="P4233" s="5">
        <v>99</v>
      </c>
      <c r="Q4233" s="5">
        <v>797.5</v>
      </c>
      <c r="R4233" s="1" t="s">
        <v>40</v>
      </c>
      <c r="S4233" s="1">
        <v>5</v>
      </c>
      <c r="T4233" s="1" t="s">
        <v>83</v>
      </c>
      <c r="U4233" s="5">
        <v>29.37</v>
      </c>
      <c r="V4233" s="5">
        <v>73116.983690660694</v>
      </c>
      <c r="W4233" s="1" t="s">
        <v>36</v>
      </c>
      <c r="X4233" s="1">
        <v>4.95</v>
      </c>
      <c r="Y4233" s="5">
        <v>139110.57</v>
      </c>
      <c r="Z4233" s="5">
        <v>30627.522000000001</v>
      </c>
      <c r="AA4233" s="5" t="str">
        <f t="shared" si="264"/>
        <v>18-29</v>
      </c>
      <c r="AB4233" s="5" t="str">
        <f t="shared" si="265"/>
        <v>Moderate</v>
      </c>
      <c r="AC4233" s="5">
        <f t="shared" si="266"/>
        <v>0.22</v>
      </c>
      <c r="AD4233" s="5" t="str">
        <f t="shared" si="267"/>
        <v>Long-haul</v>
      </c>
    </row>
    <row r="4234" spans="1:30" x14ac:dyDescent="0.3">
      <c r="A4234" s="1" t="s">
        <v>5238</v>
      </c>
      <c r="B4234" s="1" t="s">
        <v>5239</v>
      </c>
      <c r="C4234" s="1">
        <v>24</v>
      </c>
      <c r="D4234" s="1" t="s">
        <v>28</v>
      </c>
      <c r="E4234" s="1" t="s">
        <v>5205</v>
      </c>
      <c r="F4234" s="1" t="s">
        <v>30</v>
      </c>
      <c r="G4234" s="1" t="s">
        <v>470</v>
      </c>
      <c r="H4234" s="1" t="s">
        <v>76</v>
      </c>
      <c r="I4234" s="1" t="s">
        <v>135</v>
      </c>
      <c r="J4234" s="1">
        <v>14469</v>
      </c>
      <c r="K4234" s="3">
        <v>0.2003587962962963</v>
      </c>
      <c r="L4234" s="3">
        <v>0.86980324074074078</v>
      </c>
      <c r="M4234" s="7">
        <v>45672</v>
      </c>
      <c r="N4234" s="3">
        <v>0.2691087962962963</v>
      </c>
      <c r="O4234" s="3">
        <v>0.93855324074074076</v>
      </c>
      <c r="P4234" s="5">
        <v>99</v>
      </c>
      <c r="Q4234" s="5">
        <v>599.85</v>
      </c>
      <c r="R4234" s="1" t="s">
        <v>34</v>
      </c>
      <c r="S4234" s="1">
        <v>5</v>
      </c>
      <c r="T4234" s="1" t="s">
        <v>49</v>
      </c>
      <c r="U4234" s="5">
        <v>141.29</v>
      </c>
      <c r="V4234" s="5">
        <v>72991.070348156107</v>
      </c>
      <c r="W4234" s="1" t="s">
        <v>36</v>
      </c>
      <c r="X4234" s="1">
        <v>4.79</v>
      </c>
      <c r="Y4234" s="5">
        <v>138883.91999999899</v>
      </c>
      <c r="Z4234" s="5">
        <v>23051.196</v>
      </c>
      <c r="AA4234" s="5" t="str">
        <f t="shared" si="264"/>
        <v>18-29</v>
      </c>
      <c r="AB4234" s="5" t="str">
        <f t="shared" si="265"/>
        <v>Moderate</v>
      </c>
      <c r="AC4234" s="5">
        <f t="shared" si="266"/>
        <v>0.17</v>
      </c>
      <c r="AD4234" s="5" t="str">
        <f t="shared" si="267"/>
        <v>Long-haul</v>
      </c>
    </row>
    <row r="4235" spans="1:30" x14ac:dyDescent="0.3">
      <c r="A4235" s="1" t="s">
        <v>5544</v>
      </c>
      <c r="B4235" s="1" t="s">
        <v>5545</v>
      </c>
      <c r="C4235" s="1">
        <v>74</v>
      </c>
      <c r="D4235" s="1" t="s">
        <v>39</v>
      </c>
      <c r="E4235" s="1" t="s">
        <v>5205</v>
      </c>
      <c r="F4235" s="1" t="s">
        <v>30</v>
      </c>
      <c r="G4235" s="1" t="s">
        <v>470</v>
      </c>
      <c r="H4235" s="1" t="s">
        <v>76</v>
      </c>
      <c r="I4235" s="1" t="s">
        <v>135</v>
      </c>
      <c r="J4235" s="1">
        <v>14469</v>
      </c>
      <c r="K4235" s="3">
        <v>0.2003587962962963</v>
      </c>
      <c r="L4235" s="3">
        <v>0.86980324074074078</v>
      </c>
      <c r="M4235" s="7">
        <v>45666</v>
      </c>
      <c r="N4235" s="3">
        <v>0.2691087962962963</v>
      </c>
      <c r="O4235" s="3">
        <v>0.93855324074074076</v>
      </c>
      <c r="P4235" s="5">
        <v>99</v>
      </c>
      <c r="Q4235" s="5">
        <v>1263.7</v>
      </c>
      <c r="R4235" s="1" t="s">
        <v>34</v>
      </c>
      <c r="S4235" s="1">
        <v>5</v>
      </c>
      <c r="T4235" s="1" t="s">
        <v>41</v>
      </c>
      <c r="U4235" s="5">
        <v>180.76</v>
      </c>
      <c r="V4235" s="5">
        <v>72945.102964918493</v>
      </c>
      <c r="W4235" s="1" t="s">
        <v>36</v>
      </c>
      <c r="X4235" s="1">
        <v>3.2</v>
      </c>
      <c r="Y4235" s="5">
        <v>138801.18</v>
      </c>
      <c r="Z4235" s="5">
        <v>48547.77</v>
      </c>
      <c r="AA4235" s="5" t="str">
        <f t="shared" si="264"/>
        <v>60+</v>
      </c>
      <c r="AB4235" s="5" t="str">
        <f t="shared" si="265"/>
        <v>Moderate</v>
      </c>
      <c r="AC4235" s="5">
        <f t="shared" si="266"/>
        <v>0.35</v>
      </c>
      <c r="AD4235" s="5" t="str">
        <f t="shared" si="267"/>
        <v>Long-haul</v>
      </c>
    </row>
    <row r="4236" spans="1:30" x14ac:dyDescent="0.3">
      <c r="A4236" s="1" t="s">
        <v>5519</v>
      </c>
      <c r="B4236" s="1" t="s">
        <v>5520</v>
      </c>
      <c r="C4236" s="1">
        <v>58</v>
      </c>
      <c r="D4236" s="1" t="s">
        <v>39</v>
      </c>
      <c r="E4236" s="1" t="s">
        <v>5205</v>
      </c>
      <c r="F4236" s="1" t="s">
        <v>48</v>
      </c>
      <c r="G4236" s="1" t="s">
        <v>470</v>
      </c>
      <c r="H4236" s="1" t="s">
        <v>76</v>
      </c>
      <c r="I4236" s="1" t="s">
        <v>135</v>
      </c>
      <c r="J4236" s="1">
        <v>14469</v>
      </c>
      <c r="K4236" s="3">
        <v>0.2003587962962963</v>
      </c>
      <c r="L4236" s="3">
        <v>0.86980324074074078</v>
      </c>
      <c r="M4236" s="7">
        <v>45670</v>
      </c>
      <c r="N4236" s="3">
        <v>0.2691087962962963</v>
      </c>
      <c r="O4236" s="3">
        <v>0.93855324074074076</v>
      </c>
      <c r="P4236" s="5">
        <v>99</v>
      </c>
      <c r="Q4236" s="5">
        <v>1137.0999999999999</v>
      </c>
      <c r="R4236" s="1" t="s">
        <v>40</v>
      </c>
      <c r="S4236" s="1">
        <v>5</v>
      </c>
      <c r="T4236" s="1" t="s">
        <v>35</v>
      </c>
      <c r="U4236" s="5">
        <v>67.39</v>
      </c>
      <c r="V4236" s="5">
        <v>73748.068865205307</v>
      </c>
      <c r="W4236" s="1" t="s">
        <v>42</v>
      </c>
      <c r="X4236" s="1">
        <v>4.93</v>
      </c>
      <c r="Y4236" s="5">
        <v>140246.51999999999</v>
      </c>
      <c r="Z4236" s="5">
        <v>43672.728000000003</v>
      </c>
      <c r="AA4236" s="5" t="str">
        <f t="shared" si="264"/>
        <v>50-59</v>
      </c>
      <c r="AB4236" s="5" t="str">
        <f t="shared" si="265"/>
        <v>Moderate</v>
      </c>
      <c r="AC4236" s="5">
        <f t="shared" si="266"/>
        <v>0.31</v>
      </c>
      <c r="AD4236" s="5" t="str">
        <f t="shared" si="267"/>
        <v>Long-haul</v>
      </c>
    </row>
    <row r="4237" spans="1:30" x14ac:dyDescent="0.3">
      <c r="A4237" s="1" t="s">
        <v>5546</v>
      </c>
      <c r="B4237" s="1" t="s">
        <v>5547</v>
      </c>
      <c r="C4237" s="1">
        <v>36</v>
      </c>
      <c r="D4237" s="1" t="s">
        <v>28</v>
      </c>
      <c r="E4237" s="1" t="s">
        <v>5205</v>
      </c>
      <c r="F4237" s="1" t="s">
        <v>48</v>
      </c>
      <c r="G4237" s="1" t="s">
        <v>470</v>
      </c>
      <c r="H4237" s="1" t="s">
        <v>76</v>
      </c>
      <c r="I4237" s="1" t="s">
        <v>135</v>
      </c>
      <c r="J4237" s="1">
        <v>14469</v>
      </c>
      <c r="K4237" s="3">
        <v>0.2003587962962963</v>
      </c>
      <c r="L4237" s="3">
        <v>0.86980324074074078</v>
      </c>
      <c r="M4237" s="7">
        <v>45662</v>
      </c>
      <c r="N4237" s="3">
        <v>0.2691087962962963</v>
      </c>
      <c r="O4237" s="3">
        <v>0.93855324074074076</v>
      </c>
      <c r="P4237" s="5">
        <v>99</v>
      </c>
      <c r="Q4237" s="5">
        <v>1096.3800000000001</v>
      </c>
      <c r="R4237" s="1" t="s">
        <v>40</v>
      </c>
      <c r="S4237" s="1">
        <v>3</v>
      </c>
      <c r="T4237" s="1" t="s">
        <v>49</v>
      </c>
      <c r="U4237" s="5">
        <v>5.39</v>
      </c>
      <c r="V4237" s="5">
        <v>73781.966708874999</v>
      </c>
      <c r="W4237" s="1" t="s">
        <v>42</v>
      </c>
      <c r="X4237" s="1">
        <v>3.26</v>
      </c>
      <c r="Y4237" s="5">
        <v>140307.54</v>
      </c>
      <c r="Z4237" s="5">
        <v>42101.639999999898</v>
      </c>
      <c r="AA4237" s="5" t="str">
        <f t="shared" si="264"/>
        <v>30-39</v>
      </c>
      <c r="AB4237" s="5" t="str">
        <f t="shared" si="265"/>
        <v>Moderate</v>
      </c>
      <c r="AC4237" s="5">
        <f t="shared" si="266"/>
        <v>0.3</v>
      </c>
      <c r="AD4237" s="5" t="str">
        <f t="shared" si="267"/>
        <v>Long-haul</v>
      </c>
    </row>
    <row r="4238" spans="1:30" x14ac:dyDescent="0.3">
      <c r="A4238" s="1" t="s">
        <v>5548</v>
      </c>
      <c r="B4238" s="1" t="s">
        <v>5549</v>
      </c>
      <c r="C4238" s="1">
        <v>71</v>
      </c>
      <c r="D4238" s="1" t="s">
        <v>39</v>
      </c>
      <c r="E4238" s="1" t="s">
        <v>5205</v>
      </c>
      <c r="F4238" s="1" t="s">
        <v>48</v>
      </c>
      <c r="G4238" s="1" t="s">
        <v>470</v>
      </c>
      <c r="H4238" s="1" t="s">
        <v>76</v>
      </c>
      <c r="I4238" s="1" t="s">
        <v>135</v>
      </c>
      <c r="J4238" s="1">
        <v>14469</v>
      </c>
      <c r="K4238" s="3">
        <v>0.2003587962962963</v>
      </c>
      <c r="L4238" s="3">
        <v>0.86980324074074078</v>
      </c>
      <c r="M4238" s="7">
        <v>45668</v>
      </c>
      <c r="N4238" s="3">
        <v>0.2691087962962963</v>
      </c>
      <c r="O4238" s="3">
        <v>0.93855324074074076</v>
      </c>
      <c r="P4238" s="5">
        <v>99</v>
      </c>
      <c r="Q4238" s="5">
        <v>695.61</v>
      </c>
      <c r="R4238" s="1" t="s">
        <v>56</v>
      </c>
      <c r="S4238" s="1">
        <v>5</v>
      </c>
      <c r="T4238" s="1" t="s">
        <v>35</v>
      </c>
      <c r="U4238" s="5">
        <v>143.19999999999999</v>
      </c>
      <c r="V4238" s="5">
        <v>73438.745678993597</v>
      </c>
      <c r="W4238" s="1" t="s">
        <v>36</v>
      </c>
      <c r="X4238" s="1">
        <v>3.64</v>
      </c>
      <c r="Y4238" s="5">
        <v>139689.73499999999</v>
      </c>
      <c r="Z4238" s="5">
        <v>26728.608</v>
      </c>
      <c r="AA4238" s="5" t="str">
        <f t="shared" si="264"/>
        <v>60+</v>
      </c>
      <c r="AB4238" s="5" t="str">
        <f t="shared" si="265"/>
        <v>Moderate</v>
      </c>
      <c r="AC4238" s="5">
        <f t="shared" si="266"/>
        <v>0.19</v>
      </c>
      <c r="AD4238" s="5" t="str">
        <f t="shared" si="267"/>
        <v>Long-haul</v>
      </c>
    </row>
    <row r="4239" spans="1:30" x14ac:dyDescent="0.3">
      <c r="A4239" s="1" t="s">
        <v>5550</v>
      </c>
      <c r="B4239" s="1" t="s">
        <v>5551</v>
      </c>
      <c r="C4239" s="1">
        <v>33</v>
      </c>
      <c r="D4239" s="1" t="s">
        <v>28</v>
      </c>
      <c r="E4239" s="1" t="s">
        <v>5205</v>
      </c>
      <c r="F4239" s="1" t="s">
        <v>48</v>
      </c>
      <c r="G4239" s="1" t="s">
        <v>479</v>
      </c>
      <c r="H4239" s="1" t="s">
        <v>233</v>
      </c>
      <c r="I4239" s="1" t="s">
        <v>76</v>
      </c>
      <c r="J4239" s="1">
        <v>7101</v>
      </c>
      <c r="K4239" s="3">
        <v>0.65505787037037033</v>
      </c>
      <c r="L4239" s="3">
        <v>0.98353009259259261</v>
      </c>
      <c r="M4239" s="7">
        <v>45658</v>
      </c>
      <c r="N4239" s="3">
        <v>0.71130787037037035</v>
      </c>
      <c r="O4239" s="3">
        <v>3.9780092592592596E-2</v>
      </c>
      <c r="P4239" s="5">
        <v>81</v>
      </c>
      <c r="Q4239" s="5">
        <v>99.09</v>
      </c>
      <c r="R4239" s="1" t="s">
        <v>40</v>
      </c>
      <c r="S4239" s="1">
        <v>3</v>
      </c>
      <c r="T4239" s="1" t="s">
        <v>41</v>
      </c>
      <c r="U4239" s="5">
        <v>95.44</v>
      </c>
      <c r="V4239" s="5">
        <v>36419.111713746199</v>
      </c>
      <c r="W4239" s="1" t="s">
        <v>42</v>
      </c>
      <c r="X4239" s="1">
        <v>3.17</v>
      </c>
      <c r="Y4239" s="5">
        <v>73054.395000000004</v>
      </c>
      <c r="Z4239" s="5">
        <v>3816.51</v>
      </c>
      <c r="AA4239" s="5" t="str">
        <f t="shared" si="264"/>
        <v>30-39</v>
      </c>
      <c r="AB4239" s="5" t="str">
        <f t="shared" si="265"/>
        <v>Moderate</v>
      </c>
      <c r="AC4239" s="5">
        <f t="shared" si="266"/>
        <v>0.05</v>
      </c>
      <c r="AD4239" s="5" t="str">
        <f t="shared" si="267"/>
        <v>Long-haul</v>
      </c>
    </row>
    <row r="4240" spans="1:30" x14ac:dyDescent="0.3">
      <c r="A4240" s="1" t="s">
        <v>5552</v>
      </c>
      <c r="B4240" s="1" t="s">
        <v>5553</v>
      </c>
      <c r="C4240" s="1">
        <v>30</v>
      </c>
      <c r="D4240" s="1" t="s">
        <v>39</v>
      </c>
      <c r="E4240" s="1" t="s">
        <v>5205</v>
      </c>
      <c r="F4240" s="1" t="s">
        <v>48</v>
      </c>
      <c r="G4240" s="1" t="s">
        <v>479</v>
      </c>
      <c r="H4240" s="1" t="s">
        <v>233</v>
      </c>
      <c r="I4240" s="1" t="s">
        <v>76</v>
      </c>
      <c r="J4240" s="1">
        <v>7101</v>
      </c>
      <c r="K4240" s="3">
        <v>0.65505787037037033</v>
      </c>
      <c r="L4240" s="3">
        <v>0.98353009259259261</v>
      </c>
      <c r="M4240" s="7">
        <v>45660</v>
      </c>
      <c r="N4240" s="3">
        <v>0.71130787037037035</v>
      </c>
      <c r="O4240" s="3">
        <v>3.9780092592592596E-2</v>
      </c>
      <c r="P4240" s="5">
        <v>81</v>
      </c>
      <c r="Q4240" s="5">
        <v>79.44</v>
      </c>
      <c r="R4240" s="1" t="s">
        <v>34</v>
      </c>
      <c r="S4240" s="1">
        <v>3</v>
      </c>
      <c r="T4240" s="1" t="s">
        <v>41</v>
      </c>
      <c r="U4240" s="5">
        <v>83.43</v>
      </c>
      <c r="V4240" s="5">
        <v>36656.0723900577</v>
      </c>
      <c r="W4240" s="1" t="s">
        <v>42</v>
      </c>
      <c r="X4240" s="1">
        <v>5</v>
      </c>
      <c r="Y4240" s="5">
        <v>73480.934999999998</v>
      </c>
      <c r="Z4240" s="5">
        <v>3060.51</v>
      </c>
      <c r="AA4240" s="5" t="str">
        <f t="shared" si="264"/>
        <v>30-39</v>
      </c>
      <c r="AB4240" s="5" t="str">
        <f t="shared" si="265"/>
        <v>Moderate</v>
      </c>
      <c r="AC4240" s="5">
        <f t="shared" si="266"/>
        <v>0.04</v>
      </c>
      <c r="AD4240" s="5" t="str">
        <f t="shared" si="267"/>
        <v>Long-haul</v>
      </c>
    </row>
    <row r="4241" spans="1:30" x14ac:dyDescent="0.3">
      <c r="A4241" s="1" t="s">
        <v>5554</v>
      </c>
      <c r="B4241" s="1" t="s">
        <v>5555</v>
      </c>
      <c r="C4241" s="1">
        <v>64</v>
      </c>
      <c r="D4241" s="1" t="s">
        <v>39</v>
      </c>
      <c r="E4241" s="1" t="s">
        <v>5205</v>
      </c>
      <c r="F4241" s="1" t="s">
        <v>30</v>
      </c>
      <c r="G4241" s="1" t="s">
        <v>479</v>
      </c>
      <c r="H4241" s="1" t="s">
        <v>233</v>
      </c>
      <c r="I4241" s="1" t="s">
        <v>76</v>
      </c>
      <c r="J4241" s="1">
        <v>7101</v>
      </c>
      <c r="K4241" s="3">
        <v>0.65505787037037033</v>
      </c>
      <c r="L4241" s="3">
        <v>0.98353009259259261</v>
      </c>
      <c r="M4241" s="7">
        <v>45658</v>
      </c>
      <c r="N4241" s="3">
        <v>0.71130787037037035</v>
      </c>
      <c r="O4241" s="3">
        <v>3.9780092592592596E-2</v>
      </c>
      <c r="P4241" s="5">
        <v>81</v>
      </c>
      <c r="Q4241" s="5">
        <v>1147.74</v>
      </c>
      <c r="R4241" s="1" t="s">
        <v>56</v>
      </c>
      <c r="S4241" s="1">
        <v>5</v>
      </c>
      <c r="T4241" s="1" t="s">
        <v>45</v>
      </c>
      <c r="U4241" s="5">
        <v>196.78</v>
      </c>
      <c r="V4241" s="5">
        <v>36896.4371524952</v>
      </c>
      <c r="W4241" s="1" t="s">
        <v>36</v>
      </c>
      <c r="X4241" s="1">
        <v>3.13</v>
      </c>
      <c r="Y4241" s="5">
        <v>73913.58</v>
      </c>
      <c r="Z4241" s="5">
        <v>44096.832000000002</v>
      </c>
      <c r="AA4241" s="5" t="str">
        <f t="shared" si="264"/>
        <v>60+</v>
      </c>
      <c r="AB4241" s="5" t="str">
        <f t="shared" si="265"/>
        <v>Moderate</v>
      </c>
      <c r="AC4241" s="5">
        <f t="shared" si="266"/>
        <v>0.6</v>
      </c>
      <c r="AD4241" s="5" t="str">
        <f t="shared" si="267"/>
        <v>Long-haul</v>
      </c>
    </row>
    <row r="4242" spans="1:30" x14ac:dyDescent="0.3">
      <c r="A4242" s="1" t="s">
        <v>5556</v>
      </c>
      <c r="B4242" s="1" t="s">
        <v>5557</v>
      </c>
      <c r="C4242" s="1">
        <v>30</v>
      </c>
      <c r="D4242" s="1" t="s">
        <v>39</v>
      </c>
      <c r="E4242" s="1" t="s">
        <v>5205</v>
      </c>
      <c r="F4242" s="1" t="s">
        <v>48</v>
      </c>
      <c r="G4242" s="1" t="s">
        <v>479</v>
      </c>
      <c r="H4242" s="1" t="s">
        <v>233</v>
      </c>
      <c r="I4242" s="1" t="s">
        <v>76</v>
      </c>
      <c r="J4242" s="1">
        <v>7101</v>
      </c>
      <c r="K4242" s="3">
        <v>0.65505787037037033</v>
      </c>
      <c r="L4242" s="3">
        <v>0.98353009259259261</v>
      </c>
      <c r="M4242" s="7">
        <v>45669</v>
      </c>
      <c r="N4242" s="3">
        <v>0.71130787037037035</v>
      </c>
      <c r="O4242" s="3">
        <v>3.9780092592592596E-2</v>
      </c>
      <c r="P4242" s="5">
        <v>81</v>
      </c>
      <c r="Q4242" s="5">
        <v>192.58</v>
      </c>
      <c r="R4242" s="1" t="s">
        <v>56</v>
      </c>
      <c r="S4242" s="1">
        <v>3</v>
      </c>
      <c r="T4242" s="1" t="s">
        <v>41</v>
      </c>
      <c r="U4242" s="5">
        <v>23.15</v>
      </c>
      <c r="V4242" s="5">
        <v>36099.9332341189</v>
      </c>
      <c r="W4242" s="1" t="s">
        <v>42</v>
      </c>
      <c r="X4242" s="1">
        <v>3.84</v>
      </c>
      <c r="Y4242" s="5">
        <v>72479.88</v>
      </c>
      <c r="Z4242" s="5">
        <v>7397.8499999999904</v>
      </c>
      <c r="AA4242" s="5" t="str">
        <f t="shared" si="264"/>
        <v>30-39</v>
      </c>
      <c r="AB4242" s="5" t="str">
        <f t="shared" si="265"/>
        <v>Moderate</v>
      </c>
      <c r="AC4242" s="5">
        <f t="shared" si="266"/>
        <v>0.1</v>
      </c>
      <c r="AD4242" s="5" t="str">
        <f t="shared" si="267"/>
        <v>Long-haul</v>
      </c>
    </row>
    <row r="4243" spans="1:30" x14ac:dyDescent="0.3">
      <c r="A4243" s="1" t="s">
        <v>5558</v>
      </c>
      <c r="B4243" s="1" t="s">
        <v>5559</v>
      </c>
      <c r="C4243" s="1">
        <v>40</v>
      </c>
      <c r="D4243" s="1" t="s">
        <v>28</v>
      </c>
      <c r="E4243" s="1" t="s">
        <v>5205</v>
      </c>
      <c r="F4243" s="1" t="s">
        <v>30</v>
      </c>
      <c r="G4243" s="1" t="s">
        <v>479</v>
      </c>
      <c r="H4243" s="1" t="s">
        <v>233</v>
      </c>
      <c r="I4243" s="1" t="s">
        <v>76</v>
      </c>
      <c r="J4243" s="1">
        <v>7101</v>
      </c>
      <c r="K4243" s="3">
        <v>0.65505787037037033</v>
      </c>
      <c r="L4243" s="3">
        <v>0.98353009259259261</v>
      </c>
      <c r="M4243" s="7">
        <v>45669</v>
      </c>
      <c r="N4243" s="3">
        <v>0.71130787037037035</v>
      </c>
      <c r="O4243" s="3">
        <v>3.9780092592592596E-2</v>
      </c>
      <c r="P4243" s="5">
        <v>81</v>
      </c>
      <c r="Q4243" s="5">
        <v>883.42</v>
      </c>
      <c r="R4243" s="1" t="s">
        <v>40</v>
      </c>
      <c r="S4243" s="1">
        <v>3</v>
      </c>
      <c r="T4243" s="1" t="s">
        <v>41</v>
      </c>
      <c r="U4243" s="5">
        <v>190.17</v>
      </c>
      <c r="V4243" s="5">
        <v>36370.868946291703</v>
      </c>
      <c r="W4243" s="1" t="s">
        <v>42</v>
      </c>
      <c r="X4243" s="1">
        <v>4.8499999999999996</v>
      </c>
      <c r="Y4243" s="5">
        <v>72967.56</v>
      </c>
      <c r="Z4243" s="5">
        <v>33946.146000000001</v>
      </c>
      <c r="AA4243" s="5" t="str">
        <f t="shared" si="264"/>
        <v>40-49</v>
      </c>
      <c r="AB4243" s="5" t="str">
        <f t="shared" si="265"/>
        <v>Moderate</v>
      </c>
      <c r="AC4243" s="5">
        <f t="shared" si="266"/>
        <v>0.47</v>
      </c>
      <c r="AD4243" s="5" t="str">
        <f t="shared" si="267"/>
        <v>Long-haul</v>
      </c>
    </row>
    <row r="4244" spans="1:30" x14ac:dyDescent="0.3">
      <c r="A4244" s="1" t="s">
        <v>5281</v>
      </c>
      <c r="B4244" s="1" t="s">
        <v>5282</v>
      </c>
      <c r="C4244" s="1">
        <v>20</v>
      </c>
      <c r="D4244" s="1" t="s">
        <v>28</v>
      </c>
      <c r="E4244" s="1" t="s">
        <v>5205</v>
      </c>
      <c r="F4244" s="1" t="s">
        <v>30</v>
      </c>
      <c r="G4244" s="1" t="s">
        <v>479</v>
      </c>
      <c r="H4244" s="1" t="s">
        <v>233</v>
      </c>
      <c r="I4244" s="1" t="s">
        <v>76</v>
      </c>
      <c r="J4244" s="1">
        <v>7101</v>
      </c>
      <c r="K4244" s="3">
        <v>0.65505787037037033</v>
      </c>
      <c r="L4244" s="3">
        <v>0.98353009259259261</v>
      </c>
      <c r="M4244" s="7">
        <v>45662</v>
      </c>
      <c r="N4244" s="3">
        <v>0.71130787037037035</v>
      </c>
      <c r="O4244" s="3">
        <v>3.9780092592592596E-2</v>
      </c>
      <c r="P4244" s="5">
        <v>81</v>
      </c>
      <c r="Q4244" s="5">
        <v>906.37</v>
      </c>
      <c r="R4244" s="1" t="s">
        <v>40</v>
      </c>
      <c r="S4244" s="1">
        <v>5</v>
      </c>
      <c r="T4244" s="1" t="s">
        <v>45</v>
      </c>
      <c r="U4244" s="5">
        <v>185.32</v>
      </c>
      <c r="V4244" s="5">
        <v>36094.556198135899</v>
      </c>
      <c r="W4244" s="1" t="s">
        <v>42</v>
      </c>
      <c r="X4244" s="1">
        <v>3.46</v>
      </c>
      <c r="Y4244" s="5">
        <v>72470.205000000002</v>
      </c>
      <c r="Z4244" s="5">
        <v>34826.843999999997</v>
      </c>
      <c r="AA4244" s="5" t="str">
        <f t="shared" si="264"/>
        <v>18-29</v>
      </c>
      <c r="AB4244" s="5" t="str">
        <f t="shared" si="265"/>
        <v>Moderate</v>
      </c>
      <c r="AC4244" s="5">
        <f t="shared" si="266"/>
        <v>0.48</v>
      </c>
      <c r="AD4244" s="5" t="str">
        <f t="shared" si="267"/>
        <v>Long-haul</v>
      </c>
    </row>
    <row r="4245" spans="1:30" x14ac:dyDescent="0.3">
      <c r="A4245" s="1" t="s">
        <v>5560</v>
      </c>
      <c r="B4245" s="1" t="s">
        <v>5561</v>
      </c>
      <c r="C4245" s="1">
        <v>20</v>
      </c>
      <c r="D4245" s="1" t="s">
        <v>39</v>
      </c>
      <c r="E4245" s="1" t="s">
        <v>5205</v>
      </c>
      <c r="F4245" s="1" t="s">
        <v>30</v>
      </c>
      <c r="G4245" s="1" t="s">
        <v>479</v>
      </c>
      <c r="H4245" s="1" t="s">
        <v>233</v>
      </c>
      <c r="I4245" s="1" t="s">
        <v>76</v>
      </c>
      <c r="J4245" s="1">
        <v>7101</v>
      </c>
      <c r="K4245" s="3">
        <v>0.65505787037037033</v>
      </c>
      <c r="L4245" s="3">
        <v>0.98353009259259261</v>
      </c>
      <c r="M4245" s="7">
        <v>45660</v>
      </c>
      <c r="N4245" s="3">
        <v>0.71130787037037035</v>
      </c>
      <c r="O4245" s="3">
        <v>3.9780092592592596E-2</v>
      </c>
      <c r="P4245" s="5">
        <v>81</v>
      </c>
      <c r="Q4245" s="5">
        <v>798.26</v>
      </c>
      <c r="R4245" s="1" t="s">
        <v>34</v>
      </c>
      <c r="S4245" s="1">
        <v>5</v>
      </c>
      <c r="T4245" s="1" t="s">
        <v>41</v>
      </c>
      <c r="U4245" s="5">
        <v>157.97999999999999</v>
      </c>
      <c r="V4245" s="5">
        <v>36150.714416571303</v>
      </c>
      <c r="W4245" s="1" t="s">
        <v>36</v>
      </c>
      <c r="X4245" s="1">
        <v>3.72</v>
      </c>
      <c r="Y4245" s="5">
        <v>72571.289999999994</v>
      </c>
      <c r="Z4245" s="5">
        <v>30672.143999999898</v>
      </c>
      <c r="AA4245" s="5" t="str">
        <f t="shared" si="264"/>
        <v>18-29</v>
      </c>
      <c r="AB4245" s="5" t="str">
        <f t="shared" si="265"/>
        <v>Moderate</v>
      </c>
      <c r="AC4245" s="5">
        <f t="shared" si="266"/>
        <v>0.42</v>
      </c>
      <c r="AD4245" s="5" t="str">
        <f t="shared" si="267"/>
        <v>Long-haul</v>
      </c>
    </row>
    <row r="4246" spans="1:30" x14ac:dyDescent="0.3">
      <c r="A4246" s="1" t="s">
        <v>5266</v>
      </c>
      <c r="B4246" s="1" t="s">
        <v>5267</v>
      </c>
      <c r="C4246" s="1">
        <v>57</v>
      </c>
      <c r="D4246" s="1" t="s">
        <v>28</v>
      </c>
      <c r="E4246" s="1" t="s">
        <v>5205</v>
      </c>
      <c r="F4246" s="1" t="s">
        <v>48</v>
      </c>
      <c r="G4246" s="1" t="s">
        <v>479</v>
      </c>
      <c r="H4246" s="1" t="s">
        <v>233</v>
      </c>
      <c r="I4246" s="1" t="s">
        <v>76</v>
      </c>
      <c r="J4246" s="1">
        <v>7101</v>
      </c>
      <c r="K4246" s="3">
        <v>0.65505787037037033</v>
      </c>
      <c r="L4246" s="3">
        <v>0.98353009259259261</v>
      </c>
      <c r="M4246" s="7">
        <v>45661</v>
      </c>
      <c r="N4246" s="3">
        <v>0.71130787037037035</v>
      </c>
      <c r="O4246" s="3">
        <v>3.9780092592592596E-2</v>
      </c>
      <c r="P4246" s="5">
        <v>81</v>
      </c>
      <c r="Q4246" s="5">
        <v>211.33</v>
      </c>
      <c r="R4246" s="1" t="s">
        <v>40</v>
      </c>
      <c r="S4246" s="1">
        <v>5</v>
      </c>
      <c r="T4246" s="1" t="s">
        <v>35</v>
      </c>
      <c r="U4246" s="5">
        <v>64.260000000000005</v>
      </c>
      <c r="V4246" s="5">
        <v>36587.891391208002</v>
      </c>
      <c r="W4246" s="1" t="s">
        <v>42</v>
      </c>
      <c r="X4246" s="1">
        <v>4.1500000000000004</v>
      </c>
      <c r="Y4246" s="5">
        <v>73358.205000000002</v>
      </c>
      <c r="Z4246" s="5">
        <v>8122.7819999999901</v>
      </c>
      <c r="AA4246" s="5" t="str">
        <f t="shared" si="264"/>
        <v>50-59</v>
      </c>
      <c r="AB4246" s="5" t="str">
        <f t="shared" si="265"/>
        <v>Moderate</v>
      </c>
      <c r="AC4246" s="5">
        <f t="shared" si="266"/>
        <v>0.11</v>
      </c>
      <c r="AD4246" s="5" t="str">
        <f t="shared" si="267"/>
        <v>Long-haul</v>
      </c>
    </row>
    <row r="4247" spans="1:30" x14ac:dyDescent="0.3">
      <c r="A4247" s="1" t="s">
        <v>5562</v>
      </c>
      <c r="B4247" s="1" t="s">
        <v>5563</v>
      </c>
      <c r="C4247" s="1">
        <v>41</v>
      </c>
      <c r="D4247" s="1" t="s">
        <v>28</v>
      </c>
      <c r="E4247" s="1" t="s">
        <v>5205</v>
      </c>
      <c r="F4247" s="1" t="s">
        <v>48</v>
      </c>
      <c r="G4247" s="1" t="s">
        <v>485</v>
      </c>
      <c r="H4247" s="1" t="s">
        <v>217</v>
      </c>
      <c r="I4247" s="1" t="s">
        <v>91</v>
      </c>
      <c r="J4247" s="1">
        <v>4870</v>
      </c>
      <c r="K4247" s="3">
        <v>0.34583333333333333</v>
      </c>
      <c r="L4247" s="3">
        <v>0.5708333333333333</v>
      </c>
      <c r="M4247" s="7">
        <v>45658</v>
      </c>
      <c r="N4247" s="3">
        <v>0.46875</v>
      </c>
      <c r="O4247" s="3">
        <v>0.69374999999999998</v>
      </c>
      <c r="P4247" s="5">
        <v>177</v>
      </c>
      <c r="Q4247" s="5">
        <v>1165.9100000000001</v>
      </c>
      <c r="R4247" s="1" t="s">
        <v>34</v>
      </c>
      <c r="S4247" s="1">
        <v>5</v>
      </c>
      <c r="T4247" s="1" t="s">
        <v>49</v>
      </c>
      <c r="U4247" s="5">
        <v>0.23</v>
      </c>
      <c r="V4247" s="5">
        <v>24935.838053361898</v>
      </c>
      <c r="W4247" s="1" t="s">
        <v>42</v>
      </c>
      <c r="X4247" s="1">
        <v>3.63</v>
      </c>
      <c r="Y4247" s="5">
        <v>34923.01</v>
      </c>
      <c r="Z4247" s="5">
        <v>74618.289999999994</v>
      </c>
      <c r="AA4247" s="5" t="str">
        <f t="shared" si="264"/>
        <v>40-49</v>
      </c>
      <c r="AB4247" s="5" t="str">
        <f t="shared" si="265"/>
        <v>Severe</v>
      </c>
      <c r="AC4247" s="5">
        <f t="shared" si="266"/>
        <v>2.14</v>
      </c>
      <c r="AD4247" s="5" t="str">
        <f t="shared" si="267"/>
        <v>Medium-haul</v>
      </c>
    </row>
    <row r="4248" spans="1:30" x14ac:dyDescent="0.3">
      <c r="A4248" s="1" t="s">
        <v>5564</v>
      </c>
      <c r="B4248" s="1" t="s">
        <v>5565</v>
      </c>
      <c r="C4248" s="1">
        <v>57</v>
      </c>
      <c r="D4248" s="1" t="s">
        <v>28</v>
      </c>
      <c r="E4248" s="1" t="s">
        <v>5205</v>
      </c>
      <c r="F4248" s="1" t="s">
        <v>30</v>
      </c>
      <c r="G4248" s="1" t="s">
        <v>485</v>
      </c>
      <c r="H4248" s="1" t="s">
        <v>217</v>
      </c>
      <c r="I4248" s="1" t="s">
        <v>91</v>
      </c>
      <c r="J4248" s="1">
        <v>4870</v>
      </c>
      <c r="K4248" s="3">
        <v>0.34583333333333333</v>
      </c>
      <c r="L4248" s="3">
        <v>0.5708333333333333</v>
      </c>
      <c r="M4248" s="7">
        <v>45662</v>
      </c>
      <c r="N4248" s="3">
        <v>0.46875</v>
      </c>
      <c r="O4248" s="3">
        <v>0.69374999999999998</v>
      </c>
      <c r="P4248" s="5">
        <v>177</v>
      </c>
      <c r="Q4248" s="5">
        <v>241.09</v>
      </c>
      <c r="R4248" s="1" t="s">
        <v>34</v>
      </c>
      <c r="S4248" s="1">
        <v>5</v>
      </c>
      <c r="T4248" s="1" t="s">
        <v>83</v>
      </c>
      <c r="U4248" s="5">
        <v>0.82</v>
      </c>
      <c r="V4248" s="5">
        <v>25445.726648350199</v>
      </c>
      <c r="W4248" s="1" t="s">
        <v>36</v>
      </c>
      <c r="X4248" s="1">
        <v>3.28</v>
      </c>
      <c r="Y4248" s="5">
        <v>35534.870000000003</v>
      </c>
      <c r="Z4248" s="5">
        <v>15429.92</v>
      </c>
      <c r="AA4248" s="5" t="str">
        <f t="shared" si="264"/>
        <v>50-59</v>
      </c>
      <c r="AB4248" s="5" t="str">
        <f t="shared" si="265"/>
        <v>Severe</v>
      </c>
      <c r="AC4248" s="5">
        <f t="shared" si="266"/>
        <v>0.43</v>
      </c>
      <c r="AD4248" s="5" t="str">
        <f t="shared" si="267"/>
        <v>Medium-haul</v>
      </c>
    </row>
    <row r="4249" spans="1:30" x14ac:dyDescent="0.3">
      <c r="A4249" s="1" t="s">
        <v>5566</v>
      </c>
      <c r="B4249" s="1" t="s">
        <v>5567</v>
      </c>
      <c r="C4249" s="1">
        <v>25</v>
      </c>
      <c r="D4249" s="1" t="s">
        <v>28</v>
      </c>
      <c r="E4249" s="1" t="s">
        <v>5205</v>
      </c>
      <c r="F4249" s="1" t="s">
        <v>48</v>
      </c>
      <c r="G4249" s="1" t="s">
        <v>485</v>
      </c>
      <c r="H4249" s="1" t="s">
        <v>217</v>
      </c>
      <c r="I4249" s="1" t="s">
        <v>91</v>
      </c>
      <c r="J4249" s="1">
        <v>4870</v>
      </c>
      <c r="K4249" s="3">
        <v>0.34583333333333333</v>
      </c>
      <c r="L4249" s="3">
        <v>0.5708333333333333</v>
      </c>
      <c r="M4249" s="7">
        <v>45666</v>
      </c>
      <c r="N4249" s="3">
        <v>0.46875</v>
      </c>
      <c r="O4249" s="3">
        <v>0.69374999999999998</v>
      </c>
      <c r="P4249" s="5">
        <v>177</v>
      </c>
      <c r="Q4249" s="5">
        <v>549.55999999999995</v>
      </c>
      <c r="R4249" s="1" t="s">
        <v>40</v>
      </c>
      <c r="S4249" s="1">
        <v>5</v>
      </c>
      <c r="T4249" s="1" t="s">
        <v>83</v>
      </c>
      <c r="U4249" s="5">
        <v>101.75</v>
      </c>
      <c r="V4249" s="5">
        <v>25697.9043724125</v>
      </c>
      <c r="W4249" s="1" t="s">
        <v>36</v>
      </c>
      <c r="X4249" s="1">
        <v>4.79</v>
      </c>
      <c r="Y4249" s="5">
        <v>35837.49</v>
      </c>
      <c r="Z4249" s="5">
        <v>35192.19</v>
      </c>
      <c r="AA4249" s="5" t="str">
        <f t="shared" si="264"/>
        <v>18-29</v>
      </c>
      <c r="AB4249" s="5" t="str">
        <f t="shared" si="265"/>
        <v>Severe</v>
      </c>
      <c r="AC4249" s="5">
        <f t="shared" si="266"/>
        <v>0.98</v>
      </c>
      <c r="AD4249" s="5" t="str">
        <f t="shared" si="267"/>
        <v>Medium-haul</v>
      </c>
    </row>
    <row r="4250" spans="1:30" x14ac:dyDescent="0.3">
      <c r="A4250" s="1" t="s">
        <v>5568</v>
      </c>
      <c r="B4250" s="1" t="s">
        <v>5569</v>
      </c>
      <c r="C4250" s="1">
        <v>29</v>
      </c>
      <c r="D4250" s="1" t="s">
        <v>28</v>
      </c>
      <c r="E4250" s="1" t="s">
        <v>5205</v>
      </c>
      <c r="F4250" s="1" t="s">
        <v>48</v>
      </c>
      <c r="G4250" s="1" t="s">
        <v>485</v>
      </c>
      <c r="H4250" s="1" t="s">
        <v>217</v>
      </c>
      <c r="I4250" s="1" t="s">
        <v>91</v>
      </c>
      <c r="J4250" s="1">
        <v>4870</v>
      </c>
      <c r="K4250" s="3">
        <v>0.34583333333333333</v>
      </c>
      <c r="L4250" s="3">
        <v>0.5708333333333333</v>
      </c>
      <c r="M4250" s="7">
        <v>45664</v>
      </c>
      <c r="N4250" s="3">
        <v>0.46875</v>
      </c>
      <c r="O4250" s="3">
        <v>0.69374999999999998</v>
      </c>
      <c r="P4250" s="5">
        <v>177</v>
      </c>
      <c r="Q4250" s="5">
        <v>695.18</v>
      </c>
      <c r="R4250" s="1" t="s">
        <v>56</v>
      </c>
      <c r="S4250" s="1">
        <v>5</v>
      </c>
      <c r="T4250" s="1" t="s">
        <v>41</v>
      </c>
      <c r="U4250" s="5">
        <v>167.55</v>
      </c>
      <c r="V4250" s="5">
        <v>25057.5070126713</v>
      </c>
      <c r="W4250" s="1" t="s">
        <v>42</v>
      </c>
      <c r="X4250" s="1">
        <v>3.45</v>
      </c>
      <c r="Y4250" s="5">
        <v>35069.01</v>
      </c>
      <c r="Z4250" s="5">
        <v>44525.03</v>
      </c>
      <c r="AA4250" s="5" t="str">
        <f t="shared" si="264"/>
        <v>18-29</v>
      </c>
      <c r="AB4250" s="5" t="str">
        <f t="shared" si="265"/>
        <v>Severe</v>
      </c>
      <c r="AC4250" s="5">
        <f t="shared" si="266"/>
        <v>1.27</v>
      </c>
      <c r="AD4250" s="5" t="str">
        <f t="shared" si="267"/>
        <v>Medium-haul</v>
      </c>
    </row>
    <row r="4251" spans="1:30" x14ac:dyDescent="0.3">
      <c r="A4251" s="1" t="s">
        <v>5358</v>
      </c>
      <c r="B4251" s="1" t="s">
        <v>5359</v>
      </c>
      <c r="C4251" s="1">
        <v>48</v>
      </c>
      <c r="D4251" s="1" t="s">
        <v>28</v>
      </c>
      <c r="E4251" s="1" t="s">
        <v>5205</v>
      </c>
      <c r="F4251" s="1" t="s">
        <v>30</v>
      </c>
      <c r="G4251" s="1" t="s">
        <v>485</v>
      </c>
      <c r="H4251" s="1" t="s">
        <v>217</v>
      </c>
      <c r="I4251" s="1" t="s">
        <v>91</v>
      </c>
      <c r="J4251" s="1">
        <v>4870</v>
      </c>
      <c r="K4251" s="3">
        <v>0.34583333333333333</v>
      </c>
      <c r="L4251" s="3">
        <v>0.5708333333333333</v>
      </c>
      <c r="M4251" s="7">
        <v>45669</v>
      </c>
      <c r="N4251" s="3">
        <v>0.46875</v>
      </c>
      <c r="O4251" s="3">
        <v>0.69374999999999998</v>
      </c>
      <c r="P4251" s="5">
        <v>177</v>
      </c>
      <c r="Q4251" s="5">
        <v>663.73</v>
      </c>
      <c r="R4251" s="1" t="s">
        <v>56</v>
      </c>
      <c r="S4251" s="1">
        <v>5</v>
      </c>
      <c r="T4251" s="1" t="s">
        <v>35</v>
      </c>
      <c r="U4251" s="5">
        <v>104.37</v>
      </c>
      <c r="V4251" s="5">
        <v>25397.5237828801</v>
      </c>
      <c r="W4251" s="1" t="s">
        <v>36</v>
      </c>
      <c r="X4251" s="1">
        <v>4.68</v>
      </c>
      <c r="Y4251" s="5">
        <v>35477.03</v>
      </c>
      <c r="Z4251" s="5">
        <v>42499.59</v>
      </c>
      <c r="AA4251" s="5" t="str">
        <f t="shared" si="264"/>
        <v>40-49</v>
      </c>
      <c r="AB4251" s="5" t="str">
        <f t="shared" si="265"/>
        <v>Severe</v>
      </c>
      <c r="AC4251" s="5">
        <f t="shared" si="266"/>
        <v>1.2</v>
      </c>
      <c r="AD4251" s="5" t="str">
        <f t="shared" si="267"/>
        <v>Medium-haul</v>
      </c>
    </row>
    <row r="4252" spans="1:30" x14ac:dyDescent="0.3">
      <c r="A4252" s="2" t="s">
        <v>5378</v>
      </c>
      <c r="B4252" s="1" t="s">
        <v>5379</v>
      </c>
      <c r="C4252" s="1">
        <v>28</v>
      </c>
      <c r="D4252" s="1" t="s">
        <v>39</v>
      </c>
      <c r="E4252" s="1" t="s">
        <v>5205</v>
      </c>
      <c r="F4252" s="1" t="s">
        <v>48</v>
      </c>
      <c r="G4252" s="1" t="s">
        <v>485</v>
      </c>
      <c r="H4252" s="1" t="s">
        <v>217</v>
      </c>
      <c r="I4252" s="1" t="s">
        <v>91</v>
      </c>
      <c r="J4252" s="1">
        <v>4870</v>
      </c>
      <c r="K4252" s="3">
        <v>0.34583333333333333</v>
      </c>
      <c r="L4252" s="3">
        <v>0.5708333333333333</v>
      </c>
      <c r="M4252" s="7">
        <v>45659</v>
      </c>
      <c r="N4252" s="3">
        <v>0.46875</v>
      </c>
      <c r="O4252" s="3">
        <v>0.69374999999999998</v>
      </c>
      <c r="P4252" s="5">
        <v>177</v>
      </c>
      <c r="Q4252" s="5">
        <v>920.57</v>
      </c>
      <c r="R4252" s="1" t="s">
        <v>40</v>
      </c>
      <c r="S4252" s="1">
        <v>5</v>
      </c>
      <c r="T4252" s="1" t="s">
        <v>83</v>
      </c>
      <c r="U4252" s="5">
        <v>159.26</v>
      </c>
      <c r="V4252" s="5">
        <v>25195.095939269599</v>
      </c>
      <c r="W4252" s="1" t="s">
        <v>36</v>
      </c>
      <c r="X4252" s="1">
        <v>4.18</v>
      </c>
      <c r="Y4252" s="5">
        <v>35234.120000000003</v>
      </c>
      <c r="Z4252" s="5">
        <v>58948.33</v>
      </c>
      <c r="AA4252" s="5" t="str">
        <f t="shared" si="264"/>
        <v>18-29</v>
      </c>
      <c r="AB4252" s="5" t="str">
        <f t="shared" si="265"/>
        <v>Severe</v>
      </c>
      <c r="AC4252" s="5">
        <f t="shared" si="266"/>
        <v>1.67</v>
      </c>
      <c r="AD4252" s="5" t="str">
        <f t="shared" si="267"/>
        <v>Medium-haul</v>
      </c>
    </row>
    <row r="4253" spans="1:30" x14ac:dyDescent="0.3">
      <c r="A4253" s="1" t="s">
        <v>5570</v>
      </c>
      <c r="B4253" s="1" t="s">
        <v>5571</v>
      </c>
      <c r="C4253" s="1">
        <v>63</v>
      </c>
      <c r="D4253" s="1" t="s">
        <v>28</v>
      </c>
      <c r="E4253" s="1" t="s">
        <v>5205</v>
      </c>
      <c r="F4253" s="1" t="s">
        <v>30</v>
      </c>
      <c r="G4253" s="1" t="s">
        <v>485</v>
      </c>
      <c r="H4253" s="1" t="s">
        <v>217</v>
      </c>
      <c r="I4253" s="1" t="s">
        <v>91</v>
      </c>
      <c r="J4253" s="1">
        <v>4870</v>
      </c>
      <c r="K4253" s="3">
        <v>0.34583333333333333</v>
      </c>
      <c r="L4253" s="3">
        <v>0.5708333333333333</v>
      </c>
      <c r="M4253" s="7">
        <v>45664</v>
      </c>
      <c r="N4253" s="3">
        <v>0.46875</v>
      </c>
      <c r="O4253" s="3">
        <v>0.69374999999999998</v>
      </c>
      <c r="P4253" s="5">
        <v>177</v>
      </c>
      <c r="Q4253" s="5">
        <v>60.32</v>
      </c>
      <c r="R4253" s="1" t="s">
        <v>34</v>
      </c>
      <c r="S4253" s="1">
        <v>5</v>
      </c>
      <c r="T4253" s="1" t="s">
        <v>49</v>
      </c>
      <c r="U4253" s="5">
        <v>58.58</v>
      </c>
      <c r="V4253" s="5">
        <v>25777.642882959201</v>
      </c>
      <c r="W4253" s="1" t="s">
        <v>42</v>
      </c>
      <c r="X4253" s="1">
        <v>4.75</v>
      </c>
      <c r="Y4253" s="5">
        <v>35933.17</v>
      </c>
      <c r="Z4253" s="5">
        <v>3872.2</v>
      </c>
      <c r="AA4253" s="5" t="str">
        <f t="shared" si="264"/>
        <v>60+</v>
      </c>
      <c r="AB4253" s="5" t="str">
        <f t="shared" si="265"/>
        <v>Severe</v>
      </c>
      <c r="AC4253" s="5">
        <f t="shared" si="266"/>
        <v>0.11</v>
      </c>
      <c r="AD4253" s="5" t="str">
        <f t="shared" si="267"/>
        <v>Medium-haul</v>
      </c>
    </row>
    <row r="4254" spans="1:30" x14ac:dyDescent="0.3">
      <c r="A4254" s="1" t="s">
        <v>5466</v>
      </c>
      <c r="B4254" s="1" t="s">
        <v>5467</v>
      </c>
      <c r="C4254" s="1">
        <v>69</v>
      </c>
      <c r="D4254" s="1" t="s">
        <v>39</v>
      </c>
      <c r="E4254" s="1" t="s">
        <v>5205</v>
      </c>
      <c r="F4254" s="1" t="s">
        <v>48</v>
      </c>
      <c r="G4254" s="1" t="s">
        <v>504</v>
      </c>
      <c r="H4254" s="1" t="s">
        <v>337</v>
      </c>
      <c r="I4254" s="1" t="s">
        <v>308</v>
      </c>
      <c r="J4254" s="1">
        <v>13175</v>
      </c>
      <c r="K4254" s="3">
        <v>0.68254629629629626</v>
      </c>
      <c r="L4254" s="3">
        <v>0.29226851851851854</v>
      </c>
      <c r="M4254" s="7">
        <v>45658</v>
      </c>
      <c r="N4254" s="3">
        <v>0.76518518518518519</v>
      </c>
      <c r="O4254" s="3">
        <v>0.37490740740740741</v>
      </c>
      <c r="P4254" s="5">
        <v>119</v>
      </c>
      <c r="Q4254" s="5">
        <v>246.39</v>
      </c>
      <c r="R4254" s="1" t="s">
        <v>34</v>
      </c>
      <c r="S4254" s="1">
        <v>5</v>
      </c>
      <c r="T4254" s="1" t="s">
        <v>49</v>
      </c>
      <c r="U4254" s="5">
        <v>162.62</v>
      </c>
      <c r="V4254" s="5">
        <v>66613.896369009293</v>
      </c>
      <c r="W4254" s="1" t="s">
        <v>42</v>
      </c>
      <c r="X4254" s="1">
        <v>3.09</v>
      </c>
      <c r="Y4254" s="5">
        <v>84936.68</v>
      </c>
      <c r="Z4254" s="5">
        <v>15801.48</v>
      </c>
      <c r="AA4254" s="5" t="str">
        <f t="shared" si="264"/>
        <v>60+</v>
      </c>
      <c r="AB4254" s="5" t="str">
        <f t="shared" si="265"/>
        <v>Moderate</v>
      </c>
      <c r="AC4254" s="5">
        <f t="shared" si="266"/>
        <v>0.19</v>
      </c>
      <c r="AD4254" s="5" t="str">
        <f t="shared" si="267"/>
        <v>Long-haul</v>
      </c>
    </row>
    <row r="4255" spans="1:30" x14ac:dyDescent="0.3">
      <c r="A4255" s="1" t="s">
        <v>5527</v>
      </c>
      <c r="B4255" s="1" t="s">
        <v>5528</v>
      </c>
      <c r="C4255" s="1">
        <v>69</v>
      </c>
      <c r="D4255" s="1" t="s">
        <v>28</v>
      </c>
      <c r="E4255" s="1" t="s">
        <v>5205</v>
      </c>
      <c r="F4255" s="1" t="s">
        <v>48</v>
      </c>
      <c r="G4255" s="1" t="s">
        <v>504</v>
      </c>
      <c r="H4255" s="1" t="s">
        <v>337</v>
      </c>
      <c r="I4255" s="1" t="s">
        <v>308</v>
      </c>
      <c r="J4255" s="1">
        <v>13175</v>
      </c>
      <c r="K4255" s="3">
        <v>0.68254629629629626</v>
      </c>
      <c r="L4255" s="3">
        <v>0.29226851851851854</v>
      </c>
      <c r="M4255" s="7">
        <v>45662</v>
      </c>
      <c r="N4255" s="3">
        <v>0.76518518518518519</v>
      </c>
      <c r="O4255" s="3">
        <v>0.37490740740740741</v>
      </c>
      <c r="P4255" s="5">
        <v>119</v>
      </c>
      <c r="Q4255" s="5">
        <v>1016.66</v>
      </c>
      <c r="R4255" s="1" t="s">
        <v>56</v>
      </c>
      <c r="S4255" s="1">
        <v>5</v>
      </c>
      <c r="T4255" s="1" t="s">
        <v>83</v>
      </c>
      <c r="U4255" s="5">
        <v>29.33</v>
      </c>
      <c r="V4255" s="5">
        <v>66716.008482846097</v>
      </c>
      <c r="W4255" s="1" t="s">
        <v>42</v>
      </c>
      <c r="X4255" s="1">
        <v>4.0599999999999996</v>
      </c>
      <c r="Y4255" s="5">
        <v>85059.21</v>
      </c>
      <c r="Z4255" s="5">
        <v>65072.11</v>
      </c>
      <c r="AA4255" s="5" t="str">
        <f t="shared" si="264"/>
        <v>60+</v>
      </c>
      <c r="AB4255" s="5" t="str">
        <f t="shared" si="265"/>
        <v>Moderate</v>
      </c>
      <c r="AC4255" s="5">
        <f t="shared" si="266"/>
        <v>0.77</v>
      </c>
      <c r="AD4255" s="5" t="str">
        <f t="shared" si="267"/>
        <v>Long-haul</v>
      </c>
    </row>
    <row r="4256" spans="1:30" x14ac:dyDescent="0.3">
      <c r="A4256" s="1" t="s">
        <v>5572</v>
      </c>
      <c r="B4256" s="1" t="s">
        <v>5573</v>
      </c>
      <c r="C4256" s="1">
        <v>48</v>
      </c>
      <c r="D4256" s="1" t="s">
        <v>39</v>
      </c>
      <c r="E4256" s="1" t="s">
        <v>5205</v>
      </c>
      <c r="F4256" s="1" t="s">
        <v>30</v>
      </c>
      <c r="G4256" s="1" t="s">
        <v>504</v>
      </c>
      <c r="H4256" s="1" t="s">
        <v>337</v>
      </c>
      <c r="I4256" s="1" t="s">
        <v>308</v>
      </c>
      <c r="J4256" s="1">
        <v>13175</v>
      </c>
      <c r="K4256" s="3">
        <v>0.68254629629629626</v>
      </c>
      <c r="L4256" s="3">
        <v>0.29226851851851854</v>
      </c>
      <c r="M4256" s="7">
        <v>45659</v>
      </c>
      <c r="N4256" s="3">
        <v>0.76518518518518519</v>
      </c>
      <c r="O4256" s="3">
        <v>0.37490740740740741</v>
      </c>
      <c r="P4256" s="5">
        <v>119</v>
      </c>
      <c r="Q4256" s="5">
        <v>606.9</v>
      </c>
      <c r="R4256" s="1" t="s">
        <v>40</v>
      </c>
      <c r="S4256" s="1">
        <v>5</v>
      </c>
      <c r="T4256" s="1" t="s">
        <v>83</v>
      </c>
      <c r="U4256" s="5">
        <v>118.05</v>
      </c>
      <c r="V4256" s="5">
        <v>67369.657587319904</v>
      </c>
      <c r="W4256" s="1" t="s">
        <v>42</v>
      </c>
      <c r="X4256" s="1">
        <v>3.18</v>
      </c>
      <c r="Y4256" s="5">
        <v>85843.59</v>
      </c>
      <c r="Z4256" s="5">
        <v>38865.21</v>
      </c>
      <c r="AA4256" s="5" t="str">
        <f t="shared" si="264"/>
        <v>40-49</v>
      </c>
      <c r="AB4256" s="5" t="str">
        <f t="shared" si="265"/>
        <v>Moderate</v>
      </c>
      <c r="AC4256" s="5">
        <f t="shared" si="266"/>
        <v>0.45</v>
      </c>
      <c r="AD4256" s="5" t="str">
        <f t="shared" si="267"/>
        <v>Long-haul</v>
      </c>
    </row>
    <row r="4257" spans="1:30" x14ac:dyDescent="0.3">
      <c r="A4257" s="1" t="s">
        <v>5574</v>
      </c>
      <c r="B4257" s="1" t="s">
        <v>5575</v>
      </c>
      <c r="C4257" s="1">
        <v>25</v>
      </c>
      <c r="D4257" s="1" t="s">
        <v>39</v>
      </c>
      <c r="E4257" s="1" t="s">
        <v>5205</v>
      </c>
      <c r="F4257" s="1" t="s">
        <v>48</v>
      </c>
      <c r="G4257" s="1" t="s">
        <v>504</v>
      </c>
      <c r="H4257" s="1" t="s">
        <v>337</v>
      </c>
      <c r="I4257" s="1" t="s">
        <v>308</v>
      </c>
      <c r="J4257" s="1">
        <v>13175</v>
      </c>
      <c r="K4257" s="3">
        <v>0.68254629629629626</v>
      </c>
      <c r="L4257" s="3">
        <v>0.29226851851851854</v>
      </c>
      <c r="M4257" s="7">
        <v>45671</v>
      </c>
      <c r="N4257" s="3">
        <v>0.76518518518518519</v>
      </c>
      <c r="O4257" s="3">
        <v>0.37490740740740741</v>
      </c>
      <c r="P4257" s="5">
        <v>119</v>
      </c>
      <c r="Q4257" s="5">
        <v>275.16000000000003</v>
      </c>
      <c r="R4257" s="1" t="s">
        <v>56</v>
      </c>
      <c r="S4257" s="1">
        <v>5</v>
      </c>
      <c r="T4257" s="1" t="s">
        <v>35</v>
      </c>
      <c r="U4257" s="5">
        <v>161.88</v>
      </c>
      <c r="V4257" s="5">
        <v>67309.519274919905</v>
      </c>
      <c r="W4257" s="1" t="s">
        <v>36</v>
      </c>
      <c r="X4257" s="1">
        <v>4.96</v>
      </c>
      <c r="Y4257" s="5">
        <v>85771.42</v>
      </c>
      <c r="Z4257" s="5">
        <v>17642.62</v>
      </c>
      <c r="AA4257" s="5" t="str">
        <f t="shared" si="264"/>
        <v>18-29</v>
      </c>
      <c r="AB4257" s="5" t="str">
        <f t="shared" si="265"/>
        <v>Moderate</v>
      </c>
      <c r="AC4257" s="5">
        <f t="shared" si="266"/>
        <v>0.21</v>
      </c>
      <c r="AD4257" s="5" t="str">
        <f t="shared" si="267"/>
        <v>Long-haul</v>
      </c>
    </row>
    <row r="4258" spans="1:30" x14ac:dyDescent="0.3">
      <c r="A4258" s="1" t="s">
        <v>5576</v>
      </c>
      <c r="B4258" s="1" t="s">
        <v>5577</v>
      </c>
      <c r="C4258" s="1">
        <v>49</v>
      </c>
      <c r="D4258" s="1" t="s">
        <v>39</v>
      </c>
      <c r="E4258" s="1" t="s">
        <v>5205</v>
      </c>
      <c r="F4258" s="1" t="s">
        <v>30</v>
      </c>
      <c r="G4258" s="1" t="s">
        <v>504</v>
      </c>
      <c r="H4258" s="1" t="s">
        <v>337</v>
      </c>
      <c r="I4258" s="1" t="s">
        <v>308</v>
      </c>
      <c r="J4258" s="1">
        <v>13175</v>
      </c>
      <c r="K4258" s="3">
        <v>0.68254629629629626</v>
      </c>
      <c r="L4258" s="3">
        <v>0.29226851851851854</v>
      </c>
      <c r="M4258" s="7">
        <v>45661</v>
      </c>
      <c r="N4258" s="3">
        <v>0.76518518518518519</v>
      </c>
      <c r="O4258" s="3">
        <v>0.37490740740740741</v>
      </c>
      <c r="P4258" s="5">
        <v>119</v>
      </c>
      <c r="Q4258" s="5">
        <v>836.61</v>
      </c>
      <c r="R4258" s="1" t="s">
        <v>40</v>
      </c>
      <c r="S4258" s="1">
        <v>5</v>
      </c>
      <c r="T4258" s="1" t="s">
        <v>45</v>
      </c>
      <c r="U4258" s="5">
        <v>198.54</v>
      </c>
      <c r="V4258" s="5">
        <v>66523.878374450898</v>
      </c>
      <c r="W4258" s="1" t="s">
        <v>42</v>
      </c>
      <c r="X4258" s="1">
        <v>4.42</v>
      </c>
      <c r="Y4258" s="5">
        <v>84828.65</v>
      </c>
      <c r="Z4258" s="5">
        <v>53582.75</v>
      </c>
      <c r="AA4258" s="5" t="str">
        <f t="shared" si="264"/>
        <v>40-49</v>
      </c>
      <c r="AB4258" s="5" t="str">
        <f t="shared" si="265"/>
        <v>Moderate</v>
      </c>
      <c r="AC4258" s="5">
        <f t="shared" si="266"/>
        <v>0.63</v>
      </c>
      <c r="AD4258" s="5" t="str">
        <f t="shared" si="267"/>
        <v>Long-haul</v>
      </c>
    </row>
    <row r="4259" spans="1:30" x14ac:dyDescent="0.3">
      <c r="A4259" s="1" t="s">
        <v>5578</v>
      </c>
      <c r="B4259" s="1" t="s">
        <v>5579</v>
      </c>
      <c r="C4259" s="1">
        <v>60</v>
      </c>
      <c r="D4259" s="1" t="s">
        <v>28</v>
      </c>
      <c r="E4259" s="1" t="s">
        <v>5205</v>
      </c>
      <c r="F4259" s="1" t="s">
        <v>30</v>
      </c>
      <c r="G4259" s="1" t="s">
        <v>504</v>
      </c>
      <c r="H4259" s="1" t="s">
        <v>337</v>
      </c>
      <c r="I4259" s="1" t="s">
        <v>308</v>
      </c>
      <c r="J4259" s="1">
        <v>13175</v>
      </c>
      <c r="K4259" s="3">
        <v>0.68254629629629626</v>
      </c>
      <c r="L4259" s="3">
        <v>0.29226851851851854</v>
      </c>
      <c r="M4259" s="7">
        <v>45667</v>
      </c>
      <c r="N4259" s="3">
        <v>0.76518518518518519</v>
      </c>
      <c r="O4259" s="3">
        <v>0.37490740740740741</v>
      </c>
      <c r="P4259" s="5">
        <v>119</v>
      </c>
      <c r="Q4259" s="5">
        <v>1297.04</v>
      </c>
      <c r="R4259" s="1" t="s">
        <v>34</v>
      </c>
      <c r="S4259" s="1">
        <v>5</v>
      </c>
      <c r="T4259" s="1" t="s">
        <v>83</v>
      </c>
      <c r="U4259" s="5">
        <v>147.37</v>
      </c>
      <c r="V4259" s="5">
        <v>67168.630973590494</v>
      </c>
      <c r="W4259" s="1" t="s">
        <v>42</v>
      </c>
      <c r="X4259" s="1">
        <v>4.37</v>
      </c>
      <c r="Y4259" s="5">
        <v>85602.36</v>
      </c>
      <c r="Z4259" s="5">
        <v>83040.03</v>
      </c>
      <c r="AA4259" s="5" t="str">
        <f t="shared" si="264"/>
        <v>60+</v>
      </c>
      <c r="AB4259" s="5" t="str">
        <f t="shared" si="265"/>
        <v>Moderate</v>
      </c>
      <c r="AC4259" s="5">
        <f t="shared" si="266"/>
        <v>0.97</v>
      </c>
      <c r="AD4259" s="5" t="str">
        <f t="shared" si="267"/>
        <v>Long-haul</v>
      </c>
    </row>
    <row r="4260" spans="1:30" x14ac:dyDescent="0.3">
      <c r="A4260" s="1" t="s">
        <v>5580</v>
      </c>
      <c r="B4260" s="1" t="s">
        <v>5581</v>
      </c>
      <c r="C4260" s="1">
        <v>65</v>
      </c>
      <c r="D4260" s="1" t="s">
        <v>28</v>
      </c>
      <c r="E4260" s="1" t="s">
        <v>5205</v>
      </c>
      <c r="F4260" s="1" t="s">
        <v>30</v>
      </c>
      <c r="G4260" s="1" t="s">
        <v>504</v>
      </c>
      <c r="H4260" s="1" t="s">
        <v>337</v>
      </c>
      <c r="I4260" s="1" t="s">
        <v>308</v>
      </c>
      <c r="J4260" s="1">
        <v>13175</v>
      </c>
      <c r="K4260" s="3">
        <v>0.68254629629629626</v>
      </c>
      <c r="L4260" s="3">
        <v>0.29226851851851854</v>
      </c>
      <c r="M4260" s="7">
        <v>45660</v>
      </c>
      <c r="N4260" s="3">
        <v>0.76518518518518519</v>
      </c>
      <c r="O4260" s="3">
        <v>0.37490740740740741</v>
      </c>
      <c r="P4260" s="5">
        <v>119</v>
      </c>
      <c r="Q4260" s="5">
        <v>1121.5999999999999</v>
      </c>
      <c r="R4260" s="1" t="s">
        <v>56</v>
      </c>
      <c r="S4260" s="1">
        <v>5</v>
      </c>
      <c r="T4260" s="1" t="s">
        <v>83</v>
      </c>
      <c r="U4260" s="5">
        <v>177.23</v>
      </c>
      <c r="V4260" s="5">
        <v>67178.5698256006</v>
      </c>
      <c r="W4260" s="1" t="s">
        <v>36</v>
      </c>
      <c r="X4260" s="1">
        <v>4.28</v>
      </c>
      <c r="Y4260" s="5">
        <v>85614.28</v>
      </c>
      <c r="Z4260" s="5">
        <v>71817.850000000006</v>
      </c>
      <c r="AA4260" s="5" t="str">
        <f t="shared" si="264"/>
        <v>60+</v>
      </c>
      <c r="AB4260" s="5" t="str">
        <f t="shared" si="265"/>
        <v>Moderate</v>
      </c>
      <c r="AC4260" s="5">
        <f t="shared" si="266"/>
        <v>0.84</v>
      </c>
      <c r="AD4260" s="5" t="str">
        <f t="shared" si="267"/>
        <v>Long-haul</v>
      </c>
    </row>
    <row r="4261" spans="1:30" x14ac:dyDescent="0.3">
      <c r="A4261" s="1" t="s">
        <v>5258</v>
      </c>
      <c r="B4261" s="1" t="s">
        <v>5259</v>
      </c>
      <c r="C4261" s="1">
        <v>45</v>
      </c>
      <c r="D4261" s="1" t="s">
        <v>39</v>
      </c>
      <c r="E4261" s="1" t="s">
        <v>5205</v>
      </c>
      <c r="F4261" s="1" t="s">
        <v>30</v>
      </c>
      <c r="G4261" s="1" t="s">
        <v>513</v>
      </c>
      <c r="H4261" s="1" t="s">
        <v>308</v>
      </c>
      <c r="I4261" s="1" t="s">
        <v>385</v>
      </c>
      <c r="J4261" s="1">
        <v>4998</v>
      </c>
      <c r="K4261" s="3">
        <v>0.94207175925925923</v>
      </c>
      <c r="L4261" s="3">
        <v>0.17332175925925927</v>
      </c>
      <c r="M4261" s="7">
        <v>45661</v>
      </c>
      <c r="N4261" s="3">
        <v>4.6932870370370368E-2</v>
      </c>
      <c r="O4261" s="3">
        <v>0.27818287037037037</v>
      </c>
      <c r="P4261" s="5">
        <v>226.5</v>
      </c>
      <c r="Q4261" s="5">
        <v>319.10000000000002</v>
      </c>
      <c r="R4261" s="1" t="s">
        <v>40</v>
      </c>
      <c r="S4261" s="1">
        <v>5</v>
      </c>
      <c r="T4261" s="1" t="s">
        <v>45</v>
      </c>
      <c r="U4261" s="5">
        <v>125.88</v>
      </c>
      <c r="V4261" s="5">
        <v>25783.739504200799</v>
      </c>
      <c r="W4261" s="1" t="s">
        <v>42</v>
      </c>
      <c r="X4261" s="1">
        <v>3.43</v>
      </c>
      <c r="Y4261" s="5">
        <v>35940.49</v>
      </c>
      <c r="Z4261" s="5">
        <v>20447.580000000002</v>
      </c>
      <c r="AA4261" s="5" t="str">
        <f t="shared" si="264"/>
        <v>40-49</v>
      </c>
      <c r="AB4261" s="5" t="str">
        <f t="shared" si="265"/>
        <v>Severe</v>
      </c>
      <c r="AC4261" s="5">
        <f t="shared" si="266"/>
        <v>0.56999999999999995</v>
      </c>
      <c r="AD4261" s="5" t="str">
        <f t="shared" si="267"/>
        <v>Medium-haul</v>
      </c>
    </row>
    <row r="4262" spans="1:30" x14ac:dyDescent="0.3">
      <c r="A4262" s="1" t="s">
        <v>5433</v>
      </c>
      <c r="B4262" s="1" t="s">
        <v>3414</v>
      </c>
      <c r="C4262" s="1">
        <v>40</v>
      </c>
      <c r="D4262" s="1" t="s">
        <v>28</v>
      </c>
      <c r="E4262" s="1" t="s">
        <v>5205</v>
      </c>
      <c r="F4262" s="1" t="s">
        <v>30</v>
      </c>
      <c r="G4262" s="1" t="s">
        <v>513</v>
      </c>
      <c r="H4262" s="1" t="s">
        <v>308</v>
      </c>
      <c r="I4262" s="1" t="s">
        <v>385</v>
      </c>
      <c r="J4262" s="1">
        <v>4998</v>
      </c>
      <c r="K4262" s="3">
        <v>0.94207175925925923</v>
      </c>
      <c r="L4262" s="3">
        <v>0.17332175925925927</v>
      </c>
      <c r="M4262" s="7">
        <v>45662</v>
      </c>
      <c r="N4262" s="3">
        <v>4.6932870370370368E-2</v>
      </c>
      <c r="O4262" s="3">
        <v>0.27818287037037037</v>
      </c>
      <c r="P4262" s="5">
        <v>226.5</v>
      </c>
      <c r="Q4262" s="5">
        <v>1490.39</v>
      </c>
      <c r="R4262" s="1" t="s">
        <v>56</v>
      </c>
      <c r="S4262" s="1">
        <v>3</v>
      </c>
      <c r="T4262" s="1" t="s">
        <v>83</v>
      </c>
      <c r="U4262" s="5">
        <v>174.24</v>
      </c>
      <c r="V4262" s="5">
        <v>25950.400534896598</v>
      </c>
      <c r="W4262" s="1" t="s">
        <v>36</v>
      </c>
      <c r="X4262" s="1">
        <v>4.93</v>
      </c>
      <c r="Y4262" s="5">
        <v>36140.480000000003</v>
      </c>
      <c r="Z4262" s="5">
        <v>95419.81</v>
      </c>
      <c r="AA4262" s="5" t="str">
        <f t="shared" si="264"/>
        <v>40-49</v>
      </c>
      <c r="AB4262" s="5" t="str">
        <f t="shared" si="265"/>
        <v>Severe</v>
      </c>
      <c r="AC4262" s="5">
        <f t="shared" si="266"/>
        <v>2.64</v>
      </c>
      <c r="AD4262" s="5" t="str">
        <f t="shared" si="267"/>
        <v>Medium-haul</v>
      </c>
    </row>
    <row r="4263" spans="1:30" x14ac:dyDescent="0.3">
      <c r="A4263" s="1" t="s">
        <v>5481</v>
      </c>
      <c r="B4263" s="1" t="s">
        <v>5482</v>
      </c>
      <c r="C4263" s="1">
        <v>30</v>
      </c>
      <c r="D4263" s="1" t="s">
        <v>39</v>
      </c>
      <c r="E4263" s="1" t="s">
        <v>5205</v>
      </c>
      <c r="F4263" s="1" t="s">
        <v>30</v>
      </c>
      <c r="G4263" s="1" t="s">
        <v>513</v>
      </c>
      <c r="H4263" s="1" t="s">
        <v>308</v>
      </c>
      <c r="I4263" s="1" t="s">
        <v>385</v>
      </c>
      <c r="J4263" s="1">
        <v>4998</v>
      </c>
      <c r="K4263" s="3">
        <v>0.94207175925925923</v>
      </c>
      <c r="L4263" s="3">
        <v>0.17332175925925927</v>
      </c>
      <c r="M4263" s="7">
        <v>45660</v>
      </c>
      <c r="N4263" s="3">
        <v>4.6932870370370368E-2</v>
      </c>
      <c r="O4263" s="3">
        <v>0.27818287037037037</v>
      </c>
      <c r="P4263" s="5">
        <v>226.5</v>
      </c>
      <c r="Q4263" s="5">
        <v>1260.18</v>
      </c>
      <c r="R4263" s="1" t="s">
        <v>56</v>
      </c>
      <c r="S4263" s="1">
        <v>3</v>
      </c>
      <c r="T4263" s="1" t="s">
        <v>49</v>
      </c>
      <c r="U4263" s="5">
        <v>87.7</v>
      </c>
      <c r="V4263" s="5">
        <v>25906.256165309998</v>
      </c>
      <c r="W4263" s="1" t="s">
        <v>42</v>
      </c>
      <c r="X4263" s="1">
        <v>4.3899999999999997</v>
      </c>
      <c r="Y4263" s="5">
        <v>36087.51</v>
      </c>
      <c r="Z4263" s="5">
        <v>80669.06</v>
      </c>
      <c r="AA4263" s="5" t="str">
        <f t="shared" si="264"/>
        <v>30-39</v>
      </c>
      <c r="AB4263" s="5" t="str">
        <f t="shared" si="265"/>
        <v>Severe</v>
      </c>
      <c r="AC4263" s="5">
        <f t="shared" si="266"/>
        <v>2.2400000000000002</v>
      </c>
      <c r="AD4263" s="5" t="str">
        <f t="shared" si="267"/>
        <v>Medium-haul</v>
      </c>
    </row>
    <row r="4264" spans="1:30" x14ac:dyDescent="0.3">
      <c r="A4264" s="1" t="s">
        <v>5386</v>
      </c>
      <c r="B4264" s="1" t="s">
        <v>5387</v>
      </c>
      <c r="C4264" s="1">
        <v>57</v>
      </c>
      <c r="D4264" s="1" t="s">
        <v>28</v>
      </c>
      <c r="E4264" s="1" t="s">
        <v>5205</v>
      </c>
      <c r="F4264" s="1" t="s">
        <v>30</v>
      </c>
      <c r="G4264" s="1" t="s">
        <v>513</v>
      </c>
      <c r="H4264" s="1" t="s">
        <v>308</v>
      </c>
      <c r="I4264" s="1" t="s">
        <v>385</v>
      </c>
      <c r="J4264" s="1">
        <v>4998</v>
      </c>
      <c r="K4264" s="3">
        <v>0.94207175925925923</v>
      </c>
      <c r="L4264" s="3">
        <v>0.17332175925925927</v>
      </c>
      <c r="M4264" s="7">
        <v>45664</v>
      </c>
      <c r="N4264" s="3">
        <v>4.6932870370370368E-2</v>
      </c>
      <c r="O4264" s="3">
        <v>0.27818287037037037</v>
      </c>
      <c r="P4264" s="5">
        <v>226.5</v>
      </c>
      <c r="Q4264" s="5">
        <v>1270.54</v>
      </c>
      <c r="R4264" s="1" t="s">
        <v>34</v>
      </c>
      <c r="S4264" s="1">
        <v>5</v>
      </c>
      <c r="T4264" s="1" t="s">
        <v>41</v>
      </c>
      <c r="U4264" s="5">
        <v>120.42</v>
      </c>
      <c r="V4264" s="5">
        <v>26327.011171407001</v>
      </c>
      <c r="W4264" s="1" t="s">
        <v>36</v>
      </c>
      <c r="X4264" s="1">
        <v>4.6399999999999997</v>
      </c>
      <c r="Y4264" s="5">
        <v>36592.410000000003</v>
      </c>
      <c r="Z4264" s="5">
        <v>81338.64</v>
      </c>
      <c r="AA4264" s="5" t="str">
        <f t="shared" si="264"/>
        <v>50-59</v>
      </c>
      <c r="AB4264" s="5" t="str">
        <f t="shared" si="265"/>
        <v>Severe</v>
      </c>
      <c r="AC4264" s="5">
        <f t="shared" si="266"/>
        <v>2.2200000000000002</v>
      </c>
      <c r="AD4264" s="5" t="str">
        <f t="shared" si="267"/>
        <v>Medium-haul</v>
      </c>
    </row>
    <row r="4265" spans="1:30" x14ac:dyDescent="0.3">
      <c r="A4265" s="1" t="s">
        <v>5452</v>
      </c>
      <c r="B4265" s="1" t="s">
        <v>5453</v>
      </c>
      <c r="C4265" s="1">
        <v>30</v>
      </c>
      <c r="D4265" s="1" t="s">
        <v>28</v>
      </c>
      <c r="E4265" s="1" t="s">
        <v>5205</v>
      </c>
      <c r="F4265" s="1" t="s">
        <v>48</v>
      </c>
      <c r="G4265" s="1" t="s">
        <v>526</v>
      </c>
      <c r="H4265" s="1" t="s">
        <v>175</v>
      </c>
      <c r="I4265" s="1" t="s">
        <v>33</v>
      </c>
      <c r="J4265" s="1">
        <v>14251</v>
      </c>
      <c r="K4265" s="3">
        <v>0.56265046296296295</v>
      </c>
      <c r="L4265" s="3">
        <v>0.22237268518518519</v>
      </c>
      <c r="M4265" s="7">
        <v>45669</v>
      </c>
      <c r="N4265" s="3">
        <v>0.66681712962962958</v>
      </c>
      <c r="O4265" s="3">
        <v>0.32653935185185184</v>
      </c>
      <c r="P4265" s="5">
        <v>150</v>
      </c>
      <c r="Q4265" s="5">
        <v>790.73</v>
      </c>
      <c r="R4265" s="1" t="s">
        <v>34</v>
      </c>
      <c r="S4265" s="1">
        <v>3</v>
      </c>
      <c r="T4265" s="1" t="s">
        <v>35</v>
      </c>
      <c r="U4265" s="5">
        <v>107.33</v>
      </c>
      <c r="V4265" s="5">
        <v>72206.643521581398</v>
      </c>
      <c r="W4265" s="1" t="s">
        <v>42</v>
      </c>
      <c r="X4265" s="1">
        <v>3.63</v>
      </c>
      <c r="Y4265" s="5">
        <v>91647.97</v>
      </c>
      <c r="Z4265" s="5">
        <v>50628.19</v>
      </c>
      <c r="AA4265" s="5" t="str">
        <f t="shared" si="264"/>
        <v>30-39</v>
      </c>
      <c r="AB4265" s="5" t="str">
        <f t="shared" si="265"/>
        <v>Severe</v>
      </c>
      <c r="AC4265" s="5">
        <f t="shared" si="266"/>
        <v>0.55000000000000004</v>
      </c>
      <c r="AD4265" s="5" t="str">
        <f t="shared" si="267"/>
        <v>Long-haul</v>
      </c>
    </row>
    <row r="4266" spans="1:30" x14ac:dyDescent="0.3">
      <c r="A4266" s="1" t="s">
        <v>5582</v>
      </c>
      <c r="B4266" s="1" t="s">
        <v>3319</v>
      </c>
      <c r="C4266" s="1">
        <v>61</v>
      </c>
      <c r="D4266" s="1" t="s">
        <v>28</v>
      </c>
      <c r="E4266" s="1" t="s">
        <v>5205</v>
      </c>
      <c r="F4266" s="1" t="s">
        <v>30</v>
      </c>
      <c r="G4266" s="1" t="s">
        <v>526</v>
      </c>
      <c r="H4266" s="1" t="s">
        <v>175</v>
      </c>
      <c r="I4266" s="1" t="s">
        <v>33</v>
      </c>
      <c r="J4266" s="1">
        <v>14251</v>
      </c>
      <c r="K4266" s="3">
        <v>0.56265046296296295</v>
      </c>
      <c r="L4266" s="3">
        <v>0.22237268518518519</v>
      </c>
      <c r="M4266" s="7">
        <v>45672</v>
      </c>
      <c r="N4266" s="3">
        <v>0.66681712962962958</v>
      </c>
      <c r="O4266" s="3">
        <v>0.32653935185185184</v>
      </c>
      <c r="P4266" s="5">
        <v>150</v>
      </c>
      <c r="Q4266" s="5">
        <v>736.1</v>
      </c>
      <c r="R4266" s="1" t="s">
        <v>56</v>
      </c>
      <c r="S4266" s="1">
        <v>5</v>
      </c>
      <c r="T4266" s="1" t="s">
        <v>83</v>
      </c>
      <c r="U4266" s="5">
        <v>167.09</v>
      </c>
      <c r="V4266" s="5">
        <v>71913.422854598699</v>
      </c>
      <c r="W4266" s="1" t="s">
        <v>36</v>
      </c>
      <c r="X4266" s="1">
        <v>4.6100000000000003</v>
      </c>
      <c r="Y4266" s="5">
        <v>91296.11</v>
      </c>
      <c r="Z4266" s="5">
        <v>47143.82</v>
      </c>
      <c r="AA4266" s="5" t="str">
        <f t="shared" si="264"/>
        <v>60+</v>
      </c>
      <c r="AB4266" s="5" t="str">
        <f t="shared" si="265"/>
        <v>Severe</v>
      </c>
      <c r="AC4266" s="5">
        <f t="shared" si="266"/>
        <v>0.52</v>
      </c>
      <c r="AD4266" s="5" t="str">
        <f t="shared" si="267"/>
        <v>Long-haul</v>
      </c>
    </row>
    <row r="4267" spans="1:30" x14ac:dyDescent="0.3">
      <c r="A4267" s="1" t="s">
        <v>5583</v>
      </c>
      <c r="B4267" s="1" t="s">
        <v>5584</v>
      </c>
      <c r="C4267" s="1">
        <v>74</v>
      </c>
      <c r="D4267" s="1" t="s">
        <v>28</v>
      </c>
      <c r="E4267" s="1" t="s">
        <v>5205</v>
      </c>
      <c r="F4267" s="1" t="s">
        <v>30</v>
      </c>
      <c r="G4267" s="1" t="s">
        <v>526</v>
      </c>
      <c r="H4267" s="1" t="s">
        <v>175</v>
      </c>
      <c r="I4267" s="1" t="s">
        <v>33</v>
      </c>
      <c r="J4267" s="1">
        <v>14251</v>
      </c>
      <c r="K4267" s="3">
        <v>0.56265046296296295</v>
      </c>
      <c r="L4267" s="3">
        <v>0.22237268518518519</v>
      </c>
      <c r="M4267" s="7">
        <v>45662</v>
      </c>
      <c r="N4267" s="3">
        <v>0.66681712962962958</v>
      </c>
      <c r="O4267" s="3">
        <v>0.32653935185185184</v>
      </c>
      <c r="P4267" s="5">
        <v>150</v>
      </c>
      <c r="Q4267" s="5">
        <v>637.20000000000005</v>
      </c>
      <c r="R4267" s="1" t="s">
        <v>40</v>
      </c>
      <c r="S4267" s="1">
        <v>5</v>
      </c>
      <c r="T4267" s="1" t="s">
        <v>83</v>
      </c>
      <c r="U4267" s="5">
        <v>120.26</v>
      </c>
      <c r="V4267" s="5">
        <v>72143.978939035602</v>
      </c>
      <c r="W4267" s="1" t="s">
        <v>42</v>
      </c>
      <c r="X4267" s="1">
        <v>4.8899999999999997</v>
      </c>
      <c r="Y4267" s="5">
        <v>91572.77</v>
      </c>
      <c r="Z4267" s="5">
        <v>40804.85</v>
      </c>
      <c r="AA4267" s="5" t="str">
        <f t="shared" si="264"/>
        <v>60+</v>
      </c>
      <c r="AB4267" s="5" t="str">
        <f t="shared" si="265"/>
        <v>Severe</v>
      </c>
      <c r="AC4267" s="5">
        <f t="shared" si="266"/>
        <v>0.45</v>
      </c>
      <c r="AD4267" s="5" t="str">
        <f t="shared" si="267"/>
        <v>Long-haul</v>
      </c>
    </row>
    <row r="4268" spans="1:30" x14ac:dyDescent="0.3">
      <c r="A4268" s="1" t="s">
        <v>5425</v>
      </c>
      <c r="B4268" s="1" t="s">
        <v>5426</v>
      </c>
      <c r="C4268" s="1">
        <v>24</v>
      </c>
      <c r="D4268" s="1" t="s">
        <v>39</v>
      </c>
      <c r="E4268" s="1" t="s">
        <v>5205</v>
      </c>
      <c r="F4268" s="1" t="s">
        <v>48</v>
      </c>
      <c r="G4268" s="1" t="s">
        <v>526</v>
      </c>
      <c r="H4268" s="1" t="s">
        <v>175</v>
      </c>
      <c r="I4268" s="1" t="s">
        <v>33</v>
      </c>
      <c r="J4268" s="1">
        <v>14251</v>
      </c>
      <c r="K4268" s="3">
        <v>0.56265046296296295</v>
      </c>
      <c r="L4268" s="3">
        <v>0.22237268518518519</v>
      </c>
      <c r="M4268" s="7">
        <v>45668</v>
      </c>
      <c r="N4268" s="3">
        <v>0.66681712962962958</v>
      </c>
      <c r="O4268" s="3">
        <v>0.32653935185185184</v>
      </c>
      <c r="P4268" s="5">
        <v>150</v>
      </c>
      <c r="Q4268" s="5">
        <v>390.62</v>
      </c>
      <c r="R4268" s="1" t="s">
        <v>56</v>
      </c>
      <c r="S4268" s="1">
        <v>5</v>
      </c>
      <c r="T4268" s="1" t="s">
        <v>83</v>
      </c>
      <c r="U4268" s="5">
        <v>175.43</v>
      </c>
      <c r="V4268" s="5">
        <v>72438.633194471899</v>
      </c>
      <c r="W4268" s="1" t="s">
        <v>36</v>
      </c>
      <c r="X4268" s="1">
        <v>3.54</v>
      </c>
      <c r="Y4268" s="5">
        <v>91926.36</v>
      </c>
      <c r="Z4268" s="5">
        <v>25034.77</v>
      </c>
      <c r="AA4268" s="5" t="str">
        <f t="shared" si="264"/>
        <v>18-29</v>
      </c>
      <c r="AB4268" s="5" t="str">
        <f t="shared" si="265"/>
        <v>Severe</v>
      </c>
      <c r="AC4268" s="5">
        <f t="shared" si="266"/>
        <v>0.27</v>
      </c>
      <c r="AD4268" s="5" t="str">
        <f t="shared" si="267"/>
        <v>Long-haul</v>
      </c>
    </row>
    <row r="4269" spans="1:30" x14ac:dyDescent="0.3">
      <c r="A4269" s="1" t="s">
        <v>5585</v>
      </c>
      <c r="B4269" s="1" t="s">
        <v>4622</v>
      </c>
      <c r="C4269" s="1">
        <v>54</v>
      </c>
      <c r="D4269" s="1" t="s">
        <v>28</v>
      </c>
      <c r="E4269" s="1" t="s">
        <v>5205</v>
      </c>
      <c r="F4269" s="1" t="s">
        <v>30</v>
      </c>
      <c r="G4269" s="1" t="s">
        <v>526</v>
      </c>
      <c r="H4269" s="1" t="s">
        <v>175</v>
      </c>
      <c r="I4269" s="1" t="s">
        <v>33</v>
      </c>
      <c r="J4269" s="1">
        <v>14251</v>
      </c>
      <c r="K4269" s="3">
        <v>0.56265046296296295</v>
      </c>
      <c r="L4269" s="3">
        <v>0.22237268518518519</v>
      </c>
      <c r="M4269" s="7">
        <v>45668</v>
      </c>
      <c r="N4269" s="3">
        <v>0.66681712962962958</v>
      </c>
      <c r="O4269" s="3">
        <v>0.32653935185185184</v>
      </c>
      <c r="P4269" s="5">
        <v>150</v>
      </c>
      <c r="Q4269" s="5">
        <v>176.07</v>
      </c>
      <c r="R4269" s="1" t="s">
        <v>34</v>
      </c>
      <c r="S4269" s="1">
        <v>5</v>
      </c>
      <c r="T4269" s="1" t="s">
        <v>41</v>
      </c>
      <c r="U4269" s="5">
        <v>30.99</v>
      </c>
      <c r="V4269" s="5">
        <v>72357.846148832905</v>
      </c>
      <c r="W4269" s="1" t="s">
        <v>42</v>
      </c>
      <c r="X4269" s="1">
        <v>4.43</v>
      </c>
      <c r="Y4269" s="5">
        <v>91829.42</v>
      </c>
      <c r="Z4269" s="5">
        <v>11274.68</v>
      </c>
      <c r="AA4269" s="5" t="str">
        <f t="shared" si="264"/>
        <v>50-59</v>
      </c>
      <c r="AB4269" s="5" t="str">
        <f t="shared" si="265"/>
        <v>Severe</v>
      </c>
      <c r="AC4269" s="5">
        <f t="shared" si="266"/>
        <v>0.12</v>
      </c>
      <c r="AD4269" s="5" t="str">
        <f t="shared" si="267"/>
        <v>Long-haul</v>
      </c>
    </row>
    <row r="4270" spans="1:30" x14ac:dyDescent="0.3">
      <c r="A4270" s="1" t="s">
        <v>5293</v>
      </c>
      <c r="B4270" s="1" t="s">
        <v>5294</v>
      </c>
      <c r="C4270" s="1">
        <v>47</v>
      </c>
      <c r="D4270" s="1" t="s">
        <v>39</v>
      </c>
      <c r="E4270" s="1" t="s">
        <v>5205</v>
      </c>
      <c r="F4270" s="1" t="s">
        <v>48</v>
      </c>
      <c r="G4270" s="1" t="s">
        <v>526</v>
      </c>
      <c r="H4270" s="1" t="s">
        <v>175</v>
      </c>
      <c r="I4270" s="1" t="s">
        <v>33</v>
      </c>
      <c r="J4270" s="1">
        <v>14251</v>
      </c>
      <c r="K4270" s="3">
        <v>0.56265046296296295</v>
      </c>
      <c r="L4270" s="3">
        <v>0.22237268518518519</v>
      </c>
      <c r="M4270" s="7">
        <v>45661</v>
      </c>
      <c r="N4270" s="3">
        <v>0.66681712962962958</v>
      </c>
      <c r="O4270" s="3">
        <v>0.32653935185185184</v>
      </c>
      <c r="P4270" s="5">
        <v>150</v>
      </c>
      <c r="Q4270" s="5">
        <v>165.15</v>
      </c>
      <c r="R4270" s="1" t="s">
        <v>56</v>
      </c>
      <c r="S4270" s="1">
        <v>5</v>
      </c>
      <c r="T4270" s="1" t="s">
        <v>45</v>
      </c>
      <c r="U4270" s="5">
        <v>52.85</v>
      </c>
      <c r="V4270" s="5">
        <v>71788.320741456002</v>
      </c>
      <c r="W4270" s="1" t="s">
        <v>36</v>
      </c>
      <c r="X4270" s="1">
        <v>4.1399999999999997</v>
      </c>
      <c r="Y4270" s="5">
        <v>91145.98</v>
      </c>
      <c r="Z4270" s="5">
        <v>10580.17</v>
      </c>
      <c r="AA4270" s="5" t="str">
        <f t="shared" si="264"/>
        <v>40-49</v>
      </c>
      <c r="AB4270" s="5" t="str">
        <f t="shared" si="265"/>
        <v>Severe</v>
      </c>
      <c r="AC4270" s="5">
        <f t="shared" si="266"/>
        <v>0.12</v>
      </c>
      <c r="AD4270" s="5" t="str">
        <f t="shared" si="267"/>
        <v>Long-haul</v>
      </c>
    </row>
    <row r="4271" spans="1:30" x14ac:dyDescent="0.3">
      <c r="A4271" s="1" t="s">
        <v>5586</v>
      </c>
      <c r="B4271" s="1" t="s">
        <v>5587</v>
      </c>
      <c r="C4271" s="1">
        <v>54</v>
      </c>
      <c r="D4271" s="1" t="s">
        <v>39</v>
      </c>
      <c r="E4271" s="1" t="s">
        <v>5205</v>
      </c>
      <c r="F4271" s="1" t="s">
        <v>48</v>
      </c>
      <c r="G4271" s="1" t="s">
        <v>526</v>
      </c>
      <c r="H4271" s="1" t="s">
        <v>175</v>
      </c>
      <c r="I4271" s="1" t="s">
        <v>33</v>
      </c>
      <c r="J4271" s="1">
        <v>14251</v>
      </c>
      <c r="K4271" s="3">
        <v>0.56265046296296295</v>
      </c>
      <c r="L4271" s="3">
        <v>0.22237268518518519</v>
      </c>
      <c r="M4271" s="7">
        <v>45664</v>
      </c>
      <c r="N4271" s="3">
        <v>0.66681712962962958</v>
      </c>
      <c r="O4271" s="3">
        <v>0.32653935185185184</v>
      </c>
      <c r="P4271" s="5">
        <v>150</v>
      </c>
      <c r="Q4271" s="5">
        <v>710.25</v>
      </c>
      <c r="R4271" s="1" t="s">
        <v>40</v>
      </c>
      <c r="S4271" s="1">
        <v>5</v>
      </c>
      <c r="T4271" s="1" t="s">
        <v>41</v>
      </c>
      <c r="U4271" s="5">
        <v>94.92</v>
      </c>
      <c r="V4271" s="5">
        <v>72510.402691679396</v>
      </c>
      <c r="W4271" s="1" t="s">
        <v>36</v>
      </c>
      <c r="X4271" s="1">
        <v>4.22</v>
      </c>
      <c r="Y4271" s="5">
        <v>92012.479999999996</v>
      </c>
      <c r="Z4271" s="5">
        <v>45474.98</v>
      </c>
      <c r="AA4271" s="5" t="str">
        <f t="shared" si="264"/>
        <v>50-59</v>
      </c>
      <c r="AB4271" s="5" t="str">
        <f t="shared" si="265"/>
        <v>Severe</v>
      </c>
      <c r="AC4271" s="5">
        <f t="shared" si="266"/>
        <v>0.49</v>
      </c>
      <c r="AD4271" s="5" t="str">
        <f t="shared" si="267"/>
        <v>Long-haul</v>
      </c>
    </row>
    <row r="4272" spans="1:30" x14ac:dyDescent="0.3">
      <c r="A4272" s="1" t="s">
        <v>5588</v>
      </c>
      <c r="B4272" s="1" t="s">
        <v>5589</v>
      </c>
      <c r="C4272" s="1">
        <v>62</v>
      </c>
      <c r="D4272" s="1" t="s">
        <v>28</v>
      </c>
      <c r="E4272" s="1" t="s">
        <v>5205</v>
      </c>
      <c r="F4272" s="1" t="s">
        <v>48</v>
      </c>
      <c r="G4272" s="1" t="s">
        <v>541</v>
      </c>
      <c r="H4272" s="1" t="s">
        <v>91</v>
      </c>
      <c r="I4272" s="1" t="s">
        <v>75</v>
      </c>
      <c r="J4272" s="1">
        <v>5970</v>
      </c>
      <c r="K4272" s="3">
        <v>0.33739583333333334</v>
      </c>
      <c r="L4272" s="3">
        <v>0.61378472222222225</v>
      </c>
      <c r="M4272" s="7">
        <v>45665</v>
      </c>
      <c r="N4272" s="3">
        <v>0.42072916666666665</v>
      </c>
      <c r="O4272" s="3">
        <v>0.6971180555555555</v>
      </c>
      <c r="P4272" s="5">
        <v>180</v>
      </c>
      <c r="Q4272" s="5">
        <v>655.59</v>
      </c>
      <c r="R4272" s="1" t="s">
        <v>40</v>
      </c>
      <c r="S4272" s="1">
        <v>5</v>
      </c>
      <c r="T4272" s="1" t="s">
        <v>83</v>
      </c>
      <c r="U4272" s="5">
        <v>78.81</v>
      </c>
      <c r="V4272" s="5">
        <v>31167.716307462699</v>
      </c>
      <c r="W4272" s="1" t="s">
        <v>36</v>
      </c>
      <c r="X4272" s="1">
        <v>5</v>
      </c>
      <c r="Y4272" s="5">
        <v>42401.26</v>
      </c>
      <c r="Z4272" s="5">
        <v>41973.52</v>
      </c>
      <c r="AA4272" s="5" t="str">
        <f t="shared" si="264"/>
        <v>60+</v>
      </c>
      <c r="AB4272" s="5" t="str">
        <f t="shared" si="265"/>
        <v>Severe</v>
      </c>
      <c r="AC4272" s="5">
        <f t="shared" si="266"/>
        <v>0.99</v>
      </c>
      <c r="AD4272" s="5" t="str">
        <f t="shared" si="267"/>
        <v>Medium-haul</v>
      </c>
    </row>
    <row r="4273" spans="1:30" x14ac:dyDescent="0.3">
      <c r="A4273" s="1" t="s">
        <v>5590</v>
      </c>
      <c r="B4273" s="1" t="s">
        <v>2614</v>
      </c>
      <c r="C4273" s="1">
        <v>49</v>
      </c>
      <c r="D4273" s="1" t="s">
        <v>39</v>
      </c>
      <c r="E4273" s="1" t="s">
        <v>5205</v>
      </c>
      <c r="F4273" s="1" t="s">
        <v>48</v>
      </c>
      <c r="G4273" s="1" t="s">
        <v>541</v>
      </c>
      <c r="H4273" s="1" t="s">
        <v>91</v>
      </c>
      <c r="I4273" s="1" t="s">
        <v>75</v>
      </c>
      <c r="J4273" s="1">
        <v>5970</v>
      </c>
      <c r="K4273" s="3">
        <v>0.33739583333333334</v>
      </c>
      <c r="L4273" s="3">
        <v>0.61378472222222225</v>
      </c>
      <c r="M4273" s="7">
        <v>45661</v>
      </c>
      <c r="N4273" s="3">
        <v>0.42072916666666665</v>
      </c>
      <c r="O4273" s="3">
        <v>0.6971180555555555</v>
      </c>
      <c r="P4273" s="5">
        <v>180</v>
      </c>
      <c r="Q4273" s="5">
        <v>771.09</v>
      </c>
      <c r="R4273" s="1" t="s">
        <v>40</v>
      </c>
      <c r="S4273" s="1">
        <v>5</v>
      </c>
      <c r="T4273" s="1" t="s">
        <v>83</v>
      </c>
      <c r="U4273" s="5">
        <v>171.33</v>
      </c>
      <c r="V4273" s="5">
        <v>30735.615514364199</v>
      </c>
      <c r="W4273" s="1" t="s">
        <v>42</v>
      </c>
      <c r="X4273" s="1">
        <v>4.78</v>
      </c>
      <c r="Y4273" s="5">
        <v>41882.74</v>
      </c>
      <c r="Z4273" s="5">
        <v>49384.03</v>
      </c>
      <c r="AA4273" s="5" t="str">
        <f t="shared" si="264"/>
        <v>40-49</v>
      </c>
      <c r="AB4273" s="5" t="str">
        <f t="shared" si="265"/>
        <v>Severe</v>
      </c>
      <c r="AC4273" s="5">
        <f t="shared" si="266"/>
        <v>1.18</v>
      </c>
      <c r="AD4273" s="5" t="str">
        <f t="shared" si="267"/>
        <v>Medium-haul</v>
      </c>
    </row>
    <row r="4274" spans="1:30" x14ac:dyDescent="0.3">
      <c r="A4274" s="1" t="s">
        <v>5591</v>
      </c>
      <c r="B4274" s="1" t="s">
        <v>5592</v>
      </c>
      <c r="C4274" s="1">
        <v>40</v>
      </c>
      <c r="D4274" s="1" t="s">
        <v>39</v>
      </c>
      <c r="E4274" s="1" t="s">
        <v>5205</v>
      </c>
      <c r="F4274" s="1" t="s">
        <v>30</v>
      </c>
      <c r="G4274" s="1" t="s">
        <v>541</v>
      </c>
      <c r="H4274" s="1" t="s">
        <v>91</v>
      </c>
      <c r="I4274" s="1" t="s">
        <v>75</v>
      </c>
      <c r="J4274" s="1">
        <v>5970</v>
      </c>
      <c r="K4274" s="3">
        <v>0.33739583333333334</v>
      </c>
      <c r="L4274" s="3">
        <v>0.61378472222222225</v>
      </c>
      <c r="M4274" s="7">
        <v>45669</v>
      </c>
      <c r="N4274" s="3">
        <v>0.42072916666666665</v>
      </c>
      <c r="O4274" s="3">
        <v>0.6971180555555555</v>
      </c>
      <c r="P4274" s="5">
        <v>180</v>
      </c>
      <c r="Q4274" s="5">
        <v>656.62</v>
      </c>
      <c r="R4274" s="1" t="s">
        <v>40</v>
      </c>
      <c r="S4274" s="1">
        <v>3</v>
      </c>
      <c r="T4274" s="1" t="s">
        <v>49</v>
      </c>
      <c r="U4274" s="5">
        <v>67.48</v>
      </c>
      <c r="V4274" s="5">
        <v>31204.445812600599</v>
      </c>
      <c r="W4274" s="1" t="s">
        <v>36</v>
      </c>
      <c r="X4274" s="1">
        <v>4.8099999999999996</v>
      </c>
      <c r="Y4274" s="5">
        <v>42445.33</v>
      </c>
      <c r="Z4274" s="5">
        <v>42037.18</v>
      </c>
      <c r="AA4274" s="5" t="str">
        <f t="shared" si="264"/>
        <v>40-49</v>
      </c>
      <c r="AB4274" s="5" t="str">
        <f t="shared" si="265"/>
        <v>Severe</v>
      </c>
      <c r="AC4274" s="5">
        <f t="shared" si="266"/>
        <v>0.99</v>
      </c>
      <c r="AD4274" s="5" t="str">
        <f t="shared" si="267"/>
        <v>Medium-haul</v>
      </c>
    </row>
    <row r="4275" spans="1:30" x14ac:dyDescent="0.3">
      <c r="A4275" s="1" t="s">
        <v>5334</v>
      </c>
      <c r="B4275" s="1" t="s">
        <v>5335</v>
      </c>
      <c r="C4275" s="1">
        <v>23</v>
      </c>
      <c r="D4275" s="1" t="s">
        <v>28</v>
      </c>
      <c r="E4275" s="1" t="s">
        <v>5205</v>
      </c>
      <c r="F4275" s="1" t="s">
        <v>48</v>
      </c>
      <c r="G4275" s="1" t="s">
        <v>541</v>
      </c>
      <c r="H4275" s="1" t="s">
        <v>91</v>
      </c>
      <c r="I4275" s="1" t="s">
        <v>75</v>
      </c>
      <c r="J4275" s="1">
        <v>5970</v>
      </c>
      <c r="K4275" s="3">
        <v>0.33739583333333334</v>
      </c>
      <c r="L4275" s="3">
        <v>0.61378472222222225</v>
      </c>
      <c r="M4275" s="7">
        <v>45664</v>
      </c>
      <c r="N4275" s="3">
        <v>0.42072916666666665</v>
      </c>
      <c r="O4275" s="3">
        <v>0.6971180555555555</v>
      </c>
      <c r="P4275" s="5">
        <v>180</v>
      </c>
      <c r="Q4275" s="5">
        <v>1249.56</v>
      </c>
      <c r="R4275" s="1" t="s">
        <v>34</v>
      </c>
      <c r="S4275" s="1">
        <v>5</v>
      </c>
      <c r="T4275" s="1" t="s">
        <v>45</v>
      </c>
      <c r="U4275" s="5">
        <v>29.59</v>
      </c>
      <c r="V4275" s="5">
        <v>30948.916951138599</v>
      </c>
      <c r="W4275" s="1" t="s">
        <v>36</v>
      </c>
      <c r="X4275" s="1">
        <v>3.49</v>
      </c>
      <c r="Y4275" s="5">
        <v>42138.7</v>
      </c>
      <c r="Z4275" s="5">
        <v>79977.759999999995</v>
      </c>
      <c r="AA4275" s="5" t="str">
        <f t="shared" si="264"/>
        <v>18-29</v>
      </c>
      <c r="AB4275" s="5" t="str">
        <f t="shared" si="265"/>
        <v>Severe</v>
      </c>
      <c r="AC4275" s="5">
        <f t="shared" si="266"/>
        <v>1.9</v>
      </c>
      <c r="AD4275" s="5" t="str">
        <f t="shared" si="267"/>
        <v>Medium-haul</v>
      </c>
    </row>
    <row r="4276" spans="1:30" x14ac:dyDescent="0.3">
      <c r="A4276" s="1" t="s">
        <v>5593</v>
      </c>
      <c r="B4276" s="1" t="s">
        <v>5594</v>
      </c>
      <c r="C4276" s="1">
        <v>65</v>
      </c>
      <c r="D4276" s="1" t="s">
        <v>39</v>
      </c>
      <c r="E4276" s="1" t="s">
        <v>5205</v>
      </c>
      <c r="F4276" s="1" t="s">
        <v>30</v>
      </c>
      <c r="G4276" s="1" t="s">
        <v>541</v>
      </c>
      <c r="H4276" s="1" t="s">
        <v>91</v>
      </c>
      <c r="I4276" s="1" t="s">
        <v>75</v>
      </c>
      <c r="J4276" s="1">
        <v>5970</v>
      </c>
      <c r="K4276" s="3">
        <v>0.33739583333333334</v>
      </c>
      <c r="L4276" s="3">
        <v>0.61378472222222225</v>
      </c>
      <c r="M4276" s="7">
        <v>45662</v>
      </c>
      <c r="N4276" s="3">
        <v>0.42072916666666665</v>
      </c>
      <c r="O4276" s="3">
        <v>0.6971180555555555</v>
      </c>
      <c r="P4276" s="5">
        <v>180</v>
      </c>
      <c r="Q4276" s="5">
        <v>1340.51</v>
      </c>
      <c r="R4276" s="1" t="s">
        <v>40</v>
      </c>
      <c r="S4276" s="1">
        <v>5</v>
      </c>
      <c r="T4276" s="1" t="s">
        <v>35</v>
      </c>
      <c r="U4276" s="5">
        <v>59.67</v>
      </c>
      <c r="V4276" s="5">
        <v>30535.003090559199</v>
      </c>
      <c r="W4276" s="1" t="s">
        <v>36</v>
      </c>
      <c r="X4276" s="1">
        <v>3.19</v>
      </c>
      <c r="Y4276" s="5">
        <v>41642</v>
      </c>
      <c r="Z4276" s="5">
        <v>85804.57</v>
      </c>
      <c r="AA4276" s="5" t="str">
        <f t="shared" si="264"/>
        <v>60+</v>
      </c>
      <c r="AB4276" s="5" t="str">
        <f t="shared" si="265"/>
        <v>Severe</v>
      </c>
      <c r="AC4276" s="5">
        <f t="shared" si="266"/>
        <v>2.06</v>
      </c>
      <c r="AD4276" s="5" t="str">
        <f t="shared" si="267"/>
        <v>Medium-haul</v>
      </c>
    </row>
    <row r="4277" spans="1:30" x14ac:dyDescent="0.3">
      <c r="A4277" s="1" t="s">
        <v>5595</v>
      </c>
      <c r="B4277" s="1" t="s">
        <v>5596</v>
      </c>
      <c r="C4277" s="1">
        <v>27</v>
      </c>
      <c r="D4277" s="1" t="s">
        <v>39</v>
      </c>
      <c r="E4277" s="1" t="s">
        <v>5205</v>
      </c>
      <c r="F4277" s="1" t="s">
        <v>48</v>
      </c>
      <c r="G4277" s="1" t="s">
        <v>541</v>
      </c>
      <c r="H4277" s="1" t="s">
        <v>91</v>
      </c>
      <c r="I4277" s="1" t="s">
        <v>75</v>
      </c>
      <c r="J4277" s="1">
        <v>5970</v>
      </c>
      <c r="K4277" s="3">
        <v>0.33739583333333334</v>
      </c>
      <c r="L4277" s="3">
        <v>0.61378472222222225</v>
      </c>
      <c r="M4277" s="7">
        <v>45665</v>
      </c>
      <c r="N4277" s="3">
        <v>0.42072916666666665</v>
      </c>
      <c r="O4277" s="3">
        <v>0.6971180555555555</v>
      </c>
      <c r="P4277" s="5">
        <v>180</v>
      </c>
      <c r="Q4277" s="5">
        <v>564.92999999999995</v>
      </c>
      <c r="R4277" s="1" t="s">
        <v>56</v>
      </c>
      <c r="S4277" s="1">
        <v>5</v>
      </c>
      <c r="T4277" s="1" t="s">
        <v>83</v>
      </c>
      <c r="U4277" s="5">
        <v>68.459999999999994</v>
      </c>
      <c r="V4277" s="5">
        <v>30817.808438988901</v>
      </c>
      <c r="W4277" s="1" t="s">
        <v>36</v>
      </c>
      <c r="X4277" s="1">
        <v>4.37</v>
      </c>
      <c r="Y4277" s="5">
        <v>41981.37</v>
      </c>
      <c r="Z4277" s="5">
        <v>36169.21</v>
      </c>
      <c r="AA4277" s="5" t="str">
        <f t="shared" si="264"/>
        <v>18-29</v>
      </c>
      <c r="AB4277" s="5" t="str">
        <f t="shared" si="265"/>
        <v>Severe</v>
      </c>
      <c r="AC4277" s="5">
        <f t="shared" si="266"/>
        <v>0.86</v>
      </c>
      <c r="AD4277" s="5" t="str">
        <f t="shared" si="267"/>
        <v>Medium-haul</v>
      </c>
    </row>
    <row r="4278" spans="1:30" x14ac:dyDescent="0.3">
      <c r="A4278" s="1" t="s">
        <v>5232</v>
      </c>
      <c r="B4278" s="1" t="s">
        <v>5233</v>
      </c>
      <c r="C4278" s="1">
        <v>45</v>
      </c>
      <c r="D4278" s="1" t="s">
        <v>39</v>
      </c>
      <c r="E4278" s="1" t="s">
        <v>5205</v>
      </c>
      <c r="F4278" s="1" t="s">
        <v>48</v>
      </c>
      <c r="G4278" s="1" t="s">
        <v>541</v>
      </c>
      <c r="H4278" s="1" t="s">
        <v>91</v>
      </c>
      <c r="I4278" s="1" t="s">
        <v>75</v>
      </c>
      <c r="J4278" s="1">
        <v>5970</v>
      </c>
      <c r="K4278" s="3">
        <v>0.33739583333333334</v>
      </c>
      <c r="L4278" s="3">
        <v>0.61378472222222225</v>
      </c>
      <c r="M4278" s="7">
        <v>45671</v>
      </c>
      <c r="N4278" s="3">
        <v>0.42072916666666665</v>
      </c>
      <c r="O4278" s="3">
        <v>0.6971180555555555</v>
      </c>
      <c r="P4278" s="5">
        <v>180</v>
      </c>
      <c r="Q4278" s="5">
        <v>481.61</v>
      </c>
      <c r="R4278" s="1" t="s">
        <v>40</v>
      </c>
      <c r="S4278" s="1">
        <v>5</v>
      </c>
      <c r="T4278" s="1" t="s">
        <v>45</v>
      </c>
      <c r="U4278" s="5">
        <v>167.78</v>
      </c>
      <c r="V4278" s="5">
        <v>30874.256729536199</v>
      </c>
      <c r="W4278" s="1" t="s">
        <v>42</v>
      </c>
      <c r="X4278" s="1">
        <v>3.34</v>
      </c>
      <c r="Y4278" s="5">
        <v>42049.11</v>
      </c>
      <c r="Z4278" s="5">
        <v>30856.6</v>
      </c>
      <c r="AA4278" s="5" t="str">
        <f t="shared" si="264"/>
        <v>40-49</v>
      </c>
      <c r="AB4278" s="5" t="str">
        <f t="shared" si="265"/>
        <v>Severe</v>
      </c>
      <c r="AC4278" s="5">
        <f t="shared" si="266"/>
        <v>0.73</v>
      </c>
      <c r="AD4278" s="5" t="str">
        <f t="shared" si="267"/>
        <v>Medium-haul</v>
      </c>
    </row>
    <row r="4279" spans="1:30" x14ac:dyDescent="0.3">
      <c r="A4279" s="1" t="s">
        <v>5597</v>
      </c>
      <c r="B4279" s="1" t="s">
        <v>5598</v>
      </c>
      <c r="C4279" s="1">
        <v>23</v>
      </c>
      <c r="D4279" s="1" t="s">
        <v>39</v>
      </c>
      <c r="E4279" s="1" t="s">
        <v>5205</v>
      </c>
      <c r="F4279" s="1" t="s">
        <v>30</v>
      </c>
      <c r="G4279" s="1" t="s">
        <v>541</v>
      </c>
      <c r="H4279" s="1" t="s">
        <v>91</v>
      </c>
      <c r="I4279" s="1" t="s">
        <v>75</v>
      </c>
      <c r="J4279" s="1">
        <v>5970</v>
      </c>
      <c r="K4279" s="3">
        <v>0.33739583333333334</v>
      </c>
      <c r="L4279" s="3">
        <v>0.61378472222222225</v>
      </c>
      <c r="M4279" s="7">
        <v>45661</v>
      </c>
      <c r="N4279" s="3">
        <v>0.42072916666666665</v>
      </c>
      <c r="O4279" s="3">
        <v>0.6971180555555555</v>
      </c>
      <c r="P4279" s="5">
        <v>180</v>
      </c>
      <c r="Q4279" s="5">
        <v>529.86</v>
      </c>
      <c r="R4279" s="1" t="s">
        <v>40</v>
      </c>
      <c r="S4279" s="1">
        <v>5</v>
      </c>
      <c r="T4279" s="1" t="s">
        <v>49</v>
      </c>
      <c r="U4279" s="5">
        <v>128.09</v>
      </c>
      <c r="V4279" s="5">
        <v>30451.8317213624</v>
      </c>
      <c r="W4279" s="1" t="s">
        <v>36</v>
      </c>
      <c r="X4279" s="1">
        <v>3.39</v>
      </c>
      <c r="Y4279" s="5">
        <v>41542.199999999997</v>
      </c>
      <c r="Z4279" s="5">
        <v>33936.660000000003</v>
      </c>
      <c r="AA4279" s="5" t="str">
        <f t="shared" si="264"/>
        <v>18-29</v>
      </c>
      <c r="AB4279" s="5" t="str">
        <f t="shared" si="265"/>
        <v>Severe</v>
      </c>
      <c r="AC4279" s="5">
        <f t="shared" si="266"/>
        <v>0.82</v>
      </c>
      <c r="AD4279" s="5" t="str">
        <f t="shared" si="267"/>
        <v>Medium-haul</v>
      </c>
    </row>
    <row r="4280" spans="1:30" x14ac:dyDescent="0.3">
      <c r="A4280" s="1" t="s">
        <v>5599</v>
      </c>
      <c r="B4280" s="1" t="s">
        <v>5600</v>
      </c>
      <c r="C4280" s="1">
        <v>36</v>
      </c>
      <c r="D4280" s="1" t="s">
        <v>39</v>
      </c>
      <c r="E4280" s="1" t="s">
        <v>5205</v>
      </c>
      <c r="F4280" s="1" t="s">
        <v>30</v>
      </c>
      <c r="G4280" s="1" t="s">
        <v>541</v>
      </c>
      <c r="H4280" s="1" t="s">
        <v>91</v>
      </c>
      <c r="I4280" s="1" t="s">
        <v>75</v>
      </c>
      <c r="J4280" s="1">
        <v>5970</v>
      </c>
      <c r="K4280" s="3">
        <v>0.33739583333333334</v>
      </c>
      <c r="L4280" s="3">
        <v>0.61378472222222225</v>
      </c>
      <c r="M4280" s="7">
        <v>45660</v>
      </c>
      <c r="N4280" s="3">
        <v>0.42072916666666665</v>
      </c>
      <c r="O4280" s="3">
        <v>0.6971180555555555</v>
      </c>
      <c r="P4280" s="5">
        <v>180</v>
      </c>
      <c r="Q4280" s="5">
        <v>848.52</v>
      </c>
      <c r="R4280" s="1" t="s">
        <v>40</v>
      </c>
      <c r="S4280" s="1">
        <v>3</v>
      </c>
      <c r="T4280" s="1" t="s">
        <v>83</v>
      </c>
      <c r="U4280" s="5">
        <v>44.15</v>
      </c>
      <c r="V4280" s="5">
        <v>31077.477498859</v>
      </c>
      <c r="W4280" s="1" t="s">
        <v>36</v>
      </c>
      <c r="X4280" s="1">
        <v>4.29</v>
      </c>
      <c r="Y4280" s="5">
        <v>42292.97</v>
      </c>
      <c r="Z4280" s="5">
        <v>54314.11</v>
      </c>
      <c r="AA4280" s="5" t="str">
        <f t="shared" si="264"/>
        <v>30-39</v>
      </c>
      <c r="AB4280" s="5" t="str">
        <f t="shared" si="265"/>
        <v>Severe</v>
      </c>
      <c r="AC4280" s="5">
        <f t="shared" si="266"/>
        <v>1.28</v>
      </c>
      <c r="AD4280" s="5" t="str">
        <f t="shared" si="267"/>
        <v>Medium-haul</v>
      </c>
    </row>
    <row r="4281" spans="1:30" x14ac:dyDescent="0.3">
      <c r="A4281" s="1" t="s">
        <v>5274</v>
      </c>
      <c r="B4281" s="1" t="s">
        <v>5275</v>
      </c>
      <c r="C4281" s="1">
        <v>64</v>
      </c>
      <c r="D4281" s="1" t="s">
        <v>39</v>
      </c>
      <c r="E4281" s="1" t="s">
        <v>5205</v>
      </c>
      <c r="F4281" s="1" t="s">
        <v>30</v>
      </c>
      <c r="G4281" s="1" t="s">
        <v>541</v>
      </c>
      <c r="H4281" s="1" t="s">
        <v>91</v>
      </c>
      <c r="I4281" s="1" t="s">
        <v>75</v>
      </c>
      <c r="J4281" s="1">
        <v>5970</v>
      </c>
      <c r="K4281" s="3">
        <v>0.33739583333333334</v>
      </c>
      <c r="L4281" s="3">
        <v>0.61378472222222225</v>
      </c>
      <c r="M4281" s="7">
        <v>45659</v>
      </c>
      <c r="N4281" s="3">
        <v>0.42072916666666665</v>
      </c>
      <c r="O4281" s="3">
        <v>0.6971180555555555</v>
      </c>
      <c r="P4281" s="5">
        <v>180</v>
      </c>
      <c r="Q4281" s="5">
        <v>280.07</v>
      </c>
      <c r="R4281" s="1" t="s">
        <v>40</v>
      </c>
      <c r="S4281" s="1">
        <v>5</v>
      </c>
      <c r="T4281" s="1" t="s">
        <v>45</v>
      </c>
      <c r="U4281" s="5">
        <v>82.29</v>
      </c>
      <c r="V4281" s="5">
        <v>31232.332943373702</v>
      </c>
      <c r="W4281" s="1" t="s">
        <v>42</v>
      </c>
      <c r="X4281" s="1">
        <v>4.4400000000000004</v>
      </c>
      <c r="Y4281" s="5">
        <v>42478.8</v>
      </c>
      <c r="Z4281" s="5">
        <v>17940.939999999999</v>
      </c>
      <c r="AA4281" s="5" t="str">
        <f t="shared" si="264"/>
        <v>60+</v>
      </c>
      <c r="AB4281" s="5" t="str">
        <f t="shared" si="265"/>
        <v>Severe</v>
      </c>
      <c r="AC4281" s="5">
        <f t="shared" si="266"/>
        <v>0.42</v>
      </c>
      <c r="AD4281" s="5" t="str">
        <f t="shared" si="267"/>
        <v>Medium-haul</v>
      </c>
    </row>
    <row r="4282" spans="1:30" x14ac:dyDescent="0.3">
      <c r="A4282" s="1" t="s">
        <v>5601</v>
      </c>
      <c r="B4282" s="1" t="s">
        <v>5602</v>
      </c>
      <c r="C4282" s="1">
        <v>18</v>
      </c>
      <c r="D4282" s="1" t="s">
        <v>39</v>
      </c>
      <c r="E4282" s="1" t="s">
        <v>5205</v>
      </c>
      <c r="F4282" s="1" t="s">
        <v>48</v>
      </c>
      <c r="G4282" s="1" t="s">
        <v>546</v>
      </c>
      <c r="H4282" s="1" t="s">
        <v>135</v>
      </c>
      <c r="I4282" s="1" t="s">
        <v>308</v>
      </c>
      <c r="J4282" s="1">
        <v>1215</v>
      </c>
      <c r="K4282" s="3">
        <v>0.43312499999999998</v>
      </c>
      <c r="L4282" s="3">
        <v>0.489375</v>
      </c>
      <c r="M4282" s="7">
        <v>45664</v>
      </c>
      <c r="N4282" s="3">
        <v>0.55326388888888889</v>
      </c>
      <c r="O4282" s="3">
        <v>0.60951388888888891</v>
      </c>
      <c r="P4282" s="5">
        <v>173</v>
      </c>
      <c r="Q4282" s="5">
        <v>555</v>
      </c>
      <c r="R4282" s="1" t="s">
        <v>40</v>
      </c>
      <c r="S4282" s="1">
        <v>5</v>
      </c>
      <c r="T4282" s="1" t="s">
        <v>83</v>
      </c>
      <c r="U4282" s="5">
        <v>112.04</v>
      </c>
      <c r="V4282" s="5">
        <v>6986.5168022200896</v>
      </c>
      <c r="W4282" s="1" t="s">
        <v>42</v>
      </c>
      <c r="X4282" s="1">
        <v>4.33</v>
      </c>
      <c r="Y4282" s="5">
        <v>13383.82</v>
      </c>
      <c r="Z4282" s="5">
        <v>35542.410000000003</v>
      </c>
      <c r="AA4282" s="5" t="str">
        <f t="shared" si="264"/>
        <v>18-29</v>
      </c>
      <c r="AB4282" s="5" t="str">
        <f t="shared" si="265"/>
        <v>Severe</v>
      </c>
      <c r="AC4282" s="5">
        <f t="shared" si="266"/>
        <v>2.66</v>
      </c>
      <c r="AD4282" s="5" t="str">
        <f t="shared" si="267"/>
        <v>Short-haul</v>
      </c>
    </row>
    <row r="4283" spans="1:30" x14ac:dyDescent="0.3">
      <c r="A4283" s="1" t="s">
        <v>5603</v>
      </c>
      <c r="B4283" s="1" t="s">
        <v>5604</v>
      </c>
      <c r="C4283" s="1">
        <v>46</v>
      </c>
      <c r="D4283" s="1" t="s">
        <v>28</v>
      </c>
      <c r="E4283" s="1" t="s">
        <v>5205</v>
      </c>
      <c r="F4283" s="1" t="s">
        <v>30</v>
      </c>
      <c r="G4283" s="1" t="s">
        <v>546</v>
      </c>
      <c r="H4283" s="1" t="s">
        <v>135</v>
      </c>
      <c r="I4283" s="1" t="s">
        <v>308</v>
      </c>
      <c r="J4283" s="1">
        <v>1215</v>
      </c>
      <c r="K4283" s="3">
        <v>0.43312499999999998</v>
      </c>
      <c r="L4283" s="3">
        <v>0.489375</v>
      </c>
      <c r="M4283" s="7">
        <v>45665</v>
      </c>
      <c r="N4283" s="3">
        <v>0.55326388888888889</v>
      </c>
      <c r="O4283" s="3">
        <v>0.60951388888888891</v>
      </c>
      <c r="P4283" s="5">
        <v>173</v>
      </c>
      <c r="Q4283" s="5">
        <v>494.45</v>
      </c>
      <c r="R4283" s="1" t="s">
        <v>56</v>
      </c>
      <c r="S4283" s="1">
        <v>5</v>
      </c>
      <c r="T4283" s="1" t="s">
        <v>41</v>
      </c>
      <c r="U4283" s="5">
        <v>173.14</v>
      </c>
      <c r="V4283" s="5">
        <v>7470.0179974023504</v>
      </c>
      <c r="W4283" s="1" t="s">
        <v>36</v>
      </c>
      <c r="X4283" s="1">
        <v>4.16</v>
      </c>
      <c r="Y4283" s="5">
        <v>13964.02</v>
      </c>
      <c r="Z4283" s="5">
        <v>31679.43</v>
      </c>
      <c r="AA4283" s="5" t="str">
        <f t="shared" si="264"/>
        <v>40-49</v>
      </c>
      <c r="AB4283" s="5" t="str">
        <f t="shared" si="265"/>
        <v>Severe</v>
      </c>
      <c r="AC4283" s="5">
        <f t="shared" si="266"/>
        <v>2.27</v>
      </c>
      <c r="AD4283" s="5" t="str">
        <f t="shared" si="267"/>
        <v>Short-haul</v>
      </c>
    </row>
    <row r="4284" spans="1:30" x14ac:dyDescent="0.3">
      <c r="A4284" s="1" t="s">
        <v>5605</v>
      </c>
      <c r="B4284" s="1" t="s">
        <v>5606</v>
      </c>
      <c r="C4284" s="1">
        <v>44</v>
      </c>
      <c r="D4284" s="1" t="s">
        <v>28</v>
      </c>
      <c r="E4284" s="1" t="s">
        <v>5205</v>
      </c>
      <c r="F4284" s="1" t="s">
        <v>30</v>
      </c>
      <c r="G4284" s="1" t="s">
        <v>546</v>
      </c>
      <c r="H4284" s="1" t="s">
        <v>135</v>
      </c>
      <c r="I4284" s="1" t="s">
        <v>308</v>
      </c>
      <c r="J4284" s="1">
        <v>1215</v>
      </c>
      <c r="K4284" s="3">
        <v>0.43312499999999998</v>
      </c>
      <c r="L4284" s="3">
        <v>0.489375</v>
      </c>
      <c r="M4284" s="7">
        <v>45658</v>
      </c>
      <c r="N4284" s="3">
        <v>0.55326388888888889</v>
      </c>
      <c r="O4284" s="3">
        <v>0.60951388888888891</v>
      </c>
      <c r="P4284" s="5">
        <v>173</v>
      </c>
      <c r="Q4284" s="5">
        <v>478.56</v>
      </c>
      <c r="R4284" s="1" t="s">
        <v>56</v>
      </c>
      <c r="S4284" s="1">
        <v>5</v>
      </c>
      <c r="T4284" s="1" t="s">
        <v>49</v>
      </c>
      <c r="U4284" s="5">
        <v>188.22</v>
      </c>
      <c r="V4284" s="5">
        <v>6727.5305670734597</v>
      </c>
      <c r="W4284" s="1" t="s">
        <v>42</v>
      </c>
      <c r="X4284" s="1">
        <v>4.83</v>
      </c>
      <c r="Y4284" s="5">
        <v>13073.04</v>
      </c>
      <c r="Z4284" s="5">
        <v>30665.48</v>
      </c>
      <c r="AA4284" s="5" t="str">
        <f t="shared" si="264"/>
        <v>40-49</v>
      </c>
      <c r="AB4284" s="5" t="str">
        <f t="shared" si="265"/>
        <v>Severe</v>
      </c>
      <c r="AC4284" s="5">
        <f t="shared" si="266"/>
        <v>2.35</v>
      </c>
      <c r="AD4284" s="5" t="str">
        <f t="shared" si="267"/>
        <v>Short-haul</v>
      </c>
    </row>
    <row r="4285" spans="1:30" x14ac:dyDescent="0.3">
      <c r="A4285" s="1" t="s">
        <v>5580</v>
      </c>
      <c r="B4285" s="1" t="s">
        <v>5581</v>
      </c>
      <c r="C4285" s="1">
        <v>65</v>
      </c>
      <c r="D4285" s="1" t="s">
        <v>28</v>
      </c>
      <c r="E4285" s="1" t="s">
        <v>5205</v>
      </c>
      <c r="F4285" s="1" t="s">
        <v>30</v>
      </c>
      <c r="G4285" s="1" t="s">
        <v>546</v>
      </c>
      <c r="H4285" s="1" t="s">
        <v>135</v>
      </c>
      <c r="I4285" s="1" t="s">
        <v>308</v>
      </c>
      <c r="J4285" s="1">
        <v>1215</v>
      </c>
      <c r="K4285" s="3">
        <v>0.43312499999999998</v>
      </c>
      <c r="L4285" s="3">
        <v>0.489375</v>
      </c>
      <c r="M4285" s="7">
        <v>45666</v>
      </c>
      <c r="N4285" s="3">
        <v>0.55326388888888889</v>
      </c>
      <c r="O4285" s="3">
        <v>0.60951388888888891</v>
      </c>
      <c r="P4285" s="5">
        <v>173</v>
      </c>
      <c r="Q4285" s="5">
        <v>1210.83</v>
      </c>
      <c r="R4285" s="1" t="s">
        <v>34</v>
      </c>
      <c r="S4285" s="1">
        <v>5</v>
      </c>
      <c r="T4285" s="1" t="s">
        <v>35</v>
      </c>
      <c r="U4285" s="5">
        <v>68.37</v>
      </c>
      <c r="V4285" s="5">
        <v>6767.4334856100904</v>
      </c>
      <c r="W4285" s="1" t="s">
        <v>42</v>
      </c>
      <c r="X4285" s="1">
        <v>4.3</v>
      </c>
      <c r="Y4285" s="5">
        <v>13120.92</v>
      </c>
      <c r="Z4285" s="5">
        <v>77506.789999999994</v>
      </c>
      <c r="AA4285" s="5" t="str">
        <f t="shared" si="264"/>
        <v>60+</v>
      </c>
      <c r="AB4285" s="5" t="str">
        <f t="shared" si="265"/>
        <v>Severe</v>
      </c>
      <c r="AC4285" s="5">
        <f t="shared" si="266"/>
        <v>5.91</v>
      </c>
      <c r="AD4285" s="5" t="str">
        <f t="shared" si="267"/>
        <v>Short-haul</v>
      </c>
    </row>
    <row r="4286" spans="1:30" x14ac:dyDescent="0.3">
      <c r="A4286" s="1" t="s">
        <v>5607</v>
      </c>
      <c r="B4286" s="1" t="s">
        <v>5608</v>
      </c>
      <c r="C4286" s="1">
        <v>75</v>
      </c>
      <c r="D4286" s="1" t="s">
        <v>28</v>
      </c>
      <c r="E4286" s="1" t="s">
        <v>5205</v>
      </c>
      <c r="F4286" s="1" t="s">
        <v>30</v>
      </c>
      <c r="G4286" s="1" t="s">
        <v>546</v>
      </c>
      <c r="H4286" s="1" t="s">
        <v>135</v>
      </c>
      <c r="I4286" s="1" t="s">
        <v>308</v>
      </c>
      <c r="J4286" s="1">
        <v>1215</v>
      </c>
      <c r="K4286" s="3">
        <v>0.43312499999999998</v>
      </c>
      <c r="L4286" s="3">
        <v>0.489375</v>
      </c>
      <c r="M4286" s="7">
        <v>45666</v>
      </c>
      <c r="N4286" s="3">
        <v>0.55326388888888889</v>
      </c>
      <c r="O4286" s="3">
        <v>0.60951388888888891</v>
      </c>
      <c r="P4286" s="5">
        <v>173</v>
      </c>
      <c r="Q4286" s="5">
        <v>1077.17</v>
      </c>
      <c r="R4286" s="1" t="s">
        <v>34</v>
      </c>
      <c r="S4286" s="1">
        <v>5</v>
      </c>
      <c r="T4286" s="1" t="s">
        <v>35</v>
      </c>
      <c r="U4286" s="5">
        <v>23.53</v>
      </c>
      <c r="V4286" s="5">
        <v>6937.5889407588702</v>
      </c>
      <c r="W4286" s="1" t="s">
        <v>36</v>
      </c>
      <c r="X4286" s="1">
        <v>3.69</v>
      </c>
      <c r="Y4286" s="5">
        <v>13325.11</v>
      </c>
      <c r="Z4286" s="5">
        <v>68943.59</v>
      </c>
      <c r="AA4286" s="5" t="str">
        <f t="shared" si="264"/>
        <v>60+</v>
      </c>
      <c r="AB4286" s="5" t="str">
        <f t="shared" si="265"/>
        <v>Severe</v>
      </c>
      <c r="AC4286" s="5">
        <f t="shared" si="266"/>
        <v>5.17</v>
      </c>
      <c r="AD4286" s="5" t="str">
        <f t="shared" si="267"/>
        <v>Short-haul</v>
      </c>
    </row>
    <row r="4287" spans="1:30" x14ac:dyDescent="0.3">
      <c r="A4287" s="1" t="s">
        <v>5609</v>
      </c>
      <c r="B4287" s="1" t="s">
        <v>5610</v>
      </c>
      <c r="C4287" s="1">
        <v>47</v>
      </c>
      <c r="D4287" s="1" t="s">
        <v>39</v>
      </c>
      <c r="E4287" s="1" t="s">
        <v>5205</v>
      </c>
      <c r="F4287" s="1" t="s">
        <v>30</v>
      </c>
      <c r="G4287" s="1" t="s">
        <v>546</v>
      </c>
      <c r="H4287" s="1" t="s">
        <v>135</v>
      </c>
      <c r="I4287" s="1" t="s">
        <v>308</v>
      </c>
      <c r="J4287" s="1">
        <v>1215</v>
      </c>
      <c r="K4287" s="3">
        <v>0.43312499999999998</v>
      </c>
      <c r="L4287" s="3">
        <v>0.489375</v>
      </c>
      <c r="M4287" s="7">
        <v>45661</v>
      </c>
      <c r="N4287" s="3">
        <v>0.55326388888888889</v>
      </c>
      <c r="O4287" s="3">
        <v>0.60951388888888891</v>
      </c>
      <c r="P4287" s="5">
        <v>173</v>
      </c>
      <c r="Q4287" s="5">
        <v>1327.24</v>
      </c>
      <c r="R4287" s="1" t="s">
        <v>40</v>
      </c>
      <c r="S4287" s="1">
        <v>5</v>
      </c>
      <c r="T4287" s="1" t="s">
        <v>45</v>
      </c>
      <c r="U4287" s="5">
        <v>43.31</v>
      </c>
      <c r="V4287" s="5">
        <v>6644.8369756225502</v>
      </c>
      <c r="W4287" s="1" t="s">
        <v>42</v>
      </c>
      <c r="X4287" s="1">
        <v>3.37</v>
      </c>
      <c r="Y4287" s="5">
        <v>12973.8</v>
      </c>
      <c r="Z4287" s="5">
        <v>84952.02</v>
      </c>
      <c r="AA4287" s="5" t="str">
        <f t="shared" si="264"/>
        <v>40-49</v>
      </c>
      <c r="AB4287" s="5" t="str">
        <f t="shared" si="265"/>
        <v>Severe</v>
      </c>
      <c r="AC4287" s="5">
        <f t="shared" si="266"/>
        <v>6.55</v>
      </c>
      <c r="AD4287" s="5" t="str">
        <f t="shared" si="267"/>
        <v>Short-haul</v>
      </c>
    </row>
    <row r="4288" spans="1:30" x14ac:dyDescent="0.3">
      <c r="A4288" s="1" t="s">
        <v>5611</v>
      </c>
      <c r="B4288" s="1" t="s">
        <v>5612</v>
      </c>
      <c r="C4288" s="1">
        <v>52</v>
      </c>
      <c r="D4288" s="1" t="s">
        <v>39</v>
      </c>
      <c r="E4288" s="1" t="s">
        <v>5205</v>
      </c>
      <c r="F4288" s="1" t="s">
        <v>48</v>
      </c>
      <c r="G4288" s="1" t="s">
        <v>546</v>
      </c>
      <c r="H4288" s="1" t="s">
        <v>135</v>
      </c>
      <c r="I4288" s="1" t="s">
        <v>308</v>
      </c>
      <c r="J4288" s="1">
        <v>1215</v>
      </c>
      <c r="K4288" s="3">
        <v>0.43312499999999998</v>
      </c>
      <c r="L4288" s="3">
        <v>0.489375</v>
      </c>
      <c r="M4288" s="7">
        <v>45663</v>
      </c>
      <c r="N4288" s="3">
        <v>0.55326388888888889</v>
      </c>
      <c r="O4288" s="3">
        <v>0.60951388888888891</v>
      </c>
      <c r="P4288" s="5">
        <v>173</v>
      </c>
      <c r="Q4288" s="5">
        <v>1357.64</v>
      </c>
      <c r="R4288" s="1" t="s">
        <v>40</v>
      </c>
      <c r="S4288" s="1">
        <v>5</v>
      </c>
      <c r="T4288" s="1" t="s">
        <v>83</v>
      </c>
      <c r="U4288" s="5">
        <v>8.23</v>
      </c>
      <c r="V4288" s="5">
        <v>6596.61368812416</v>
      </c>
      <c r="W4288" s="1" t="s">
        <v>42</v>
      </c>
      <c r="X4288" s="1">
        <v>4.51</v>
      </c>
      <c r="Y4288" s="5">
        <v>12915.94</v>
      </c>
      <c r="Z4288" s="5">
        <v>86890.61</v>
      </c>
      <c r="AA4288" s="5" t="str">
        <f t="shared" si="264"/>
        <v>50-59</v>
      </c>
      <c r="AB4288" s="5" t="str">
        <f t="shared" si="265"/>
        <v>Severe</v>
      </c>
      <c r="AC4288" s="5">
        <f t="shared" si="266"/>
        <v>6.73</v>
      </c>
      <c r="AD4288" s="5" t="str">
        <f t="shared" si="267"/>
        <v>Short-haul</v>
      </c>
    </row>
    <row r="4289" spans="1:30" x14ac:dyDescent="0.3">
      <c r="A4289" s="1" t="s">
        <v>5613</v>
      </c>
      <c r="B4289" s="1" t="s">
        <v>523</v>
      </c>
      <c r="C4289" s="1">
        <v>74</v>
      </c>
      <c r="D4289" s="1" t="s">
        <v>39</v>
      </c>
      <c r="E4289" s="1" t="s">
        <v>5205</v>
      </c>
      <c r="F4289" s="1" t="s">
        <v>30</v>
      </c>
      <c r="G4289" s="1" t="s">
        <v>546</v>
      </c>
      <c r="H4289" s="1" t="s">
        <v>135</v>
      </c>
      <c r="I4289" s="1" t="s">
        <v>308</v>
      </c>
      <c r="J4289" s="1">
        <v>1215</v>
      </c>
      <c r="K4289" s="3">
        <v>0.43312499999999998</v>
      </c>
      <c r="L4289" s="3">
        <v>0.489375</v>
      </c>
      <c r="M4289" s="7">
        <v>45665</v>
      </c>
      <c r="N4289" s="3">
        <v>0.55326388888888889</v>
      </c>
      <c r="O4289" s="3">
        <v>0.60951388888888891</v>
      </c>
      <c r="P4289" s="5">
        <v>173</v>
      </c>
      <c r="Q4289" s="5">
        <v>227.53</v>
      </c>
      <c r="R4289" s="1" t="s">
        <v>40</v>
      </c>
      <c r="S4289" s="1">
        <v>5</v>
      </c>
      <c r="T4289" s="1" t="s">
        <v>45</v>
      </c>
      <c r="U4289" s="5">
        <v>112.96</v>
      </c>
      <c r="V4289" s="5">
        <v>7121.2735386386103</v>
      </c>
      <c r="W4289" s="1" t="s">
        <v>36</v>
      </c>
      <c r="X4289" s="1">
        <v>4.9400000000000004</v>
      </c>
      <c r="Y4289" s="5">
        <v>13545.53</v>
      </c>
      <c r="Z4289" s="5">
        <v>14584.51</v>
      </c>
      <c r="AA4289" s="5" t="str">
        <f t="shared" si="264"/>
        <v>60+</v>
      </c>
      <c r="AB4289" s="5" t="str">
        <f t="shared" si="265"/>
        <v>Severe</v>
      </c>
      <c r="AC4289" s="5">
        <f t="shared" si="266"/>
        <v>1.08</v>
      </c>
      <c r="AD4289" s="5" t="str">
        <f t="shared" si="267"/>
        <v>Short-haul</v>
      </c>
    </row>
    <row r="4290" spans="1:30" x14ac:dyDescent="0.3">
      <c r="A4290" s="1" t="s">
        <v>5303</v>
      </c>
      <c r="B4290" s="1" t="s">
        <v>5304</v>
      </c>
      <c r="C4290" s="1">
        <v>18</v>
      </c>
      <c r="D4290" s="1" t="s">
        <v>39</v>
      </c>
      <c r="E4290" s="1" t="s">
        <v>5205</v>
      </c>
      <c r="F4290" s="1" t="s">
        <v>48</v>
      </c>
      <c r="G4290" s="1" t="s">
        <v>546</v>
      </c>
      <c r="H4290" s="1" t="s">
        <v>135</v>
      </c>
      <c r="I4290" s="1" t="s">
        <v>308</v>
      </c>
      <c r="J4290" s="1">
        <v>1215</v>
      </c>
      <c r="K4290" s="3">
        <v>0.43312499999999998</v>
      </c>
      <c r="L4290" s="3">
        <v>0.489375</v>
      </c>
      <c r="M4290" s="7">
        <v>45671</v>
      </c>
      <c r="N4290" s="3">
        <v>0.55326388888888889</v>
      </c>
      <c r="O4290" s="3">
        <v>0.60951388888888891</v>
      </c>
      <c r="P4290" s="5">
        <v>173</v>
      </c>
      <c r="Q4290" s="5">
        <v>231.61</v>
      </c>
      <c r="R4290" s="1" t="s">
        <v>40</v>
      </c>
      <c r="S4290" s="1">
        <v>5</v>
      </c>
      <c r="T4290" s="1" t="s">
        <v>41</v>
      </c>
      <c r="U4290" s="5">
        <v>0.38</v>
      </c>
      <c r="V4290" s="5">
        <v>7136.82017434299</v>
      </c>
      <c r="W4290" s="1" t="s">
        <v>42</v>
      </c>
      <c r="X4290" s="1">
        <v>3.73</v>
      </c>
      <c r="Y4290" s="5">
        <v>13564.18</v>
      </c>
      <c r="Z4290" s="5">
        <v>14823.12</v>
      </c>
      <c r="AA4290" s="5" t="str">
        <f t="shared" ref="AA4290:AA4353" si="268">IF(C4290&lt;=29,"18-29",IF(C4290&lt;=39,"30-39",IF(C4290&lt;=49,"40-49",IF(C4290&lt;=59,"50-59","60+"))))</f>
        <v>18-29</v>
      </c>
      <c r="AB4290" s="5" t="str">
        <f t="shared" ref="AB4290:AB4353" si="269">IF(P4290&lt;=30,"On-Time",IF(P4290&lt;=120,"Moderate","Severe"))</f>
        <v>Severe</v>
      </c>
      <c r="AC4290" s="5">
        <f t="shared" ref="AC4290:AC4353" si="270">ROUND(Z4290/Y4290,2)</f>
        <v>1.0900000000000001</v>
      </c>
      <c r="AD4290" s="5" t="str">
        <f t="shared" ref="AD4290:AD4353" si="271">IF(J4290&lt;=3000,"Short-haul",IF(J4290&lt;=7000,"Medium-haul","Long-haul"))</f>
        <v>Short-haul</v>
      </c>
    </row>
    <row r="4291" spans="1:30" x14ac:dyDescent="0.3">
      <c r="A4291" s="1" t="s">
        <v>5554</v>
      </c>
      <c r="B4291" s="1" t="s">
        <v>5555</v>
      </c>
      <c r="C4291" s="1">
        <v>64</v>
      </c>
      <c r="D4291" s="1" t="s">
        <v>39</v>
      </c>
      <c r="E4291" s="1" t="s">
        <v>5205</v>
      </c>
      <c r="F4291" s="1" t="s">
        <v>30</v>
      </c>
      <c r="G4291" s="1" t="s">
        <v>546</v>
      </c>
      <c r="H4291" s="1" t="s">
        <v>135</v>
      </c>
      <c r="I4291" s="1" t="s">
        <v>308</v>
      </c>
      <c r="J4291" s="1">
        <v>1215</v>
      </c>
      <c r="K4291" s="3">
        <v>0.43312499999999998</v>
      </c>
      <c r="L4291" s="3">
        <v>0.489375</v>
      </c>
      <c r="M4291" s="7">
        <v>45665</v>
      </c>
      <c r="N4291" s="3">
        <v>0.55326388888888889</v>
      </c>
      <c r="O4291" s="3">
        <v>0.60951388888888891</v>
      </c>
      <c r="P4291" s="5">
        <v>173</v>
      </c>
      <c r="Q4291" s="5">
        <v>1244.9000000000001</v>
      </c>
      <c r="R4291" s="1" t="s">
        <v>40</v>
      </c>
      <c r="S4291" s="1">
        <v>5</v>
      </c>
      <c r="T4291" s="1" t="s">
        <v>41</v>
      </c>
      <c r="U4291" s="5">
        <v>108.5</v>
      </c>
      <c r="V4291" s="5">
        <v>7247.4869157865096</v>
      </c>
      <c r="W4291" s="1" t="s">
        <v>36</v>
      </c>
      <c r="X4291" s="1">
        <v>4.13</v>
      </c>
      <c r="Y4291" s="5">
        <v>13696.98</v>
      </c>
      <c r="Z4291" s="5">
        <v>79695.3</v>
      </c>
      <c r="AA4291" s="5" t="str">
        <f t="shared" si="268"/>
        <v>60+</v>
      </c>
      <c r="AB4291" s="5" t="str">
        <f t="shared" si="269"/>
        <v>Severe</v>
      </c>
      <c r="AC4291" s="5">
        <f t="shared" si="270"/>
        <v>5.82</v>
      </c>
      <c r="AD4291" s="5" t="str">
        <f t="shared" si="271"/>
        <v>Short-haul</v>
      </c>
    </row>
    <row r="4292" spans="1:30" x14ac:dyDescent="0.3">
      <c r="A4292" s="1" t="s">
        <v>5542</v>
      </c>
      <c r="B4292" s="1" t="s">
        <v>5543</v>
      </c>
      <c r="C4292" s="1">
        <v>49</v>
      </c>
      <c r="D4292" s="1" t="s">
        <v>28</v>
      </c>
      <c r="E4292" s="1" t="s">
        <v>5205</v>
      </c>
      <c r="F4292" s="1" t="s">
        <v>48</v>
      </c>
      <c r="G4292" s="1" t="s">
        <v>546</v>
      </c>
      <c r="H4292" s="1" t="s">
        <v>135</v>
      </c>
      <c r="I4292" s="1" t="s">
        <v>308</v>
      </c>
      <c r="J4292" s="1">
        <v>1215</v>
      </c>
      <c r="K4292" s="3">
        <v>0.43312499999999998</v>
      </c>
      <c r="L4292" s="3">
        <v>0.489375</v>
      </c>
      <c r="M4292" s="7">
        <v>45672</v>
      </c>
      <c r="N4292" s="3">
        <v>0.55326388888888889</v>
      </c>
      <c r="O4292" s="3">
        <v>0.60951388888888891</v>
      </c>
      <c r="P4292" s="5">
        <v>173</v>
      </c>
      <c r="Q4292" s="5">
        <v>1200</v>
      </c>
      <c r="R4292" s="1" t="s">
        <v>40</v>
      </c>
      <c r="S4292" s="1">
        <v>5</v>
      </c>
      <c r="T4292" s="1" t="s">
        <v>83</v>
      </c>
      <c r="U4292" s="5">
        <v>192.7</v>
      </c>
      <c r="V4292" s="5">
        <v>7337.1818679785802</v>
      </c>
      <c r="W4292" s="1" t="s">
        <v>42</v>
      </c>
      <c r="X4292" s="1">
        <v>4.9800000000000004</v>
      </c>
      <c r="Y4292" s="5">
        <v>13804.62</v>
      </c>
      <c r="Z4292" s="5">
        <v>76838.539999999994</v>
      </c>
      <c r="AA4292" s="5" t="str">
        <f t="shared" si="268"/>
        <v>40-49</v>
      </c>
      <c r="AB4292" s="5" t="str">
        <f t="shared" si="269"/>
        <v>Severe</v>
      </c>
      <c r="AC4292" s="5">
        <f t="shared" si="270"/>
        <v>5.57</v>
      </c>
      <c r="AD4292" s="5" t="str">
        <f t="shared" si="271"/>
        <v>Short-haul</v>
      </c>
    </row>
    <row r="4293" spans="1:30" x14ac:dyDescent="0.3">
      <c r="A4293" s="1" t="s">
        <v>5614</v>
      </c>
      <c r="B4293" s="1" t="s">
        <v>5615</v>
      </c>
      <c r="C4293" s="1">
        <v>33</v>
      </c>
      <c r="D4293" s="1" t="s">
        <v>39</v>
      </c>
      <c r="E4293" s="1" t="s">
        <v>5205</v>
      </c>
      <c r="F4293" s="1" t="s">
        <v>30</v>
      </c>
      <c r="G4293" s="1" t="s">
        <v>551</v>
      </c>
      <c r="H4293" s="1" t="s">
        <v>385</v>
      </c>
      <c r="I4293" s="1" t="s">
        <v>174</v>
      </c>
      <c r="J4293" s="1">
        <v>2001</v>
      </c>
      <c r="K4293" s="3">
        <v>0.3878125</v>
      </c>
      <c r="L4293" s="3">
        <v>0.48017361111111112</v>
      </c>
      <c r="M4293" s="7">
        <v>45658</v>
      </c>
      <c r="N4293" s="3">
        <v>0.50309027777777782</v>
      </c>
      <c r="O4293" s="3">
        <v>0.59545138888888893</v>
      </c>
      <c r="P4293" s="5">
        <v>166</v>
      </c>
      <c r="Q4293" s="5">
        <v>993.12</v>
      </c>
      <c r="R4293" s="1" t="s">
        <v>56</v>
      </c>
      <c r="S4293" s="1">
        <v>3</v>
      </c>
      <c r="T4293" s="1" t="s">
        <v>35</v>
      </c>
      <c r="U4293" s="5">
        <v>77.36</v>
      </c>
      <c r="V4293" s="5">
        <v>11494.146710975199</v>
      </c>
      <c r="W4293" s="1" t="s">
        <v>42</v>
      </c>
      <c r="X4293" s="1">
        <v>4.4400000000000004</v>
      </c>
      <c r="Y4293" s="5">
        <v>18792.98</v>
      </c>
      <c r="Z4293" s="5">
        <v>63575.15</v>
      </c>
      <c r="AA4293" s="5" t="str">
        <f t="shared" si="268"/>
        <v>30-39</v>
      </c>
      <c r="AB4293" s="5" t="str">
        <f t="shared" si="269"/>
        <v>Severe</v>
      </c>
      <c r="AC4293" s="5">
        <f t="shared" si="270"/>
        <v>3.38</v>
      </c>
      <c r="AD4293" s="5" t="str">
        <f t="shared" si="271"/>
        <v>Short-haul</v>
      </c>
    </row>
    <row r="4294" spans="1:30" x14ac:dyDescent="0.3">
      <c r="A4294" s="1" t="s">
        <v>5616</v>
      </c>
      <c r="B4294" s="1" t="s">
        <v>5617</v>
      </c>
      <c r="C4294" s="1">
        <v>25</v>
      </c>
      <c r="D4294" s="1" t="s">
        <v>28</v>
      </c>
      <c r="E4294" s="1" t="s">
        <v>5205</v>
      </c>
      <c r="F4294" s="1" t="s">
        <v>48</v>
      </c>
      <c r="G4294" s="1" t="s">
        <v>551</v>
      </c>
      <c r="H4294" s="1" t="s">
        <v>385</v>
      </c>
      <c r="I4294" s="1" t="s">
        <v>174</v>
      </c>
      <c r="J4294" s="1">
        <v>2001</v>
      </c>
      <c r="K4294" s="3">
        <v>0.3878125</v>
      </c>
      <c r="L4294" s="3">
        <v>0.48017361111111112</v>
      </c>
      <c r="M4294" s="7">
        <v>45667</v>
      </c>
      <c r="N4294" s="3">
        <v>0.50309027777777782</v>
      </c>
      <c r="O4294" s="3">
        <v>0.59545138888888893</v>
      </c>
      <c r="P4294" s="5">
        <v>166</v>
      </c>
      <c r="Q4294" s="5">
        <v>970.66</v>
      </c>
      <c r="R4294" s="1" t="s">
        <v>34</v>
      </c>
      <c r="S4294" s="1">
        <v>5</v>
      </c>
      <c r="T4294" s="1" t="s">
        <v>41</v>
      </c>
      <c r="U4294" s="5">
        <v>134.06</v>
      </c>
      <c r="V4294" s="5">
        <v>10558.1908913688</v>
      </c>
      <c r="W4294" s="1" t="s">
        <v>42</v>
      </c>
      <c r="X4294" s="1">
        <v>4.3600000000000003</v>
      </c>
      <c r="Y4294" s="5">
        <v>17669.830000000002</v>
      </c>
      <c r="Z4294" s="5">
        <v>62149.05</v>
      </c>
      <c r="AA4294" s="5" t="str">
        <f t="shared" si="268"/>
        <v>18-29</v>
      </c>
      <c r="AB4294" s="5" t="str">
        <f t="shared" si="269"/>
        <v>Severe</v>
      </c>
      <c r="AC4294" s="5">
        <f t="shared" si="270"/>
        <v>3.52</v>
      </c>
      <c r="AD4294" s="5" t="str">
        <f t="shared" si="271"/>
        <v>Short-haul</v>
      </c>
    </row>
    <row r="4295" spans="1:30" x14ac:dyDescent="0.3">
      <c r="A4295" s="1" t="s">
        <v>5618</v>
      </c>
      <c r="B4295" s="1" t="s">
        <v>5619</v>
      </c>
      <c r="C4295" s="1">
        <v>61</v>
      </c>
      <c r="D4295" s="1" t="s">
        <v>28</v>
      </c>
      <c r="E4295" s="1" t="s">
        <v>5205</v>
      </c>
      <c r="F4295" s="1" t="s">
        <v>48</v>
      </c>
      <c r="G4295" s="1" t="s">
        <v>551</v>
      </c>
      <c r="H4295" s="1" t="s">
        <v>385</v>
      </c>
      <c r="I4295" s="1" t="s">
        <v>174</v>
      </c>
      <c r="J4295" s="1">
        <v>2001</v>
      </c>
      <c r="K4295" s="3">
        <v>0.3878125</v>
      </c>
      <c r="L4295" s="3">
        <v>0.48017361111111112</v>
      </c>
      <c r="M4295" s="7">
        <v>45664</v>
      </c>
      <c r="N4295" s="3">
        <v>0.50309027777777782</v>
      </c>
      <c r="O4295" s="3">
        <v>0.59545138888888893</v>
      </c>
      <c r="P4295" s="5">
        <v>166</v>
      </c>
      <c r="Q4295" s="5">
        <v>894.67</v>
      </c>
      <c r="R4295" s="1" t="s">
        <v>56</v>
      </c>
      <c r="S4295" s="1">
        <v>5</v>
      </c>
      <c r="T4295" s="1" t="s">
        <v>83</v>
      </c>
      <c r="U4295" s="5">
        <v>133.94</v>
      </c>
      <c r="V4295" s="5">
        <v>11021.286559694599</v>
      </c>
      <c r="W4295" s="1" t="s">
        <v>36</v>
      </c>
      <c r="X4295" s="1">
        <v>3.42</v>
      </c>
      <c r="Y4295" s="5">
        <v>18225.54</v>
      </c>
      <c r="Z4295" s="5">
        <v>57285.67</v>
      </c>
      <c r="AA4295" s="5" t="str">
        <f t="shared" si="268"/>
        <v>60+</v>
      </c>
      <c r="AB4295" s="5" t="str">
        <f t="shared" si="269"/>
        <v>Severe</v>
      </c>
      <c r="AC4295" s="5">
        <f t="shared" si="270"/>
        <v>3.14</v>
      </c>
      <c r="AD4295" s="5" t="str">
        <f t="shared" si="271"/>
        <v>Short-haul</v>
      </c>
    </row>
    <row r="4296" spans="1:30" x14ac:dyDescent="0.3">
      <c r="A4296" s="1" t="s">
        <v>5620</v>
      </c>
      <c r="B4296" s="1" t="s">
        <v>5621</v>
      </c>
      <c r="C4296" s="1">
        <v>55</v>
      </c>
      <c r="D4296" s="1" t="s">
        <v>39</v>
      </c>
      <c r="E4296" s="1" t="s">
        <v>5205</v>
      </c>
      <c r="F4296" s="1" t="s">
        <v>48</v>
      </c>
      <c r="G4296" s="1" t="s">
        <v>551</v>
      </c>
      <c r="H4296" s="1" t="s">
        <v>385</v>
      </c>
      <c r="I4296" s="1" t="s">
        <v>174</v>
      </c>
      <c r="J4296" s="1">
        <v>2001</v>
      </c>
      <c r="K4296" s="3">
        <v>0.3878125</v>
      </c>
      <c r="L4296" s="3">
        <v>0.48017361111111112</v>
      </c>
      <c r="M4296" s="7">
        <v>45668</v>
      </c>
      <c r="N4296" s="3">
        <v>0.50309027777777782</v>
      </c>
      <c r="O4296" s="3">
        <v>0.59545138888888893</v>
      </c>
      <c r="P4296" s="5">
        <v>166</v>
      </c>
      <c r="Q4296" s="5">
        <v>409.79</v>
      </c>
      <c r="R4296" s="1" t="s">
        <v>40</v>
      </c>
      <c r="S4296" s="1">
        <v>5</v>
      </c>
      <c r="T4296" s="1" t="s">
        <v>45</v>
      </c>
      <c r="U4296" s="5">
        <v>176.33</v>
      </c>
      <c r="V4296" s="5">
        <v>10817.950568014099</v>
      </c>
      <c r="W4296" s="1" t="s">
        <v>42</v>
      </c>
      <c r="X4296" s="1">
        <v>4.1100000000000003</v>
      </c>
      <c r="Y4296" s="5">
        <v>17981.54</v>
      </c>
      <c r="Z4296" s="5">
        <v>26261.83</v>
      </c>
      <c r="AA4296" s="5" t="str">
        <f t="shared" si="268"/>
        <v>50-59</v>
      </c>
      <c r="AB4296" s="5" t="str">
        <f t="shared" si="269"/>
        <v>Severe</v>
      </c>
      <c r="AC4296" s="5">
        <f t="shared" si="270"/>
        <v>1.46</v>
      </c>
      <c r="AD4296" s="5" t="str">
        <f t="shared" si="271"/>
        <v>Short-haul</v>
      </c>
    </row>
    <row r="4297" spans="1:30" x14ac:dyDescent="0.3">
      <c r="A4297" s="1" t="s">
        <v>5622</v>
      </c>
      <c r="B4297" s="1" t="s">
        <v>5623</v>
      </c>
      <c r="C4297" s="1">
        <v>60</v>
      </c>
      <c r="D4297" s="1" t="s">
        <v>28</v>
      </c>
      <c r="E4297" s="1" t="s">
        <v>5205</v>
      </c>
      <c r="F4297" s="1" t="s">
        <v>48</v>
      </c>
      <c r="G4297" s="1" t="s">
        <v>551</v>
      </c>
      <c r="H4297" s="1" t="s">
        <v>385</v>
      </c>
      <c r="I4297" s="1" t="s">
        <v>174</v>
      </c>
      <c r="J4297" s="1">
        <v>2001</v>
      </c>
      <c r="K4297" s="3">
        <v>0.3878125</v>
      </c>
      <c r="L4297" s="3">
        <v>0.48017361111111112</v>
      </c>
      <c r="M4297" s="7">
        <v>45667</v>
      </c>
      <c r="N4297" s="3">
        <v>0.50309027777777782</v>
      </c>
      <c r="O4297" s="3">
        <v>0.59545138888888893</v>
      </c>
      <c r="P4297" s="5">
        <v>166</v>
      </c>
      <c r="Q4297" s="5">
        <v>231.35</v>
      </c>
      <c r="R4297" s="1" t="s">
        <v>56</v>
      </c>
      <c r="S4297" s="1">
        <v>5</v>
      </c>
      <c r="T4297" s="1" t="s">
        <v>35</v>
      </c>
      <c r="U4297" s="5">
        <v>120.44</v>
      </c>
      <c r="V4297" s="5">
        <v>10656.192167171699</v>
      </c>
      <c r="W4297" s="1" t="s">
        <v>42</v>
      </c>
      <c r="X4297" s="1">
        <v>4.87</v>
      </c>
      <c r="Y4297" s="5">
        <v>17787.43</v>
      </c>
      <c r="Z4297" s="5">
        <v>14830.49</v>
      </c>
      <c r="AA4297" s="5" t="str">
        <f t="shared" si="268"/>
        <v>60+</v>
      </c>
      <c r="AB4297" s="5" t="str">
        <f t="shared" si="269"/>
        <v>Severe</v>
      </c>
      <c r="AC4297" s="5">
        <f t="shared" si="270"/>
        <v>0.83</v>
      </c>
      <c r="AD4297" s="5" t="str">
        <f t="shared" si="271"/>
        <v>Short-haul</v>
      </c>
    </row>
    <row r="4298" spans="1:30" x14ac:dyDescent="0.3">
      <c r="A4298" s="1" t="s">
        <v>5624</v>
      </c>
      <c r="B4298" s="1" t="s">
        <v>5625</v>
      </c>
      <c r="C4298" s="1">
        <v>39</v>
      </c>
      <c r="D4298" s="1" t="s">
        <v>39</v>
      </c>
      <c r="E4298" s="1" t="s">
        <v>5205</v>
      </c>
      <c r="F4298" s="1" t="s">
        <v>30</v>
      </c>
      <c r="G4298" s="1" t="s">
        <v>551</v>
      </c>
      <c r="H4298" s="1" t="s">
        <v>385</v>
      </c>
      <c r="I4298" s="1" t="s">
        <v>174</v>
      </c>
      <c r="J4298" s="1">
        <v>2001</v>
      </c>
      <c r="K4298" s="3">
        <v>0.3878125</v>
      </c>
      <c r="L4298" s="3">
        <v>0.48017361111111112</v>
      </c>
      <c r="M4298" s="7">
        <v>45669</v>
      </c>
      <c r="N4298" s="3">
        <v>0.50309027777777782</v>
      </c>
      <c r="O4298" s="3">
        <v>0.59545138888888893</v>
      </c>
      <c r="P4298" s="5">
        <v>166</v>
      </c>
      <c r="Q4298" s="5">
        <v>263.12</v>
      </c>
      <c r="R4298" s="1" t="s">
        <v>34</v>
      </c>
      <c r="S4298" s="1">
        <v>3</v>
      </c>
      <c r="T4298" s="1" t="s">
        <v>49</v>
      </c>
      <c r="U4298" s="5">
        <v>140.34</v>
      </c>
      <c r="V4298" s="5">
        <v>11179.5863514599</v>
      </c>
      <c r="W4298" s="1" t="s">
        <v>42</v>
      </c>
      <c r="X4298" s="1">
        <v>3.02</v>
      </c>
      <c r="Y4298" s="5">
        <v>18415.5</v>
      </c>
      <c r="Z4298" s="5">
        <v>16867.75</v>
      </c>
      <c r="AA4298" s="5" t="str">
        <f t="shared" si="268"/>
        <v>30-39</v>
      </c>
      <c r="AB4298" s="5" t="str">
        <f t="shared" si="269"/>
        <v>Severe</v>
      </c>
      <c r="AC4298" s="5">
        <f t="shared" si="270"/>
        <v>0.92</v>
      </c>
      <c r="AD4298" s="5" t="str">
        <f t="shared" si="271"/>
        <v>Short-haul</v>
      </c>
    </row>
    <row r="4299" spans="1:30" x14ac:dyDescent="0.3">
      <c r="A4299" s="1" t="s">
        <v>5295</v>
      </c>
      <c r="B4299" s="1" t="s">
        <v>5296</v>
      </c>
      <c r="C4299" s="1">
        <v>27</v>
      </c>
      <c r="D4299" s="1" t="s">
        <v>39</v>
      </c>
      <c r="E4299" s="1" t="s">
        <v>5205</v>
      </c>
      <c r="F4299" s="1" t="s">
        <v>30</v>
      </c>
      <c r="G4299" s="1" t="s">
        <v>551</v>
      </c>
      <c r="H4299" s="1" t="s">
        <v>385</v>
      </c>
      <c r="I4299" s="1" t="s">
        <v>174</v>
      </c>
      <c r="J4299" s="1">
        <v>2001</v>
      </c>
      <c r="K4299" s="3">
        <v>0.3878125</v>
      </c>
      <c r="L4299" s="3">
        <v>0.48017361111111112</v>
      </c>
      <c r="M4299" s="7">
        <v>45668</v>
      </c>
      <c r="N4299" s="3">
        <v>0.50309027777777782</v>
      </c>
      <c r="O4299" s="3">
        <v>0.59545138888888893</v>
      </c>
      <c r="P4299" s="5">
        <v>166</v>
      </c>
      <c r="Q4299" s="5">
        <v>285.39</v>
      </c>
      <c r="R4299" s="1" t="s">
        <v>56</v>
      </c>
      <c r="S4299" s="1">
        <v>5</v>
      </c>
      <c r="T4299" s="1" t="s">
        <v>41</v>
      </c>
      <c r="U4299" s="5">
        <v>56.43</v>
      </c>
      <c r="V4299" s="5">
        <v>11415.4988667536</v>
      </c>
      <c r="W4299" s="1" t="s">
        <v>42</v>
      </c>
      <c r="X4299" s="1">
        <v>4.5599999999999996</v>
      </c>
      <c r="Y4299" s="5">
        <v>18698.599999999999</v>
      </c>
      <c r="Z4299" s="5">
        <v>18276.25</v>
      </c>
      <c r="AA4299" s="5" t="str">
        <f t="shared" si="268"/>
        <v>18-29</v>
      </c>
      <c r="AB4299" s="5" t="str">
        <f t="shared" si="269"/>
        <v>Severe</v>
      </c>
      <c r="AC4299" s="5">
        <f t="shared" si="270"/>
        <v>0.98</v>
      </c>
      <c r="AD4299" s="5" t="str">
        <f t="shared" si="271"/>
        <v>Short-haul</v>
      </c>
    </row>
    <row r="4300" spans="1:30" x14ac:dyDescent="0.3">
      <c r="A4300" s="1" t="s">
        <v>5529</v>
      </c>
      <c r="B4300" s="1" t="s">
        <v>5530</v>
      </c>
      <c r="C4300" s="1">
        <v>62</v>
      </c>
      <c r="D4300" s="1" t="s">
        <v>28</v>
      </c>
      <c r="E4300" s="1" t="s">
        <v>5205</v>
      </c>
      <c r="F4300" s="1" t="s">
        <v>48</v>
      </c>
      <c r="G4300" s="1" t="s">
        <v>551</v>
      </c>
      <c r="H4300" s="1" t="s">
        <v>385</v>
      </c>
      <c r="I4300" s="1" t="s">
        <v>174</v>
      </c>
      <c r="J4300" s="1">
        <v>2001</v>
      </c>
      <c r="K4300" s="3">
        <v>0.3878125</v>
      </c>
      <c r="L4300" s="3">
        <v>0.48017361111111112</v>
      </c>
      <c r="M4300" s="7">
        <v>45664</v>
      </c>
      <c r="N4300" s="3">
        <v>0.50309027777777782</v>
      </c>
      <c r="O4300" s="3">
        <v>0.59545138888888893</v>
      </c>
      <c r="P4300" s="5">
        <v>166</v>
      </c>
      <c r="Q4300" s="5">
        <v>803.87</v>
      </c>
      <c r="R4300" s="1" t="s">
        <v>40</v>
      </c>
      <c r="S4300" s="1">
        <v>5</v>
      </c>
      <c r="T4300" s="1" t="s">
        <v>49</v>
      </c>
      <c r="U4300" s="5">
        <v>78.06</v>
      </c>
      <c r="V4300" s="5">
        <v>11369.014062267999</v>
      </c>
      <c r="W4300" s="1" t="s">
        <v>36</v>
      </c>
      <c r="X4300" s="1">
        <v>4.24</v>
      </c>
      <c r="Y4300" s="5">
        <v>18642.82</v>
      </c>
      <c r="Z4300" s="5">
        <v>51463.29</v>
      </c>
      <c r="AA4300" s="5" t="str">
        <f t="shared" si="268"/>
        <v>60+</v>
      </c>
      <c r="AB4300" s="5" t="str">
        <f t="shared" si="269"/>
        <v>Severe</v>
      </c>
      <c r="AC4300" s="5">
        <f t="shared" si="270"/>
        <v>2.76</v>
      </c>
      <c r="AD4300" s="5" t="str">
        <f t="shared" si="271"/>
        <v>Short-haul</v>
      </c>
    </row>
    <row r="4301" spans="1:30" x14ac:dyDescent="0.3">
      <c r="A4301" s="1" t="s">
        <v>5626</v>
      </c>
      <c r="B4301" s="1" t="s">
        <v>5627</v>
      </c>
      <c r="C4301" s="1">
        <v>55</v>
      </c>
      <c r="D4301" s="1" t="s">
        <v>39</v>
      </c>
      <c r="E4301" s="1" t="s">
        <v>5205</v>
      </c>
      <c r="F4301" s="1" t="s">
        <v>30</v>
      </c>
      <c r="G4301" s="1" t="s">
        <v>558</v>
      </c>
      <c r="H4301" s="1" t="s">
        <v>262</v>
      </c>
      <c r="I4301" s="1" t="s">
        <v>115</v>
      </c>
      <c r="J4301" s="1">
        <v>11334</v>
      </c>
      <c r="K4301" s="3">
        <v>8.773148148148148E-2</v>
      </c>
      <c r="L4301" s="3">
        <v>0.61203703703703705</v>
      </c>
      <c r="M4301" s="7">
        <v>45672</v>
      </c>
      <c r="N4301" s="3">
        <v>0.14467592592592593</v>
      </c>
      <c r="O4301" s="3">
        <v>0.66898148148148151</v>
      </c>
      <c r="P4301" s="5">
        <v>82</v>
      </c>
      <c r="Q4301" s="5">
        <v>910.89</v>
      </c>
      <c r="R4301" s="1" t="s">
        <v>40</v>
      </c>
      <c r="S4301" s="1">
        <v>5</v>
      </c>
      <c r="T4301" s="1" t="s">
        <v>83</v>
      </c>
      <c r="U4301" s="5">
        <v>196.81</v>
      </c>
      <c r="V4301" s="5">
        <v>57253.615376395101</v>
      </c>
      <c r="W4301" s="1" t="s">
        <v>42</v>
      </c>
      <c r="X4301" s="1">
        <v>3.12</v>
      </c>
      <c r="Y4301" s="5">
        <v>73704.34</v>
      </c>
      <c r="Z4301" s="5">
        <v>58336.32</v>
      </c>
      <c r="AA4301" s="5" t="str">
        <f t="shared" si="268"/>
        <v>50-59</v>
      </c>
      <c r="AB4301" s="5" t="str">
        <f t="shared" si="269"/>
        <v>Moderate</v>
      </c>
      <c r="AC4301" s="5">
        <f t="shared" si="270"/>
        <v>0.79</v>
      </c>
      <c r="AD4301" s="5" t="str">
        <f t="shared" si="271"/>
        <v>Long-haul</v>
      </c>
    </row>
    <row r="4302" spans="1:30" x14ac:dyDescent="0.3">
      <c r="A4302" s="1" t="s">
        <v>5628</v>
      </c>
      <c r="B4302" s="1" t="s">
        <v>5629</v>
      </c>
      <c r="C4302" s="1">
        <v>41</v>
      </c>
      <c r="D4302" s="1" t="s">
        <v>39</v>
      </c>
      <c r="E4302" s="1" t="s">
        <v>5205</v>
      </c>
      <c r="F4302" s="1" t="s">
        <v>30</v>
      </c>
      <c r="G4302" s="1" t="s">
        <v>558</v>
      </c>
      <c r="H4302" s="1" t="s">
        <v>262</v>
      </c>
      <c r="I4302" s="1" t="s">
        <v>115</v>
      </c>
      <c r="J4302" s="1">
        <v>11334</v>
      </c>
      <c r="K4302" s="3">
        <v>8.773148148148148E-2</v>
      </c>
      <c r="L4302" s="3">
        <v>0.61203703703703705</v>
      </c>
      <c r="M4302" s="7">
        <v>45662</v>
      </c>
      <c r="N4302" s="3">
        <v>0.14467592592592593</v>
      </c>
      <c r="O4302" s="3">
        <v>0.66898148148148151</v>
      </c>
      <c r="P4302" s="5">
        <v>82</v>
      </c>
      <c r="Q4302" s="5">
        <v>71.33</v>
      </c>
      <c r="R4302" s="1" t="s">
        <v>34</v>
      </c>
      <c r="S4302" s="1">
        <v>5</v>
      </c>
      <c r="T4302" s="1" t="s">
        <v>35</v>
      </c>
      <c r="U4302" s="5">
        <v>40.64</v>
      </c>
      <c r="V4302" s="5">
        <v>57603.541901945202</v>
      </c>
      <c r="W4302" s="1" t="s">
        <v>42</v>
      </c>
      <c r="X4302" s="1">
        <v>3.44</v>
      </c>
      <c r="Y4302" s="5">
        <v>74124.25</v>
      </c>
      <c r="Z4302" s="5">
        <v>4573.25</v>
      </c>
      <c r="AA4302" s="5" t="str">
        <f t="shared" si="268"/>
        <v>40-49</v>
      </c>
      <c r="AB4302" s="5" t="str">
        <f t="shared" si="269"/>
        <v>Moderate</v>
      </c>
      <c r="AC4302" s="5">
        <f t="shared" si="270"/>
        <v>0.06</v>
      </c>
      <c r="AD4302" s="5" t="str">
        <f t="shared" si="271"/>
        <v>Long-haul</v>
      </c>
    </row>
    <row r="4303" spans="1:30" x14ac:dyDescent="0.3">
      <c r="A4303" s="1" t="s">
        <v>5630</v>
      </c>
      <c r="B4303" s="1" t="s">
        <v>5631</v>
      </c>
      <c r="C4303" s="1">
        <v>28</v>
      </c>
      <c r="D4303" s="1" t="s">
        <v>39</v>
      </c>
      <c r="E4303" s="1" t="s">
        <v>5205</v>
      </c>
      <c r="F4303" s="1" t="s">
        <v>30</v>
      </c>
      <c r="G4303" s="1" t="s">
        <v>558</v>
      </c>
      <c r="H4303" s="1" t="s">
        <v>262</v>
      </c>
      <c r="I4303" s="1" t="s">
        <v>115</v>
      </c>
      <c r="J4303" s="1">
        <v>11334</v>
      </c>
      <c r="K4303" s="3">
        <v>8.773148148148148E-2</v>
      </c>
      <c r="L4303" s="3">
        <v>0.61203703703703705</v>
      </c>
      <c r="M4303" s="7">
        <v>45663</v>
      </c>
      <c r="N4303" s="3">
        <v>0.14467592592592593</v>
      </c>
      <c r="O4303" s="3">
        <v>0.66898148148148151</v>
      </c>
      <c r="P4303" s="5">
        <v>82</v>
      </c>
      <c r="Q4303" s="5">
        <v>1323.81</v>
      </c>
      <c r="R4303" s="1" t="s">
        <v>40</v>
      </c>
      <c r="S4303" s="1">
        <v>5</v>
      </c>
      <c r="T4303" s="1" t="s">
        <v>35</v>
      </c>
      <c r="U4303" s="5">
        <v>54.68</v>
      </c>
      <c r="V4303" s="5">
        <v>57877.503809224603</v>
      </c>
      <c r="W4303" s="1" t="s">
        <v>36</v>
      </c>
      <c r="X4303" s="1">
        <v>3.42</v>
      </c>
      <c r="Y4303" s="5">
        <v>74453</v>
      </c>
      <c r="Z4303" s="5">
        <v>84734.78</v>
      </c>
      <c r="AA4303" s="5" t="str">
        <f t="shared" si="268"/>
        <v>18-29</v>
      </c>
      <c r="AB4303" s="5" t="str">
        <f t="shared" si="269"/>
        <v>Moderate</v>
      </c>
      <c r="AC4303" s="5">
        <f t="shared" si="270"/>
        <v>1.1399999999999999</v>
      </c>
      <c r="AD4303" s="5" t="str">
        <f t="shared" si="271"/>
        <v>Long-haul</v>
      </c>
    </row>
    <row r="4304" spans="1:30" x14ac:dyDescent="0.3">
      <c r="A4304" s="1" t="s">
        <v>5427</v>
      </c>
      <c r="B4304" s="1" t="s">
        <v>5428</v>
      </c>
      <c r="C4304" s="1">
        <v>32</v>
      </c>
      <c r="D4304" s="1" t="s">
        <v>39</v>
      </c>
      <c r="E4304" s="1" t="s">
        <v>5205</v>
      </c>
      <c r="F4304" s="1" t="s">
        <v>48</v>
      </c>
      <c r="G4304" s="1" t="s">
        <v>558</v>
      </c>
      <c r="H4304" s="1" t="s">
        <v>262</v>
      </c>
      <c r="I4304" s="1" t="s">
        <v>115</v>
      </c>
      <c r="J4304" s="1">
        <v>11334</v>
      </c>
      <c r="K4304" s="3">
        <v>8.773148148148148E-2</v>
      </c>
      <c r="L4304" s="3">
        <v>0.61203703703703705</v>
      </c>
      <c r="M4304" s="7">
        <v>45660</v>
      </c>
      <c r="N4304" s="3">
        <v>0.14467592592592593</v>
      </c>
      <c r="O4304" s="3">
        <v>0.66898148148148151</v>
      </c>
      <c r="P4304" s="5">
        <v>82</v>
      </c>
      <c r="Q4304" s="5">
        <v>435.92</v>
      </c>
      <c r="R4304" s="1" t="s">
        <v>34</v>
      </c>
      <c r="S4304" s="1">
        <v>3</v>
      </c>
      <c r="T4304" s="1" t="s">
        <v>35</v>
      </c>
      <c r="U4304" s="5">
        <v>137.62</v>
      </c>
      <c r="V4304" s="5">
        <v>57190.1285430266</v>
      </c>
      <c r="W4304" s="1" t="s">
        <v>36</v>
      </c>
      <c r="X4304" s="1">
        <v>3.53</v>
      </c>
      <c r="Y4304" s="5">
        <v>73628.149999999994</v>
      </c>
      <c r="Z4304" s="5">
        <v>27926.400000000001</v>
      </c>
      <c r="AA4304" s="5" t="str">
        <f t="shared" si="268"/>
        <v>30-39</v>
      </c>
      <c r="AB4304" s="5" t="str">
        <f t="shared" si="269"/>
        <v>Moderate</v>
      </c>
      <c r="AC4304" s="5">
        <f t="shared" si="270"/>
        <v>0.38</v>
      </c>
      <c r="AD4304" s="5" t="str">
        <f t="shared" si="271"/>
        <v>Long-haul</v>
      </c>
    </row>
    <row r="4305" spans="1:30" x14ac:dyDescent="0.3">
      <c r="A4305" s="1" t="s">
        <v>5489</v>
      </c>
      <c r="B4305" s="1" t="s">
        <v>5490</v>
      </c>
      <c r="C4305" s="1">
        <v>29</v>
      </c>
      <c r="D4305" s="1" t="s">
        <v>28</v>
      </c>
      <c r="E4305" s="1" t="s">
        <v>5205</v>
      </c>
      <c r="F4305" s="1" t="s">
        <v>30</v>
      </c>
      <c r="G4305" s="1" t="s">
        <v>558</v>
      </c>
      <c r="H4305" s="1" t="s">
        <v>262</v>
      </c>
      <c r="I4305" s="1" t="s">
        <v>115</v>
      </c>
      <c r="J4305" s="1">
        <v>11334</v>
      </c>
      <c r="K4305" s="3">
        <v>8.773148148148148E-2</v>
      </c>
      <c r="L4305" s="3">
        <v>0.61203703703703705</v>
      </c>
      <c r="M4305" s="7">
        <v>45665</v>
      </c>
      <c r="N4305" s="3">
        <v>0.14467592592592593</v>
      </c>
      <c r="O4305" s="3">
        <v>0.66898148148148151</v>
      </c>
      <c r="P4305" s="5">
        <v>82</v>
      </c>
      <c r="Q4305" s="5">
        <v>848.49</v>
      </c>
      <c r="R4305" s="1" t="s">
        <v>56</v>
      </c>
      <c r="S4305" s="1">
        <v>5</v>
      </c>
      <c r="T4305" s="1" t="s">
        <v>41</v>
      </c>
      <c r="U4305" s="5">
        <v>27.18</v>
      </c>
      <c r="V4305" s="5">
        <v>57363.970785940997</v>
      </c>
      <c r="W4305" s="1" t="s">
        <v>42</v>
      </c>
      <c r="X4305" s="1">
        <v>4.9800000000000004</v>
      </c>
      <c r="Y4305" s="5">
        <v>73836.759999999995</v>
      </c>
      <c r="Z4305" s="5">
        <v>54308.800000000003</v>
      </c>
      <c r="AA4305" s="5" t="str">
        <f t="shared" si="268"/>
        <v>18-29</v>
      </c>
      <c r="AB4305" s="5" t="str">
        <f t="shared" si="269"/>
        <v>Moderate</v>
      </c>
      <c r="AC4305" s="5">
        <f t="shared" si="270"/>
        <v>0.74</v>
      </c>
      <c r="AD4305" s="5" t="str">
        <f t="shared" si="271"/>
        <v>Long-haul</v>
      </c>
    </row>
    <row r="4306" spans="1:30" x14ac:dyDescent="0.3">
      <c r="A4306" s="1" t="s">
        <v>5305</v>
      </c>
      <c r="B4306" s="1" t="s">
        <v>5306</v>
      </c>
      <c r="C4306" s="1">
        <v>60</v>
      </c>
      <c r="D4306" s="1" t="s">
        <v>39</v>
      </c>
      <c r="E4306" s="1" t="s">
        <v>5205</v>
      </c>
      <c r="F4306" s="1" t="s">
        <v>30</v>
      </c>
      <c r="G4306" s="1" t="s">
        <v>558</v>
      </c>
      <c r="H4306" s="1" t="s">
        <v>262</v>
      </c>
      <c r="I4306" s="1" t="s">
        <v>115</v>
      </c>
      <c r="J4306" s="1">
        <v>11334</v>
      </c>
      <c r="K4306" s="3">
        <v>8.773148148148148E-2</v>
      </c>
      <c r="L4306" s="3">
        <v>0.61203703703703705</v>
      </c>
      <c r="M4306" s="7">
        <v>45664</v>
      </c>
      <c r="N4306" s="3">
        <v>0.14467592592592593</v>
      </c>
      <c r="O4306" s="3">
        <v>0.66898148148148151</v>
      </c>
      <c r="P4306" s="5">
        <v>82</v>
      </c>
      <c r="Q4306" s="5">
        <v>173.76</v>
      </c>
      <c r="R4306" s="1" t="s">
        <v>56</v>
      </c>
      <c r="S4306" s="1">
        <v>5</v>
      </c>
      <c r="T4306" s="1" t="s">
        <v>35</v>
      </c>
      <c r="U4306" s="5">
        <v>47.25</v>
      </c>
      <c r="V4306" s="5">
        <v>57999.1196581064</v>
      </c>
      <c r="W4306" s="1" t="s">
        <v>36</v>
      </c>
      <c r="X4306" s="1">
        <v>4.5999999999999996</v>
      </c>
      <c r="Y4306" s="5">
        <v>74598.94</v>
      </c>
      <c r="Z4306" s="5">
        <v>11130.09</v>
      </c>
      <c r="AA4306" s="5" t="str">
        <f t="shared" si="268"/>
        <v>60+</v>
      </c>
      <c r="AB4306" s="5" t="str">
        <f t="shared" si="269"/>
        <v>Moderate</v>
      </c>
      <c r="AC4306" s="5">
        <f t="shared" si="270"/>
        <v>0.15</v>
      </c>
      <c r="AD4306" s="5" t="str">
        <f t="shared" si="271"/>
        <v>Long-haul</v>
      </c>
    </row>
    <row r="4307" spans="1:30" x14ac:dyDescent="0.3">
      <c r="A4307" s="1" t="s">
        <v>5632</v>
      </c>
      <c r="B4307" s="1" t="s">
        <v>5633</v>
      </c>
      <c r="C4307" s="1">
        <v>24</v>
      </c>
      <c r="D4307" s="1" t="s">
        <v>39</v>
      </c>
      <c r="E4307" s="1" t="s">
        <v>5205</v>
      </c>
      <c r="F4307" s="1" t="s">
        <v>30</v>
      </c>
      <c r="G4307" s="1" t="s">
        <v>558</v>
      </c>
      <c r="H4307" s="1" t="s">
        <v>262</v>
      </c>
      <c r="I4307" s="1" t="s">
        <v>115</v>
      </c>
      <c r="J4307" s="1">
        <v>11334</v>
      </c>
      <c r="K4307" s="3">
        <v>8.773148148148148E-2</v>
      </c>
      <c r="L4307" s="3">
        <v>0.61203703703703705</v>
      </c>
      <c r="M4307" s="7">
        <v>45669</v>
      </c>
      <c r="N4307" s="3">
        <v>0.14467592592592593</v>
      </c>
      <c r="O4307" s="3">
        <v>0.66898148148148151</v>
      </c>
      <c r="P4307" s="5">
        <v>82</v>
      </c>
      <c r="Q4307" s="5">
        <v>922.35</v>
      </c>
      <c r="R4307" s="1" t="s">
        <v>40</v>
      </c>
      <c r="S4307" s="1">
        <v>5</v>
      </c>
      <c r="T4307" s="1" t="s">
        <v>83</v>
      </c>
      <c r="U4307" s="5">
        <v>170.5</v>
      </c>
      <c r="V4307" s="5">
        <v>57984.3195189615</v>
      </c>
      <c r="W4307" s="1" t="s">
        <v>36</v>
      </c>
      <c r="X4307" s="1">
        <v>3.47</v>
      </c>
      <c r="Y4307" s="5">
        <v>74581.179999999993</v>
      </c>
      <c r="Z4307" s="5">
        <v>59064.5</v>
      </c>
      <c r="AA4307" s="5" t="str">
        <f t="shared" si="268"/>
        <v>18-29</v>
      </c>
      <c r="AB4307" s="5" t="str">
        <f t="shared" si="269"/>
        <v>Moderate</v>
      </c>
      <c r="AC4307" s="5">
        <f t="shared" si="270"/>
        <v>0.79</v>
      </c>
      <c r="AD4307" s="5" t="str">
        <f t="shared" si="271"/>
        <v>Long-haul</v>
      </c>
    </row>
    <row r="4308" spans="1:30" x14ac:dyDescent="0.3">
      <c r="A4308" s="1" t="s">
        <v>5634</v>
      </c>
      <c r="B4308" s="1" t="s">
        <v>1889</v>
      </c>
      <c r="C4308" s="1">
        <v>65</v>
      </c>
      <c r="D4308" s="1" t="s">
        <v>39</v>
      </c>
      <c r="E4308" s="1" t="s">
        <v>5205</v>
      </c>
      <c r="F4308" s="1" t="s">
        <v>30</v>
      </c>
      <c r="G4308" s="1" t="s">
        <v>565</v>
      </c>
      <c r="H4308" s="1" t="s">
        <v>217</v>
      </c>
      <c r="I4308" s="1" t="s">
        <v>155</v>
      </c>
      <c r="J4308" s="1">
        <v>9317</v>
      </c>
      <c r="K4308" s="3">
        <v>0.80907407407407406</v>
      </c>
      <c r="L4308" s="3">
        <v>0.24032407407407408</v>
      </c>
      <c r="M4308" s="7">
        <v>45669</v>
      </c>
      <c r="N4308" s="3">
        <v>0.84796296296296292</v>
      </c>
      <c r="O4308" s="3">
        <v>0.27921296296296294</v>
      </c>
      <c r="P4308" s="5">
        <v>56</v>
      </c>
      <c r="Q4308" s="5">
        <v>643.61</v>
      </c>
      <c r="R4308" s="1" t="s">
        <v>34</v>
      </c>
      <c r="S4308" s="1">
        <v>5</v>
      </c>
      <c r="T4308" s="1" t="s">
        <v>41</v>
      </c>
      <c r="U4308" s="5">
        <v>176.63</v>
      </c>
      <c r="V4308" s="5">
        <v>47874.204945436999</v>
      </c>
      <c r="W4308" s="1" t="s">
        <v>36</v>
      </c>
      <c r="X4308" s="1">
        <v>4.0199999999999996</v>
      </c>
      <c r="Y4308" s="5">
        <v>62449.05</v>
      </c>
      <c r="Z4308" s="5">
        <v>41226.370000000003</v>
      </c>
      <c r="AA4308" s="5" t="str">
        <f t="shared" si="268"/>
        <v>60+</v>
      </c>
      <c r="AB4308" s="5" t="str">
        <f t="shared" si="269"/>
        <v>Moderate</v>
      </c>
      <c r="AC4308" s="5">
        <f t="shared" si="270"/>
        <v>0.66</v>
      </c>
      <c r="AD4308" s="5" t="str">
        <f t="shared" si="271"/>
        <v>Long-haul</v>
      </c>
    </row>
    <row r="4309" spans="1:30" x14ac:dyDescent="0.3">
      <c r="A4309" s="1" t="s">
        <v>5299</v>
      </c>
      <c r="B4309" s="1" t="s">
        <v>5300</v>
      </c>
      <c r="C4309" s="1">
        <v>50</v>
      </c>
      <c r="D4309" s="1" t="s">
        <v>28</v>
      </c>
      <c r="E4309" s="1" t="s">
        <v>5205</v>
      </c>
      <c r="F4309" s="1" t="s">
        <v>48</v>
      </c>
      <c r="G4309" s="1" t="s">
        <v>565</v>
      </c>
      <c r="H4309" s="1" t="s">
        <v>217</v>
      </c>
      <c r="I4309" s="1" t="s">
        <v>155</v>
      </c>
      <c r="J4309" s="1">
        <v>9317</v>
      </c>
      <c r="K4309" s="3">
        <v>0.80907407407407406</v>
      </c>
      <c r="L4309" s="3">
        <v>0.24032407407407408</v>
      </c>
      <c r="M4309" s="7">
        <v>45659</v>
      </c>
      <c r="N4309" s="3">
        <v>0.84796296296296292</v>
      </c>
      <c r="O4309" s="3">
        <v>0.27921296296296294</v>
      </c>
      <c r="P4309" s="5">
        <v>56</v>
      </c>
      <c r="Q4309" s="5">
        <v>748.08</v>
      </c>
      <c r="R4309" s="1" t="s">
        <v>40</v>
      </c>
      <c r="S4309" s="1">
        <v>5</v>
      </c>
      <c r="T4309" s="1" t="s">
        <v>41</v>
      </c>
      <c r="U4309" s="5">
        <v>66</v>
      </c>
      <c r="V4309" s="5">
        <v>47802.647222480096</v>
      </c>
      <c r="W4309" s="1" t="s">
        <v>36</v>
      </c>
      <c r="X4309" s="1">
        <v>4.84</v>
      </c>
      <c r="Y4309" s="5">
        <v>62363.18</v>
      </c>
      <c r="Z4309" s="5">
        <v>47890.32</v>
      </c>
      <c r="AA4309" s="5" t="str">
        <f t="shared" si="268"/>
        <v>50-59</v>
      </c>
      <c r="AB4309" s="5" t="str">
        <f t="shared" si="269"/>
        <v>Moderate</v>
      </c>
      <c r="AC4309" s="5">
        <f t="shared" si="270"/>
        <v>0.77</v>
      </c>
      <c r="AD4309" s="5" t="str">
        <f t="shared" si="271"/>
        <v>Long-haul</v>
      </c>
    </row>
    <row r="4310" spans="1:30" x14ac:dyDescent="0.3">
      <c r="A4310" s="1" t="s">
        <v>5635</v>
      </c>
      <c r="B4310" s="1" t="s">
        <v>5636</v>
      </c>
      <c r="C4310" s="1">
        <v>53</v>
      </c>
      <c r="D4310" s="1" t="s">
        <v>39</v>
      </c>
      <c r="E4310" s="1" t="s">
        <v>5205</v>
      </c>
      <c r="F4310" s="1" t="s">
        <v>48</v>
      </c>
      <c r="G4310" s="1" t="s">
        <v>565</v>
      </c>
      <c r="H4310" s="1" t="s">
        <v>217</v>
      </c>
      <c r="I4310" s="1" t="s">
        <v>155</v>
      </c>
      <c r="J4310" s="1">
        <v>9317</v>
      </c>
      <c r="K4310" s="3">
        <v>0.80907407407407406</v>
      </c>
      <c r="L4310" s="3">
        <v>0.24032407407407408</v>
      </c>
      <c r="M4310" s="7">
        <v>45669</v>
      </c>
      <c r="N4310" s="3">
        <v>0.84796296296296292</v>
      </c>
      <c r="O4310" s="3">
        <v>0.27921296296296294</v>
      </c>
      <c r="P4310" s="5">
        <v>56</v>
      </c>
      <c r="Q4310" s="5">
        <v>262.2</v>
      </c>
      <c r="R4310" s="1" t="s">
        <v>34</v>
      </c>
      <c r="S4310" s="1">
        <v>5</v>
      </c>
      <c r="T4310" s="1" t="s">
        <v>83</v>
      </c>
      <c r="U4310" s="5">
        <v>174.67</v>
      </c>
      <c r="V4310" s="5">
        <v>47948.8334488322</v>
      </c>
      <c r="W4310" s="1" t="s">
        <v>42</v>
      </c>
      <c r="X4310" s="1">
        <v>3.09</v>
      </c>
      <c r="Y4310" s="5">
        <v>62538.6</v>
      </c>
      <c r="Z4310" s="5">
        <v>16815.73</v>
      </c>
      <c r="AA4310" s="5" t="str">
        <f t="shared" si="268"/>
        <v>50-59</v>
      </c>
      <c r="AB4310" s="5" t="str">
        <f t="shared" si="269"/>
        <v>Moderate</v>
      </c>
      <c r="AC4310" s="5">
        <f t="shared" si="270"/>
        <v>0.27</v>
      </c>
      <c r="AD4310" s="5" t="str">
        <f t="shared" si="271"/>
        <v>Long-haul</v>
      </c>
    </row>
    <row r="4311" spans="1:30" x14ac:dyDescent="0.3">
      <c r="A4311" s="1" t="s">
        <v>5637</v>
      </c>
      <c r="B4311" s="1" t="s">
        <v>3880</v>
      </c>
      <c r="C4311" s="1">
        <v>28</v>
      </c>
      <c r="D4311" s="1" t="s">
        <v>39</v>
      </c>
      <c r="E4311" s="1" t="s">
        <v>5205</v>
      </c>
      <c r="F4311" s="1" t="s">
        <v>30</v>
      </c>
      <c r="G4311" s="1" t="s">
        <v>565</v>
      </c>
      <c r="H4311" s="1" t="s">
        <v>217</v>
      </c>
      <c r="I4311" s="1" t="s">
        <v>155</v>
      </c>
      <c r="J4311" s="1">
        <v>9317</v>
      </c>
      <c r="K4311" s="3">
        <v>0.80907407407407406</v>
      </c>
      <c r="L4311" s="3">
        <v>0.24032407407407408</v>
      </c>
      <c r="M4311" s="7">
        <v>45662</v>
      </c>
      <c r="N4311" s="3">
        <v>0.84796296296296292</v>
      </c>
      <c r="O4311" s="3">
        <v>0.27921296296296294</v>
      </c>
      <c r="P4311" s="5">
        <v>56</v>
      </c>
      <c r="Q4311" s="5">
        <v>52.76</v>
      </c>
      <c r="R4311" s="1" t="s">
        <v>34</v>
      </c>
      <c r="S4311" s="1">
        <v>5</v>
      </c>
      <c r="T4311" s="1" t="s">
        <v>45</v>
      </c>
      <c r="U4311" s="5">
        <v>23.13</v>
      </c>
      <c r="V4311" s="5">
        <v>47699.8232163352</v>
      </c>
      <c r="W4311" s="1" t="s">
        <v>42</v>
      </c>
      <c r="X4311" s="1">
        <v>3.05</v>
      </c>
      <c r="Y4311" s="5">
        <v>62239.79</v>
      </c>
      <c r="Z4311" s="5">
        <v>3381.27</v>
      </c>
      <c r="AA4311" s="5" t="str">
        <f t="shared" si="268"/>
        <v>18-29</v>
      </c>
      <c r="AB4311" s="5" t="str">
        <f t="shared" si="269"/>
        <v>Moderate</v>
      </c>
      <c r="AC4311" s="5">
        <f t="shared" si="270"/>
        <v>0.05</v>
      </c>
      <c r="AD4311" s="5" t="str">
        <f t="shared" si="271"/>
        <v>Long-haul</v>
      </c>
    </row>
    <row r="4312" spans="1:30" x14ac:dyDescent="0.3">
      <c r="A4312" s="1" t="s">
        <v>5638</v>
      </c>
      <c r="B4312" s="1" t="s">
        <v>5639</v>
      </c>
      <c r="C4312" s="1">
        <v>70</v>
      </c>
      <c r="D4312" s="1" t="s">
        <v>28</v>
      </c>
      <c r="E4312" s="1" t="s">
        <v>5205</v>
      </c>
      <c r="F4312" s="1" t="s">
        <v>30</v>
      </c>
      <c r="G4312" s="1" t="s">
        <v>565</v>
      </c>
      <c r="H4312" s="1" t="s">
        <v>217</v>
      </c>
      <c r="I4312" s="1" t="s">
        <v>155</v>
      </c>
      <c r="J4312" s="1">
        <v>9317</v>
      </c>
      <c r="K4312" s="3">
        <v>0.80907407407407406</v>
      </c>
      <c r="L4312" s="3">
        <v>0.24032407407407408</v>
      </c>
      <c r="M4312" s="7">
        <v>45666</v>
      </c>
      <c r="N4312" s="3">
        <v>0.84796296296296292</v>
      </c>
      <c r="O4312" s="3">
        <v>0.27921296296296294</v>
      </c>
      <c r="P4312" s="5">
        <v>56</v>
      </c>
      <c r="Q4312" s="5">
        <v>1241.93</v>
      </c>
      <c r="R4312" s="1" t="s">
        <v>34</v>
      </c>
      <c r="S4312" s="1">
        <v>5</v>
      </c>
      <c r="T4312" s="1" t="s">
        <v>45</v>
      </c>
      <c r="U4312" s="5">
        <v>172.91</v>
      </c>
      <c r="V4312" s="5">
        <v>48066.465658507397</v>
      </c>
      <c r="W4312" s="1" t="s">
        <v>36</v>
      </c>
      <c r="X4312" s="1">
        <v>3.56</v>
      </c>
      <c r="Y4312" s="5">
        <v>62679.76</v>
      </c>
      <c r="Z4312" s="5">
        <v>79518.100000000006</v>
      </c>
      <c r="AA4312" s="5" t="str">
        <f t="shared" si="268"/>
        <v>60+</v>
      </c>
      <c r="AB4312" s="5" t="str">
        <f t="shared" si="269"/>
        <v>Moderate</v>
      </c>
      <c r="AC4312" s="5">
        <f t="shared" si="270"/>
        <v>1.27</v>
      </c>
      <c r="AD4312" s="5" t="str">
        <f t="shared" si="271"/>
        <v>Long-haul</v>
      </c>
    </row>
    <row r="4313" spans="1:30" x14ac:dyDescent="0.3">
      <c r="A4313" s="1" t="s">
        <v>5640</v>
      </c>
      <c r="B4313" s="1" t="s">
        <v>5641</v>
      </c>
      <c r="C4313" s="1">
        <v>29</v>
      </c>
      <c r="D4313" s="1" t="s">
        <v>39</v>
      </c>
      <c r="E4313" s="1" t="s">
        <v>5205</v>
      </c>
      <c r="F4313" s="1" t="s">
        <v>48</v>
      </c>
      <c r="G4313" s="1" t="s">
        <v>565</v>
      </c>
      <c r="H4313" s="1" t="s">
        <v>217</v>
      </c>
      <c r="I4313" s="1" t="s">
        <v>155</v>
      </c>
      <c r="J4313" s="1">
        <v>9317</v>
      </c>
      <c r="K4313" s="3">
        <v>0.80907407407407406</v>
      </c>
      <c r="L4313" s="3">
        <v>0.24032407407407408</v>
      </c>
      <c r="M4313" s="7">
        <v>45669</v>
      </c>
      <c r="N4313" s="3">
        <v>0.84796296296296292</v>
      </c>
      <c r="O4313" s="3">
        <v>0.27921296296296294</v>
      </c>
      <c r="P4313" s="5">
        <v>56</v>
      </c>
      <c r="Q4313" s="5">
        <v>313.87</v>
      </c>
      <c r="R4313" s="1" t="s">
        <v>34</v>
      </c>
      <c r="S4313" s="1">
        <v>5</v>
      </c>
      <c r="T4313" s="1" t="s">
        <v>49</v>
      </c>
      <c r="U4313" s="5">
        <v>101.5</v>
      </c>
      <c r="V4313" s="5">
        <v>47601.741763463397</v>
      </c>
      <c r="W4313" s="1" t="s">
        <v>42</v>
      </c>
      <c r="X4313" s="1">
        <v>3.95</v>
      </c>
      <c r="Y4313" s="5">
        <v>62122.09</v>
      </c>
      <c r="Z4313" s="5">
        <v>20107.98</v>
      </c>
      <c r="AA4313" s="5" t="str">
        <f t="shared" si="268"/>
        <v>18-29</v>
      </c>
      <c r="AB4313" s="5" t="str">
        <f t="shared" si="269"/>
        <v>Moderate</v>
      </c>
      <c r="AC4313" s="5">
        <f t="shared" si="270"/>
        <v>0.32</v>
      </c>
      <c r="AD4313" s="5" t="str">
        <f t="shared" si="271"/>
        <v>Long-haul</v>
      </c>
    </row>
    <row r="4314" spans="1:30" x14ac:dyDescent="0.3">
      <c r="A4314" s="1" t="s">
        <v>5376</v>
      </c>
      <c r="B4314" s="1" t="s">
        <v>5377</v>
      </c>
      <c r="C4314" s="1">
        <v>62</v>
      </c>
      <c r="D4314" s="1" t="s">
        <v>28</v>
      </c>
      <c r="E4314" s="1" t="s">
        <v>5205</v>
      </c>
      <c r="F4314" s="1" t="s">
        <v>30</v>
      </c>
      <c r="G4314" s="1" t="s">
        <v>565</v>
      </c>
      <c r="H4314" s="1" t="s">
        <v>217</v>
      </c>
      <c r="I4314" s="1" t="s">
        <v>155</v>
      </c>
      <c r="J4314" s="1">
        <v>9317</v>
      </c>
      <c r="K4314" s="3">
        <v>0.80907407407407406</v>
      </c>
      <c r="L4314" s="3">
        <v>0.24032407407407408</v>
      </c>
      <c r="M4314" s="7">
        <v>45659</v>
      </c>
      <c r="N4314" s="3">
        <v>0.84796296296296292</v>
      </c>
      <c r="O4314" s="3">
        <v>0.27921296296296294</v>
      </c>
      <c r="P4314" s="5">
        <v>56</v>
      </c>
      <c r="Q4314" s="5">
        <v>1240.68</v>
      </c>
      <c r="R4314" s="1" t="s">
        <v>56</v>
      </c>
      <c r="S4314" s="1">
        <v>5</v>
      </c>
      <c r="T4314" s="1" t="s">
        <v>35</v>
      </c>
      <c r="U4314" s="5">
        <v>99.49</v>
      </c>
      <c r="V4314" s="5">
        <v>48067.339906057001</v>
      </c>
      <c r="W4314" s="1" t="s">
        <v>36</v>
      </c>
      <c r="X4314" s="1">
        <v>4.7300000000000004</v>
      </c>
      <c r="Y4314" s="5">
        <v>62680.81</v>
      </c>
      <c r="Z4314" s="5">
        <v>79423.42</v>
      </c>
      <c r="AA4314" s="5" t="str">
        <f t="shared" si="268"/>
        <v>60+</v>
      </c>
      <c r="AB4314" s="5" t="str">
        <f t="shared" si="269"/>
        <v>Moderate</v>
      </c>
      <c r="AC4314" s="5">
        <f t="shared" si="270"/>
        <v>1.27</v>
      </c>
      <c r="AD4314" s="5" t="str">
        <f t="shared" si="271"/>
        <v>Long-haul</v>
      </c>
    </row>
    <row r="4315" spans="1:30" x14ac:dyDescent="0.3">
      <c r="A4315" s="1" t="s">
        <v>5642</v>
      </c>
      <c r="B4315" s="1" t="s">
        <v>5643</v>
      </c>
      <c r="C4315" s="1">
        <v>70</v>
      </c>
      <c r="D4315" s="1" t="s">
        <v>39</v>
      </c>
      <c r="E4315" s="1" t="s">
        <v>5205</v>
      </c>
      <c r="F4315" s="1" t="s">
        <v>48</v>
      </c>
      <c r="G4315" s="1" t="s">
        <v>570</v>
      </c>
      <c r="H4315" s="1" t="s">
        <v>262</v>
      </c>
      <c r="I4315" s="1" t="s">
        <v>175</v>
      </c>
      <c r="J4315" s="1">
        <v>5518</v>
      </c>
      <c r="K4315" s="3">
        <v>0.25896990740740738</v>
      </c>
      <c r="L4315" s="3">
        <v>0.51383101851851853</v>
      </c>
      <c r="M4315" s="7">
        <v>45670</v>
      </c>
      <c r="N4315" s="3">
        <v>0.31938657407407406</v>
      </c>
      <c r="O4315" s="3">
        <v>0.57424768518518521</v>
      </c>
      <c r="P4315" s="5">
        <v>87</v>
      </c>
      <c r="Q4315" s="5">
        <v>702.42</v>
      </c>
      <c r="R4315" s="1" t="s">
        <v>34</v>
      </c>
      <c r="S4315" s="1">
        <v>5</v>
      </c>
      <c r="T4315" s="1" t="s">
        <v>49</v>
      </c>
      <c r="U4315" s="5">
        <v>142.18</v>
      </c>
      <c r="V4315" s="5">
        <v>28787.4576105175</v>
      </c>
      <c r="W4315" s="1" t="s">
        <v>42</v>
      </c>
      <c r="X4315" s="1">
        <v>4.8099999999999996</v>
      </c>
      <c r="Y4315" s="5">
        <v>39544.949999999997</v>
      </c>
      <c r="Z4315" s="5">
        <v>44983.32</v>
      </c>
      <c r="AA4315" s="5" t="str">
        <f t="shared" si="268"/>
        <v>60+</v>
      </c>
      <c r="AB4315" s="5" t="str">
        <f t="shared" si="269"/>
        <v>Moderate</v>
      </c>
      <c r="AC4315" s="5">
        <f t="shared" si="270"/>
        <v>1.1399999999999999</v>
      </c>
      <c r="AD4315" s="5" t="str">
        <f t="shared" si="271"/>
        <v>Medium-haul</v>
      </c>
    </row>
    <row r="4316" spans="1:30" x14ac:dyDescent="0.3">
      <c r="A4316" s="1" t="s">
        <v>5644</v>
      </c>
      <c r="B4316" s="1" t="s">
        <v>5645</v>
      </c>
      <c r="C4316" s="1">
        <v>71</v>
      </c>
      <c r="D4316" s="1" t="s">
        <v>28</v>
      </c>
      <c r="E4316" s="1" t="s">
        <v>5205</v>
      </c>
      <c r="F4316" s="1" t="s">
        <v>30</v>
      </c>
      <c r="G4316" s="1" t="s">
        <v>570</v>
      </c>
      <c r="H4316" s="1" t="s">
        <v>262</v>
      </c>
      <c r="I4316" s="1" t="s">
        <v>175</v>
      </c>
      <c r="J4316" s="1">
        <v>5518</v>
      </c>
      <c r="K4316" s="3">
        <v>0.25896990740740738</v>
      </c>
      <c r="L4316" s="3">
        <v>0.51383101851851853</v>
      </c>
      <c r="M4316" s="7">
        <v>45661</v>
      </c>
      <c r="N4316" s="3">
        <v>0.31938657407407406</v>
      </c>
      <c r="O4316" s="3">
        <v>0.57424768518518521</v>
      </c>
      <c r="P4316" s="5">
        <v>87</v>
      </c>
      <c r="Q4316" s="5">
        <v>1082.92</v>
      </c>
      <c r="R4316" s="1" t="s">
        <v>34</v>
      </c>
      <c r="S4316" s="1">
        <v>5</v>
      </c>
      <c r="T4316" s="1" t="s">
        <v>45</v>
      </c>
      <c r="U4316" s="5">
        <v>115.67</v>
      </c>
      <c r="V4316" s="5">
        <v>29076.660430746299</v>
      </c>
      <c r="W4316" s="1" t="s">
        <v>36</v>
      </c>
      <c r="X4316" s="1">
        <v>3.67</v>
      </c>
      <c r="Y4316" s="5">
        <v>39891.99</v>
      </c>
      <c r="Z4316" s="5">
        <v>69330.009999999995</v>
      </c>
      <c r="AA4316" s="5" t="str">
        <f t="shared" si="268"/>
        <v>60+</v>
      </c>
      <c r="AB4316" s="5" t="str">
        <f t="shared" si="269"/>
        <v>Moderate</v>
      </c>
      <c r="AC4316" s="5">
        <f t="shared" si="270"/>
        <v>1.74</v>
      </c>
      <c r="AD4316" s="5" t="str">
        <f t="shared" si="271"/>
        <v>Medium-haul</v>
      </c>
    </row>
    <row r="4317" spans="1:30" x14ac:dyDescent="0.3">
      <c r="A4317" s="1" t="s">
        <v>5646</v>
      </c>
      <c r="B4317" s="1" t="s">
        <v>5647</v>
      </c>
      <c r="C4317" s="1">
        <v>41</v>
      </c>
      <c r="D4317" s="1" t="s">
        <v>28</v>
      </c>
      <c r="E4317" s="1" t="s">
        <v>5205</v>
      </c>
      <c r="F4317" s="1" t="s">
        <v>48</v>
      </c>
      <c r="G4317" s="1" t="s">
        <v>570</v>
      </c>
      <c r="H4317" s="1" t="s">
        <v>262</v>
      </c>
      <c r="I4317" s="1" t="s">
        <v>175</v>
      </c>
      <c r="J4317" s="1">
        <v>5518</v>
      </c>
      <c r="K4317" s="3">
        <v>0.25896990740740738</v>
      </c>
      <c r="L4317" s="3">
        <v>0.51383101851851853</v>
      </c>
      <c r="M4317" s="7">
        <v>45664</v>
      </c>
      <c r="N4317" s="3">
        <v>0.31938657407407406</v>
      </c>
      <c r="O4317" s="3">
        <v>0.57424768518518521</v>
      </c>
      <c r="P4317" s="5">
        <v>87</v>
      </c>
      <c r="Q4317" s="5">
        <v>1030.8399999999999</v>
      </c>
      <c r="R4317" s="1" t="s">
        <v>34</v>
      </c>
      <c r="S4317" s="1">
        <v>5</v>
      </c>
      <c r="T4317" s="1" t="s">
        <v>35</v>
      </c>
      <c r="U4317" s="5">
        <v>183.71</v>
      </c>
      <c r="V4317" s="5">
        <v>28834.255763376801</v>
      </c>
      <c r="W4317" s="1" t="s">
        <v>36</v>
      </c>
      <c r="X4317" s="1">
        <v>3.18</v>
      </c>
      <c r="Y4317" s="5">
        <v>39601.11</v>
      </c>
      <c r="Z4317" s="5">
        <v>66010.5</v>
      </c>
      <c r="AA4317" s="5" t="str">
        <f t="shared" si="268"/>
        <v>40-49</v>
      </c>
      <c r="AB4317" s="5" t="str">
        <f t="shared" si="269"/>
        <v>Moderate</v>
      </c>
      <c r="AC4317" s="5">
        <f t="shared" si="270"/>
        <v>1.67</v>
      </c>
      <c r="AD4317" s="5" t="str">
        <f t="shared" si="271"/>
        <v>Medium-haul</v>
      </c>
    </row>
    <row r="4318" spans="1:30" x14ac:dyDescent="0.3">
      <c r="A4318" s="1" t="s">
        <v>5648</v>
      </c>
      <c r="B4318" s="1" t="s">
        <v>5649</v>
      </c>
      <c r="C4318" s="1">
        <v>36</v>
      </c>
      <c r="D4318" s="1" t="s">
        <v>28</v>
      </c>
      <c r="E4318" s="1" t="s">
        <v>5205</v>
      </c>
      <c r="F4318" s="1" t="s">
        <v>30</v>
      </c>
      <c r="G4318" s="1" t="s">
        <v>570</v>
      </c>
      <c r="H4318" s="1" t="s">
        <v>262</v>
      </c>
      <c r="I4318" s="1" t="s">
        <v>175</v>
      </c>
      <c r="J4318" s="1">
        <v>5518</v>
      </c>
      <c r="K4318" s="3">
        <v>0.25896990740740738</v>
      </c>
      <c r="L4318" s="3">
        <v>0.51383101851851853</v>
      </c>
      <c r="M4318" s="7">
        <v>45665</v>
      </c>
      <c r="N4318" s="3">
        <v>0.31938657407407406</v>
      </c>
      <c r="O4318" s="3">
        <v>0.57424768518518521</v>
      </c>
      <c r="P4318" s="5">
        <v>87</v>
      </c>
      <c r="Q4318" s="5">
        <v>666.95</v>
      </c>
      <c r="R4318" s="1" t="s">
        <v>56</v>
      </c>
      <c r="S4318" s="1">
        <v>3</v>
      </c>
      <c r="T4318" s="1" t="s">
        <v>35</v>
      </c>
      <c r="U4318" s="5">
        <v>132.47</v>
      </c>
      <c r="V4318" s="5">
        <v>28494.292632625999</v>
      </c>
      <c r="W4318" s="1" t="s">
        <v>42</v>
      </c>
      <c r="X4318" s="1">
        <v>3.64</v>
      </c>
      <c r="Y4318" s="5">
        <v>39193.15</v>
      </c>
      <c r="Z4318" s="5">
        <v>42711.29</v>
      </c>
      <c r="AA4318" s="5" t="str">
        <f t="shared" si="268"/>
        <v>30-39</v>
      </c>
      <c r="AB4318" s="5" t="str">
        <f t="shared" si="269"/>
        <v>Moderate</v>
      </c>
      <c r="AC4318" s="5">
        <f t="shared" si="270"/>
        <v>1.0900000000000001</v>
      </c>
      <c r="AD4318" s="5" t="str">
        <f t="shared" si="271"/>
        <v>Medium-haul</v>
      </c>
    </row>
    <row r="4319" spans="1:30" x14ac:dyDescent="0.3">
      <c r="A4319" s="1" t="s">
        <v>5525</v>
      </c>
      <c r="B4319" s="1" t="s">
        <v>5526</v>
      </c>
      <c r="C4319" s="1">
        <v>66</v>
      </c>
      <c r="D4319" s="1" t="s">
        <v>28</v>
      </c>
      <c r="E4319" s="1" t="s">
        <v>5205</v>
      </c>
      <c r="F4319" s="1" t="s">
        <v>30</v>
      </c>
      <c r="G4319" s="1" t="s">
        <v>570</v>
      </c>
      <c r="H4319" s="1" t="s">
        <v>262</v>
      </c>
      <c r="I4319" s="1" t="s">
        <v>175</v>
      </c>
      <c r="J4319" s="1">
        <v>5518</v>
      </c>
      <c r="K4319" s="3">
        <v>0.25896990740740738</v>
      </c>
      <c r="L4319" s="3">
        <v>0.51383101851851853</v>
      </c>
      <c r="M4319" s="7">
        <v>45668</v>
      </c>
      <c r="N4319" s="3">
        <v>0.31938657407407406</v>
      </c>
      <c r="O4319" s="3">
        <v>0.57424768518518521</v>
      </c>
      <c r="P4319" s="5">
        <v>87</v>
      </c>
      <c r="Q4319" s="5">
        <v>587.75</v>
      </c>
      <c r="R4319" s="1" t="s">
        <v>56</v>
      </c>
      <c r="S4319" s="1">
        <v>5</v>
      </c>
      <c r="T4319" s="1" t="s">
        <v>83</v>
      </c>
      <c r="U4319" s="5">
        <v>82.19</v>
      </c>
      <c r="V4319" s="5">
        <v>28243.251750478601</v>
      </c>
      <c r="W4319" s="1" t="s">
        <v>36</v>
      </c>
      <c r="X4319" s="1">
        <v>4.34</v>
      </c>
      <c r="Y4319" s="5">
        <v>38891.9</v>
      </c>
      <c r="Z4319" s="5">
        <v>37632.44</v>
      </c>
      <c r="AA4319" s="5" t="str">
        <f t="shared" si="268"/>
        <v>60+</v>
      </c>
      <c r="AB4319" s="5" t="str">
        <f t="shared" si="269"/>
        <v>Moderate</v>
      </c>
      <c r="AC4319" s="5">
        <f t="shared" si="270"/>
        <v>0.97</v>
      </c>
      <c r="AD4319" s="5" t="str">
        <f t="shared" si="271"/>
        <v>Medium-haul</v>
      </c>
    </row>
    <row r="4320" spans="1:30" x14ac:dyDescent="0.3">
      <c r="A4320" s="1" t="s">
        <v>5650</v>
      </c>
      <c r="B4320" s="1" t="s">
        <v>5651</v>
      </c>
      <c r="C4320" s="1">
        <v>71</v>
      </c>
      <c r="D4320" s="1" t="s">
        <v>28</v>
      </c>
      <c r="E4320" s="1" t="s">
        <v>5205</v>
      </c>
      <c r="F4320" s="1" t="s">
        <v>30</v>
      </c>
      <c r="G4320" s="1" t="s">
        <v>570</v>
      </c>
      <c r="H4320" s="1" t="s">
        <v>262</v>
      </c>
      <c r="I4320" s="1" t="s">
        <v>175</v>
      </c>
      <c r="J4320" s="1">
        <v>5518</v>
      </c>
      <c r="K4320" s="3">
        <v>0.25896990740740738</v>
      </c>
      <c r="L4320" s="3">
        <v>0.51383101851851853</v>
      </c>
      <c r="M4320" s="7">
        <v>45666</v>
      </c>
      <c r="N4320" s="3">
        <v>0.31938657407407406</v>
      </c>
      <c r="O4320" s="3">
        <v>0.57424768518518521</v>
      </c>
      <c r="P4320" s="5">
        <v>87</v>
      </c>
      <c r="Q4320" s="5">
        <v>285.33999999999997</v>
      </c>
      <c r="R4320" s="1" t="s">
        <v>56</v>
      </c>
      <c r="S4320" s="1">
        <v>5</v>
      </c>
      <c r="T4320" s="1" t="s">
        <v>49</v>
      </c>
      <c r="U4320" s="5">
        <v>134.59</v>
      </c>
      <c r="V4320" s="5">
        <v>28595.316180513499</v>
      </c>
      <c r="W4320" s="1" t="s">
        <v>36</v>
      </c>
      <c r="X4320" s="1">
        <v>4.45</v>
      </c>
      <c r="Y4320" s="5">
        <v>39314.379999999997</v>
      </c>
      <c r="Z4320" s="5">
        <v>18288.68</v>
      </c>
      <c r="AA4320" s="5" t="str">
        <f t="shared" si="268"/>
        <v>60+</v>
      </c>
      <c r="AB4320" s="5" t="str">
        <f t="shared" si="269"/>
        <v>Moderate</v>
      </c>
      <c r="AC4320" s="5">
        <f t="shared" si="270"/>
        <v>0.47</v>
      </c>
      <c r="AD4320" s="5" t="str">
        <f t="shared" si="271"/>
        <v>Medium-haul</v>
      </c>
    </row>
    <row r="4321" spans="1:30" x14ac:dyDescent="0.3">
      <c r="A4321" s="1" t="s">
        <v>5362</v>
      </c>
      <c r="B4321" s="1" t="s">
        <v>5363</v>
      </c>
      <c r="C4321" s="1">
        <v>24</v>
      </c>
      <c r="D4321" s="1" t="s">
        <v>28</v>
      </c>
      <c r="E4321" s="1" t="s">
        <v>5205</v>
      </c>
      <c r="F4321" s="1" t="s">
        <v>30</v>
      </c>
      <c r="G4321" s="1" t="s">
        <v>570</v>
      </c>
      <c r="H4321" s="1" t="s">
        <v>262</v>
      </c>
      <c r="I4321" s="1" t="s">
        <v>175</v>
      </c>
      <c r="J4321" s="1">
        <v>5518</v>
      </c>
      <c r="K4321" s="3">
        <v>0.25896990740740738</v>
      </c>
      <c r="L4321" s="3">
        <v>0.51383101851851853</v>
      </c>
      <c r="M4321" s="7">
        <v>45659</v>
      </c>
      <c r="N4321" s="3">
        <v>0.31938657407407406</v>
      </c>
      <c r="O4321" s="3">
        <v>0.57424768518518521</v>
      </c>
      <c r="P4321" s="5">
        <v>87</v>
      </c>
      <c r="Q4321" s="5">
        <v>740.87</v>
      </c>
      <c r="R4321" s="1" t="s">
        <v>40</v>
      </c>
      <c r="S4321" s="1">
        <v>5</v>
      </c>
      <c r="T4321" s="1" t="s">
        <v>49</v>
      </c>
      <c r="U4321" s="5">
        <v>196.46</v>
      </c>
      <c r="V4321" s="5">
        <v>28730.718725378101</v>
      </c>
      <c r="W4321" s="1" t="s">
        <v>42</v>
      </c>
      <c r="X4321" s="1">
        <v>4.24</v>
      </c>
      <c r="Y4321" s="5">
        <v>39476.86</v>
      </c>
      <c r="Z4321" s="5">
        <v>47454.97</v>
      </c>
      <c r="AA4321" s="5" t="str">
        <f t="shared" si="268"/>
        <v>18-29</v>
      </c>
      <c r="AB4321" s="5" t="str">
        <f t="shared" si="269"/>
        <v>Moderate</v>
      </c>
      <c r="AC4321" s="5">
        <f t="shared" si="270"/>
        <v>1.2</v>
      </c>
      <c r="AD4321" s="5" t="str">
        <f t="shared" si="271"/>
        <v>Medium-haul</v>
      </c>
    </row>
    <row r="4322" spans="1:30" x14ac:dyDescent="0.3">
      <c r="A4322" s="1" t="s">
        <v>5491</v>
      </c>
      <c r="B4322" s="1" t="s">
        <v>5492</v>
      </c>
      <c r="C4322" s="1">
        <v>52</v>
      </c>
      <c r="D4322" s="1" t="s">
        <v>39</v>
      </c>
      <c r="E4322" s="1" t="s">
        <v>5205</v>
      </c>
      <c r="F4322" s="1" t="s">
        <v>48</v>
      </c>
      <c r="G4322" s="1" t="s">
        <v>570</v>
      </c>
      <c r="H4322" s="1" t="s">
        <v>262</v>
      </c>
      <c r="I4322" s="1" t="s">
        <v>175</v>
      </c>
      <c r="J4322" s="1">
        <v>5518</v>
      </c>
      <c r="K4322" s="3">
        <v>0.25896990740740738</v>
      </c>
      <c r="L4322" s="3">
        <v>0.51383101851851853</v>
      </c>
      <c r="M4322" s="7">
        <v>45659</v>
      </c>
      <c r="N4322" s="3">
        <v>0.31938657407407406</v>
      </c>
      <c r="O4322" s="3">
        <v>0.57424768518518521</v>
      </c>
      <c r="P4322" s="5">
        <v>87</v>
      </c>
      <c r="Q4322" s="5">
        <v>1101.72</v>
      </c>
      <c r="R4322" s="1" t="s">
        <v>40</v>
      </c>
      <c r="S4322" s="1">
        <v>5</v>
      </c>
      <c r="T4322" s="1" t="s">
        <v>49</v>
      </c>
      <c r="U4322" s="5">
        <v>35.4</v>
      </c>
      <c r="V4322" s="5">
        <v>28701.520399823799</v>
      </c>
      <c r="W4322" s="1" t="s">
        <v>42</v>
      </c>
      <c r="X4322" s="1">
        <v>3.11</v>
      </c>
      <c r="Y4322" s="5">
        <v>39441.82</v>
      </c>
      <c r="Z4322" s="5">
        <v>70517.16</v>
      </c>
      <c r="AA4322" s="5" t="str">
        <f t="shared" si="268"/>
        <v>50-59</v>
      </c>
      <c r="AB4322" s="5" t="str">
        <f t="shared" si="269"/>
        <v>Moderate</v>
      </c>
      <c r="AC4322" s="5">
        <f t="shared" si="270"/>
        <v>1.79</v>
      </c>
      <c r="AD4322" s="5" t="str">
        <f t="shared" si="271"/>
        <v>Medium-haul</v>
      </c>
    </row>
    <row r="4323" spans="1:30" x14ac:dyDescent="0.3">
      <c r="A4323" s="1" t="s">
        <v>5652</v>
      </c>
      <c r="B4323" s="1" t="s">
        <v>1347</v>
      </c>
      <c r="C4323" s="1">
        <v>30</v>
      </c>
      <c r="D4323" s="1" t="s">
        <v>28</v>
      </c>
      <c r="E4323" s="1" t="s">
        <v>5205</v>
      </c>
      <c r="F4323" s="1" t="s">
        <v>48</v>
      </c>
      <c r="G4323" s="1" t="s">
        <v>787</v>
      </c>
      <c r="H4323" s="1" t="s">
        <v>385</v>
      </c>
      <c r="I4323" s="1" t="s">
        <v>337</v>
      </c>
      <c r="J4323" s="1">
        <v>11762</v>
      </c>
      <c r="K4323" s="3">
        <v>0.26141203703703703</v>
      </c>
      <c r="L4323" s="3">
        <v>0.80585648148148148</v>
      </c>
      <c r="M4323" s="7">
        <v>45658</v>
      </c>
      <c r="N4323" s="3">
        <v>0.37877314814814816</v>
      </c>
      <c r="O4323" s="3">
        <v>0.92321759259259262</v>
      </c>
      <c r="P4323" s="5">
        <v>169</v>
      </c>
      <c r="Q4323" s="5">
        <v>133.03</v>
      </c>
      <c r="R4323" s="1" t="s">
        <v>40</v>
      </c>
      <c r="S4323" s="1">
        <v>3</v>
      </c>
      <c r="T4323" s="1" t="s">
        <v>83</v>
      </c>
      <c r="U4323" s="5">
        <v>78.319999999999993</v>
      </c>
      <c r="V4323" s="5">
        <v>59952.553191561303</v>
      </c>
      <c r="W4323" s="1" t="s">
        <v>36</v>
      </c>
      <c r="X4323" s="1">
        <v>4.3</v>
      </c>
      <c r="Y4323" s="5">
        <v>76943.06</v>
      </c>
      <c r="Z4323" s="5">
        <v>8529.58</v>
      </c>
      <c r="AA4323" s="5" t="str">
        <f t="shared" si="268"/>
        <v>30-39</v>
      </c>
      <c r="AB4323" s="5" t="str">
        <f t="shared" si="269"/>
        <v>Severe</v>
      </c>
      <c r="AC4323" s="5">
        <f t="shared" si="270"/>
        <v>0.11</v>
      </c>
      <c r="AD4323" s="5" t="str">
        <f t="shared" si="271"/>
        <v>Long-haul</v>
      </c>
    </row>
    <row r="4324" spans="1:30" x14ac:dyDescent="0.3">
      <c r="A4324" s="1" t="s">
        <v>5653</v>
      </c>
      <c r="B4324" s="1" t="s">
        <v>5654</v>
      </c>
      <c r="C4324" s="1">
        <v>62</v>
      </c>
      <c r="D4324" s="1" t="s">
        <v>28</v>
      </c>
      <c r="E4324" s="1" t="s">
        <v>5205</v>
      </c>
      <c r="F4324" s="1" t="s">
        <v>48</v>
      </c>
      <c r="G4324" s="1" t="s">
        <v>787</v>
      </c>
      <c r="H4324" s="1" t="s">
        <v>385</v>
      </c>
      <c r="I4324" s="1" t="s">
        <v>337</v>
      </c>
      <c r="J4324" s="1">
        <v>11762</v>
      </c>
      <c r="K4324" s="3">
        <v>0.26141203703703703</v>
      </c>
      <c r="L4324" s="3">
        <v>0.80585648148148148</v>
      </c>
      <c r="M4324" s="7">
        <v>45661</v>
      </c>
      <c r="N4324" s="3">
        <v>0.37877314814814816</v>
      </c>
      <c r="O4324" s="3">
        <v>0.92321759259259262</v>
      </c>
      <c r="P4324" s="5">
        <v>169</v>
      </c>
      <c r="Q4324" s="5">
        <v>238.22</v>
      </c>
      <c r="R4324" s="1" t="s">
        <v>56</v>
      </c>
      <c r="S4324" s="1">
        <v>5</v>
      </c>
      <c r="T4324" s="1" t="s">
        <v>41</v>
      </c>
      <c r="U4324" s="5">
        <v>5.9</v>
      </c>
      <c r="V4324" s="5">
        <v>59674.490601659301</v>
      </c>
      <c r="W4324" s="1" t="s">
        <v>36</v>
      </c>
      <c r="X4324" s="1">
        <v>3.53</v>
      </c>
      <c r="Y4324" s="5">
        <v>76609.39</v>
      </c>
      <c r="Z4324" s="5">
        <v>15247.26</v>
      </c>
      <c r="AA4324" s="5" t="str">
        <f t="shared" si="268"/>
        <v>60+</v>
      </c>
      <c r="AB4324" s="5" t="str">
        <f t="shared" si="269"/>
        <v>Severe</v>
      </c>
      <c r="AC4324" s="5">
        <f t="shared" si="270"/>
        <v>0.2</v>
      </c>
      <c r="AD4324" s="5" t="str">
        <f t="shared" si="271"/>
        <v>Long-haul</v>
      </c>
    </row>
    <row r="4325" spans="1:30" x14ac:dyDescent="0.3">
      <c r="A4325" s="1" t="s">
        <v>5246</v>
      </c>
      <c r="B4325" s="1" t="s">
        <v>5247</v>
      </c>
      <c r="C4325" s="1">
        <v>60</v>
      </c>
      <c r="D4325" s="1" t="s">
        <v>39</v>
      </c>
      <c r="E4325" s="1" t="s">
        <v>5205</v>
      </c>
      <c r="F4325" s="1" t="s">
        <v>48</v>
      </c>
      <c r="G4325" s="1" t="s">
        <v>787</v>
      </c>
      <c r="H4325" s="1" t="s">
        <v>385</v>
      </c>
      <c r="I4325" s="1" t="s">
        <v>337</v>
      </c>
      <c r="J4325" s="1">
        <v>11762</v>
      </c>
      <c r="K4325" s="3">
        <v>0.26141203703703703</v>
      </c>
      <c r="L4325" s="3">
        <v>0.80585648148148148</v>
      </c>
      <c r="M4325" s="7">
        <v>45671</v>
      </c>
      <c r="N4325" s="3">
        <v>0.37877314814814816</v>
      </c>
      <c r="O4325" s="3">
        <v>0.92321759259259262</v>
      </c>
      <c r="P4325" s="5">
        <v>169</v>
      </c>
      <c r="Q4325" s="5">
        <v>1307.79</v>
      </c>
      <c r="R4325" s="1" t="s">
        <v>40</v>
      </c>
      <c r="S4325" s="1">
        <v>5</v>
      </c>
      <c r="T4325" s="1" t="s">
        <v>49</v>
      </c>
      <c r="U4325" s="5">
        <v>68.8</v>
      </c>
      <c r="V4325" s="5">
        <v>59495.009039311699</v>
      </c>
      <c r="W4325" s="1" t="s">
        <v>36</v>
      </c>
      <c r="X4325" s="1">
        <v>3.07</v>
      </c>
      <c r="Y4325" s="5">
        <v>76394.009999999995</v>
      </c>
      <c r="Z4325" s="5">
        <v>83712.320000000007</v>
      </c>
      <c r="AA4325" s="5" t="str">
        <f t="shared" si="268"/>
        <v>60+</v>
      </c>
      <c r="AB4325" s="5" t="str">
        <f t="shared" si="269"/>
        <v>Severe</v>
      </c>
      <c r="AC4325" s="5">
        <f t="shared" si="270"/>
        <v>1.1000000000000001</v>
      </c>
      <c r="AD4325" s="5" t="str">
        <f t="shared" si="271"/>
        <v>Long-haul</v>
      </c>
    </row>
    <row r="4326" spans="1:30" x14ac:dyDescent="0.3">
      <c r="A4326" s="1" t="s">
        <v>5655</v>
      </c>
      <c r="B4326" s="1" t="s">
        <v>5656</v>
      </c>
      <c r="C4326" s="1">
        <v>72</v>
      </c>
      <c r="D4326" s="1" t="s">
        <v>39</v>
      </c>
      <c r="E4326" s="1" t="s">
        <v>5205</v>
      </c>
      <c r="F4326" s="1" t="s">
        <v>30</v>
      </c>
      <c r="G4326" s="1" t="s">
        <v>787</v>
      </c>
      <c r="H4326" s="1" t="s">
        <v>385</v>
      </c>
      <c r="I4326" s="1" t="s">
        <v>337</v>
      </c>
      <c r="J4326" s="1">
        <v>11762</v>
      </c>
      <c r="K4326" s="3">
        <v>0.26141203703703703</v>
      </c>
      <c r="L4326" s="3">
        <v>0.80585648148148148</v>
      </c>
      <c r="M4326" s="7">
        <v>45662</v>
      </c>
      <c r="N4326" s="3">
        <v>0.37877314814814816</v>
      </c>
      <c r="O4326" s="3">
        <v>0.92321759259259262</v>
      </c>
      <c r="P4326" s="5">
        <v>169</v>
      </c>
      <c r="Q4326" s="5">
        <v>936.05</v>
      </c>
      <c r="R4326" s="1" t="s">
        <v>34</v>
      </c>
      <c r="S4326" s="1">
        <v>5</v>
      </c>
      <c r="T4326" s="1" t="s">
        <v>45</v>
      </c>
      <c r="U4326" s="5">
        <v>39.93</v>
      </c>
      <c r="V4326" s="5">
        <v>59955.326206851001</v>
      </c>
      <c r="W4326" s="1" t="s">
        <v>42</v>
      </c>
      <c r="X4326" s="1">
        <v>3.97</v>
      </c>
      <c r="Y4326" s="5">
        <v>76946.39</v>
      </c>
      <c r="Z4326" s="5">
        <v>59915.19</v>
      </c>
      <c r="AA4326" s="5" t="str">
        <f t="shared" si="268"/>
        <v>60+</v>
      </c>
      <c r="AB4326" s="5" t="str">
        <f t="shared" si="269"/>
        <v>Severe</v>
      </c>
      <c r="AC4326" s="5">
        <f t="shared" si="270"/>
        <v>0.78</v>
      </c>
      <c r="AD4326" s="5" t="str">
        <f t="shared" si="271"/>
        <v>Long-haul</v>
      </c>
    </row>
    <row r="4327" spans="1:30" x14ac:dyDescent="0.3">
      <c r="A4327" s="1" t="s">
        <v>5657</v>
      </c>
      <c r="B4327" s="1" t="s">
        <v>5658</v>
      </c>
      <c r="C4327" s="1">
        <v>50</v>
      </c>
      <c r="D4327" s="1" t="s">
        <v>28</v>
      </c>
      <c r="E4327" s="1" t="s">
        <v>5205</v>
      </c>
      <c r="F4327" s="1" t="s">
        <v>48</v>
      </c>
      <c r="G4327" s="1" t="s">
        <v>787</v>
      </c>
      <c r="H4327" s="1" t="s">
        <v>385</v>
      </c>
      <c r="I4327" s="1" t="s">
        <v>337</v>
      </c>
      <c r="J4327" s="1">
        <v>11762</v>
      </c>
      <c r="K4327" s="3">
        <v>0.26141203703703703</v>
      </c>
      <c r="L4327" s="3">
        <v>0.80585648148148148</v>
      </c>
      <c r="M4327" s="7">
        <v>45665</v>
      </c>
      <c r="N4327" s="3">
        <v>0.37877314814814816</v>
      </c>
      <c r="O4327" s="3">
        <v>0.92321759259259262</v>
      </c>
      <c r="P4327" s="5">
        <v>169</v>
      </c>
      <c r="Q4327" s="5">
        <v>1335.78</v>
      </c>
      <c r="R4327" s="1" t="s">
        <v>34</v>
      </c>
      <c r="S4327" s="1">
        <v>5</v>
      </c>
      <c r="T4327" s="1" t="s">
        <v>49</v>
      </c>
      <c r="U4327" s="5">
        <v>171.58</v>
      </c>
      <c r="V4327" s="5">
        <v>59933.894037133701</v>
      </c>
      <c r="W4327" s="1" t="s">
        <v>42</v>
      </c>
      <c r="X4327" s="1">
        <v>4.12</v>
      </c>
      <c r="Y4327" s="5">
        <v>76920.67</v>
      </c>
      <c r="Z4327" s="5">
        <v>85524.24</v>
      </c>
      <c r="AA4327" s="5" t="str">
        <f t="shared" si="268"/>
        <v>50-59</v>
      </c>
      <c r="AB4327" s="5" t="str">
        <f t="shared" si="269"/>
        <v>Severe</v>
      </c>
      <c r="AC4327" s="5">
        <f t="shared" si="270"/>
        <v>1.1100000000000001</v>
      </c>
      <c r="AD4327" s="5" t="str">
        <f t="shared" si="271"/>
        <v>Long-haul</v>
      </c>
    </row>
    <row r="4328" spans="1:30" x14ac:dyDescent="0.3">
      <c r="A4328" s="1" t="s">
        <v>5609</v>
      </c>
      <c r="B4328" s="1" t="s">
        <v>5610</v>
      </c>
      <c r="C4328" s="1">
        <v>47</v>
      </c>
      <c r="D4328" s="1" t="s">
        <v>39</v>
      </c>
      <c r="E4328" s="1" t="s">
        <v>5205</v>
      </c>
      <c r="F4328" s="1" t="s">
        <v>30</v>
      </c>
      <c r="G4328" s="1" t="s">
        <v>787</v>
      </c>
      <c r="H4328" s="1" t="s">
        <v>385</v>
      </c>
      <c r="I4328" s="1" t="s">
        <v>337</v>
      </c>
      <c r="J4328" s="1">
        <v>11762</v>
      </c>
      <c r="K4328" s="3">
        <v>0.26141203703703703</v>
      </c>
      <c r="L4328" s="3">
        <v>0.80585648148148148</v>
      </c>
      <c r="M4328" s="7">
        <v>45664</v>
      </c>
      <c r="N4328" s="3">
        <v>0.37877314814814816</v>
      </c>
      <c r="O4328" s="3">
        <v>0.92321759259259262</v>
      </c>
      <c r="P4328" s="5">
        <v>169</v>
      </c>
      <c r="Q4328" s="5">
        <v>230.53</v>
      </c>
      <c r="R4328" s="1" t="s">
        <v>40</v>
      </c>
      <c r="S4328" s="1">
        <v>5</v>
      </c>
      <c r="T4328" s="1" t="s">
        <v>45</v>
      </c>
      <c r="U4328" s="5">
        <v>78.739999999999995</v>
      </c>
      <c r="V4328" s="5">
        <v>60114.321005433201</v>
      </c>
      <c r="W4328" s="1" t="s">
        <v>36</v>
      </c>
      <c r="X4328" s="1">
        <v>4.72</v>
      </c>
      <c r="Y4328" s="5">
        <v>77137.19</v>
      </c>
      <c r="Z4328" s="5">
        <v>14769.67</v>
      </c>
      <c r="AA4328" s="5" t="str">
        <f t="shared" si="268"/>
        <v>40-49</v>
      </c>
      <c r="AB4328" s="5" t="str">
        <f t="shared" si="269"/>
        <v>Severe</v>
      </c>
      <c r="AC4328" s="5">
        <f t="shared" si="270"/>
        <v>0.19</v>
      </c>
      <c r="AD4328" s="5" t="str">
        <f t="shared" si="271"/>
        <v>Long-haul</v>
      </c>
    </row>
    <row r="4329" spans="1:30" x14ac:dyDescent="0.3">
      <c r="A4329" s="1" t="s">
        <v>5497</v>
      </c>
      <c r="B4329" s="1" t="s">
        <v>5498</v>
      </c>
      <c r="C4329" s="1">
        <v>45</v>
      </c>
      <c r="D4329" s="1" t="s">
        <v>39</v>
      </c>
      <c r="E4329" s="1" t="s">
        <v>5205</v>
      </c>
      <c r="F4329" s="1" t="s">
        <v>48</v>
      </c>
      <c r="G4329" s="1" t="s">
        <v>794</v>
      </c>
      <c r="H4329" s="1" t="s">
        <v>217</v>
      </c>
      <c r="I4329" s="1" t="s">
        <v>75</v>
      </c>
      <c r="J4329" s="1">
        <v>13200</v>
      </c>
      <c r="K4329" s="3">
        <v>0.1146412037037037</v>
      </c>
      <c r="L4329" s="3">
        <v>0.72575231481481484</v>
      </c>
      <c r="M4329" s="7">
        <v>45671</v>
      </c>
      <c r="N4329" s="3">
        <v>0.16116898148148148</v>
      </c>
      <c r="O4329" s="3">
        <v>0.77228009259259256</v>
      </c>
      <c r="P4329" s="5">
        <v>67</v>
      </c>
      <c r="Q4329" s="5">
        <v>1479.56</v>
      </c>
      <c r="R4329" s="1" t="s">
        <v>56</v>
      </c>
      <c r="S4329" s="1">
        <v>5</v>
      </c>
      <c r="T4329" s="1" t="s">
        <v>41</v>
      </c>
      <c r="U4329" s="5">
        <v>72.319999999999993</v>
      </c>
      <c r="V4329" s="5">
        <v>67361.484212187002</v>
      </c>
      <c r="W4329" s="1" t="s">
        <v>36</v>
      </c>
      <c r="X4329" s="1">
        <v>3.09</v>
      </c>
      <c r="Y4329" s="5">
        <v>85833.78</v>
      </c>
      <c r="Z4329" s="5">
        <v>94706.3</v>
      </c>
      <c r="AA4329" s="5" t="str">
        <f t="shared" si="268"/>
        <v>40-49</v>
      </c>
      <c r="AB4329" s="5" t="str">
        <f t="shared" si="269"/>
        <v>Moderate</v>
      </c>
      <c r="AC4329" s="5">
        <f t="shared" si="270"/>
        <v>1.1000000000000001</v>
      </c>
      <c r="AD4329" s="5" t="str">
        <f t="shared" si="271"/>
        <v>Long-haul</v>
      </c>
    </row>
    <row r="4330" spans="1:30" x14ac:dyDescent="0.3">
      <c r="A4330" s="1" t="s">
        <v>5659</v>
      </c>
      <c r="B4330" s="1" t="s">
        <v>5660</v>
      </c>
      <c r="C4330" s="1">
        <v>29</v>
      </c>
      <c r="D4330" s="1" t="s">
        <v>39</v>
      </c>
      <c r="E4330" s="1" t="s">
        <v>5205</v>
      </c>
      <c r="F4330" s="1" t="s">
        <v>48</v>
      </c>
      <c r="G4330" s="1" t="s">
        <v>794</v>
      </c>
      <c r="H4330" s="1" t="s">
        <v>217</v>
      </c>
      <c r="I4330" s="1" t="s">
        <v>75</v>
      </c>
      <c r="J4330" s="1">
        <v>13200</v>
      </c>
      <c r="K4330" s="3">
        <v>0.1146412037037037</v>
      </c>
      <c r="L4330" s="3">
        <v>0.72575231481481484</v>
      </c>
      <c r="M4330" s="7">
        <v>45668</v>
      </c>
      <c r="N4330" s="3">
        <v>0.16116898148148148</v>
      </c>
      <c r="O4330" s="3">
        <v>0.77228009259259256</v>
      </c>
      <c r="P4330" s="5">
        <v>67</v>
      </c>
      <c r="Q4330" s="5">
        <v>92.78</v>
      </c>
      <c r="R4330" s="1" t="s">
        <v>40</v>
      </c>
      <c r="S4330" s="1">
        <v>5</v>
      </c>
      <c r="T4330" s="1" t="s">
        <v>41</v>
      </c>
      <c r="U4330" s="5">
        <v>163.57</v>
      </c>
      <c r="V4330" s="5">
        <v>67098.8828127897</v>
      </c>
      <c r="W4330" s="1" t="s">
        <v>42</v>
      </c>
      <c r="X4330" s="1">
        <v>3.04</v>
      </c>
      <c r="Y4330" s="5">
        <v>85518.66</v>
      </c>
      <c r="Z4330" s="5">
        <v>5970.63</v>
      </c>
      <c r="AA4330" s="5" t="str">
        <f t="shared" si="268"/>
        <v>18-29</v>
      </c>
      <c r="AB4330" s="5" t="str">
        <f t="shared" si="269"/>
        <v>Moderate</v>
      </c>
      <c r="AC4330" s="5">
        <f t="shared" si="270"/>
        <v>7.0000000000000007E-2</v>
      </c>
      <c r="AD4330" s="5" t="str">
        <f t="shared" si="271"/>
        <v>Long-haul</v>
      </c>
    </row>
    <row r="4331" spans="1:30" x14ac:dyDescent="0.3">
      <c r="A4331" s="1" t="s">
        <v>5661</v>
      </c>
      <c r="B4331" s="1" t="s">
        <v>5662</v>
      </c>
      <c r="C4331" s="1">
        <v>58</v>
      </c>
      <c r="D4331" s="1" t="s">
        <v>39</v>
      </c>
      <c r="E4331" s="1" t="s">
        <v>5205</v>
      </c>
      <c r="F4331" s="1" t="s">
        <v>48</v>
      </c>
      <c r="G4331" s="1" t="s">
        <v>794</v>
      </c>
      <c r="H4331" s="1" t="s">
        <v>217</v>
      </c>
      <c r="I4331" s="1" t="s">
        <v>75</v>
      </c>
      <c r="J4331" s="1">
        <v>13200</v>
      </c>
      <c r="K4331" s="3">
        <v>0.1146412037037037</v>
      </c>
      <c r="L4331" s="3">
        <v>0.72575231481481484</v>
      </c>
      <c r="M4331" s="7">
        <v>45664</v>
      </c>
      <c r="N4331" s="3">
        <v>0.16116898148148148</v>
      </c>
      <c r="O4331" s="3">
        <v>0.77228009259259256</v>
      </c>
      <c r="P4331" s="5">
        <v>67</v>
      </c>
      <c r="Q4331" s="5">
        <v>340.55</v>
      </c>
      <c r="R4331" s="1" t="s">
        <v>34</v>
      </c>
      <c r="S4331" s="1">
        <v>5</v>
      </c>
      <c r="T4331" s="1" t="s">
        <v>83</v>
      </c>
      <c r="U4331" s="5">
        <v>111.29</v>
      </c>
      <c r="V4331" s="5">
        <v>66734.352948882603</v>
      </c>
      <c r="W4331" s="1" t="s">
        <v>42</v>
      </c>
      <c r="X4331" s="1">
        <v>4.83</v>
      </c>
      <c r="Y4331" s="5">
        <v>85081.22</v>
      </c>
      <c r="Z4331" s="5">
        <v>21817.46</v>
      </c>
      <c r="AA4331" s="5" t="str">
        <f t="shared" si="268"/>
        <v>50-59</v>
      </c>
      <c r="AB4331" s="5" t="str">
        <f t="shared" si="269"/>
        <v>Moderate</v>
      </c>
      <c r="AC4331" s="5">
        <f t="shared" si="270"/>
        <v>0.26</v>
      </c>
      <c r="AD4331" s="5" t="str">
        <f t="shared" si="271"/>
        <v>Long-haul</v>
      </c>
    </row>
    <row r="4332" spans="1:30" x14ac:dyDescent="0.3">
      <c r="A4332" s="1" t="s">
        <v>5663</v>
      </c>
      <c r="B4332" s="1" t="s">
        <v>5664</v>
      </c>
      <c r="C4332" s="1">
        <v>40</v>
      </c>
      <c r="D4332" s="1" t="s">
        <v>39</v>
      </c>
      <c r="E4332" s="1" t="s">
        <v>5205</v>
      </c>
      <c r="F4332" s="1" t="s">
        <v>48</v>
      </c>
      <c r="G4332" s="1" t="s">
        <v>794</v>
      </c>
      <c r="H4332" s="1" t="s">
        <v>217</v>
      </c>
      <c r="I4332" s="1" t="s">
        <v>75</v>
      </c>
      <c r="J4332" s="1">
        <v>13200</v>
      </c>
      <c r="K4332" s="3">
        <v>0.1146412037037037</v>
      </c>
      <c r="L4332" s="3">
        <v>0.72575231481481484</v>
      </c>
      <c r="M4332" s="7">
        <v>45668</v>
      </c>
      <c r="N4332" s="3">
        <v>0.16116898148148148</v>
      </c>
      <c r="O4332" s="3">
        <v>0.77228009259259256</v>
      </c>
      <c r="P4332" s="5">
        <v>67</v>
      </c>
      <c r="Q4332" s="5">
        <v>930.74</v>
      </c>
      <c r="R4332" s="1" t="s">
        <v>56</v>
      </c>
      <c r="S4332" s="1">
        <v>3</v>
      </c>
      <c r="T4332" s="1" t="s">
        <v>35</v>
      </c>
      <c r="U4332" s="5">
        <v>60.6</v>
      </c>
      <c r="V4332" s="5">
        <v>67175.910577085102</v>
      </c>
      <c r="W4332" s="1" t="s">
        <v>42</v>
      </c>
      <c r="X4332" s="1">
        <v>4.99</v>
      </c>
      <c r="Y4332" s="5">
        <v>85611.09</v>
      </c>
      <c r="Z4332" s="5">
        <v>59579.48</v>
      </c>
      <c r="AA4332" s="5" t="str">
        <f t="shared" si="268"/>
        <v>40-49</v>
      </c>
      <c r="AB4332" s="5" t="str">
        <f t="shared" si="269"/>
        <v>Moderate</v>
      </c>
      <c r="AC4332" s="5">
        <f t="shared" si="270"/>
        <v>0.7</v>
      </c>
      <c r="AD4332" s="5" t="str">
        <f t="shared" si="271"/>
        <v>Long-haul</v>
      </c>
    </row>
    <row r="4333" spans="1:30" x14ac:dyDescent="0.3">
      <c r="A4333" s="1" t="s">
        <v>5665</v>
      </c>
      <c r="B4333" s="1" t="s">
        <v>5666</v>
      </c>
      <c r="C4333" s="1">
        <v>74</v>
      </c>
      <c r="D4333" s="1" t="s">
        <v>39</v>
      </c>
      <c r="E4333" s="1" t="s">
        <v>5205</v>
      </c>
      <c r="F4333" s="1" t="s">
        <v>48</v>
      </c>
      <c r="G4333" s="1" t="s">
        <v>794</v>
      </c>
      <c r="H4333" s="1" t="s">
        <v>217</v>
      </c>
      <c r="I4333" s="1" t="s">
        <v>75</v>
      </c>
      <c r="J4333" s="1">
        <v>13200</v>
      </c>
      <c r="K4333" s="3">
        <v>0.1146412037037037</v>
      </c>
      <c r="L4333" s="3">
        <v>0.72575231481481484</v>
      </c>
      <c r="M4333" s="7">
        <v>45664</v>
      </c>
      <c r="N4333" s="3">
        <v>0.16116898148148148</v>
      </c>
      <c r="O4333" s="3">
        <v>0.77228009259259256</v>
      </c>
      <c r="P4333" s="5">
        <v>67</v>
      </c>
      <c r="Q4333" s="5">
        <v>1284.1600000000001</v>
      </c>
      <c r="R4333" s="1" t="s">
        <v>56</v>
      </c>
      <c r="S4333" s="1">
        <v>5</v>
      </c>
      <c r="T4333" s="1" t="s">
        <v>49</v>
      </c>
      <c r="U4333" s="5">
        <v>116.35</v>
      </c>
      <c r="V4333" s="5">
        <v>67197.590048294005</v>
      </c>
      <c r="W4333" s="1" t="s">
        <v>42</v>
      </c>
      <c r="X4333" s="1">
        <v>4.62</v>
      </c>
      <c r="Y4333" s="5">
        <v>85637.11</v>
      </c>
      <c r="Z4333" s="5">
        <v>82209.509999999995</v>
      </c>
      <c r="AA4333" s="5" t="str">
        <f t="shared" si="268"/>
        <v>60+</v>
      </c>
      <c r="AB4333" s="5" t="str">
        <f t="shared" si="269"/>
        <v>Moderate</v>
      </c>
      <c r="AC4333" s="5">
        <f t="shared" si="270"/>
        <v>0.96</v>
      </c>
      <c r="AD4333" s="5" t="str">
        <f t="shared" si="271"/>
        <v>Long-haul</v>
      </c>
    </row>
    <row r="4334" spans="1:30" x14ac:dyDescent="0.3">
      <c r="A4334" s="1" t="s">
        <v>5667</v>
      </c>
      <c r="B4334" s="1" t="s">
        <v>5668</v>
      </c>
      <c r="C4334" s="1">
        <v>20</v>
      </c>
      <c r="D4334" s="1" t="s">
        <v>39</v>
      </c>
      <c r="E4334" s="1" t="s">
        <v>5205</v>
      </c>
      <c r="F4334" s="1" t="s">
        <v>30</v>
      </c>
      <c r="G4334" s="1" t="s">
        <v>794</v>
      </c>
      <c r="H4334" s="1" t="s">
        <v>217</v>
      </c>
      <c r="I4334" s="1" t="s">
        <v>75</v>
      </c>
      <c r="J4334" s="1">
        <v>13200</v>
      </c>
      <c r="K4334" s="3">
        <v>0.1146412037037037</v>
      </c>
      <c r="L4334" s="3">
        <v>0.72575231481481484</v>
      </c>
      <c r="M4334" s="7">
        <v>45668</v>
      </c>
      <c r="N4334" s="3">
        <v>0.16116898148148148</v>
      </c>
      <c r="O4334" s="3">
        <v>0.77228009259259256</v>
      </c>
      <c r="P4334" s="5">
        <v>67</v>
      </c>
      <c r="Q4334" s="5">
        <v>290.64</v>
      </c>
      <c r="R4334" s="1" t="s">
        <v>56</v>
      </c>
      <c r="S4334" s="1">
        <v>5</v>
      </c>
      <c r="T4334" s="1" t="s">
        <v>83</v>
      </c>
      <c r="U4334" s="5">
        <v>23.54</v>
      </c>
      <c r="V4334" s="5">
        <v>67226.356211717706</v>
      </c>
      <c r="W4334" s="1" t="s">
        <v>42</v>
      </c>
      <c r="X4334" s="1">
        <v>4.75</v>
      </c>
      <c r="Y4334" s="5">
        <v>85671.63</v>
      </c>
      <c r="Z4334" s="5">
        <v>18605.669999999998</v>
      </c>
      <c r="AA4334" s="5" t="str">
        <f t="shared" si="268"/>
        <v>18-29</v>
      </c>
      <c r="AB4334" s="5" t="str">
        <f t="shared" si="269"/>
        <v>Moderate</v>
      </c>
      <c r="AC4334" s="5">
        <f t="shared" si="270"/>
        <v>0.22</v>
      </c>
      <c r="AD4334" s="5" t="str">
        <f t="shared" si="271"/>
        <v>Long-haul</v>
      </c>
    </row>
    <row r="4335" spans="1:30" x14ac:dyDescent="0.3">
      <c r="A4335" s="1" t="s">
        <v>5503</v>
      </c>
      <c r="B4335" s="1" t="s">
        <v>5504</v>
      </c>
      <c r="C4335" s="1">
        <v>44</v>
      </c>
      <c r="D4335" s="1" t="s">
        <v>39</v>
      </c>
      <c r="E4335" s="1" t="s">
        <v>5205</v>
      </c>
      <c r="F4335" s="1" t="s">
        <v>48</v>
      </c>
      <c r="G4335" s="1" t="s">
        <v>794</v>
      </c>
      <c r="H4335" s="1" t="s">
        <v>217</v>
      </c>
      <c r="I4335" s="1" t="s">
        <v>75</v>
      </c>
      <c r="J4335" s="1">
        <v>13200</v>
      </c>
      <c r="K4335" s="3">
        <v>0.1146412037037037</v>
      </c>
      <c r="L4335" s="3">
        <v>0.72575231481481484</v>
      </c>
      <c r="M4335" s="7">
        <v>45661</v>
      </c>
      <c r="N4335" s="3">
        <v>0.16116898148148148</v>
      </c>
      <c r="O4335" s="3">
        <v>0.77228009259259256</v>
      </c>
      <c r="P4335" s="5">
        <v>67</v>
      </c>
      <c r="Q4335" s="5">
        <v>555.75</v>
      </c>
      <c r="R4335" s="1" t="s">
        <v>56</v>
      </c>
      <c r="S4335" s="1">
        <v>5</v>
      </c>
      <c r="T4335" s="1" t="s">
        <v>49</v>
      </c>
      <c r="U4335" s="5">
        <v>31.7</v>
      </c>
      <c r="V4335" s="5">
        <v>66659.840840186997</v>
      </c>
      <c r="W4335" s="1" t="s">
        <v>36</v>
      </c>
      <c r="X4335" s="1">
        <v>4.62</v>
      </c>
      <c r="Y4335" s="5">
        <v>84991.81</v>
      </c>
      <c r="Z4335" s="5">
        <v>35574.339999999997</v>
      </c>
      <c r="AA4335" s="5" t="str">
        <f t="shared" si="268"/>
        <v>40-49</v>
      </c>
      <c r="AB4335" s="5" t="str">
        <f t="shared" si="269"/>
        <v>Moderate</v>
      </c>
      <c r="AC4335" s="5">
        <f t="shared" si="270"/>
        <v>0.42</v>
      </c>
      <c r="AD4335" s="5" t="str">
        <f t="shared" si="271"/>
        <v>Long-haul</v>
      </c>
    </row>
    <row r="4336" spans="1:30" x14ac:dyDescent="0.3">
      <c r="A4336" s="1" t="s">
        <v>5669</v>
      </c>
      <c r="B4336" s="1" t="s">
        <v>5670</v>
      </c>
      <c r="C4336" s="1">
        <v>28</v>
      </c>
      <c r="D4336" s="1" t="s">
        <v>39</v>
      </c>
      <c r="E4336" s="1" t="s">
        <v>5205</v>
      </c>
      <c r="F4336" s="1" t="s">
        <v>30</v>
      </c>
      <c r="G4336" s="1" t="s">
        <v>794</v>
      </c>
      <c r="H4336" s="1" t="s">
        <v>217</v>
      </c>
      <c r="I4336" s="1" t="s">
        <v>75</v>
      </c>
      <c r="J4336" s="1">
        <v>13200</v>
      </c>
      <c r="K4336" s="3">
        <v>0.1146412037037037</v>
      </c>
      <c r="L4336" s="3">
        <v>0.72575231481481484</v>
      </c>
      <c r="M4336" s="7">
        <v>45663</v>
      </c>
      <c r="N4336" s="3">
        <v>0.16116898148148148</v>
      </c>
      <c r="O4336" s="3">
        <v>0.77228009259259256</v>
      </c>
      <c r="P4336" s="5">
        <v>67</v>
      </c>
      <c r="Q4336" s="5">
        <v>606.51</v>
      </c>
      <c r="R4336" s="1" t="s">
        <v>40</v>
      </c>
      <c r="S4336" s="1">
        <v>5</v>
      </c>
      <c r="T4336" s="1" t="s">
        <v>49</v>
      </c>
      <c r="U4336" s="5">
        <v>142.44999999999999</v>
      </c>
      <c r="V4336" s="5">
        <v>67124.848132243307</v>
      </c>
      <c r="W4336" s="1" t="s">
        <v>42</v>
      </c>
      <c r="X4336" s="1">
        <v>4.8600000000000003</v>
      </c>
      <c r="Y4336" s="5">
        <v>85549.82</v>
      </c>
      <c r="Z4336" s="5">
        <v>38845.129999999997</v>
      </c>
      <c r="AA4336" s="5" t="str">
        <f t="shared" si="268"/>
        <v>18-29</v>
      </c>
      <c r="AB4336" s="5" t="str">
        <f t="shared" si="269"/>
        <v>Moderate</v>
      </c>
      <c r="AC4336" s="5">
        <f t="shared" si="270"/>
        <v>0.45</v>
      </c>
      <c r="AD4336" s="5" t="str">
        <f t="shared" si="271"/>
        <v>Long-haul</v>
      </c>
    </row>
    <row r="4337" spans="1:30" x14ac:dyDescent="0.3">
      <c r="A4337" s="1" t="s">
        <v>5671</v>
      </c>
      <c r="B4337" s="1" t="s">
        <v>5672</v>
      </c>
      <c r="C4337" s="1">
        <v>73</v>
      </c>
      <c r="D4337" s="1" t="s">
        <v>28</v>
      </c>
      <c r="E4337" s="1" t="s">
        <v>5205</v>
      </c>
      <c r="F4337" s="1" t="s">
        <v>48</v>
      </c>
      <c r="G4337" s="1" t="s">
        <v>794</v>
      </c>
      <c r="H4337" s="1" t="s">
        <v>217</v>
      </c>
      <c r="I4337" s="1" t="s">
        <v>75</v>
      </c>
      <c r="J4337" s="1">
        <v>13200</v>
      </c>
      <c r="K4337" s="3">
        <v>0.1146412037037037</v>
      </c>
      <c r="L4337" s="3">
        <v>0.72575231481481484</v>
      </c>
      <c r="M4337" s="7">
        <v>45660</v>
      </c>
      <c r="N4337" s="3">
        <v>0.16116898148148148</v>
      </c>
      <c r="O4337" s="3">
        <v>0.77228009259259256</v>
      </c>
      <c r="P4337" s="5">
        <v>67</v>
      </c>
      <c r="Q4337" s="5">
        <v>1048.49</v>
      </c>
      <c r="R4337" s="1" t="s">
        <v>34</v>
      </c>
      <c r="S4337" s="1">
        <v>5</v>
      </c>
      <c r="T4337" s="1" t="s">
        <v>45</v>
      </c>
      <c r="U4337" s="5">
        <v>16.07</v>
      </c>
      <c r="V4337" s="5">
        <v>66943.340841526995</v>
      </c>
      <c r="W4337" s="1" t="s">
        <v>42</v>
      </c>
      <c r="X4337" s="1">
        <v>4.6399999999999997</v>
      </c>
      <c r="Y4337" s="5">
        <v>85332.01</v>
      </c>
      <c r="Z4337" s="5">
        <v>67106.570000000007</v>
      </c>
      <c r="AA4337" s="5" t="str">
        <f t="shared" si="268"/>
        <v>60+</v>
      </c>
      <c r="AB4337" s="5" t="str">
        <f t="shared" si="269"/>
        <v>Moderate</v>
      </c>
      <c r="AC4337" s="5">
        <f t="shared" si="270"/>
        <v>0.79</v>
      </c>
      <c r="AD4337" s="5" t="str">
        <f t="shared" si="271"/>
        <v>Long-haul</v>
      </c>
    </row>
    <row r="4338" spans="1:30" x14ac:dyDescent="0.3">
      <c r="A4338" s="1" t="s">
        <v>5590</v>
      </c>
      <c r="B4338" s="1" t="s">
        <v>2614</v>
      </c>
      <c r="C4338" s="1">
        <v>49</v>
      </c>
      <c r="D4338" s="1" t="s">
        <v>39</v>
      </c>
      <c r="E4338" s="1" t="s">
        <v>5205</v>
      </c>
      <c r="F4338" s="1" t="s">
        <v>48</v>
      </c>
      <c r="G4338" s="1" t="s">
        <v>794</v>
      </c>
      <c r="H4338" s="1" t="s">
        <v>217</v>
      </c>
      <c r="I4338" s="1" t="s">
        <v>75</v>
      </c>
      <c r="J4338" s="1">
        <v>13200</v>
      </c>
      <c r="K4338" s="3">
        <v>0.1146412037037037</v>
      </c>
      <c r="L4338" s="3">
        <v>0.72575231481481484</v>
      </c>
      <c r="M4338" s="7">
        <v>45661</v>
      </c>
      <c r="N4338" s="3">
        <v>0.16116898148148148</v>
      </c>
      <c r="O4338" s="3">
        <v>0.77228009259259256</v>
      </c>
      <c r="P4338" s="5">
        <v>67</v>
      </c>
      <c r="Q4338" s="5">
        <v>996.34</v>
      </c>
      <c r="R4338" s="1" t="s">
        <v>56</v>
      </c>
      <c r="S4338" s="1">
        <v>5</v>
      </c>
      <c r="T4338" s="1" t="s">
        <v>35</v>
      </c>
      <c r="U4338" s="5">
        <v>46.54</v>
      </c>
      <c r="V4338" s="5">
        <v>67344.886853556105</v>
      </c>
      <c r="W4338" s="1" t="s">
        <v>36</v>
      </c>
      <c r="X4338" s="1">
        <v>4.67</v>
      </c>
      <c r="Y4338" s="5">
        <v>85813.86</v>
      </c>
      <c r="Z4338" s="5">
        <v>63775.07</v>
      </c>
      <c r="AA4338" s="5" t="str">
        <f t="shared" si="268"/>
        <v>40-49</v>
      </c>
      <c r="AB4338" s="5" t="str">
        <f t="shared" si="269"/>
        <v>Moderate</v>
      </c>
      <c r="AC4338" s="5">
        <f t="shared" si="270"/>
        <v>0.74</v>
      </c>
      <c r="AD4338" s="5" t="str">
        <f t="shared" si="271"/>
        <v>Long-haul</v>
      </c>
    </row>
    <row r="4339" spans="1:30" x14ac:dyDescent="0.3">
      <c r="A4339" s="1" t="s">
        <v>5673</v>
      </c>
      <c r="B4339" s="1" t="s">
        <v>5674</v>
      </c>
      <c r="C4339" s="1">
        <v>39</v>
      </c>
      <c r="D4339" s="1" t="s">
        <v>28</v>
      </c>
      <c r="E4339" s="1" t="s">
        <v>5205</v>
      </c>
      <c r="F4339" s="1" t="s">
        <v>30</v>
      </c>
      <c r="G4339" s="1" t="s">
        <v>794</v>
      </c>
      <c r="H4339" s="1" t="s">
        <v>217</v>
      </c>
      <c r="I4339" s="1" t="s">
        <v>75</v>
      </c>
      <c r="J4339" s="1">
        <v>13200</v>
      </c>
      <c r="K4339" s="3">
        <v>0.1146412037037037</v>
      </c>
      <c r="L4339" s="3">
        <v>0.72575231481481484</v>
      </c>
      <c r="M4339" s="7">
        <v>45663</v>
      </c>
      <c r="N4339" s="3">
        <v>0.16116898148148148</v>
      </c>
      <c r="O4339" s="3">
        <v>0.77228009259259256</v>
      </c>
      <c r="P4339" s="5">
        <v>67</v>
      </c>
      <c r="Q4339" s="5">
        <v>888.95</v>
      </c>
      <c r="R4339" s="1" t="s">
        <v>40</v>
      </c>
      <c r="S4339" s="1">
        <v>3</v>
      </c>
      <c r="T4339" s="1" t="s">
        <v>41</v>
      </c>
      <c r="U4339" s="5">
        <v>180.63</v>
      </c>
      <c r="V4339" s="5">
        <v>66534.267602534994</v>
      </c>
      <c r="W4339" s="1" t="s">
        <v>36</v>
      </c>
      <c r="X4339" s="1">
        <v>3.21</v>
      </c>
      <c r="Y4339" s="5">
        <v>84841.12</v>
      </c>
      <c r="Z4339" s="5">
        <v>56928.93</v>
      </c>
      <c r="AA4339" s="5" t="str">
        <f t="shared" si="268"/>
        <v>30-39</v>
      </c>
      <c r="AB4339" s="5" t="str">
        <f t="shared" si="269"/>
        <v>Moderate</v>
      </c>
      <c r="AC4339" s="5">
        <f t="shared" si="270"/>
        <v>0.67</v>
      </c>
      <c r="AD4339" s="5" t="str">
        <f t="shared" si="271"/>
        <v>Long-haul</v>
      </c>
    </row>
    <row r="4340" spans="1:30" x14ac:dyDescent="0.3">
      <c r="A4340" s="1" t="s">
        <v>5675</v>
      </c>
      <c r="B4340" s="1" t="s">
        <v>5676</v>
      </c>
      <c r="C4340" s="1">
        <v>64</v>
      </c>
      <c r="D4340" s="1" t="s">
        <v>28</v>
      </c>
      <c r="E4340" s="1" t="s">
        <v>5205</v>
      </c>
      <c r="F4340" s="1" t="s">
        <v>30</v>
      </c>
      <c r="G4340" s="1" t="s">
        <v>794</v>
      </c>
      <c r="H4340" s="1" t="s">
        <v>217</v>
      </c>
      <c r="I4340" s="1" t="s">
        <v>75</v>
      </c>
      <c r="J4340" s="1">
        <v>13200</v>
      </c>
      <c r="K4340" s="3">
        <v>0.1146412037037037</v>
      </c>
      <c r="L4340" s="3">
        <v>0.72575231481481484</v>
      </c>
      <c r="M4340" s="7">
        <v>45670</v>
      </c>
      <c r="N4340" s="3">
        <v>0.16116898148148148</v>
      </c>
      <c r="O4340" s="3">
        <v>0.77228009259259256</v>
      </c>
      <c r="P4340" s="5">
        <v>67</v>
      </c>
      <c r="Q4340" s="5">
        <v>473.88</v>
      </c>
      <c r="R4340" s="1" t="s">
        <v>56</v>
      </c>
      <c r="S4340" s="1">
        <v>5</v>
      </c>
      <c r="T4340" s="1" t="s">
        <v>41</v>
      </c>
      <c r="U4340" s="5">
        <v>12.55</v>
      </c>
      <c r="V4340" s="5">
        <v>67179.999660100497</v>
      </c>
      <c r="W4340" s="1" t="s">
        <v>42</v>
      </c>
      <c r="X4340" s="1">
        <v>3.04</v>
      </c>
      <c r="Y4340" s="5">
        <v>85616</v>
      </c>
      <c r="Z4340" s="5">
        <v>30330.83</v>
      </c>
      <c r="AA4340" s="5" t="str">
        <f t="shared" si="268"/>
        <v>60+</v>
      </c>
      <c r="AB4340" s="5" t="str">
        <f t="shared" si="269"/>
        <v>Moderate</v>
      </c>
      <c r="AC4340" s="5">
        <f t="shared" si="270"/>
        <v>0.35</v>
      </c>
      <c r="AD4340" s="5" t="str">
        <f t="shared" si="271"/>
        <v>Long-haul</v>
      </c>
    </row>
    <row r="4341" spans="1:30" x14ac:dyDescent="0.3">
      <c r="A4341" s="1" t="s">
        <v>5352</v>
      </c>
      <c r="B4341" s="1" t="s">
        <v>5353</v>
      </c>
      <c r="C4341" s="1">
        <v>32</v>
      </c>
      <c r="D4341" s="1" t="s">
        <v>39</v>
      </c>
      <c r="E4341" s="1" t="s">
        <v>5205</v>
      </c>
      <c r="F4341" s="1" t="s">
        <v>30</v>
      </c>
      <c r="G4341" s="1" t="s">
        <v>579</v>
      </c>
      <c r="H4341" s="1" t="s">
        <v>175</v>
      </c>
      <c r="I4341" s="1" t="s">
        <v>32</v>
      </c>
      <c r="J4341" s="1">
        <v>3105</v>
      </c>
      <c r="K4341" s="3">
        <v>0.91783564814814811</v>
      </c>
      <c r="L4341" s="3">
        <v>6.1585648148148146E-2</v>
      </c>
      <c r="M4341" s="7">
        <v>45671</v>
      </c>
      <c r="N4341" s="3">
        <v>0.95950231481481485</v>
      </c>
      <c r="O4341" s="3">
        <v>0.10325231481481481</v>
      </c>
      <c r="P4341" s="5">
        <v>60</v>
      </c>
      <c r="Q4341" s="5">
        <v>1126.32</v>
      </c>
      <c r="R4341" s="1" t="s">
        <v>40</v>
      </c>
      <c r="S4341" s="1">
        <v>3</v>
      </c>
      <c r="T4341" s="1" t="s">
        <v>83</v>
      </c>
      <c r="U4341" s="5">
        <v>91.85</v>
      </c>
      <c r="V4341" s="5">
        <v>16705.191834445799</v>
      </c>
      <c r="W4341" s="1" t="s">
        <v>42</v>
      </c>
      <c r="X4341" s="1">
        <v>4.8899999999999997</v>
      </c>
      <c r="Y4341" s="5">
        <v>25046.23</v>
      </c>
      <c r="Z4341" s="5">
        <v>72102.850000000006</v>
      </c>
      <c r="AA4341" s="5" t="str">
        <f t="shared" si="268"/>
        <v>30-39</v>
      </c>
      <c r="AB4341" s="5" t="str">
        <f t="shared" si="269"/>
        <v>Moderate</v>
      </c>
      <c r="AC4341" s="5">
        <f t="shared" si="270"/>
        <v>2.88</v>
      </c>
      <c r="AD4341" s="5" t="str">
        <f t="shared" si="271"/>
        <v>Medium-haul</v>
      </c>
    </row>
    <row r="4342" spans="1:30" x14ac:dyDescent="0.3">
      <c r="A4342" s="1" t="s">
        <v>5677</v>
      </c>
      <c r="B4342" s="1" t="s">
        <v>5678</v>
      </c>
      <c r="C4342" s="1">
        <v>22</v>
      </c>
      <c r="D4342" s="1" t="s">
        <v>39</v>
      </c>
      <c r="E4342" s="1" t="s">
        <v>5205</v>
      </c>
      <c r="F4342" s="1" t="s">
        <v>48</v>
      </c>
      <c r="G4342" s="1" t="s">
        <v>579</v>
      </c>
      <c r="H4342" s="1" t="s">
        <v>175</v>
      </c>
      <c r="I4342" s="1" t="s">
        <v>32</v>
      </c>
      <c r="J4342" s="1">
        <v>3105</v>
      </c>
      <c r="K4342" s="3">
        <v>0.91783564814814811</v>
      </c>
      <c r="L4342" s="3">
        <v>6.1585648148148146E-2</v>
      </c>
      <c r="M4342" s="7">
        <v>45669</v>
      </c>
      <c r="N4342" s="3">
        <v>0.95950231481481485</v>
      </c>
      <c r="O4342" s="3">
        <v>0.10325231481481481</v>
      </c>
      <c r="P4342" s="5">
        <v>60</v>
      </c>
      <c r="Q4342" s="5">
        <v>1229.73</v>
      </c>
      <c r="R4342" s="1" t="s">
        <v>40</v>
      </c>
      <c r="S4342" s="1">
        <v>5</v>
      </c>
      <c r="T4342" s="1" t="s">
        <v>49</v>
      </c>
      <c r="U4342" s="5">
        <v>102.31</v>
      </c>
      <c r="V4342" s="5">
        <v>16379.158972928</v>
      </c>
      <c r="W4342" s="1" t="s">
        <v>36</v>
      </c>
      <c r="X4342" s="1">
        <v>4.32</v>
      </c>
      <c r="Y4342" s="5">
        <v>24654.99</v>
      </c>
      <c r="Z4342" s="5">
        <v>78723.179999999993</v>
      </c>
      <c r="AA4342" s="5" t="str">
        <f t="shared" si="268"/>
        <v>18-29</v>
      </c>
      <c r="AB4342" s="5" t="str">
        <f t="shared" si="269"/>
        <v>Moderate</v>
      </c>
      <c r="AC4342" s="5">
        <f t="shared" si="270"/>
        <v>3.19</v>
      </c>
      <c r="AD4342" s="5" t="str">
        <f t="shared" si="271"/>
        <v>Medium-haul</v>
      </c>
    </row>
    <row r="4343" spans="1:30" x14ac:dyDescent="0.3">
      <c r="A4343" s="1" t="s">
        <v>5450</v>
      </c>
      <c r="B4343" s="1" t="s">
        <v>5451</v>
      </c>
      <c r="C4343" s="1">
        <v>39</v>
      </c>
      <c r="D4343" s="1" t="s">
        <v>39</v>
      </c>
      <c r="E4343" s="1" t="s">
        <v>5205</v>
      </c>
      <c r="F4343" s="1" t="s">
        <v>30</v>
      </c>
      <c r="G4343" s="1" t="s">
        <v>579</v>
      </c>
      <c r="H4343" s="1" t="s">
        <v>175</v>
      </c>
      <c r="I4343" s="1" t="s">
        <v>32</v>
      </c>
      <c r="J4343" s="1">
        <v>3105</v>
      </c>
      <c r="K4343" s="3">
        <v>0.91783564814814811</v>
      </c>
      <c r="L4343" s="3">
        <v>6.1585648148148146E-2</v>
      </c>
      <c r="M4343" s="7">
        <v>45671</v>
      </c>
      <c r="N4343" s="3">
        <v>0.95950231481481485</v>
      </c>
      <c r="O4343" s="3">
        <v>0.10325231481481481</v>
      </c>
      <c r="P4343" s="5">
        <v>60</v>
      </c>
      <c r="Q4343" s="5">
        <v>178.19</v>
      </c>
      <c r="R4343" s="1" t="s">
        <v>40</v>
      </c>
      <c r="S4343" s="1">
        <v>3</v>
      </c>
      <c r="T4343" s="1" t="s">
        <v>83</v>
      </c>
      <c r="U4343" s="5">
        <v>156.28</v>
      </c>
      <c r="V4343" s="5">
        <v>16514.8044764228</v>
      </c>
      <c r="W4343" s="1" t="s">
        <v>42</v>
      </c>
      <c r="X4343" s="1">
        <v>3.76</v>
      </c>
      <c r="Y4343" s="5">
        <v>24817.77</v>
      </c>
      <c r="Z4343" s="5">
        <v>11435.42</v>
      </c>
      <c r="AA4343" s="5" t="str">
        <f t="shared" si="268"/>
        <v>30-39</v>
      </c>
      <c r="AB4343" s="5" t="str">
        <f t="shared" si="269"/>
        <v>Moderate</v>
      </c>
      <c r="AC4343" s="5">
        <f t="shared" si="270"/>
        <v>0.46</v>
      </c>
      <c r="AD4343" s="5" t="str">
        <f t="shared" si="271"/>
        <v>Medium-haul</v>
      </c>
    </row>
    <row r="4344" spans="1:30" x14ac:dyDescent="0.3">
      <c r="A4344" s="1" t="s">
        <v>5330</v>
      </c>
      <c r="B4344" s="1" t="s">
        <v>5331</v>
      </c>
      <c r="C4344" s="1">
        <v>19</v>
      </c>
      <c r="D4344" s="1" t="s">
        <v>39</v>
      </c>
      <c r="E4344" s="1" t="s">
        <v>5205</v>
      </c>
      <c r="F4344" s="1" t="s">
        <v>30</v>
      </c>
      <c r="G4344" s="1" t="s">
        <v>588</v>
      </c>
      <c r="H4344" s="1" t="s">
        <v>337</v>
      </c>
      <c r="I4344" s="1" t="s">
        <v>75</v>
      </c>
      <c r="J4344" s="1">
        <v>347</v>
      </c>
      <c r="K4344" s="3">
        <v>0.56776620370370368</v>
      </c>
      <c r="L4344" s="3">
        <v>0.58373842592592595</v>
      </c>
      <c r="M4344" s="7">
        <v>45659</v>
      </c>
      <c r="N4344" s="3">
        <v>0.60179398148148144</v>
      </c>
      <c r="O4344" s="3">
        <v>0.61776620370370372</v>
      </c>
      <c r="P4344" s="5">
        <v>49</v>
      </c>
      <c r="Q4344" s="5">
        <v>117.01</v>
      </c>
      <c r="R4344" s="1" t="s">
        <v>34</v>
      </c>
      <c r="S4344" s="1">
        <v>5</v>
      </c>
      <c r="T4344" s="1" t="s">
        <v>41</v>
      </c>
      <c r="U4344" s="5">
        <v>145.59</v>
      </c>
      <c r="V4344" s="5">
        <v>2289.60390436035</v>
      </c>
      <c r="W4344" s="1" t="s">
        <v>36</v>
      </c>
      <c r="X4344" s="1">
        <v>4.53</v>
      </c>
      <c r="Y4344" s="5">
        <v>7747.52</v>
      </c>
      <c r="Z4344" s="5">
        <v>7517.76</v>
      </c>
      <c r="AA4344" s="5" t="str">
        <f t="shared" si="268"/>
        <v>18-29</v>
      </c>
      <c r="AB4344" s="5" t="str">
        <f t="shared" si="269"/>
        <v>Moderate</v>
      </c>
      <c r="AC4344" s="5">
        <f t="shared" si="270"/>
        <v>0.97</v>
      </c>
      <c r="AD4344" s="5" t="str">
        <f t="shared" si="271"/>
        <v>Short-haul</v>
      </c>
    </row>
    <row r="4345" spans="1:30" x14ac:dyDescent="0.3">
      <c r="A4345" s="1" t="s">
        <v>5462</v>
      </c>
      <c r="B4345" s="1" t="s">
        <v>5463</v>
      </c>
      <c r="C4345" s="1">
        <v>27</v>
      </c>
      <c r="D4345" s="1" t="s">
        <v>39</v>
      </c>
      <c r="E4345" s="1" t="s">
        <v>5205</v>
      </c>
      <c r="F4345" s="1" t="s">
        <v>30</v>
      </c>
      <c r="G4345" s="1" t="s">
        <v>588</v>
      </c>
      <c r="H4345" s="1" t="s">
        <v>337</v>
      </c>
      <c r="I4345" s="1" t="s">
        <v>75</v>
      </c>
      <c r="J4345" s="1">
        <v>347</v>
      </c>
      <c r="K4345" s="3">
        <v>0.56776620370370368</v>
      </c>
      <c r="L4345" s="3">
        <v>0.58373842592592595</v>
      </c>
      <c r="M4345" s="7">
        <v>45669</v>
      </c>
      <c r="N4345" s="3">
        <v>0.60179398148148144</v>
      </c>
      <c r="O4345" s="3">
        <v>0.61776620370370372</v>
      </c>
      <c r="P4345" s="5">
        <v>49</v>
      </c>
      <c r="Q4345" s="5">
        <v>1218.42</v>
      </c>
      <c r="R4345" s="1" t="s">
        <v>34</v>
      </c>
      <c r="S4345" s="1">
        <v>5</v>
      </c>
      <c r="T4345" s="1" t="s">
        <v>49</v>
      </c>
      <c r="U4345" s="5">
        <v>142.76</v>
      </c>
      <c r="V4345" s="5">
        <v>2863.47039100542</v>
      </c>
      <c r="W4345" s="1" t="s">
        <v>36</v>
      </c>
      <c r="X4345" s="1">
        <v>4.1900000000000004</v>
      </c>
      <c r="Y4345" s="5">
        <v>8436.16</v>
      </c>
      <c r="Z4345" s="5">
        <v>78007.429999999993</v>
      </c>
      <c r="AA4345" s="5" t="str">
        <f t="shared" si="268"/>
        <v>18-29</v>
      </c>
      <c r="AB4345" s="5" t="str">
        <f t="shared" si="269"/>
        <v>Moderate</v>
      </c>
      <c r="AC4345" s="5">
        <f t="shared" si="270"/>
        <v>9.25</v>
      </c>
      <c r="AD4345" s="5" t="str">
        <f t="shared" si="271"/>
        <v>Short-haul</v>
      </c>
    </row>
    <row r="4346" spans="1:30" x14ac:dyDescent="0.3">
      <c r="A4346" s="2" t="s">
        <v>5316</v>
      </c>
      <c r="B4346" s="1" t="s">
        <v>5317</v>
      </c>
      <c r="C4346" s="1">
        <v>56</v>
      </c>
      <c r="D4346" s="1" t="s">
        <v>28</v>
      </c>
      <c r="E4346" s="1" t="s">
        <v>5205</v>
      </c>
      <c r="F4346" s="1" t="s">
        <v>48</v>
      </c>
      <c r="G4346" s="1" t="s">
        <v>588</v>
      </c>
      <c r="H4346" s="1" t="s">
        <v>337</v>
      </c>
      <c r="I4346" s="1" t="s">
        <v>75</v>
      </c>
      <c r="J4346" s="1">
        <v>347</v>
      </c>
      <c r="K4346" s="3">
        <v>0.56776620370370368</v>
      </c>
      <c r="L4346" s="3">
        <v>0.58373842592592595</v>
      </c>
      <c r="M4346" s="7">
        <v>45665</v>
      </c>
      <c r="N4346" s="3">
        <v>0.60179398148148144</v>
      </c>
      <c r="O4346" s="3">
        <v>0.61776620370370372</v>
      </c>
      <c r="P4346" s="5">
        <v>49</v>
      </c>
      <c r="Q4346" s="5">
        <v>998.83</v>
      </c>
      <c r="R4346" s="1" t="s">
        <v>40</v>
      </c>
      <c r="S4346" s="1">
        <v>5</v>
      </c>
      <c r="T4346" s="1" t="s">
        <v>41</v>
      </c>
      <c r="U4346" s="5">
        <v>82.04</v>
      </c>
      <c r="V4346" s="5">
        <v>3226.33413978306</v>
      </c>
      <c r="W4346" s="1" t="s">
        <v>42</v>
      </c>
      <c r="X4346" s="1">
        <v>3.77</v>
      </c>
      <c r="Y4346" s="5">
        <v>8871.6</v>
      </c>
      <c r="Z4346" s="5">
        <v>63941.53</v>
      </c>
      <c r="AA4346" s="5" t="str">
        <f t="shared" si="268"/>
        <v>50-59</v>
      </c>
      <c r="AB4346" s="5" t="str">
        <f t="shared" si="269"/>
        <v>Moderate</v>
      </c>
      <c r="AC4346" s="5">
        <f t="shared" si="270"/>
        <v>7.21</v>
      </c>
      <c r="AD4346" s="5" t="str">
        <f t="shared" si="271"/>
        <v>Short-haul</v>
      </c>
    </row>
    <row r="4347" spans="1:30" x14ac:dyDescent="0.3">
      <c r="A4347" s="1" t="s">
        <v>5254</v>
      </c>
      <c r="B4347" s="1" t="s">
        <v>5255</v>
      </c>
      <c r="C4347" s="1">
        <v>55</v>
      </c>
      <c r="D4347" s="1" t="s">
        <v>39</v>
      </c>
      <c r="E4347" s="1" t="s">
        <v>5205</v>
      </c>
      <c r="F4347" s="1" t="s">
        <v>30</v>
      </c>
      <c r="G4347" s="1" t="s">
        <v>588</v>
      </c>
      <c r="H4347" s="1" t="s">
        <v>337</v>
      </c>
      <c r="I4347" s="1" t="s">
        <v>75</v>
      </c>
      <c r="J4347" s="1">
        <v>347</v>
      </c>
      <c r="K4347" s="3">
        <v>0.56776620370370368</v>
      </c>
      <c r="L4347" s="3">
        <v>0.58373842592592595</v>
      </c>
      <c r="M4347" s="7">
        <v>45660</v>
      </c>
      <c r="N4347" s="3">
        <v>0.60179398148148144</v>
      </c>
      <c r="O4347" s="3">
        <v>0.61776620370370372</v>
      </c>
      <c r="P4347" s="5">
        <v>49</v>
      </c>
      <c r="Q4347" s="5">
        <v>1135.76</v>
      </c>
      <c r="R4347" s="1" t="s">
        <v>56</v>
      </c>
      <c r="S4347" s="1">
        <v>5</v>
      </c>
      <c r="T4347" s="1" t="s">
        <v>45</v>
      </c>
      <c r="U4347" s="5">
        <v>153.86000000000001</v>
      </c>
      <c r="V4347" s="5">
        <v>2610.1860333199502</v>
      </c>
      <c r="W4347" s="1" t="s">
        <v>42</v>
      </c>
      <c r="X4347" s="1">
        <v>4.05</v>
      </c>
      <c r="Y4347" s="5">
        <v>8132.22</v>
      </c>
      <c r="Z4347" s="5">
        <v>72719.41</v>
      </c>
      <c r="AA4347" s="5" t="str">
        <f t="shared" si="268"/>
        <v>50-59</v>
      </c>
      <c r="AB4347" s="5" t="str">
        <f t="shared" si="269"/>
        <v>Moderate</v>
      </c>
      <c r="AC4347" s="5">
        <f t="shared" si="270"/>
        <v>8.94</v>
      </c>
      <c r="AD4347" s="5" t="str">
        <f t="shared" si="271"/>
        <v>Short-haul</v>
      </c>
    </row>
    <row r="4348" spans="1:30" x14ac:dyDescent="0.3">
      <c r="A4348" s="1" t="s">
        <v>5679</v>
      </c>
      <c r="B4348" s="1" t="s">
        <v>5680</v>
      </c>
      <c r="C4348" s="1">
        <v>50</v>
      </c>
      <c r="D4348" s="1" t="s">
        <v>28</v>
      </c>
      <c r="E4348" s="1" t="s">
        <v>5205</v>
      </c>
      <c r="F4348" s="1" t="s">
        <v>48</v>
      </c>
      <c r="G4348" s="1" t="s">
        <v>588</v>
      </c>
      <c r="H4348" s="1" t="s">
        <v>337</v>
      </c>
      <c r="I4348" s="1" t="s">
        <v>75</v>
      </c>
      <c r="J4348" s="1">
        <v>347</v>
      </c>
      <c r="K4348" s="3">
        <v>0.56776620370370368</v>
      </c>
      <c r="L4348" s="3">
        <v>0.58373842592592595</v>
      </c>
      <c r="M4348" s="7">
        <v>45668</v>
      </c>
      <c r="N4348" s="3">
        <v>0.60179398148148144</v>
      </c>
      <c r="O4348" s="3">
        <v>0.61776620370370372</v>
      </c>
      <c r="P4348" s="5">
        <v>49</v>
      </c>
      <c r="Q4348" s="5">
        <v>1470.14</v>
      </c>
      <c r="R4348" s="1" t="s">
        <v>34</v>
      </c>
      <c r="S4348" s="1">
        <v>5</v>
      </c>
      <c r="T4348" s="1" t="s">
        <v>35</v>
      </c>
      <c r="U4348" s="5">
        <v>42.71</v>
      </c>
      <c r="V4348" s="5">
        <v>2241.7634556343801</v>
      </c>
      <c r="W4348" s="1" t="s">
        <v>36</v>
      </c>
      <c r="X4348" s="1">
        <v>3.08</v>
      </c>
      <c r="Y4348" s="5">
        <v>7690.12</v>
      </c>
      <c r="Z4348" s="5">
        <v>94097.5</v>
      </c>
      <c r="AA4348" s="5" t="str">
        <f t="shared" si="268"/>
        <v>50-59</v>
      </c>
      <c r="AB4348" s="5" t="str">
        <f t="shared" si="269"/>
        <v>Moderate</v>
      </c>
      <c r="AC4348" s="5">
        <f t="shared" si="270"/>
        <v>12.24</v>
      </c>
      <c r="AD4348" s="5" t="str">
        <f t="shared" si="271"/>
        <v>Short-haul</v>
      </c>
    </row>
    <row r="4349" spans="1:30" x14ac:dyDescent="0.3">
      <c r="A4349" s="1" t="s">
        <v>5248</v>
      </c>
      <c r="B4349" s="1" t="s">
        <v>5249</v>
      </c>
      <c r="C4349" s="1">
        <v>48</v>
      </c>
      <c r="D4349" s="1" t="s">
        <v>28</v>
      </c>
      <c r="E4349" s="1" t="s">
        <v>5205</v>
      </c>
      <c r="F4349" s="1" t="s">
        <v>30</v>
      </c>
      <c r="G4349" s="1" t="s">
        <v>588</v>
      </c>
      <c r="H4349" s="1" t="s">
        <v>337</v>
      </c>
      <c r="I4349" s="1" t="s">
        <v>75</v>
      </c>
      <c r="J4349" s="1">
        <v>347</v>
      </c>
      <c r="K4349" s="3">
        <v>0.56776620370370368</v>
      </c>
      <c r="L4349" s="3">
        <v>0.58373842592592595</v>
      </c>
      <c r="M4349" s="7">
        <v>45660</v>
      </c>
      <c r="N4349" s="3">
        <v>0.60179398148148144</v>
      </c>
      <c r="O4349" s="3">
        <v>0.61776620370370372</v>
      </c>
      <c r="P4349" s="5">
        <v>49</v>
      </c>
      <c r="Q4349" s="5">
        <v>1422.84</v>
      </c>
      <c r="R4349" s="1" t="s">
        <v>56</v>
      </c>
      <c r="S4349" s="1">
        <v>5</v>
      </c>
      <c r="T4349" s="1" t="s">
        <v>83</v>
      </c>
      <c r="U4349" s="5">
        <v>73.540000000000006</v>
      </c>
      <c r="V4349" s="5">
        <v>3136.5448504124001</v>
      </c>
      <c r="W4349" s="1" t="s">
        <v>42</v>
      </c>
      <c r="X4349" s="1">
        <v>4.68</v>
      </c>
      <c r="Y4349" s="5">
        <v>8763.85</v>
      </c>
      <c r="Z4349" s="5">
        <v>91076.47</v>
      </c>
      <c r="AA4349" s="5" t="str">
        <f t="shared" si="268"/>
        <v>40-49</v>
      </c>
      <c r="AB4349" s="5" t="str">
        <f t="shared" si="269"/>
        <v>Moderate</v>
      </c>
      <c r="AC4349" s="5">
        <f t="shared" si="270"/>
        <v>10.39</v>
      </c>
      <c r="AD4349" s="5" t="str">
        <f t="shared" si="271"/>
        <v>Short-haul</v>
      </c>
    </row>
    <row r="4350" spans="1:30" x14ac:dyDescent="0.3">
      <c r="A4350" s="1" t="s">
        <v>5681</v>
      </c>
      <c r="B4350" s="1" t="s">
        <v>5682</v>
      </c>
      <c r="C4350" s="1">
        <v>29</v>
      </c>
      <c r="D4350" s="1" t="s">
        <v>39</v>
      </c>
      <c r="E4350" s="1" t="s">
        <v>5205</v>
      </c>
      <c r="F4350" s="1" t="s">
        <v>48</v>
      </c>
      <c r="G4350" s="1" t="s">
        <v>588</v>
      </c>
      <c r="H4350" s="1" t="s">
        <v>337</v>
      </c>
      <c r="I4350" s="1" t="s">
        <v>75</v>
      </c>
      <c r="J4350" s="1">
        <v>347</v>
      </c>
      <c r="K4350" s="3">
        <v>0.56776620370370368</v>
      </c>
      <c r="L4350" s="3">
        <v>0.58373842592592595</v>
      </c>
      <c r="M4350" s="7">
        <v>45659</v>
      </c>
      <c r="N4350" s="3">
        <v>0.60179398148148144</v>
      </c>
      <c r="O4350" s="3">
        <v>0.61776620370370372</v>
      </c>
      <c r="P4350" s="5">
        <v>49</v>
      </c>
      <c r="Q4350" s="5">
        <v>470.42</v>
      </c>
      <c r="R4350" s="1" t="s">
        <v>34</v>
      </c>
      <c r="S4350" s="1">
        <v>5</v>
      </c>
      <c r="T4350" s="1" t="s">
        <v>83</v>
      </c>
      <c r="U4350" s="5">
        <v>43.55</v>
      </c>
      <c r="V4350" s="5">
        <v>3151.6604917044901</v>
      </c>
      <c r="W4350" s="1" t="s">
        <v>42</v>
      </c>
      <c r="X4350" s="1">
        <v>3.15</v>
      </c>
      <c r="Y4350" s="5">
        <v>8781.99</v>
      </c>
      <c r="Z4350" s="5">
        <v>30115.59</v>
      </c>
      <c r="AA4350" s="5" t="str">
        <f t="shared" si="268"/>
        <v>18-29</v>
      </c>
      <c r="AB4350" s="5" t="str">
        <f t="shared" si="269"/>
        <v>Moderate</v>
      </c>
      <c r="AC4350" s="5">
        <f t="shared" si="270"/>
        <v>3.43</v>
      </c>
      <c r="AD4350" s="5" t="str">
        <f t="shared" si="271"/>
        <v>Short-haul</v>
      </c>
    </row>
    <row r="4351" spans="1:30" x14ac:dyDescent="0.3">
      <c r="A4351" s="1" t="s">
        <v>5683</v>
      </c>
      <c r="B4351" s="1" t="s">
        <v>5684</v>
      </c>
      <c r="C4351" s="1">
        <v>18</v>
      </c>
      <c r="D4351" s="1" t="s">
        <v>39</v>
      </c>
      <c r="E4351" s="1" t="s">
        <v>5205</v>
      </c>
      <c r="F4351" s="1" t="s">
        <v>48</v>
      </c>
      <c r="G4351" s="1" t="s">
        <v>588</v>
      </c>
      <c r="H4351" s="1" t="s">
        <v>337</v>
      </c>
      <c r="I4351" s="1" t="s">
        <v>75</v>
      </c>
      <c r="J4351" s="1">
        <v>347</v>
      </c>
      <c r="K4351" s="3">
        <v>0.56776620370370368</v>
      </c>
      <c r="L4351" s="3">
        <v>0.58373842592592595</v>
      </c>
      <c r="M4351" s="7">
        <v>45663</v>
      </c>
      <c r="N4351" s="3">
        <v>0.60179398148148144</v>
      </c>
      <c r="O4351" s="3">
        <v>0.61776620370370372</v>
      </c>
      <c r="P4351" s="5">
        <v>49</v>
      </c>
      <c r="Q4351" s="5">
        <v>877.72</v>
      </c>
      <c r="R4351" s="1" t="s">
        <v>40</v>
      </c>
      <c r="S4351" s="1">
        <v>5</v>
      </c>
      <c r="T4351" s="1" t="s">
        <v>45</v>
      </c>
      <c r="U4351" s="5">
        <v>97.2</v>
      </c>
      <c r="V4351" s="5">
        <v>2345.02344418435</v>
      </c>
      <c r="W4351" s="1" t="s">
        <v>42</v>
      </c>
      <c r="X4351" s="1">
        <v>3.37</v>
      </c>
      <c r="Y4351" s="5">
        <v>7814.03</v>
      </c>
      <c r="Z4351" s="5">
        <v>56193.52</v>
      </c>
      <c r="AA4351" s="5" t="str">
        <f t="shared" si="268"/>
        <v>18-29</v>
      </c>
      <c r="AB4351" s="5" t="str">
        <f t="shared" si="269"/>
        <v>Moderate</v>
      </c>
      <c r="AC4351" s="5">
        <f t="shared" si="270"/>
        <v>7.19</v>
      </c>
      <c r="AD4351" s="5" t="str">
        <f t="shared" si="271"/>
        <v>Short-haul</v>
      </c>
    </row>
    <row r="4352" spans="1:30" x14ac:dyDescent="0.3">
      <c r="A4352" s="1" t="s">
        <v>5358</v>
      </c>
      <c r="B4352" s="1" t="s">
        <v>5359</v>
      </c>
      <c r="C4352" s="1">
        <v>48</v>
      </c>
      <c r="D4352" s="1" t="s">
        <v>28</v>
      </c>
      <c r="E4352" s="1" t="s">
        <v>5205</v>
      </c>
      <c r="F4352" s="1" t="s">
        <v>30</v>
      </c>
      <c r="G4352" s="1" t="s">
        <v>588</v>
      </c>
      <c r="H4352" s="1" t="s">
        <v>337</v>
      </c>
      <c r="I4352" s="1" t="s">
        <v>75</v>
      </c>
      <c r="J4352" s="1">
        <v>347</v>
      </c>
      <c r="K4352" s="3">
        <v>0.56776620370370368</v>
      </c>
      <c r="L4352" s="3">
        <v>0.58373842592592595</v>
      </c>
      <c r="M4352" s="7">
        <v>45662</v>
      </c>
      <c r="N4352" s="3">
        <v>0.60179398148148144</v>
      </c>
      <c r="O4352" s="3">
        <v>0.61776620370370372</v>
      </c>
      <c r="P4352" s="5">
        <v>49</v>
      </c>
      <c r="Q4352" s="5">
        <v>270.13</v>
      </c>
      <c r="R4352" s="1" t="s">
        <v>56</v>
      </c>
      <c r="S4352" s="1">
        <v>5</v>
      </c>
      <c r="T4352" s="1" t="s">
        <v>83</v>
      </c>
      <c r="U4352" s="5">
        <v>7.56</v>
      </c>
      <c r="V4352" s="5">
        <v>3134.0286840205899</v>
      </c>
      <c r="W4352" s="1" t="s">
        <v>42</v>
      </c>
      <c r="X4352" s="1">
        <v>3.42</v>
      </c>
      <c r="Y4352" s="5">
        <v>8760.83</v>
      </c>
      <c r="Z4352" s="5">
        <v>17289.830000000002</v>
      </c>
      <c r="AA4352" s="5" t="str">
        <f t="shared" si="268"/>
        <v>40-49</v>
      </c>
      <c r="AB4352" s="5" t="str">
        <f t="shared" si="269"/>
        <v>Moderate</v>
      </c>
      <c r="AC4352" s="5">
        <f t="shared" si="270"/>
        <v>1.97</v>
      </c>
      <c r="AD4352" s="5" t="str">
        <f t="shared" si="271"/>
        <v>Short-haul</v>
      </c>
    </row>
    <row r="4353" spans="1:30" x14ac:dyDescent="0.3">
      <c r="A4353" s="1" t="s">
        <v>5603</v>
      </c>
      <c r="B4353" s="1" t="s">
        <v>5604</v>
      </c>
      <c r="C4353" s="1">
        <v>46</v>
      </c>
      <c r="D4353" s="1" t="s">
        <v>28</v>
      </c>
      <c r="E4353" s="1" t="s">
        <v>5205</v>
      </c>
      <c r="F4353" s="1" t="s">
        <v>30</v>
      </c>
      <c r="G4353" s="1" t="s">
        <v>588</v>
      </c>
      <c r="H4353" s="1" t="s">
        <v>337</v>
      </c>
      <c r="I4353" s="1" t="s">
        <v>75</v>
      </c>
      <c r="J4353" s="1">
        <v>347</v>
      </c>
      <c r="K4353" s="3">
        <v>0.56776620370370368</v>
      </c>
      <c r="L4353" s="3">
        <v>0.58373842592592595</v>
      </c>
      <c r="M4353" s="7">
        <v>45664</v>
      </c>
      <c r="N4353" s="3">
        <v>0.60179398148148144</v>
      </c>
      <c r="O4353" s="3">
        <v>0.61776620370370372</v>
      </c>
      <c r="P4353" s="5">
        <v>49</v>
      </c>
      <c r="Q4353" s="5">
        <v>526.41</v>
      </c>
      <c r="R4353" s="1" t="s">
        <v>40</v>
      </c>
      <c r="S4353" s="1">
        <v>5</v>
      </c>
      <c r="T4353" s="1" t="s">
        <v>49</v>
      </c>
      <c r="U4353" s="5">
        <v>164.95</v>
      </c>
      <c r="V4353" s="5">
        <v>2688.3325796621598</v>
      </c>
      <c r="W4353" s="1" t="s">
        <v>36</v>
      </c>
      <c r="X4353" s="1">
        <v>3.66</v>
      </c>
      <c r="Y4353" s="5">
        <v>8226</v>
      </c>
      <c r="Z4353" s="5">
        <v>33723.230000000003</v>
      </c>
      <c r="AA4353" s="5" t="str">
        <f t="shared" si="268"/>
        <v>40-49</v>
      </c>
      <c r="AB4353" s="5" t="str">
        <f t="shared" si="269"/>
        <v>Moderate</v>
      </c>
      <c r="AC4353" s="5">
        <f t="shared" si="270"/>
        <v>4.0999999999999996</v>
      </c>
      <c r="AD4353" s="5" t="str">
        <f t="shared" si="271"/>
        <v>Short-haul</v>
      </c>
    </row>
    <row r="4354" spans="1:30" x14ac:dyDescent="0.3">
      <c r="A4354" s="1" t="s">
        <v>5372</v>
      </c>
      <c r="B4354" s="1" t="s">
        <v>5373</v>
      </c>
      <c r="C4354" s="1">
        <v>39</v>
      </c>
      <c r="D4354" s="1" t="s">
        <v>39</v>
      </c>
      <c r="E4354" s="1" t="s">
        <v>5205</v>
      </c>
      <c r="F4354" s="1" t="s">
        <v>48</v>
      </c>
      <c r="G4354" s="1" t="s">
        <v>588</v>
      </c>
      <c r="H4354" s="1" t="s">
        <v>337</v>
      </c>
      <c r="I4354" s="1" t="s">
        <v>75</v>
      </c>
      <c r="J4354" s="1">
        <v>347</v>
      </c>
      <c r="K4354" s="3">
        <v>0.56776620370370368</v>
      </c>
      <c r="L4354" s="3">
        <v>0.58373842592592595</v>
      </c>
      <c r="M4354" s="7">
        <v>45664</v>
      </c>
      <c r="N4354" s="3">
        <v>0.60179398148148144</v>
      </c>
      <c r="O4354" s="3">
        <v>0.61776620370370372</v>
      </c>
      <c r="P4354" s="5">
        <v>49</v>
      </c>
      <c r="Q4354" s="5">
        <v>1327.7</v>
      </c>
      <c r="R4354" s="1" t="s">
        <v>40</v>
      </c>
      <c r="S4354" s="1">
        <v>3</v>
      </c>
      <c r="T4354" s="1" t="s">
        <v>49</v>
      </c>
      <c r="U4354" s="5">
        <v>94.63</v>
      </c>
      <c r="V4354" s="5">
        <v>3135.44991652318</v>
      </c>
      <c r="W4354" s="1" t="s">
        <v>42</v>
      </c>
      <c r="X4354" s="1">
        <v>3.9</v>
      </c>
      <c r="Y4354" s="5">
        <v>8762.5400000000009</v>
      </c>
      <c r="Z4354" s="5">
        <v>84991.73</v>
      </c>
      <c r="AA4354" s="5" t="str">
        <f t="shared" ref="AA4354:AA4417" si="272">IF(C4354&lt;=29,"18-29",IF(C4354&lt;=39,"30-39",IF(C4354&lt;=49,"40-49",IF(C4354&lt;=59,"50-59","60+"))))</f>
        <v>30-39</v>
      </c>
      <c r="AB4354" s="5" t="str">
        <f t="shared" ref="AB4354:AB4417" si="273">IF(P4354&lt;=30,"On-Time",IF(P4354&lt;=120,"Moderate","Severe"))</f>
        <v>Moderate</v>
      </c>
      <c r="AC4354" s="5">
        <f t="shared" ref="AC4354:AC4417" si="274">ROUND(Z4354/Y4354,2)</f>
        <v>9.6999999999999993</v>
      </c>
      <c r="AD4354" s="5" t="str">
        <f t="shared" ref="AD4354:AD4417" si="275">IF(J4354&lt;=3000,"Short-haul",IF(J4354&lt;=7000,"Medium-haul","Long-haul"))</f>
        <v>Short-haul</v>
      </c>
    </row>
    <row r="4355" spans="1:30" x14ac:dyDescent="0.3">
      <c r="A4355" s="1" t="s">
        <v>5685</v>
      </c>
      <c r="B4355" s="1" t="s">
        <v>5686</v>
      </c>
      <c r="C4355" s="1">
        <v>31</v>
      </c>
      <c r="D4355" s="1" t="s">
        <v>28</v>
      </c>
      <c r="E4355" s="1" t="s">
        <v>5205</v>
      </c>
      <c r="F4355" s="1" t="s">
        <v>30</v>
      </c>
      <c r="G4355" s="1" t="s">
        <v>588</v>
      </c>
      <c r="H4355" s="1" t="s">
        <v>337</v>
      </c>
      <c r="I4355" s="1" t="s">
        <v>75</v>
      </c>
      <c r="J4355" s="1">
        <v>347</v>
      </c>
      <c r="K4355" s="3">
        <v>0.56776620370370368</v>
      </c>
      <c r="L4355" s="3">
        <v>0.58373842592592595</v>
      </c>
      <c r="M4355" s="7">
        <v>45669</v>
      </c>
      <c r="N4355" s="3">
        <v>0.60179398148148144</v>
      </c>
      <c r="O4355" s="3">
        <v>0.61776620370370372</v>
      </c>
      <c r="P4355" s="5">
        <v>49</v>
      </c>
      <c r="Q4355" s="5">
        <v>665.75</v>
      </c>
      <c r="R4355" s="1" t="s">
        <v>34</v>
      </c>
      <c r="S4355" s="1">
        <v>3</v>
      </c>
      <c r="T4355" s="1" t="s">
        <v>83</v>
      </c>
      <c r="U4355" s="5">
        <v>100.14</v>
      </c>
      <c r="V4355" s="5">
        <v>2651.91695595995</v>
      </c>
      <c r="W4355" s="1" t="s">
        <v>36</v>
      </c>
      <c r="X4355" s="1">
        <v>3.58</v>
      </c>
      <c r="Y4355" s="5">
        <v>8182.3</v>
      </c>
      <c r="Z4355" s="5">
        <v>42628.03</v>
      </c>
      <c r="AA4355" s="5" t="str">
        <f t="shared" si="272"/>
        <v>30-39</v>
      </c>
      <c r="AB4355" s="5" t="str">
        <f t="shared" si="273"/>
        <v>Moderate</v>
      </c>
      <c r="AC4355" s="5">
        <f t="shared" si="274"/>
        <v>5.21</v>
      </c>
      <c r="AD4355" s="5" t="str">
        <f t="shared" si="275"/>
        <v>Short-haul</v>
      </c>
    </row>
    <row r="4356" spans="1:30" x14ac:dyDescent="0.3">
      <c r="A4356" s="1" t="s">
        <v>5687</v>
      </c>
      <c r="B4356" s="1" t="s">
        <v>4611</v>
      </c>
      <c r="C4356" s="1">
        <v>47</v>
      </c>
      <c r="D4356" s="1" t="s">
        <v>39</v>
      </c>
      <c r="E4356" s="1" t="s">
        <v>5205</v>
      </c>
      <c r="F4356" s="1" t="s">
        <v>30</v>
      </c>
      <c r="G4356" s="1" t="s">
        <v>589</v>
      </c>
      <c r="H4356" s="1" t="s">
        <v>337</v>
      </c>
      <c r="I4356" s="1" t="s">
        <v>262</v>
      </c>
      <c r="J4356" s="1">
        <v>3594</v>
      </c>
      <c r="K4356" s="3">
        <v>0.18997685185185184</v>
      </c>
      <c r="L4356" s="3">
        <v>0.35594907407407406</v>
      </c>
      <c r="M4356" s="7">
        <v>45668</v>
      </c>
      <c r="N4356" s="3">
        <v>0.22817129629629629</v>
      </c>
      <c r="O4356" s="3">
        <v>0.39414351851851853</v>
      </c>
      <c r="P4356" s="5">
        <v>55</v>
      </c>
      <c r="Q4356" s="5">
        <v>1054.0899999999999</v>
      </c>
      <c r="R4356" s="1" t="s">
        <v>40</v>
      </c>
      <c r="S4356" s="1">
        <v>5</v>
      </c>
      <c r="T4356" s="1" t="s">
        <v>83</v>
      </c>
      <c r="U4356" s="5">
        <v>72.05</v>
      </c>
      <c r="V4356" s="5">
        <v>19258.809333387901</v>
      </c>
      <c r="W4356" s="1" t="s">
        <v>36</v>
      </c>
      <c r="X4356" s="1">
        <v>3.68</v>
      </c>
      <c r="Y4356" s="5">
        <v>28110.57</v>
      </c>
      <c r="Z4356" s="5">
        <v>67476.17</v>
      </c>
      <c r="AA4356" s="5" t="str">
        <f t="shared" si="272"/>
        <v>40-49</v>
      </c>
      <c r="AB4356" s="5" t="str">
        <f t="shared" si="273"/>
        <v>Moderate</v>
      </c>
      <c r="AC4356" s="5">
        <f t="shared" si="274"/>
        <v>2.4</v>
      </c>
      <c r="AD4356" s="5" t="str">
        <f t="shared" si="275"/>
        <v>Medium-haul</v>
      </c>
    </row>
    <row r="4357" spans="1:30" x14ac:dyDescent="0.3">
      <c r="A4357" s="1" t="s">
        <v>5688</v>
      </c>
      <c r="B4357" s="1" t="s">
        <v>5689</v>
      </c>
      <c r="C4357" s="1">
        <v>22</v>
      </c>
      <c r="D4357" s="1" t="s">
        <v>39</v>
      </c>
      <c r="E4357" s="1" t="s">
        <v>5205</v>
      </c>
      <c r="F4357" s="1" t="s">
        <v>48</v>
      </c>
      <c r="G4357" s="1" t="s">
        <v>589</v>
      </c>
      <c r="H4357" s="1" t="s">
        <v>337</v>
      </c>
      <c r="I4357" s="1" t="s">
        <v>262</v>
      </c>
      <c r="J4357" s="1">
        <v>3594</v>
      </c>
      <c r="K4357" s="3">
        <v>0.18997685185185184</v>
      </c>
      <c r="L4357" s="3">
        <v>0.35594907407407406</v>
      </c>
      <c r="M4357" s="7">
        <v>45670</v>
      </c>
      <c r="N4357" s="3">
        <v>0.22817129629629629</v>
      </c>
      <c r="O4357" s="3">
        <v>0.39414351851851853</v>
      </c>
      <c r="P4357" s="5">
        <v>55</v>
      </c>
      <c r="Q4357" s="5">
        <v>1454.82</v>
      </c>
      <c r="R4357" s="1" t="s">
        <v>56</v>
      </c>
      <c r="S4357" s="1">
        <v>5</v>
      </c>
      <c r="T4357" s="1" t="s">
        <v>41</v>
      </c>
      <c r="U4357" s="5">
        <v>104.49</v>
      </c>
      <c r="V4357" s="5">
        <v>18928.078899145999</v>
      </c>
      <c r="W4357" s="1" t="s">
        <v>42</v>
      </c>
      <c r="X4357" s="1">
        <v>3.46</v>
      </c>
      <c r="Y4357" s="5">
        <v>27713.69</v>
      </c>
      <c r="Z4357" s="5">
        <v>93129.38</v>
      </c>
      <c r="AA4357" s="5" t="str">
        <f t="shared" si="272"/>
        <v>18-29</v>
      </c>
      <c r="AB4357" s="5" t="str">
        <f t="shared" si="273"/>
        <v>Moderate</v>
      </c>
      <c r="AC4357" s="5">
        <f t="shared" si="274"/>
        <v>3.36</v>
      </c>
      <c r="AD4357" s="5" t="str">
        <f t="shared" si="275"/>
        <v>Medium-haul</v>
      </c>
    </row>
    <row r="4358" spans="1:30" x14ac:dyDescent="0.3">
      <c r="A4358" s="1" t="s">
        <v>5242</v>
      </c>
      <c r="B4358" s="1" t="s">
        <v>5243</v>
      </c>
      <c r="C4358" s="1">
        <v>54</v>
      </c>
      <c r="D4358" s="1" t="s">
        <v>28</v>
      </c>
      <c r="E4358" s="1" t="s">
        <v>5205</v>
      </c>
      <c r="F4358" s="1" t="s">
        <v>48</v>
      </c>
      <c r="G4358" s="1" t="s">
        <v>589</v>
      </c>
      <c r="H4358" s="1" t="s">
        <v>337</v>
      </c>
      <c r="I4358" s="1" t="s">
        <v>262</v>
      </c>
      <c r="J4358" s="1">
        <v>3594</v>
      </c>
      <c r="K4358" s="3">
        <v>0.18997685185185184</v>
      </c>
      <c r="L4358" s="3">
        <v>0.35594907407407406</v>
      </c>
      <c r="M4358" s="7">
        <v>45665</v>
      </c>
      <c r="N4358" s="3">
        <v>0.22817129629629629</v>
      </c>
      <c r="O4358" s="3">
        <v>0.39414351851851853</v>
      </c>
      <c r="P4358" s="5">
        <v>55</v>
      </c>
      <c r="Q4358" s="5">
        <v>1219.52</v>
      </c>
      <c r="R4358" s="1" t="s">
        <v>40</v>
      </c>
      <c r="S4358" s="1">
        <v>5</v>
      </c>
      <c r="T4358" s="1" t="s">
        <v>83</v>
      </c>
      <c r="U4358" s="5">
        <v>111.79</v>
      </c>
      <c r="V4358" s="5">
        <v>18913.006037704599</v>
      </c>
      <c r="W4358" s="1" t="s">
        <v>42</v>
      </c>
      <c r="X4358" s="1">
        <v>4.1500000000000004</v>
      </c>
      <c r="Y4358" s="5">
        <v>27695.61</v>
      </c>
      <c r="Z4358" s="5">
        <v>78071.64</v>
      </c>
      <c r="AA4358" s="5" t="str">
        <f t="shared" si="272"/>
        <v>50-59</v>
      </c>
      <c r="AB4358" s="5" t="str">
        <f t="shared" si="273"/>
        <v>Moderate</v>
      </c>
      <c r="AC4358" s="5">
        <f t="shared" si="274"/>
        <v>2.82</v>
      </c>
      <c r="AD4358" s="5" t="str">
        <f t="shared" si="275"/>
        <v>Medium-haul</v>
      </c>
    </row>
    <row r="4359" spans="1:30" x14ac:dyDescent="0.3">
      <c r="A4359" s="1" t="s">
        <v>5605</v>
      </c>
      <c r="B4359" s="1" t="s">
        <v>5606</v>
      </c>
      <c r="C4359" s="1">
        <v>44</v>
      </c>
      <c r="D4359" s="1" t="s">
        <v>28</v>
      </c>
      <c r="E4359" s="1" t="s">
        <v>5205</v>
      </c>
      <c r="F4359" s="1" t="s">
        <v>30</v>
      </c>
      <c r="G4359" s="1" t="s">
        <v>589</v>
      </c>
      <c r="H4359" s="1" t="s">
        <v>337</v>
      </c>
      <c r="I4359" s="1" t="s">
        <v>262</v>
      </c>
      <c r="J4359" s="1">
        <v>3594</v>
      </c>
      <c r="K4359" s="3">
        <v>0.18997685185185184</v>
      </c>
      <c r="L4359" s="3">
        <v>0.35594907407407406</v>
      </c>
      <c r="M4359" s="7">
        <v>45670</v>
      </c>
      <c r="N4359" s="3">
        <v>0.22817129629629629</v>
      </c>
      <c r="O4359" s="3">
        <v>0.39414351851851853</v>
      </c>
      <c r="P4359" s="5">
        <v>55</v>
      </c>
      <c r="Q4359" s="5">
        <v>424.62</v>
      </c>
      <c r="R4359" s="1" t="s">
        <v>40</v>
      </c>
      <c r="S4359" s="1">
        <v>5</v>
      </c>
      <c r="T4359" s="1" t="s">
        <v>35</v>
      </c>
      <c r="U4359" s="5">
        <v>103.91</v>
      </c>
      <c r="V4359" s="5">
        <v>18488.695394431001</v>
      </c>
      <c r="W4359" s="1" t="s">
        <v>42</v>
      </c>
      <c r="X4359" s="1">
        <v>5</v>
      </c>
      <c r="Y4359" s="5">
        <v>27186.43</v>
      </c>
      <c r="Z4359" s="5">
        <v>27196.46</v>
      </c>
      <c r="AA4359" s="5" t="str">
        <f t="shared" si="272"/>
        <v>40-49</v>
      </c>
      <c r="AB4359" s="5" t="str">
        <f t="shared" si="273"/>
        <v>Moderate</v>
      </c>
      <c r="AC4359" s="5">
        <f t="shared" si="274"/>
        <v>1</v>
      </c>
      <c r="AD4359" s="5" t="str">
        <f t="shared" si="275"/>
        <v>Medium-haul</v>
      </c>
    </row>
    <row r="4360" spans="1:30" x14ac:dyDescent="0.3">
      <c r="A4360" s="2" t="s">
        <v>5690</v>
      </c>
      <c r="B4360" s="1" t="s">
        <v>5691</v>
      </c>
      <c r="C4360" s="1">
        <v>57</v>
      </c>
      <c r="D4360" s="1" t="s">
        <v>39</v>
      </c>
      <c r="E4360" s="1" t="s">
        <v>5205</v>
      </c>
      <c r="F4360" s="1" t="s">
        <v>30</v>
      </c>
      <c r="G4360" s="1" t="s">
        <v>589</v>
      </c>
      <c r="H4360" s="1" t="s">
        <v>337</v>
      </c>
      <c r="I4360" s="1" t="s">
        <v>262</v>
      </c>
      <c r="J4360" s="1">
        <v>3594</v>
      </c>
      <c r="K4360" s="3">
        <v>0.18997685185185184</v>
      </c>
      <c r="L4360" s="3">
        <v>0.35594907407407406</v>
      </c>
      <c r="M4360" s="7">
        <v>45665</v>
      </c>
      <c r="N4360" s="3">
        <v>0.22817129629629629</v>
      </c>
      <c r="O4360" s="3">
        <v>0.39414351851851853</v>
      </c>
      <c r="P4360" s="5">
        <v>55</v>
      </c>
      <c r="Q4360" s="5">
        <v>1171.8499999999999</v>
      </c>
      <c r="R4360" s="1" t="s">
        <v>56</v>
      </c>
      <c r="S4360" s="1">
        <v>5</v>
      </c>
      <c r="T4360" s="1" t="s">
        <v>83</v>
      </c>
      <c r="U4360" s="5">
        <v>18.2</v>
      </c>
      <c r="V4360" s="5">
        <v>18783.137713871201</v>
      </c>
      <c r="W4360" s="1" t="s">
        <v>36</v>
      </c>
      <c r="X4360" s="1">
        <v>4.41</v>
      </c>
      <c r="Y4360" s="5">
        <v>27539.77</v>
      </c>
      <c r="Z4360" s="5">
        <v>75002.039999999994</v>
      </c>
      <c r="AA4360" s="5" t="str">
        <f t="shared" si="272"/>
        <v>50-59</v>
      </c>
      <c r="AB4360" s="5" t="str">
        <f t="shared" si="273"/>
        <v>Moderate</v>
      </c>
      <c r="AC4360" s="5">
        <f t="shared" si="274"/>
        <v>2.72</v>
      </c>
      <c r="AD4360" s="5" t="str">
        <f t="shared" si="275"/>
        <v>Medium-haul</v>
      </c>
    </row>
    <row r="4361" spans="1:30" x14ac:dyDescent="0.3">
      <c r="A4361" s="1" t="s">
        <v>5276</v>
      </c>
      <c r="B4361" s="1" t="s">
        <v>4507</v>
      </c>
      <c r="C4361" s="1">
        <v>53</v>
      </c>
      <c r="D4361" s="1" t="s">
        <v>28</v>
      </c>
      <c r="E4361" s="1" t="s">
        <v>5205</v>
      </c>
      <c r="F4361" s="1" t="s">
        <v>48</v>
      </c>
      <c r="G4361" s="1" t="s">
        <v>589</v>
      </c>
      <c r="H4361" s="1" t="s">
        <v>337</v>
      </c>
      <c r="I4361" s="1" t="s">
        <v>262</v>
      </c>
      <c r="J4361" s="1">
        <v>3594</v>
      </c>
      <c r="K4361" s="3">
        <v>0.18997685185185184</v>
      </c>
      <c r="L4361" s="3">
        <v>0.35594907407407406</v>
      </c>
      <c r="M4361" s="7">
        <v>45661</v>
      </c>
      <c r="N4361" s="3">
        <v>0.22817129629629629</v>
      </c>
      <c r="O4361" s="3">
        <v>0.39414351851851853</v>
      </c>
      <c r="P4361" s="5">
        <v>55</v>
      </c>
      <c r="Q4361" s="5">
        <v>824.24</v>
      </c>
      <c r="R4361" s="1" t="s">
        <v>56</v>
      </c>
      <c r="S4361" s="1">
        <v>5</v>
      </c>
      <c r="T4361" s="1" t="s">
        <v>45</v>
      </c>
      <c r="U4361" s="5">
        <v>158.08000000000001</v>
      </c>
      <c r="V4361" s="5">
        <v>18765.275698757101</v>
      </c>
      <c r="W4361" s="1" t="s">
        <v>42</v>
      </c>
      <c r="X4361" s="1">
        <v>4.5999999999999996</v>
      </c>
      <c r="Y4361" s="5">
        <v>27518.33</v>
      </c>
      <c r="Z4361" s="5">
        <v>52782.98</v>
      </c>
      <c r="AA4361" s="5" t="str">
        <f t="shared" si="272"/>
        <v>50-59</v>
      </c>
      <c r="AB4361" s="5" t="str">
        <f t="shared" si="273"/>
        <v>Moderate</v>
      </c>
      <c r="AC4361" s="5">
        <f t="shared" si="274"/>
        <v>1.92</v>
      </c>
      <c r="AD4361" s="5" t="str">
        <f t="shared" si="275"/>
        <v>Medium-haul</v>
      </c>
    </row>
    <row r="4362" spans="1:30" x14ac:dyDescent="0.3">
      <c r="A4362" s="1" t="s">
        <v>5692</v>
      </c>
      <c r="B4362" s="1" t="s">
        <v>5693</v>
      </c>
      <c r="C4362" s="1">
        <v>27</v>
      </c>
      <c r="D4362" s="1" t="s">
        <v>39</v>
      </c>
      <c r="E4362" s="1" t="s">
        <v>5205</v>
      </c>
      <c r="F4362" s="1" t="s">
        <v>48</v>
      </c>
      <c r="G4362" s="1" t="s">
        <v>589</v>
      </c>
      <c r="H4362" s="1" t="s">
        <v>337</v>
      </c>
      <c r="I4362" s="1" t="s">
        <v>262</v>
      </c>
      <c r="J4362" s="1">
        <v>3594</v>
      </c>
      <c r="K4362" s="3">
        <v>0.18997685185185184</v>
      </c>
      <c r="L4362" s="3">
        <v>0.35594907407407406</v>
      </c>
      <c r="M4362" s="7">
        <v>45666</v>
      </c>
      <c r="N4362" s="3">
        <v>0.22817129629629629</v>
      </c>
      <c r="O4362" s="3">
        <v>0.39414351851851853</v>
      </c>
      <c r="P4362" s="5">
        <v>55</v>
      </c>
      <c r="Q4362" s="5">
        <v>620.1</v>
      </c>
      <c r="R4362" s="1" t="s">
        <v>40</v>
      </c>
      <c r="S4362" s="1">
        <v>5</v>
      </c>
      <c r="T4362" s="1" t="s">
        <v>35</v>
      </c>
      <c r="U4362" s="5">
        <v>37.81</v>
      </c>
      <c r="V4362" s="5">
        <v>18505.478987443399</v>
      </c>
      <c r="W4362" s="1" t="s">
        <v>36</v>
      </c>
      <c r="X4362" s="1">
        <v>3.13</v>
      </c>
      <c r="Y4362" s="5">
        <v>27206.57</v>
      </c>
      <c r="Z4362" s="5">
        <v>39693.96</v>
      </c>
      <c r="AA4362" s="5" t="str">
        <f t="shared" si="272"/>
        <v>18-29</v>
      </c>
      <c r="AB4362" s="5" t="str">
        <f t="shared" si="273"/>
        <v>Moderate</v>
      </c>
      <c r="AC4362" s="5">
        <f t="shared" si="274"/>
        <v>1.46</v>
      </c>
      <c r="AD4362" s="5" t="str">
        <f t="shared" si="275"/>
        <v>Medium-haul</v>
      </c>
    </row>
    <row r="4363" spans="1:30" x14ac:dyDescent="0.3">
      <c r="A4363" s="1" t="s">
        <v>5694</v>
      </c>
      <c r="B4363" s="1" t="s">
        <v>5695</v>
      </c>
      <c r="C4363" s="1">
        <v>70</v>
      </c>
      <c r="D4363" s="1" t="s">
        <v>28</v>
      </c>
      <c r="E4363" s="1" t="s">
        <v>5205</v>
      </c>
      <c r="F4363" s="1" t="s">
        <v>48</v>
      </c>
      <c r="G4363" s="1" t="s">
        <v>589</v>
      </c>
      <c r="H4363" s="1" t="s">
        <v>337</v>
      </c>
      <c r="I4363" s="1" t="s">
        <v>262</v>
      </c>
      <c r="J4363" s="1">
        <v>3594</v>
      </c>
      <c r="K4363" s="3">
        <v>0.18997685185185184</v>
      </c>
      <c r="L4363" s="3">
        <v>0.35594907407407406</v>
      </c>
      <c r="M4363" s="7">
        <v>45670</v>
      </c>
      <c r="N4363" s="3">
        <v>0.22817129629629629</v>
      </c>
      <c r="O4363" s="3">
        <v>0.39414351851851853</v>
      </c>
      <c r="P4363" s="5">
        <v>55</v>
      </c>
      <c r="Q4363" s="5">
        <v>1284.27</v>
      </c>
      <c r="R4363" s="1" t="s">
        <v>56</v>
      </c>
      <c r="S4363" s="1">
        <v>5</v>
      </c>
      <c r="T4363" s="1" t="s">
        <v>83</v>
      </c>
      <c r="U4363" s="5">
        <v>118.37</v>
      </c>
      <c r="V4363" s="5">
        <v>19359.2371962371</v>
      </c>
      <c r="W4363" s="1" t="s">
        <v>36</v>
      </c>
      <c r="X4363" s="1">
        <v>4.1100000000000003</v>
      </c>
      <c r="Y4363" s="5">
        <v>28231.08</v>
      </c>
      <c r="Z4363" s="5">
        <v>82216.95</v>
      </c>
      <c r="AA4363" s="5" t="str">
        <f t="shared" si="272"/>
        <v>60+</v>
      </c>
      <c r="AB4363" s="5" t="str">
        <f t="shared" si="273"/>
        <v>Moderate</v>
      </c>
      <c r="AC4363" s="5">
        <f t="shared" si="274"/>
        <v>2.91</v>
      </c>
      <c r="AD4363" s="5" t="str">
        <f t="shared" si="275"/>
        <v>Medium-haul</v>
      </c>
    </row>
    <row r="4364" spans="1:30" x14ac:dyDescent="0.3">
      <c r="A4364" s="1" t="s">
        <v>5394</v>
      </c>
      <c r="B4364" s="1" t="s">
        <v>5395</v>
      </c>
      <c r="C4364" s="1">
        <v>30</v>
      </c>
      <c r="D4364" s="1" t="s">
        <v>28</v>
      </c>
      <c r="E4364" s="1" t="s">
        <v>5205</v>
      </c>
      <c r="F4364" s="1" t="s">
        <v>30</v>
      </c>
      <c r="G4364" s="1" t="s">
        <v>589</v>
      </c>
      <c r="H4364" s="1" t="s">
        <v>337</v>
      </c>
      <c r="I4364" s="1" t="s">
        <v>262</v>
      </c>
      <c r="J4364" s="1">
        <v>3594</v>
      </c>
      <c r="K4364" s="3">
        <v>0.18997685185185184</v>
      </c>
      <c r="L4364" s="3">
        <v>0.35594907407407406</v>
      </c>
      <c r="M4364" s="7">
        <v>45669</v>
      </c>
      <c r="N4364" s="3">
        <v>0.22817129629629629</v>
      </c>
      <c r="O4364" s="3">
        <v>0.39414351851851853</v>
      </c>
      <c r="P4364" s="5">
        <v>55</v>
      </c>
      <c r="Q4364" s="5">
        <v>673.28</v>
      </c>
      <c r="R4364" s="1" t="s">
        <v>34</v>
      </c>
      <c r="S4364" s="1">
        <v>3</v>
      </c>
      <c r="T4364" s="1" t="s">
        <v>45</v>
      </c>
      <c r="U4364" s="5">
        <v>19.239999999999998</v>
      </c>
      <c r="V4364" s="5">
        <v>19001.705346106399</v>
      </c>
      <c r="W4364" s="1" t="s">
        <v>42</v>
      </c>
      <c r="X4364" s="1">
        <v>4.9400000000000004</v>
      </c>
      <c r="Y4364" s="5">
        <v>27802.05</v>
      </c>
      <c r="Z4364" s="5">
        <v>43093.77</v>
      </c>
      <c r="AA4364" s="5" t="str">
        <f t="shared" si="272"/>
        <v>30-39</v>
      </c>
      <c r="AB4364" s="5" t="str">
        <f t="shared" si="273"/>
        <v>Moderate</v>
      </c>
      <c r="AC4364" s="5">
        <f t="shared" si="274"/>
        <v>1.55</v>
      </c>
      <c r="AD4364" s="5" t="str">
        <f t="shared" si="275"/>
        <v>Medium-haul</v>
      </c>
    </row>
    <row r="4365" spans="1:30" x14ac:dyDescent="0.3">
      <c r="A4365" s="1" t="s">
        <v>5696</v>
      </c>
      <c r="B4365" s="1" t="s">
        <v>5697</v>
      </c>
      <c r="C4365" s="1">
        <v>45</v>
      </c>
      <c r="D4365" s="1" t="s">
        <v>28</v>
      </c>
      <c r="E4365" s="1" t="s">
        <v>5205</v>
      </c>
      <c r="F4365" s="1" t="s">
        <v>30</v>
      </c>
      <c r="G4365" s="1" t="s">
        <v>589</v>
      </c>
      <c r="H4365" s="1" t="s">
        <v>337</v>
      </c>
      <c r="I4365" s="1" t="s">
        <v>262</v>
      </c>
      <c r="J4365" s="1">
        <v>3594</v>
      </c>
      <c r="K4365" s="3">
        <v>0.18997685185185184</v>
      </c>
      <c r="L4365" s="3">
        <v>0.35594907407407406</v>
      </c>
      <c r="M4365" s="7">
        <v>45668</v>
      </c>
      <c r="N4365" s="3">
        <v>0.22817129629629629</v>
      </c>
      <c r="O4365" s="3">
        <v>0.39414351851851853</v>
      </c>
      <c r="P4365" s="5">
        <v>55</v>
      </c>
      <c r="Q4365" s="5">
        <v>761.2</v>
      </c>
      <c r="R4365" s="1" t="s">
        <v>56</v>
      </c>
      <c r="S4365" s="1">
        <v>5</v>
      </c>
      <c r="T4365" s="1" t="s">
        <v>45</v>
      </c>
      <c r="U4365" s="5">
        <v>13.37</v>
      </c>
      <c r="V4365" s="5">
        <v>19346.236468529802</v>
      </c>
      <c r="W4365" s="1" t="s">
        <v>36</v>
      </c>
      <c r="X4365" s="1">
        <v>4.07</v>
      </c>
      <c r="Y4365" s="5">
        <v>28215.48</v>
      </c>
      <c r="Z4365" s="5">
        <v>48719.47</v>
      </c>
      <c r="AA4365" s="5" t="str">
        <f t="shared" si="272"/>
        <v>40-49</v>
      </c>
      <c r="AB4365" s="5" t="str">
        <f t="shared" si="273"/>
        <v>Moderate</v>
      </c>
      <c r="AC4365" s="5">
        <f t="shared" si="274"/>
        <v>1.73</v>
      </c>
      <c r="AD4365" s="5" t="str">
        <f t="shared" si="275"/>
        <v>Medium-haul</v>
      </c>
    </row>
    <row r="4366" spans="1:30" x14ac:dyDescent="0.3">
      <c r="A4366" s="1" t="s">
        <v>5698</v>
      </c>
      <c r="B4366" s="1" t="s">
        <v>5699</v>
      </c>
      <c r="C4366" s="1">
        <v>55</v>
      </c>
      <c r="D4366" s="1" t="s">
        <v>39</v>
      </c>
      <c r="E4366" s="1" t="s">
        <v>5205</v>
      </c>
      <c r="F4366" s="1" t="s">
        <v>48</v>
      </c>
      <c r="G4366" s="1" t="s">
        <v>589</v>
      </c>
      <c r="H4366" s="1" t="s">
        <v>337</v>
      </c>
      <c r="I4366" s="1" t="s">
        <v>262</v>
      </c>
      <c r="J4366" s="1">
        <v>3594</v>
      </c>
      <c r="K4366" s="3">
        <v>0.18997685185185184</v>
      </c>
      <c r="L4366" s="3">
        <v>0.35594907407407406</v>
      </c>
      <c r="M4366" s="7">
        <v>45665</v>
      </c>
      <c r="N4366" s="3">
        <v>0.22817129629629629</v>
      </c>
      <c r="O4366" s="3">
        <v>0.39414351851851853</v>
      </c>
      <c r="P4366" s="5">
        <v>55</v>
      </c>
      <c r="Q4366" s="5">
        <v>473.74</v>
      </c>
      <c r="R4366" s="1" t="s">
        <v>34</v>
      </c>
      <c r="S4366" s="1">
        <v>5</v>
      </c>
      <c r="T4366" s="1" t="s">
        <v>35</v>
      </c>
      <c r="U4366" s="5">
        <v>127.75</v>
      </c>
      <c r="V4366" s="5">
        <v>19364.5306049475</v>
      </c>
      <c r="W4366" s="1" t="s">
        <v>42</v>
      </c>
      <c r="X4366" s="1">
        <v>3.64</v>
      </c>
      <c r="Y4366" s="5">
        <v>28237.439999999999</v>
      </c>
      <c r="Z4366" s="5">
        <v>30344.91</v>
      </c>
      <c r="AA4366" s="5" t="str">
        <f t="shared" si="272"/>
        <v>50-59</v>
      </c>
      <c r="AB4366" s="5" t="str">
        <f t="shared" si="273"/>
        <v>Moderate</v>
      </c>
      <c r="AC4366" s="5">
        <f t="shared" si="274"/>
        <v>1.07</v>
      </c>
      <c r="AD4366" s="5" t="str">
        <f t="shared" si="275"/>
        <v>Medium-haul</v>
      </c>
    </row>
    <row r="4367" spans="1:30" x14ac:dyDescent="0.3">
      <c r="A4367" s="1" t="s">
        <v>5434</v>
      </c>
      <c r="B4367" s="1" t="s">
        <v>5435</v>
      </c>
      <c r="C4367" s="1">
        <v>43</v>
      </c>
      <c r="D4367" s="1" t="s">
        <v>39</v>
      </c>
      <c r="E4367" s="1" t="s">
        <v>5205</v>
      </c>
      <c r="F4367" s="1" t="s">
        <v>30</v>
      </c>
      <c r="G4367" s="1" t="s">
        <v>602</v>
      </c>
      <c r="H4367" s="1" t="s">
        <v>262</v>
      </c>
      <c r="I4367" s="1" t="s">
        <v>217</v>
      </c>
      <c r="J4367" s="1">
        <v>3239</v>
      </c>
      <c r="K4367" s="3">
        <v>9.6747685185185187E-2</v>
      </c>
      <c r="L4367" s="3">
        <v>0.24605324074074075</v>
      </c>
      <c r="M4367" s="7">
        <v>45665</v>
      </c>
      <c r="N4367" s="3">
        <v>0.16410879629629629</v>
      </c>
      <c r="O4367" s="3">
        <v>0.31341435185185185</v>
      </c>
      <c r="P4367" s="5">
        <v>97</v>
      </c>
      <c r="Q4367" s="5">
        <v>868.99</v>
      </c>
      <c r="R4367" s="1" t="s">
        <v>56</v>
      </c>
      <c r="S4367" s="1">
        <v>5</v>
      </c>
      <c r="T4367" s="1" t="s">
        <v>41</v>
      </c>
      <c r="U4367" s="5">
        <v>194.68</v>
      </c>
      <c r="V4367" s="5">
        <v>16934.553785126802</v>
      </c>
      <c r="W4367" s="1" t="s">
        <v>36</v>
      </c>
      <c r="X4367" s="1">
        <v>4.21</v>
      </c>
      <c r="Y4367" s="5">
        <v>25321.46</v>
      </c>
      <c r="Z4367" s="5">
        <v>55654.3</v>
      </c>
      <c r="AA4367" s="5" t="str">
        <f t="shared" si="272"/>
        <v>40-49</v>
      </c>
      <c r="AB4367" s="5" t="str">
        <f t="shared" si="273"/>
        <v>Moderate</v>
      </c>
      <c r="AC4367" s="5">
        <f t="shared" si="274"/>
        <v>2.2000000000000002</v>
      </c>
      <c r="AD4367" s="5" t="str">
        <f t="shared" si="275"/>
        <v>Medium-haul</v>
      </c>
    </row>
    <row r="4368" spans="1:30" x14ac:dyDescent="0.3">
      <c r="A4368" s="1" t="s">
        <v>5696</v>
      </c>
      <c r="B4368" s="1" t="s">
        <v>5697</v>
      </c>
      <c r="C4368" s="1">
        <v>45</v>
      </c>
      <c r="D4368" s="1" t="s">
        <v>28</v>
      </c>
      <c r="E4368" s="1" t="s">
        <v>5205</v>
      </c>
      <c r="F4368" s="1" t="s">
        <v>30</v>
      </c>
      <c r="G4368" s="1" t="s">
        <v>602</v>
      </c>
      <c r="H4368" s="1" t="s">
        <v>262</v>
      </c>
      <c r="I4368" s="1" t="s">
        <v>217</v>
      </c>
      <c r="J4368" s="1">
        <v>3239</v>
      </c>
      <c r="K4368" s="3">
        <v>9.6747685185185187E-2</v>
      </c>
      <c r="L4368" s="3">
        <v>0.24605324074074075</v>
      </c>
      <c r="M4368" s="7">
        <v>45668</v>
      </c>
      <c r="N4368" s="3">
        <v>0.16410879629629629</v>
      </c>
      <c r="O4368" s="3">
        <v>0.31341435185185185</v>
      </c>
      <c r="P4368" s="5">
        <v>97</v>
      </c>
      <c r="Q4368" s="5">
        <v>310.13</v>
      </c>
      <c r="R4368" s="1" t="s">
        <v>34</v>
      </c>
      <c r="S4368" s="1">
        <v>5</v>
      </c>
      <c r="T4368" s="1" t="s">
        <v>41</v>
      </c>
      <c r="U4368" s="5">
        <v>172.14</v>
      </c>
      <c r="V4368" s="5">
        <v>16911.935180174201</v>
      </c>
      <c r="W4368" s="1" t="s">
        <v>36</v>
      </c>
      <c r="X4368" s="1">
        <v>3.21</v>
      </c>
      <c r="Y4368" s="5">
        <v>25294.32</v>
      </c>
      <c r="Z4368" s="5">
        <v>19882.75</v>
      </c>
      <c r="AA4368" s="5" t="str">
        <f t="shared" si="272"/>
        <v>40-49</v>
      </c>
      <c r="AB4368" s="5" t="str">
        <f t="shared" si="273"/>
        <v>Moderate</v>
      </c>
      <c r="AC4368" s="5">
        <f t="shared" si="274"/>
        <v>0.79</v>
      </c>
      <c r="AD4368" s="5" t="str">
        <f t="shared" si="275"/>
        <v>Medium-haul</v>
      </c>
    </row>
    <row r="4369" spans="1:30" x14ac:dyDescent="0.3">
      <c r="A4369" s="1" t="s">
        <v>5700</v>
      </c>
      <c r="B4369" s="1" t="s">
        <v>5701</v>
      </c>
      <c r="C4369" s="1">
        <v>49</v>
      </c>
      <c r="D4369" s="1" t="s">
        <v>28</v>
      </c>
      <c r="E4369" s="1" t="s">
        <v>5205</v>
      </c>
      <c r="F4369" s="1" t="s">
        <v>30</v>
      </c>
      <c r="G4369" s="1" t="s">
        <v>602</v>
      </c>
      <c r="H4369" s="1" t="s">
        <v>262</v>
      </c>
      <c r="I4369" s="1" t="s">
        <v>217</v>
      </c>
      <c r="J4369" s="1">
        <v>3239</v>
      </c>
      <c r="K4369" s="3">
        <v>9.6747685185185187E-2</v>
      </c>
      <c r="L4369" s="3">
        <v>0.24605324074074075</v>
      </c>
      <c r="M4369" s="7">
        <v>45670</v>
      </c>
      <c r="N4369" s="3">
        <v>0.16410879629629629</v>
      </c>
      <c r="O4369" s="3">
        <v>0.31341435185185185</v>
      </c>
      <c r="P4369" s="5">
        <v>97</v>
      </c>
      <c r="Q4369" s="5">
        <v>100.06</v>
      </c>
      <c r="R4369" s="1" t="s">
        <v>56</v>
      </c>
      <c r="S4369" s="1">
        <v>5</v>
      </c>
      <c r="T4369" s="1" t="s">
        <v>45</v>
      </c>
      <c r="U4369" s="5">
        <v>9.5</v>
      </c>
      <c r="V4369" s="5">
        <v>17652.779380718799</v>
      </c>
      <c r="W4369" s="1" t="s">
        <v>36</v>
      </c>
      <c r="X4369" s="1">
        <v>3.43</v>
      </c>
      <c r="Y4369" s="5">
        <v>26183.34</v>
      </c>
      <c r="Z4369" s="5">
        <v>6405.74</v>
      </c>
      <c r="AA4369" s="5" t="str">
        <f t="shared" si="272"/>
        <v>40-49</v>
      </c>
      <c r="AB4369" s="5" t="str">
        <f t="shared" si="273"/>
        <v>Moderate</v>
      </c>
      <c r="AC4369" s="5">
        <f t="shared" si="274"/>
        <v>0.24</v>
      </c>
      <c r="AD4369" s="5" t="str">
        <f t="shared" si="275"/>
        <v>Medium-haul</v>
      </c>
    </row>
    <row r="4370" spans="1:30" x14ac:dyDescent="0.3">
      <c r="A4370" s="1" t="s">
        <v>5503</v>
      </c>
      <c r="B4370" s="1" t="s">
        <v>5504</v>
      </c>
      <c r="C4370" s="1">
        <v>44</v>
      </c>
      <c r="D4370" s="1" t="s">
        <v>39</v>
      </c>
      <c r="E4370" s="1" t="s">
        <v>5205</v>
      </c>
      <c r="F4370" s="1" t="s">
        <v>48</v>
      </c>
      <c r="G4370" s="1" t="s">
        <v>602</v>
      </c>
      <c r="H4370" s="1" t="s">
        <v>262</v>
      </c>
      <c r="I4370" s="1" t="s">
        <v>217</v>
      </c>
      <c r="J4370" s="1">
        <v>3239</v>
      </c>
      <c r="K4370" s="3">
        <v>9.6747685185185187E-2</v>
      </c>
      <c r="L4370" s="3">
        <v>0.24605324074074075</v>
      </c>
      <c r="M4370" s="7">
        <v>45666</v>
      </c>
      <c r="N4370" s="3">
        <v>0.16410879629629629</v>
      </c>
      <c r="O4370" s="3">
        <v>0.31341435185185185</v>
      </c>
      <c r="P4370" s="5">
        <v>97</v>
      </c>
      <c r="Q4370" s="5">
        <v>998.21</v>
      </c>
      <c r="R4370" s="1" t="s">
        <v>56</v>
      </c>
      <c r="S4370" s="1">
        <v>5</v>
      </c>
      <c r="T4370" s="1" t="s">
        <v>45</v>
      </c>
      <c r="U4370" s="5">
        <v>151.9</v>
      </c>
      <c r="V4370" s="5">
        <v>17072.207639058699</v>
      </c>
      <c r="W4370" s="1" t="s">
        <v>36</v>
      </c>
      <c r="X4370" s="1">
        <v>4.2300000000000004</v>
      </c>
      <c r="Y4370" s="5">
        <v>25486.65</v>
      </c>
      <c r="Z4370" s="5">
        <v>63915.82</v>
      </c>
      <c r="AA4370" s="5" t="str">
        <f t="shared" si="272"/>
        <v>40-49</v>
      </c>
      <c r="AB4370" s="5" t="str">
        <f t="shared" si="273"/>
        <v>Moderate</v>
      </c>
      <c r="AC4370" s="5">
        <f t="shared" si="274"/>
        <v>2.5099999999999998</v>
      </c>
      <c r="AD4370" s="5" t="str">
        <f t="shared" si="275"/>
        <v>Medium-haul</v>
      </c>
    </row>
    <row r="4371" spans="1:30" x14ac:dyDescent="0.3">
      <c r="A4371" s="1" t="s">
        <v>5702</v>
      </c>
      <c r="B4371" s="1" t="s">
        <v>5703</v>
      </c>
      <c r="C4371" s="1">
        <v>55</v>
      </c>
      <c r="D4371" s="1" t="s">
        <v>28</v>
      </c>
      <c r="E4371" s="1" t="s">
        <v>5205</v>
      </c>
      <c r="F4371" s="1" t="s">
        <v>30</v>
      </c>
      <c r="G4371" s="1" t="s">
        <v>602</v>
      </c>
      <c r="H4371" s="1" t="s">
        <v>262</v>
      </c>
      <c r="I4371" s="1" t="s">
        <v>217</v>
      </c>
      <c r="J4371" s="1">
        <v>3239</v>
      </c>
      <c r="K4371" s="3">
        <v>9.6747685185185187E-2</v>
      </c>
      <c r="L4371" s="3">
        <v>0.24605324074074075</v>
      </c>
      <c r="M4371" s="7">
        <v>45667</v>
      </c>
      <c r="N4371" s="3">
        <v>0.16410879629629629</v>
      </c>
      <c r="O4371" s="3">
        <v>0.31341435185185185</v>
      </c>
      <c r="P4371" s="5">
        <v>97</v>
      </c>
      <c r="Q4371" s="5">
        <v>1433.71</v>
      </c>
      <c r="R4371" s="1" t="s">
        <v>56</v>
      </c>
      <c r="S4371" s="1">
        <v>5</v>
      </c>
      <c r="T4371" s="1" t="s">
        <v>35</v>
      </c>
      <c r="U4371" s="5">
        <v>198.05</v>
      </c>
      <c r="V4371" s="5">
        <v>16814.282005203</v>
      </c>
      <c r="W4371" s="1" t="s">
        <v>36</v>
      </c>
      <c r="X4371" s="1">
        <v>3.27</v>
      </c>
      <c r="Y4371" s="5">
        <v>25177.14</v>
      </c>
      <c r="Z4371" s="5">
        <v>91797.05</v>
      </c>
      <c r="AA4371" s="5" t="str">
        <f t="shared" si="272"/>
        <v>50-59</v>
      </c>
      <c r="AB4371" s="5" t="str">
        <f t="shared" si="273"/>
        <v>Moderate</v>
      </c>
      <c r="AC4371" s="5">
        <f t="shared" si="274"/>
        <v>3.65</v>
      </c>
      <c r="AD4371" s="5" t="str">
        <f t="shared" si="275"/>
        <v>Medium-haul</v>
      </c>
    </row>
    <row r="4372" spans="1:30" x14ac:dyDescent="0.3">
      <c r="A4372" s="1" t="s">
        <v>5704</v>
      </c>
      <c r="B4372" s="1" t="s">
        <v>5705</v>
      </c>
      <c r="C4372" s="1">
        <v>73</v>
      </c>
      <c r="D4372" s="1" t="s">
        <v>28</v>
      </c>
      <c r="E4372" s="1" t="s">
        <v>5205</v>
      </c>
      <c r="F4372" s="1" t="s">
        <v>48</v>
      </c>
      <c r="G4372" s="1" t="s">
        <v>602</v>
      </c>
      <c r="H4372" s="1" t="s">
        <v>262</v>
      </c>
      <c r="I4372" s="1" t="s">
        <v>217</v>
      </c>
      <c r="J4372" s="1">
        <v>3239</v>
      </c>
      <c r="K4372" s="3">
        <v>9.6747685185185187E-2</v>
      </c>
      <c r="L4372" s="3">
        <v>0.24605324074074075</v>
      </c>
      <c r="M4372" s="7">
        <v>45658</v>
      </c>
      <c r="N4372" s="3">
        <v>0.16410879629629629</v>
      </c>
      <c r="O4372" s="3">
        <v>0.31341435185185185</v>
      </c>
      <c r="P4372" s="5">
        <v>97</v>
      </c>
      <c r="Q4372" s="5">
        <v>600.20000000000005</v>
      </c>
      <c r="R4372" s="1" t="s">
        <v>40</v>
      </c>
      <c r="S4372" s="1">
        <v>5</v>
      </c>
      <c r="T4372" s="1" t="s">
        <v>41</v>
      </c>
      <c r="U4372" s="5">
        <v>172.33</v>
      </c>
      <c r="V4372" s="5">
        <v>16771.991154147199</v>
      </c>
      <c r="W4372" s="1" t="s">
        <v>36</v>
      </c>
      <c r="X4372" s="1">
        <v>3.53</v>
      </c>
      <c r="Y4372" s="5">
        <v>25126.39</v>
      </c>
      <c r="Z4372" s="5">
        <v>38447.269999999997</v>
      </c>
      <c r="AA4372" s="5" t="str">
        <f t="shared" si="272"/>
        <v>60+</v>
      </c>
      <c r="AB4372" s="5" t="str">
        <f t="shared" si="273"/>
        <v>Moderate</v>
      </c>
      <c r="AC4372" s="5">
        <f t="shared" si="274"/>
        <v>1.53</v>
      </c>
      <c r="AD4372" s="5" t="str">
        <f t="shared" si="275"/>
        <v>Medium-haul</v>
      </c>
    </row>
    <row r="4373" spans="1:30" x14ac:dyDescent="0.3">
      <c r="A4373" s="1" t="s">
        <v>5513</v>
      </c>
      <c r="B4373" s="1" t="s">
        <v>5514</v>
      </c>
      <c r="C4373" s="1">
        <v>53</v>
      </c>
      <c r="D4373" s="1" t="s">
        <v>39</v>
      </c>
      <c r="E4373" s="1" t="s">
        <v>5205</v>
      </c>
      <c r="F4373" s="1" t="s">
        <v>30</v>
      </c>
      <c r="G4373" s="1" t="s">
        <v>602</v>
      </c>
      <c r="H4373" s="1" t="s">
        <v>262</v>
      </c>
      <c r="I4373" s="1" t="s">
        <v>217</v>
      </c>
      <c r="J4373" s="1">
        <v>3239</v>
      </c>
      <c r="K4373" s="3">
        <v>9.6747685185185187E-2</v>
      </c>
      <c r="L4373" s="3">
        <v>0.24605324074074075</v>
      </c>
      <c r="M4373" s="7">
        <v>45659</v>
      </c>
      <c r="N4373" s="3">
        <v>0.16410879629629629</v>
      </c>
      <c r="O4373" s="3">
        <v>0.31341435185185185</v>
      </c>
      <c r="P4373" s="5">
        <v>97</v>
      </c>
      <c r="Q4373" s="5">
        <v>241.66</v>
      </c>
      <c r="R4373" s="1" t="s">
        <v>40</v>
      </c>
      <c r="S4373" s="1">
        <v>5</v>
      </c>
      <c r="T4373" s="1" t="s">
        <v>45</v>
      </c>
      <c r="U4373" s="5">
        <v>36.43</v>
      </c>
      <c r="V4373" s="5">
        <v>16975.048488383902</v>
      </c>
      <c r="W4373" s="1" t="s">
        <v>42</v>
      </c>
      <c r="X4373" s="1">
        <v>4.41</v>
      </c>
      <c r="Y4373" s="5">
        <v>25370.06</v>
      </c>
      <c r="Z4373" s="5">
        <v>15473.53</v>
      </c>
      <c r="AA4373" s="5" t="str">
        <f t="shared" si="272"/>
        <v>50-59</v>
      </c>
      <c r="AB4373" s="5" t="str">
        <f t="shared" si="273"/>
        <v>Moderate</v>
      </c>
      <c r="AC4373" s="5">
        <f t="shared" si="274"/>
        <v>0.61</v>
      </c>
      <c r="AD4373" s="5" t="str">
        <f t="shared" si="275"/>
        <v>Medium-haul</v>
      </c>
    </row>
    <row r="4374" spans="1:30" x14ac:dyDescent="0.3">
      <c r="A4374" s="1" t="s">
        <v>5382</v>
      </c>
      <c r="B4374" s="1" t="s">
        <v>5383</v>
      </c>
      <c r="C4374" s="1">
        <v>37</v>
      </c>
      <c r="D4374" s="1" t="s">
        <v>39</v>
      </c>
      <c r="E4374" s="1" t="s">
        <v>5205</v>
      </c>
      <c r="F4374" s="1" t="s">
        <v>30</v>
      </c>
      <c r="G4374" s="1" t="s">
        <v>615</v>
      </c>
      <c r="H4374" s="1" t="s">
        <v>32</v>
      </c>
      <c r="I4374" s="1" t="s">
        <v>91</v>
      </c>
      <c r="J4374" s="1">
        <v>2142</v>
      </c>
      <c r="K4374" s="3">
        <v>0.87881944444444449</v>
      </c>
      <c r="L4374" s="3">
        <v>0.97743055555555558</v>
      </c>
      <c r="M4374" s="7">
        <v>45660</v>
      </c>
      <c r="N4374" s="3">
        <v>0.94062500000000004</v>
      </c>
      <c r="O4374" s="3">
        <v>3.923611111111111E-2</v>
      </c>
      <c r="P4374" s="5">
        <v>89</v>
      </c>
      <c r="Q4374" s="5">
        <v>490.03</v>
      </c>
      <c r="R4374" s="1" t="s">
        <v>56</v>
      </c>
      <c r="S4374" s="1">
        <v>3</v>
      </c>
      <c r="T4374" s="1" t="s">
        <v>41</v>
      </c>
      <c r="U4374" s="5">
        <v>191.06</v>
      </c>
      <c r="V4374" s="5">
        <v>11393.1634318672</v>
      </c>
      <c r="W4374" s="1" t="s">
        <v>42</v>
      </c>
      <c r="X4374" s="1">
        <v>4.84</v>
      </c>
      <c r="Y4374" s="5">
        <v>18671.8</v>
      </c>
      <c r="Z4374" s="5">
        <v>31400.13</v>
      </c>
      <c r="AA4374" s="5" t="str">
        <f t="shared" si="272"/>
        <v>30-39</v>
      </c>
      <c r="AB4374" s="5" t="str">
        <f t="shared" si="273"/>
        <v>Moderate</v>
      </c>
      <c r="AC4374" s="5">
        <f t="shared" si="274"/>
        <v>1.68</v>
      </c>
      <c r="AD4374" s="5" t="str">
        <f t="shared" si="275"/>
        <v>Short-haul</v>
      </c>
    </row>
    <row r="4375" spans="1:30" x14ac:dyDescent="0.3">
      <c r="A4375" s="1" t="s">
        <v>5659</v>
      </c>
      <c r="B4375" s="1" t="s">
        <v>5660</v>
      </c>
      <c r="C4375" s="1">
        <v>29</v>
      </c>
      <c r="D4375" s="1" t="s">
        <v>39</v>
      </c>
      <c r="E4375" s="1" t="s">
        <v>5205</v>
      </c>
      <c r="F4375" s="1" t="s">
        <v>48</v>
      </c>
      <c r="G4375" s="1" t="s">
        <v>615</v>
      </c>
      <c r="H4375" s="1" t="s">
        <v>32</v>
      </c>
      <c r="I4375" s="1" t="s">
        <v>91</v>
      </c>
      <c r="J4375" s="1">
        <v>2142</v>
      </c>
      <c r="K4375" s="3">
        <v>0.87881944444444449</v>
      </c>
      <c r="L4375" s="3">
        <v>0.97743055555555558</v>
      </c>
      <c r="M4375" s="7">
        <v>45666</v>
      </c>
      <c r="N4375" s="3">
        <v>0.94062500000000004</v>
      </c>
      <c r="O4375" s="3">
        <v>3.923611111111111E-2</v>
      </c>
      <c r="P4375" s="5">
        <v>89</v>
      </c>
      <c r="Q4375" s="5">
        <v>767.51</v>
      </c>
      <c r="R4375" s="1" t="s">
        <v>56</v>
      </c>
      <c r="S4375" s="1">
        <v>5</v>
      </c>
      <c r="T4375" s="1" t="s">
        <v>83</v>
      </c>
      <c r="U4375" s="5">
        <v>96.41</v>
      </c>
      <c r="V4375" s="5">
        <v>11951.6049431723</v>
      </c>
      <c r="W4375" s="1" t="s">
        <v>42</v>
      </c>
      <c r="X4375" s="1">
        <v>4.67</v>
      </c>
      <c r="Y4375" s="5">
        <v>19341.93</v>
      </c>
      <c r="Z4375" s="5">
        <v>49139.92</v>
      </c>
      <c r="AA4375" s="5" t="str">
        <f t="shared" si="272"/>
        <v>18-29</v>
      </c>
      <c r="AB4375" s="5" t="str">
        <f t="shared" si="273"/>
        <v>Moderate</v>
      </c>
      <c r="AC4375" s="5">
        <f t="shared" si="274"/>
        <v>2.54</v>
      </c>
      <c r="AD4375" s="5" t="str">
        <f t="shared" si="275"/>
        <v>Short-haul</v>
      </c>
    </row>
    <row r="4376" spans="1:30" x14ac:dyDescent="0.3">
      <c r="A4376" s="1" t="s">
        <v>5702</v>
      </c>
      <c r="B4376" s="1" t="s">
        <v>5703</v>
      </c>
      <c r="C4376" s="1">
        <v>55</v>
      </c>
      <c r="D4376" s="1" t="s">
        <v>28</v>
      </c>
      <c r="E4376" s="1" t="s">
        <v>5205</v>
      </c>
      <c r="F4376" s="1" t="s">
        <v>30</v>
      </c>
      <c r="G4376" s="1" t="s">
        <v>615</v>
      </c>
      <c r="H4376" s="1" t="s">
        <v>32</v>
      </c>
      <c r="I4376" s="1" t="s">
        <v>91</v>
      </c>
      <c r="J4376" s="1">
        <v>2142</v>
      </c>
      <c r="K4376" s="3">
        <v>0.87881944444444449</v>
      </c>
      <c r="L4376" s="3">
        <v>0.97743055555555558</v>
      </c>
      <c r="M4376" s="7">
        <v>45661</v>
      </c>
      <c r="N4376" s="3">
        <v>0.94062500000000004</v>
      </c>
      <c r="O4376" s="3">
        <v>3.923611111111111E-2</v>
      </c>
      <c r="P4376" s="5">
        <v>89</v>
      </c>
      <c r="Q4376" s="5">
        <v>763.46</v>
      </c>
      <c r="R4376" s="1" t="s">
        <v>34</v>
      </c>
      <c r="S4376" s="1">
        <v>5</v>
      </c>
      <c r="T4376" s="1" t="s">
        <v>49</v>
      </c>
      <c r="U4376" s="5">
        <v>140.16</v>
      </c>
      <c r="V4376" s="5">
        <v>12208.4951657278</v>
      </c>
      <c r="W4376" s="1" t="s">
        <v>36</v>
      </c>
      <c r="X4376" s="1">
        <v>4.99</v>
      </c>
      <c r="Y4376" s="5">
        <v>19650.189999999999</v>
      </c>
      <c r="Z4376" s="5">
        <v>48889.47</v>
      </c>
      <c r="AA4376" s="5" t="str">
        <f t="shared" si="272"/>
        <v>50-59</v>
      </c>
      <c r="AB4376" s="5" t="str">
        <f t="shared" si="273"/>
        <v>Moderate</v>
      </c>
      <c r="AC4376" s="5">
        <f t="shared" si="274"/>
        <v>2.4900000000000002</v>
      </c>
      <c r="AD4376" s="5" t="str">
        <f t="shared" si="275"/>
        <v>Short-haul</v>
      </c>
    </row>
    <row r="4377" spans="1:30" x14ac:dyDescent="0.3">
      <c r="A4377" s="1" t="s">
        <v>5706</v>
      </c>
      <c r="B4377" s="1" t="s">
        <v>5707</v>
      </c>
      <c r="C4377" s="1">
        <v>58</v>
      </c>
      <c r="D4377" s="1" t="s">
        <v>28</v>
      </c>
      <c r="E4377" s="1" t="s">
        <v>5205</v>
      </c>
      <c r="F4377" s="1" t="s">
        <v>48</v>
      </c>
      <c r="G4377" s="1" t="s">
        <v>615</v>
      </c>
      <c r="H4377" s="1" t="s">
        <v>32</v>
      </c>
      <c r="I4377" s="1" t="s">
        <v>91</v>
      </c>
      <c r="J4377" s="1">
        <v>2142</v>
      </c>
      <c r="K4377" s="3">
        <v>0.87881944444444449</v>
      </c>
      <c r="L4377" s="3">
        <v>0.97743055555555558</v>
      </c>
      <c r="M4377" s="7">
        <v>45658</v>
      </c>
      <c r="N4377" s="3">
        <v>0.94062500000000004</v>
      </c>
      <c r="O4377" s="3">
        <v>3.923611111111111E-2</v>
      </c>
      <c r="P4377" s="5">
        <v>89</v>
      </c>
      <c r="Q4377" s="5">
        <v>1057.22</v>
      </c>
      <c r="R4377" s="1" t="s">
        <v>56</v>
      </c>
      <c r="S4377" s="1">
        <v>5</v>
      </c>
      <c r="T4377" s="1" t="s">
        <v>83</v>
      </c>
      <c r="U4377" s="5">
        <v>100.82</v>
      </c>
      <c r="V4377" s="5">
        <v>11848.470724151901</v>
      </c>
      <c r="W4377" s="1" t="s">
        <v>42</v>
      </c>
      <c r="X4377" s="1">
        <v>3.06</v>
      </c>
      <c r="Y4377" s="5">
        <v>19218.16</v>
      </c>
      <c r="Z4377" s="5">
        <v>67682.240000000005</v>
      </c>
      <c r="AA4377" s="5" t="str">
        <f t="shared" si="272"/>
        <v>50-59</v>
      </c>
      <c r="AB4377" s="5" t="str">
        <f t="shared" si="273"/>
        <v>Moderate</v>
      </c>
      <c r="AC4377" s="5">
        <f t="shared" si="274"/>
        <v>3.52</v>
      </c>
      <c r="AD4377" s="5" t="str">
        <f t="shared" si="275"/>
        <v>Short-haul</v>
      </c>
    </row>
    <row r="4378" spans="1:30" x14ac:dyDescent="0.3">
      <c r="A4378" s="1" t="s">
        <v>5603</v>
      </c>
      <c r="B4378" s="1" t="s">
        <v>5604</v>
      </c>
      <c r="C4378" s="1">
        <v>46</v>
      </c>
      <c r="D4378" s="1" t="s">
        <v>28</v>
      </c>
      <c r="E4378" s="1" t="s">
        <v>5205</v>
      </c>
      <c r="F4378" s="1" t="s">
        <v>30</v>
      </c>
      <c r="G4378" s="1" t="s">
        <v>615</v>
      </c>
      <c r="H4378" s="1" t="s">
        <v>32</v>
      </c>
      <c r="I4378" s="1" t="s">
        <v>91</v>
      </c>
      <c r="J4378" s="1">
        <v>2142</v>
      </c>
      <c r="K4378" s="3">
        <v>0.87881944444444449</v>
      </c>
      <c r="L4378" s="3">
        <v>0.97743055555555558</v>
      </c>
      <c r="M4378" s="7">
        <v>45661</v>
      </c>
      <c r="N4378" s="3">
        <v>0.94062500000000004</v>
      </c>
      <c r="O4378" s="3">
        <v>3.923611111111111E-2</v>
      </c>
      <c r="P4378" s="5">
        <v>89</v>
      </c>
      <c r="Q4378" s="5">
        <v>330.29</v>
      </c>
      <c r="R4378" s="1" t="s">
        <v>56</v>
      </c>
      <c r="S4378" s="1">
        <v>5</v>
      </c>
      <c r="T4378" s="1" t="s">
        <v>41</v>
      </c>
      <c r="U4378" s="5">
        <v>26.78</v>
      </c>
      <c r="V4378" s="5">
        <v>11712.8329817094</v>
      </c>
      <c r="W4378" s="1" t="s">
        <v>36</v>
      </c>
      <c r="X4378" s="1">
        <v>4.24</v>
      </c>
      <c r="Y4378" s="5">
        <v>19055.400000000001</v>
      </c>
      <c r="Z4378" s="5">
        <v>21143.919999999998</v>
      </c>
      <c r="AA4378" s="5" t="str">
        <f t="shared" si="272"/>
        <v>40-49</v>
      </c>
      <c r="AB4378" s="5" t="str">
        <f t="shared" si="273"/>
        <v>Moderate</v>
      </c>
      <c r="AC4378" s="5">
        <f t="shared" si="274"/>
        <v>1.1100000000000001</v>
      </c>
      <c r="AD4378" s="5" t="str">
        <f t="shared" si="275"/>
        <v>Short-haul</v>
      </c>
    </row>
    <row r="4379" spans="1:30" x14ac:dyDescent="0.3">
      <c r="A4379" s="1" t="s">
        <v>5264</v>
      </c>
      <c r="B4379" s="1" t="s">
        <v>5265</v>
      </c>
      <c r="C4379" s="1">
        <v>32</v>
      </c>
      <c r="D4379" s="1" t="s">
        <v>39</v>
      </c>
      <c r="E4379" s="1" t="s">
        <v>5205</v>
      </c>
      <c r="F4379" s="1" t="s">
        <v>48</v>
      </c>
      <c r="G4379" s="1" t="s">
        <v>615</v>
      </c>
      <c r="H4379" s="1" t="s">
        <v>32</v>
      </c>
      <c r="I4379" s="1" t="s">
        <v>91</v>
      </c>
      <c r="J4379" s="1">
        <v>2142</v>
      </c>
      <c r="K4379" s="3">
        <v>0.87881944444444449</v>
      </c>
      <c r="L4379" s="3">
        <v>0.97743055555555558</v>
      </c>
      <c r="M4379" s="7">
        <v>45672</v>
      </c>
      <c r="N4379" s="3">
        <v>0.94062500000000004</v>
      </c>
      <c r="O4379" s="3">
        <v>3.923611111111111E-2</v>
      </c>
      <c r="P4379" s="5">
        <v>89</v>
      </c>
      <c r="Q4379" s="5">
        <v>184.08</v>
      </c>
      <c r="R4379" s="1" t="s">
        <v>40</v>
      </c>
      <c r="S4379" s="1">
        <v>3</v>
      </c>
      <c r="T4379" s="1" t="s">
        <v>35</v>
      </c>
      <c r="U4379" s="5">
        <v>67.180000000000007</v>
      </c>
      <c r="V4379" s="5">
        <v>12088.465022453</v>
      </c>
      <c r="W4379" s="1" t="s">
        <v>42</v>
      </c>
      <c r="X4379" s="1">
        <v>3.93</v>
      </c>
      <c r="Y4379" s="5">
        <v>19506.16</v>
      </c>
      <c r="Z4379" s="5">
        <v>11794.56</v>
      </c>
      <c r="AA4379" s="5" t="str">
        <f t="shared" si="272"/>
        <v>30-39</v>
      </c>
      <c r="AB4379" s="5" t="str">
        <f t="shared" si="273"/>
        <v>Moderate</v>
      </c>
      <c r="AC4379" s="5">
        <f t="shared" si="274"/>
        <v>0.6</v>
      </c>
      <c r="AD4379" s="5" t="str">
        <f t="shared" si="275"/>
        <v>Short-haul</v>
      </c>
    </row>
    <row r="4380" spans="1:30" x14ac:dyDescent="0.3">
      <c r="A4380" s="1" t="s">
        <v>5708</v>
      </c>
      <c r="B4380" s="1" t="s">
        <v>5709</v>
      </c>
      <c r="C4380" s="1">
        <v>24</v>
      </c>
      <c r="D4380" s="1" t="s">
        <v>39</v>
      </c>
      <c r="E4380" s="1" t="s">
        <v>5205</v>
      </c>
      <c r="F4380" s="1" t="s">
        <v>30</v>
      </c>
      <c r="G4380" s="1" t="s">
        <v>615</v>
      </c>
      <c r="H4380" s="1" t="s">
        <v>32</v>
      </c>
      <c r="I4380" s="1" t="s">
        <v>91</v>
      </c>
      <c r="J4380" s="1">
        <v>2142</v>
      </c>
      <c r="K4380" s="3">
        <v>0.87881944444444449</v>
      </c>
      <c r="L4380" s="3">
        <v>0.97743055555555558</v>
      </c>
      <c r="M4380" s="7">
        <v>45664</v>
      </c>
      <c r="N4380" s="3">
        <v>0.94062500000000004</v>
      </c>
      <c r="O4380" s="3">
        <v>3.923611111111111E-2</v>
      </c>
      <c r="P4380" s="5">
        <v>89</v>
      </c>
      <c r="Q4380" s="5">
        <v>1447.57</v>
      </c>
      <c r="R4380" s="1" t="s">
        <v>40</v>
      </c>
      <c r="S4380" s="1">
        <v>5</v>
      </c>
      <c r="T4380" s="1" t="s">
        <v>41</v>
      </c>
      <c r="U4380" s="5">
        <v>150.61000000000001</v>
      </c>
      <c r="V4380" s="5">
        <v>11710.245723374201</v>
      </c>
      <c r="W4380" s="1" t="s">
        <v>36</v>
      </c>
      <c r="X4380" s="1">
        <v>3.52</v>
      </c>
      <c r="Y4380" s="5">
        <v>19052.29</v>
      </c>
      <c r="Z4380" s="5">
        <v>92674.6</v>
      </c>
      <c r="AA4380" s="5" t="str">
        <f t="shared" si="272"/>
        <v>18-29</v>
      </c>
      <c r="AB4380" s="5" t="str">
        <f t="shared" si="273"/>
        <v>Moderate</v>
      </c>
      <c r="AC4380" s="5">
        <f t="shared" si="274"/>
        <v>4.8600000000000003</v>
      </c>
      <c r="AD4380" s="5" t="str">
        <f t="shared" si="275"/>
        <v>Short-haul</v>
      </c>
    </row>
    <row r="4381" spans="1:30" x14ac:dyDescent="0.3">
      <c r="A4381" s="1" t="s">
        <v>5710</v>
      </c>
      <c r="B4381" s="1" t="s">
        <v>5711</v>
      </c>
      <c r="C4381" s="1">
        <v>74</v>
      </c>
      <c r="D4381" s="1" t="s">
        <v>39</v>
      </c>
      <c r="E4381" s="1" t="s">
        <v>5205</v>
      </c>
      <c r="F4381" s="1" t="s">
        <v>48</v>
      </c>
      <c r="G4381" s="1" t="s">
        <v>615</v>
      </c>
      <c r="H4381" s="1" t="s">
        <v>32</v>
      </c>
      <c r="I4381" s="1" t="s">
        <v>91</v>
      </c>
      <c r="J4381" s="1">
        <v>2142</v>
      </c>
      <c r="K4381" s="3">
        <v>0.87881944444444449</v>
      </c>
      <c r="L4381" s="3">
        <v>0.97743055555555558</v>
      </c>
      <c r="M4381" s="7">
        <v>45672</v>
      </c>
      <c r="N4381" s="3">
        <v>0.94062500000000004</v>
      </c>
      <c r="O4381" s="3">
        <v>3.923611111111111E-2</v>
      </c>
      <c r="P4381" s="5">
        <v>89</v>
      </c>
      <c r="Q4381" s="5">
        <v>1112.04</v>
      </c>
      <c r="R4381" s="1" t="s">
        <v>40</v>
      </c>
      <c r="S4381" s="1">
        <v>5</v>
      </c>
      <c r="T4381" s="1" t="s">
        <v>45</v>
      </c>
      <c r="U4381" s="5">
        <v>105.42</v>
      </c>
      <c r="V4381" s="5">
        <v>11592.6707716819</v>
      </c>
      <c r="W4381" s="1" t="s">
        <v>36</v>
      </c>
      <c r="X4381" s="1">
        <v>3.96</v>
      </c>
      <c r="Y4381" s="5">
        <v>18911.2</v>
      </c>
      <c r="Z4381" s="5">
        <v>71191.64</v>
      </c>
      <c r="AA4381" s="5" t="str">
        <f t="shared" si="272"/>
        <v>60+</v>
      </c>
      <c r="AB4381" s="5" t="str">
        <f t="shared" si="273"/>
        <v>Moderate</v>
      </c>
      <c r="AC4381" s="5">
        <f t="shared" si="274"/>
        <v>3.76</v>
      </c>
      <c r="AD4381" s="5" t="str">
        <f t="shared" si="275"/>
        <v>Short-haul</v>
      </c>
    </row>
    <row r="4382" spans="1:30" x14ac:dyDescent="0.3">
      <c r="A4382" s="1" t="s">
        <v>5462</v>
      </c>
      <c r="B4382" s="1" t="s">
        <v>5463</v>
      </c>
      <c r="C4382" s="1">
        <v>27</v>
      </c>
      <c r="D4382" s="1" t="s">
        <v>39</v>
      </c>
      <c r="E4382" s="1" t="s">
        <v>5205</v>
      </c>
      <c r="F4382" s="1" t="s">
        <v>30</v>
      </c>
      <c r="G4382" s="1" t="s">
        <v>615</v>
      </c>
      <c r="H4382" s="1" t="s">
        <v>32</v>
      </c>
      <c r="I4382" s="1" t="s">
        <v>91</v>
      </c>
      <c r="J4382" s="1">
        <v>2142</v>
      </c>
      <c r="K4382" s="3">
        <v>0.87881944444444449</v>
      </c>
      <c r="L4382" s="3">
        <v>0.97743055555555558</v>
      </c>
      <c r="M4382" s="7">
        <v>45666</v>
      </c>
      <c r="N4382" s="3">
        <v>0.94062500000000004</v>
      </c>
      <c r="O4382" s="3">
        <v>3.923611111111111E-2</v>
      </c>
      <c r="P4382" s="5">
        <v>89</v>
      </c>
      <c r="Q4382" s="5">
        <v>424.94</v>
      </c>
      <c r="R4382" s="1" t="s">
        <v>40</v>
      </c>
      <c r="S4382" s="1">
        <v>5</v>
      </c>
      <c r="T4382" s="1" t="s">
        <v>35</v>
      </c>
      <c r="U4382" s="5">
        <v>7.58</v>
      </c>
      <c r="V4382" s="5">
        <v>11225.6272566772</v>
      </c>
      <c r="W4382" s="1" t="s">
        <v>36</v>
      </c>
      <c r="X4382" s="1">
        <v>3.69</v>
      </c>
      <c r="Y4382" s="5">
        <v>18470.75</v>
      </c>
      <c r="Z4382" s="5">
        <v>27197.68</v>
      </c>
      <c r="AA4382" s="5" t="str">
        <f t="shared" si="272"/>
        <v>18-29</v>
      </c>
      <c r="AB4382" s="5" t="str">
        <f t="shared" si="273"/>
        <v>Moderate</v>
      </c>
      <c r="AC4382" s="5">
        <f t="shared" si="274"/>
        <v>1.47</v>
      </c>
      <c r="AD4382" s="5" t="str">
        <f t="shared" si="275"/>
        <v>Short-haul</v>
      </c>
    </row>
    <row r="4383" spans="1:30" x14ac:dyDescent="0.3">
      <c r="A4383" s="1" t="s">
        <v>5712</v>
      </c>
      <c r="B4383" s="1" t="s">
        <v>5713</v>
      </c>
      <c r="C4383" s="1">
        <v>25</v>
      </c>
      <c r="D4383" s="1" t="s">
        <v>39</v>
      </c>
      <c r="E4383" s="1" t="s">
        <v>5205</v>
      </c>
      <c r="F4383" s="1" t="s">
        <v>48</v>
      </c>
      <c r="G4383" s="1" t="s">
        <v>615</v>
      </c>
      <c r="H4383" s="1" t="s">
        <v>32</v>
      </c>
      <c r="I4383" s="1" t="s">
        <v>91</v>
      </c>
      <c r="J4383" s="1">
        <v>2142</v>
      </c>
      <c r="K4383" s="3">
        <v>0.87881944444444449</v>
      </c>
      <c r="L4383" s="3">
        <v>0.97743055555555558</v>
      </c>
      <c r="M4383" s="7">
        <v>45669</v>
      </c>
      <c r="N4383" s="3">
        <v>0.94062500000000004</v>
      </c>
      <c r="O4383" s="3">
        <v>3.923611111111111E-2</v>
      </c>
      <c r="P4383" s="5">
        <v>89</v>
      </c>
      <c r="Q4383" s="5">
        <v>389.63</v>
      </c>
      <c r="R4383" s="1" t="s">
        <v>34</v>
      </c>
      <c r="S4383" s="1">
        <v>5</v>
      </c>
      <c r="T4383" s="1" t="s">
        <v>41</v>
      </c>
      <c r="U4383" s="5">
        <v>65.75</v>
      </c>
      <c r="V4383" s="5">
        <v>11478.6362081397</v>
      </c>
      <c r="W4383" s="1" t="s">
        <v>42</v>
      </c>
      <c r="X4383" s="1">
        <v>4.6399999999999997</v>
      </c>
      <c r="Y4383" s="5">
        <v>18774.36</v>
      </c>
      <c r="Z4383" s="5">
        <v>24949.47</v>
      </c>
      <c r="AA4383" s="5" t="str">
        <f t="shared" si="272"/>
        <v>18-29</v>
      </c>
      <c r="AB4383" s="5" t="str">
        <f t="shared" si="273"/>
        <v>Moderate</v>
      </c>
      <c r="AC4383" s="5">
        <f t="shared" si="274"/>
        <v>1.33</v>
      </c>
      <c r="AD4383" s="5" t="str">
        <f t="shared" si="275"/>
        <v>Short-haul</v>
      </c>
    </row>
    <row r="4384" spans="1:30" x14ac:dyDescent="0.3">
      <c r="A4384" s="1" t="s">
        <v>5714</v>
      </c>
      <c r="B4384" s="1" t="s">
        <v>5715</v>
      </c>
      <c r="C4384" s="1">
        <v>31</v>
      </c>
      <c r="D4384" s="1" t="s">
        <v>39</v>
      </c>
      <c r="E4384" s="1" t="s">
        <v>5205</v>
      </c>
      <c r="F4384" s="1" t="s">
        <v>48</v>
      </c>
      <c r="G4384" s="1" t="s">
        <v>615</v>
      </c>
      <c r="H4384" s="1" t="s">
        <v>32</v>
      </c>
      <c r="I4384" s="1" t="s">
        <v>91</v>
      </c>
      <c r="J4384" s="1">
        <v>2142</v>
      </c>
      <c r="K4384" s="3">
        <v>0.87881944444444449</v>
      </c>
      <c r="L4384" s="3">
        <v>0.97743055555555558</v>
      </c>
      <c r="M4384" s="7">
        <v>45670</v>
      </c>
      <c r="N4384" s="3">
        <v>0.94062500000000004</v>
      </c>
      <c r="O4384" s="3">
        <v>3.923611111111111E-2</v>
      </c>
      <c r="P4384" s="5">
        <v>89</v>
      </c>
      <c r="Q4384" s="5">
        <v>898.15</v>
      </c>
      <c r="R4384" s="1" t="s">
        <v>56</v>
      </c>
      <c r="S4384" s="1">
        <v>3</v>
      </c>
      <c r="T4384" s="1" t="s">
        <v>41</v>
      </c>
      <c r="U4384" s="5">
        <v>164.8</v>
      </c>
      <c r="V4384" s="5">
        <v>11491.0746432293</v>
      </c>
      <c r="W4384" s="1" t="s">
        <v>36</v>
      </c>
      <c r="X4384" s="1">
        <v>4.84</v>
      </c>
      <c r="Y4384" s="5">
        <v>18789.29</v>
      </c>
      <c r="Z4384" s="5">
        <v>57514.559999999998</v>
      </c>
      <c r="AA4384" s="5" t="str">
        <f t="shared" si="272"/>
        <v>30-39</v>
      </c>
      <c r="AB4384" s="5" t="str">
        <f t="shared" si="273"/>
        <v>Moderate</v>
      </c>
      <c r="AC4384" s="5">
        <f t="shared" si="274"/>
        <v>3.06</v>
      </c>
      <c r="AD4384" s="5" t="str">
        <f t="shared" si="275"/>
        <v>Short-haul</v>
      </c>
    </row>
    <row r="4385" spans="1:30" x14ac:dyDescent="0.3">
      <c r="A4385" s="1" t="s">
        <v>5358</v>
      </c>
      <c r="B4385" s="1" t="s">
        <v>5359</v>
      </c>
      <c r="C4385" s="1">
        <v>48</v>
      </c>
      <c r="D4385" s="1" t="s">
        <v>28</v>
      </c>
      <c r="E4385" s="1" t="s">
        <v>5205</v>
      </c>
      <c r="F4385" s="1" t="s">
        <v>30</v>
      </c>
      <c r="G4385" s="1" t="s">
        <v>628</v>
      </c>
      <c r="H4385" s="1" t="s">
        <v>75</v>
      </c>
      <c r="I4385" s="1" t="s">
        <v>385</v>
      </c>
      <c r="J4385" s="1">
        <v>10284</v>
      </c>
      <c r="K4385" s="3">
        <v>0.55234953703703704</v>
      </c>
      <c r="L4385" s="3">
        <v>2.8043981481481482E-2</v>
      </c>
      <c r="M4385" s="7">
        <v>45666</v>
      </c>
      <c r="N4385" s="3">
        <v>0.60859953703703706</v>
      </c>
      <c r="O4385" s="3">
        <v>8.4293981481481484E-2</v>
      </c>
      <c r="P4385" s="5">
        <v>81</v>
      </c>
      <c r="Q4385" s="5">
        <v>1458.53</v>
      </c>
      <c r="R4385" s="1" t="s">
        <v>56</v>
      </c>
      <c r="S4385" s="1">
        <v>5</v>
      </c>
      <c r="T4385" s="1" t="s">
        <v>49</v>
      </c>
      <c r="U4385" s="5">
        <v>187.5</v>
      </c>
      <c r="V4385" s="5">
        <v>52438.533601985</v>
      </c>
      <c r="W4385" s="1" t="s">
        <v>42</v>
      </c>
      <c r="X4385" s="1">
        <v>4.74</v>
      </c>
      <c r="Y4385" s="5">
        <v>67926.240000000005</v>
      </c>
      <c r="Z4385" s="5">
        <v>93383.42</v>
      </c>
      <c r="AA4385" s="5" t="str">
        <f t="shared" si="272"/>
        <v>40-49</v>
      </c>
      <c r="AB4385" s="5" t="str">
        <f t="shared" si="273"/>
        <v>Moderate</v>
      </c>
      <c r="AC4385" s="5">
        <f t="shared" si="274"/>
        <v>1.37</v>
      </c>
      <c r="AD4385" s="5" t="str">
        <f t="shared" si="275"/>
        <v>Long-haul</v>
      </c>
    </row>
    <row r="4386" spans="1:30" x14ac:dyDescent="0.3">
      <c r="A4386" s="1" t="s">
        <v>5388</v>
      </c>
      <c r="B4386" s="1" t="s">
        <v>5389</v>
      </c>
      <c r="C4386" s="1">
        <v>73</v>
      </c>
      <c r="D4386" s="1" t="s">
        <v>28</v>
      </c>
      <c r="E4386" s="1" t="s">
        <v>5205</v>
      </c>
      <c r="F4386" s="1" t="s">
        <v>30</v>
      </c>
      <c r="G4386" s="1" t="s">
        <v>628</v>
      </c>
      <c r="H4386" s="1" t="s">
        <v>75</v>
      </c>
      <c r="I4386" s="1" t="s">
        <v>385</v>
      </c>
      <c r="J4386" s="1">
        <v>10284</v>
      </c>
      <c r="K4386" s="3">
        <v>0.55234953703703704</v>
      </c>
      <c r="L4386" s="3">
        <v>2.8043981481481482E-2</v>
      </c>
      <c r="M4386" s="7">
        <v>45672</v>
      </c>
      <c r="N4386" s="3">
        <v>0.60859953703703706</v>
      </c>
      <c r="O4386" s="3">
        <v>8.4293981481481484E-2</v>
      </c>
      <c r="P4386" s="5">
        <v>81</v>
      </c>
      <c r="Q4386" s="5">
        <v>940.46</v>
      </c>
      <c r="R4386" s="1" t="s">
        <v>34</v>
      </c>
      <c r="S4386" s="1">
        <v>5</v>
      </c>
      <c r="T4386" s="1" t="s">
        <v>49</v>
      </c>
      <c r="U4386" s="5">
        <v>19.190000000000001</v>
      </c>
      <c r="V4386" s="5">
        <v>51928.826926386202</v>
      </c>
      <c r="W4386" s="1" t="s">
        <v>42</v>
      </c>
      <c r="X4386" s="1">
        <v>5</v>
      </c>
      <c r="Y4386" s="5">
        <v>67314.59</v>
      </c>
      <c r="Z4386" s="5">
        <v>60193.279999999999</v>
      </c>
      <c r="AA4386" s="5" t="str">
        <f t="shared" si="272"/>
        <v>60+</v>
      </c>
      <c r="AB4386" s="5" t="str">
        <f t="shared" si="273"/>
        <v>Moderate</v>
      </c>
      <c r="AC4386" s="5">
        <f t="shared" si="274"/>
        <v>0.89</v>
      </c>
      <c r="AD4386" s="5" t="str">
        <f t="shared" si="275"/>
        <v>Long-haul</v>
      </c>
    </row>
    <row r="4387" spans="1:30" x14ac:dyDescent="0.3">
      <c r="A4387" s="1" t="s">
        <v>5716</v>
      </c>
      <c r="B4387" s="1" t="s">
        <v>5717</v>
      </c>
      <c r="C4387" s="1">
        <v>18</v>
      </c>
      <c r="D4387" s="1" t="s">
        <v>28</v>
      </c>
      <c r="E4387" s="1" t="s">
        <v>5205</v>
      </c>
      <c r="F4387" s="1" t="s">
        <v>30</v>
      </c>
      <c r="G4387" s="1" t="s">
        <v>628</v>
      </c>
      <c r="H4387" s="1" t="s">
        <v>75</v>
      </c>
      <c r="I4387" s="1" t="s">
        <v>385</v>
      </c>
      <c r="J4387" s="1">
        <v>10284</v>
      </c>
      <c r="K4387" s="3">
        <v>0.55234953703703704</v>
      </c>
      <c r="L4387" s="3">
        <v>2.8043981481481482E-2</v>
      </c>
      <c r="M4387" s="7">
        <v>45667</v>
      </c>
      <c r="N4387" s="3">
        <v>0.60859953703703706</v>
      </c>
      <c r="O4387" s="3">
        <v>8.4293981481481484E-2</v>
      </c>
      <c r="P4387" s="5">
        <v>81</v>
      </c>
      <c r="Q4387" s="5">
        <v>647.07000000000005</v>
      </c>
      <c r="R4387" s="1" t="s">
        <v>56</v>
      </c>
      <c r="S4387" s="1">
        <v>5</v>
      </c>
      <c r="T4387" s="1" t="s">
        <v>83</v>
      </c>
      <c r="U4387" s="5">
        <v>182</v>
      </c>
      <c r="V4387" s="5">
        <v>52363.992311364498</v>
      </c>
      <c r="W4387" s="1" t="s">
        <v>36</v>
      </c>
      <c r="X4387" s="1">
        <v>4.45</v>
      </c>
      <c r="Y4387" s="5">
        <v>67836.789999999994</v>
      </c>
      <c r="Z4387" s="5">
        <v>41448.879999999997</v>
      </c>
      <c r="AA4387" s="5" t="str">
        <f t="shared" si="272"/>
        <v>18-29</v>
      </c>
      <c r="AB4387" s="5" t="str">
        <f t="shared" si="273"/>
        <v>Moderate</v>
      </c>
      <c r="AC4387" s="5">
        <f t="shared" si="274"/>
        <v>0.61</v>
      </c>
      <c r="AD4387" s="5" t="str">
        <f t="shared" si="275"/>
        <v>Long-haul</v>
      </c>
    </row>
    <row r="4388" spans="1:30" x14ac:dyDescent="0.3">
      <c r="A4388" s="1" t="s">
        <v>5206</v>
      </c>
      <c r="B4388" s="1" t="s">
        <v>5207</v>
      </c>
      <c r="C4388" s="1">
        <v>33</v>
      </c>
      <c r="D4388" s="1" t="s">
        <v>39</v>
      </c>
      <c r="E4388" s="1" t="s">
        <v>5205</v>
      </c>
      <c r="F4388" s="1" t="s">
        <v>30</v>
      </c>
      <c r="G4388" s="1" t="s">
        <v>628</v>
      </c>
      <c r="H4388" s="1" t="s">
        <v>75</v>
      </c>
      <c r="I4388" s="1" t="s">
        <v>385</v>
      </c>
      <c r="J4388" s="1">
        <v>10284</v>
      </c>
      <c r="K4388" s="3">
        <v>0.55234953703703704</v>
      </c>
      <c r="L4388" s="3">
        <v>2.8043981481481482E-2</v>
      </c>
      <c r="M4388" s="7">
        <v>45659</v>
      </c>
      <c r="N4388" s="3">
        <v>0.60859953703703706</v>
      </c>
      <c r="O4388" s="3">
        <v>8.4293981481481484E-2</v>
      </c>
      <c r="P4388" s="5">
        <v>81</v>
      </c>
      <c r="Q4388" s="5">
        <v>264.88</v>
      </c>
      <c r="R4388" s="1" t="s">
        <v>40</v>
      </c>
      <c r="S4388" s="1">
        <v>3</v>
      </c>
      <c r="T4388" s="1" t="s">
        <v>45</v>
      </c>
      <c r="U4388" s="5">
        <v>192.76</v>
      </c>
      <c r="V4388" s="5">
        <v>52901.985847730102</v>
      </c>
      <c r="W4388" s="1" t="s">
        <v>42</v>
      </c>
      <c r="X4388" s="1">
        <v>4.7</v>
      </c>
      <c r="Y4388" s="5">
        <v>68482.38</v>
      </c>
      <c r="Z4388" s="5">
        <v>16990.87</v>
      </c>
      <c r="AA4388" s="5" t="str">
        <f t="shared" si="272"/>
        <v>30-39</v>
      </c>
      <c r="AB4388" s="5" t="str">
        <f t="shared" si="273"/>
        <v>Moderate</v>
      </c>
      <c r="AC4388" s="5">
        <f t="shared" si="274"/>
        <v>0.25</v>
      </c>
      <c r="AD4388" s="5" t="str">
        <f t="shared" si="275"/>
        <v>Long-haul</v>
      </c>
    </row>
    <row r="4389" spans="1:30" x14ac:dyDescent="0.3">
      <c r="A4389" s="1" t="s">
        <v>5718</v>
      </c>
      <c r="B4389" s="1" t="s">
        <v>5719</v>
      </c>
      <c r="C4389" s="1">
        <v>24</v>
      </c>
      <c r="D4389" s="1" t="s">
        <v>28</v>
      </c>
      <c r="E4389" s="1" t="s">
        <v>5205</v>
      </c>
      <c r="F4389" s="1" t="s">
        <v>48</v>
      </c>
      <c r="G4389" s="1" t="s">
        <v>639</v>
      </c>
      <c r="H4389" s="1" t="s">
        <v>337</v>
      </c>
      <c r="I4389" s="1" t="s">
        <v>91</v>
      </c>
      <c r="J4389" s="1">
        <v>5417</v>
      </c>
      <c r="K4389" s="3">
        <v>0.29119212962962965</v>
      </c>
      <c r="L4389" s="3">
        <v>0.54188657407407403</v>
      </c>
      <c r="M4389" s="7">
        <v>45670</v>
      </c>
      <c r="N4389" s="3">
        <v>0.3981365740740741</v>
      </c>
      <c r="O4389" s="3">
        <v>0.64883101851851854</v>
      </c>
      <c r="P4389" s="5">
        <v>154</v>
      </c>
      <c r="Q4389" s="5">
        <v>667.98</v>
      </c>
      <c r="R4389" s="1" t="s">
        <v>40</v>
      </c>
      <c r="S4389" s="1">
        <v>5</v>
      </c>
      <c r="T4389" s="1" t="s">
        <v>35</v>
      </c>
      <c r="U4389" s="5">
        <v>132.93</v>
      </c>
      <c r="V4389" s="5">
        <v>28247.7362662058</v>
      </c>
      <c r="W4389" s="1" t="s">
        <v>36</v>
      </c>
      <c r="X4389" s="1">
        <v>3.01</v>
      </c>
      <c r="Y4389" s="5">
        <v>38897.279999999999</v>
      </c>
      <c r="Z4389" s="5">
        <v>42777.31</v>
      </c>
      <c r="AA4389" s="5" t="str">
        <f t="shared" si="272"/>
        <v>18-29</v>
      </c>
      <c r="AB4389" s="5" t="str">
        <f t="shared" si="273"/>
        <v>Severe</v>
      </c>
      <c r="AC4389" s="5">
        <f t="shared" si="274"/>
        <v>1.1000000000000001</v>
      </c>
      <c r="AD4389" s="5" t="str">
        <f t="shared" si="275"/>
        <v>Medium-haul</v>
      </c>
    </row>
    <row r="4390" spans="1:30" x14ac:dyDescent="0.3">
      <c r="A4390" s="1" t="s">
        <v>5675</v>
      </c>
      <c r="B4390" s="1" t="s">
        <v>5676</v>
      </c>
      <c r="C4390" s="1">
        <v>64</v>
      </c>
      <c r="D4390" s="1" t="s">
        <v>28</v>
      </c>
      <c r="E4390" s="1" t="s">
        <v>5205</v>
      </c>
      <c r="F4390" s="1" t="s">
        <v>30</v>
      </c>
      <c r="G4390" s="1" t="s">
        <v>639</v>
      </c>
      <c r="H4390" s="1" t="s">
        <v>337</v>
      </c>
      <c r="I4390" s="1" t="s">
        <v>91</v>
      </c>
      <c r="J4390" s="1">
        <v>5417</v>
      </c>
      <c r="K4390" s="3">
        <v>0.29119212962962965</v>
      </c>
      <c r="L4390" s="3">
        <v>0.54188657407407403</v>
      </c>
      <c r="M4390" s="7">
        <v>45659</v>
      </c>
      <c r="N4390" s="3">
        <v>0.3981365740740741</v>
      </c>
      <c r="O4390" s="3">
        <v>0.64883101851851854</v>
      </c>
      <c r="P4390" s="5">
        <v>154</v>
      </c>
      <c r="Q4390" s="5">
        <v>344.6</v>
      </c>
      <c r="R4390" s="1" t="s">
        <v>40</v>
      </c>
      <c r="S4390" s="1">
        <v>5</v>
      </c>
      <c r="T4390" s="1" t="s">
        <v>41</v>
      </c>
      <c r="U4390" s="5">
        <v>134.91</v>
      </c>
      <c r="V4390" s="5">
        <v>27991.419887105301</v>
      </c>
      <c r="W4390" s="1" t="s">
        <v>36</v>
      </c>
      <c r="X4390" s="1">
        <v>3.94</v>
      </c>
      <c r="Y4390" s="5">
        <v>38589.699999999997</v>
      </c>
      <c r="Z4390" s="5">
        <v>22081.38</v>
      </c>
      <c r="AA4390" s="5" t="str">
        <f t="shared" si="272"/>
        <v>60+</v>
      </c>
      <c r="AB4390" s="5" t="str">
        <f t="shared" si="273"/>
        <v>Severe</v>
      </c>
      <c r="AC4390" s="5">
        <f t="shared" si="274"/>
        <v>0.56999999999999995</v>
      </c>
      <c r="AD4390" s="5" t="str">
        <f t="shared" si="275"/>
        <v>Medium-haul</v>
      </c>
    </row>
    <row r="4391" spans="1:30" x14ac:dyDescent="0.3">
      <c r="A4391" s="1" t="s">
        <v>5720</v>
      </c>
      <c r="B4391" s="1" t="s">
        <v>5721</v>
      </c>
      <c r="C4391" s="1">
        <v>69</v>
      </c>
      <c r="D4391" s="1" t="s">
        <v>39</v>
      </c>
      <c r="E4391" s="1" t="s">
        <v>5205</v>
      </c>
      <c r="F4391" s="1" t="s">
        <v>30</v>
      </c>
      <c r="G4391" s="1" t="s">
        <v>639</v>
      </c>
      <c r="H4391" s="1" t="s">
        <v>337</v>
      </c>
      <c r="I4391" s="1" t="s">
        <v>91</v>
      </c>
      <c r="J4391" s="1">
        <v>5417</v>
      </c>
      <c r="K4391" s="3">
        <v>0.29119212962962965</v>
      </c>
      <c r="L4391" s="3">
        <v>0.54188657407407403</v>
      </c>
      <c r="M4391" s="7">
        <v>45661</v>
      </c>
      <c r="N4391" s="3">
        <v>0.3981365740740741</v>
      </c>
      <c r="O4391" s="3">
        <v>0.64883101851851854</v>
      </c>
      <c r="P4391" s="5">
        <v>154</v>
      </c>
      <c r="Q4391" s="5">
        <v>930.55</v>
      </c>
      <c r="R4391" s="1" t="s">
        <v>34</v>
      </c>
      <c r="S4391" s="1">
        <v>5</v>
      </c>
      <c r="T4391" s="1" t="s">
        <v>83</v>
      </c>
      <c r="U4391" s="5">
        <v>116.16</v>
      </c>
      <c r="V4391" s="5">
        <v>28168.738801102802</v>
      </c>
      <c r="W4391" s="1" t="s">
        <v>42</v>
      </c>
      <c r="X4391" s="1">
        <v>4.4400000000000004</v>
      </c>
      <c r="Y4391" s="5">
        <v>38802.49</v>
      </c>
      <c r="Z4391" s="5">
        <v>59578.43</v>
      </c>
      <c r="AA4391" s="5" t="str">
        <f t="shared" si="272"/>
        <v>60+</v>
      </c>
      <c r="AB4391" s="5" t="str">
        <f t="shared" si="273"/>
        <v>Severe</v>
      </c>
      <c r="AC4391" s="5">
        <f t="shared" si="274"/>
        <v>1.54</v>
      </c>
      <c r="AD4391" s="5" t="str">
        <f t="shared" si="275"/>
        <v>Medium-haul</v>
      </c>
    </row>
    <row r="4392" spans="1:30" x14ac:dyDescent="0.3">
      <c r="A4392" s="1" t="s">
        <v>5722</v>
      </c>
      <c r="B4392" s="1" t="s">
        <v>5723</v>
      </c>
      <c r="C4392" s="1">
        <v>30</v>
      </c>
      <c r="D4392" s="1" t="s">
        <v>28</v>
      </c>
      <c r="E4392" s="1" t="s">
        <v>5205</v>
      </c>
      <c r="F4392" s="1" t="s">
        <v>30</v>
      </c>
      <c r="G4392" s="1" t="s">
        <v>639</v>
      </c>
      <c r="H4392" s="1" t="s">
        <v>337</v>
      </c>
      <c r="I4392" s="1" t="s">
        <v>91</v>
      </c>
      <c r="J4392" s="1">
        <v>5417</v>
      </c>
      <c r="K4392" s="3">
        <v>0.29119212962962965</v>
      </c>
      <c r="L4392" s="3">
        <v>0.54188657407407403</v>
      </c>
      <c r="M4392" s="7">
        <v>45663</v>
      </c>
      <c r="N4392" s="3">
        <v>0.3981365740740741</v>
      </c>
      <c r="O4392" s="3">
        <v>0.64883101851851854</v>
      </c>
      <c r="P4392" s="5">
        <v>154</v>
      </c>
      <c r="Q4392" s="5">
        <v>711.35</v>
      </c>
      <c r="R4392" s="1" t="s">
        <v>40</v>
      </c>
      <c r="S4392" s="1">
        <v>3</v>
      </c>
      <c r="T4392" s="1" t="s">
        <v>83</v>
      </c>
      <c r="U4392" s="5">
        <v>19.079999999999998</v>
      </c>
      <c r="V4392" s="5">
        <v>27796.617187149499</v>
      </c>
      <c r="W4392" s="1" t="s">
        <v>36</v>
      </c>
      <c r="X4392" s="1">
        <v>4.99</v>
      </c>
      <c r="Y4392" s="5">
        <v>38355.94</v>
      </c>
      <c r="Z4392" s="5">
        <v>45530.22</v>
      </c>
      <c r="AA4392" s="5" t="str">
        <f t="shared" si="272"/>
        <v>30-39</v>
      </c>
      <c r="AB4392" s="5" t="str">
        <f t="shared" si="273"/>
        <v>Severe</v>
      </c>
      <c r="AC4392" s="5">
        <f t="shared" si="274"/>
        <v>1.19</v>
      </c>
      <c r="AD4392" s="5" t="str">
        <f t="shared" si="275"/>
        <v>Medium-haul</v>
      </c>
    </row>
    <row r="4393" spans="1:30" x14ac:dyDescent="0.3">
      <c r="A4393" s="1" t="s">
        <v>5724</v>
      </c>
      <c r="B4393" s="1" t="s">
        <v>5725</v>
      </c>
      <c r="C4393" s="1">
        <v>44</v>
      </c>
      <c r="D4393" s="1" t="s">
        <v>28</v>
      </c>
      <c r="E4393" s="1" t="s">
        <v>5205</v>
      </c>
      <c r="F4393" s="1" t="s">
        <v>30</v>
      </c>
      <c r="G4393" s="1" t="s">
        <v>639</v>
      </c>
      <c r="H4393" s="1" t="s">
        <v>337</v>
      </c>
      <c r="I4393" s="1" t="s">
        <v>91</v>
      </c>
      <c r="J4393" s="1">
        <v>5417</v>
      </c>
      <c r="K4393" s="3">
        <v>0.29119212962962965</v>
      </c>
      <c r="L4393" s="3">
        <v>0.54188657407407403</v>
      </c>
      <c r="M4393" s="7">
        <v>45658</v>
      </c>
      <c r="N4393" s="3">
        <v>0.3981365740740741</v>
      </c>
      <c r="O4393" s="3">
        <v>0.64883101851851854</v>
      </c>
      <c r="P4393" s="5">
        <v>154</v>
      </c>
      <c r="Q4393" s="5">
        <v>51.44</v>
      </c>
      <c r="R4393" s="1" t="s">
        <v>40</v>
      </c>
      <c r="S4393" s="1">
        <v>5</v>
      </c>
      <c r="T4393" s="1" t="s">
        <v>49</v>
      </c>
      <c r="U4393" s="5">
        <v>138.43</v>
      </c>
      <c r="V4393" s="5">
        <v>27605.138758255802</v>
      </c>
      <c r="W4393" s="1" t="s">
        <v>36</v>
      </c>
      <c r="X4393" s="1">
        <v>4.53</v>
      </c>
      <c r="Y4393" s="5">
        <v>38126.17</v>
      </c>
      <c r="Z4393" s="5">
        <v>3319.85</v>
      </c>
      <c r="AA4393" s="5" t="str">
        <f t="shared" si="272"/>
        <v>40-49</v>
      </c>
      <c r="AB4393" s="5" t="str">
        <f t="shared" si="273"/>
        <v>Severe</v>
      </c>
      <c r="AC4393" s="5">
        <f t="shared" si="274"/>
        <v>0.09</v>
      </c>
      <c r="AD4393" s="5" t="str">
        <f t="shared" si="275"/>
        <v>Medium-haul</v>
      </c>
    </row>
    <row r="4394" spans="1:30" x14ac:dyDescent="0.3">
      <c r="A4394" s="1" t="s">
        <v>5564</v>
      </c>
      <c r="B4394" s="1" t="s">
        <v>5565</v>
      </c>
      <c r="C4394" s="1">
        <v>57</v>
      </c>
      <c r="D4394" s="1" t="s">
        <v>28</v>
      </c>
      <c r="E4394" s="1" t="s">
        <v>5205</v>
      </c>
      <c r="F4394" s="1" t="s">
        <v>30</v>
      </c>
      <c r="G4394" s="1" t="s">
        <v>639</v>
      </c>
      <c r="H4394" s="1" t="s">
        <v>337</v>
      </c>
      <c r="I4394" s="1" t="s">
        <v>91</v>
      </c>
      <c r="J4394" s="1">
        <v>5417</v>
      </c>
      <c r="K4394" s="3">
        <v>0.29119212962962965</v>
      </c>
      <c r="L4394" s="3">
        <v>0.54188657407407403</v>
      </c>
      <c r="M4394" s="7">
        <v>45671</v>
      </c>
      <c r="N4394" s="3">
        <v>0.3981365740740741</v>
      </c>
      <c r="O4394" s="3">
        <v>0.64883101851851854</v>
      </c>
      <c r="P4394" s="5">
        <v>154</v>
      </c>
      <c r="Q4394" s="5">
        <v>1355.15</v>
      </c>
      <c r="R4394" s="1" t="s">
        <v>40</v>
      </c>
      <c r="S4394" s="1">
        <v>5</v>
      </c>
      <c r="T4394" s="1" t="s">
        <v>35</v>
      </c>
      <c r="U4394" s="5">
        <v>57.42</v>
      </c>
      <c r="V4394" s="5">
        <v>28092.508595187901</v>
      </c>
      <c r="W4394" s="1" t="s">
        <v>36</v>
      </c>
      <c r="X4394" s="1">
        <v>4.6100000000000003</v>
      </c>
      <c r="Y4394" s="5">
        <v>38711.01</v>
      </c>
      <c r="Z4394" s="5">
        <v>86741.08</v>
      </c>
      <c r="AA4394" s="5" t="str">
        <f t="shared" si="272"/>
        <v>50-59</v>
      </c>
      <c r="AB4394" s="5" t="str">
        <f t="shared" si="273"/>
        <v>Severe</v>
      </c>
      <c r="AC4394" s="5">
        <f t="shared" si="274"/>
        <v>2.2400000000000002</v>
      </c>
      <c r="AD4394" s="5" t="str">
        <f t="shared" si="275"/>
        <v>Medium-haul</v>
      </c>
    </row>
    <row r="4395" spans="1:30" x14ac:dyDescent="0.3">
      <c r="A4395" s="1" t="s">
        <v>5436</v>
      </c>
      <c r="B4395" s="1" t="s">
        <v>5437</v>
      </c>
      <c r="C4395" s="1">
        <v>43</v>
      </c>
      <c r="D4395" s="1" t="s">
        <v>39</v>
      </c>
      <c r="E4395" s="1" t="s">
        <v>5205</v>
      </c>
      <c r="F4395" s="1" t="s">
        <v>48</v>
      </c>
      <c r="G4395" s="1" t="s">
        <v>639</v>
      </c>
      <c r="H4395" s="1" t="s">
        <v>337</v>
      </c>
      <c r="I4395" s="1" t="s">
        <v>91</v>
      </c>
      <c r="J4395" s="1">
        <v>5417</v>
      </c>
      <c r="K4395" s="3">
        <v>0.29119212962962965</v>
      </c>
      <c r="L4395" s="3">
        <v>0.54188657407407403</v>
      </c>
      <c r="M4395" s="7">
        <v>45666</v>
      </c>
      <c r="N4395" s="3">
        <v>0.3981365740740741</v>
      </c>
      <c r="O4395" s="3">
        <v>0.64883101851851854</v>
      </c>
      <c r="P4395" s="5">
        <v>154</v>
      </c>
      <c r="Q4395" s="5">
        <v>96.81</v>
      </c>
      <c r="R4395" s="1" t="s">
        <v>34</v>
      </c>
      <c r="S4395" s="1">
        <v>5</v>
      </c>
      <c r="T4395" s="1" t="s">
        <v>35</v>
      </c>
      <c r="U4395" s="5">
        <v>0.31</v>
      </c>
      <c r="V4395" s="5">
        <v>27986.644156822498</v>
      </c>
      <c r="W4395" s="1" t="s">
        <v>42</v>
      </c>
      <c r="X4395" s="1">
        <v>4.78</v>
      </c>
      <c r="Y4395" s="5">
        <v>38583.97</v>
      </c>
      <c r="Z4395" s="5">
        <v>6195.9</v>
      </c>
      <c r="AA4395" s="5" t="str">
        <f t="shared" si="272"/>
        <v>40-49</v>
      </c>
      <c r="AB4395" s="5" t="str">
        <f t="shared" si="273"/>
        <v>Severe</v>
      </c>
      <c r="AC4395" s="5">
        <f t="shared" si="274"/>
        <v>0.16</v>
      </c>
      <c r="AD4395" s="5" t="str">
        <f t="shared" si="275"/>
        <v>Medium-haul</v>
      </c>
    </row>
    <row r="4396" spans="1:30" x14ac:dyDescent="0.3">
      <c r="A4396" s="1" t="s">
        <v>5307</v>
      </c>
      <c r="B4396" s="1" t="s">
        <v>4676</v>
      </c>
      <c r="C4396" s="1">
        <v>35</v>
      </c>
      <c r="D4396" s="1" t="s">
        <v>28</v>
      </c>
      <c r="E4396" s="1" t="s">
        <v>5205</v>
      </c>
      <c r="F4396" s="1" t="s">
        <v>30</v>
      </c>
      <c r="G4396" s="1" t="s">
        <v>639</v>
      </c>
      <c r="H4396" s="1" t="s">
        <v>337</v>
      </c>
      <c r="I4396" s="1" t="s">
        <v>91</v>
      </c>
      <c r="J4396" s="1">
        <v>5417</v>
      </c>
      <c r="K4396" s="3">
        <v>0.29119212962962965</v>
      </c>
      <c r="L4396" s="3">
        <v>0.54188657407407403</v>
      </c>
      <c r="M4396" s="7">
        <v>45671</v>
      </c>
      <c r="N4396" s="3">
        <v>0.3981365740740741</v>
      </c>
      <c r="O4396" s="3">
        <v>0.64883101851851854</v>
      </c>
      <c r="P4396" s="5">
        <v>154</v>
      </c>
      <c r="Q4396" s="5">
        <v>1069.8699999999999</v>
      </c>
      <c r="R4396" s="1" t="s">
        <v>40</v>
      </c>
      <c r="S4396" s="1">
        <v>3</v>
      </c>
      <c r="T4396" s="1" t="s">
        <v>35</v>
      </c>
      <c r="U4396" s="5">
        <v>167.72</v>
      </c>
      <c r="V4396" s="5">
        <v>27875.327662260399</v>
      </c>
      <c r="W4396" s="1" t="s">
        <v>42</v>
      </c>
      <c r="X4396" s="1">
        <v>3.27</v>
      </c>
      <c r="Y4396" s="5">
        <v>38450.39</v>
      </c>
      <c r="Z4396" s="5">
        <v>68505.22</v>
      </c>
      <c r="AA4396" s="5" t="str">
        <f t="shared" si="272"/>
        <v>30-39</v>
      </c>
      <c r="AB4396" s="5" t="str">
        <f t="shared" si="273"/>
        <v>Severe</v>
      </c>
      <c r="AC4396" s="5">
        <f t="shared" si="274"/>
        <v>1.78</v>
      </c>
      <c r="AD4396" s="5" t="str">
        <f t="shared" si="275"/>
        <v>Medium-haul</v>
      </c>
    </row>
    <row r="4397" spans="1:30" x14ac:dyDescent="0.3">
      <c r="A4397" s="1" t="s">
        <v>5726</v>
      </c>
      <c r="B4397" s="1" t="s">
        <v>3191</v>
      </c>
      <c r="C4397" s="1">
        <v>52</v>
      </c>
      <c r="D4397" s="1" t="s">
        <v>28</v>
      </c>
      <c r="E4397" s="1" t="s">
        <v>5205</v>
      </c>
      <c r="F4397" s="1" t="s">
        <v>48</v>
      </c>
      <c r="G4397" s="1" t="s">
        <v>639</v>
      </c>
      <c r="H4397" s="1" t="s">
        <v>337</v>
      </c>
      <c r="I4397" s="1" t="s">
        <v>91</v>
      </c>
      <c r="J4397" s="1">
        <v>5417</v>
      </c>
      <c r="K4397" s="3">
        <v>0.29119212962962965</v>
      </c>
      <c r="L4397" s="3">
        <v>0.54188657407407403</v>
      </c>
      <c r="M4397" s="7">
        <v>45668</v>
      </c>
      <c r="N4397" s="3">
        <v>0.3981365740740741</v>
      </c>
      <c r="O4397" s="3">
        <v>0.64883101851851854</v>
      </c>
      <c r="P4397" s="5">
        <v>154</v>
      </c>
      <c r="Q4397" s="5">
        <v>476.04</v>
      </c>
      <c r="R4397" s="1" t="s">
        <v>34</v>
      </c>
      <c r="S4397" s="1">
        <v>5</v>
      </c>
      <c r="T4397" s="1" t="s">
        <v>49</v>
      </c>
      <c r="U4397" s="5">
        <v>165.93</v>
      </c>
      <c r="V4397" s="5">
        <v>28007.927101028799</v>
      </c>
      <c r="W4397" s="1" t="s">
        <v>42</v>
      </c>
      <c r="X4397" s="1">
        <v>3.35</v>
      </c>
      <c r="Y4397" s="5">
        <v>38609.51</v>
      </c>
      <c r="Z4397" s="5">
        <v>30499.75</v>
      </c>
      <c r="AA4397" s="5" t="str">
        <f t="shared" si="272"/>
        <v>50-59</v>
      </c>
      <c r="AB4397" s="5" t="str">
        <f t="shared" si="273"/>
        <v>Severe</v>
      </c>
      <c r="AC4397" s="5">
        <f t="shared" si="274"/>
        <v>0.79</v>
      </c>
      <c r="AD4397" s="5" t="str">
        <f t="shared" si="275"/>
        <v>Medium-haul</v>
      </c>
    </row>
    <row r="4398" spans="1:30" x14ac:dyDescent="0.3">
      <c r="A4398" s="1" t="s">
        <v>5289</v>
      </c>
      <c r="B4398" s="1" t="s">
        <v>5290</v>
      </c>
      <c r="C4398" s="1">
        <v>58</v>
      </c>
      <c r="D4398" s="1" t="s">
        <v>39</v>
      </c>
      <c r="E4398" s="1" t="s">
        <v>5205</v>
      </c>
      <c r="F4398" s="1" t="s">
        <v>48</v>
      </c>
      <c r="G4398" s="1" t="s">
        <v>639</v>
      </c>
      <c r="H4398" s="1" t="s">
        <v>337</v>
      </c>
      <c r="I4398" s="1" t="s">
        <v>91</v>
      </c>
      <c r="J4398" s="1">
        <v>5417</v>
      </c>
      <c r="K4398" s="3">
        <v>0.29119212962962965</v>
      </c>
      <c r="L4398" s="3">
        <v>0.54188657407407403</v>
      </c>
      <c r="M4398" s="7">
        <v>45667</v>
      </c>
      <c r="N4398" s="3">
        <v>0.3981365740740741</v>
      </c>
      <c r="O4398" s="3">
        <v>0.64883101851851854</v>
      </c>
      <c r="P4398" s="5">
        <v>154</v>
      </c>
      <c r="Q4398" s="5">
        <v>878.22</v>
      </c>
      <c r="R4398" s="1" t="s">
        <v>34</v>
      </c>
      <c r="S4398" s="1">
        <v>5</v>
      </c>
      <c r="T4398" s="1" t="s">
        <v>49</v>
      </c>
      <c r="U4398" s="5">
        <v>160.28</v>
      </c>
      <c r="V4398" s="5">
        <v>28310.973356936898</v>
      </c>
      <c r="W4398" s="1" t="s">
        <v>36</v>
      </c>
      <c r="X4398" s="1">
        <v>4.43</v>
      </c>
      <c r="Y4398" s="5">
        <v>38973.17</v>
      </c>
      <c r="Z4398" s="5">
        <v>56238.14</v>
      </c>
      <c r="AA4398" s="5" t="str">
        <f t="shared" si="272"/>
        <v>50-59</v>
      </c>
      <c r="AB4398" s="5" t="str">
        <f t="shared" si="273"/>
        <v>Severe</v>
      </c>
      <c r="AC4398" s="5">
        <f t="shared" si="274"/>
        <v>1.44</v>
      </c>
      <c r="AD4398" s="5" t="str">
        <f t="shared" si="275"/>
        <v>Medium-haul</v>
      </c>
    </row>
    <row r="4399" spans="1:30" x14ac:dyDescent="0.3">
      <c r="A4399" s="1" t="s">
        <v>5312</v>
      </c>
      <c r="B4399" s="1" t="s">
        <v>5313</v>
      </c>
      <c r="C4399" s="1">
        <v>69</v>
      </c>
      <c r="D4399" s="1" t="s">
        <v>39</v>
      </c>
      <c r="E4399" s="1" t="s">
        <v>5205</v>
      </c>
      <c r="F4399" s="1" t="s">
        <v>48</v>
      </c>
      <c r="G4399" s="1" t="s">
        <v>639</v>
      </c>
      <c r="H4399" s="1" t="s">
        <v>337</v>
      </c>
      <c r="I4399" s="1" t="s">
        <v>91</v>
      </c>
      <c r="J4399" s="1">
        <v>5417</v>
      </c>
      <c r="K4399" s="3">
        <v>0.29119212962962965</v>
      </c>
      <c r="L4399" s="3">
        <v>0.54188657407407403</v>
      </c>
      <c r="M4399" s="7">
        <v>45666</v>
      </c>
      <c r="N4399" s="3">
        <v>0.3981365740740741</v>
      </c>
      <c r="O4399" s="3">
        <v>0.64883101851851854</v>
      </c>
      <c r="P4399" s="5">
        <v>154</v>
      </c>
      <c r="Q4399" s="5">
        <v>1236.71</v>
      </c>
      <c r="R4399" s="1" t="s">
        <v>34</v>
      </c>
      <c r="S4399" s="1">
        <v>5</v>
      </c>
      <c r="T4399" s="1" t="s">
        <v>41</v>
      </c>
      <c r="U4399" s="5">
        <v>184.93</v>
      </c>
      <c r="V4399" s="5">
        <v>28213.154424382399</v>
      </c>
      <c r="W4399" s="1" t="s">
        <v>42</v>
      </c>
      <c r="X4399" s="1">
        <v>4.29</v>
      </c>
      <c r="Y4399" s="5">
        <v>38855.79</v>
      </c>
      <c r="Z4399" s="5">
        <v>79186.429999999993</v>
      </c>
      <c r="AA4399" s="5" t="str">
        <f t="shared" si="272"/>
        <v>60+</v>
      </c>
      <c r="AB4399" s="5" t="str">
        <f t="shared" si="273"/>
        <v>Severe</v>
      </c>
      <c r="AC4399" s="5">
        <f t="shared" si="274"/>
        <v>2.04</v>
      </c>
      <c r="AD4399" s="5" t="str">
        <f t="shared" si="275"/>
        <v>Medium-haul</v>
      </c>
    </row>
    <row r="4400" spans="1:30" x14ac:dyDescent="0.3">
      <c r="A4400" s="1" t="s">
        <v>5291</v>
      </c>
      <c r="B4400" s="1" t="s">
        <v>5292</v>
      </c>
      <c r="C4400" s="1">
        <v>54</v>
      </c>
      <c r="D4400" s="1" t="s">
        <v>28</v>
      </c>
      <c r="E4400" s="1" t="s">
        <v>5205</v>
      </c>
      <c r="F4400" s="1" t="s">
        <v>30</v>
      </c>
      <c r="G4400" s="1" t="s">
        <v>644</v>
      </c>
      <c r="H4400" s="1" t="s">
        <v>308</v>
      </c>
      <c r="I4400" s="1" t="s">
        <v>155</v>
      </c>
      <c r="J4400" s="1">
        <v>8777</v>
      </c>
      <c r="K4400" s="3">
        <v>0.64475694444444442</v>
      </c>
      <c r="L4400" s="3">
        <v>5.1006944444444445E-2</v>
      </c>
      <c r="M4400" s="7">
        <v>45659</v>
      </c>
      <c r="N4400" s="3">
        <v>0.6822569444444444</v>
      </c>
      <c r="O4400" s="3">
        <v>8.8506944444444444E-2</v>
      </c>
      <c r="P4400" s="5">
        <v>81</v>
      </c>
      <c r="Q4400" s="5">
        <v>972.97</v>
      </c>
      <c r="R4400" s="1" t="s">
        <v>56</v>
      </c>
      <c r="S4400" s="1">
        <v>5</v>
      </c>
      <c r="T4400" s="1" t="s">
        <v>45</v>
      </c>
      <c r="U4400" s="5">
        <v>25.08</v>
      </c>
      <c r="V4400" s="5">
        <v>44860.099089260701</v>
      </c>
      <c r="W4400" s="1" t="s">
        <v>36</v>
      </c>
      <c r="X4400" s="1">
        <v>3.64</v>
      </c>
      <c r="Y4400" s="5">
        <v>58832.12</v>
      </c>
      <c r="Z4400" s="5">
        <v>62275.1</v>
      </c>
      <c r="AA4400" s="5" t="str">
        <f t="shared" si="272"/>
        <v>50-59</v>
      </c>
      <c r="AB4400" s="5" t="str">
        <f t="shared" si="273"/>
        <v>Moderate</v>
      </c>
      <c r="AC4400" s="5">
        <f t="shared" si="274"/>
        <v>1.06</v>
      </c>
      <c r="AD4400" s="5" t="str">
        <f t="shared" si="275"/>
        <v>Long-haul</v>
      </c>
    </row>
    <row r="4401" spans="1:30" x14ac:dyDescent="0.3">
      <c r="A4401" s="1" t="s">
        <v>5448</v>
      </c>
      <c r="B4401" s="1" t="s">
        <v>5449</v>
      </c>
      <c r="C4401" s="1">
        <v>21</v>
      </c>
      <c r="D4401" s="1" t="s">
        <v>39</v>
      </c>
      <c r="E4401" s="1" t="s">
        <v>5205</v>
      </c>
      <c r="F4401" s="1" t="s">
        <v>30</v>
      </c>
      <c r="G4401" s="1" t="s">
        <v>644</v>
      </c>
      <c r="H4401" s="1" t="s">
        <v>308</v>
      </c>
      <c r="I4401" s="1" t="s">
        <v>155</v>
      </c>
      <c r="J4401" s="1">
        <v>8777</v>
      </c>
      <c r="K4401" s="3">
        <v>0.64475694444444442</v>
      </c>
      <c r="L4401" s="3">
        <v>5.1006944444444445E-2</v>
      </c>
      <c r="M4401" s="7">
        <v>45659</v>
      </c>
      <c r="N4401" s="3">
        <v>0.6822569444444444</v>
      </c>
      <c r="O4401" s="3">
        <v>8.8506944444444444E-2</v>
      </c>
      <c r="P4401" s="5">
        <v>81</v>
      </c>
      <c r="Q4401" s="5">
        <v>554.44000000000005</v>
      </c>
      <c r="R4401" s="1" t="s">
        <v>56</v>
      </c>
      <c r="S4401" s="1">
        <v>5</v>
      </c>
      <c r="T4401" s="1" t="s">
        <v>35</v>
      </c>
      <c r="U4401" s="5">
        <v>106.46</v>
      </c>
      <c r="V4401" s="5">
        <v>45338.848537492398</v>
      </c>
      <c r="W4401" s="1" t="s">
        <v>36</v>
      </c>
      <c r="X4401" s="1">
        <v>4.7300000000000004</v>
      </c>
      <c r="Y4401" s="5">
        <v>59406.62</v>
      </c>
      <c r="Z4401" s="5">
        <v>35505.449999999997</v>
      </c>
      <c r="AA4401" s="5" t="str">
        <f t="shared" si="272"/>
        <v>18-29</v>
      </c>
      <c r="AB4401" s="5" t="str">
        <f t="shared" si="273"/>
        <v>Moderate</v>
      </c>
      <c r="AC4401" s="5">
        <f t="shared" si="274"/>
        <v>0.6</v>
      </c>
      <c r="AD4401" s="5" t="str">
        <f t="shared" si="275"/>
        <v>Long-haul</v>
      </c>
    </row>
    <row r="4402" spans="1:30" x14ac:dyDescent="0.3">
      <c r="A4402" s="1" t="s">
        <v>5270</v>
      </c>
      <c r="B4402" s="1" t="s">
        <v>5271</v>
      </c>
      <c r="C4402" s="1">
        <v>57</v>
      </c>
      <c r="D4402" s="1" t="s">
        <v>28</v>
      </c>
      <c r="E4402" s="1" t="s">
        <v>5205</v>
      </c>
      <c r="F4402" s="1" t="s">
        <v>48</v>
      </c>
      <c r="G4402" s="1" t="s">
        <v>644</v>
      </c>
      <c r="H4402" s="1" t="s">
        <v>308</v>
      </c>
      <c r="I4402" s="1" t="s">
        <v>155</v>
      </c>
      <c r="J4402" s="1">
        <v>8777</v>
      </c>
      <c r="K4402" s="3">
        <v>0.64475694444444442</v>
      </c>
      <c r="L4402" s="3">
        <v>5.1006944444444445E-2</v>
      </c>
      <c r="M4402" s="7">
        <v>45672</v>
      </c>
      <c r="N4402" s="3">
        <v>0.6822569444444444</v>
      </c>
      <c r="O4402" s="3">
        <v>8.8506944444444444E-2</v>
      </c>
      <c r="P4402" s="5">
        <v>81</v>
      </c>
      <c r="Q4402" s="5">
        <v>310.14999999999998</v>
      </c>
      <c r="R4402" s="1" t="s">
        <v>56</v>
      </c>
      <c r="S4402" s="1">
        <v>5</v>
      </c>
      <c r="T4402" s="1" t="s">
        <v>49</v>
      </c>
      <c r="U4402" s="5">
        <v>55.29</v>
      </c>
      <c r="V4402" s="5">
        <v>45268.170789050499</v>
      </c>
      <c r="W4402" s="1" t="s">
        <v>36</v>
      </c>
      <c r="X4402" s="1">
        <v>3.76</v>
      </c>
      <c r="Y4402" s="5">
        <v>59321.8</v>
      </c>
      <c r="Z4402" s="5">
        <v>19860.66</v>
      </c>
      <c r="AA4402" s="5" t="str">
        <f t="shared" si="272"/>
        <v>50-59</v>
      </c>
      <c r="AB4402" s="5" t="str">
        <f t="shared" si="273"/>
        <v>Moderate</v>
      </c>
      <c r="AC4402" s="5">
        <f t="shared" si="274"/>
        <v>0.33</v>
      </c>
      <c r="AD4402" s="5" t="str">
        <f t="shared" si="275"/>
        <v>Long-haul</v>
      </c>
    </row>
    <row r="4403" spans="1:30" x14ac:dyDescent="0.3">
      <c r="A4403" s="1" t="s">
        <v>5613</v>
      </c>
      <c r="B4403" s="1" t="s">
        <v>523</v>
      </c>
      <c r="C4403" s="1">
        <v>74</v>
      </c>
      <c r="D4403" s="1" t="s">
        <v>39</v>
      </c>
      <c r="E4403" s="1" t="s">
        <v>5205</v>
      </c>
      <c r="F4403" s="1" t="s">
        <v>30</v>
      </c>
      <c r="G4403" s="1" t="s">
        <v>644</v>
      </c>
      <c r="H4403" s="1" t="s">
        <v>308</v>
      </c>
      <c r="I4403" s="1" t="s">
        <v>155</v>
      </c>
      <c r="J4403" s="1">
        <v>8777</v>
      </c>
      <c r="K4403" s="3">
        <v>0.64475694444444442</v>
      </c>
      <c r="L4403" s="3">
        <v>5.1006944444444445E-2</v>
      </c>
      <c r="M4403" s="7">
        <v>45664</v>
      </c>
      <c r="N4403" s="3">
        <v>0.6822569444444444</v>
      </c>
      <c r="O4403" s="3">
        <v>8.8506944444444444E-2</v>
      </c>
      <c r="P4403" s="5">
        <v>81</v>
      </c>
      <c r="Q4403" s="5">
        <v>992.01</v>
      </c>
      <c r="R4403" s="1" t="s">
        <v>56</v>
      </c>
      <c r="S4403" s="1">
        <v>5</v>
      </c>
      <c r="T4403" s="1" t="s">
        <v>45</v>
      </c>
      <c r="U4403" s="5">
        <v>95.11</v>
      </c>
      <c r="V4403" s="5">
        <v>44543.1935106581</v>
      </c>
      <c r="W4403" s="1" t="s">
        <v>42</v>
      </c>
      <c r="X4403" s="1">
        <v>4.6900000000000004</v>
      </c>
      <c r="Y4403" s="5">
        <v>58451.83</v>
      </c>
      <c r="Z4403" s="5">
        <v>63507.66</v>
      </c>
      <c r="AA4403" s="5" t="str">
        <f t="shared" si="272"/>
        <v>60+</v>
      </c>
      <c r="AB4403" s="5" t="str">
        <f t="shared" si="273"/>
        <v>Moderate</v>
      </c>
      <c r="AC4403" s="5">
        <f t="shared" si="274"/>
        <v>1.0900000000000001</v>
      </c>
      <c r="AD4403" s="5" t="str">
        <f t="shared" si="275"/>
        <v>Long-haul</v>
      </c>
    </row>
    <row r="4404" spans="1:30" x14ac:dyDescent="0.3">
      <c r="A4404" s="1" t="s">
        <v>5727</v>
      </c>
      <c r="B4404" s="1" t="s">
        <v>5728</v>
      </c>
      <c r="C4404" s="1">
        <v>34</v>
      </c>
      <c r="D4404" s="1" t="s">
        <v>39</v>
      </c>
      <c r="E4404" s="1" t="s">
        <v>5205</v>
      </c>
      <c r="F4404" s="1" t="s">
        <v>48</v>
      </c>
      <c r="G4404" s="1" t="s">
        <v>644</v>
      </c>
      <c r="H4404" s="1" t="s">
        <v>308</v>
      </c>
      <c r="I4404" s="1" t="s">
        <v>155</v>
      </c>
      <c r="J4404" s="1">
        <v>8777</v>
      </c>
      <c r="K4404" s="3">
        <v>0.64475694444444442</v>
      </c>
      <c r="L4404" s="3">
        <v>5.1006944444444445E-2</v>
      </c>
      <c r="M4404" s="7">
        <v>45665</v>
      </c>
      <c r="N4404" s="3">
        <v>0.6822569444444444</v>
      </c>
      <c r="O4404" s="3">
        <v>8.8506944444444444E-2</v>
      </c>
      <c r="P4404" s="5">
        <v>81</v>
      </c>
      <c r="Q4404" s="5">
        <v>1248.48</v>
      </c>
      <c r="R4404" s="1" t="s">
        <v>56</v>
      </c>
      <c r="S4404" s="1">
        <v>3</v>
      </c>
      <c r="T4404" s="1" t="s">
        <v>49</v>
      </c>
      <c r="U4404" s="5">
        <v>125.74</v>
      </c>
      <c r="V4404" s="5">
        <v>45059.442641380097</v>
      </c>
      <c r="W4404" s="1" t="s">
        <v>36</v>
      </c>
      <c r="X4404" s="1">
        <v>4.8600000000000003</v>
      </c>
      <c r="Y4404" s="5">
        <v>59071.33</v>
      </c>
      <c r="Z4404" s="5">
        <v>79927.87</v>
      </c>
      <c r="AA4404" s="5" t="str">
        <f t="shared" si="272"/>
        <v>30-39</v>
      </c>
      <c r="AB4404" s="5" t="str">
        <f t="shared" si="273"/>
        <v>Moderate</v>
      </c>
      <c r="AC4404" s="5">
        <f t="shared" si="274"/>
        <v>1.35</v>
      </c>
      <c r="AD4404" s="5" t="str">
        <f t="shared" si="275"/>
        <v>Long-haul</v>
      </c>
    </row>
    <row r="4405" spans="1:30" x14ac:dyDescent="0.3">
      <c r="A4405" s="1" t="s">
        <v>5208</v>
      </c>
      <c r="B4405" s="1" t="s">
        <v>5209</v>
      </c>
      <c r="C4405" s="1">
        <v>51</v>
      </c>
      <c r="D4405" s="1" t="s">
        <v>39</v>
      </c>
      <c r="E4405" s="1" t="s">
        <v>5205</v>
      </c>
      <c r="F4405" s="1" t="s">
        <v>30</v>
      </c>
      <c r="G4405" s="1" t="s">
        <v>644</v>
      </c>
      <c r="H4405" s="1" t="s">
        <v>308</v>
      </c>
      <c r="I4405" s="1" t="s">
        <v>155</v>
      </c>
      <c r="J4405" s="1">
        <v>8777</v>
      </c>
      <c r="K4405" s="3">
        <v>0.64475694444444442</v>
      </c>
      <c r="L4405" s="3">
        <v>5.1006944444444445E-2</v>
      </c>
      <c r="M4405" s="7">
        <v>45662</v>
      </c>
      <c r="N4405" s="3">
        <v>0.6822569444444444</v>
      </c>
      <c r="O4405" s="3">
        <v>8.8506944444444444E-2</v>
      </c>
      <c r="P4405" s="5">
        <v>81</v>
      </c>
      <c r="Q4405" s="5">
        <v>986.65</v>
      </c>
      <c r="R4405" s="1" t="s">
        <v>40</v>
      </c>
      <c r="S4405" s="1">
        <v>5</v>
      </c>
      <c r="T4405" s="1" t="s">
        <v>45</v>
      </c>
      <c r="U4405" s="5">
        <v>108.17</v>
      </c>
      <c r="V4405" s="5">
        <v>44637.896981361497</v>
      </c>
      <c r="W4405" s="1" t="s">
        <v>42</v>
      </c>
      <c r="X4405" s="1">
        <v>3.1</v>
      </c>
      <c r="Y4405" s="5">
        <v>58565.48</v>
      </c>
      <c r="Z4405" s="5">
        <v>63167.23</v>
      </c>
      <c r="AA4405" s="5" t="str">
        <f t="shared" si="272"/>
        <v>50-59</v>
      </c>
      <c r="AB4405" s="5" t="str">
        <f t="shared" si="273"/>
        <v>Moderate</v>
      </c>
      <c r="AC4405" s="5">
        <f t="shared" si="274"/>
        <v>1.08</v>
      </c>
      <c r="AD4405" s="5" t="str">
        <f t="shared" si="275"/>
        <v>Long-haul</v>
      </c>
    </row>
    <row r="4406" spans="1:30" x14ac:dyDescent="0.3">
      <c r="A4406" s="1" t="s">
        <v>5729</v>
      </c>
      <c r="B4406" s="1" t="s">
        <v>5730</v>
      </c>
      <c r="C4406" s="1">
        <v>26</v>
      </c>
      <c r="D4406" s="1" t="s">
        <v>39</v>
      </c>
      <c r="E4406" s="1" t="s">
        <v>5205</v>
      </c>
      <c r="F4406" s="1" t="s">
        <v>30</v>
      </c>
      <c r="G4406" s="1" t="s">
        <v>644</v>
      </c>
      <c r="H4406" s="1" t="s">
        <v>308</v>
      </c>
      <c r="I4406" s="1" t="s">
        <v>155</v>
      </c>
      <c r="J4406" s="1">
        <v>8777</v>
      </c>
      <c r="K4406" s="3">
        <v>0.64475694444444442</v>
      </c>
      <c r="L4406" s="3">
        <v>5.1006944444444445E-2</v>
      </c>
      <c r="M4406" s="7">
        <v>45666</v>
      </c>
      <c r="N4406" s="3">
        <v>0.6822569444444444</v>
      </c>
      <c r="O4406" s="3">
        <v>8.8506944444444444E-2</v>
      </c>
      <c r="P4406" s="5">
        <v>81</v>
      </c>
      <c r="Q4406" s="5">
        <v>1076.73</v>
      </c>
      <c r="R4406" s="1" t="s">
        <v>40</v>
      </c>
      <c r="S4406" s="1">
        <v>5</v>
      </c>
      <c r="T4406" s="1" t="s">
        <v>35</v>
      </c>
      <c r="U4406" s="5">
        <v>86.85</v>
      </c>
      <c r="V4406" s="5">
        <v>45155.521513641303</v>
      </c>
      <c r="W4406" s="1" t="s">
        <v>36</v>
      </c>
      <c r="X4406" s="1">
        <v>4.01</v>
      </c>
      <c r="Y4406" s="5">
        <v>59186.63</v>
      </c>
      <c r="Z4406" s="5">
        <v>68928.09</v>
      </c>
      <c r="AA4406" s="5" t="str">
        <f t="shared" si="272"/>
        <v>18-29</v>
      </c>
      <c r="AB4406" s="5" t="str">
        <f t="shared" si="273"/>
        <v>Moderate</v>
      </c>
      <c r="AC4406" s="5">
        <f t="shared" si="274"/>
        <v>1.1599999999999999</v>
      </c>
      <c r="AD4406" s="5" t="str">
        <f t="shared" si="275"/>
        <v>Long-haul</v>
      </c>
    </row>
    <row r="4407" spans="1:30" x14ac:dyDescent="0.3">
      <c r="A4407" s="1" t="s">
        <v>5731</v>
      </c>
      <c r="B4407" s="1" t="s">
        <v>5732</v>
      </c>
      <c r="C4407" s="1">
        <v>31</v>
      </c>
      <c r="D4407" s="1" t="s">
        <v>39</v>
      </c>
      <c r="E4407" s="1" t="s">
        <v>5205</v>
      </c>
      <c r="F4407" s="1" t="s">
        <v>30</v>
      </c>
      <c r="G4407" s="1" t="s">
        <v>644</v>
      </c>
      <c r="H4407" s="1" t="s">
        <v>308</v>
      </c>
      <c r="I4407" s="1" t="s">
        <v>155</v>
      </c>
      <c r="J4407" s="1">
        <v>8777</v>
      </c>
      <c r="K4407" s="3">
        <v>0.64475694444444442</v>
      </c>
      <c r="L4407" s="3">
        <v>5.1006944444444445E-2</v>
      </c>
      <c r="M4407" s="7">
        <v>45659</v>
      </c>
      <c r="N4407" s="3">
        <v>0.6822569444444444</v>
      </c>
      <c r="O4407" s="3">
        <v>8.8506944444444444E-2</v>
      </c>
      <c r="P4407" s="5">
        <v>81</v>
      </c>
      <c r="Q4407" s="5">
        <v>578.52</v>
      </c>
      <c r="R4407" s="1" t="s">
        <v>56</v>
      </c>
      <c r="S4407" s="1">
        <v>3</v>
      </c>
      <c r="T4407" s="1" t="s">
        <v>41</v>
      </c>
      <c r="U4407" s="5">
        <v>48.59</v>
      </c>
      <c r="V4407" s="5">
        <v>45074.024647158803</v>
      </c>
      <c r="W4407" s="1" t="s">
        <v>36</v>
      </c>
      <c r="X4407" s="1">
        <v>3.74</v>
      </c>
      <c r="Y4407" s="5">
        <v>59088.83</v>
      </c>
      <c r="Z4407" s="5">
        <v>37035</v>
      </c>
      <c r="AA4407" s="5" t="str">
        <f t="shared" si="272"/>
        <v>30-39</v>
      </c>
      <c r="AB4407" s="5" t="str">
        <f t="shared" si="273"/>
        <v>Moderate</v>
      </c>
      <c r="AC4407" s="5">
        <f t="shared" si="274"/>
        <v>0.63</v>
      </c>
      <c r="AD4407" s="5" t="str">
        <f t="shared" si="275"/>
        <v>Long-haul</v>
      </c>
    </row>
    <row r="4408" spans="1:30" x14ac:dyDescent="0.3">
      <c r="A4408" s="1" t="s">
        <v>5733</v>
      </c>
      <c r="B4408" s="1" t="s">
        <v>5734</v>
      </c>
      <c r="C4408" s="1">
        <v>37</v>
      </c>
      <c r="D4408" s="1" t="s">
        <v>28</v>
      </c>
      <c r="E4408" s="1" t="s">
        <v>5205</v>
      </c>
      <c r="F4408" s="1" t="s">
        <v>48</v>
      </c>
      <c r="G4408" s="1" t="s">
        <v>653</v>
      </c>
      <c r="H4408" s="1" t="s">
        <v>407</v>
      </c>
      <c r="I4408" s="1" t="s">
        <v>174</v>
      </c>
      <c r="J4408" s="1">
        <v>5397</v>
      </c>
      <c r="K4408" s="3">
        <v>0.62945601851851851</v>
      </c>
      <c r="L4408" s="3">
        <v>0.87876157407407407</v>
      </c>
      <c r="M4408" s="7">
        <v>45670</v>
      </c>
      <c r="N4408" s="3">
        <v>0.63848379629629626</v>
      </c>
      <c r="O4408" s="3">
        <v>0.88778935185185182</v>
      </c>
      <c r="P4408" s="5">
        <v>13</v>
      </c>
      <c r="Q4408" s="5">
        <v>1277.28</v>
      </c>
      <c r="R4408" s="1" t="s">
        <v>40</v>
      </c>
      <c r="S4408" s="1">
        <v>3</v>
      </c>
      <c r="T4408" s="1" t="s">
        <v>49</v>
      </c>
      <c r="U4408" s="5">
        <v>166.63</v>
      </c>
      <c r="V4408" s="5">
        <v>28267.475544602701</v>
      </c>
      <c r="W4408" s="1" t="s">
        <v>36</v>
      </c>
      <c r="X4408" s="1">
        <v>4.5999999999999996</v>
      </c>
      <c r="Y4408" s="5">
        <v>38920.97</v>
      </c>
      <c r="Z4408" s="5">
        <v>81779.25</v>
      </c>
      <c r="AA4408" s="5" t="str">
        <f t="shared" si="272"/>
        <v>30-39</v>
      </c>
      <c r="AB4408" s="5" t="str">
        <f t="shared" si="273"/>
        <v>On-Time</v>
      </c>
      <c r="AC4408" s="5">
        <f t="shared" si="274"/>
        <v>2.1</v>
      </c>
      <c r="AD4408" s="5" t="str">
        <f t="shared" si="275"/>
        <v>Medium-haul</v>
      </c>
    </row>
    <row r="4409" spans="1:30" x14ac:dyDescent="0.3">
      <c r="A4409" s="1" t="s">
        <v>5735</v>
      </c>
      <c r="B4409" s="1" t="s">
        <v>5736</v>
      </c>
      <c r="C4409" s="1">
        <v>57</v>
      </c>
      <c r="D4409" s="1" t="s">
        <v>28</v>
      </c>
      <c r="E4409" s="1" t="s">
        <v>5205</v>
      </c>
      <c r="F4409" s="1" t="s">
        <v>48</v>
      </c>
      <c r="G4409" s="1" t="s">
        <v>653</v>
      </c>
      <c r="H4409" s="1" t="s">
        <v>407</v>
      </c>
      <c r="I4409" s="1" t="s">
        <v>174</v>
      </c>
      <c r="J4409" s="1">
        <v>5397</v>
      </c>
      <c r="K4409" s="3">
        <v>0.62945601851851851</v>
      </c>
      <c r="L4409" s="3">
        <v>0.87876157407407407</v>
      </c>
      <c r="M4409" s="7">
        <v>45667</v>
      </c>
      <c r="N4409" s="3">
        <v>0.63848379629629626</v>
      </c>
      <c r="O4409" s="3">
        <v>0.88778935185185182</v>
      </c>
      <c r="P4409" s="5">
        <v>13</v>
      </c>
      <c r="Q4409" s="5">
        <v>1042.5999999999999</v>
      </c>
      <c r="R4409" s="1" t="s">
        <v>56</v>
      </c>
      <c r="S4409" s="1">
        <v>5</v>
      </c>
      <c r="T4409" s="1" t="s">
        <v>83</v>
      </c>
      <c r="U4409" s="5">
        <v>45.74</v>
      </c>
      <c r="V4409" s="5">
        <v>28198.785044101402</v>
      </c>
      <c r="W4409" s="1" t="s">
        <v>36</v>
      </c>
      <c r="X4409" s="1">
        <v>3.68</v>
      </c>
      <c r="Y4409" s="5">
        <v>38838.54</v>
      </c>
      <c r="Z4409" s="5">
        <v>66735.55</v>
      </c>
      <c r="AA4409" s="5" t="str">
        <f t="shared" si="272"/>
        <v>50-59</v>
      </c>
      <c r="AB4409" s="5" t="str">
        <f t="shared" si="273"/>
        <v>On-Time</v>
      </c>
      <c r="AC4409" s="5">
        <f t="shared" si="274"/>
        <v>1.72</v>
      </c>
      <c r="AD4409" s="5" t="str">
        <f t="shared" si="275"/>
        <v>Medium-haul</v>
      </c>
    </row>
    <row r="4410" spans="1:30" x14ac:dyDescent="0.3">
      <c r="A4410" s="1" t="s">
        <v>5737</v>
      </c>
      <c r="B4410" s="1" t="s">
        <v>5738</v>
      </c>
      <c r="C4410" s="1">
        <v>63</v>
      </c>
      <c r="D4410" s="1" t="s">
        <v>28</v>
      </c>
      <c r="E4410" s="1" t="s">
        <v>5205</v>
      </c>
      <c r="F4410" s="1" t="s">
        <v>30</v>
      </c>
      <c r="G4410" s="1" t="s">
        <v>653</v>
      </c>
      <c r="H4410" s="1" t="s">
        <v>407</v>
      </c>
      <c r="I4410" s="1" t="s">
        <v>174</v>
      </c>
      <c r="J4410" s="1">
        <v>5397</v>
      </c>
      <c r="K4410" s="3">
        <v>0.62945601851851851</v>
      </c>
      <c r="L4410" s="3">
        <v>0.87876157407407407</v>
      </c>
      <c r="M4410" s="7">
        <v>45671</v>
      </c>
      <c r="N4410" s="3">
        <v>0.63848379629629626</v>
      </c>
      <c r="O4410" s="3">
        <v>0.88778935185185182</v>
      </c>
      <c r="P4410" s="5">
        <v>13</v>
      </c>
      <c r="Q4410" s="5">
        <v>421.89</v>
      </c>
      <c r="R4410" s="1" t="s">
        <v>56</v>
      </c>
      <c r="S4410" s="1">
        <v>5</v>
      </c>
      <c r="T4410" s="1" t="s">
        <v>41</v>
      </c>
      <c r="U4410" s="5">
        <v>87.93</v>
      </c>
      <c r="V4410" s="5">
        <v>27818.387657062998</v>
      </c>
      <c r="W4410" s="1" t="s">
        <v>36</v>
      </c>
      <c r="X4410" s="1">
        <v>3.38</v>
      </c>
      <c r="Y4410" s="5">
        <v>38382.07</v>
      </c>
      <c r="Z4410" s="5">
        <v>27018.55</v>
      </c>
      <c r="AA4410" s="5" t="str">
        <f t="shared" si="272"/>
        <v>60+</v>
      </c>
      <c r="AB4410" s="5" t="str">
        <f t="shared" si="273"/>
        <v>On-Time</v>
      </c>
      <c r="AC4410" s="5">
        <f t="shared" si="274"/>
        <v>0.7</v>
      </c>
      <c r="AD4410" s="5" t="str">
        <f t="shared" si="275"/>
        <v>Medium-haul</v>
      </c>
    </row>
    <row r="4411" spans="1:30" x14ac:dyDescent="0.3">
      <c r="A4411" s="1" t="s">
        <v>5739</v>
      </c>
      <c r="B4411" s="1" t="s">
        <v>5740</v>
      </c>
      <c r="C4411" s="1">
        <v>68</v>
      </c>
      <c r="D4411" s="1" t="s">
        <v>39</v>
      </c>
      <c r="E4411" s="1" t="s">
        <v>5205</v>
      </c>
      <c r="F4411" s="1" t="s">
        <v>48</v>
      </c>
      <c r="G4411" s="1" t="s">
        <v>653</v>
      </c>
      <c r="H4411" s="1" t="s">
        <v>407</v>
      </c>
      <c r="I4411" s="1" t="s">
        <v>174</v>
      </c>
      <c r="J4411" s="1">
        <v>5397</v>
      </c>
      <c r="K4411" s="3">
        <v>0.62945601851851851</v>
      </c>
      <c r="L4411" s="3">
        <v>0.87876157407407407</v>
      </c>
      <c r="M4411" s="7">
        <v>45661</v>
      </c>
      <c r="N4411" s="3">
        <v>0.63848379629629626</v>
      </c>
      <c r="O4411" s="3">
        <v>0.88778935185185182</v>
      </c>
      <c r="P4411" s="5">
        <v>13</v>
      </c>
      <c r="Q4411" s="5">
        <v>522.05999999999995</v>
      </c>
      <c r="R4411" s="1" t="s">
        <v>34</v>
      </c>
      <c r="S4411" s="1">
        <v>5</v>
      </c>
      <c r="T4411" s="1" t="s">
        <v>49</v>
      </c>
      <c r="U4411" s="5">
        <v>190.2</v>
      </c>
      <c r="V4411" s="5">
        <v>28379.640963658399</v>
      </c>
      <c r="W4411" s="1" t="s">
        <v>36</v>
      </c>
      <c r="X4411" s="1">
        <v>4.91</v>
      </c>
      <c r="Y4411" s="5">
        <v>39055.57</v>
      </c>
      <c r="Z4411" s="5">
        <v>33449.879999999997</v>
      </c>
      <c r="AA4411" s="5" t="str">
        <f t="shared" si="272"/>
        <v>60+</v>
      </c>
      <c r="AB4411" s="5" t="str">
        <f t="shared" si="273"/>
        <v>On-Time</v>
      </c>
      <c r="AC4411" s="5">
        <f t="shared" si="274"/>
        <v>0.86</v>
      </c>
      <c r="AD4411" s="5" t="str">
        <f t="shared" si="275"/>
        <v>Medium-haul</v>
      </c>
    </row>
    <row r="4412" spans="1:30" x14ac:dyDescent="0.3">
      <c r="A4412" s="1" t="s">
        <v>5224</v>
      </c>
      <c r="B4412" s="1" t="s">
        <v>5225</v>
      </c>
      <c r="C4412" s="1">
        <v>58</v>
      </c>
      <c r="D4412" s="1" t="s">
        <v>28</v>
      </c>
      <c r="E4412" s="1" t="s">
        <v>5205</v>
      </c>
      <c r="F4412" s="1" t="s">
        <v>30</v>
      </c>
      <c r="G4412" s="1" t="s">
        <v>653</v>
      </c>
      <c r="H4412" s="1" t="s">
        <v>407</v>
      </c>
      <c r="I4412" s="1" t="s">
        <v>174</v>
      </c>
      <c r="J4412" s="1">
        <v>5397</v>
      </c>
      <c r="K4412" s="3">
        <v>0.62945601851851851</v>
      </c>
      <c r="L4412" s="3">
        <v>0.87876157407407407</v>
      </c>
      <c r="M4412" s="7">
        <v>45671</v>
      </c>
      <c r="N4412" s="3">
        <v>0.63848379629629626</v>
      </c>
      <c r="O4412" s="3">
        <v>0.88778935185185182</v>
      </c>
      <c r="P4412" s="5">
        <v>13</v>
      </c>
      <c r="Q4412" s="5">
        <v>948.18</v>
      </c>
      <c r="R4412" s="1" t="s">
        <v>40</v>
      </c>
      <c r="S4412" s="1">
        <v>5</v>
      </c>
      <c r="T4412" s="1" t="s">
        <v>83</v>
      </c>
      <c r="U4412" s="5">
        <v>198.54</v>
      </c>
      <c r="V4412" s="5">
        <v>27581.0901333945</v>
      </c>
      <c r="W4412" s="1" t="s">
        <v>42</v>
      </c>
      <c r="X4412" s="1">
        <v>4.21</v>
      </c>
      <c r="Y4412" s="5">
        <v>38097.31</v>
      </c>
      <c r="Z4412" s="5">
        <v>60723.23</v>
      </c>
      <c r="AA4412" s="5" t="str">
        <f t="shared" si="272"/>
        <v>50-59</v>
      </c>
      <c r="AB4412" s="5" t="str">
        <f t="shared" si="273"/>
        <v>On-Time</v>
      </c>
      <c r="AC4412" s="5">
        <f t="shared" si="274"/>
        <v>1.59</v>
      </c>
      <c r="AD4412" s="5" t="str">
        <f t="shared" si="275"/>
        <v>Medium-haul</v>
      </c>
    </row>
    <row r="4413" spans="1:30" x14ac:dyDescent="0.3">
      <c r="A4413" s="1" t="s">
        <v>5741</v>
      </c>
      <c r="B4413" s="1" t="s">
        <v>5742</v>
      </c>
      <c r="C4413" s="1">
        <v>36</v>
      </c>
      <c r="D4413" s="1" t="s">
        <v>39</v>
      </c>
      <c r="E4413" s="1" t="s">
        <v>5205</v>
      </c>
      <c r="F4413" s="1" t="s">
        <v>30</v>
      </c>
      <c r="G4413" s="1" t="s">
        <v>666</v>
      </c>
      <c r="H4413" s="1" t="s">
        <v>115</v>
      </c>
      <c r="I4413" s="1" t="s">
        <v>174</v>
      </c>
      <c r="J4413" s="1">
        <v>13423</v>
      </c>
      <c r="K4413" s="3">
        <v>0.50684027777777774</v>
      </c>
      <c r="L4413" s="3">
        <v>0.12767361111111111</v>
      </c>
      <c r="M4413" s="7">
        <v>45666</v>
      </c>
      <c r="N4413" s="3">
        <v>0.51447916666666671</v>
      </c>
      <c r="O4413" s="3">
        <v>0.1353125</v>
      </c>
      <c r="P4413" s="5">
        <v>11</v>
      </c>
      <c r="Q4413" s="5">
        <v>1156.22</v>
      </c>
      <c r="R4413" s="1" t="s">
        <v>40</v>
      </c>
      <c r="S4413" s="1">
        <v>3</v>
      </c>
      <c r="T4413" s="1" t="s">
        <v>49</v>
      </c>
      <c r="U4413" s="5">
        <v>139.02000000000001</v>
      </c>
      <c r="V4413" s="5">
        <v>68015.116588042903</v>
      </c>
      <c r="W4413" s="1" t="s">
        <v>42</v>
      </c>
      <c r="X4413" s="1">
        <v>4.09</v>
      </c>
      <c r="Y4413" s="5">
        <v>86618.14</v>
      </c>
      <c r="Z4413" s="5">
        <v>74025.88</v>
      </c>
      <c r="AA4413" s="5" t="str">
        <f t="shared" si="272"/>
        <v>30-39</v>
      </c>
      <c r="AB4413" s="5" t="str">
        <f t="shared" si="273"/>
        <v>On-Time</v>
      </c>
      <c r="AC4413" s="5">
        <f t="shared" si="274"/>
        <v>0.85</v>
      </c>
      <c r="AD4413" s="5" t="str">
        <f t="shared" si="275"/>
        <v>Long-haul</v>
      </c>
    </row>
    <row r="4414" spans="1:30" x14ac:dyDescent="0.3">
      <c r="A4414" s="1" t="s">
        <v>5733</v>
      </c>
      <c r="B4414" s="1" t="s">
        <v>5734</v>
      </c>
      <c r="C4414" s="1">
        <v>37</v>
      </c>
      <c r="D4414" s="1" t="s">
        <v>28</v>
      </c>
      <c r="E4414" s="1" t="s">
        <v>5205</v>
      </c>
      <c r="F4414" s="1" t="s">
        <v>48</v>
      </c>
      <c r="G4414" s="1" t="s">
        <v>666</v>
      </c>
      <c r="H4414" s="1" t="s">
        <v>115</v>
      </c>
      <c r="I4414" s="1" t="s">
        <v>174</v>
      </c>
      <c r="J4414" s="1">
        <v>13423</v>
      </c>
      <c r="K4414" s="3">
        <v>0.50684027777777774</v>
      </c>
      <c r="L4414" s="3">
        <v>0.12767361111111111</v>
      </c>
      <c r="M4414" s="7">
        <v>45672</v>
      </c>
      <c r="N4414" s="3">
        <v>0.51447916666666671</v>
      </c>
      <c r="O4414" s="3">
        <v>0.1353125</v>
      </c>
      <c r="P4414" s="5">
        <v>11</v>
      </c>
      <c r="Q4414" s="5">
        <v>1451.79</v>
      </c>
      <c r="R4414" s="1" t="s">
        <v>56</v>
      </c>
      <c r="S4414" s="1">
        <v>3</v>
      </c>
      <c r="T4414" s="1" t="s">
        <v>45</v>
      </c>
      <c r="U4414" s="5">
        <v>27.89</v>
      </c>
      <c r="V4414" s="5">
        <v>68062.352714921799</v>
      </c>
      <c r="W4414" s="1" t="s">
        <v>36</v>
      </c>
      <c r="X4414" s="1">
        <v>3.16</v>
      </c>
      <c r="Y4414" s="5">
        <v>86674.82</v>
      </c>
      <c r="Z4414" s="5">
        <v>92920.14</v>
      </c>
      <c r="AA4414" s="5" t="str">
        <f t="shared" si="272"/>
        <v>30-39</v>
      </c>
      <c r="AB4414" s="5" t="str">
        <f t="shared" si="273"/>
        <v>On-Time</v>
      </c>
      <c r="AC4414" s="5">
        <f t="shared" si="274"/>
        <v>1.07</v>
      </c>
      <c r="AD4414" s="5" t="str">
        <f t="shared" si="275"/>
        <v>Long-haul</v>
      </c>
    </row>
    <row r="4415" spans="1:30" x14ac:dyDescent="0.3">
      <c r="A4415" s="1" t="s">
        <v>5743</v>
      </c>
      <c r="B4415" s="1" t="s">
        <v>5744</v>
      </c>
      <c r="C4415" s="1">
        <v>75</v>
      </c>
      <c r="D4415" s="1" t="s">
        <v>39</v>
      </c>
      <c r="E4415" s="1" t="s">
        <v>5205</v>
      </c>
      <c r="F4415" s="1" t="s">
        <v>30</v>
      </c>
      <c r="G4415" s="1" t="s">
        <v>666</v>
      </c>
      <c r="H4415" s="1" t="s">
        <v>115</v>
      </c>
      <c r="I4415" s="1" t="s">
        <v>174</v>
      </c>
      <c r="J4415" s="1">
        <v>13423</v>
      </c>
      <c r="K4415" s="3">
        <v>0.50684027777777774</v>
      </c>
      <c r="L4415" s="3">
        <v>0.12767361111111111</v>
      </c>
      <c r="M4415" s="7">
        <v>45671</v>
      </c>
      <c r="N4415" s="3">
        <v>0.51447916666666671</v>
      </c>
      <c r="O4415" s="3">
        <v>0.1353125</v>
      </c>
      <c r="P4415" s="5">
        <v>11</v>
      </c>
      <c r="Q4415" s="5">
        <v>1469.19</v>
      </c>
      <c r="R4415" s="1" t="s">
        <v>34</v>
      </c>
      <c r="S4415" s="1">
        <v>5</v>
      </c>
      <c r="T4415" s="1" t="s">
        <v>35</v>
      </c>
      <c r="U4415" s="5">
        <v>112.45</v>
      </c>
      <c r="V4415" s="5">
        <v>67952.532001338404</v>
      </c>
      <c r="W4415" s="1" t="s">
        <v>42</v>
      </c>
      <c r="X4415" s="1">
        <v>5</v>
      </c>
      <c r="Y4415" s="5">
        <v>86543.039999999994</v>
      </c>
      <c r="Z4415" s="5">
        <v>94050.65</v>
      </c>
      <c r="AA4415" s="5" t="str">
        <f t="shared" si="272"/>
        <v>60+</v>
      </c>
      <c r="AB4415" s="5" t="str">
        <f t="shared" si="273"/>
        <v>On-Time</v>
      </c>
      <c r="AC4415" s="5">
        <f t="shared" si="274"/>
        <v>1.0900000000000001</v>
      </c>
      <c r="AD4415" s="5" t="str">
        <f t="shared" si="275"/>
        <v>Long-haul</v>
      </c>
    </row>
    <row r="4416" spans="1:30" x14ac:dyDescent="0.3">
      <c r="A4416" s="1" t="s">
        <v>5724</v>
      </c>
      <c r="B4416" s="1" t="s">
        <v>5725</v>
      </c>
      <c r="C4416" s="1">
        <v>44</v>
      </c>
      <c r="D4416" s="1" t="s">
        <v>28</v>
      </c>
      <c r="E4416" s="1" t="s">
        <v>5205</v>
      </c>
      <c r="F4416" s="1" t="s">
        <v>30</v>
      </c>
      <c r="G4416" s="1" t="s">
        <v>666</v>
      </c>
      <c r="H4416" s="1" t="s">
        <v>115</v>
      </c>
      <c r="I4416" s="1" t="s">
        <v>174</v>
      </c>
      <c r="J4416" s="1">
        <v>13423</v>
      </c>
      <c r="K4416" s="3">
        <v>0.50684027777777774</v>
      </c>
      <c r="L4416" s="3">
        <v>0.12767361111111111</v>
      </c>
      <c r="M4416" s="7">
        <v>45668</v>
      </c>
      <c r="N4416" s="3">
        <v>0.51447916666666671</v>
      </c>
      <c r="O4416" s="3">
        <v>0.1353125</v>
      </c>
      <c r="P4416" s="5">
        <v>11</v>
      </c>
      <c r="Q4416" s="5">
        <v>506.18</v>
      </c>
      <c r="R4416" s="1" t="s">
        <v>56</v>
      </c>
      <c r="S4416" s="1">
        <v>5</v>
      </c>
      <c r="T4416" s="1" t="s">
        <v>41</v>
      </c>
      <c r="U4416" s="5">
        <v>168.56</v>
      </c>
      <c r="V4416" s="5">
        <v>68217.654777681906</v>
      </c>
      <c r="W4416" s="1" t="s">
        <v>42</v>
      </c>
      <c r="X4416" s="1">
        <v>4.8099999999999996</v>
      </c>
      <c r="Y4416" s="5">
        <v>86861.19</v>
      </c>
      <c r="Z4416" s="5">
        <v>32429.23</v>
      </c>
      <c r="AA4416" s="5" t="str">
        <f t="shared" si="272"/>
        <v>40-49</v>
      </c>
      <c r="AB4416" s="5" t="str">
        <f t="shared" si="273"/>
        <v>On-Time</v>
      </c>
      <c r="AC4416" s="5">
        <f t="shared" si="274"/>
        <v>0.37</v>
      </c>
      <c r="AD4416" s="5" t="str">
        <f t="shared" si="275"/>
        <v>Long-haul</v>
      </c>
    </row>
    <row r="4417" spans="1:30" x14ac:dyDescent="0.3">
      <c r="A4417" s="1" t="s">
        <v>5346</v>
      </c>
      <c r="B4417" s="1" t="s">
        <v>5347</v>
      </c>
      <c r="C4417" s="1">
        <v>33</v>
      </c>
      <c r="D4417" s="1" t="s">
        <v>39</v>
      </c>
      <c r="E4417" s="1" t="s">
        <v>5205</v>
      </c>
      <c r="F4417" s="1" t="s">
        <v>48</v>
      </c>
      <c r="G4417" s="1" t="s">
        <v>666</v>
      </c>
      <c r="H4417" s="1" t="s">
        <v>115</v>
      </c>
      <c r="I4417" s="1" t="s">
        <v>174</v>
      </c>
      <c r="J4417" s="1">
        <v>13423</v>
      </c>
      <c r="K4417" s="3">
        <v>0.50684027777777774</v>
      </c>
      <c r="L4417" s="3">
        <v>0.12767361111111111</v>
      </c>
      <c r="M4417" s="7">
        <v>45665</v>
      </c>
      <c r="N4417" s="3">
        <v>0.51447916666666671</v>
      </c>
      <c r="O4417" s="3">
        <v>0.1353125</v>
      </c>
      <c r="P4417" s="5">
        <v>11</v>
      </c>
      <c r="Q4417" s="5">
        <v>1044.8399999999999</v>
      </c>
      <c r="R4417" s="1" t="s">
        <v>56</v>
      </c>
      <c r="S4417" s="1">
        <v>3</v>
      </c>
      <c r="T4417" s="1" t="s">
        <v>49</v>
      </c>
      <c r="U4417" s="5">
        <v>105.69</v>
      </c>
      <c r="V4417" s="5">
        <v>68242.259999768401</v>
      </c>
      <c r="W4417" s="1" t="s">
        <v>42</v>
      </c>
      <c r="X4417" s="1">
        <v>4.2</v>
      </c>
      <c r="Y4417" s="5">
        <v>86890.71</v>
      </c>
      <c r="Z4417" s="5">
        <v>66890.899999999994</v>
      </c>
      <c r="AA4417" s="5" t="str">
        <f t="shared" si="272"/>
        <v>30-39</v>
      </c>
      <c r="AB4417" s="5" t="str">
        <f t="shared" si="273"/>
        <v>On-Time</v>
      </c>
      <c r="AC4417" s="5">
        <f t="shared" si="274"/>
        <v>0.77</v>
      </c>
      <c r="AD4417" s="5" t="str">
        <f t="shared" si="275"/>
        <v>Long-haul</v>
      </c>
    </row>
    <row r="4418" spans="1:30" x14ac:dyDescent="0.3">
      <c r="A4418" s="1" t="s">
        <v>5745</v>
      </c>
      <c r="B4418" s="1" t="s">
        <v>5746</v>
      </c>
      <c r="C4418" s="1">
        <v>60</v>
      </c>
      <c r="D4418" s="1" t="s">
        <v>28</v>
      </c>
      <c r="E4418" s="1" t="s">
        <v>5205</v>
      </c>
      <c r="F4418" s="1" t="s">
        <v>48</v>
      </c>
      <c r="G4418" s="1" t="s">
        <v>666</v>
      </c>
      <c r="H4418" s="1" t="s">
        <v>115</v>
      </c>
      <c r="I4418" s="1" t="s">
        <v>174</v>
      </c>
      <c r="J4418" s="1">
        <v>13423</v>
      </c>
      <c r="K4418" s="3">
        <v>0.50684027777777774</v>
      </c>
      <c r="L4418" s="3">
        <v>0.12767361111111111</v>
      </c>
      <c r="M4418" s="7">
        <v>45659</v>
      </c>
      <c r="N4418" s="3">
        <v>0.51447916666666671</v>
      </c>
      <c r="O4418" s="3">
        <v>0.1353125</v>
      </c>
      <c r="P4418" s="5">
        <v>11</v>
      </c>
      <c r="Q4418" s="5">
        <v>947.87</v>
      </c>
      <c r="R4418" s="1" t="s">
        <v>34</v>
      </c>
      <c r="S4418" s="1">
        <v>5</v>
      </c>
      <c r="T4418" s="1" t="s">
        <v>35</v>
      </c>
      <c r="U4418" s="5">
        <v>6.07</v>
      </c>
      <c r="V4418" s="5">
        <v>68505.523352850796</v>
      </c>
      <c r="W4418" s="1" t="s">
        <v>36</v>
      </c>
      <c r="X4418" s="1">
        <v>3.59</v>
      </c>
      <c r="Y4418" s="5">
        <v>87206.63</v>
      </c>
      <c r="Z4418" s="5">
        <v>60664.89</v>
      </c>
      <c r="AA4418" s="5" t="str">
        <f t="shared" ref="AA4418:AA4481" si="276">IF(C4418&lt;=29,"18-29",IF(C4418&lt;=39,"30-39",IF(C4418&lt;=49,"40-49",IF(C4418&lt;=59,"50-59","60+"))))</f>
        <v>60+</v>
      </c>
      <c r="AB4418" s="5" t="str">
        <f t="shared" ref="AB4418:AB4481" si="277">IF(P4418&lt;=30,"On-Time",IF(P4418&lt;=120,"Moderate","Severe"))</f>
        <v>On-Time</v>
      </c>
      <c r="AC4418" s="5">
        <f t="shared" ref="AC4418:AC4481" si="278">ROUND(Z4418/Y4418,2)</f>
        <v>0.7</v>
      </c>
      <c r="AD4418" s="5" t="str">
        <f t="shared" ref="AD4418:AD4481" si="279">IF(J4418&lt;=3000,"Short-haul",IF(J4418&lt;=7000,"Medium-haul","Long-haul"))</f>
        <v>Long-haul</v>
      </c>
    </row>
    <row r="4419" spans="1:30" x14ac:dyDescent="0.3">
      <c r="A4419" s="1" t="s">
        <v>5747</v>
      </c>
      <c r="B4419" s="1" t="s">
        <v>5748</v>
      </c>
      <c r="C4419" s="1">
        <v>36</v>
      </c>
      <c r="D4419" s="1" t="s">
        <v>39</v>
      </c>
      <c r="E4419" s="1" t="s">
        <v>5205</v>
      </c>
      <c r="F4419" s="1" t="s">
        <v>48</v>
      </c>
      <c r="G4419" s="1" t="s">
        <v>666</v>
      </c>
      <c r="H4419" s="1" t="s">
        <v>115</v>
      </c>
      <c r="I4419" s="1" t="s">
        <v>174</v>
      </c>
      <c r="J4419" s="1">
        <v>13423</v>
      </c>
      <c r="K4419" s="3">
        <v>0.50684027777777774</v>
      </c>
      <c r="L4419" s="3">
        <v>0.12767361111111111</v>
      </c>
      <c r="M4419" s="7">
        <v>45660</v>
      </c>
      <c r="N4419" s="3">
        <v>0.51447916666666671</v>
      </c>
      <c r="O4419" s="3">
        <v>0.1353125</v>
      </c>
      <c r="P4419" s="5">
        <v>11</v>
      </c>
      <c r="Q4419" s="5">
        <v>1193.54</v>
      </c>
      <c r="R4419" s="1" t="s">
        <v>56</v>
      </c>
      <c r="S4419" s="1">
        <v>3</v>
      </c>
      <c r="T4419" s="1" t="s">
        <v>45</v>
      </c>
      <c r="U4419" s="5">
        <v>83.32</v>
      </c>
      <c r="V4419" s="5">
        <v>68231.570747324993</v>
      </c>
      <c r="W4419" s="1" t="s">
        <v>36</v>
      </c>
      <c r="X4419" s="1">
        <v>3.69</v>
      </c>
      <c r="Y4419" s="5">
        <v>86877.88</v>
      </c>
      <c r="Z4419" s="5">
        <v>76403.22</v>
      </c>
      <c r="AA4419" s="5" t="str">
        <f t="shared" si="276"/>
        <v>30-39</v>
      </c>
      <c r="AB4419" s="5" t="str">
        <f t="shared" si="277"/>
        <v>On-Time</v>
      </c>
      <c r="AC4419" s="5">
        <f t="shared" si="278"/>
        <v>0.88</v>
      </c>
      <c r="AD4419" s="5" t="str">
        <f t="shared" si="279"/>
        <v>Long-haul</v>
      </c>
    </row>
    <row r="4420" spans="1:30" x14ac:dyDescent="0.3">
      <c r="A4420" s="1" t="s">
        <v>5620</v>
      </c>
      <c r="B4420" s="1" t="s">
        <v>5621</v>
      </c>
      <c r="C4420" s="1">
        <v>55</v>
      </c>
      <c r="D4420" s="1" t="s">
        <v>39</v>
      </c>
      <c r="E4420" s="1" t="s">
        <v>5205</v>
      </c>
      <c r="F4420" s="1" t="s">
        <v>48</v>
      </c>
      <c r="G4420" s="1" t="s">
        <v>666</v>
      </c>
      <c r="H4420" s="1" t="s">
        <v>115</v>
      </c>
      <c r="I4420" s="1" t="s">
        <v>174</v>
      </c>
      <c r="J4420" s="1">
        <v>13423</v>
      </c>
      <c r="K4420" s="3">
        <v>0.50684027777777774</v>
      </c>
      <c r="L4420" s="3">
        <v>0.12767361111111111</v>
      </c>
      <c r="M4420" s="7">
        <v>45672</v>
      </c>
      <c r="N4420" s="3">
        <v>0.51447916666666671</v>
      </c>
      <c r="O4420" s="3">
        <v>0.1353125</v>
      </c>
      <c r="P4420" s="5">
        <v>11</v>
      </c>
      <c r="Q4420" s="5">
        <v>159.83000000000001</v>
      </c>
      <c r="R4420" s="1" t="s">
        <v>34</v>
      </c>
      <c r="S4420" s="1">
        <v>5</v>
      </c>
      <c r="T4420" s="1" t="s">
        <v>45</v>
      </c>
      <c r="U4420" s="5">
        <v>125.94</v>
      </c>
      <c r="V4420" s="5">
        <v>68543.670097600698</v>
      </c>
      <c r="W4420" s="1" t="s">
        <v>42</v>
      </c>
      <c r="X4420" s="1">
        <v>3.46</v>
      </c>
      <c r="Y4420" s="5">
        <v>87252.4</v>
      </c>
      <c r="Z4420" s="5">
        <v>10254.31</v>
      </c>
      <c r="AA4420" s="5" t="str">
        <f t="shared" si="276"/>
        <v>50-59</v>
      </c>
      <c r="AB4420" s="5" t="str">
        <f t="shared" si="277"/>
        <v>On-Time</v>
      </c>
      <c r="AC4420" s="5">
        <f t="shared" si="278"/>
        <v>0.12</v>
      </c>
      <c r="AD4420" s="5" t="str">
        <f t="shared" si="279"/>
        <v>Long-haul</v>
      </c>
    </row>
    <row r="4421" spans="1:30" x14ac:dyDescent="0.3">
      <c r="A4421" s="1" t="s">
        <v>5448</v>
      </c>
      <c r="B4421" s="1" t="s">
        <v>5449</v>
      </c>
      <c r="C4421" s="1">
        <v>21</v>
      </c>
      <c r="D4421" s="1" t="s">
        <v>39</v>
      </c>
      <c r="E4421" s="1" t="s">
        <v>5205</v>
      </c>
      <c r="F4421" s="1" t="s">
        <v>30</v>
      </c>
      <c r="G4421" s="1" t="s">
        <v>666</v>
      </c>
      <c r="H4421" s="1" t="s">
        <v>115</v>
      </c>
      <c r="I4421" s="1" t="s">
        <v>174</v>
      </c>
      <c r="J4421" s="1">
        <v>13423</v>
      </c>
      <c r="K4421" s="3">
        <v>0.50684027777777774</v>
      </c>
      <c r="L4421" s="3">
        <v>0.12767361111111111</v>
      </c>
      <c r="M4421" s="7">
        <v>45669</v>
      </c>
      <c r="N4421" s="3">
        <v>0.51447916666666671</v>
      </c>
      <c r="O4421" s="3">
        <v>0.1353125</v>
      </c>
      <c r="P4421" s="5">
        <v>11</v>
      </c>
      <c r="Q4421" s="5">
        <v>1283.58</v>
      </c>
      <c r="R4421" s="1" t="s">
        <v>34</v>
      </c>
      <c r="S4421" s="1">
        <v>5</v>
      </c>
      <c r="T4421" s="1" t="s">
        <v>35</v>
      </c>
      <c r="U4421" s="5">
        <v>106.06</v>
      </c>
      <c r="V4421" s="5">
        <v>67874.344614849702</v>
      </c>
      <c r="W4421" s="1" t="s">
        <v>42</v>
      </c>
      <c r="X4421" s="1">
        <v>3.01</v>
      </c>
      <c r="Y4421" s="5">
        <v>86449.21</v>
      </c>
      <c r="Z4421" s="5">
        <v>82170.33</v>
      </c>
      <c r="AA4421" s="5" t="str">
        <f t="shared" si="276"/>
        <v>18-29</v>
      </c>
      <c r="AB4421" s="5" t="str">
        <f t="shared" si="277"/>
        <v>On-Time</v>
      </c>
      <c r="AC4421" s="5">
        <f t="shared" si="278"/>
        <v>0.95</v>
      </c>
      <c r="AD4421" s="5" t="str">
        <f t="shared" si="279"/>
        <v>Long-haul</v>
      </c>
    </row>
    <row r="4422" spans="1:30" x14ac:dyDescent="0.3">
      <c r="A4422" s="1" t="s">
        <v>5749</v>
      </c>
      <c r="B4422" s="1" t="s">
        <v>5750</v>
      </c>
      <c r="C4422" s="1">
        <v>59</v>
      </c>
      <c r="D4422" s="1" t="s">
        <v>39</v>
      </c>
      <c r="E4422" s="1" t="s">
        <v>5205</v>
      </c>
      <c r="F4422" s="1" t="s">
        <v>48</v>
      </c>
      <c r="G4422" s="1" t="s">
        <v>666</v>
      </c>
      <c r="H4422" s="1" t="s">
        <v>115</v>
      </c>
      <c r="I4422" s="1" t="s">
        <v>174</v>
      </c>
      <c r="J4422" s="1">
        <v>13423</v>
      </c>
      <c r="K4422" s="3">
        <v>0.50684027777777774</v>
      </c>
      <c r="L4422" s="3">
        <v>0.12767361111111111</v>
      </c>
      <c r="M4422" s="7">
        <v>45666</v>
      </c>
      <c r="N4422" s="3">
        <v>0.51447916666666671</v>
      </c>
      <c r="O4422" s="3">
        <v>0.1353125</v>
      </c>
      <c r="P4422" s="5">
        <v>11</v>
      </c>
      <c r="Q4422" s="5">
        <v>421.39</v>
      </c>
      <c r="R4422" s="1" t="s">
        <v>56</v>
      </c>
      <c r="S4422" s="1">
        <v>5</v>
      </c>
      <c r="T4422" s="1" t="s">
        <v>83</v>
      </c>
      <c r="U4422" s="5">
        <v>26.31</v>
      </c>
      <c r="V4422" s="5">
        <v>68029.071830035595</v>
      </c>
      <c r="W4422" s="1" t="s">
        <v>42</v>
      </c>
      <c r="X4422" s="1">
        <v>4.1500000000000004</v>
      </c>
      <c r="Y4422" s="5">
        <v>86634.89</v>
      </c>
      <c r="Z4422" s="5">
        <v>26974.22</v>
      </c>
      <c r="AA4422" s="5" t="str">
        <f t="shared" si="276"/>
        <v>50-59</v>
      </c>
      <c r="AB4422" s="5" t="str">
        <f t="shared" si="277"/>
        <v>On-Time</v>
      </c>
      <c r="AC4422" s="5">
        <f t="shared" si="278"/>
        <v>0.31</v>
      </c>
      <c r="AD4422" s="5" t="str">
        <f t="shared" si="279"/>
        <v>Long-haul</v>
      </c>
    </row>
    <row r="4423" spans="1:30" x14ac:dyDescent="0.3">
      <c r="A4423" s="1" t="s">
        <v>5622</v>
      </c>
      <c r="B4423" s="1" t="s">
        <v>5623</v>
      </c>
      <c r="C4423" s="1">
        <v>60</v>
      </c>
      <c r="D4423" s="1" t="s">
        <v>28</v>
      </c>
      <c r="E4423" s="1" t="s">
        <v>5205</v>
      </c>
      <c r="F4423" s="1" t="s">
        <v>48</v>
      </c>
      <c r="G4423" s="1" t="s">
        <v>666</v>
      </c>
      <c r="H4423" s="1" t="s">
        <v>115</v>
      </c>
      <c r="I4423" s="1" t="s">
        <v>174</v>
      </c>
      <c r="J4423" s="1">
        <v>13423</v>
      </c>
      <c r="K4423" s="3">
        <v>0.50684027777777774</v>
      </c>
      <c r="L4423" s="3">
        <v>0.12767361111111111</v>
      </c>
      <c r="M4423" s="7">
        <v>45666</v>
      </c>
      <c r="N4423" s="3">
        <v>0.51447916666666671</v>
      </c>
      <c r="O4423" s="3">
        <v>0.1353125</v>
      </c>
      <c r="P4423" s="5">
        <v>11</v>
      </c>
      <c r="Q4423" s="5">
        <v>1115.3599999999999</v>
      </c>
      <c r="R4423" s="1" t="s">
        <v>34</v>
      </c>
      <c r="S4423" s="1">
        <v>5</v>
      </c>
      <c r="T4423" s="1" t="s">
        <v>83</v>
      </c>
      <c r="U4423" s="5">
        <v>121.58</v>
      </c>
      <c r="V4423" s="5">
        <v>67690.937727530894</v>
      </c>
      <c r="W4423" s="1" t="s">
        <v>42</v>
      </c>
      <c r="X4423" s="1">
        <v>4.17</v>
      </c>
      <c r="Y4423" s="5">
        <v>86229.13</v>
      </c>
      <c r="Z4423" s="5">
        <v>71407.360000000001</v>
      </c>
      <c r="AA4423" s="5" t="str">
        <f t="shared" si="276"/>
        <v>60+</v>
      </c>
      <c r="AB4423" s="5" t="str">
        <f t="shared" si="277"/>
        <v>On-Time</v>
      </c>
      <c r="AC4423" s="5">
        <f t="shared" si="278"/>
        <v>0.83</v>
      </c>
      <c r="AD4423" s="5" t="str">
        <f t="shared" si="279"/>
        <v>Long-haul</v>
      </c>
    </row>
    <row r="4424" spans="1:30" x14ac:dyDescent="0.3">
      <c r="A4424" s="1" t="s">
        <v>5702</v>
      </c>
      <c r="B4424" s="1" t="s">
        <v>5703</v>
      </c>
      <c r="C4424" s="1">
        <v>55</v>
      </c>
      <c r="D4424" s="1" t="s">
        <v>28</v>
      </c>
      <c r="E4424" s="1" t="s">
        <v>5205</v>
      </c>
      <c r="F4424" s="1" t="s">
        <v>30</v>
      </c>
      <c r="G4424" s="1" t="s">
        <v>666</v>
      </c>
      <c r="H4424" s="1" t="s">
        <v>115</v>
      </c>
      <c r="I4424" s="1" t="s">
        <v>174</v>
      </c>
      <c r="J4424" s="1">
        <v>13423</v>
      </c>
      <c r="K4424" s="3">
        <v>0.50684027777777774</v>
      </c>
      <c r="L4424" s="3">
        <v>0.12767361111111111</v>
      </c>
      <c r="M4424" s="7">
        <v>45671</v>
      </c>
      <c r="N4424" s="3">
        <v>0.51447916666666671</v>
      </c>
      <c r="O4424" s="3">
        <v>0.1353125</v>
      </c>
      <c r="P4424" s="5">
        <v>11</v>
      </c>
      <c r="Q4424" s="5">
        <v>1450.45</v>
      </c>
      <c r="R4424" s="1" t="s">
        <v>34</v>
      </c>
      <c r="S4424" s="1">
        <v>5</v>
      </c>
      <c r="T4424" s="1" t="s">
        <v>41</v>
      </c>
      <c r="U4424" s="5">
        <v>128.24</v>
      </c>
      <c r="V4424" s="5">
        <v>68375.340921602197</v>
      </c>
      <c r="W4424" s="1" t="s">
        <v>42</v>
      </c>
      <c r="X4424" s="1">
        <v>3.66</v>
      </c>
      <c r="Y4424" s="5">
        <v>87050.41</v>
      </c>
      <c r="Z4424" s="5">
        <v>92854.45</v>
      </c>
      <c r="AA4424" s="5" t="str">
        <f t="shared" si="276"/>
        <v>50-59</v>
      </c>
      <c r="AB4424" s="5" t="str">
        <f t="shared" si="277"/>
        <v>On-Time</v>
      </c>
      <c r="AC4424" s="5">
        <f t="shared" si="278"/>
        <v>1.07</v>
      </c>
      <c r="AD4424" s="5" t="str">
        <f t="shared" si="279"/>
        <v>Long-haul</v>
      </c>
    </row>
    <row r="4425" spans="1:30" x14ac:dyDescent="0.3">
      <c r="A4425" s="1" t="s">
        <v>5552</v>
      </c>
      <c r="B4425" s="1" t="s">
        <v>5553</v>
      </c>
      <c r="C4425" s="1">
        <v>30</v>
      </c>
      <c r="D4425" s="1" t="s">
        <v>39</v>
      </c>
      <c r="E4425" s="1" t="s">
        <v>5205</v>
      </c>
      <c r="F4425" s="1" t="s">
        <v>48</v>
      </c>
      <c r="G4425" s="1" t="s">
        <v>666</v>
      </c>
      <c r="H4425" s="1" t="s">
        <v>115</v>
      </c>
      <c r="I4425" s="1" t="s">
        <v>174</v>
      </c>
      <c r="J4425" s="1">
        <v>13423</v>
      </c>
      <c r="K4425" s="3">
        <v>0.50684027777777774</v>
      </c>
      <c r="L4425" s="3">
        <v>0.12767361111111111</v>
      </c>
      <c r="M4425" s="7">
        <v>45658</v>
      </c>
      <c r="N4425" s="3">
        <v>0.51447916666666671</v>
      </c>
      <c r="O4425" s="3">
        <v>0.1353125</v>
      </c>
      <c r="P4425" s="5">
        <v>11</v>
      </c>
      <c r="Q4425" s="5">
        <v>557.53</v>
      </c>
      <c r="R4425" s="1" t="s">
        <v>34</v>
      </c>
      <c r="S4425" s="1">
        <v>3</v>
      </c>
      <c r="T4425" s="1" t="s">
        <v>41</v>
      </c>
      <c r="U4425" s="5">
        <v>90.53</v>
      </c>
      <c r="V4425" s="5">
        <v>67941.563414901699</v>
      </c>
      <c r="W4425" s="1" t="s">
        <v>36</v>
      </c>
      <c r="X4425" s="1">
        <v>3.62</v>
      </c>
      <c r="Y4425" s="5">
        <v>86529.88</v>
      </c>
      <c r="Z4425" s="5">
        <v>35700.03</v>
      </c>
      <c r="AA4425" s="5" t="str">
        <f t="shared" si="276"/>
        <v>30-39</v>
      </c>
      <c r="AB4425" s="5" t="str">
        <f t="shared" si="277"/>
        <v>On-Time</v>
      </c>
      <c r="AC4425" s="5">
        <f t="shared" si="278"/>
        <v>0.41</v>
      </c>
      <c r="AD4425" s="5" t="str">
        <f t="shared" si="279"/>
        <v>Long-haul</v>
      </c>
    </row>
    <row r="4426" spans="1:30" x14ac:dyDescent="0.3">
      <c r="A4426" s="1" t="s">
        <v>5751</v>
      </c>
      <c r="B4426" s="1" t="s">
        <v>5752</v>
      </c>
      <c r="C4426" s="1">
        <v>40</v>
      </c>
      <c r="D4426" s="1" t="s">
        <v>28</v>
      </c>
      <c r="E4426" s="1" t="s">
        <v>5205</v>
      </c>
      <c r="F4426" s="1" t="s">
        <v>48</v>
      </c>
      <c r="G4426" s="1" t="s">
        <v>666</v>
      </c>
      <c r="H4426" s="1" t="s">
        <v>115</v>
      </c>
      <c r="I4426" s="1" t="s">
        <v>174</v>
      </c>
      <c r="J4426" s="1">
        <v>13423</v>
      </c>
      <c r="K4426" s="3">
        <v>0.50684027777777774</v>
      </c>
      <c r="L4426" s="3">
        <v>0.12767361111111111</v>
      </c>
      <c r="M4426" s="7">
        <v>45672</v>
      </c>
      <c r="N4426" s="3">
        <v>0.51447916666666671</v>
      </c>
      <c r="O4426" s="3">
        <v>0.1353125</v>
      </c>
      <c r="P4426" s="5">
        <v>11</v>
      </c>
      <c r="Q4426" s="5">
        <v>620.29999999999995</v>
      </c>
      <c r="R4426" s="1" t="s">
        <v>40</v>
      </c>
      <c r="S4426" s="1">
        <v>3</v>
      </c>
      <c r="T4426" s="1" t="s">
        <v>83</v>
      </c>
      <c r="U4426" s="5">
        <v>52.37</v>
      </c>
      <c r="V4426" s="5">
        <v>67910.931768235794</v>
      </c>
      <c r="W4426" s="1" t="s">
        <v>36</v>
      </c>
      <c r="X4426" s="1">
        <v>4.0999999999999996</v>
      </c>
      <c r="Y4426" s="5">
        <v>86493.119999999995</v>
      </c>
      <c r="Z4426" s="5">
        <v>39709.67</v>
      </c>
      <c r="AA4426" s="5" t="str">
        <f t="shared" si="276"/>
        <v>40-49</v>
      </c>
      <c r="AB4426" s="5" t="str">
        <f t="shared" si="277"/>
        <v>On-Time</v>
      </c>
      <c r="AC4426" s="5">
        <f t="shared" si="278"/>
        <v>0.46</v>
      </c>
      <c r="AD4426" s="5" t="str">
        <f t="shared" si="279"/>
        <v>Long-haul</v>
      </c>
    </row>
    <row r="4427" spans="1:30" x14ac:dyDescent="0.3">
      <c r="A4427" s="1" t="s">
        <v>5753</v>
      </c>
      <c r="B4427" s="1" t="s">
        <v>5754</v>
      </c>
      <c r="C4427" s="1">
        <v>56</v>
      </c>
      <c r="D4427" s="1" t="s">
        <v>28</v>
      </c>
      <c r="E4427" s="1" t="s">
        <v>5205</v>
      </c>
      <c r="F4427" s="1" t="s">
        <v>48</v>
      </c>
      <c r="G4427" s="1" t="s">
        <v>677</v>
      </c>
      <c r="H4427" s="1" t="s">
        <v>76</v>
      </c>
      <c r="I4427" s="1" t="s">
        <v>233</v>
      </c>
      <c r="J4427" s="1">
        <v>8799</v>
      </c>
      <c r="K4427" s="3">
        <v>0.53412037037037041</v>
      </c>
      <c r="L4427" s="3">
        <v>0.94106481481481485</v>
      </c>
      <c r="M4427" s="7">
        <v>45659</v>
      </c>
      <c r="N4427" s="3">
        <v>0.5618981481481482</v>
      </c>
      <c r="O4427" s="3">
        <v>0.96884259259259264</v>
      </c>
      <c r="P4427" s="5">
        <v>40</v>
      </c>
      <c r="Q4427" s="5">
        <v>1028.32</v>
      </c>
      <c r="R4427" s="1" t="s">
        <v>40</v>
      </c>
      <c r="S4427" s="1">
        <v>5</v>
      </c>
      <c r="T4427" s="1" t="s">
        <v>41</v>
      </c>
      <c r="U4427" s="5">
        <v>43.02</v>
      </c>
      <c r="V4427" s="5">
        <v>45102.336447587099</v>
      </c>
      <c r="W4427" s="1" t="s">
        <v>42</v>
      </c>
      <c r="X4427" s="1">
        <v>4.1399999999999997</v>
      </c>
      <c r="Y4427" s="5">
        <v>88684.2</v>
      </c>
      <c r="Z4427" s="5">
        <v>39492.648000000001</v>
      </c>
      <c r="AA4427" s="5" t="str">
        <f t="shared" si="276"/>
        <v>50-59</v>
      </c>
      <c r="AB4427" s="5" t="str">
        <f t="shared" si="277"/>
        <v>Moderate</v>
      </c>
      <c r="AC4427" s="5">
        <f t="shared" si="278"/>
        <v>0.45</v>
      </c>
      <c r="AD4427" s="5" t="str">
        <f t="shared" si="279"/>
        <v>Long-haul</v>
      </c>
    </row>
    <row r="4428" spans="1:30" x14ac:dyDescent="0.3">
      <c r="A4428" s="1" t="s">
        <v>5727</v>
      </c>
      <c r="B4428" s="1" t="s">
        <v>5728</v>
      </c>
      <c r="C4428" s="1">
        <v>34</v>
      </c>
      <c r="D4428" s="1" t="s">
        <v>39</v>
      </c>
      <c r="E4428" s="1" t="s">
        <v>5205</v>
      </c>
      <c r="F4428" s="1" t="s">
        <v>48</v>
      </c>
      <c r="G4428" s="1" t="s">
        <v>677</v>
      </c>
      <c r="H4428" s="1" t="s">
        <v>76</v>
      </c>
      <c r="I4428" s="1" t="s">
        <v>233</v>
      </c>
      <c r="J4428" s="1">
        <v>8799</v>
      </c>
      <c r="K4428" s="3">
        <v>0.53412037037037041</v>
      </c>
      <c r="L4428" s="3">
        <v>0.94106481481481485</v>
      </c>
      <c r="M4428" s="7">
        <v>45664</v>
      </c>
      <c r="N4428" s="3">
        <v>0.5618981481481482</v>
      </c>
      <c r="O4428" s="3">
        <v>0.96884259259259264</v>
      </c>
      <c r="P4428" s="5">
        <v>40</v>
      </c>
      <c r="Q4428" s="5">
        <v>599.21</v>
      </c>
      <c r="R4428" s="1" t="s">
        <v>40</v>
      </c>
      <c r="S4428" s="1">
        <v>3</v>
      </c>
      <c r="T4428" s="1" t="s">
        <v>35</v>
      </c>
      <c r="U4428" s="5">
        <v>170.11</v>
      </c>
      <c r="V4428" s="5">
        <v>45232.443568578303</v>
      </c>
      <c r="W4428" s="1" t="s">
        <v>36</v>
      </c>
      <c r="X4428" s="1">
        <v>4.22</v>
      </c>
      <c r="Y4428" s="5">
        <v>88918.395000000004</v>
      </c>
      <c r="Z4428" s="5">
        <v>23030.075999999899</v>
      </c>
      <c r="AA4428" s="5" t="str">
        <f t="shared" si="276"/>
        <v>30-39</v>
      </c>
      <c r="AB4428" s="5" t="str">
        <f t="shared" si="277"/>
        <v>Moderate</v>
      </c>
      <c r="AC4428" s="5">
        <f t="shared" si="278"/>
        <v>0.26</v>
      </c>
      <c r="AD4428" s="5" t="str">
        <f t="shared" si="279"/>
        <v>Long-haul</v>
      </c>
    </row>
    <row r="4429" spans="1:30" x14ac:dyDescent="0.3">
      <c r="A4429" s="1" t="s">
        <v>5755</v>
      </c>
      <c r="B4429" s="1" t="s">
        <v>5756</v>
      </c>
      <c r="C4429" s="1">
        <v>30</v>
      </c>
      <c r="D4429" s="1" t="s">
        <v>28</v>
      </c>
      <c r="E4429" s="1" t="s">
        <v>5205</v>
      </c>
      <c r="F4429" s="1" t="s">
        <v>48</v>
      </c>
      <c r="G4429" s="1" t="s">
        <v>677</v>
      </c>
      <c r="H4429" s="1" t="s">
        <v>76</v>
      </c>
      <c r="I4429" s="1" t="s">
        <v>233</v>
      </c>
      <c r="J4429" s="1">
        <v>8799</v>
      </c>
      <c r="K4429" s="3">
        <v>0.53412037037037041</v>
      </c>
      <c r="L4429" s="3">
        <v>0.94106481481481485</v>
      </c>
      <c r="M4429" s="7">
        <v>45661</v>
      </c>
      <c r="N4429" s="3">
        <v>0.5618981481481482</v>
      </c>
      <c r="O4429" s="3">
        <v>0.96884259259259264</v>
      </c>
      <c r="P4429" s="5">
        <v>40</v>
      </c>
      <c r="Q4429" s="5">
        <v>933.45</v>
      </c>
      <c r="R4429" s="1" t="s">
        <v>40</v>
      </c>
      <c r="S4429" s="1">
        <v>3</v>
      </c>
      <c r="T4429" s="1" t="s">
        <v>45</v>
      </c>
      <c r="U4429" s="5">
        <v>149.66</v>
      </c>
      <c r="V4429" s="5">
        <v>45011.5433385328</v>
      </c>
      <c r="W4429" s="1" t="s">
        <v>36</v>
      </c>
      <c r="X4429" s="1">
        <v>4.4800000000000004</v>
      </c>
      <c r="Y4429" s="5">
        <v>88520.774999999994</v>
      </c>
      <c r="Z4429" s="5">
        <v>35862.438000000002</v>
      </c>
      <c r="AA4429" s="5" t="str">
        <f t="shared" si="276"/>
        <v>30-39</v>
      </c>
      <c r="AB4429" s="5" t="str">
        <f t="shared" si="277"/>
        <v>Moderate</v>
      </c>
      <c r="AC4429" s="5">
        <f t="shared" si="278"/>
        <v>0.41</v>
      </c>
      <c r="AD4429" s="5" t="str">
        <f t="shared" si="279"/>
        <v>Long-haul</v>
      </c>
    </row>
    <row r="4430" spans="1:30" x14ac:dyDescent="0.3">
      <c r="A4430" s="1" t="s">
        <v>5757</v>
      </c>
      <c r="B4430" s="1" t="s">
        <v>5758</v>
      </c>
      <c r="C4430" s="1">
        <v>41</v>
      </c>
      <c r="D4430" s="1" t="s">
        <v>39</v>
      </c>
      <c r="E4430" s="1" t="s">
        <v>5205</v>
      </c>
      <c r="F4430" s="1" t="s">
        <v>48</v>
      </c>
      <c r="G4430" s="1" t="s">
        <v>677</v>
      </c>
      <c r="H4430" s="1" t="s">
        <v>76</v>
      </c>
      <c r="I4430" s="1" t="s">
        <v>233</v>
      </c>
      <c r="J4430" s="1">
        <v>8799</v>
      </c>
      <c r="K4430" s="3">
        <v>0.53412037037037041</v>
      </c>
      <c r="L4430" s="3">
        <v>0.94106481481481485</v>
      </c>
      <c r="M4430" s="7">
        <v>45666</v>
      </c>
      <c r="N4430" s="3">
        <v>0.5618981481481482</v>
      </c>
      <c r="O4430" s="3">
        <v>0.96884259259259264</v>
      </c>
      <c r="P4430" s="5">
        <v>40</v>
      </c>
      <c r="Q4430" s="5">
        <v>387.52</v>
      </c>
      <c r="R4430" s="1" t="s">
        <v>40</v>
      </c>
      <c r="S4430" s="1">
        <v>5</v>
      </c>
      <c r="T4430" s="1" t="s">
        <v>41</v>
      </c>
      <c r="U4430" s="5">
        <v>136.25</v>
      </c>
      <c r="V4430" s="5">
        <v>44937.479225690397</v>
      </c>
      <c r="W4430" s="1" t="s">
        <v>36</v>
      </c>
      <c r="X4430" s="1">
        <v>3.9</v>
      </c>
      <c r="Y4430" s="5">
        <v>88387.47</v>
      </c>
      <c r="Z4430" s="5">
        <v>14897.1179999999</v>
      </c>
      <c r="AA4430" s="5" t="str">
        <f t="shared" si="276"/>
        <v>40-49</v>
      </c>
      <c r="AB4430" s="5" t="str">
        <f t="shared" si="277"/>
        <v>Moderate</v>
      </c>
      <c r="AC4430" s="5">
        <f t="shared" si="278"/>
        <v>0.17</v>
      </c>
      <c r="AD4430" s="5" t="str">
        <f t="shared" si="279"/>
        <v>Long-haul</v>
      </c>
    </row>
    <row r="4431" spans="1:30" x14ac:dyDescent="0.3">
      <c r="A4431" s="1" t="s">
        <v>5759</v>
      </c>
      <c r="B4431" s="1" t="s">
        <v>5760</v>
      </c>
      <c r="C4431" s="1">
        <v>42</v>
      </c>
      <c r="D4431" s="1" t="s">
        <v>28</v>
      </c>
      <c r="E4431" s="1" t="s">
        <v>5205</v>
      </c>
      <c r="F4431" s="1" t="s">
        <v>30</v>
      </c>
      <c r="G4431" s="1" t="s">
        <v>677</v>
      </c>
      <c r="H4431" s="1" t="s">
        <v>76</v>
      </c>
      <c r="I4431" s="1" t="s">
        <v>233</v>
      </c>
      <c r="J4431" s="1">
        <v>8799</v>
      </c>
      <c r="K4431" s="3">
        <v>0.53412037037037041</v>
      </c>
      <c r="L4431" s="3">
        <v>0.94106481481481485</v>
      </c>
      <c r="M4431" s="7">
        <v>45659</v>
      </c>
      <c r="N4431" s="3">
        <v>0.5618981481481482</v>
      </c>
      <c r="O4431" s="3">
        <v>0.96884259259259264</v>
      </c>
      <c r="P4431" s="5">
        <v>40</v>
      </c>
      <c r="Q4431" s="5">
        <v>1075.5999999999999</v>
      </c>
      <c r="R4431" s="1" t="s">
        <v>40</v>
      </c>
      <c r="S4431" s="1">
        <v>5</v>
      </c>
      <c r="T4431" s="1" t="s">
        <v>49</v>
      </c>
      <c r="U4431" s="5">
        <v>13.79</v>
      </c>
      <c r="V4431" s="5">
        <v>44759.6297365418</v>
      </c>
      <c r="W4431" s="1" t="s">
        <v>42</v>
      </c>
      <c r="X4431" s="1">
        <v>4.8099999999999996</v>
      </c>
      <c r="Y4431" s="5">
        <v>88067.34</v>
      </c>
      <c r="Z4431" s="5">
        <v>41304.696000000004</v>
      </c>
      <c r="AA4431" s="5" t="str">
        <f t="shared" si="276"/>
        <v>40-49</v>
      </c>
      <c r="AB4431" s="5" t="str">
        <f t="shared" si="277"/>
        <v>Moderate</v>
      </c>
      <c r="AC4431" s="5">
        <f t="shared" si="278"/>
        <v>0.47</v>
      </c>
      <c r="AD4431" s="5" t="str">
        <f t="shared" si="279"/>
        <v>Long-haul</v>
      </c>
    </row>
    <row r="4432" spans="1:30" x14ac:dyDescent="0.3">
      <c r="A4432" s="1" t="s">
        <v>5214</v>
      </c>
      <c r="B4432" s="1" t="s">
        <v>5215</v>
      </c>
      <c r="C4432" s="1">
        <v>54</v>
      </c>
      <c r="D4432" s="1" t="s">
        <v>39</v>
      </c>
      <c r="E4432" s="1" t="s">
        <v>5205</v>
      </c>
      <c r="F4432" s="1" t="s">
        <v>30</v>
      </c>
      <c r="G4432" s="1" t="s">
        <v>677</v>
      </c>
      <c r="H4432" s="1" t="s">
        <v>76</v>
      </c>
      <c r="I4432" s="1" t="s">
        <v>233</v>
      </c>
      <c r="J4432" s="1">
        <v>8799</v>
      </c>
      <c r="K4432" s="3">
        <v>0.53412037037037041</v>
      </c>
      <c r="L4432" s="3">
        <v>0.94106481481481485</v>
      </c>
      <c r="M4432" s="7">
        <v>45672</v>
      </c>
      <c r="N4432" s="3">
        <v>0.5618981481481482</v>
      </c>
      <c r="O4432" s="3">
        <v>0.96884259259259264</v>
      </c>
      <c r="P4432" s="5">
        <v>40</v>
      </c>
      <c r="Q4432" s="5">
        <v>817.87</v>
      </c>
      <c r="R4432" s="1" t="s">
        <v>34</v>
      </c>
      <c r="S4432" s="1">
        <v>5</v>
      </c>
      <c r="T4432" s="1" t="s">
        <v>49</v>
      </c>
      <c r="U4432" s="5">
        <v>34.69</v>
      </c>
      <c r="V4432" s="5">
        <v>45097.074898514496</v>
      </c>
      <c r="W4432" s="1" t="s">
        <v>42</v>
      </c>
      <c r="X4432" s="1">
        <v>3.27</v>
      </c>
      <c r="Y4432" s="5">
        <v>88674.735000000001</v>
      </c>
      <c r="Z4432" s="5">
        <v>31410.371999999999</v>
      </c>
      <c r="AA4432" s="5" t="str">
        <f t="shared" si="276"/>
        <v>50-59</v>
      </c>
      <c r="AB4432" s="5" t="str">
        <f t="shared" si="277"/>
        <v>Moderate</v>
      </c>
      <c r="AC4432" s="5">
        <f t="shared" si="278"/>
        <v>0.35</v>
      </c>
      <c r="AD4432" s="5" t="str">
        <f t="shared" si="279"/>
        <v>Long-haul</v>
      </c>
    </row>
    <row r="4433" spans="1:30" x14ac:dyDescent="0.3">
      <c r="A4433" s="1" t="s">
        <v>5761</v>
      </c>
      <c r="B4433" s="1" t="s">
        <v>5762</v>
      </c>
      <c r="C4433" s="1">
        <v>19</v>
      </c>
      <c r="D4433" s="1" t="s">
        <v>28</v>
      </c>
      <c r="E4433" s="1" t="s">
        <v>5205</v>
      </c>
      <c r="F4433" s="1" t="s">
        <v>30</v>
      </c>
      <c r="G4433" s="1" t="s">
        <v>677</v>
      </c>
      <c r="H4433" s="1" t="s">
        <v>76</v>
      </c>
      <c r="I4433" s="1" t="s">
        <v>233</v>
      </c>
      <c r="J4433" s="1">
        <v>8799</v>
      </c>
      <c r="K4433" s="3">
        <v>0.53412037037037041</v>
      </c>
      <c r="L4433" s="3">
        <v>0.94106481481481485</v>
      </c>
      <c r="M4433" s="7">
        <v>45659</v>
      </c>
      <c r="N4433" s="3">
        <v>0.5618981481481482</v>
      </c>
      <c r="O4433" s="3">
        <v>0.96884259259259264</v>
      </c>
      <c r="P4433" s="5">
        <v>40</v>
      </c>
      <c r="Q4433" s="5">
        <v>1001.75</v>
      </c>
      <c r="R4433" s="1" t="s">
        <v>34</v>
      </c>
      <c r="S4433" s="1">
        <v>5</v>
      </c>
      <c r="T4433" s="1" t="s">
        <v>35</v>
      </c>
      <c r="U4433" s="5">
        <v>27.2</v>
      </c>
      <c r="V4433" s="5">
        <v>44929.976141765197</v>
      </c>
      <c r="W4433" s="1" t="s">
        <v>36</v>
      </c>
      <c r="X4433" s="1">
        <v>4.2</v>
      </c>
      <c r="Y4433" s="5">
        <v>88373.955000000002</v>
      </c>
      <c r="Z4433" s="5">
        <v>38470.464</v>
      </c>
      <c r="AA4433" s="5" t="str">
        <f t="shared" si="276"/>
        <v>18-29</v>
      </c>
      <c r="AB4433" s="5" t="str">
        <f t="shared" si="277"/>
        <v>Moderate</v>
      </c>
      <c r="AC4433" s="5">
        <f t="shared" si="278"/>
        <v>0.44</v>
      </c>
      <c r="AD4433" s="5" t="str">
        <f t="shared" si="279"/>
        <v>Long-haul</v>
      </c>
    </row>
    <row r="4434" spans="1:30" x14ac:dyDescent="0.3">
      <c r="A4434" s="1" t="s">
        <v>5763</v>
      </c>
      <c r="B4434" s="1" t="s">
        <v>5764</v>
      </c>
      <c r="C4434" s="1">
        <v>34</v>
      </c>
      <c r="D4434" s="1" t="s">
        <v>39</v>
      </c>
      <c r="E4434" s="1" t="s">
        <v>5205</v>
      </c>
      <c r="F4434" s="1" t="s">
        <v>30</v>
      </c>
      <c r="G4434" s="1" t="s">
        <v>677</v>
      </c>
      <c r="H4434" s="1" t="s">
        <v>76</v>
      </c>
      <c r="I4434" s="1" t="s">
        <v>233</v>
      </c>
      <c r="J4434" s="1">
        <v>8799</v>
      </c>
      <c r="K4434" s="3">
        <v>0.53412037037037041</v>
      </c>
      <c r="L4434" s="3">
        <v>0.94106481481481485</v>
      </c>
      <c r="M4434" s="7">
        <v>45670</v>
      </c>
      <c r="N4434" s="3">
        <v>0.5618981481481482</v>
      </c>
      <c r="O4434" s="3">
        <v>0.96884259259259264</v>
      </c>
      <c r="P4434" s="5">
        <v>40</v>
      </c>
      <c r="Q4434" s="5">
        <v>1160.03</v>
      </c>
      <c r="R4434" s="1" t="s">
        <v>56</v>
      </c>
      <c r="S4434" s="1">
        <v>3</v>
      </c>
      <c r="T4434" s="1" t="s">
        <v>45</v>
      </c>
      <c r="U4434" s="5">
        <v>136.69</v>
      </c>
      <c r="V4434" s="5">
        <v>45046.076086943598</v>
      </c>
      <c r="W4434" s="1" t="s">
        <v>42</v>
      </c>
      <c r="X4434" s="1">
        <v>4.67</v>
      </c>
      <c r="Y4434" s="5">
        <v>88582.934999999998</v>
      </c>
      <c r="Z4434" s="5">
        <v>44561.555999999997</v>
      </c>
      <c r="AA4434" s="5" t="str">
        <f t="shared" si="276"/>
        <v>30-39</v>
      </c>
      <c r="AB4434" s="5" t="str">
        <f t="shared" si="277"/>
        <v>Moderate</v>
      </c>
      <c r="AC4434" s="5">
        <f t="shared" si="278"/>
        <v>0.5</v>
      </c>
      <c r="AD4434" s="5" t="str">
        <f t="shared" si="279"/>
        <v>Long-haul</v>
      </c>
    </row>
    <row r="4435" spans="1:30" x14ac:dyDescent="0.3">
      <c r="A4435" s="1" t="s">
        <v>5384</v>
      </c>
      <c r="B4435" s="1" t="s">
        <v>5385</v>
      </c>
      <c r="C4435" s="1">
        <v>53</v>
      </c>
      <c r="D4435" s="1" t="s">
        <v>39</v>
      </c>
      <c r="E4435" s="1" t="s">
        <v>5205</v>
      </c>
      <c r="F4435" s="1" t="s">
        <v>48</v>
      </c>
      <c r="G4435" s="1" t="s">
        <v>677</v>
      </c>
      <c r="H4435" s="1" t="s">
        <v>76</v>
      </c>
      <c r="I4435" s="1" t="s">
        <v>233</v>
      </c>
      <c r="J4435" s="1">
        <v>8799</v>
      </c>
      <c r="K4435" s="3">
        <v>0.53412037037037041</v>
      </c>
      <c r="L4435" s="3">
        <v>0.94106481481481485</v>
      </c>
      <c r="M4435" s="7">
        <v>45670</v>
      </c>
      <c r="N4435" s="3">
        <v>0.5618981481481482</v>
      </c>
      <c r="O4435" s="3">
        <v>0.96884259259259264</v>
      </c>
      <c r="P4435" s="5">
        <v>40</v>
      </c>
      <c r="Q4435" s="5">
        <v>1435.44</v>
      </c>
      <c r="R4435" s="1" t="s">
        <v>34</v>
      </c>
      <c r="S4435" s="1">
        <v>5</v>
      </c>
      <c r="T4435" s="1" t="s">
        <v>83</v>
      </c>
      <c r="U4435" s="5">
        <v>117.4</v>
      </c>
      <c r="V4435" s="5">
        <v>45272.273804091499</v>
      </c>
      <c r="W4435" s="1" t="s">
        <v>42</v>
      </c>
      <c r="X4435" s="1">
        <v>4.55</v>
      </c>
      <c r="Y4435" s="5">
        <v>88990.095000000001</v>
      </c>
      <c r="Z4435" s="5">
        <v>55134.983999999997</v>
      </c>
      <c r="AA4435" s="5" t="str">
        <f t="shared" si="276"/>
        <v>50-59</v>
      </c>
      <c r="AB4435" s="5" t="str">
        <f t="shared" si="277"/>
        <v>Moderate</v>
      </c>
      <c r="AC4435" s="5">
        <f t="shared" si="278"/>
        <v>0.62</v>
      </c>
      <c r="AD4435" s="5" t="str">
        <f t="shared" si="279"/>
        <v>Long-haul</v>
      </c>
    </row>
    <row r="4436" spans="1:30" x14ac:dyDescent="0.3">
      <c r="A4436" s="1" t="s">
        <v>5274</v>
      </c>
      <c r="B4436" s="1" t="s">
        <v>5275</v>
      </c>
      <c r="C4436" s="1">
        <v>64</v>
      </c>
      <c r="D4436" s="1" t="s">
        <v>39</v>
      </c>
      <c r="E4436" s="1" t="s">
        <v>5205</v>
      </c>
      <c r="F4436" s="1" t="s">
        <v>30</v>
      </c>
      <c r="G4436" s="1" t="s">
        <v>677</v>
      </c>
      <c r="H4436" s="1" t="s">
        <v>76</v>
      </c>
      <c r="I4436" s="1" t="s">
        <v>233</v>
      </c>
      <c r="J4436" s="1">
        <v>8799</v>
      </c>
      <c r="K4436" s="3">
        <v>0.53412037037037041</v>
      </c>
      <c r="L4436" s="3">
        <v>0.94106481481481485</v>
      </c>
      <c r="M4436" s="7">
        <v>45665</v>
      </c>
      <c r="N4436" s="3">
        <v>0.5618981481481482</v>
      </c>
      <c r="O4436" s="3">
        <v>0.96884259259259264</v>
      </c>
      <c r="P4436" s="5">
        <v>40</v>
      </c>
      <c r="Q4436" s="5">
        <v>1040.56</v>
      </c>
      <c r="R4436" s="1" t="s">
        <v>56</v>
      </c>
      <c r="S4436" s="1">
        <v>5</v>
      </c>
      <c r="T4436" s="1" t="s">
        <v>49</v>
      </c>
      <c r="U4436" s="5">
        <v>17.91</v>
      </c>
      <c r="V4436" s="5">
        <v>44859.254777130896</v>
      </c>
      <c r="W4436" s="1" t="s">
        <v>42</v>
      </c>
      <c r="X4436" s="1">
        <v>3.82</v>
      </c>
      <c r="Y4436" s="5">
        <v>88246.664999999994</v>
      </c>
      <c r="Z4436" s="5">
        <v>39959.6519999999</v>
      </c>
      <c r="AA4436" s="5" t="str">
        <f t="shared" si="276"/>
        <v>60+</v>
      </c>
      <c r="AB4436" s="5" t="str">
        <f t="shared" si="277"/>
        <v>Moderate</v>
      </c>
      <c r="AC4436" s="5">
        <f t="shared" si="278"/>
        <v>0.45</v>
      </c>
      <c r="AD4436" s="5" t="str">
        <f t="shared" si="279"/>
        <v>Long-haul</v>
      </c>
    </row>
    <row r="4437" spans="1:30" x14ac:dyDescent="0.3">
      <c r="A4437" s="1" t="s">
        <v>5501</v>
      </c>
      <c r="B4437" s="1" t="s">
        <v>5502</v>
      </c>
      <c r="C4437" s="1">
        <v>40</v>
      </c>
      <c r="D4437" s="1" t="s">
        <v>39</v>
      </c>
      <c r="E4437" s="1" t="s">
        <v>5205</v>
      </c>
      <c r="F4437" s="1" t="s">
        <v>48</v>
      </c>
      <c r="G4437" s="1" t="s">
        <v>684</v>
      </c>
      <c r="H4437" s="1" t="s">
        <v>156</v>
      </c>
      <c r="I4437" s="1" t="s">
        <v>308</v>
      </c>
      <c r="J4437" s="1">
        <v>11194</v>
      </c>
      <c r="K4437" s="3">
        <v>0.16005787037037036</v>
      </c>
      <c r="L4437" s="3">
        <v>0.67811342592592594</v>
      </c>
      <c r="M4437" s="7">
        <v>45659</v>
      </c>
      <c r="N4437" s="3">
        <v>0.23019675925925925</v>
      </c>
      <c r="O4437" s="3">
        <v>0.7482523148148148</v>
      </c>
      <c r="P4437" s="5">
        <v>101</v>
      </c>
      <c r="Q4437" s="5">
        <v>1137.52</v>
      </c>
      <c r="R4437" s="1" t="s">
        <v>34</v>
      </c>
      <c r="S4437" s="1">
        <v>3</v>
      </c>
      <c r="T4437" s="1" t="s">
        <v>49</v>
      </c>
      <c r="U4437" s="5">
        <v>159.33000000000001</v>
      </c>
      <c r="V4437" s="5">
        <v>57285.738413104198</v>
      </c>
      <c r="W4437" s="1" t="s">
        <v>36</v>
      </c>
      <c r="X4437" s="1">
        <v>3.41</v>
      </c>
      <c r="Y4437" s="5">
        <v>73742.89</v>
      </c>
      <c r="Z4437" s="5">
        <v>72833.149999999994</v>
      </c>
      <c r="AA4437" s="5" t="str">
        <f t="shared" si="276"/>
        <v>40-49</v>
      </c>
      <c r="AB4437" s="5" t="str">
        <f t="shared" si="277"/>
        <v>Moderate</v>
      </c>
      <c r="AC4437" s="5">
        <f t="shared" si="278"/>
        <v>0.99</v>
      </c>
      <c r="AD4437" s="5" t="str">
        <f t="shared" si="279"/>
        <v>Long-haul</v>
      </c>
    </row>
    <row r="4438" spans="1:30" x14ac:dyDescent="0.3">
      <c r="A4438" s="1" t="s">
        <v>5511</v>
      </c>
      <c r="B4438" s="1" t="s">
        <v>5512</v>
      </c>
      <c r="C4438" s="1">
        <v>35</v>
      </c>
      <c r="D4438" s="1" t="s">
        <v>39</v>
      </c>
      <c r="E4438" s="1" t="s">
        <v>5205</v>
      </c>
      <c r="F4438" s="1" t="s">
        <v>48</v>
      </c>
      <c r="G4438" s="1" t="s">
        <v>684</v>
      </c>
      <c r="H4438" s="1" t="s">
        <v>156</v>
      </c>
      <c r="I4438" s="1" t="s">
        <v>308</v>
      </c>
      <c r="J4438" s="1">
        <v>11194</v>
      </c>
      <c r="K4438" s="3">
        <v>0.16005787037037036</v>
      </c>
      <c r="L4438" s="3">
        <v>0.67811342592592594</v>
      </c>
      <c r="M4438" s="7">
        <v>45671</v>
      </c>
      <c r="N4438" s="3">
        <v>0.23019675925925925</v>
      </c>
      <c r="O4438" s="3">
        <v>0.7482523148148148</v>
      </c>
      <c r="P4438" s="5">
        <v>101</v>
      </c>
      <c r="Q4438" s="5">
        <v>817.67</v>
      </c>
      <c r="R4438" s="1" t="s">
        <v>40</v>
      </c>
      <c r="S4438" s="1">
        <v>3</v>
      </c>
      <c r="T4438" s="1" t="s">
        <v>35</v>
      </c>
      <c r="U4438" s="5">
        <v>192.53</v>
      </c>
      <c r="V4438" s="5">
        <v>57217.699620451698</v>
      </c>
      <c r="W4438" s="1" t="s">
        <v>42</v>
      </c>
      <c r="X4438" s="1">
        <v>3.89</v>
      </c>
      <c r="Y4438" s="5">
        <v>73661.240000000005</v>
      </c>
      <c r="Z4438" s="5">
        <v>52369.39</v>
      </c>
      <c r="AA4438" s="5" t="str">
        <f t="shared" si="276"/>
        <v>30-39</v>
      </c>
      <c r="AB4438" s="5" t="str">
        <f t="shared" si="277"/>
        <v>Moderate</v>
      </c>
      <c r="AC4438" s="5">
        <f t="shared" si="278"/>
        <v>0.71</v>
      </c>
      <c r="AD4438" s="5" t="str">
        <f t="shared" si="279"/>
        <v>Long-haul</v>
      </c>
    </row>
    <row r="4439" spans="1:30" x14ac:dyDescent="0.3">
      <c r="A4439" s="1" t="s">
        <v>5765</v>
      </c>
      <c r="B4439" s="1" t="s">
        <v>5766</v>
      </c>
      <c r="C4439" s="1">
        <v>54</v>
      </c>
      <c r="D4439" s="1" t="s">
        <v>39</v>
      </c>
      <c r="E4439" s="1" t="s">
        <v>5205</v>
      </c>
      <c r="F4439" s="1" t="s">
        <v>48</v>
      </c>
      <c r="G4439" s="1" t="s">
        <v>684</v>
      </c>
      <c r="H4439" s="1" t="s">
        <v>156</v>
      </c>
      <c r="I4439" s="1" t="s">
        <v>308</v>
      </c>
      <c r="J4439" s="1">
        <v>11194</v>
      </c>
      <c r="K4439" s="3">
        <v>0.16005787037037036</v>
      </c>
      <c r="L4439" s="3">
        <v>0.67811342592592594</v>
      </c>
      <c r="M4439" s="7">
        <v>45661</v>
      </c>
      <c r="N4439" s="3">
        <v>0.23019675925925925</v>
      </c>
      <c r="O4439" s="3">
        <v>0.7482523148148148</v>
      </c>
      <c r="P4439" s="5">
        <v>101</v>
      </c>
      <c r="Q4439" s="5">
        <v>623.79999999999995</v>
      </c>
      <c r="R4439" s="1" t="s">
        <v>40</v>
      </c>
      <c r="S4439" s="1">
        <v>5</v>
      </c>
      <c r="T4439" s="1" t="s">
        <v>35</v>
      </c>
      <c r="U4439" s="5">
        <v>9.77</v>
      </c>
      <c r="V4439" s="5">
        <v>56501.132401217001</v>
      </c>
      <c r="W4439" s="1" t="s">
        <v>36</v>
      </c>
      <c r="X4439" s="1">
        <v>3.81</v>
      </c>
      <c r="Y4439" s="5">
        <v>72801.36</v>
      </c>
      <c r="Z4439" s="5">
        <v>39925.15</v>
      </c>
      <c r="AA4439" s="5" t="str">
        <f t="shared" si="276"/>
        <v>50-59</v>
      </c>
      <c r="AB4439" s="5" t="str">
        <f t="shared" si="277"/>
        <v>Moderate</v>
      </c>
      <c r="AC4439" s="5">
        <f t="shared" si="278"/>
        <v>0.55000000000000004</v>
      </c>
      <c r="AD4439" s="5" t="str">
        <f t="shared" si="279"/>
        <v>Long-haul</v>
      </c>
    </row>
    <row r="4440" spans="1:30" x14ac:dyDescent="0.3">
      <c r="A4440" s="1" t="s">
        <v>5314</v>
      </c>
      <c r="B4440" s="1" t="s">
        <v>5315</v>
      </c>
      <c r="C4440" s="1">
        <v>57</v>
      </c>
      <c r="D4440" s="1" t="s">
        <v>39</v>
      </c>
      <c r="E4440" s="1" t="s">
        <v>5205</v>
      </c>
      <c r="F4440" s="1" t="s">
        <v>48</v>
      </c>
      <c r="G4440" s="1" t="s">
        <v>684</v>
      </c>
      <c r="H4440" s="1" t="s">
        <v>156</v>
      </c>
      <c r="I4440" s="1" t="s">
        <v>308</v>
      </c>
      <c r="J4440" s="1">
        <v>11194</v>
      </c>
      <c r="K4440" s="3">
        <v>0.16005787037037036</v>
      </c>
      <c r="L4440" s="3">
        <v>0.67811342592592594</v>
      </c>
      <c r="M4440" s="7">
        <v>45666</v>
      </c>
      <c r="N4440" s="3">
        <v>0.23019675925925925</v>
      </c>
      <c r="O4440" s="3">
        <v>0.7482523148148148</v>
      </c>
      <c r="P4440" s="5">
        <v>101</v>
      </c>
      <c r="Q4440" s="5">
        <v>1169.04</v>
      </c>
      <c r="R4440" s="1" t="s">
        <v>34</v>
      </c>
      <c r="S4440" s="1">
        <v>5</v>
      </c>
      <c r="T4440" s="1" t="s">
        <v>45</v>
      </c>
      <c r="U4440" s="5">
        <v>50.22</v>
      </c>
      <c r="V4440" s="5">
        <v>56879.778243151799</v>
      </c>
      <c r="W4440" s="1" t="s">
        <v>36</v>
      </c>
      <c r="X4440" s="1">
        <v>3.41</v>
      </c>
      <c r="Y4440" s="5">
        <v>73255.73</v>
      </c>
      <c r="Z4440" s="5">
        <v>74828.600000000006</v>
      </c>
      <c r="AA4440" s="5" t="str">
        <f t="shared" si="276"/>
        <v>50-59</v>
      </c>
      <c r="AB4440" s="5" t="str">
        <f t="shared" si="277"/>
        <v>Moderate</v>
      </c>
      <c r="AC4440" s="5">
        <f t="shared" si="278"/>
        <v>1.02</v>
      </c>
      <c r="AD4440" s="5" t="str">
        <f t="shared" si="279"/>
        <v>Long-haul</v>
      </c>
    </row>
    <row r="4441" spans="1:30" x14ac:dyDescent="0.3">
      <c r="A4441" s="1" t="s">
        <v>5540</v>
      </c>
      <c r="B4441" s="1" t="s">
        <v>5541</v>
      </c>
      <c r="C4441" s="1">
        <v>25</v>
      </c>
      <c r="D4441" s="1" t="s">
        <v>28</v>
      </c>
      <c r="E4441" s="1" t="s">
        <v>5205</v>
      </c>
      <c r="F4441" s="1" t="s">
        <v>30</v>
      </c>
      <c r="G4441" s="1" t="s">
        <v>684</v>
      </c>
      <c r="H4441" s="1" t="s">
        <v>156</v>
      </c>
      <c r="I4441" s="1" t="s">
        <v>308</v>
      </c>
      <c r="J4441" s="1">
        <v>11194</v>
      </c>
      <c r="K4441" s="3">
        <v>0.16005787037037036</v>
      </c>
      <c r="L4441" s="3">
        <v>0.67811342592592594</v>
      </c>
      <c r="M4441" s="7">
        <v>45666</v>
      </c>
      <c r="N4441" s="3">
        <v>0.23019675925925925</v>
      </c>
      <c r="O4441" s="3">
        <v>0.7482523148148148</v>
      </c>
      <c r="P4441" s="5">
        <v>101</v>
      </c>
      <c r="Q4441" s="5">
        <v>1023.53</v>
      </c>
      <c r="R4441" s="1" t="s">
        <v>40</v>
      </c>
      <c r="S4441" s="1">
        <v>5</v>
      </c>
      <c r="T4441" s="1" t="s">
        <v>49</v>
      </c>
      <c r="U4441" s="5">
        <v>73.459999999999994</v>
      </c>
      <c r="V4441" s="5">
        <v>57114.125904255001</v>
      </c>
      <c r="W4441" s="1" t="s">
        <v>36</v>
      </c>
      <c r="X4441" s="1">
        <v>3.79</v>
      </c>
      <c r="Y4441" s="5">
        <v>73536.95</v>
      </c>
      <c r="Z4441" s="5">
        <v>65520.61</v>
      </c>
      <c r="AA4441" s="5" t="str">
        <f t="shared" si="276"/>
        <v>18-29</v>
      </c>
      <c r="AB4441" s="5" t="str">
        <f t="shared" si="277"/>
        <v>Moderate</v>
      </c>
      <c r="AC4441" s="5">
        <f t="shared" si="278"/>
        <v>0.89</v>
      </c>
      <c r="AD4441" s="5" t="str">
        <f t="shared" si="279"/>
        <v>Long-haul</v>
      </c>
    </row>
    <row r="4442" spans="1:30" x14ac:dyDescent="0.3">
      <c r="A4442" s="1" t="s">
        <v>5767</v>
      </c>
      <c r="B4442" s="1" t="s">
        <v>5768</v>
      </c>
      <c r="C4442" s="1">
        <v>53</v>
      </c>
      <c r="D4442" s="1" t="s">
        <v>28</v>
      </c>
      <c r="E4442" s="1" t="s">
        <v>5205</v>
      </c>
      <c r="F4442" s="1" t="s">
        <v>48</v>
      </c>
      <c r="G4442" s="1" t="s">
        <v>684</v>
      </c>
      <c r="H4442" s="1" t="s">
        <v>156</v>
      </c>
      <c r="I4442" s="1" t="s">
        <v>308</v>
      </c>
      <c r="J4442" s="1">
        <v>11194</v>
      </c>
      <c r="K4442" s="3">
        <v>0.16005787037037036</v>
      </c>
      <c r="L4442" s="3">
        <v>0.67811342592592594</v>
      </c>
      <c r="M4442" s="7">
        <v>45658</v>
      </c>
      <c r="N4442" s="3">
        <v>0.23019675925925925</v>
      </c>
      <c r="O4442" s="3">
        <v>0.7482523148148148</v>
      </c>
      <c r="P4442" s="5">
        <v>101</v>
      </c>
      <c r="Q4442" s="5">
        <v>1330.36</v>
      </c>
      <c r="R4442" s="1" t="s">
        <v>40</v>
      </c>
      <c r="S4442" s="1">
        <v>5</v>
      </c>
      <c r="T4442" s="1" t="s">
        <v>45</v>
      </c>
      <c r="U4442" s="5">
        <v>104.08</v>
      </c>
      <c r="V4442" s="5">
        <v>56514.690175082404</v>
      </c>
      <c r="W4442" s="1" t="s">
        <v>36</v>
      </c>
      <c r="X4442" s="1">
        <v>3.93</v>
      </c>
      <c r="Y4442" s="5">
        <v>72817.63</v>
      </c>
      <c r="Z4442" s="5">
        <v>85163.86</v>
      </c>
      <c r="AA4442" s="5" t="str">
        <f t="shared" si="276"/>
        <v>50-59</v>
      </c>
      <c r="AB4442" s="5" t="str">
        <f t="shared" si="277"/>
        <v>Moderate</v>
      </c>
      <c r="AC4442" s="5">
        <f t="shared" si="278"/>
        <v>1.17</v>
      </c>
      <c r="AD4442" s="5" t="str">
        <f t="shared" si="279"/>
        <v>Long-haul</v>
      </c>
    </row>
    <row r="4443" spans="1:30" x14ac:dyDescent="0.3">
      <c r="A4443" s="1" t="s">
        <v>5769</v>
      </c>
      <c r="B4443" s="1" t="s">
        <v>5770</v>
      </c>
      <c r="C4443" s="1">
        <v>67</v>
      </c>
      <c r="D4443" s="1" t="s">
        <v>28</v>
      </c>
      <c r="E4443" s="1" t="s">
        <v>5205</v>
      </c>
      <c r="F4443" s="1" t="s">
        <v>30</v>
      </c>
      <c r="G4443" s="1" t="s">
        <v>691</v>
      </c>
      <c r="H4443" s="1" t="s">
        <v>155</v>
      </c>
      <c r="I4443" s="1" t="s">
        <v>62</v>
      </c>
      <c r="J4443" s="1">
        <v>4727</v>
      </c>
      <c r="K4443" s="3">
        <v>0.73759259259259258</v>
      </c>
      <c r="L4443" s="3">
        <v>0.95634259259259258</v>
      </c>
      <c r="M4443" s="7">
        <v>45669</v>
      </c>
      <c r="N4443" s="3">
        <v>0.81953703703703706</v>
      </c>
      <c r="O4443" s="3">
        <v>3.8287037037037036E-2</v>
      </c>
      <c r="P4443" s="5">
        <v>118</v>
      </c>
      <c r="Q4443" s="5">
        <v>945.42</v>
      </c>
      <c r="R4443" s="1" t="s">
        <v>34</v>
      </c>
      <c r="S4443" s="1">
        <v>5</v>
      </c>
      <c r="T4443" s="1" t="s">
        <v>49</v>
      </c>
      <c r="U4443" s="5">
        <v>39.590000000000003</v>
      </c>
      <c r="V4443" s="5">
        <v>24240.9757981644</v>
      </c>
      <c r="W4443" s="1" t="s">
        <v>42</v>
      </c>
      <c r="X4443" s="1">
        <v>4.25</v>
      </c>
      <c r="Y4443" s="5">
        <v>34089.17</v>
      </c>
      <c r="Z4443" s="5">
        <v>60514.8</v>
      </c>
      <c r="AA4443" s="5" t="str">
        <f t="shared" si="276"/>
        <v>60+</v>
      </c>
      <c r="AB4443" s="5" t="str">
        <f t="shared" si="277"/>
        <v>Moderate</v>
      </c>
      <c r="AC4443" s="5">
        <f t="shared" si="278"/>
        <v>1.78</v>
      </c>
      <c r="AD4443" s="5" t="str">
        <f t="shared" si="279"/>
        <v>Medium-haul</v>
      </c>
    </row>
    <row r="4444" spans="1:30" x14ac:dyDescent="0.3">
      <c r="A4444" s="1" t="s">
        <v>5366</v>
      </c>
      <c r="B4444" s="1" t="s">
        <v>5367</v>
      </c>
      <c r="C4444" s="1">
        <v>57</v>
      </c>
      <c r="D4444" s="1" t="s">
        <v>39</v>
      </c>
      <c r="E4444" s="1" t="s">
        <v>5205</v>
      </c>
      <c r="F4444" s="1" t="s">
        <v>48</v>
      </c>
      <c r="G4444" s="1" t="s">
        <v>691</v>
      </c>
      <c r="H4444" s="1" t="s">
        <v>155</v>
      </c>
      <c r="I4444" s="1" t="s">
        <v>62</v>
      </c>
      <c r="J4444" s="1">
        <v>4727</v>
      </c>
      <c r="K4444" s="3">
        <v>0.73759259259259258</v>
      </c>
      <c r="L4444" s="3">
        <v>0.95634259259259258</v>
      </c>
      <c r="M4444" s="7">
        <v>45661</v>
      </c>
      <c r="N4444" s="3">
        <v>0.81953703703703706</v>
      </c>
      <c r="O4444" s="3">
        <v>3.8287037037037036E-2</v>
      </c>
      <c r="P4444" s="5">
        <v>118</v>
      </c>
      <c r="Q4444" s="5">
        <v>1414.59</v>
      </c>
      <c r="R4444" s="1" t="s">
        <v>40</v>
      </c>
      <c r="S4444" s="1">
        <v>5</v>
      </c>
      <c r="T4444" s="1" t="s">
        <v>45</v>
      </c>
      <c r="U4444" s="5">
        <v>139.74</v>
      </c>
      <c r="V4444" s="5">
        <v>24433.730325170101</v>
      </c>
      <c r="W4444" s="1" t="s">
        <v>36</v>
      </c>
      <c r="X4444" s="1">
        <v>4.0199999999999996</v>
      </c>
      <c r="Y4444" s="5">
        <v>34320.480000000003</v>
      </c>
      <c r="Z4444" s="5">
        <v>90561.71</v>
      </c>
      <c r="AA4444" s="5" t="str">
        <f t="shared" si="276"/>
        <v>50-59</v>
      </c>
      <c r="AB4444" s="5" t="str">
        <f t="shared" si="277"/>
        <v>Moderate</v>
      </c>
      <c r="AC4444" s="5">
        <f t="shared" si="278"/>
        <v>2.64</v>
      </c>
      <c r="AD4444" s="5" t="str">
        <f t="shared" si="279"/>
        <v>Medium-haul</v>
      </c>
    </row>
    <row r="4445" spans="1:30" x14ac:dyDescent="0.3">
      <c r="A4445" s="1" t="s">
        <v>5771</v>
      </c>
      <c r="B4445" s="1" t="s">
        <v>5772</v>
      </c>
      <c r="C4445" s="1">
        <v>48</v>
      </c>
      <c r="D4445" s="1" t="s">
        <v>39</v>
      </c>
      <c r="E4445" s="1" t="s">
        <v>5205</v>
      </c>
      <c r="F4445" s="1" t="s">
        <v>48</v>
      </c>
      <c r="G4445" s="1" t="s">
        <v>691</v>
      </c>
      <c r="H4445" s="1" t="s">
        <v>155</v>
      </c>
      <c r="I4445" s="1" t="s">
        <v>62</v>
      </c>
      <c r="J4445" s="1">
        <v>4727</v>
      </c>
      <c r="K4445" s="3">
        <v>0.73759259259259258</v>
      </c>
      <c r="L4445" s="3">
        <v>0.95634259259259258</v>
      </c>
      <c r="M4445" s="7">
        <v>45666</v>
      </c>
      <c r="N4445" s="3">
        <v>0.81953703703703706</v>
      </c>
      <c r="O4445" s="3">
        <v>3.8287037037037036E-2</v>
      </c>
      <c r="P4445" s="5">
        <v>118</v>
      </c>
      <c r="Q4445" s="5">
        <v>694.54</v>
      </c>
      <c r="R4445" s="1" t="s">
        <v>40</v>
      </c>
      <c r="S4445" s="1">
        <v>5</v>
      </c>
      <c r="T4445" s="1" t="s">
        <v>83</v>
      </c>
      <c r="U4445" s="5">
        <v>175.51</v>
      </c>
      <c r="V4445" s="5">
        <v>24279.831450629001</v>
      </c>
      <c r="W4445" s="1" t="s">
        <v>42</v>
      </c>
      <c r="X4445" s="1">
        <v>4.21</v>
      </c>
      <c r="Y4445" s="5">
        <v>34135.800000000003</v>
      </c>
      <c r="Z4445" s="5">
        <v>44485.66</v>
      </c>
      <c r="AA4445" s="5" t="str">
        <f t="shared" si="276"/>
        <v>40-49</v>
      </c>
      <c r="AB4445" s="5" t="str">
        <f t="shared" si="277"/>
        <v>Moderate</v>
      </c>
      <c r="AC4445" s="5">
        <f t="shared" si="278"/>
        <v>1.3</v>
      </c>
      <c r="AD4445" s="5" t="str">
        <f t="shared" si="279"/>
        <v>Medium-haul</v>
      </c>
    </row>
    <row r="4446" spans="1:30" x14ac:dyDescent="0.3">
      <c r="A4446" s="1" t="s">
        <v>5406</v>
      </c>
      <c r="B4446" s="1" t="s">
        <v>5407</v>
      </c>
      <c r="C4446" s="1">
        <v>58</v>
      </c>
      <c r="D4446" s="1" t="s">
        <v>28</v>
      </c>
      <c r="E4446" s="1" t="s">
        <v>5205</v>
      </c>
      <c r="F4446" s="1" t="s">
        <v>30</v>
      </c>
      <c r="G4446" s="1" t="s">
        <v>691</v>
      </c>
      <c r="H4446" s="1" t="s">
        <v>155</v>
      </c>
      <c r="I4446" s="1" t="s">
        <v>62</v>
      </c>
      <c r="J4446" s="1">
        <v>4727</v>
      </c>
      <c r="K4446" s="3">
        <v>0.73759259259259258</v>
      </c>
      <c r="L4446" s="3">
        <v>0.95634259259259258</v>
      </c>
      <c r="M4446" s="7">
        <v>45659</v>
      </c>
      <c r="N4446" s="3">
        <v>0.81953703703703706</v>
      </c>
      <c r="O4446" s="3">
        <v>3.8287037037037036E-2</v>
      </c>
      <c r="P4446" s="5">
        <v>118</v>
      </c>
      <c r="Q4446" s="5">
        <v>845.43</v>
      </c>
      <c r="R4446" s="1" t="s">
        <v>40</v>
      </c>
      <c r="S4446" s="1">
        <v>5</v>
      </c>
      <c r="T4446" s="1" t="s">
        <v>83</v>
      </c>
      <c r="U4446" s="5">
        <v>0.46</v>
      </c>
      <c r="V4446" s="5">
        <v>24216.033095425199</v>
      </c>
      <c r="W4446" s="1" t="s">
        <v>42</v>
      </c>
      <c r="X4446" s="1">
        <v>3.09</v>
      </c>
      <c r="Y4446" s="5">
        <v>34059.24</v>
      </c>
      <c r="Z4446" s="5">
        <v>54107.61</v>
      </c>
      <c r="AA4446" s="5" t="str">
        <f t="shared" si="276"/>
        <v>50-59</v>
      </c>
      <c r="AB4446" s="5" t="str">
        <f t="shared" si="277"/>
        <v>Moderate</v>
      </c>
      <c r="AC4446" s="5">
        <f t="shared" si="278"/>
        <v>1.59</v>
      </c>
      <c r="AD4446" s="5" t="str">
        <f t="shared" si="279"/>
        <v>Medium-haul</v>
      </c>
    </row>
    <row r="4447" spans="1:30" x14ac:dyDescent="0.3">
      <c r="A4447" s="1" t="s">
        <v>5568</v>
      </c>
      <c r="B4447" s="1" t="s">
        <v>5569</v>
      </c>
      <c r="C4447" s="1">
        <v>29</v>
      </c>
      <c r="D4447" s="1" t="s">
        <v>28</v>
      </c>
      <c r="E4447" s="1" t="s">
        <v>5205</v>
      </c>
      <c r="F4447" s="1" t="s">
        <v>48</v>
      </c>
      <c r="G4447" s="1" t="s">
        <v>691</v>
      </c>
      <c r="H4447" s="1" t="s">
        <v>155</v>
      </c>
      <c r="I4447" s="1" t="s">
        <v>62</v>
      </c>
      <c r="J4447" s="1">
        <v>4727</v>
      </c>
      <c r="K4447" s="3">
        <v>0.73759259259259258</v>
      </c>
      <c r="L4447" s="3">
        <v>0.95634259259259258</v>
      </c>
      <c r="M4447" s="7">
        <v>45671</v>
      </c>
      <c r="N4447" s="3">
        <v>0.81953703703703706</v>
      </c>
      <c r="O4447" s="3">
        <v>3.8287037037037036E-2</v>
      </c>
      <c r="P4447" s="5">
        <v>118</v>
      </c>
      <c r="Q4447" s="5">
        <v>269.89</v>
      </c>
      <c r="R4447" s="1" t="s">
        <v>56</v>
      </c>
      <c r="S4447" s="1">
        <v>5</v>
      </c>
      <c r="T4447" s="1" t="s">
        <v>45</v>
      </c>
      <c r="U4447" s="5">
        <v>106.38</v>
      </c>
      <c r="V4447" s="5">
        <v>24323.696265624199</v>
      </c>
      <c r="W4447" s="1" t="s">
        <v>42</v>
      </c>
      <c r="X4447" s="1">
        <v>3.78</v>
      </c>
      <c r="Y4447" s="5">
        <v>34188.44</v>
      </c>
      <c r="Z4447" s="5">
        <v>17294.240000000002</v>
      </c>
      <c r="AA4447" s="5" t="str">
        <f t="shared" si="276"/>
        <v>18-29</v>
      </c>
      <c r="AB4447" s="5" t="str">
        <f t="shared" si="277"/>
        <v>Moderate</v>
      </c>
      <c r="AC4447" s="5">
        <f t="shared" si="278"/>
        <v>0.51</v>
      </c>
      <c r="AD4447" s="5" t="str">
        <f t="shared" si="279"/>
        <v>Medium-haul</v>
      </c>
    </row>
    <row r="4448" spans="1:30" x14ac:dyDescent="0.3">
      <c r="A4448" s="1" t="s">
        <v>5773</v>
      </c>
      <c r="B4448" s="1" t="s">
        <v>5774</v>
      </c>
      <c r="C4448" s="1">
        <v>56</v>
      </c>
      <c r="D4448" s="1" t="s">
        <v>28</v>
      </c>
      <c r="E4448" s="1" t="s">
        <v>5205</v>
      </c>
      <c r="F4448" s="1" t="s">
        <v>30</v>
      </c>
      <c r="G4448" s="1" t="s">
        <v>691</v>
      </c>
      <c r="H4448" s="1" t="s">
        <v>155</v>
      </c>
      <c r="I4448" s="1" t="s">
        <v>62</v>
      </c>
      <c r="J4448" s="1">
        <v>4727</v>
      </c>
      <c r="K4448" s="3">
        <v>0.73759259259259258</v>
      </c>
      <c r="L4448" s="3">
        <v>0.95634259259259258</v>
      </c>
      <c r="M4448" s="7">
        <v>45671</v>
      </c>
      <c r="N4448" s="3">
        <v>0.81953703703703706</v>
      </c>
      <c r="O4448" s="3">
        <v>3.8287037037037036E-2</v>
      </c>
      <c r="P4448" s="5">
        <v>118</v>
      </c>
      <c r="Q4448" s="5">
        <v>706.41</v>
      </c>
      <c r="R4448" s="1" t="s">
        <v>56</v>
      </c>
      <c r="S4448" s="1">
        <v>5</v>
      </c>
      <c r="T4448" s="1" t="s">
        <v>83</v>
      </c>
      <c r="U4448" s="5">
        <v>170.96</v>
      </c>
      <c r="V4448" s="5">
        <v>24344.444639130601</v>
      </c>
      <c r="W4448" s="1" t="s">
        <v>36</v>
      </c>
      <c r="X4448" s="1">
        <v>4.0199999999999996</v>
      </c>
      <c r="Y4448" s="5">
        <v>34213.33</v>
      </c>
      <c r="Z4448" s="5">
        <v>45244.43</v>
      </c>
      <c r="AA4448" s="5" t="str">
        <f t="shared" si="276"/>
        <v>50-59</v>
      </c>
      <c r="AB4448" s="5" t="str">
        <f t="shared" si="277"/>
        <v>Moderate</v>
      </c>
      <c r="AC4448" s="5">
        <f t="shared" si="278"/>
        <v>1.32</v>
      </c>
      <c r="AD4448" s="5" t="str">
        <f t="shared" si="279"/>
        <v>Medium-haul</v>
      </c>
    </row>
    <row r="4449" spans="1:30" x14ac:dyDescent="0.3">
      <c r="A4449" s="1" t="s">
        <v>5665</v>
      </c>
      <c r="B4449" s="1" t="s">
        <v>5666</v>
      </c>
      <c r="C4449" s="1">
        <v>74</v>
      </c>
      <c r="D4449" s="1" t="s">
        <v>39</v>
      </c>
      <c r="E4449" s="1" t="s">
        <v>5205</v>
      </c>
      <c r="F4449" s="1" t="s">
        <v>48</v>
      </c>
      <c r="G4449" s="1" t="s">
        <v>691</v>
      </c>
      <c r="H4449" s="1" t="s">
        <v>155</v>
      </c>
      <c r="I4449" s="1" t="s">
        <v>62</v>
      </c>
      <c r="J4449" s="1">
        <v>4727</v>
      </c>
      <c r="K4449" s="3">
        <v>0.73759259259259258</v>
      </c>
      <c r="L4449" s="3">
        <v>0.95634259259259258</v>
      </c>
      <c r="M4449" s="7">
        <v>45670</v>
      </c>
      <c r="N4449" s="3">
        <v>0.81953703703703706</v>
      </c>
      <c r="O4449" s="3">
        <v>3.8287037037037036E-2</v>
      </c>
      <c r="P4449" s="5">
        <v>118</v>
      </c>
      <c r="Q4449" s="5">
        <v>706.83</v>
      </c>
      <c r="R4449" s="1" t="s">
        <v>34</v>
      </c>
      <c r="S4449" s="1">
        <v>5</v>
      </c>
      <c r="T4449" s="1" t="s">
        <v>83</v>
      </c>
      <c r="U4449" s="5">
        <v>100.52</v>
      </c>
      <c r="V4449" s="5">
        <v>24657.457279647799</v>
      </c>
      <c r="W4449" s="1" t="s">
        <v>42</v>
      </c>
      <c r="X4449" s="1">
        <v>4.1500000000000004</v>
      </c>
      <c r="Y4449" s="5">
        <v>34588.949999999997</v>
      </c>
      <c r="Z4449" s="5">
        <v>45257.22</v>
      </c>
      <c r="AA4449" s="5" t="str">
        <f t="shared" si="276"/>
        <v>60+</v>
      </c>
      <c r="AB4449" s="5" t="str">
        <f t="shared" si="277"/>
        <v>Moderate</v>
      </c>
      <c r="AC4449" s="5">
        <f t="shared" si="278"/>
        <v>1.31</v>
      </c>
      <c r="AD4449" s="5" t="str">
        <f t="shared" si="279"/>
        <v>Medium-haul</v>
      </c>
    </row>
    <row r="4450" spans="1:30" x14ac:dyDescent="0.3">
      <c r="A4450" s="1" t="s">
        <v>5775</v>
      </c>
      <c r="B4450" s="1" t="s">
        <v>5776</v>
      </c>
      <c r="C4450" s="1">
        <v>44</v>
      </c>
      <c r="D4450" s="1" t="s">
        <v>28</v>
      </c>
      <c r="E4450" s="1" t="s">
        <v>5205</v>
      </c>
      <c r="F4450" s="1" t="s">
        <v>48</v>
      </c>
      <c r="G4450" s="1" t="s">
        <v>698</v>
      </c>
      <c r="H4450" s="1" t="s">
        <v>233</v>
      </c>
      <c r="I4450" s="1" t="s">
        <v>115</v>
      </c>
      <c r="J4450" s="1">
        <v>378</v>
      </c>
      <c r="K4450" s="3">
        <v>0.27763888888888888</v>
      </c>
      <c r="L4450" s="3">
        <v>0.29499999999999998</v>
      </c>
      <c r="M4450" s="7">
        <v>45666</v>
      </c>
      <c r="N4450" s="3">
        <v>0.38805555555555554</v>
      </c>
      <c r="O4450" s="3">
        <v>0.40541666666666665</v>
      </c>
      <c r="P4450" s="5">
        <v>159</v>
      </c>
      <c r="Q4450" s="5">
        <v>1467.61</v>
      </c>
      <c r="R4450" s="1" t="s">
        <v>40</v>
      </c>
      <c r="S4450" s="1">
        <v>5</v>
      </c>
      <c r="T4450" s="1" t="s">
        <v>41</v>
      </c>
      <c r="U4450" s="5">
        <v>106.01</v>
      </c>
      <c r="V4450" s="5">
        <v>2605.24162491584</v>
      </c>
      <c r="W4450" s="1" t="s">
        <v>42</v>
      </c>
      <c r="X4450" s="1">
        <v>4.9000000000000004</v>
      </c>
      <c r="Y4450" s="5">
        <v>12189.434999999999</v>
      </c>
      <c r="Z4450" s="5">
        <v>56368.944000000003</v>
      </c>
      <c r="AA4450" s="5" t="str">
        <f t="shared" si="276"/>
        <v>40-49</v>
      </c>
      <c r="AB4450" s="5" t="str">
        <f t="shared" si="277"/>
        <v>Severe</v>
      </c>
      <c r="AC4450" s="5">
        <f t="shared" si="278"/>
        <v>4.62</v>
      </c>
      <c r="AD4450" s="5" t="str">
        <f t="shared" si="279"/>
        <v>Short-haul</v>
      </c>
    </row>
    <row r="4451" spans="1:30" x14ac:dyDescent="0.3">
      <c r="A4451" s="1" t="s">
        <v>5777</v>
      </c>
      <c r="B4451" s="1" t="s">
        <v>5778</v>
      </c>
      <c r="C4451" s="1">
        <v>70</v>
      </c>
      <c r="D4451" s="1" t="s">
        <v>28</v>
      </c>
      <c r="E4451" s="1" t="s">
        <v>5205</v>
      </c>
      <c r="F4451" s="1" t="s">
        <v>30</v>
      </c>
      <c r="G4451" s="1" t="s">
        <v>698</v>
      </c>
      <c r="H4451" s="1" t="s">
        <v>233</v>
      </c>
      <c r="I4451" s="1" t="s">
        <v>115</v>
      </c>
      <c r="J4451" s="1">
        <v>378</v>
      </c>
      <c r="K4451" s="3">
        <v>0.27763888888888888</v>
      </c>
      <c r="L4451" s="3">
        <v>0.29499999999999998</v>
      </c>
      <c r="M4451" s="7">
        <v>45670</v>
      </c>
      <c r="N4451" s="3">
        <v>0.38805555555555554</v>
      </c>
      <c r="O4451" s="3">
        <v>0.40541666666666665</v>
      </c>
      <c r="P4451" s="5">
        <v>159</v>
      </c>
      <c r="Q4451" s="5">
        <v>509.53</v>
      </c>
      <c r="R4451" s="1" t="s">
        <v>34</v>
      </c>
      <c r="S4451" s="1">
        <v>5</v>
      </c>
      <c r="T4451" s="1" t="s">
        <v>83</v>
      </c>
      <c r="U4451" s="5">
        <v>28.19</v>
      </c>
      <c r="V4451" s="5">
        <v>2742.9589761410798</v>
      </c>
      <c r="W4451" s="1" t="s">
        <v>42</v>
      </c>
      <c r="X4451" s="1">
        <v>4.42</v>
      </c>
      <c r="Y4451" s="5">
        <v>12437.324999999901</v>
      </c>
      <c r="Z4451" s="5">
        <v>19569.335999999999</v>
      </c>
      <c r="AA4451" s="5" t="str">
        <f t="shared" si="276"/>
        <v>60+</v>
      </c>
      <c r="AB4451" s="5" t="str">
        <f t="shared" si="277"/>
        <v>Severe</v>
      </c>
      <c r="AC4451" s="5">
        <f t="shared" si="278"/>
        <v>1.57</v>
      </c>
      <c r="AD4451" s="5" t="str">
        <f t="shared" si="279"/>
        <v>Short-haul</v>
      </c>
    </row>
    <row r="4452" spans="1:30" x14ac:dyDescent="0.3">
      <c r="A4452" s="1" t="s">
        <v>5779</v>
      </c>
      <c r="B4452" s="1" t="s">
        <v>5780</v>
      </c>
      <c r="C4452" s="1">
        <v>50</v>
      </c>
      <c r="D4452" s="1" t="s">
        <v>28</v>
      </c>
      <c r="E4452" s="1" t="s">
        <v>5205</v>
      </c>
      <c r="F4452" s="1" t="s">
        <v>30</v>
      </c>
      <c r="G4452" s="1" t="s">
        <v>698</v>
      </c>
      <c r="H4452" s="1" t="s">
        <v>233</v>
      </c>
      <c r="I4452" s="1" t="s">
        <v>115</v>
      </c>
      <c r="J4452" s="1">
        <v>378</v>
      </c>
      <c r="K4452" s="3">
        <v>0.27763888888888888</v>
      </c>
      <c r="L4452" s="3">
        <v>0.29499999999999998</v>
      </c>
      <c r="M4452" s="7">
        <v>45671</v>
      </c>
      <c r="N4452" s="3">
        <v>0.38805555555555554</v>
      </c>
      <c r="O4452" s="3">
        <v>0.40541666666666665</v>
      </c>
      <c r="P4452" s="5">
        <v>159</v>
      </c>
      <c r="Q4452" s="5">
        <v>1335.73</v>
      </c>
      <c r="R4452" s="1" t="s">
        <v>40</v>
      </c>
      <c r="S4452" s="1">
        <v>5</v>
      </c>
      <c r="T4452" s="1" t="s">
        <v>45</v>
      </c>
      <c r="U4452" s="5">
        <v>171.29</v>
      </c>
      <c r="V4452" s="5">
        <v>3333.5875385483</v>
      </c>
      <c r="W4452" s="1" t="s">
        <v>36</v>
      </c>
      <c r="X4452" s="1">
        <v>3.04</v>
      </c>
      <c r="Y4452" s="5">
        <v>13500.465</v>
      </c>
      <c r="Z4452" s="5">
        <v>51312.587999999902</v>
      </c>
      <c r="AA4452" s="5" t="str">
        <f t="shared" si="276"/>
        <v>50-59</v>
      </c>
      <c r="AB4452" s="5" t="str">
        <f t="shared" si="277"/>
        <v>Severe</v>
      </c>
      <c r="AC4452" s="5">
        <f t="shared" si="278"/>
        <v>3.8</v>
      </c>
      <c r="AD4452" s="5" t="str">
        <f t="shared" si="279"/>
        <v>Short-haul</v>
      </c>
    </row>
    <row r="4453" spans="1:30" x14ac:dyDescent="0.3">
      <c r="A4453" s="1" t="s">
        <v>5394</v>
      </c>
      <c r="B4453" s="1" t="s">
        <v>5395</v>
      </c>
      <c r="C4453" s="1">
        <v>30</v>
      </c>
      <c r="D4453" s="1" t="s">
        <v>28</v>
      </c>
      <c r="E4453" s="1" t="s">
        <v>5205</v>
      </c>
      <c r="F4453" s="1" t="s">
        <v>30</v>
      </c>
      <c r="G4453" s="1" t="s">
        <v>698</v>
      </c>
      <c r="H4453" s="1" t="s">
        <v>233</v>
      </c>
      <c r="I4453" s="1" t="s">
        <v>115</v>
      </c>
      <c r="J4453" s="1">
        <v>378</v>
      </c>
      <c r="K4453" s="3">
        <v>0.27763888888888888</v>
      </c>
      <c r="L4453" s="3">
        <v>0.29499999999999998</v>
      </c>
      <c r="M4453" s="7">
        <v>45658</v>
      </c>
      <c r="N4453" s="3">
        <v>0.38805555555555554</v>
      </c>
      <c r="O4453" s="3">
        <v>0.40541666666666665</v>
      </c>
      <c r="P4453" s="5">
        <v>159</v>
      </c>
      <c r="Q4453" s="5">
        <v>1083.51</v>
      </c>
      <c r="R4453" s="1" t="s">
        <v>40</v>
      </c>
      <c r="S4453" s="1">
        <v>3</v>
      </c>
      <c r="T4453" s="1" t="s">
        <v>83</v>
      </c>
      <c r="U4453" s="5">
        <v>154.25</v>
      </c>
      <c r="V4453" s="5">
        <v>2632.1068466974002</v>
      </c>
      <c r="W4453" s="1" t="s">
        <v>36</v>
      </c>
      <c r="X4453" s="1">
        <v>4.62</v>
      </c>
      <c r="Y4453" s="5">
        <v>12237.795</v>
      </c>
      <c r="Z4453" s="5">
        <v>41625.294000000002</v>
      </c>
      <c r="AA4453" s="5" t="str">
        <f t="shared" si="276"/>
        <v>30-39</v>
      </c>
      <c r="AB4453" s="5" t="str">
        <f t="shared" si="277"/>
        <v>Severe</v>
      </c>
      <c r="AC4453" s="5">
        <f t="shared" si="278"/>
        <v>3.4</v>
      </c>
      <c r="AD4453" s="5" t="str">
        <f t="shared" si="279"/>
        <v>Short-haul</v>
      </c>
    </row>
    <row r="4454" spans="1:30" x14ac:dyDescent="0.3">
      <c r="A4454" s="1" t="s">
        <v>5224</v>
      </c>
      <c r="B4454" s="1" t="s">
        <v>5225</v>
      </c>
      <c r="C4454" s="1">
        <v>58</v>
      </c>
      <c r="D4454" s="1" t="s">
        <v>28</v>
      </c>
      <c r="E4454" s="1" t="s">
        <v>5205</v>
      </c>
      <c r="F4454" s="1" t="s">
        <v>30</v>
      </c>
      <c r="G4454" s="1" t="s">
        <v>698</v>
      </c>
      <c r="H4454" s="1" t="s">
        <v>233</v>
      </c>
      <c r="I4454" s="1" t="s">
        <v>115</v>
      </c>
      <c r="J4454" s="1">
        <v>378</v>
      </c>
      <c r="K4454" s="3">
        <v>0.27763888888888888</v>
      </c>
      <c r="L4454" s="3">
        <v>0.29499999999999998</v>
      </c>
      <c r="M4454" s="7">
        <v>45660</v>
      </c>
      <c r="N4454" s="3">
        <v>0.38805555555555554</v>
      </c>
      <c r="O4454" s="3">
        <v>0.40541666666666665</v>
      </c>
      <c r="P4454" s="5">
        <v>159</v>
      </c>
      <c r="Q4454" s="5">
        <v>554.74</v>
      </c>
      <c r="R4454" s="1" t="s">
        <v>40</v>
      </c>
      <c r="S4454" s="1">
        <v>5</v>
      </c>
      <c r="T4454" s="1" t="s">
        <v>49</v>
      </c>
      <c r="U4454" s="5">
        <v>174.21</v>
      </c>
      <c r="V4454" s="5">
        <v>2644.3375466419702</v>
      </c>
      <c r="W4454" s="1" t="s">
        <v>42</v>
      </c>
      <c r="X4454" s="1">
        <v>4.96</v>
      </c>
      <c r="Y4454" s="5">
        <v>12259.815000000001</v>
      </c>
      <c r="Z4454" s="5">
        <v>21322.92</v>
      </c>
      <c r="AA4454" s="5" t="str">
        <f t="shared" si="276"/>
        <v>50-59</v>
      </c>
      <c r="AB4454" s="5" t="str">
        <f t="shared" si="277"/>
        <v>Severe</v>
      </c>
      <c r="AC4454" s="5">
        <f t="shared" si="278"/>
        <v>1.74</v>
      </c>
      <c r="AD4454" s="5" t="str">
        <f t="shared" si="279"/>
        <v>Short-haul</v>
      </c>
    </row>
    <row r="4455" spans="1:30" x14ac:dyDescent="0.3">
      <c r="A4455" s="1" t="s">
        <v>5781</v>
      </c>
      <c r="B4455" s="1" t="s">
        <v>5782</v>
      </c>
      <c r="C4455" s="1">
        <v>36</v>
      </c>
      <c r="D4455" s="1" t="s">
        <v>39</v>
      </c>
      <c r="E4455" s="1" t="s">
        <v>5205</v>
      </c>
      <c r="F4455" s="1" t="s">
        <v>48</v>
      </c>
      <c r="G4455" s="1" t="s">
        <v>698</v>
      </c>
      <c r="H4455" s="1" t="s">
        <v>233</v>
      </c>
      <c r="I4455" s="1" t="s">
        <v>115</v>
      </c>
      <c r="J4455" s="1">
        <v>378</v>
      </c>
      <c r="K4455" s="3">
        <v>0.27763888888888888</v>
      </c>
      <c r="L4455" s="3">
        <v>0.29499999999999998</v>
      </c>
      <c r="M4455" s="7">
        <v>45659</v>
      </c>
      <c r="N4455" s="3">
        <v>0.38805555555555554</v>
      </c>
      <c r="O4455" s="3">
        <v>0.40541666666666665</v>
      </c>
      <c r="P4455" s="5">
        <v>159</v>
      </c>
      <c r="Q4455" s="5">
        <v>252.43</v>
      </c>
      <c r="R4455" s="1" t="s">
        <v>40</v>
      </c>
      <c r="S4455" s="1">
        <v>3</v>
      </c>
      <c r="T4455" s="1" t="s">
        <v>45</v>
      </c>
      <c r="U4455" s="5">
        <v>66.48</v>
      </c>
      <c r="V4455" s="5">
        <v>2979.49178095767</v>
      </c>
      <c r="W4455" s="1" t="s">
        <v>36</v>
      </c>
      <c r="X4455" s="1">
        <v>3.64</v>
      </c>
      <c r="Y4455" s="5">
        <v>12863.084999999999</v>
      </c>
      <c r="Z4455" s="5">
        <v>9701.2919999999995</v>
      </c>
      <c r="AA4455" s="5" t="str">
        <f t="shared" si="276"/>
        <v>30-39</v>
      </c>
      <c r="AB4455" s="5" t="str">
        <f t="shared" si="277"/>
        <v>Severe</v>
      </c>
      <c r="AC4455" s="5">
        <f t="shared" si="278"/>
        <v>0.75</v>
      </c>
      <c r="AD4455" s="5" t="str">
        <f t="shared" si="279"/>
        <v>Short-haul</v>
      </c>
    </row>
    <row r="4456" spans="1:30" x14ac:dyDescent="0.3">
      <c r="A4456" s="1" t="s">
        <v>5783</v>
      </c>
      <c r="B4456" s="1" t="s">
        <v>5784</v>
      </c>
      <c r="C4456" s="1">
        <v>52</v>
      </c>
      <c r="D4456" s="1" t="s">
        <v>39</v>
      </c>
      <c r="E4456" s="1" t="s">
        <v>5205</v>
      </c>
      <c r="F4456" s="1" t="s">
        <v>30</v>
      </c>
      <c r="G4456" s="1" t="s">
        <v>698</v>
      </c>
      <c r="H4456" s="1" t="s">
        <v>233</v>
      </c>
      <c r="I4456" s="1" t="s">
        <v>115</v>
      </c>
      <c r="J4456" s="1">
        <v>378</v>
      </c>
      <c r="K4456" s="3">
        <v>0.27763888888888888</v>
      </c>
      <c r="L4456" s="3">
        <v>0.29499999999999998</v>
      </c>
      <c r="M4456" s="7">
        <v>45668</v>
      </c>
      <c r="N4456" s="3">
        <v>0.38805555555555554</v>
      </c>
      <c r="O4456" s="3">
        <v>0.40541666666666665</v>
      </c>
      <c r="P4456" s="5">
        <v>159</v>
      </c>
      <c r="Q4456" s="5">
        <v>1065.3699999999999</v>
      </c>
      <c r="R4456" s="1" t="s">
        <v>56</v>
      </c>
      <c r="S4456" s="1">
        <v>5</v>
      </c>
      <c r="T4456" s="1" t="s">
        <v>83</v>
      </c>
      <c r="U4456" s="5">
        <v>158.47</v>
      </c>
      <c r="V4456" s="5">
        <v>2433.3447789432598</v>
      </c>
      <c r="W4456" s="1" t="s">
        <v>42</v>
      </c>
      <c r="X4456" s="1">
        <v>4.09</v>
      </c>
      <c r="Y4456" s="5">
        <v>11880.014999999999</v>
      </c>
      <c r="Z4456" s="5">
        <v>40929.2219999999</v>
      </c>
      <c r="AA4456" s="5" t="str">
        <f t="shared" si="276"/>
        <v>50-59</v>
      </c>
      <c r="AB4456" s="5" t="str">
        <f t="shared" si="277"/>
        <v>Severe</v>
      </c>
      <c r="AC4456" s="5">
        <f t="shared" si="278"/>
        <v>3.45</v>
      </c>
      <c r="AD4456" s="5" t="str">
        <f t="shared" si="279"/>
        <v>Short-haul</v>
      </c>
    </row>
    <row r="4457" spans="1:30" x14ac:dyDescent="0.3">
      <c r="A4457" s="1" t="s">
        <v>5785</v>
      </c>
      <c r="B4457" s="1" t="s">
        <v>5786</v>
      </c>
      <c r="C4457" s="1">
        <v>23</v>
      </c>
      <c r="D4457" s="1" t="s">
        <v>28</v>
      </c>
      <c r="E4457" s="1" t="s">
        <v>5205</v>
      </c>
      <c r="F4457" s="1" t="s">
        <v>48</v>
      </c>
      <c r="G4457" s="1" t="s">
        <v>698</v>
      </c>
      <c r="H4457" s="1" t="s">
        <v>233</v>
      </c>
      <c r="I4457" s="1" t="s">
        <v>115</v>
      </c>
      <c r="J4457" s="1">
        <v>378</v>
      </c>
      <c r="K4457" s="3">
        <v>0.27763888888888888</v>
      </c>
      <c r="L4457" s="3">
        <v>0.29499999999999998</v>
      </c>
      <c r="M4457" s="7">
        <v>45660</v>
      </c>
      <c r="N4457" s="3">
        <v>0.38805555555555554</v>
      </c>
      <c r="O4457" s="3">
        <v>0.40541666666666665</v>
      </c>
      <c r="P4457" s="5">
        <v>159</v>
      </c>
      <c r="Q4457" s="5">
        <v>164.21</v>
      </c>
      <c r="R4457" s="1" t="s">
        <v>56</v>
      </c>
      <c r="S4457" s="1">
        <v>5</v>
      </c>
      <c r="T4457" s="1" t="s">
        <v>41</v>
      </c>
      <c r="U4457" s="5">
        <v>64.989999999999995</v>
      </c>
      <c r="V4457" s="5">
        <v>3308.39994389805</v>
      </c>
      <c r="W4457" s="1" t="s">
        <v>42</v>
      </c>
      <c r="X4457" s="1">
        <v>3.74</v>
      </c>
      <c r="Y4457" s="5">
        <v>13455.119999999901</v>
      </c>
      <c r="Z4457" s="5">
        <v>6313.4639999999999</v>
      </c>
      <c r="AA4457" s="5" t="str">
        <f t="shared" si="276"/>
        <v>18-29</v>
      </c>
      <c r="AB4457" s="5" t="str">
        <f t="shared" si="277"/>
        <v>Severe</v>
      </c>
      <c r="AC4457" s="5">
        <f t="shared" si="278"/>
        <v>0.47</v>
      </c>
      <c r="AD4457" s="5" t="str">
        <f t="shared" si="279"/>
        <v>Short-haul</v>
      </c>
    </row>
    <row r="4458" spans="1:30" x14ac:dyDescent="0.3">
      <c r="A4458" s="1" t="s">
        <v>5787</v>
      </c>
      <c r="B4458" s="1" t="s">
        <v>5788</v>
      </c>
      <c r="C4458" s="1">
        <v>46</v>
      </c>
      <c r="D4458" s="1" t="s">
        <v>28</v>
      </c>
      <c r="E4458" s="1" t="s">
        <v>5205</v>
      </c>
      <c r="F4458" s="1" t="s">
        <v>30</v>
      </c>
      <c r="G4458" s="1" t="s">
        <v>698</v>
      </c>
      <c r="H4458" s="1" t="s">
        <v>233</v>
      </c>
      <c r="I4458" s="1" t="s">
        <v>115</v>
      </c>
      <c r="J4458" s="1">
        <v>378</v>
      </c>
      <c r="K4458" s="3">
        <v>0.27763888888888888</v>
      </c>
      <c r="L4458" s="3">
        <v>0.29499999999999998</v>
      </c>
      <c r="M4458" s="7">
        <v>45662</v>
      </c>
      <c r="N4458" s="3">
        <v>0.38805555555555554</v>
      </c>
      <c r="O4458" s="3">
        <v>0.40541666666666665</v>
      </c>
      <c r="P4458" s="5">
        <v>159</v>
      </c>
      <c r="Q4458" s="5">
        <v>753.31</v>
      </c>
      <c r="R4458" s="1" t="s">
        <v>34</v>
      </c>
      <c r="S4458" s="1">
        <v>5</v>
      </c>
      <c r="T4458" s="1" t="s">
        <v>35</v>
      </c>
      <c r="U4458" s="5">
        <v>65.849999999999994</v>
      </c>
      <c r="V4458" s="5">
        <v>3034.86377036969</v>
      </c>
      <c r="W4458" s="1" t="s">
        <v>36</v>
      </c>
      <c r="X4458" s="1">
        <v>4.4400000000000004</v>
      </c>
      <c r="Y4458" s="5">
        <v>12962.76</v>
      </c>
      <c r="Z4458" s="5">
        <v>28935.006000000001</v>
      </c>
      <c r="AA4458" s="5" t="str">
        <f t="shared" si="276"/>
        <v>40-49</v>
      </c>
      <c r="AB4458" s="5" t="str">
        <f t="shared" si="277"/>
        <v>Severe</v>
      </c>
      <c r="AC4458" s="5">
        <f t="shared" si="278"/>
        <v>2.23</v>
      </c>
      <c r="AD4458" s="5" t="str">
        <f t="shared" si="279"/>
        <v>Short-haul</v>
      </c>
    </row>
    <row r="4459" spans="1:30" x14ac:dyDescent="0.3">
      <c r="A4459" s="1" t="s">
        <v>5622</v>
      </c>
      <c r="B4459" s="1" t="s">
        <v>5623</v>
      </c>
      <c r="C4459" s="1">
        <v>60</v>
      </c>
      <c r="D4459" s="1" t="s">
        <v>28</v>
      </c>
      <c r="E4459" s="1" t="s">
        <v>5205</v>
      </c>
      <c r="F4459" s="1" t="s">
        <v>48</v>
      </c>
      <c r="G4459" s="1" t="s">
        <v>713</v>
      </c>
      <c r="H4459" s="1" t="s">
        <v>63</v>
      </c>
      <c r="I4459" s="1" t="s">
        <v>262</v>
      </c>
      <c r="J4459" s="1">
        <v>9631</v>
      </c>
      <c r="K4459" s="3">
        <v>0.87131944444444442</v>
      </c>
      <c r="L4459" s="3">
        <v>0.31715277777777778</v>
      </c>
      <c r="M4459" s="7">
        <v>45665</v>
      </c>
      <c r="N4459" s="3">
        <v>0.94701388888888893</v>
      </c>
      <c r="O4459" s="3">
        <v>0.39284722222222224</v>
      </c>
      <c r="P4459" s="5">
        <v>109</v>
      </c>
      <c r="Q4459" s="5">
        <v>58.53</v>
      </c>
      <c r="R4459" s="1" t="s">
        <v>56</v>
      </c>
      <c r="S4459" s="1">
        <v>5</v>
      </c>
      <c r="T4459" s="1" t="s">
        <v>41</v>
      </c>
      <c r="U4459" s="5">
        <v>36.4</v>
      </c>
      <c r="V4459" s="5">
        <v>48768.696096822903</v>
      </c>
      <c r="W4459" s="1" t="s">
        <v>36</v>
      </c>
      <c r="X4459" s="1">
        <v>3.69</v>
      </c>
      <c r="Y4459" s="5">
        <v>63522.44</v>
      </c>
      <c r="Z4459" s="5">
        <v>3753.2</v>
      </c>
      <c r="AA4459" s="5" t="str">
        <f t="shared" si="276"/>
        <v>60+</v>
      </c>
      <c r="AB4459" s="5" t="str">
        <f t="shared" si="277"/>
        <v>Moderate</v>
      </c>
      <c r="AC4459" s="5">
        <f t="shared" si="278"/>
        <v>0.06</v>
      </c>
      <c r="AD4459" s="5" t="str">
        <f t="shared" si="279"/>
        <v>Long-haul</v>
      </c>
    </row>
    <row r="4460" spans="1:30" x14ac:dyDescent="0.3">
      <c r="A4460" s="1" t="s">
        <v>5789</v>
      </c>
      <c r="B4460" s="1" t="s">
        <v>5790</v>
      </c>
      <c r="C4460" s="1">
        <v>50</v>
      </c>
      <c r="D4460" s="1" t="s">
        <v>39</v>
      </c>
      <c r="E4460" s="1" t="s">
        <v>5205</v>
      </c>
      <c r="F4460" s="1" t="s">
        <v>30</v>
      </c>
      <c r="G4460" s="1" t="s">
        <v>713</v>
      </c>
      <c r="H4460" s="1" t="s">
        <v>63</v>
      </c>
      <c r="I4460" s="1" t="s">
        <v>262</v>
      </c>
      <c r="J4460" s="1">
        <v>9631</v>
      </c>
      <c r="K4460" s="3">
        <v>0.87131944444444442</v>
      </c>
      <c r="L4460" s="3">
        <v>0.31715277777777778</v>
      </c>
      <c r="M4460" s="7">
        <v>45660</v>
      </c>
      <c r="N4460" s="3">
        <v>0.94701388888888893</v>
      </c>
      <c r="O4460" s="3">
        <v>0.39284722222222224</v>
      </c>
      <c r="P4460" s="5">
        <v>109</v>
      </c>
      <c r="Q4460" s="5">
        <v>931.83</v>
      </c>
      <c r="R4460" s="1" t="s">
        <v>40</v>
      </c>
      <c r="S4460" s="1">
        <v>5</v>
      </c>
      <c r="T4460" s="1" t="s">
        <v>83</v>
      </c>
      <c r="U4460" s="5">
        <v>168.22</v>
      </c>
      <c r="V4460" s="5">
        <v>49521.612497660797</v>
      </c>
      <c r="W4460" s="1" t="s">
        <v>42</v>
      </c>
      <c r="X4460" s="1">
        <v>3.42</v>
      </c>
      <c r="Y4460" s="5">
        <v>64425.93</v>
      </c>
      <c r="Z4460" s="5">
        <v>59670.76</v>
      </c>
      <c r="AA4460" s="5" t="str">
        <f t="shared" si="276"/>
        <v>50-59</v>
      </c>
      <c r="AB4460" s="5" t="str">
        <f t="shared" si="277"/>
        <v>Moderate</v>
      </c>
      <c r="AC4460" s="5">
        <f t="shared" si="278"/>
        <v>0.93</v>
      </c>
      <c r="AD4460" s="5" t="str">
        <f t="shared" si="279"/>
        <v>Long-haul</v>
      </c>
    </row>
    <row r="4461" spans="1:30" x14ac:dyDescent="0.3">
      <c r="A4461" s="1" t="s">
        <v>5791</v>
      </c>
      <c r="B4461" s="1" t="s">
        <v>5792</v>
      </c>
      <c r="C4461" s="1">
        <v>39</v>
      </c>
      <c r="D4461" s="1" t="s">
        <v>39</v>
      </c>
      <c r="E4461" s="1" t="s">
        <v>5205</v>
      </c>
      <c r="F4461" s="1" t="s">
        <v>48</v>
      </c>
      <c r="G4461" s="1" t="s">
        <v>713</v>
      </c>
      <c r="H4461" s="1" t="s">
        <v>63</v>
      </c>
      <c r="I4461" s="1" t="s">
        <v>262</v>
      </c>
      <c r="J4461" s="1">
        <v>9631</v>
      </c>
      <c r="K4461" s="3">
        <v>0.87131944444444442</v>
      </c>
      <c r="L4461" s="3">
        <v>0.31715277777777778</v>
      </c>
      <c r="M4461" s="7">
        <v>45671</v>
      </c>
      <c r="N4461" s="3">
        <v>0.94701388888888893</v>
      </c>
      <c r="O4461" s="3">
        <v>0.39284722222222224</v>
      </c>
      <c r="P4461" s="5">
        <v>109</v>
      </c>
      <c r="Q4461" s="5">
        <v>291.17</v>
      </c>
      <c r="R4461" s="1" t="s">
        <v>40</v>
      </c>
      <c r="S4461" s="1">
        <v>3</v>
      </c>
      <c r="T4461" s="1" t="s">
        <v>49</v>
      </c>
      <c r="U4461" s="5">
        <v>16.52</v>
      </c>
      <c r="V4461" s="5">
        <v>49203.282453271</v>
      </c>
      <c r="W4461" s="1" t="s">
        <v>36</v>
      </c>
      <c r="X4461" s="1">
        <v>4.0199999999999996</v>
      </c>
      <c r="Y4461" s="5">
        <v>64043.94</v>
      </c>
      <c r="Z4461" s="5">
        <v>18638.18</v>
      </c>
      <c r="AA4461" s="5" t="str">
        <f t="shared" si="276"/>
        <v>30-39</v>
      </c>
      <c r="AB4461" s="5" t="str">
        <f t="shared" si="277"/>
        <v>Moderate</v>
      </c>
      <c r="AC4461" s="5">
        <f t="shared" si="278"/>
        <v>0.28999999999999998</v>
      </c>
      <c r="AD4461" s="5" t="str">
        <f t="shared" si="279"/>
        <v>Long-haul</v>
      </c>
    </row>
    <row r="4462" spans="1:30" x14ac:dyDescent="0.3">
      <c r="A4462" s="1" t="s">
        <v>5793</v>
      </c>
      <c r="B4462" s="1" t="s">
        <v>5794</v>
      </c>
      <c r="C4462" s="1">
        <v>59</v>
      </c>
      <c r="D4462" s="1" t="s">
        <v>39</v>
      </c>
      <c r="E4462" s="1" t="s">
        <v>5205</v>
      </c>
      <c r="F4462" s="1" t="s">
        <v>48</v>
      </c>
      <c r="G4462" s="1" t="s">
        <v>713</v>
      </c>
      <c r="H4462" s="1" t="s">
        <v>63</v>
      </c>
      <c r="I4462" s="1" t="s">
        <v>262</v>
      </c>
      <c r="J4462" s="1">
        <v>9631</v>
      </c>
      <c r="K4462" s="3">
        <v>0.87131944444444442</v>
      </c>
      <c r="L4462" s="3">
        <v>0.31715277777777778</v>
      </c>
      <c r="M4462" s="7">
        <v>45666</v>
      </c>
      <c r="N4462" s="3">
        <v>0.94701388888888893</v>
      </c>
      <c r="O4462" s="3">
        <v>0.39284722222222224</v>
      </c>
      <c r="P4462" s="5">
        <v>109</v>
      </c>
      <c r="Q4462" s="5">
        <v>1059.27</v>
      </c>
      <c r="R4462" s="1" t="s">
        <v>34</v>
      </c>
      <c r="S4462" s="1">
        <v>5</v>
      </c>
      <c r="T4462" s="1" t="s">
        <v>45</v>
      </c>
      <c r="U4462" s="5">
        <v>28.51</v>
      </c>
      <c r="V4462" s="5">
        <v>49170.307134831397</v>
      </c>
      <c r="W4462" s="1" t="s">
        <v>42</v>
      </c>
      <c r="X4462" s="1">
        <v>3.38</v>
      </c>
      <c r="Y4462" s="5">
        <v>64004.37</v>
      </c>
      <c r="Z4462" s="5">
        <v>67798.98</v>
      </c>
      <c r="AA4462" s="5" t="str">
        <f t="shared" si="276"/>
        <v>50-59</v>
      </c>
      <c r="AB4462" s="5" t="str">
        <f t="shared" si="277"/>
        <v>Moderate</v>
      </c>
      <c r="AC4462" s="5">
        <f t="shared" si="278"/>
        <v>1.06</v>
      </c>
      <c r="AD4462" s="5" t="str">
        <f t="shared" si="279"/>
        <v>Long-haul</v>
      </c>
    </row>
    <row r="4463" spans="1:30" x14ac:dyDescent="0.3">
      <c r="A4463" s="1" t="s">
        <v>5795</v>
      </c>
      <c r="B4463" s="1" t="s">
        <v>5796</v>
      </c>
      <c r="C4463" s="1">
        <v>59</v>
      </c>
      <c r="D4463" s="1" t="s">
        <v>28</v>
      </c>
      <c r="E4463" s="1" t="s">
        <v>5205</v>
      </c>
      <c r="F4463" s="1" t="s">
        <v>48</v>
      </c>
      <c r="G4463" s="1" t="s">
        <v>713</v>
      </c>
      <c r="H4463" s="1" t="s">
        <v>63</v>
      </c>
      <c r="I4463" s="1" t="s">
        <v>262</v>
      </c>
      <c r="J4463" s="1">
        <v>9631</v>
      </c>
      <c r="K4463" s="3">
        <v>0.87131944444444442</v>
      </c>
      <c r="L4463" s="3">
        <v>0.31715277777777778</v>
      </c>
      <c r="M4463" s="7">
        <v>45664</v>
      </c>
      <c r="N4463" s="3">
        <v>0.94701388888888893</v>
      </c>
      <c r="O4463" s="3">
        <v>0.39284722222222224</v>
      </c>
      <c r="P4463" s="5">
        <v>109</v>
      </c>
      <c r="Q4463" s="5">
        <v>197.73</v>
      </c>
      <c r="R4463" s="1" t="s">
        <v>56</v>
      </c>
      <c r="S4463" s="1">
        <v>5</v>
      </c>
      <c r="T4463" s="1" t="s">
        <v>83</v>
      </c>
      <c r="U4463" s="5">
        <v>118.72</v>
      </c>
      <c r="V4463" s="5">
        <v>49434.781432479998</v>
      </c>
      <c r="W4463" s="1" t="s">
        <v>36</v>
      </c>
      <c r="X4463" s="1">
        <v>4.47</v>
      </c>
      <c r="Y4463" s="5">
        <v>64321.74</v>
      </c>
      <c r="Z4463" s="5">
        <v>12678.46</v>
      </c>
      <c r="AA4463" s="5" t="str">
        <f t="shared" si="276"/>
        <v>50-59</v>
      </c>
      <c r="AB4463" s="5" t="str">
        <f t="shared" si="277"/>
        <v>Moderate</v>
      </c>
      <c r="AC4463" s="5">
        <f t="shared" si="278"/>
        <v>0.2</v>
      </c>
      <c r="AD4463" s="5" t="str">
        <f t="shared" si="279"/>
        <v>Long-haul</v>
      </c>
    </row>
    <row r="4464" spans="1:30" x14ac:dyDescent="0.3">
      <c r="A4464" s="1" t="s">
        <v>5529</v>
      </c>
      <c r="B4464" s="1" t="s">
        <v>5530</v>
      </c>
      <c r="C4464" s="1">
        <v>62</v>
      </c>
      <c r="D4464" s="1" t="s">
        <v>28</v>
      </c>
      <c r="E4464" s="1" t="s">
        <v>5205</v>
      </c>
      <c r="F4464" s="1" t="s">
        <v>48</v>
      </c>
      <c r="G4464" s="1" t="s">
        <v>713</v>
      </c>
      <c r="H4464" s="1" t="s">
        <v>63</v>
      </c>
      <c r="I4464" s="1" t="s">
        <v>262</v>
      </c>
      <c r="J4464" s="1">
        <v>9631</v>
      </c>
      <c r="K4464" s="3">
        <v>0.87131944444444442</v>
      </c>
      <c r="L4464" s="3">
        <v>0.31715277777777778</v>
      </c>
      <c r="M4464" s="7">
        <v>45668</v>
      </c>
      <c r="N4464" s="3">
        <v>0.94701388888888893</v>
      </c>
      <c r="O4464" s="3">
        <v>0.39284722222222224</v>
      </c>
      <c r="P4464" s="5">
        <v>109</v>
      </c>
      <c r="Q4464" s="5">
        <v>640.47</v>
      </c>
      <c r="R4464" s="1" t="s">
        <v>56</v>
      </c>
      <c r="S4464" s="1">
        <v>5</v>
      </c>
      <c r="T4464" s="1" t="s">
        <v>83</v>
      </c>
      <c r="U4464" s="5">
        <v>185.4</v>
      </c>
      <c r="V4464" s="5">
        <v>49409.967332519998</v>
      </c>
      <c r="W4464" s="1" t="s">
        <v>36</v>
      </c>
      <c r="X4464" s="1">
        <v>4.41</v>
      </c>
      <c r="Y4464" s="5">
        <v>64291.96</v>
      </c>
      <c r="Z4464" s="5">
        <v>41027.160000000003</v>
      </c>
      <c r="AA4464" s="5" t="str">
        <f t="shared" si="276"/>
        <v>60+</v>
      </c>
      <c r="AB4464" s="5" t="str">
        <f t="shared" si="277"/>
        <v>Moderate</v>
      </c>
      <c r="AC4464" s="5">
        <f t="shared" si="278"/>
        <v>0.64</v>
      </c>
      <c r="AD4464" s="5" t="str">
        <f t="shared" si="279"/>
        <v>Long-haul</v>
      </c>
    </row>
    <row r="4465" spans="1:30" x14ac:dyDescent="0.3">
      <c r="A4465" s="1" t="s">
        <v>5797</v>
      </c>
      <c r="B4465" s="1" t="s">
        <v>5798</v>
      </c>
      <c r="C4465" s="1">
        <v>63</v>
      </c>
      <c r="D4465" s="1" t="s">
        <v>28</v>
      </c>
      <c r="E4465" s="1" t="s">
        <v>5205</v>
      </c>
      <c r="F4465" s="1" t="s">
        <v>30</v>
      </c>
      <c r="G4465" s="1" t="s">
        <v>713</v>
      </c>
      <c r="H4465" s="1" t="s">
        <v>63</v>
      </c>
      <c r="I4465" s="1" t="s">
        <v>262</v>
      </c>
      <c r="J4465" s="1">
        <v>9631</v>
      </c>
      <c r="K4465" s="3">
        <v>0.87131944444444442</v>
      </c>
      <c r="L4465" s="3">
        <v>0.31715277777777778</v>
      </c>
      <c r="M4465" s="7">
        <v>45660</v>
      </c>
      <c r="N4465" s="3">
        <v>0.94701388888888893</v>
      </c>
      <c r="O4465" s="3">
        <v>0.39284722222222224</v>
      </c>
      <c r="P4465" s="5">
        <v>109</v>
      </c>
      <c r="Q4465" s="5">
        <v>1034.99</v>
      </c>
      <c r="R4465" s="1" t="s">
        <v>34</v>
      </c>
      <c r="S4465" s="1">
        <v>5</v>
      </c>
      <c r="T4465" s="1" t="s">
        <v>49</v>
      </c>
      <c r="U4465" s="5">
        <v>145.80000000000001</v>
      </c>
      <c r="V4465" s="5">
        <v>48807.042492058601</v>
      </c>
      <c r="W4465" s="1" t="s">
        <v>42</v>
      </c>
      <c r="X4465" s="1">
        <v>3.69</v>
      </c>
      <c r="Y4465" s="5">
        <v>63568.45</v>
      </c>
      <c r="Z4465" s="5">
        <v>66268.52</v>
      </c>
      <c r="AA4465" s="5" t="str">
        <f t="shared" si="276"/>
        <v>60+</v>
      </c>
      <c r="AB4465" s="5" t="str">
        <f t="shared" si="277"/>
        <v>Moderate</v>
      </c>
      <c r="AC4465" s="5">
        <f t="shared" si="278"/>
        <v>1.04</v>
      </c>
      <c r="AD4465" s="5" t="str">
        <f t="shared" si="279"/>
        <v>Long-haul</v>
      </c>
    </row>
    <row r="4466" spans="1:30" x14ac:dyDescent="0.3">
      <c r="A4466" s="1" t="s">
        <v>5799</v>
      </c>
      <c r="B4466" s="1" t="s">
        <v>5800</v>
      </c>
      <c r="C4466" s="1">
        <v>56</v>
      </c>
      <c r="D4466" s="1" t="s">
        <v>39</v>
      </c>
      <c r="E4466" s="1" t="s">
        <v>5205</v>
      </c>
      <c r="F4466" s="1" t="s">
        <v>48</v>
      </c>
      <c r="G4466" s="1" t="s">
        <v>713</v>
      </c>
      <c r="H4466" s="1" t="s">
        <v>63</v>
      </c>
      <c r="I4466" s="1" t="s">
        <v>262</v>
      </c>
      <c r="J4466" s="1">
        <v>9631</v>
      </c>
      <c r="K4466" s="3">
        <v>0.87131944444444442</v>
      </c>
      <c r="L4466" s="3">
        <v>0.31715277777777778</v>
      </c>
      <c r="M4466" s="7">
        <v>45664</v>
      </c>
      <c r="N4466" s="3">
        <v>0.94701388888888893</v>
      </c>
      <c r="O4466" s="3">
        <v>0.39284722222222224</v>
      </c>
      <c r="P4466" s="5">
        <v>109</v>
      </c>
      <c r="Q4466" s="5">
        <v>1439.69</v>
      </c>
      <c r="R4466" s="1" t="s">
        <v>56</v>
      </c>
      <c r="S4466" s="1">
        <v>5</v>
      </c>
      <c r="T4466" s="1" t="s">
        <v>45</v>
      </c>
      <c r="U4466" s="5">
        <v>66.650000000000006</v>
      </c>
      <c r="V4466" s="5">
        <v>48834.970985398599</v>
      </c>
      <c r="W4466" s="1" t="s">
        <v>36</v>
      </c>
      <c r="X4466" s="1">
        <v>3.97</v>
      </c>
      <c r="Y4466" s="5">
        <v>63601.97</v>
      </c>
      <c r="Z4466" s="5">
        <v>92153.49</v>
      </c>
      <c r="AA4466" s="5" t="str">
        <f t="shared" si="276"/>
        <v>50-59</v>
      </c>
      <c r="AB4466" s="5" t="str">
        <f t="shared" si="277"/>
        <v>Moderate</v>
      </c>
      <c r="AC4466" s="5">
        <f t="shared" si="278"/>
        <v>1.45</v>
      </c>
      <c r="AD4466" s="5" t="str">
        <f t="shared" si="279"/>
        <v>Long-haul</v>
      </c>
    </row>
    <row r="4467" spans="1:30" x14ac:dyDescent="0.3">
      <c r="A4467" s="1" t="s">
        <v>5392</v>
      </c>
      <c r="B4467" s="1" t="s">
        <v>5393</v>
      </c>
      <c r="C4467" s="1">
        <v>21</v>
      </c>
      <c r="D4467" s="1" t="s">
        <v>28</v>
      </c>
      <c r="E4467" s="1" t="s">
        <v>5205</v>
      </c>
      <c r="F4467" s="1" t="s">
        <v>48</v>
      </c>
      <c r="G4467" s="1" t="s">
        <v>713</v>
      </c>
      <c r="H4467" s="1" t="s">
        <v>63</v>
      </c>
      <c r="I4467" s="1" t="s">
        <v>262</v>
      </c>
      <c r="J4467" s="1">
        <v>9631</v>
      </c>
      <c r="K4467" s="3">
        <v>0.87131944444444442</v>
      </c>
      <c r="L4467" s="3">
        <v>0.31715277777777778</v>
      </c>
      <c r="M4467" s="7">
        <v>45670</v>
      </c>
      <c r="N4467" s="3">
        <v>0.94701388888888893</v>
      </c>
      <c r="O4467" s="3">
        <v>0.39284722222222224</v>
      </c>
      <c r="P4467" s="5">
        <v>109</v>
      </c>
      <c r="Q4467" s="5">
        <v>1344.56</v>
      </c>
      <c r="R4467" s="1" t="s">
        <v>56</v>
      </c>
      <c r="S4467" s="1">
        <v>5</v>
      </c>
      <c r="T4467" s="1" t="s">
        <v>83</v>
      </c>
      <c r="U4467" s="5">
        <v>9.1300000000000008</v>
      </c>
      <c r="V4467" s="5">
        <v>49307.618663829599</v>
      </c>
      <c r="W4467" s="1" t="s">
        <v>36</v>
      </c>
      <c r="X4467" s="1">
        <v>3.15</v>
      </c>
      <c r="Y4467" s="5">
        <v>64169.14</v>
      </c>
      <c r="Z4467" s="5">
        <v>86053.67</v>
      </c>
      <c r="AA4467" s="5" t="str">
        <f t="shared" si="276"/>
        <v>18-29</v>
      </c>
      <c r="AB4467" s="5" t="str">
        <f t="shared" si="277"/>
        <v>Moderate</v>
      </c>
      <c r="AC4467" s="5">
        <f t="shared" si="278"/>
        <v>1.34</v>
      </c>
      <c r="AD4467" s="5" t="str">
        <f t="shared" si="279"/>
        <v>Long-haul</v>
      </c>
    </row>
    <row r="4468" spans="1:30" x14ac:dyDescent="0.3">
      <c r="A4468" s="1" t="s">
        <v>5396</v>
      </c>
      <c r="B4468" s="1" t="s">
        <v>5397</v>
      </c>
      <c r="C4468" s="1">
        <v>20</v>
      </c>
      <c r="D4468" s="1" t="s">
        <v>28</v>
      </c>
      <c r="E4468" s="1" t="s">
        <v>5205</v>
      </c>
      <c r="F4468" s="1" t="s">
        <v>30</v>
      </c>
      <c r="G4468" s="1" t="s">
        <v>713</v>
      </c>
      <c r="H4468" s="1" t="s">
        <v>63</v>
      </c>
      <c r="I4468" s="1" t="s">
        <v>262</v>
      </c>
      <c r="J4468" s="1">
        <v>9631</v>
      </c>
      <c r="K4468" s="3">
        <v>0.87131944444444442</v>
      </c>
      <c r="L4468" s="3">
        <v>0.31715277777777778</v>
      </c>
      <c r="M4468" s="7">
        <v>45668</v>
      </c>
      <c r="N4468" s="3">
        <v>0.94701388888888893</v>
      </c>
      <c r="O4468" s="3">
        <v>0.39284722222222224</v>
      </c>
      <c r="P4468" s="5">
        <v>109</v>
      </c>
      <c r="Q4468" s="5">
        <v>1487.49</v>
      </c>
      <c r="R4468" s="1" t="s">
        <v>40</v>
      </c>
      <c r="S4468" s="1">
        <v>5</v>
      </c>
      <c r="T4468" s="1" t="s">
        <v>83</v>
      </c>
      <c r="U4468" s="5">
        <v>141.9</v>
      </c>
      <c r="V4468" s="5">
        <v>49388.097285796102</v>
      </c>
      <c r="W4468" s="1" t="s">
        <v>42</v>
      </c>
      <c r="X4468" s="1">
        <v>4.7300000000000004</v>
      </c>
      <c r="Y4468" s="5">
        <v>64265.72</v>
      </c>
      <c r="Z4468" s="5">
        <v>95227.74</v>
      </c>
      <c r="AA4468" s="5" t="str">
        <f t="shared" si="276"/>
        <v>18-29</v>
      </c>
      <c r="AB4468" s="5" t="str">
        <f t="shared" si="277"/>
        <v>Moderate</v>
      </c>
      <c r="AC4468" s="5">
        <f t="shared" si="278"/>
        <v>1.48</v>
      </c>
      <c r="AD4468" s="5" t="str">
        <f t="shared" si="279"/>
        <v>Long-haul</v>
      </c>
    </row>
    <row r="4469" spans="1:30" x14ac:dyDescent="0.3">
      <c r="A4469" s="1" t="s">
        <v>5232</v>
      </c>
      <c r="B4469" s="1" t="s">
        <v>5233</v>
      </c>
      <c r="C4469" s="1">
        <v>45</v>
      </c>
      <c r="D4469" s="1" t="s">
        <v>39</v>
      </c>
      <c r="E4469" s="1" t="s">
        <v>5205</v>
      </c>
      <c r="F4469" s="1" t="s">
        <v>48</v>
      </c>
      <c r="G4469" s="1" t="s">
        <v>713</v>
      </c>
      <c r="H4469" s="1" t="s">
        <v>63</v>
      </c>
      <c r="I4469" s="1" t="s">
        <v>262</v>
      </c>
      <c r="J4469" s="1">
        <v>9631</v>
      </c>
      <c r="K4469" s="3">
        <v>0.87131944444444442</v>
      </c>
      <c r="L4469" s="3">
        <v>0.31715277777777778</v>
      </c>
      <c r="M4469" s="7">
        <v>45658</v>
      </c>
      <c r="N4469" s="3">
        <v>0.94701388888888893</v>
      </c>
      <c r="O4469" s="3">
        <v>0.39284722222222224</v>
      </c>
      <c r="P4469" s="5">
        <v>109</v>
      </c>
      <c r="Q4469" s="5">
        <v>1437.63</v>
      </c>
      <c r="R4469" s="1" t="s">
        <v>56</v>
      </c>
      <c r="S4469" s="1">
        <v>5</v>
      </c>
      <c r="T4469" s="1" t="s">
        <v>49</v>
      </c>
      <c r="U4469" s="5">
        <v>98.78</v>
      </c>
      <c r="V4469" s="5">
        <v>48995.859915061897</v>
      </c>
      <c r="W4469" s="1" t="s">
        <v>36</v>
      </c>
      <c r="X4469" s="1">
        <v>3.14</v>
      </c>
      <c r="Y4469" s="5">
        <v>63795.03</v>
      </c>
      <c r="Z4469" s="5">
        <v>92028.08</v>
      </c>
      <c r="AA4469" s="5" t="str">
        <f t="shared" si="276"/>
        <v>40-49</v>
      </c>
      <c r="AB4469" s="5" t="str">
        <f t="shared" si="277"/>
        <v>Moderate</v>
      </c>
      <c r="AC4469" s="5">
        <f t="shared" si="278"/>
        <v>1.44</v>
      </c>
      <c r="AD4469" s="5" t="str">
        <f t="shared" si="279"/>
        <v>Long-haul</v>
      </c>
    </row>
    <row r="4470" spans="1:30" x14ac:dyDescent="0.3">
      <c r="A4470" s="1" t="s">
        <v>5242</v>
      </c>
      <c r="B4470" s="1" t="s">
        <v>5243</v>
      </c>
      <c r="C4470" s="1">
        <v>54</v>
      </c>
      <c r="D4470" s="1" t="s">
        <v>28</v>
      </c>
      <c r="E4470" s="1" t="s">
        <v>5205</v>
      </c>
      <c r="F4470" s="1" t="s">
        <v>48</v>
      </c>
      <c r="G4470" s="1" t="s">
        <v>722</v>
      </c>
      <c r="H4470" s="1" t="s">
        <v>91</v>
      </c>
      <c r="I4470" s="1" t="s">
        <v>308</v>
      </c>
      <c r="J4470" s="1">
        <v>6773</v>
      </c>
      <c r="K4470" s="3">
        <v>0.80084490740740744</v>
      </c>
      <c r="L4470" s="3">
        <v>0.11403935185185185</v>
      </c>
      <c r="M4470" s="7">
        <v>45669</v>
      </c>
      <c r="N4470" s="3">
        <v>0.83765046296296297</v>
      </c>
      <c r="O4470" s="3">
        <v>0.15084490740740741</v>
      </c>
      <c r="P4470" s="5">
        <v>79.5</v>
      </c>
      <c r="Q4470" s="5">
        <v>193.66</v>
      </c>
      <c r="R4470" s="1" t="s">
        <v>40</v>
      </c>
      <c r="S4470" s="1">
        <v>5</v>
      </c>
      <c r="T4470" s="1" t="s">
        <v>41</v>
      </c>
      <c r="U4470" s="5">
        <v>79.599999999999994</v>
      </c>
      <c r="V4470" s="5">
        <v>34658.101362717302</v>
      </c>
      <c r="W4470" s="1" t="s">
        <v>42</v>
      </c>
      <c r="X4470" s="1">
        <v>4.79</v>
      </c>
      <c r="Y4470" s="5">
        <v>46589.72</v>
      </c>
      <c r="Z4470" s="5">
        <v>12410.16</v>
      </c>
      <c r="AA4470" s="5" t="str">
        <f t="shared" si="276"/>
        <v>50-59</v>
      </c>
      <c r="AB4470" s="5" t="str">
        <f t="shared" si="277"/>
        <v>Moderate</v>
      </c>
      <c r="AC4470" s="5">
        <f t="shared" si="278"/>
        <v>0.27</v>
      </c>
      <c r="AD4470" s="5" t="str">
        <f t="shared" si="279"/>
        <v>Medium-haul</v>
      </c>
    </row>
    <row r="4471" spans="1:30" x14ac:dyDescent="0.3">
      <c r="A4471" s="1" t="s">
        <v>5513</v>
      </c>
      <c r="B4471" s="1" t="s">
        <v>5514</v>
      </c>
      <c r="C4471" s="1">
        <v>53</v>
      </c>
      <c r="D4471" s="1" t="s">
        <v>39</v>
      </c>
      <c r="E4471" s="1" t="s">
        <v>5205</v>
      </c>
      <c r="F4471" s="1" t="s">
        <v>30</v>
      </c>
      <c r="G4471" s="1" t="s">
        <v>722</v>
      </c>
      <c r="H4471" s="1" t="s">
        <v>91</v>
      </c>
      <c r="I4471" s="1" t="s">
        <v>308</v>
      </c>
      <c r="J4471" s="1">
        <v>6773</v>
      </c>
      <c r="K4471" s="3">
        <v>0.80084490740740744</v>
      </c>
      <c r="L4471" s="3">
        <v>0.11403935185185185</v>
      </c>
      <c r="M4471" s="7">
        <v>45669</v>
      </c>
      <c r="N4471" s="3">
        <v>0.83765046296296297</v>
      </c>
      <c r="O4471" s="3">
        <v>0.15084490740740741</v>
      </c>
      <c r="P4471" s="5">
        <v>79.5</v>
      </c>
      <c r="Q4471" s="5">
        <v>1245.56</v>
      </c>
      <c r="R4471" s="1" t="s">
        <v>40</v>
      </c>
      <c r="S4471" s="1">
        <v>5</v>
      </c>
      <c r="T4471" s="1" t="s">
        <v>49</v>
      </c>
      <c r="U4471" s="5">
        <v>59.33</v>
      </c>
      <c r="V4471" s="5">
        <v>34442.610482554497</v>
      </c>
      <c r="W4471" s="1" t="s">
        <v>36</v>
      </c>
      <c r="X4471" s="1">
        <v>4.93</v>
      </c>
      <c r="Y4471" s="5">
        <v>46331.13</v>
      </c>
      <c r="Z4471" s="5">
        <v>79727.710000000006</v>
      </c>
      <c r="AA4471" s="5" t="str">
        <f t="shared" si="276"/>
        <v>50-59</v>
      </c>
      <c r="AB4471" s="5" t="str">
        <f t="shared" si="277"/>
        <v>Moderate</v>
      </c>
      <c r="AC4471" s="5">
        <f t="shared" si="278"/>
        <v>1.72</v>
      </c>
      <c r="AD4471" s="5" t="str">
        <f t="shared" si="279"/>
        <v>Medium-haul</v>
      </c>
    </row>
    <row r="4472" spans="1:30" x14ac:dyDescent="0.3">
      <c r="A4472" s="1" t="s">
        <v>5801</v>
      </c>
      <c r="B4472" s="1" t="s">
        <v>5802</v>
      </c>
      <c r="C4472" s="1">
        <v>19</v>
      </c>
      <c r="D4472" s="1" t="s">
        <v>39</v>
      </c>
      <c r="E4472" s="1" t="s">
        <v>5205</v>
      </c>
      <c r="F4472" s="1" t="s">
        <v>48</v>
      </c>
      <c r="G4472" s="1" t="s">
        <v>722</v>
      </c>
      <c r="H4472" s="1" t="s">
        <v>91</v>
      </c>
      <c r="I4472" s="1" t="s">
        <v>308</v>
      </c>
      <c r="J4472" s="1">
        <v>6773</v>
      </c>
      <c r="K4472" s="3">
        <v>0.80084490740740744</v>
      </c>
      <c r="L4472" s="3">
        <v>0.11403935185185185</v>
      </c>
      <c r="M4472" s="7">
        <v>45663</v>
      </c>
      <c r="N4472" s="3">
        <v>0.83765046296296297</v>
      </c>
      <c r="O4472" s="3">
        <v>0.15084490740740741</v>
      </c>
      <c r="P4472" s="5">
        <v>79.5</v>
      </c>
      <c r="Q4472" s="5">
        <v>400.74</v>
      </c>
      <c r="R4472" s="1" t="s">
        <v>40</v>
      </c>
      <c r="S4472" s="1">
        <v>5</v>
      </c>
      <c r="T4472" s="1" t="s">
        <v>83</v>
      </c>
      <c r="U4472" s="5">
        <v>46.86</v>
      </c>
      <c r="V4472" s="5">
        <v>34831.3530421408</v>
      </c>
      <c r="W4472" s="1" t="s">
        <v>36</v>
      </c>
      <c r="X4472" s="1">
        <v>3.81</v>
      </c>
      <c r="Y4472" s="5">
        <v>46797.62</v>
      </c>
      <c r="Z4472" s="5">
        <v>25656.73</v>
      </c>
      <c r="AA4472" s="5" t="str">
        <f t="shared" si="276"/>
        <v>18-29</v>
      </c>
      <c r="AB4472" s="5" t="str">
        <f t="shared" si="277"/>
        <v>Moderate</v>
      </c>
      <c r="AC4472" s="5">
        <f t="shared" si="278"/>
        <v>0.55000000000000004</v>
      </c>
      <c r="AD4472" s="5" t="str">
        <f t="shared" si="279"/>
        <v>Medium-haul</v>
      </c>
    </row>
    <row r="4473" spans="1:30" x14ac:dyDescent="0.3">
      <c r="A4473" s="1" t="s">
        <v>5803</v>
      </c>
      <c r="B4473" s="1" t="s">
        <v>5804</v>
      </c>
      <c r="C4473" s="1">
        <v>24</v>
      </c>
      <c r="D4473" s="1" t="s">
        <v>28</v>
      </c>
      <c r="E4473" s="1" t="s">
        <v>5205</v>
      </c>
      <c r="F4473" s="1" t="s">
        <v>30</v>
      </c>
      <c r="G4473" s="1" t="s">
        <v>722</v>
      </c>
      <c r="H4473" s="1" t="s">
        <v>91</v>
      </c>
      <c r="I4473" s="1" t="s">
        <v>308</v>
      </c>
      <c r="J4473" s="1">
        <v>6773</v>
      </c>
      <c r="K4473" s="3">
        <v>0.80084490740740744</v>
      </c>
      <c r="L4473" s="3">
        <v>0.11403935185185185</v>
      </c>
      <c r="M4473" s="7">
        <v>45661</v>
      </c>
      <c r="N4473" s="3">
        <v>0.83765046296296297</v>
      </c>
      <c r="O4473" s="3">
        <v>0.15084490740740741</v>
      </c>
      <c r="P4473" s="5">
        <v>79.5</v>
      </c>
      <c r="Q4473" s="5">
        <v>911.79</v>
      </c>
      <c r="R4473" s="1" t="s">
        <v>40</v>
      </c>
      <c r="S4473" s="1">
        <v>5</v>
      </c>
      <c r="T4473" s="1" t="s">
        <v>83</v>
      </c>
      <c r="U4473" s="5">
        <v>2.63</v>
      </c>
      <c r="V4473" s="5">
        <v>34571.156669251701</v>
      </c>
      <c r="W4473" s="1" t="s">
        <v>42</v>
      </c>
      <c r="X4473" s="1">
        <v>4.37</v>
      </c>
      <c r="Y4473" s="5">
        <v>46485.39</v>
      </c>
      <c r="Z4473" s="5">
        <v>58355.09</v>
      </c>
      <c r="AA4473" s="5" t="str">
        <f t="shared" si="276"/>
        <v>18-29</v>
      </c>
      <c r="AB4473" s="5" t="str">
        <f t="shared" si="277"/>
        <v>Moderate</v>
      </c>
      <c r="AC4473" s="5">
        <f t="shared" si="278"/>
        <v>1.26</v>
      </c>
      <c r="AD4473" s="5" t="str">
        <f t="shared" si="279"/>
        <v>Medium-haul</v>
      </c>
    </row>
    <row r="4474" spans="1:30" x14ac:dyDescent="0.3">
      <c r="A4474" s="1" t="s">
        <v>5805</v>
      </c>
      <c r="B4474" s="1" t="s">
        <v>5806</v>
      </c>
      <c r="C4474" s="1">
        <v>26</v>
      </c>
      <c r="D4474" s="1" t="s">
        <v>28</v>
      </c>
      <c r="E4474" s="1" t="s">
        <v>5205</v>
      </c>
      <c r="F4474" s="1" t="s">
        <v>48</v>
      </c>
      <c r="G4474" s="1" t="s">
        <v>722</v>
      </c>
      <c r="H4474" s="1" t="s">
        <v>91</v>
      </c>
      <c r="I4474" s="1" t="s">
        <v>308</v>
      </c>
      <c r="J4474" s="1">
        <v>6773</v>
      </c>
      <c r="K4474" s="3">
        <v>0.80084490740740744</v>
      </c>
      <c r="L4474" s="3">
        <v>0.11403935185185185</v>
      </c>
      <c r="M4474" s="7">
        <v>45671</v>
      </c>
      <c r="N4474" s="3">
        <v>0.83765046296296297</v>
      </c>
      <c r="O4474" s="3">
        <v>0.15084490740740741</v>
      </c>
      <c r="P4474" s="5">
        <v>79.5</v>
      </c>
      <c r="Q4474" s="5">
        <v>457.85</v>
      </c>
      <c r="R4474" s="1" t="s">
        <v>56</v>
      </c>
      <c r="S4474" s="1">
        <v>5</v>
      </c>
      <c r="T4474" s="1" t="s">
        <v>35</v>
      </c>
      <c r="U4474" s="5">
        <v>14.11</v>
      </c>
      <c r="V4474" s="5">
        <v>34870.856350224603</v>
      </c>
      <c r="W4474" s="1" t="s">
        <v>36</v>
      </c>
      <c r="X4474" s="1">
        <v>3.65</v>
      </c>
      <c r="Y4474" s="5">
        <v>46845.03</v>
      </c>
      <c r="Z4474" s="5">
        <v>29305.22</v>
      </c>
      <c r="AA4474" s="5" t="str">
        <f t="shared" si="276"/>
        <v>18-29</v>
      </c>
      <c r="AB4474" s="5" t="str">
        <f t="shared" si="277"/>
        <v>Moderate</v>
      </c>
      <c r="AC4474" s="5">
        <f t="shared" si="278"/>
        <v>0.63</v>
      </c>
      <c r="AD4474" s="5" t="str">
        <f t="shared" si="279"/>
        <v>Medium-haul</v>
      </c>
    </row>
    <row r="4475" spans="1:30" x14ac:dyDescent="0.3">
      <c r="A4475" s="1" t="s">
        <v>5624</v>
      </c>
      <c r="B4475" s="1" t="s">
        <v>5625</v>
      </c>
      <c r="C4475" s="1">
        <v>39</v>
      </c>
      <c r="D4475" s="1" t="s">
        <v>39</v>
      </c>
      <c r="E4475" s="1" t="s">
        <v>5205</v>
      </c>
      <c r="F4475" s="1" t="s">
        <v>30</v>
      </c>
      <c r="G4475" s="1" t="s">
        <v>722</v>
      </c>
      <c r="H4475" s="1" t="s">
        <v>91</v>
      </c>
      <c r="I4475" s="1" t="s">
        <v>308</v>
      </c>
      <c r="J4475" s="1">
        <v>6773</v>
      </c>
      <c r="K4475" s="3">
        <v>0.80084490740740744</v>
      </c>
      <c r="L4475" s="3">
        <v>0.11403935185185185</v>
      </c>
      <c r="M4475" s="7">
        <v>45665</v>
      </c>
      <c r="N4475" s="3">
        <v>0.83765046296296297</v>
      </c>
      <c r="O4475" s="3">
        <v>0.15084490740740741</v>
      </c>
      <c r="P4475" s="5">
        <v>79.5</v>
      </c>
      <c r="Q4475" s="5">
        <v>1480.13</v>
      </c>
      <c r="R4475" s="1" t="s">
        <v>56</v>
      </c>
      <c r="S4475" s="1">
        <v>3</v>
      </c>
      <c r="T4475" s="1" t="s">
        <v>49</v>
      </c>
      <c r="U4475" s="5">
        <v>158.84</v>
      </c>
      <c r="V4475" s="5">
        <v>35309.401993688101</v>
      </c>
      <c r="W4475" s="1" t="s">
        <v>36</v>
      </c>
      <c r="X4475" s="1">
        <v>3.2</v>
      </c>
      <c r="Y4475" s="5">
        <v>47371.28</v>
      </c>
      <c r="Z4475" s="5">
        <v>94760.09</v>
      </c>
      <c r="AA4475" s="5" t="str">
        <f t="shared" si="276"/>
        <v>30-39</v>
      </c>
      <c r="AB4475" s="5" t="str">
        <f t="shared" si="277"/>
        <v>Moderate</v>
      </c>
      <c r="AC4475" s="5">
        <f t="shared" si="278"/>
        <v>2</v>
      </c>
      <c r="AD4475" s="5" t="str">
        <f t="shared" si="279"/>
        <v>Medium-haul</v>
      </c>
    </row>
    <row r="4476" spans="1:30" x14ac:dyDescent="0.3">
      <c r="A4476" s="1" t="s">
        <v>5354</v>
      </c>
      <c r="B4476" s="1" t="s">
        <v>5355</v>
      </c>
      <c r="C4476" s="1">
        <v>31</v>
      </c>
      <c r="D4476" s="1" t="s">
        <v>39</v>
      </c>
      <c r="E4476" s="1" t="s">
        <v>5205</v>
      </c>
      <c r="F4476" s="1" t="s">
        <v>48</v>
      </c>
      <c r="G4476" s="1" t="s">
        <v>722</v>
      </c>
      <c r="H4476" s="1" t="s">
        <v>91</v>
      </c>
      <c r="I4476" s="1" t="s">
        <v>308</v>
      </c>
      <c r="J4476" s="1">
        <v>6773</v>
      </c>
      <c r="K4476" s="3">
        <v>0.80084490740740744</v>
      </c>
      <c r="L4476" s="3">
        <v>0.11403935185185185</v>
      </c>
      <c r="M4476" s="7">
        <v>45671</v>
      </c>
      <c r="N4476" s="3">
        <v>0.83765046296296297</v>
      </c>
      <c r="O4476" s="3">
        <v>0.15084490740740741</v>
      </c>
      <c r="P4476" s="5">
        <v>79.5</v>
      </c>
      <c r="Q4476" s="5">
        <v>515.92999999999995</v>
      </c>
      <c r="R4476" s="1" t="s">
        <v>40</v>
      </c>
      <c r="S4476" s="1">
        <v>3</v>
      </c>
      <c r="T4476" s="1" t="s">
        <v>49</v>
      </c>
      <c r="U4476" s="5">
        <v>19.89</v>
      </c>
      <c r="V4476" s="5">
        <v>35050.697928225403</v>
      </c>
      <c r="W4476" s="1" t="s">
        <v>36</v>
      </c>
      <c r="X4476" s="1">
        <v>3.19</v>
      </c>
      <c r="Y4476" s="5">
        <v>47060.84</v>
      </c>
      <c r="Z4476" s="5">
        <v>33023.5</v>
      </c>
      <c r="AA4476" s="5" t="str">
        <f t="shared" si="276"/>
        <v>30-39</v>
      </c>
      <c r="AB4476" s="5" t="str">
        <f t="shared" si="277"/>
        <v>Moderate</v>
      </c>
      <c r="AC4476" s="5">
        <f t="shared" si="278"/>
        <v>0.7</v>
      </c>
      <c r="AD4476" s="5" t="str">
        <f t="shared" si="279"/>
        <v>Medium-haul</v>
      </c>
    </row>
    <row r="4477" spans="1:30" x14ac:dyDescent="0.3">
      <c r="A4477" s="1" t="s">
        <v>5807</v>
      </c>
      <c r="B4477" s="1" t="s">
        <v>5808</v>
      </c>
      <c r="C4477" s="1">
        <v>52</v>
      </c>
      <c r="D4477" s="1" t="s">
        <v>28</v>
      </c>
      <c r="E4477" s="1" t="s">
        <v>5205</v>
      </c>
      <c r="F4477" s="1" t="s">
        <v>48</v>
      </c>
      <c r="G4477" s="1" t="s">
        <v>722</v>
      </c>
      <c r="H4477" s="1" t="s">
        <v>91</v>
      </c>
      <c r="I4477" s="1" t="s">
        <v>308</v>
      </c>
      <c r="J4477" s="1">
        <v>6773</v>
      </c>
      <c r="K4477" s="3">
        <v>0.80084490740740744</v>
      </c>
      <c r="L4477" s="3">
        <v>0.11403935185185185</v>
      </c>
      <c r="M4477" s="7">
        <v>45670</v>
      </c>
      <c r="N4477" s="3">
        <v>0.83765046296296297</v>
      </c>
      <c r="O4477" s="3">
        <v>0.15084490740740741</v>
      </c>
      <c r="P4477" s="5">
        <v>79.5</v>
      </c>
      <c r="Q4477" s="5">
        <v>867.14</v>
      </c>
      <c r="R4477" s="1" t="s">
        <v>34</v>
      </c>
      <c r="S4477" s="1">
        <v>5</v>
      </c>
      <c r="T4477" s="1" t="s">
        <v>83</v>
      </c>
      <c r="U4477" s="5">
        <v>105.14</v>
      </c>
      <c r="V4477" s="5">
        <v>35279.8782812071</v>
      </c>
      <c r="W4477" s="1" t="s">
        <v>42</v>
      </c>
      <c r="X4477" s="1">
        <v>3.57</v>
      </c>
      <c r="Y4477" s="5">
        <v>47335.85</v>
      </c>
      <c r="Z4477" s="5">
        <v>55517.99</v>
      </c>
      <c r="AA4477" s="5" t="str">
        <f t="shared" si="276"/>
        <v>50-59</v>
      </c>
      <c r="AB4477" s="5" t="str">
        <f t="shared" si="277"/>
        <v>Moderate</v>
      </c>
      <c r="AC4477" s="5">
        <f t="shared" si="278"/>
        <v>1.17</v>
      </c>
      <c r="AD4477" s="5" t="str">
        <f t="shared" si="279"/>
        <v>Medium-haul</v>
      </c>
    </row>
    <row r="4478" spans="1:30" x14ac:dyDescent="0.3">
      <c r="A4478" s="1" t="s">
        <v>5809</v>
      </c>
      <c r="B4478" s="1" t="s">
        <v>5810</v>
      </c>
      <c r="C4478" s="1">
        <v>72</v>
      </c>
      <c r="D4478" s="1" t="s">
        <v>39</v>
      </c>
      <c r="E4478" s="1" t="s">
        <v>5205</v>
      </c>
      <c r="F4478" s="1" t="s">
        <v>30</v>
      </c>
      <c r="G4478" s="1" t="s">
        <v>722</v>
      </c>
      <c r="H4478" s="1" t="s">
        <v>91</v>
      </c>
      <c r="I4478" s="1" t="s">
        <v>308</v>
      </c>
      <c r="J4478" s="1">
        <v>6773</v>
      </c>
      <c r="K4478" s="3">
        <v>0.80084490740740744</v>
      </c>
      <c r="L4478" s="3">
        <v>0.11403935185185185</v>
      </c>
      <c r="M4478" s="7">
        <v>45659</v>
      </c>
      <c r="N4478" s="3">
        <v>0.83765046296296297</v>
      </c>
      <c r="O4478" s="3">
        <v>0.15084490740740741</v>
      </c>
      <c r="P4478" s="5">
        <v>79.5</v>
      </c>
      <c r="Q4478" s="5">
        <v>658.43</v>
      </c>
      <c r="R4478" s="1" t="s">
        <v>34</v>
      </c>
      <c r="S4478" s="1">
        <v>5</v>
      </c>
      <c r="T4478" s="1" t="s">
        <v>41</v>
      </c>
      <c r="U4478" s="5">
        <v>29.9</v>
      </c>
      <c r="V4478" s="5">
        <v>34722.040550220299</v>
      </c>
      <c r="W4478" s="1" t="s">
        <v>36</v>
      </c>
      <c r="X4478" s="1">
        <v>4.5199999999999996</v>
      </c>
      <c r="Y4478" s="5">
        <v>46666.45</v>
      </c>
      <c r="Z4478" s="5">
        <v>42145.5</v>
      </c>
      <c r="AA4478" s="5" t="str">
        <f t="shared" si="276"/>
        <v>60+</v>
      </c>
      <c r="AB4478" s="5" t="str">
        <f t="shared" si="277"/>
        <v>Moderate</v>
      </c>
      <c r="AC4478" s="5">
        <f t="shared" si="278"/>
        <v>0.9</v>
      </c>
      <c r="AD4478" s="5" t="str">
        <f t="shared" si="279"/>
        <v>Medium-haul</v>
      </c>
    </row>
    <row r="4479" spans="1:30" x14ac:dyDescent="0.3">
      <c r="A4479" s="1" t="s">
        <v>5642</v>
      </c>
      <c r="B4479" s="1" t="s">
        <v>5643</v>
      </c>
      <c r="C4479" s="1">
        <v>70</v>
      </c>
      <c r="D4479" s="1" t="s">
        <v>39</v>
      </c>
      <c r="E4479" s="1" t="s">
        <v>5205</v>
      </c>
      <c r="F4479" s="1" t="s">
        <v>48</v>
      </c>
      <c r="G4479" s="1" t="s">
        <v>733</v>
      </c>
      <c r="H4479" s="1" t="s">
        <v>33</v>
      </c>
      <c r="I4479" s="1" t="s">
        <v>308</v>
      </c>
      <c r="J4479" s="1">
        <v>7465</v>
      </c>
      <c r="K4479" s="3">
        <v>0.72827546296296297</v>
      </c>
      <c r="L4479" s="3">
        <v>7.3414351851851856E-2</v>
      </c>
      <c r="M4479" s="7">
        <v>45666</v>
      </c>
      <c r="N4479" s="3">
        <v>0.7748032407407407</v>
      </c>
      <c r="O4479" s="3">
        <v>0.11994212962962963</v>
      </c>
      <c r="P4479" s="5">
        <v>67</v>
      </c>
      <c r="Q4479" s="5">
        <v>194.22</v>
      </c>
      <c r="R4479" s="1" t="s">
        <v>34</v>
      </c>
      <c r="S4479" s="1">
        <v>5</v>
      </c>
      <c r="T4479" s="1" t="s">
        <v>35</v>
      </c>
      <c r="U4479" s="5">
        <v>198.38</v>
      </c>
      <c r="V4479" s="5">
        <v>38366.461354658</v>
      </c>
      <c r="W4479" s="1" t="s">
        <v>36</v>
      </c>
      <c r="X4479" s="1">
        <v>3.55</v>
      </c>
      <c r="Y4479" s="5">
        <v>51039.75</v>
      </c>
      <c r="Z4479" s="5">
        <v>12469.76</v>
      </c>
      <c r="AA4479" s="5" t="str">
        <f t="shared" si="276"/>
        <v>60+</v>
      </c>
      <c r="AB4479" s="5" t="str">
        <f t="shared" si="277"/>
        <v>Moderate</v>
      </c>
      <c r="AC4479" s="5">
        <f t="shared" si="278"/>
        <v>0.24</v>
      </c>
      <c r="AD4479" s="5" t="str">
        <f t="shared" si="279"/>
        <v>Long-haul</v>
      </c>
    </row>
    <row r="4480" spans="1:30" x14ac:dyDescent="0.3">
      <c r="A4480" s="1" t="s">
        <v>5657</v>
      </c>
      <c r="B4480" s="1" t="s">
        <v>5658</v>
      </c>
      <c r="C4480" s="1">
        <v>50</v>
      </c>
      <c r="D4480" s="1" t="s">
        <v>28</v>
      </c>
      <c r="E4480" s="1" t="s">
        <v>5205</v>
      </c>
      <c r="F4480" s="1" t="s">
        <v>48</v>
      </c>
      <c r="G4480" s="1" t="s">
        <v>733</v>
      </c>
      <c r="H4480" s="1" t="s">
        <v>33</v>
      </c>
      <c r="I4480" s="1" t="s">
        <v>308</v>
      </c>
      <c r="J4480" s="1">
        <v>7465</v>
      </c>
      <c r="K4480" s="3">
        <v>0.72827546296296297</v>
      </c>
      <c r="L4480" s="3">
        <v>7.3414351851851856E-2</v>
      </c>
      <c r="M4480" s="7">
        <v>45658</v>
      </c>
      <c r="N4480" s="3">
        <v>0.7748032407407407</v>
      </c>
      <c r="O4480" s="3">
        <v>0.11994212962962963</v>
      </c>
      <c r="P4480" s="5">
        <v>67</v>
      </c>
      <c r="Q4480" s="5">
        <v>914.84</v>
      </c>
      <c r="R4480" s="1" t="s">
        <v>34</v>
      </c>
      <c r="S4480" s="1">
        <v>5</v>
      </c>
      <c r="T4480" s="1" t="s">
        <v>83</v>
      </c>
      <c r="U4480" s="5">
        <v>140.34</v>
      </c>
      <c r="V4480" s="5">
        <v>38559.1858446775</v>
      </c>
      <c r="W4480" s="1" t="s">
        <v>36</v>
      </c>
      <c r="X4480" s="1">
        <v>4.97</v>
      </c>
      <c r="Y4480" s="5">
        <v>51271.02</v>
      </c>
      <c r="Z4480" s="5">
        <v>58577.83</v>
      </c>
      <c r="AA4480" s="5" t="str">
        <f t="shared" si="276"/>
        <v>50-59</v>
      </c>
      <c r="AB4480" s="5" t="str">
        <f t="shared" si="277"/>
        <v>Moderate</v>
      </c>
      <c r="AC4480" s="5">
        <f t="shared" si="278"/>
        <v>1.1399999999999999</v>
      </c>
      <c r="AD4480" s="5" t="str">
        <f t="shared" si="279"/>
        <v>Long-haul</v>
      </c>
    </row>
    <row r="4481" spans="1:30" x14ac:dyDescent="0.3">
      <c r="A4481" s="1" t="s">
        <v>5811</v>
      </c>
      <c r="B4481" s="1" t="s">
        <v>5812</v>
      </c>
      <c r="C4481" s="1">
        <v>21</v>
      </c>
      <c r="D4481" s="1" t="s">
        <v>39</v>
      </c>
      <c r="E4481" s="1" t="s">
        <v>5205</v>
      </c>
      <c r="F4481" s="1" t="s">
        <v>30</v>
      </c>
      <c r="G4481" s="1" t="s">
        <v>733</v>
      </c>
      <c r="H4481" s="1" t="s">
        <v>33</v>
      </c>
      <c r="I4481" s="1" t="s">
        <v>308</v>
      </c>
      <c r="J4481" s="1">
        <v>7465</v>
      </c>
      <c r="K4481" s="3">
        <v>0.72827546296296297</v>
      </c>
      <c r="L4481" s="3">
        <v>7.3414351851851856E-2</v>
      </c>
      <c r="M4481" s="7">
        <v>45670</v>
      </c>
      <c r="N4481" s="3">
        <v>0.7748032407407407</v>
      </c>
      <c r="O4481" s="3">
        <v>0.11994212962962963</v>
      </c>
      <c r="P4481" s="5">
        <v>67</v>
      </c>
      <c r="Q4481" s="5">
        <v>264.41000000000003</v>
      </c>
      <c r="R4481" s="1" t="s">
        <v>56</v>
      </c>
      <c r="S4481" s="1">
        <v>5</v>
      </c>
      <c r="T4481" s="1" t="s">
        <v>41</v>
      </c>
      <c r="U4481" s="5">
        <v>46.45</v>
      </c>
      <c r="V4481" s="5">
        <v>38198.991132544099</v>
      </c>
      <c r="W4481" s="1" t="s">
        <v>36</v>
      </c>
      <c r="X4481" s="1">
        <v>4.25</v>
      </c>
      <c r="Y4481" s="5">
        <v>50838.79</v>
      </c>
      <c r="Z4481" s="5">
        <v>16931.53</v>
      </c>
      <c r="AA4481" s="5" t="str">
        <f t="shared" si="276"/>
        <v>18-29</v>
      </c>
      <c r="AB4481" s="5" t="str">
        <f t="shared" si="277"/>
        <v>Moderate</v>
      </c>
      <c r="AC4481" s="5">
        <f t="shared" si="278"/>
        <v>0.33</v>
      </c>
      <c r="AD4481" s="5" t="str">
        <f t="shared" si="279"/>
        <v>Long-haul</v>
      </c>
    </row>
    <row r="4482" spans="1:30" x14ac:dyDescent="0.3">
      <c r="A4482" s="1" t="s">
        <v>5356</v>
      </c>
      <c r="B4482" s="1" t="s">
        <v>5357</v>
      </c>
      <c r="C4482" s="1">
        <v>58</v>
      </c>
      <c r="D4482" s="1" t="s">
        <v>39</v>
      </c>
      <c r="E4482" s="1" t="s">
        <v>5205</v>
      </c>
      <c r="F4482" s="1" t="s">
        <v>30</v>
      </c>
      <c r="G4482" s="1" t="s">
        <v>733</v>
      </c>
      <c r="H4482" s="1" t="s">
        <v>33</v>
      </c>
      <c r="I4482" s="1" t="s">
        <v>308</v>
      </c>
      <c r="J4482" s="1">
        <v>7465</v>
      </c>
      <c r="K4482" s="3">
        <v>0.72827546296296297</v>
      </c>
      <c r="L4482" s="3">
        <v>7.3414351851851856E-2</v>
      </c>
      <c r="M4482" s="7">
        <v>45671</v>
      </c>
      <c r="N4482" s="3">
        <v>0.7748032407407407</v>
      </c>
      <c r="O4482" s="3">
        <v>0.11994212962962963</v>
      </c>
      <c r="P4482" s="5">
        <v>67</v>
      </c>
      <c r="Q4482" s="5">
        <v>1024.69</v>
      </c>
      <c r="R4482" s="1" t="s">
        <v>40</v>
      </c>
      <c r="S4482" s="1">
        <v>5</v>
      </c>
      <c r="T4482" s="1" t="s">
        <v>45</v>
      </c>
      <c r="U4482" s="5">
        <v>186.28</v>
      </c>
      <c r="V4482" s="5">
        <v>38726.325409018202</v>
      </c>
      <c r="W4482" s="1" t="s">
        <v>42</v>
      </c>
      <c r="X4482" s="1">
        <v>3.21</v>
      </c>
      <c r="Y4482" s="5">
        <v>51471.59</v>
      </c>
      <c r="Z4482" s="5">
        <v>65617.42</v>
      </c>
      <c r="AA4482" s="5" t="str">
        <f t="shared" ref="AA4482:AA4545" si="280">IF(C4482&lt;=29,"18-29",IF(C4482&lt;=39,"30-39",IF(C4482&lt;=49,"40-49",IF(C4482&lt;=59,"50-59","60+"))))</f>
        <v>50-59</v>
      </c>
      <c r="AB4482" s="5" t="str">
        <f t="shared" ref="AB4482:AB4545" si="281">IF(P4482&lt;=30,"On-Time",IF(P4482&lt;=120,"Moderate","Severe"))</f>
        <v>Moderate</v>
      </c>
      <c r="AC4482" s="5">
        <f t="shared" ref="AC4482:AC4545" si="282">ROUND(Z4482/Y4482,2)</f>
        <v>1.27</v>
      </c>
      <c r="AD4482" s="5" t="str">
        <f t="shared" ref="AD4482:AD4545" si="283">IF(J4482&lt;=3000,"Short-haul",IF(J4482&lt;=7000,"Medium-haul","Long-haul"))</f>
        <v>Long-haul</v>
      </c>
    </row>
    <row r="4483" spans="1:30" x14ac:dyDescent="0.3">
      <c r="A4483" s="1" t="s">
        <v>5813</v>
      </c>
      <c r="B4483" s="1" t="s">
        <v>5814</v>
      </c>
      <c r="C4483" s="1">
        <v>44</v>
      </c>
      <c r="D4483" s="1" t="s">
        <v>28</v>
      </c>
      <c r="E4483" s="1" t="s">
        <v>5205</v>
      </c>
      <c r="F4483" s="1" t="s">
        <v>30</v>
      </c>
      <c r="G4483" s="1" t="s">
        <v>733</v>
      </c>
      <c r="H4483" s="1" t="s">
        <v>33</v>
      </c>
      <c r="I4483" s="1" t="s">
        <v>308</v>
      </c>
      <c r="J4483" s="1">
        <v>7465</v>
      </c>
      <c r="K4483" s="3">
        <v>0.72827546296296297</v>
      </c>
      <c r="L4483" s="3">
        <v>7.3414351851851856E-2</v>
      </c>
      <c r="M4483" s="7">
        <v>45665</v>
      </c>
      <c r="N4483" s="3">
        <v>0.7748032407407407</v>
      </c>
      <c r="O4483" s="3">
        <v>0.11994212962962963</v>
      </c>
      <c r="P4483" s="5">
        <v>67</v>
      </c>
      <c r="Q4483" s="5">
        <v>1266.98</v>
      </c>
      <c r="R4483" s="1" t="s">
        <v>34</v>
      </c>
      <c r="S4483" s="1">
        <v>5</v>
      </c>
      <c r="T4483" s="1" t="s">
        <v>41</v>
      </c>
      <c r="U4483" s="5">
        <v>110.23</v>
      </c>
      <c r="V4483" s="5">
        <v>38069.599405372603</v>
      </c>
      <c r="W4483" s="1" t="s">
        <v>42</v>
      </c>
      <c r="X4483" s="1">
        <v>4.05</v>
      </c>
      <c r="Y4483" s="5">
        <v>50683.519999999997</v>
      </c>
      <c r="Z4483" s="5">
        <v>81108.77</v>
      </c>
      <c r="AA4483" s="5" t="str">
        <f t="shared" si="280"/>
        <v>40-49</v>
      </c>
      <c r="AB4483" s="5" t="str">
        <f t="shared" si="281"/>
        <v>Moderate</v>
      </c>
      <c r="AC4483" s="5">
        <f t="shared" si="282"/>
        <v>1.6</v>
      </c>
      <c r="AD4483" s="5" t="str">
        <f t="shared" si="283"/>
        <v>Long-haul</v>
      </c>
    </row>
    <row r="4484" spans="1:30" x14ac:dyDescent="0.3">
      <c r="A4484" s="1" t="s">
        <v>5427</v>
      </c>
      <c r="B4484" s="1" t="s">
        <v>5428</v>
      </c>
      <c r="C4484" s="1">
        <v>32</v>
      </c>
      <c r="D4484" s="1" t="s">
        <v>39</v>
      </c>
      <c r="E4484" s="1" t="s">
        <v>5205</v>
      </c>
      <c r="F4484" s="1" t="s">
        <v>48</v>
      </c>
      <c r="G4484" s="1" t="s">
        <v>733</v>
      </c>
      <c r="H4484" s="1" t="s">
        <v>33</v>
      </c>
      <c r="I4484" s="1" t="s">
        <v>308</v>
      </c>
      <c r="J4484" s="1">
        <v>7465</v>
      </c>
      <c r="K4484" s="3">
        <v>0.72827546296296297</v>
      </c>
      <c r="L4484" s="3">
        <v>7.3414351851851856E-2</v>
      </c>
      <c r="M4484" s="7">
        <v>45671</v>
      </c>
      <c r="N4484" s="3">
        <v>0.7748032407407407</v>
      </c>
      <c r="O4484" s="3">
        <v>0.11994212962962963</v>
      </c>
      <c r="P4484" s="5">
        <v>67</v>
      </c>
      <c r="Q4484" s="5">
        <v>1359.99</v>
      </c>
      <c r="R4484" s="1" t="s">
        <v>40</v>
      </c>
      <c r="S4484" s="1">
        <v>3</v>
      </c>
      <c r="T4484" s="1" t="s">
        <v>41</v>
      </c>
      <c r="U4484" s="5">
        <v>64.819999999999993</v>
      </c>
      <c r="V4484" s="5">
        <v>38216.1738789921</v>
      </c>
      <c r="W4484" s="1" t="s">
        <v>42</v>
      </c>
      <c r="X4484" s="1">
        <v>3.35</v>
      </c>
      <c r="Y4484" s="5">
        <v>50859.41</v>
      </c>
      <c r="Z4484" s="5">
        <v>87052.32</v>
      </c>
      <c r="AA4484" s="5" t="str">
        <f t="shared" si="280"/>
        <v>30-39</v>
      </c>
      <c r="AB4484" s="5" t="str">
        <f t="shared" si="281"/>
        <v>Moderate</v>
      </c>
      <c r="AC4484" s="5">
        <f t="shared" si="282"/>
        <v>1.71</v>
      </c>
      <c r="AD4484" s="5" t="str">
        <f t="shared" si="283"/>
        <v>Long-haul</v>
      </c>
    </row>
    <row r="4485" spans="1:30" x14ac:dyDescent="0.3">
      <c r="A4485" s="1" t="s">
        <v>5433</v>
      </c>
      <c r="B4485" s="1" t="s">
        <v>3414</v>
      </c>
      <c r="C4485" s="1">
        <v>40</v>
      </c>
      <c r="D4485" s="1" t="s">
        <v>28</v>
      </c>
      <c r="E4485" s="1" t="s">
        <v>5205</v>
      </c>
      <c r="F4485" s="1" t="s">
        <v>30</v>
      </c>
      <c r="G4485" s="1" t="s">
        <v>733</v>
      </c>
      <c r="H4485" s="1" t="s">
        <v>33</v>
      </c>
      <c r="I4485" s="1" t="s">
        <v>308</v>
      </c>
      <c r="J4485" s="1">
        <v>7465</v>
      </c>
      <c r="K4485" s="3">
        <v>0.72827546296296297</v>
      </c>
      <c r="L4485" s="3">
        <v>7.3414351851851856E-2</v>
      </c>
      <c r="M4485" s="7">
        <v>45659</v>
      </c>
      <c r="N4485" s="3">
        <v>0.7748032407407407</v>
      </c>
      <c r="O4485" s="3">
        <v>0.11994212962962963</v>
      </c>
      <c r="P4485" s="5">
        <v>67</v>
      </c>
      <c r="Q4485" s="5">
        <v>1392.84</v>
      </c>
      <c r="R4485" s="1" t="s">
        <v>56</v>
      </c>
      <c r="S4485" s="1">
        <v>3</v>
      </c>
      <c r="T4485" s="1" t="s">
        <v>41</v>
      </c>
      <c r="U4485" s="5">
        <v>76.23</v>
      </c>
      <c r="V4485" s="5">
        <v>38006.966690203102</v>
      </c>
      <c r="W4485" s="1" t="s">
        <v>42</v>
      </c>
      <c r="X4485" s="1">
        <v>4.28</v>
      </c>
      <c r="Y4485" s="5">
        <v>50608.36</v>
      </c>
      <c r="Z4485" s="5">
        <v>89157.01</v>
      </c>
      <c r="AA4485" s="5" t="str">
        <f t="shared" si="280"/>
        <v>40-49</v>
      </c>
      <c r="AB4485" s="5" t="str">
        <f t="shared" si="281"/>
        <v>Moderate</v>
      </c>
      <c r="AC4485" s="5">
        <f t="shared" si="282"/>
        <v>1.76</v>
      </c>
      <c r="AD4485" s="5" t="str">
        <f t="shared" si="283"/>
        <v>Long-haul</v>
      </c>
    </row>
    <row r="4486" spans="1:30" x14ac:dyDescent="0.3">
      <c r="A4486" s="1" t="s">
        <v>5815</v>
      </c>
      <c r="B4486" s="1" t="s">
        <v>5816</v>
      </c>
      <c r="C4486" s="1">
        <v>58</v>
      </c>
      <c r="D4486" s="1" t="s">
        <v>28</v>
      </c>
      <c r="E4486" s="1" t="s">
        <v>5205</v>
      </c>
      <c r="F4486" s="1" t="s">
        <v>48</v>
      </c>
      <c r="G4486" s="1" t="s">
        <v>733</v>
      </c>
      <c r="H4486" s="1" t="s">
        <v>33</v>
      </c>
      <c r="I4486" s="1" t="s">
        <v>308</v>
      </c>
      <c r="J4486" s="1">
        <v>7465</v>
      </c>
      <c r="K4486" s="3">
        <v>0.72827546296296297</v>
      </c>
      <c r="L4486" s="3">
        <v>7.3414351851851856E-2</v>
      </c>
      <c r="M4486" s="7">
        <v>45667</v>
      </c>
      <c r="N4486" s="3">
        <v>0.7748032407407407</v>
      </c>
      <c r="O4486" s="3">
        <v>0.11994212962962963</v>
      </c>
      <c r="P4486" s="5">
        <v>67</v>
      </c>
      <c r="Q4486" s="5">
        <v>140.83000000000001</v>
      </c>
      <c r="R4486" s="1" t="s">
        <v>34</v>
      </c>
      <c r="S4486" s="1">
        <v>5</v>
      </c>
      <c r="T4486" s="1" t="s">
        <v>35</v>
      </c>
      <c r="U4486" s="5">
        <v>1.95</v>
      </c>
      <c r="V4486" s="5">
        <v>38667.222297452303</v>
      </c>
      <c r="W4486" s="1" t="s">
        <v>42</v>
      </c>
      <c r="X4486" s="1">
        <v>3.76</v>
      </c>
      <c r="Y4486" s="5">
        <v>51400.67</v>
      </c>
      <c r="Z4486" s="5">
        <v>9013.51</v>
      </c>
      <c r="AA4486" s="5" t="str">
        <f t="shared" si="280"/>
        <v>50-59</v>
      </c>
      <c r="AB4486" s="5" t="str">
        <f t="shared" si="281"/>
        <v>Moderate</v>
      </c>
      <c r="AC4486" s="5">
        <f t="shared" si="282"/>
        <v>0.18</v>
      </c>
      <c r="AD4486" s="5" t="str">
        <f t="shared" si="283"/>
        <v>Long-haul</v>
      </c>
    </row>
    <row r="4487" spans="1:30" x14ac:dyDescent="0.3">
      <c r="A4487" s="1" t="s">
        <v>5704</v>
      </c>
      <c r="B4487" s="1" t="s">
        <v>5705</v>
      </c>
      <c r="C4487" s="1">
        <v>73</v>
      </c>
      <c r="D4487" s="1" t="s">
        <v>28</v>
      </c>
      <c r="E4487" s="1" t="s">
        <v>5205</v>
      </c>
      <c r="F4487" s="1" t="s">
        <v>48</v>
      </c>
      <c r="G4487" s="1" t="s">
        <v>733</v>
      </c>
      <c r="H4487" s="1" t="s">
        <v>33</v>
      </c>
      <c r="I4487" s="1" t="s">
        <v>308</v>
      </c>
      <c r="J4487" s="1">
        <v>7465</v>
      </c>
      <c r="K4487" s="3">
        <v>0.72827546296296297</v>
      </c>
      <c r="L4487" s="3">
        <v>7.3414351851851856E-2</v>
      </c>
      <c r="M4487" s="7">
        <v>45661</v>
      </c>
      <c r="N4487" s="3">
        <v>0.7748032407407407</v>
      </c>
      <c r="O4487" s="3">
        <v>0.11994212962962963</v>
      </c>
      <c r="P4487" s="5">
        <v>67</v>
      </c>
      <c r="Q4487" s="5">
        <v>1127.42</v>
      </c>
      <c r="R4487" s="1" t="s">
        <v>34</v>
      </c>
      <c r="S4487" s="1">
        <v>5</v>
      </c>
      <c r="T4487" s="1" t="s">
        <v>83</v>
      </c>
      <c r="U4487" s="5">
        <v>5.95</v>
      </c>
      <c r="V4487" s="5">
        <v>37920.367377284303</v>
      </c>
      <c r="W4487" s="1" t="s">
        <v>36</v>
      </c>
      <c r="X4487" s="1">
        <v>3.52</v>
      </c>
      <c r="Y4487" s="5">
        <v>50504.44</v>
      </c>
      <c r="Z4487" s="5">
        <v>72156.070000000007</v>
      </c>
      <c r="AA4487" s="5" t="str">
        <f t="shared" si="280"/>
        <v>60+</v>
      </c>
      <c r="AB4487" s="5" t="str">
        <f t="shared" si="281"/>
        <v>Moderate</v>
      </c>
      <c r="AC4487" s="5">
        <f t="shared" si="282"/>
        <v>1.43</v>
      </c>
      <c r="AD4487" s="5" t="str">
        <f t="shared" si="283"/>
        <v>Long-haul</v>
      </c>
    </row>
    <row r="4488" spans="1:30" x14ac:dyDescent="0.3">
      <c r="A4488" s="1" t="s">
        <v>5729</v>
      </c>
      <c r="B4488" s="1" t="s">
        <v>5730</v>
      </c>
      <c r="C4488" s="1">
        <v>26</v>
      </c>
      <c r="D4488" s="1" t="s">
        <v>39</v>
      </c>
      <c r="E4488" s="1" t="s">
        <v>5205</v>
      </c>
      <c r="F4488" s="1" t="s">
        <v>30</v>
      </c>
      <c r="G4488" s="1" t="s">
        <v>742</v>
      </c>
      <c r="H4488" s="1" t="s">
        <v>308</v>
      </c>
      <c r="I4488" s="1" t="s">
        <v>135</v>
      </c>
      <c r="J4488" s="1">
        <v>4304</v>
      </c>
      <c r="K4488" s="3">
        <v>0.94245370370370374</v>
      </c>
      <c r="L4488" s="3">
        <v>0.14106481481481481</v>
      </c>
      <c r="M4488" s="7">
        <v>45660</v>
      </c>
      <c r="N4488" s="3">
        <v>4.3148148148148151E-2</v>
      </c>
      <c r="O4488" s="3">
        <v>0.24175925925925926</v>
      </c>
      <c r="P4488" s="5">
        <v>217.5</v>
      </c>
      <c r="Q4488" s="5">
        <v>680</v>
      </c>
      <c r="R4488" s="1" t="s">
        <v>56</v>
      </c>
      <c r="S4488" s="1">
        <v>5</v>
      </c>
      <c r="T4488" s="1" t="s">
        <v>83</v>
      </c>
      <c r="U4488" s="5">
        <v>177.35</v>
      </c>
      <c r="V4488" s="5">
        <v>22142.0808158371</v>
      </c>
      <c r="W4488" s="1" t="s">
        <v>42</v>
      </c>
      <c r="X4488" s="1">
        <v>3.4</v>
      </c>
      <c r="Y4488" s="5">
        <v>31570.5</v>
      </c>
      <c r="Z4488" s="5">
        <v>43555.47</v>
      </c>
      <c r="AA4488" s="5" t="str">
        <f t="shared" si="280"/>
        <v>18-29</v>
      </c>
      <c r="AB4488" s="5" t="str">
        <f t="shared" si="281"/>
        <v>Severe</v>
      </c>
      <c r="AC4488" s="5">
        <f t="shared" si="282"/>
        <v>1.38</v>
      </c>
      <c r="AD4488" s="5" t="str">
        <f t="shared" si="283"/>
        <v>Medium-haul</v>
      </c>
    </row>
    <row r="4489" spans="1:30" x14ac:dyDescent="0.3">
      <c r="A4489" s="1" t="s">
        <v>5661</v>
      </c>
      <c r="B4489" s="1" t="s">
        <v>5662</v>
      </c>
      <c r="C4489" s="1">
        <v>58</v>
      </c>
      <c r="D4489" s="1" t="s">
        <v>39</v>
      </c>
      <c r="E4489" s="1" t="s">
        <v>5205</v>
      </c>
      <c r="F4489" s="1" t="s">
        <v>48</v>
      </c>
      <c r="G4489" s="1" t="s">
        <v>742</v>
      </c>
      <c r="H4489" s="1" t="s">
        <v>308</v>
      </c>
      <c r="I4489" s="1" t="s">
        <v>135</v>
      </c>
      <c r="J4489" s="1">
        <v>4304</v>
      </c>
      <c r="K4489" s="3">
        <v>0.94245370370370374</v>
      </c>
      <c r="L4489" s="3">
        <v>0.14106481481481481</v>
      </c>
      <c r="M4489" s="7">
        <v>45659</v>
      </c>
      <c r="N4489" s="3">
        <v>4.3148148148148151E-2</v>
      </c>
      <c r="O4489" s="3">
        <v>0.24175925925925926</v>
      </c>
      <c r="P4489" s="5">
        <v>217.5</v>
      </c>
      <c r="Q4489" s="5">
        <v>305.45999999999998</v>
      </c>
      <c r="R4489" s="1" t="s">
        <v>56</v>
      </c>
      <c r="S4489" s="1">
        <v>5</v>
      </c>
      <c r="T4489" s="1" t="s">
        <v>35</v>
      </c>
      <c r="U4489" s="5">
        <v>156.22</v>
      </c>
      <c r="V4489" s="5">
        <v>22657.9078913622</v>
      </c>
      <c r="W4489" s="1" t="s">
        <v>36</v>
      </c>
      <c r="X4489" s="1">
        <v>4.63</v>
      </c>
      <c r="Y4489" s="5">
        <v>32189.49</v>
      </c>
      <c r="Z4489" s="5">
        <v>19580.68</v>
      </c>
      <c r="AA4489" s="5" t="str">
        <f t="shared" si="280"/>
        <v>50-59</v>
      </c>
      <c r="AB4489" s="5" t="str">
        <f t="shared" si="281"/>
        <v>Severe</v>
      </c>
      <c r="AC4489" s="5">
        <f t="shared" si="282"/>
        <v>0.61</v>
      </c>
      <c r="AD4489" s="5" t="str">
        <f t="shared" si="283"/>
        <v>Medium-haul</v>
      </c>
    </row>
    <row r="4490" spans="1:30" x14ac:dyDescent="0.3">
      <c r="A4490" s="1" t="s">
        <v>5817</v>
      </c>
      <c r="B4490" s="1" t="s">
        <v>5818</v>
      </c>
      <c r="C4490" s="1">
        <v>57</v>
      </c>
      <c r="D4490" s="1" t="s">
        <v>39</v>
      </c>
      <c r="E4490" s="1" t="s">
        <v>5205</v>
      </c>
      <c r="F4490" s="1" t="s">
        <v>48</v>
      </c>
      <c r="G4490" s="1" t="s">
        <v>742</v>
      </c>
      <c r="H4490" s="1" t="s">
        <v>308</v>
      </c>
      <c r="I4490" s="1" t="s">
        <v>135</v>
      </c>
      <c r="J4490" s="1">
        <v>4304</v>
      </c>
      <c r="K4490" s="3">
        <v>0.94245370370370374</v>
      </c>
      <c r="L4490" s="3">
        <v>0.14106481481481481</v>
      </c>
      <c r="M4490" s="7">
        <v>45670</v>
      </c>
      <c r="N4490" s="3">
        <v>4.3148148148148151E-2</v>
      </c>
      <c r="O4490" s="3">
        <v>0.24175925925925926</v>
      </c>
      <c r="P4490" s="5">
        <v>217.5</v>
      </c>
      <c r="Q4490" s="5">
        <v>1078.6500000000001</v>
      </c>
      <c r="R4490" s="1" t="s">
        <v>40</v>
      </c>
      <c r="S4490" s="1">
        <v>5</v>
      </c>
      <c r="T4490" s="1" t="s">
        <v>45</v>
      </c>
      <c r="U4490" s="5">
        <v>135.13999999999999</v>
      </c>
      <c r="V4490" s="5">
        <v>22121.902918770302</v>
      </c>
      <c r="W4490" s="1" t="s">
        <v>42</v>
      </c>
      <c r="X4490" s="1">
        <v>3.8</v>
      </c>
      <c r="Y4490" s="5">
        <v>31546.28</v>
      </c>
      <c r="Z4490" s="5">
        <v>69060.63</v>
      </c>
      <c r="AA4490" s="5" t="str">
        <f t="shared" si="280"/>
        <v>50-59</v>
      </c>
      <c r="AB4490" s="5" t="str">
        <f t="shared" si="281"/>
        <v>Severe</v>
      </c>
      <c r="AC4490" s="5">
        <f t="shared" si="282"/>
        <v>2.19</v>
      </c>
      <c r="AD4490" s="5" t="str">
        <f t="shared" si="283"/>
        <v>Medium-haul</v>
      </c>
    </row>
    <row r="4491" spans="1:30" x14ac:dyDescent="0.3">
      <c r="A4491" s="1" t="s">
        <v>5819</v>
      </c>
      <c r="B4491" s="1" t="s">
        <v>5820</v>
      </c>
      <c r="C4491" s="1">
        <v>48</v>
      </c>
      <c r="D4491" s="1" t="s">
        <v>39</v>
      </c>
      <c r="E4491" s="1" t="s">
        <v>5205</v>
      </c>
      <c r="F4491" s="1" t="s">
        <v>48</v>
      </c>
      <c r="G4491" s="1" t="s">
        <v>742</v>
      </c>
      <c r="H4491" s="1" t="s">
        <v>308</v>
      </c>
      <c r="I4491" s="1" t="s">
        <v>135</v>
      </c>
      <c r="J4491" s="1">
        <v>4304</v>
      </c>
      <c r="K4491" s="3">
        <v>0.94245370370370374</v>
      </c>
      <c r="L4491" s="3">
        <v>0.14106481481481481</v>
      </c>
      <c r="M4491" s="7">
        <v>45662</v>
      </c>
      <c r="N4491" s="3">
        <v>4.3148148148148151E-2</v>
      </c>
      <c r="O4491" s="3">
        <v>0.24175925925925926</v>
      </c>
      <c r="P4491" s="5">
        <v>217.5</v>
      </c>
      <c r="Q4491" s="5">
        <v>642.42999999999995</v>
      </c>
      <c r="R4491" s="1" t="s">
        <v>34</v>
      </c>
      <c r="S4491" s="1">
        <v>5</v>
      </c>
      <c r="T4491" s="1" t="s">
        <v>35</v>
      </c>
      <c r="U4491" s="5">
        <v>71.599999999999994</v>
      </c>
      <c r="V4491" s="5">
        <v>22190.467670309601</v>
      </c>
      <c r="W4491" s="1" t="s">
        <v>36</v>
      </c>
      <c r="X4491" s="1">
        <v>4.2</v>
      </c>
      <c r="Y4491" s="5">
        <v>31628.560000000001</v>
      </c>
      <c r="Z4491" s="5">
        <v>41129.839999999997</v>
      </c>
      <c r="AA4491" s="5" t="str">
        <f t="shared" si="280"/>
        <v>40-49</v>
      </c>
      <c r="AB4491" s="5" t="str">
        <f t="shared" si="281"/>
        <v>Severe</v>
      </c>
      <c r="AC4491" s="5">
        <f t="shared" si="282"/>
        <v>1.3</v>
      </c>
      <c r="AD4491" s="5" t="str">
        <f t="shared" si="283"/>
        <v>Medium-haul</v>
      </c>
    </row>
    <row r="4492" spans="1:30" x14ac:dyDescent="0.3">
      <c r="A4492" s="1" t="s">
        <v>5560</v>
      </c>
      <c r="B4492" s="1" t="s">
        <v>5561</v>
      </c>
      <c r="C4492" s="1">
        <v>20</v>
      </c>
      <c r="D4492" s="1" t="s">
        <v>39</v>
      </c>
      <c r="E4492" s="1" t="s">
        <v>5205</v>
      </c>
      <c r="F4492" s="1" t="s">
        <v>30</v>
      </c>
      <c r="G4492" s="1" t="s">
        <v>742</v>
      </c>
      <c r="H4492" s="1" t="s">
        <v>308</v>
      </c>
      <c r="I4492" s="1" t="s">
        <v>135</v>
      </c>
      <c r="J4492" s="1">
        <v>4304</v>
      </c>
      <c r="K4492" s="3">
        <v>0.94245370370370374</v>
      </c>
      <c r="L4492" s="3">
        <v>0.14106481481481481</v>
      </c>
      <c r="M4492" s="7">
        <v>45670</v>
      </c>
      <c r="N4492" s="3">
        <v>4.3148148148148151E-2</v>
      </c>
      <c r="O4492" s="3">
        <v>0.24175925925925926</v>
      </c>
      <c r="P4492" s="5">
        <v>217.5</v>
      </c>
      <c r="Q4492" s="5">
        <v>1327.17</v>
      </c>
      <c r="R4492" s="1" t="s">
        <v>40</v>
      </c>
      <c r="S4492" s="1">
        <v>5</v>
      </c>
      <c r="T4492" s="1" t="s">
        <v>45</v>
      </c>
      <c r="U4492" s="5">
        <v>77.709999999999994</v>
      </c>
      <c r="V4492" s="5">
        <v>22810.934328718598</v>
      </c>
      <c r="W4492" s="1" t="s">
        <v>42</v>
      </c>
      <c r="X4492" s="1">
        <v>3.33</v>
      </c>
      <c r="Y4492" s="5">
        <v>32373.119999999999</v>
      </c>
      <c r="Z4492" s="5">
        <v>84954.42</v>
      </c>
      <c r="AA4492" s="5" t="str">
        <f t="shared" si="280"/>
        <v>18-29</v>
      </c>
      <c r="AB4492" s="5" t="str">
        <f t="shared" si="281"/>
        <v>Severe</v>
      </c>
      <c r="AC4492" s="5">
        <f t="shared" si="282"/>
        <v>2.62</v>
      </c>
      <c r="AD4492" s="5" t="str">
        <f t="shared" si="283"/>
        <v>Medium-haul</v>
      </c>
    </row>
    <row r="4493" spans="1:30" x14ac:dyDescent="0.3">
      <c r="A4493" s="1" t="s">
        <v>5256</v>
      </c>
      <c r="B4493" s="1" t="s">
        <v>5257</v>
      </c>
      <c r="C4493" s="1">
        <v>49</v>
      </c>
      <c r="D4493" s="1" t="s">
        <v>39</v>
      </c>
      <c r="E4493" s="1" t="s">
        <v>5205</v>
      </c>
      <c r="F4493" s="1" t="s">
        <v>48</v>
      </c>
      <c r="G4493" s="1" t="s">
        <v>742</v>
      </c>
      <c r="H4493" s="1" t="s">
        <v>308</v>
      </c>
      <c r="I4493" s="1" t="s">
        <v>135</v>
      </c>
      <c r="J4493" s="1">
        <v>4304</v>
      </c>
      <c r="K4493" s="3">
        <v>0.94245370370370374</v>
      </c>
      <c r="L4493" s="3">
        <v>0.14106481481481481</v>
      </c>
      <c r="M4493" s="7">
        <v>45659</v>
      </c>
      <c r="N4493" s="3">
        <v>4.3148148148148151E-2</v>
      </c>
      <c r="O4493" s="3">
        <v>0.24175925925925926</v>
      </c>
      <c r="P4493" s="5">
        <v>217.5</v>
      </c>
      <c r="Q4493" s="5">
        <v>1349.34</v>
      </c>
      <c r="R4493" s="1" t="s">
        <v>56</v>
      </c>
      <c r="S4493" s="1">
        <v>5</v>
      </c>
      <c r="T4493" s="1" t="s">
        <v>45</v>
      </c>
      <c r="U4493" s="5">
        <v>80.650000000000006</v>
      </c>
      <c r="V4493" s="5">
        <v>22800.250879392199</v>
      </c>
      <c r="W4493" s="1" t="s">
        <v>36</v>
      </c>
      <c r="X4493" s="1">
        <v>3.49</v>
      </c>
      <c r="Y4493" s="5">
        <v>32360.3</v>
      </c>
      <c r="Z4493" s="5">
        <v>86373.89</v>
      </c>
      <c r="AA4493" s="5" t="str">
        <f t="shared" si="280"/>
        <v>40-49</v>
      </c>
      <c r="AB4493" s="5" t="str">
        <f t="shared" si="281"/>
        <v>Severe</v>
      </c>
      <c r="AC4493" s="5">
        <f t="shared" si="282"/>
        <v>2.67</v>
      </c>
      <c r="AD4493" s="5" t="str">
        <f t="shared" si="283"/>
        <v>Medium-haul</v>
      </c>
    </row>
    <row r="4494" spans="1:30" x14ac:dyDescent="0.3">
      <c r="A4494" s="1" t="s">
        <v>5821</v>
      </c>
      <c r="B4494" s="1" t="s">
        <v>5822</v>
      </c>
      <c r="C4494" s="1">
        <v>62</v>
      </c>
      <c r="D4494" s="1" t="s">
        <v>28</v>
      </c>
      <c r="E4494" s="1" t="s">
        <v>5205</v>
      </c>
      <c r="F4494" s="1" t="s">
        <v>30</v>
      </c>
      <c r="G4494" s="1" t="s">
        <v>742</v>
      </c>
      <c r="H4494" s="1" t="s">
        <v>308</v>
      </c>
      <c r="I4494" s="1" t="s">
        <v>135</v>
      </c>
      <c r="J4494" s="1">
        <v>4304</v>
      </c>
      <c r="K4494" s="3">
        <v>0.94245370370370374</v>
      </c>
      <c r="L4494" s="3">
        <v>0.14106481481481481</v>
      </c>
      <c r="M4494" s="7">
        <v>45658</v>
      </c>
      <c r="N4494" s="3">
        <v>4.3148148148148151E-2</v>
      </c>
      <c r="O4494" s="3">
        <v>0.24175925925925926</v>
      </c>
      <c r="P4494" s="5">
        <v>217.5</v>
      </c>
      <c r="Q4494" s="5">
        <v>740.33</v>
      </c>
      <c r="R4494" s="1" t="s">
        <v>34</v>
      </c>
      <c r="S4494" s="1">
        <v>5</v>
      </c>
      <c r="T4494" s="1" t="s">
        <v>41</v>
      </c>
      <c r="U4494" s="5">
        <v>145.5</v>
      </c>
      <c r="V4494" s="5">
        <v>22103.480980771401</v>
      </c>
      <c r="W4494" s="1" t="s">
        <v>42</v>
      </c>
      <c r="X4494" s="1">
        <v>4.45</v>
      </c>
      <c r="Y4494" s="5">
        <v>31524.18</v>
      </c>
      <c r="Z4494" s="5">
        <v>47410.22</v>
      </c>
      <c r="AA4494" s="5" t="str">
        <f t="shared" si="280"/>
        <v>60+</v>
      </c>
      <c r="AB4494" s="5" t="str">
        <f t="shared" si="281"/>
        <v>Severe</v>
      </c>
      <c r="AC4494" s="5">
        <f t="shared" si="282"/>
        <v>1.5</v>
      </c>
      <c r="AD4494" s="5" t="str">
        <f t="shared" si="283"/>
        <v>Medium-haul</v>
      </c>
    </row>
    <row r="4495" spans="1:30" x14ac:dyDescent="0.3">
      <c r="A4495" s="1" t="s">
        <v>5591</v>
      </c>
      <c r="B4495" s="1" t="s">
        <v>5592</v>
      </c>
      <c r="C4495" s="1">
        <v>40</v>
      </c>
      <c r="D4495" s="1" t="s">
        <v>39</v>
      </c>
      <c r="E4495" s="1" t="s">
        <v>5205</v>
      </c>
      <c r="F4495" s="1" t="s">
        <v>30</v>
      </c>
      <c r="G4495" s="1" t="s">
        <v>742</v>
      </c>
      <c r="H4495" s="1" t="s">
        <v>308</v>
      </c>
      <c r="I4495" s="1" t="s">
        <v>135</v>
      </c>
      <c r="J4495" s="1">
        <v>4304</v>
      </c>
      <c r="K4495" s="3">
        <v>0.94245370370370374</v>
      </c>
      <c r="L4495" s="3">
        <v>0.14106481481481481</v>
      </c>
      <c r="M4495" s="7">
        <v>45672</v>
      </c>
      <c r="N4495" s="3">
        <v>4.3148148148148151E-2</v>
      </c>
      <c r="O4495" s="3">
        <v>0.24175925925925926</v>
      </c>
      <c r="P4495" s="5">
        <v>217.5</v>
      </c>
      <c r="Q4495" s="5">
        <v>898.52</v>
      </c>
      <c r="R4495" s="1" t="s">
        <v>34</v>
      </c>
      <c r="S4495" s="1">
        <v>3</v>
      </c>
      <c r="T4495" s="1" t="s">
        <v>41</v>
      </c>
      <c r="U4495" s="5">
        <v>25.93</v>
      </c>
      <c r="V4495" s="5">
        <v>22301.642378096501</v>
      </c>
      <c r="W4495" s="1" t="s">
        <v>42</v>
      </c>
      <c r="X4495" s="1">
        <v>4.7</v>
      </c>
      <c r="Y4495" s="5">
        <v>31761.97</v>
      </c>
      <c r="Z4495" s="5">
        <v>57510.47</v>
      </c>
      <c r="AA4495" s="5" t="str">
        <f t="shared" si="280"/>
        <v>40-49</v>
      </c>
      <c r="AB4495" s="5" t="str">
        <f t="shared" si="281"/>
        <v>Severe</v>
      </c>
      <c r="AC4495" s="5">
        <f t="shared" si="282"/>
        <v>1.81</v>
      </c>
      <c r="AD4495" s="5" t="str">
        <f t="shared" si="283"/>
        <v>Medium-haul</v>
      </c>
    </row>
    <row r="4496" spans="1:30" x14ac:dyDescent="0.3">
      <c r="A4496" s="1" t="s">
        <v>5823</v>
      </c>
      <c r="B4496" s="1" t="s">
        <v>5824</v>
      </c>
      <c r="C4496" s="1">
        <v>40</v>
      </c>
      <c r="D4496" s="1" t="s">
        <v>39</v>
      </c>
      <c r="E4496" s="1" t="s">
        <v>5205</v>
      </c>
      <c r="F4496" s="1" t="s">
        <v>30</v>
      </c>
      <c r="G4496" s="1" t="s">
        <v>742</v>
      </c>
      <c r="H4496" s="1" t="s">
        <v>308</v>
      </c>
      <c r="I4496" s="1" t="s">
        <v>135</v>
      </c>
      <c r="J4496" s="1">
        <v>4304</v>
      </c>
      <c r="K4496" s="3">
        <v>0.94245370370370374</v>
      </c>
      <c r="L4496" s="3">
        <v>0.14106481481481481</v>
      </c>
      <c r="M4496" s="7">
        <v>45672</v>
      </c>
      <c r="N4496" s="3">
        <v>4.3148148148148151E-2</v>
      </c>
      <c r="O4496" s="3">
        <v>0.24175925925925926</v>
      </c>
      <c r="P4496" s="5">
        <v>217.5</v>
      </c>
      <c r="Q4496" s="5">
        <v>127.48</v>
      </c>
      <c r="R4496" s="1" t="s">
        <v>56</v>
      </c>
      <c r="S4496" s="1">
        <v>3</v>
      </c>
      <c r="T4496" s="1" t="s">
        <v>49</v>
      </c>
      <c r="U4496" s="5">
        <v>11.43</v>
      </c>
      <c r="V4496" s="5">
        <v>22681.931862957801</v>
      </c>
      <c r="W4496" s="1" t="s">
        <v>42</v>
      </c>
      <c r="X4496" s="1">
        <v>4.3899999999999997</v>
      </c>
      <c r="Y4496" s="5">
        <v>32218.32</v>
      </c>
      <c r="Z4496" s="5">
        <v>8161.01</v>
      </c>
      <c r="AA4496" s="5" t="str">
        <f t="shared" si="280"/>
        <v>40-49</v>
      </c>
      <c r="AB4496" s="5" t="str">
        <f t="shared" si="281"/>
        <v>Severe</v>
      </c>
      <c r="AC4496" s="5">
        <f t="shared" si="282"/>
        <v>0.25</v>
      </c>
      <c r="AD4496" s="5" t="str">
        <f t="shared" si="283"/>
        <v>Medium-haul</v>
      </c>
    </row>
    <row r="4497" spans="1:30" x14ac:dyDescent="0.3">
      <c r="A4497" s="1" t="s">
        <v>5785</v>
      </c>
      <c r="B4497" s="1" t="s">
        <v>5786</v>
      </c>
      <c r="C4497" s="1">
        <v>23</v>
      </c>
      <c r="D4497" s="1" t="s">
        <v>28</v>
      </c>
      <c r="E4497" s="1" t="s">
        <v>5205</v>
      </c>
      <c r="F4497" s="1" t="s">
        <v>48</v>
      </c>
      <c r="G4497" s="1" t="s">
        <v>751</v>
      </c>
      <c r="H4497" s="1" t="s">
        <v>135</v>
      </c>
      <c r="I4497" s="1" t="s">
        <v>217</v>
      </c>
      <c r="J4497" s="1">
        <v>10118</v>
      </c>
      <c r="K4497" s="3">
        <v>0.98650462962962959</v>
      </c>
      <c r="L4497" s="3">
        <v>0.45456018518518521</v>
      </c>
      <c r="M4497" s="7">
        <v>45671</v>
      </c>
      <c r="N4497" s="3">
        <v>0.10386574074074074</v>
      </c>
      <c r="O4497" s="3">
        <v>0.57192129629629629</v>
      </c>
      <c r="P4497" s="5">
        <v>169</v>
      </c>
      <c r="Q4497" s="5">
        <v>412.77</v>
      </c>
      <c r="R4497" s="1" t="s">
        <v>56</v>
      </c>
      <c r="S4497" s="1">
        <v>5</v>
      </c>
      <c r="T4497" s="1" t="s">
        <v>49</v>
      </c>
      <c r="U4497" s="5">
        <v>24.52</v>
      </c>
      <c r="V4497" s="5">
        <v>51475.659087591499</v>
      </c>
      <c r="W4497" s="1" t="s">
        <v>36</v>
      </c>
      <c r="X4497" s="1">
        <v>4.75</v>
      </c>
      <c r="Y4497" s="5">
        <v>66770.789999999994</v>
      </c>
      <c r="Z4497" s="5">
        <v>26422.18</v>
      </c>
      <c r="AA4497" s="5" t="str">
        <f t="shared" si="280"/>
        <v>18-29</v>
      </c>
      <c r="AB4497" s="5" t="str">
        <f t="shared" si="281"/>
        <v>Severe</v>
      </c>
      <c r="AC4497" s="5">
        <f t="shared" si="282"/>
        <v>0.4</v>
      </c>
      <c r="AD4497" s="5" t="str">
        <f t="shared" si="283"/>
        <v>Long-haul</v>
      </c>
    </row>
    <row r="4498" spans="1:30" x14ac:dyDescent="0.3">
      <c r="A4498" s="1" t="s">
        <v>5825</v>
      </c>
      <c r="B4498" s="1" t="s">
        <v>5826</v>
      </c>
      <c r="C4498" s="1">
        <v>30</v>
      </c>
      <c r="D4498" s="1" t="s">
        <v>39</v>
      </c>
      <c r="E4498" s="1" t="s">
        <v>5205</v>
      </c>
      <c r="F4498" s="1" t="s">
        <v>48</v>
      </c>
      <c r="G4498" s="1" t="s">
        <v>751</v>
      </c>
      <c r="H4498" s="1" t="s">
        <v>135</v>
      </c>
      <c r="I4498" s="1" t="s">
        <v>217</v>
      </c>
      <c r="J4498" s="1">
        <v>10118</v>
      </c>
      <c r="K4498" s="3">
        <v>0.98650462962962959</v>
      </c>
      <c r="L4498" s="3">
        <v>0.45456018518518521</v>
      </c>
      <c r="M4498" s="7">
        <v>45670</v>
      </c>
      <c r="N4498" s="3">
        <v>0.10386574074074074</v>
      </c>
      <c r="O4498" s="3">
        <v>0.57192129629629629</v>
      </c>
      <c r="P4498" s="5">
        <v>169</v>
      </c>
      <c r="Q4498" s="5">
        <v>943.24</v>
      </c>
      <c r="R4498" s="1" t="s">
        <v>40</v>
      </c>
      <c r="S4498" s="1">
        <v>3</v>
      </c>
      <c r="T4498" s="1" t="s">
        <v>41</v>
      </c>
      <c r="U4498" s="5">
        <v>42.24</v>
      </c>
      <c r="V4498" s="5">
        <v>51145.658252213201</v>
      </c>
      <c r="W4498" s="1" t="s">
        <v>42</v>
      </c>
      <c r="X4498" s="1">
        <v>4.13</v>
      </c>
      <c r="Y4498" s="5">
        <v>66374.789999999994</v>
      </c>
      <c r="Z4498" s="5">
        <v>60375.81</v>
      </c>
      <c r="AA4498" s="5" t="str">
        <f t="shared" si="280"/>
        <v>30-39</v>
      </c>
      <c r="AB4498" s="5" t="str">
        <f t="shared" si="281"/>
        <v>Severe</v>
      </c>
      <c r="AC4498" s="5">
        <f t="shared" si="282"/>
        <v>0.91</v>
      </c>
      <c r="AD4498" s="5" t="str">
        <f t="shared" si="283"/>
        <v>Long-haul</v>
      </c>
    </row>
    <row r="4499" spans="1:30" x14ac:dyDescent="0.3">
      <c r="A4499" s="1" t="s">
        <v>5827</v>
      </c>
      <c r="B4499" s="1" t="s">
        <v>5828</v>
      </c>
      <c r="C4499" s="1">
        <v>75</v>
      </c>
      <c r="D4499" s="1" t="s">
        <v>28</v>
      </c>
      <c r="E4499" s="1" t="s">
        <v>5205</v>
      </c>
      <c r="F4499" s="1" t="s">
        <v>30</v>
      </c>
      <c r="G4499" s="1" t="s">
        <v>751</v>
      </c>
      <c r="H4499" s="1" t="s">
        <v>135</v>
      </c>
      <c r="I4499" s="1" t="s">
        <v>217</v>
      </c>
      <c r="J4499" s="1">
        <v>10118</v>
      </c>
      <c r="K4499" s="3">
        <v>0.98650462962962959</v>
      </c>
      <c r="L4499" s="3">
        <v>0.45456018518518521</v>
      </c>
      <c r="M4499" s="7">
        <v>45662</v>
      </c>
      <c r="N4499" s="3">
        <v>0.10386574074074074</v>
      </c>
      <c r="O4499" s="3">
        <v>0.57192129629629629</v>
      </c>
      <c r="P4499" s="5">
        <v>169</v>
      </c>
      <c r="Q4499" s="5">
        <v>743.77</v>
      </c>
      <c r="R4499" s="1" t="s">
        <v>34</v>
      </c>
      <c r="S4499" s="1">
        <v>5</v>
      </c>
      <c r="T4499" s="1" t="s">
        <v>49</v>
      </c>
      <c r="U4499" s="5">
        <v>138.07</v>
      </c>
      <c r="V4499" s="5">
        <v>51497.730956824802</v>
      </c>
      <c r="W4499" s="1" t="s">
        <v>42</v>
      </c>
      <c r="X4499" s="1">
        <v>3.58</v>
      </c>
      <c r="Y4499" s="5">
        <v>66797.279999999999</v>
      </c>
      <c r="Z4499" s="5">
        <v>47628.89</v>
      </c>
      <c r="AA4499" s="5" t="str">
        <f t="shared" si="280"/>
        <v>60+</v>
      </c>
      <c r="AB4499" s="5" t="str">
        <f t="shared" si="281"/>
        <v>Severe</v>
      </c>
      <c r="AC4499" s="5">
        <f t="shared" si="282"/>
        <v>0.71</v>
      </c>
      <c r="AD4499" s="5" t="str">
        <f t="shared" si="283"/>
        <v>Long-haul</v>
      </c>
    </row>
    <row r="4500" spans="1:30" x14ac:dyDescent="0.3">
      <c r="A4500" s="1" t="s">
        <v>5342</v>
      </c>
      <c r="B4500" s="1" t="s">
        <v>5343</v>
      </c>
      <c r="C4500" s="1">
        <v>70</v>
      </c>
      <c r="D4500" s="1" t="s">
        <v>28</v>
      </c>
      <c r="E4500" s="1" t="s">
        <v>5205</v>
      </c>
      <c r="F4500" s="1" t="s">
        <v>30</v>
      </c>
      <c r="G4500" s="1" t="s">
        <v>751</v>
      </c>
      <c r="H4500" s="1" t="s">
        <v>135</v>
      </c>
      <c r="I4500" s="1" t="s">
        <v>217</v>
      </c>
      <c r="J4500" s="1">
        <v>10118</v>
      </c>
      <c r="K4500" s="3">
        <v>0.98650462962962959</v>
      </c>
      <c r="L4500" s="3">
        <v>0.45456018518518521</v>
      </c>
      <c r="M4500" s="7">
        <v>45669</v>
      </c>
      <c r="N4500" s="3">
        <v>0.10386574074074074</v>
      </c>
      <c r="O4500" s="3">
        <v>0.57192129629629629</v>
      </c>
      <c r="P4500" s="5">
        <v>169</v>
      </c>
      <c r="Q4500" s="5">
        <v>576.85</v>
      </c>
      <c r="R4500" s="1" t="s">
        <v>56</v>
      </c>
      <c r="S4500" s="1">
        <v>5</v>
      </c>
      <c r="T4500" s="1" t="s">
        <v>45</v>
      </c>
      <c r="U4500" s="5">
        <v>139.53</v>
      </c>
      <c r="V4500" s="5">
        <v>51334.284915574601</v>
      </c>
      <c r="W4500" s="1" t="s">
        <v>42</v>
      </c>
      <c r="X4500" s="1">
        <v>4.95</v>
      </c>
      <c r="Y4500" s="5">
        <v>66601.14</v>
      </c>
      <c r="Z4500" s="5">
        <v>36946.31</v>
      </c>
      <c r="AA4500" s="5" t="str">
        <f t="shared" si="280"/>
        <v>60+</v>
      </c>
      <c r="AB4500" s="5" t="str">
        <f t="shared" si="281"/>
        <v>Severe</v>
      </c>
      <c r="AC4500" s="5">
        <f t="shared" si="282"/>
        <v>0.55000000000000004</v>
      </c>
      <c r="AD4500" s="5" t="str">
        <f t="shared" si="283"/>
        <v>Long-haul</v>
      </c>
    </row>
    <row r="4501" spans="1:30" x14ac:dyDescent="0.3">
      <c r="A4501" s="1" t="s">
        <v>5396</v>
      </c>
      <c r="B4501" s="1" t="s">
        <v>5397</v>
      </c>
      <c r="C4501" s="1">
        <v>20</v>
      </c>
      <c r="D4501" s="1" t="s">
        <v>28</v>
      </c>
      <c r="E4501" s="1" t="s">
        <v>5205</v>
      </c>
      <c r="F4501" s="1" t="s">
        <v>30</v>
      </c>
      <c r="G4501" s="1" t="s">
        <v>751</v>
      </c>
      <c r="H4501" s="1" t="s">
        <v>135</v>
      </c>
      <c r="I4501" s="1" t="s">
        <v>217</v>
      </c>
      <c r="J4501" s="1">
        <v>10118</v>
      </c>
      <c r="K4501" s="3">
        <v>0.98650462962962959</v>
      </c>
      <c r="L4501" s="3">
        <v>0.45456018518518521</v>
      </c>
      <c r="M4501" s="7">
        <v>45667</v>
      </c>
      <c r="N4501" s="3">
        <v>0.10386574074074074</v>
      </c>
      <c r="O4501" s="3">
        <v>0.57192129629629629</v>
      </c>
      <c r="P4501" s="5">
        <v>169</v>
      </c>
      <c r="Q4501" s="5">
        <v>1045.52</v>
      </c>
      <c r="R4501" s="1" t="s">
        <v>56</v>
      </c>
      <c r="S4501" s="1">
        <v>5</v>
      </c>
      <c r="T4501" s="1" t="s">
        <v>45</v>
      </c>
      <c r="U4501" s="5">
        <v>21.23</v>
      </c>
      <c r="V4501" s="5">
        <v>51150.943485709897</v>
      </c>
      <c r="W4501" s="1" t="s">
        <v>36</v>
      </c>
      <c r="X4501" s="1">
        <v>4.45</v>
      </c>
      <c r="Y4501" s="5">
        <v>66381.13</v>
      </c>
      <c r="Z4501" s="5">
        <v>66917.53</v>
      </c>
      <c r="AA4501" s="5" t="str">
        <f t="shared" si="280"/>
        <v>18-29</v>
      </c>
      <c r="AB4501" s="5" t="str">
        <f t="shared" si="281"/>
        <v>Severe</v>
      </c>
      <c r="AC4501" s="5">
        <f t="shared" si="282"/>
        <v>1.01</v>
      </c>
      <c r="AD4501" s="5" t="str">
        <f t="shared" si="283"/>
        <v>Long-haul</v>
      </c>
    </row>
    <row r="4502" spans="1:30" x14ac:dyDescent="0.3">
      <c r="A4502" s="1" t="s">
        <v>5552</v>
      </c>
      <c r="B4502" s="1" t="s">
        <v>5553</v>
      </c>
      <c r="C4502" s="1">
        <v>30</v>
      </c>
      <c r="D4502" s="1" t="s">
        <v>39</v>
      </c>
      <c r="E4502" s="1" t="s">
        <v>5205</v>
      </c>
      <c r="F4502" s="1" t="s">
        <v>48</v>
      </c>
      <c r="G4502" s="1" t="s">
        <v>756</v>
      </c>
      <c r="H4502" s="1" t="s">
        <v>407</v>
      </c>
      <c r="I4502" s="1" t="s">
        <v>217</v>
      </c>
      <c r="J4502" s="1">
        <v>8465</v>
      </c>
      <c r="K4502" s="3">
        <v>0.14657407407407408</v>
      </c>
      <c r="L4502" s="3">
        <v>0.53824074074074069</v>
      </c>
      <c r="M4502" s="7">
        <v>45662</v>
      </c>
      <c r="N4502" s="3">
        <v>0.23060185185185186</v>
      </c>
      <c r="O4502" s="3">
        <v>0.6222685185185185</v>
      </c>
      <c r="P4502" s="5">
        <v>121</v>
      </c>
      <c r="Q4502" s="5">
        <v>713.13</v>
      </c>
      <c r="R4502" s="1" t="s">
        <v>34</v>
      </c>
      <c r="S4502" s="1">
        <v>3</v>
      </c>
      <c r="T4502" s="1" t="s">
        <v>83</v>
      </c>
      <c r="U4502" s="5">
        <v>0.28000000000000003</v>
      </c>
      <c r="V4502" s="5">
        <v>43289.257244521403</v>
      </c>
      <c r="W4502" s="1" t="s">
        <v>42</v>
      </c>
      <c r="X4502" s="1">
        <v>3.26</v>
      </c>
      <c r="Y4502" s="5">
        <v>56947.11</v>
      </c>
      <c r="Z4502" s="5">
        <v>45640.38</v>
      </c>
      <c r="AA4502" s="5" t="str">
        <f t="shared" si="280"/>
        <v>30-39</v>
      </c>
      <c r="AB4502" s="5" t="str">
        <f t="shared" si="281"/>
        <v>Severe</v>
      </c>
      <c r="AC4502" s="5">
        <f t="shared" si="282"/>
        <v>0.8</v>
      </c>
      <c r="AD4502" s="5" t="str">
        <f t="shared" si="283"/>
        <v>Long-haul</v>
      </c>
    </row>
    <row r="4503" spans="1:30" x14ac:dyDescent="0.3">
      <c r="A4503" s="1" t="s">
        <v>5829</v>
      </c>
      <c r="B4503" s="1" t="s">
        <v>5830</v>
      </c>
      <c r="C4503" s="1">
        <v>51</v>
      </c>
      <c r="D4503" s="1" t="s">
        <v>39</v>
      </c>
      <c r="E4503" s="1" t="s">
        <v>5205</v>
      </c>
      <c r="F4503" s="1" t="s">
        <v>48</v>
      </c>
      <c r="G4503" s="1" t="s">
        <v>756</v>
      </c>
      <c r="H4503" s="1" t="s">
        <v>407</v>
      </c>
      <c r="I4503" s="1" t="s">
        <v>217</v>
      </c>
      <c r="J4503" s="1">
        <v>8465</v>
      </c>
      <c r="K4503" s="3">
        <v>0.14657407407407408</v>
      </c>
      <c r="L4503" s="3">
        <v>0.53824074074074069</v>
      </c>
      <c r="M4503" s="7">
        <v>45660</v>
      </c>
      <c r="N4503" s="3">
        <v>0.23060185185185186</v>
      </c>
      <c r="O4503" s="3">
        <v>0.6222685185185185</v>
      </c>
      <c r="P4503" s="5">
        <v>121</v>
      </c>
      <c r="Q4503" s="5">
        <v>534.23</v>
      </c>
      <c r="R4503" s="1" t="s">
        <v>34</v>
      </c>
      <c r="S4503" s="1">
        <v>5</v>
      </c>
      <c r="T4503" s="1" t="s">
        <v>35</v>
      </c>
      <c r="U4503" s="5">
        <v>145.76</v>
      </c>
      <c r="V4503" s="5">
        <v>43783.041317536801</v>
      </c>
      <c r="W4503" s="1" t="s">
        <v>42</v>
      </c>
      <c r="X4503" s="1">
        <v>4.38</v>
      </c>
      <c r="Y4503" s="5">
        <v>57539.65</v>
      </c>
      <c r="Z4503" s="5">
        <v>34219.870000000003</v>
      </c>
      <c r="AA4503" s="5" t="str">
        <f t="shared" si="280"/>
        <v>50-59</v>
      </c>
      <c r="AB4503" s="5" t="str">
        <f t="shared" si="281"/>
        <v>Severe</v>
      </c>
      <c r="AC4503" s="5">
        <f t="shared" si="282"/>
        <v>0.59</v>
      </c>
      <c r="AD4503" s="5" t="str">
        <f t="shared" si="283"/>
        <v>Long-haul</v>
      </c>
    </row>
    <row r="4504" spans="1:30" x14ac:dyDescent="0.3">
      <c r="A4504" s="1" t="s">
        <v>5831</v>
      </c>
      <c r="B4504" s="1" t="s">
        <v>5832</v>
      </c>
      <c r="C4504" s="1">
        <v>63</v>
      </c>
      <c r="D4504" s="1" t="s">
        <v>28</v>
      </c>
      <c r="E4504" s="1" t="s">
        <v>5205</v>
      </c>
      <c r="F4504" s="1" t="s">
        <v>48</v>
      </c>
      <c r="G4504" s="1" t="s">
        <v>756</v>
      </c>
      <c r="H4504" s="1" t="s">
        <v>407</v>
      </c>
      <c r="I4504" s="1" t="s">
        <v>217</v>
      </c>
      <c r="J4504" s="1">
        <v>8465</v>
      </c>
      <c r="K4504" s="3">
        <v>0.14657407407407408</v>
      </c>
      <c r="L4504" s="3">
        <v>0.53824074074074069</v>
      </c>
      <c r="M4504" s="7">
        <v>45666</v>
      </c>
      <c r="N4504" s="3">
        <v>0.23060185185185186</v>
      </c>
      <c r="O4504" s="3">
        <v>0.6222685185185185</v>
      </c>
      <c r="P4504" s="5">
        <v>121</v>
      </c>
      <c r="Q4504" s="5">
        <v>550.27</v>
      </c>
      <c r="R4504" s="1" t="s">
        <v>40</v>
      </c>
      <c r="S4504" s="1">
        <v>5</v>
      </c>
      <c r="T4504" s="1" t="s">
        <v>83</v>
      </c>
      <c r="U4504" s="5">
        <v>121.17</v>
      </c>
      <c r="V4504" s="5">
        <v>43456.6103399778</v>
      </c>
      <c r="W4504" s="1" t="s">
        <v>42</v>
      </c>
      <c r="X4504" s="1">
        <v>3.73</v>
      </c>
      <c r="Y4504" s="5">
        <v>57147.93</v>
      </c>
      <c r="Z4504" s="5">
        <v>35241.51</v>
      </c>
      <c r="AA4504" s="5" t="str">
        <f t="shared" si="280"/>
        <v>60+</v>
      </c>
      <c r="AB4504" s="5" t="str">
        <f t="shared" si="281"/>
        <v>Severe</v>
      </c>
      <c r="AC4504" s="5">
        <f t="shared" si="282"/>
        <v>0.62</v>
      </c>
      <c r="AD4504" s="5" t="str">
        <f t="shared" si="283"/>
        <v>Long-haul</v>
      </c>
    </row>
    <row r="4505" spans="1:30" x14ac:dyDescent="0.3">
      <c r="A4505" s="1" t="s">
        <v>5469</v>
      </c>
      <c r="B4505" s="1" t="s">
        <v>5470</v>
      </c>
      <c r="C4505" s="1">
        <v>47</v>
      </c>
      <c r="D4505" s="1" t="s">
        <v>39</v>
      </c>
      <c r="E4505" s="1" t="s">
        <v>5205</v>
      </c>
      <c r="F4505" s="1" t="s">
        <v>30</v>
      </c>
      <c r="G4505" s="1" t="s">
        <v>756</v>
      </c>
      <c r="H4505" s="1" t="s">
        <v>407</v>
      </c>
      <c r="I4505" s="1" t="s">
        <v>217</v>
      </c>
      <c r="J4505" s="1">
        <v>8465</v>
      </c>
      <c r="K4505" s="3">
        <v>0.14657407407407408</v>
      </c>
      <c r="L4505" s="3">
        <v>0.53824074074074069</v>
      </c>
      <c r="M4505" s="7">
        <v>45666</v>
      </c>
      <c r="N4505" s="3">
        <v>0.23060185185185186</v>
      </c>
      <c r="O4505" s="3">
        <v>0.6222685185185185</v>
      </c>
      <c r="P4505" s="5">
        <v>121</v>
      </c>
      <c r="Q4505" s="5">
        <v>889.89</v>
      </c>
      <c r="R4505" s="1" t="s">
        <v>56</v>
      </c>
      <c r="S4505" s="1">
        <v>5</v>
      </c>
      <c r="T4505" s="1" t="s">
        <v>49</v>
      </c>
      <c r="U4505" s="5">
        <v>161.41999999999999</v>
      </c>
      <c r="V4505" s="5">
        <v>43026.036167721701</v>
      </c>
      <c r="W4505" s="1" t="s">
        <v>36</v>
      </c>
      <c r="X4505" s="1">
        <v>4.2699999999999996</v>
      </c>
      <c r="Y4505" s="5">
        <v>56631.24</v>
      </c>
      <c r="Z4505" s="5">
        <v>56985.24</v>
      </c>
      <c r="AA4505" s="5" t="str">
        <f t="shared" si="280"/>
        <v>40-49</v>
      </c>
      <c r="AB4505" s="5" t="str">
        <f t="shared" si="281"/>
        <v>Severe</v>
      </c>
      <c r="AC4505" s="5">
        <f t="shared" si="282"/>
        <v>1.01</v>
      </c>
      <c r="AD4505" s="5" t="str">
        <f t="shared" si="283"/>
        <v>Long-haul</v>
      </c>
    </row>
    <row r="4506" spans="1:30" x14ac:dyDescent="0.3">
      <c r="A4506" s="1" t="s">
        <v>5583</v>
      </c>
      <c r="B4506" s="1" t="s">
        <v>5584</v>
      </c>
      <c r="C4506" s="1">
        <v>74</v>
      </c>
      <c r="D4506" s="1" t="s">
        <v>28</v>
      </c>
      <c r="E4506" s="1" t="s">
        <v>5205</v>
      </c>
      <c r="F4506" s="1" t="s">
        <v>30</v>
      </c>
      <c r="G4506" s="1" t="s">
        <v>756</v>
      </c>
      <c r="H4506" s="1" t="s">
        <v>407</v>
      </c>
      <c r="I4506" s="1" t="s">
        <v>217</v>
      </c>
      <c r="J4506" s="1">
        <v>8465</v>
      </c>
      <c r="K4506" s="3">
        <v>0.14657407407407408</v>
      </c>
      <c r="L4506" s="3">
        <v>0.53824074074074069</v>
      </c>
      <c r="M4506" s="7">
        <v>45662</v>
      </c>
      <c r="N4506" s="3">
        <v>0.23060185185185186</v>
      </c>
      <c r="O4506" s="3">
        <v>0.6222685185185185</v>
      </c>
      <c r="P4506" s="5">
        <v>121</v>
      </c>
      <c r="Q4506" s="5">
        <v>948.93</v>
      </c>
      <c r="R4506" s="1" t="s">
        <v>40</v>
      </c>
      <c r="S4506" s="1">
        <v>5</v>
      </c>
      <c r="T4506" s="1" t="s">
        <v>41</v>
      </c>
      <c r="U4506" s="5">
        <v>147.13999999999999</v>
      </c>
      <c r="V4506" s="5">
        <v>42864.058079075097</v>
      </c>
      <c r="W4506" s="1" t="s">
        <v>42</v>
      </c>
      <c r="X4506" s="1">
        <v>3.69</v>
      </c>
      <c r="Y4506" s="5">
        <v>56436.87</v>
      </c>
      <c r="Z4506" s="5">
        <v>60760.95</v>
      </c>
      <c r="AA4506" s="5" t="str">
        <f t="shared" si="280"/>
        <v>60+</v>
      </c>
      <c r="AB4506" s="5" t="str">
        <f t="shared" si="281"/>
        <v>Severe</v>
      </c>
      <c r="AC4506" s="5">
        <f t="shared" si="282"/>
        <v>1.08</v>
      </c>
      <c r="AD4506" s="5" t="str">
        <f t="shared" si="283"/>
        <v>Long-haul</v>
      </c>
    </row>
    <row r="4507" spans="1:30" x14ac:dyDescent="0.3">
      <c r="A4507" s="1" t="s">
        <v>5400</v>
      </c>
      <c r="B4507" s="1" t="s">
        <v>5401</v>
      </c>
      <c r="C4507" s="1">
        <v>61</v>
      </c>
      <c r="D4507" s="1" t="s">
        <v>39</v>
      </c>
      <c r="E4507" s="1" t="s">
        <v>5205</v>
      </c>
      <c r="F4507" s="1" t="s">
        <v>30</v>
      </c>
      <c r="G4507" s="1" t="s">
        <v>756</v>
      </c>
      <c r="H4507" s="1" t="s">
        <v>407</v>
      </c>
      <c r="I4507" s="1" t="s">
        <v>217</v>
      </c>
      <c r="J4507" s="1">
        <v>8465</v>
      </c>
      <c r="K4507" s="3">
        <v>0.14657407407407408</v>
      </c>
      <c r="L4507" s="3">
        <v>0.53824074074074069</v>
      </c>
      <c r="M4507" s="7">
        <v>45660</v>
      </c>
      <c r="N4507" s="3">
        <v>0.23060185185185186</v>
      </c>
      <c r="O4507" s="3">
        <v>0.6222685185185185</v>
      </c>
      <c r="P4507" s="5">
        <v>121</v>
      </c>
      <c r="Q4507" s="5">
        <v>1258.5899999999999</v>
      </c>
      <c r="R4507" s="1" t="s">
        <v>34</v>
      </c>
      <c r="S4507" s="1">
        <v>5</v>
      </c>
      <c r="T4507" s="1" t="s">
        <v>35</v>
      </c>
      <c r="U4507" s="5">
        <v>187.42</v>
      </c>
      <c r="V4507" s="5">
        <v>43637.286999170203</v>
      </c>
      <c r="W4507" s="1" t="s">
        <v>42</v>
      </c>
      <c r="X4507" s="1">
        <v>3.17</v>
      </c>
      <c r="Y4507" s="5">
        <v>57364.74</v>
      </c>
      <c r="Z4507" s="5">
        <v>80587.240000000005</v>
      </c>
      <c r="AA4507" s="5" t="str">
        <f t="shared" si="280"/>
        <v>60+</v>
      </c>
      <c r="AB4507" s="5" t="str">
        <f t="shared" si="281"/>
        <v>Severe</v>
      </c>
      <c r="AC4507" s="5">
        <f t="shared" si="282"/>
        <v>1.4</v>
      </c>
      <c r="AD4507" s="5" t="str">
        <f t="shared" si="283"/>
        <v>Long-haul</v>
      </c>
    </row>
    <row r="4508" spans="1:30" x14ac:dyDescent="0.3">
      <c r="A4508" s="1" t="s">
        <v>5833</v>
      </c>
      <c r="B4508" s="1" t="s">
        <v>5834</v>
      </c>
      <c r="C4508" s="1">
        <v>54</v>
      </c>
      <c r="D4508" s="1" t="s">
        <v>28</v>
      </c>
      <c r="E4508" s="1" t="s">
        <v>5205</v>
      </c>
      <c r="F4508" s="1" t="s">
        <v>48</v>
      </c>
      <c r="G4508" s="1" t="s">
        <v>756</v>
      </c>
      <c r="H4508" s="1" t="s">
        <v>407</v>
      </c>
      <c r="I4508" s="1" t="s">
        <v>217</v>
      </c>
      <c r="J4508" s="1">
        <v>8465</v>
      </c>
      <c r="K4508" s="3">
        <v>0.14657407407407408</v>
      </c>
      <c r="L4508" s="3">
        <v>0.53824074074074069</v>
      </c>
      <c r="M4508" s="7">
        <v>45658</v>
      </c>
      <c r="N4508" s="3">
        <v>0.23060185185185186</v>
      </c>
      <c r="O4508" s="3">
        <v>0.6222685185185185</v>
      </c>
      <c r="P4508" s="5">
        <v>121</v>
      </c>
      <c r="Q4508" s="5">
        <v>855.72</v>
      </c>
      <c r="R4508" s="1" t="s">
        <v>56</v>
      </c>
      <c r="S4508" s="1">
        <v>5</v>
      </c>
      <c r="T4508" s="1" t="s">
        <v>45</v>
      </c>
      <c r="U4508" s="5">
        <v>113.68</v>
      </c>
      <c r="V4508" s="5">
        <v>42878.459900957598</v>
      </c>
      <c r="W4508" s="1" t="s">
        <v>36</v>
      </c>
      <c r="X4508" s="1">
        <v>4.63</v>
      </c>
      <c r="Y4508" s="5">
        <v>56454.15</v>
      </c>
      <c r="Z4508" s="5">
        <v>54788.82</v>
      </c>
      <c r="AA4508" s="5" t="str">
        <f t="shared" si="280"/>
        <v>50-59</v>
      </c>
      <c r="AB4508" s="5" t="str">
        <f t="shared" si="281"/>
        <v>Severe</v>
      </c>
      <c r="AC4508" s="5">
        <f t="shared" si="282"/>
        <v>0.97</v>
      </c>
      <c r="AD4508" s="5" t="str">
        <f t="shared" si="283"/>
        <v>Long-haul</v>
      </c>
    </row>
    <row r="4509" spans="1:30" x14ac:dyDescent="0.3">
      <c r="A4509" s="1" t="s">
        <v>5835</v>
      </c>
      <c r="B4509" s="1" t="s">
        <v>5836</v>
      </c>
      <c r="C4509" s="1">
        <v>23</v>
      </c>
      <c r="D4509" s="1" t="s">
        <v>28</v>
      </c>
      <c r="E4509" s="1" t="s">
        <v>5205</v>
      </c>
      <c r="F4509" s="1" t="s">
        <v>30</v>
      </c>
      <c r="G4509" s="1" t="s">
        <v>756</v>
      </c>
      <c r="H4509" s="1" t="s">
        <v>407</v>
      </c>
      <c r="I4509" s="1" t="s">
        <v>217</v>
      </c>
      <c r="J4509" s="1">
        <v>8465</v>
      </c>
      <c r="K4509" s="3">
        <v>0.14657407407407408</v>
      </c>
      <c r="L4509" s="3">
        <v>0.53824074074074069</v>
      </c>
      <c r="M4509" s="7">
        <v>45663</v>
      </c>
      <c r="N4509" s="3">
        <v>0.23060185185185186</v>
      </c>
      <c r="O4509" s="3">
        <v>0.6222685185185185</v>
      </c>
      <c r="P4509" s="5">
        <v>121</v>
      </c>
      <c r="Q4509" s="5">
        <v>1425.07</v>
      </c>
      <c r="R4509" s="1" t="s">
        <v>40</v>
      </c>
      <c r="S4509" s="1">
        <v>5</v>
      </c>
      <c r="T4509" s="1" t="s">
        <v>45</v>
      </c>
      <c r="U4509" s="5">
        <v>9.43</v>
      </c>
      <c r="V4509" s="5">
        <v>43142.127154434602</v>
      </c>
      <c r="W4509" s="1" t="s">
        <v>36</v>
      </c>
      <c r="X4509" s="1">
        <v>4.41</v>
      </c>
      <c r="Y4509" s="5">
        <v>56770.55</v>
      </c>
      <c r="Z4509" s="5">
        <v>91206.37</v>
      </c>
      <c r="AA4509" s="5" t="str">
        <f t="shared" si="280"/>
        <v>18-29</v>
      </c>
      <c r="AB4509" s="5" t="str">
        <f t="shared" si="281"/>
        <v>Severe</v>
      </c>
      <c r="AC4509" s="5">
        <f t="shared" si="282"/>
        <v>1.61</v>
      </c>
      <c r="AD4509" s="5" t="str">
        <f t="shared" si="283"/>
        <v>Long-haul</v>
      </c>
    </row>
    <row r="4510" spans="1:30" x14ac:dyDescent="0.3">
      <c r="A4510" s="1" t="s">
        <v>5837</v>
      </c>
      <c r="B4510" s="1" t="s">
        <v>5838</v>
      </c>
      <c r="C4510" s="1">
        <v>52</v>
      </c>
      <c r="D4510" s="1" t="s">
        <v>28</v>
      </c>
      <c r="E4510" s="1" t="s">
        <v>5205</v>
      </c>
      <c r="F4510" s="1" t="s">
        <v>30</v>
      </c>
      <c r="G4510" s="1" t="s">
        <v>756</v>
      </c>
      <c r="H4510" s="1" t="s">
        <v>407</v>
      </c>
      <c r="I4510" s="1" t="s">
        <v>217</v>
      </c>
      <c r="J4510" s="1">
        <v>8465</v>
      </c>
      <c r="K4510" s="3">
        <v>0.14657407407407408</v>
      </c>
      <c r="L4510" s="3">
        <v>0.53824074074074069</v>
      </c>
      <c r="M4510" s="7">
        <v>45659</v>
      </c>
      <c r="N4510" s="3">
        <v>0.23060185185185186</v>
      </c>
      <c r="O4510" s="3">
        <v>0.6222685185185185</v>
      </c>
      <c r="P4510" s="5">
        <v>121</v>
      </c>
      <c r="Q4510" s="5">
        <v>344.51</v>
      </c>
      <c r="R4510" s="1" t="s">
        <v>40</v>
      </c>
      <c r="S4510" s="1">
        <v>5</v>
      </c>
      <c r="T4510" s="1" t="s">
        <v>45</v>
      </c>
      <c r="U4510" s="5">
        <v>140.19</v>
      </c>
      <c r="V4510" s="5">
        <v>43558.124009231899</v>
      </c>
      <c r="W4510" s="1" t="s">
        <v>36</v>
      </c>
      <c r="X4510" s="1">
        <v>3.06</v>
      </c>
      <c r="Y4510" s="5">
        <v>57269.75</v>
      </c>
      <c r="Z4510" s="5">
        <v>22076.68</v>
      </c>
      <c r="AA4510" s="5" t="str">
        <f t="shared" si="280"/>
        <v>50-59</v>
      </c>
      <c r="AB4510" s="5" t="str">
        <f t="shared" si="281"/>
        <v>Severe</v>
      </c>
      <c r="AC4510" s="5">
        <f t="shared" si="282"/>
        <v>0.39</v>
      </c>
      <c r="AD4510" s="5" t="str">
        <f t="shared" si="283"/>
        <v>Long-haul</v>
      </c>
    </row>
    <row r="4511" spans="1:30" x14ac:dyDescent="0.3">
      <c r="A4511" s="1" t="s">
        <v>5685</v>
      </c>
      <c r="B4511" s="1" t="s">
        <v>5686</v>
      </c>
      <c r="C4511" s="1">
        <v>31</v>
      </c>
      <c r="D4511" s="1" t="s">
        <v>28</v>
      </c>
      <c r="E4511" s="1" t="s">
        <v>5205</v>
      </c>
      <c r="F4511" s="1" t="s">
        <v>30</v>
      </c>
      <c r="G4511" s="1" t="s">
        <v>767</v>
      </c>
      <c r="H4511" s="1" t="s">
        <v>233</v>
      </c>
      <c r="I4511" s="1" t="s">
        <v>156</v>
      </c>
      <c r="J4511" s="1">
        <v>14596</v>
      </c>
      <c r="K4511" s="3">
        <v>0.62634259259259262</v>
      </c>
      <c r="L4511" s="3">
        <v>0.30203703703703705</v>
      </c>
      <c r="M4511" s="7">
        <v>45668</v>
      </c>
      <c r="N4511" s="3">
        <v>0.70203703703703701</v>
      </c>
      <c r="O4511" s="3">
        <v>0.3777314814814815</v>
      </c>
      <c r="P4511" s="5">
        <v>109</v>
      </c>
      <c r="Q4511" s="5">
        <v>1151.76</v>
      </c>
      <c r="R4511" s="1" t="s">
        <v>40</v>
      </c>
      <c r="S4511" s="1">
        <v>3</v>
      </c>
      <c r="T4511" s="1" t="s">
        <v>35</v>
      </c>
      <c r="U4511" s="5">
        <v>71.94</v>
      </c>
      <c r="V4511" s="5">
        <v>74171.322087929206</v>
      </c>
      <c r="W4511" s="1" t="s">
        <v>36</v>
      </c>
      <c r="X4511" s="1">
        <v>4.38</v>
      </c>
      <c r="Y4511" s="5">
        <v>141008.38500000001</v>
      </c>
      <c r="Z4511" s="5">
        <v>44236.218000000001</v>
      </c>
      <c r="AA4511" s="5" t="str">
        <f t="shared" si="280"/>
        <v>30-39</v>
      </c>
      <c r="AB4511" s="5" t="str">
        <f t="shared" si="281"/>
        <v>Moderate</v>
      </c>
      <c r="AC4511" s="5">
        <f t="shared" si="282"/>
        <v>0.31</v>
      </c>
      <c r="AD4511" s="5" t="str">
        <f t="shared" si="283"/>
        <v>Long-haul</v>
      </c>
    </row>
    <row r="4512" spans="1:30" x14ac:dyDescent="0.3">
      <c r="A4512" s="1" t="s">
        <v>5755</v>
      </c>
      <c r="B4512" s="1" t="s">
        <v>5756</v>
      </c>
      <c r="C4512" s="1">
        <v>30</v>
      </c>
      <c r="D4512" s="1" t="s">
        <v>28</v>
      </c>
      <c r="E4512" s="1" t="s">
        <v>5205</v>
      </c>
      <c r="F4512" s="1" t="s">
        <v>48</v>
      </c>
      <c r="G4512" s="1" t="s">
        <v>767</v>
      </c>
      <c r="H4512" s="1" t="s">
        <v>233</v>
      </c>
      <c r="I4512" s="1" t="s">
        <v>156</v>
      </c>
      <c r="J4512" s="1">
        <v>14596</v>
      </c>
      <c r="K4512" s="3">
        <v>0.62634259259259262</v>
      </c>
      <c r="L4512" s="3">
        <v>0.30203703703703705</v>
      </c>
      <c r="M4512" s="7">
        <v>45670</v>
      </c>
      <c r="N4512" s="3">
        <v>0.70203703703703701</v>
      </c>
      <c r="O4512" s="3">
        <v>0.3777314814814815</v>
      </c>
      <c r="P4512" s="5">
        <v>109</v>
      </c>
      <c r="Q4512" s="5">
        <v>873.12</v>
      </c>
      <c r="R4512" s="1" t="s">
        <v>56</v>
      </c>
      <c r="S4512" s="1">
        <v>3</v>
      </c>
      <c r="T4512" s="1" t="s">
        <v>35</v>
      </c>
      <c r="U4512" s="5">
        <v>175.51</v>
      </c>
      <c r="V4512" s="5">
        <v>73810.005956266497</v>
      </c>
      <c r="W4512" s="1" t="s">
        <v>42</v>
      </c>
      <c r="X4512" s="1">
        <v>3.65</v>
      </c>
      <c r="Y4512" s="5">
        <v>140358.014999999</v>
      </c>
      <c r="Z4512" s="5">
        <v>33548.8679999999</v>
      </c>
      <c r="AA4512" s="5" t="str">
        <f t="shared" si="280"/>
        <v>30-39</v>
      </c>
      <c r="AB4512" s="5" t="str">
        <f t="shared" si="281"/>
        <v>Moderate</v>
      </c>
      <c r="AC4512" s="5">
        <f t="shared" si="282"/>
        <v>0.24</v>
      </c>
      <c r="AD4512" s="5" t="str">
        <f t="shared" si="283"/>
        <v>Long-haul</v>
      </c>
    </row>
    <row r="4513" spans="1:30" x14ac:dyDescent="0.3">
      <c r="A4513" s="1" t="s">
        <v>5334</v>
      </c>
      <c r="B4513" s="1" t="s">
        <v>5335</v>
      </c>
      <c r="C4513" s="1">
        <v>23</v>
      </c>
      <c r="D4513" s="1" t="s">
        <v>28</v>
      </c>
      <c r="E4513" s="1" t="s">
        <v>5205</v>
      </c>
      <c r="F4513" s="1" t="s">
        <v>48</v>
      </c>
      <c r="G4513" s="1" t="s">
        <v>767</v>
      </c>
      <c r="H4513" s="1" t="s">
        <v>233</v>
      </c>
      <c r="I4513" s="1" t="s">
        <v>156</v>
      </c>
      <c r="J4513" s="1">
        <v>14596</v>
      </c>
      <c r="K4513" s="3">
        <v>0.62634259259259262</v>
      </c>
      <c r="L4513" s="3">
        <v>0.30203703703703705</v>
      </c>
      <c r="M4513" s="7">
        <v>45661</v>
      </c>
      <c r="N4513" s="3">
        <v>0.70203703703703701</v>
      </c>
      <c r="O4513" s="3">
        <v>0.3777314814814815</v>
      </c>
      <c r="P4513" s="5">
        <v>109</v>
      </c>
      <c r="Q4513" s="5">
        <v>1123.92</v>
      </c>
      <c r="R4513" s="1" t="s">
        <v>40</v>
      </c>
      <c r="S4513" s="1">
        <v>5</v>
      </c>
      <c r="T4513" s="1" t="s">
        <v>45</v>
      </c>
      <c r="U4513" s="5">
        <v>66.459999999999994</v>
      </c>
      <c r="V4513" s="5">
        <v>74242.069365437201</v>
      </c>
      <c r="W4513" s="1" t="s">
        <v>36</v>
      </c>
      <c r="X4513" s="1">
        <v>4.7300000000000004</v>
      </c>
      <c r="Y4513" s="5">
        <v>141135.72</v>
      </c>
      <c r="Z4513" s="5">
        <v>43166.502</v>
      </c>
      <c r="AA4513" s="5" t="str">
        <f t="shared" si="280"/>
        <v>18-29</v>
      </c>
      <c r="AB4513" s="5" t="str">
        <f t="shared" si="281"/>
        <v>Moderate</v>
      </c>
      <c r="AC4513" s="5">
        <f t="shared" si="282"/>
        <v>0.31</v>
      </c>
      <c r="AD4513" s="5" t="str">
        <f t="shared" si="283"/>
        <v>Long-haul</v>
      </c>
    </row>
    <row r="4514" spans="1:30" x14ac:dyDescent="0.3">
      <c r="A4514" s="1" t="s">
        <v>5839</v>
      </c>
      <c r="B4514" s="1" t="s">
        <v>5840</v>
      </c>
      <c r="C4514" s="1">
        <v>27</v>
      </c>
      <c r="D4514" s="1" t="s">
        <v>28</v>
      </c>
      <c r="E4514" s="1" t="s">
        <v>5205</v>
      </c>
      <c r="F4514" s="1" t="s">
        <v>30</v>
      </c>
      <c r="G4514" s="1" t="s">
        <v>767</v>
      </c>
      <c r="H4514" s="1" t="s">
        <v>233</v>
      </c>
      <c r="I4514" s="1" t="s">
        <v>156</v>
      </c>
      <c r="J4514" s="1">
        <v>14596</v>
      </c>
      <c r="K4514" s="3">
        <v>0.62634259259259262</v>
      </c>
      <c r="L4514" s="3">
        <v>0.30203703703703705</v>
      </c>
      <c r="M4514" s="7">
        <v>45662</v>
      </c>
      <c r="N4514" s="3">
        <v>0.70203703703703701</v>
      </c>
      <c r="O4514" s="3">
        <v>0.3777314814814815</v>
      </c>
      <c r="P4514" s="5">
        <v>109</v>
      </c>
      <c r="Q4514" s="5">
        <v>657.34</v>
      </c>
      <c r="R4514" s="1" t="s">
        <v>34</v>
      </c>
      <c r="S4514" s="1">
        <v>5</v>
      </c>
      <c r="T4514" s="1" t="s">
        <v>83</v>
      </c>
      <c r="U4514" s="5">
        <v>31.15</v>
      </c>
      <c r="V4514" s="5">
        <v>74158.534857105493</v>
      </c>
      <c r="W4514" s="1" t="s">
        <v>42</v>
      </c>
      <c r="X4514" s="1">
        <v>4.18</v>
      </c>
      <c r="Y4514" s="5">
        <v>140985.35999999999</v>
      </c>
      <c r="Z4514" s="5">
        <v>25245.593999999899</v>
      </c>
      <c r="AA4514" s="5" t="str">
        <f t="shared" si="280"/>
        <v>18-29</v>
      </c>
      <c r="AB4514" s="5" t="str">
        <f t="shared" si="281"/>
        <v>Moderate</v>
      </c>
      <c r="AC4514" s="5">
        <f t="shared" si="282"/>
        <v>0.18</v>
      </c>
      <c r="AD4514" s="5" t="str">
        <f t="shared" si="283"/>
        <v>Long-haul</v>
      </c>
    </row>
    <row r="4515" spans="1:30" x14ac:dyDescent="0.3">
      <c r="A4515" s="1" t="s">
        <v>5578</v>
      </c>
      <c r="B4515" s="1" t="s">
        <v>5579</v>
      </c>
      <c r="C4515" s="1">
        <v>60</v>
      </c>
      <c r="D4515" s="1" t="s">
        <v>28</v>
      </c>
      <c r="E4515" s="1" t="s">
        <v>5205</v>
      </c>
      <c r="F4515" s="1" t="s">
        <v>30</v>
      </c>
      <c r="G4515" s="1" t="s">
        <v>767</v>
      </c>
      <c r="H4515" s="1" t="s">
        <v>233</v>
      </c>
      <c r="I4515" s="1" t="s">
        <v>156</v>
      </c>
      <c r="J4515" s="1">
        <v>14596</v>
      </c>
      <c r="K4515" s="3">
        <v>0.62634259259259262</v>
      </c>
      <c r="L4515" s="3">
        <v>0.30203703703703705</v>
      </c>
      <c r="M4515" s="7">
        <v>45666</v>
      </c>
      <c r="N4515" s="3">
        <v>0.70203703703703701</v>
      </c>
      <c r="O4515" s="3">
        <v>0.3777314814814815</v>
      </c>
      <c r="P4515" s="5">
        <v>109</v>
      </c>
      <c r="Q4515" s="5">
        <v>633.83000000000004</v>
      </c>
      <c r="R4515" s="1" t="s">
        <v>34</v>
      </c>
      <c r="S4515" s="1">
        <v>5</v>
      </c>
      <c r="T4515" s="1" t="s">
        <v>35</v>
      </c>
      <c r="U4515" s="5">
        <v>27.73</v>
      </c>
      <c r="V4515" s="5">
        <v>73615.042030938799</v>
      </c>
      <c r="W4515" s="1" t="s">
        <v>36</v>
      </c>
      <c r="X4515" s="1">
        <v>3.04</v>
      </c>
      <c r="Y4515" s="5">
        <v>140007.07500000001</v>
      </c>
      <c r="Z4515" s="5">
        <v>24342.401999999998</v>
      </c>
      <c r="AA4515" s="5" t="str">
        <f t="shared" si="280"/>
        <v>60+</v>
      </c>
      <c r="AB4515" s="5" t="str">
        <f t="shared" si="281"/>
        <v>Moderate</v>
      </c>
      <c r="AC4515" s="5">
        <f t="shared" si="282"/>
        <v>0.17</v>
      </c>
      <c r="AD4515" s="5" t="str">
        <f t="shared" si="283"/>
        <v>Long-haul</v>
      </c>
    </row>
    <row r="4516" spans="1:30" x14ac:dyDescent="0.3">
      <c r="A4516" s="1" t="s">
        <v>5841</v>
      </c>
      <c r="B4516" s="1" t="s">
        <v>791</v>
      </c>
      <c r="C4516" s="1">
        <v>48</v>
      </c>
      <c r="D4516" s="1" t="s">
        <v>28</v>
      </c>
      <c r="E4516" s="1" t="s">
        <v>5842</v>
      </c>
      <c r="F4516" s="1" t="s">
        <v>48</v>
      </c>
      <c r="G4516" s="1" t="s">
        <v>479</v>
      </c>
      <c r="H4516" s="1" t="s">
        <v>233</v>
      </c>
      <c r="I4516" s="1" t="s">
        <v>76</v>
      </c>
      <c r="J4516" s="1">
        <v>7101</v>
      </c>
      <c r="K4516" s="3">
        <v>0.65505787037037033</v>
      </c>
      <c r="L4516" s="3">
        <v>0.98353009259259261</v>
      </c>
      <c r="M4516" s="7">
        <v>45661</v>
      </c>
      <c r="N4516" s="3">
        <v>0.71130787037037035</v>
      </c>
      <c r="O4516" s="3">
        <v>3.9780092592592596E-2</v>
      </c>
      <c r="P4516" s="5">
        <v>81</v>
      </c>
      <c r="Q4516" s="5">
        <v>1299.71</v>
      </c>
      <c r="R4516" s="1" t="s">
        <v>40</v>
      </c>
      <c r="S4516" s="1">
        <v>5</v>
      </c>
      <c r="T4516" s="1" t="s">
        <v>41</v>
      </c>
      <c r="U4516" s="5">
        <v>41.61</v>
      </c>
      <c r="V4516" s="5">
        <v>36133.5285171789</v>
      </c>
      <c r="W4516" s="1" t="s">
        <v>42</v>
      </c>
      <c r="X4516" s="1">
        <v>3.95</v>
      </c>
      <c r="Y4516" s="5">
        <v>72540.345000000001</v>
      </c>
      <c r="Z4516" s="5">
        <v>49913.855999999898</v>
      </c>
      <c r="AA4516" s="5" t="str">
        <f t="shared" si="280"/>
        <v>40-49</v>
      </c>
      <c r="AB4516" s="5" t="str">
        <f t="shared" si="281"/>
        <v>Moderate</v>
      </c>
      <c r="AC4516" s="5">
        <f t="shared" si="282"/>
        <v>0.69</v>
      </c>
      <c r="AD4516" s="5" t="str">
        <f t="shared" si="283"/>
        <v>Long-haul</v>
      </c>
    </row>
    <row r="4517" spans="1:30" x14ac:dyDescent="0.3">
      <c r="A4517" s="1" t="s">
        <v>5843</v>
      </c>
      <c r="B4517" s="1" t="s">
        <v>5844</v>
      </c>
      <c r="C4517" s="1">
        <v>41</v>
      </c>
      <c r="D4517" s="1" t="s">
        <v>28</v>
      </c>
      <c r="E4517" s="1" t="s">
        <v>5842</v>
      </c>
      <c r="F4517" s="1" t="s">
        <v>48</v>
      </c>
      <c r="G4517" s="1" t="s">
        <v>479</v>
      </c>
      <c r="H4517" s="1" t="s">
        <v>233</v>
      </c>
      <c r="I4517" s="1" t="s">
        <v>76</v>
      </c>
      <c r="J4517" s="1">
        <v>7101</v>
      </c>
      <c r="K4517" s="3">
        <v>0.65505787037037033</v>
      </c>
      <c r="L4517" s="3">
        <v>0.98353009259259261</v>
      </c>
      <c r="M4517" s="7">
        <v>45661</v>
      </c>
      <c r="N4517" s="3">
        <v>0.71130787037037035</v>
      </c>
      <c r="O4517" s="3">
        <v>3.9780092592592596E-2</v>
      </c>
      <c r="P4517" s="5">
        <v>81</v>
      </c>
      <c r="Q4517" s="5">
        <v>1480.61</v>
      </c>
      <c r="R4517" s="1" t="s">
        <v>34</v>
      </c>
      <c r="S4517" s="1">
        <v>5</v>
      </c>
      <c r="T4517" s="1" t="s">
        <v>83</v>
      </c>
      <c r="U4517" s="5">
        <v>145.12</v>
      </c>
      <c r="V4517" s="5">
        <v>36201.135473887698</v>
      </c>
      <c r="W4517" s="1" t="s">
        <v>36</v>
      </c>
      <c r="X4517" s="1">
        <v>4.32</v>
      </c>
      <c r="Y4517" s="5">
        <v>72662.039999999994</v>
      </c>
      <c r="Z4517" s="5">
        <v>56872.835999999901</v>
      </c>
      <c r="AA4517" s="5" t="str">
        <f t="shared" si="280"/>
        <v>40-49</v>
      </c>
      <c r="AB4517" s="5" t="str">
        <f t="shared" si="281"/>
        <v>Moderate</v>
      </c>
      <c r="AC4517" s="5">
        <f t="shared" si="282"/>
        <v>0.78</v>
      </c>
      <c r="AD4517" s="5" t="str">
        <f t="shared" si="283"/>
        <v>Long-haul</v>
      </c>
    </row>
    <row r="4518" spans="1:30" x14ac:dyDescent="0.3">
      <c r="A4518" s="1" t="s">
        <v>5845</v>
      </c>
      <c r="B4518" s="1" t="s">
        <v>5846</v>
      </c>
      <c r="C4518" s="1">
        <v>20</v>
      </c>
      <c r="D4518" s="1" t="s">
        <v>28</v>
      </c>
      <c r="E4518" s="1" t="s">
        <v>5842</v>
      </c>
      <c r="F4518" s="1" t="s">
        <v>48</v>
      </c>
      <c r="G4518" s="1" t="s">
        <v>479</v>
      </c>
      <c r="H4518" s="1" t="s">
        <v>233</v>
      </c>
      <c r="I4518" s="1" t="s">
        <v>76</v>
      </c>
      <c r="J4518" s="1">
        <v>7101</v>
      </c>
      <c r="K4518" s="3">
        <v>0.65505787037037033</v>
      </c>
      <c r="L4518" s="3">
        <v>0.98353009259259261</v>
      </c>
      <c r="M4518" s="7">
        <v>45662</v>
      </c>
      <c r="N4518" s="3">
        <v>0.71130787037037035</v>
      </c>
      <c r="O4518" s="3">
        <v>3.9780092592592596E-2</v>
      </c>
      <c r="P4518" s="5">
        <v>81</v>
      </c>
      <c r="Q4518" s="5">
        <v>1407.64</v>
      </c>
      <c r="R4518" s="1" t="s">
        <v>40</v>
      </c>
      <c r="S4518" s="1">
        <v>5</v>
      </c>
      <c r="T4518" s="1" t="s">
        <v>41</v>
      </c>
      <c r="U4518" s="5">
        <v>131.27000000000001</v>
      </c>
      <c r="V4518" s="5">
        <v>36351.392519145003</v>
      </c>
      <c r="W4518" s="1" t="s">
        <v>36</v>
      </c>
      <c r="X4518" s="1">
        <v>4.88</v>
      </c>
      <c r="Y4518" s="5">
        <v>72932.505000000005</v>
      </c>
      <c r="Z4518" s="5">
        <v>54069.125999999997</v>
      </c>
      <c r="AA4518" s="5" t="str">
        <f t="shared" si="280"/>
        <v>18-29</v>
      </c>
      <c r="AB4518" s="5" t="str">
        <f t="shared" si="281"/>
        <v>Moderate</v>
      </c>
      <c r="AC4518" s="5">
        <f t="shared" si="282"/>
        <v>0.74</v>
      </c>
      <c r="AD4518" s="5" t="str">
        <f t="shared" si="283"/>
        <v>Long-haul</v>
      </c>
    </row>
    <row r="4519" spans="1:30" x14ac:dyDescent="0.3">
      <c r="A4519" s="1" t="s">
        <v>5847</v>
      </c>
      <c r="B4519" s="1" t="s">
        <v>5848</v>
      </c>
      <c r="C4519" s="1">
        <v>74</v>
      </c>
      <c r="D4519" s="1" t="s">
        <v>28</v>
      </c>
      <c r="E4519" s="1" t="s">
        <v>5842</v>
      </c>
      <c r="F4519" s="1" t="s">
        <v>48</v>
      </c>
      <c r="G4519" s="1" t="s">
        <v>485</v>
      </c>
      <c r="H4519" s="1" t="s">
        <v>217</v>
      </c>
      <c r="I4519" s="1" t="s">
        <v>91</v>
      </c>
      <c r="J4519" s="1">
        <v>4870</v>
      </c>
      <c r="K4519" s="3">
        <v>0.34583333333333333</v>
      </c>
      <c r="L4519" s="3">
        <v>0.5708333333333333</v>
      </c>
      <c r="M4519" s="7">
        <v>45659</v>
      </c>
      <c r="N4519" s="3">
        <v>0.46875</v>
      </c>
      <c r="O4519" s="3">
        <v>0.69374999999999998</v>
      </c>
      <c r="P4519" s="5">
        <v>177</v>
      </c>
      <c r="Q4519" s="5">
        <v>741.86</v>
      </c>
      <c r="R4519" s="1" t="s">
        <v>34</v>
      </c>
      <c r="S4519" s="1">
        <v>5</v>
      </c>
      <c r="T4519" s="1" t="s">
        <v>45</v>
      </c>
      <c r="U4519" s="5">
        <v>102.86</v>
      </c>
      <c r="V4519" s="5">
        <v>25282.200981068501</v>
      </c>
      <c r="W4519" s="1" t="s">
        <v>42</v>
      </c>
      <c r="X4519" s="1">
        <v>3.93</v>
      </c>
      <c r="Y4519" s="5">
        <v>35338.639999999999</v>
      </c>
      <c r="Z4519" s="5">
        <v>47499.61</v>
      </c>
      <c r="AA4519" s="5" t="str">
        <f t="shared" si="280"/>
        <v>60+</v>
      </c>
      <c r="AB4519" s="5" t="str">
        <f t="shared" si="281"/>
        <v>Severe</v>
      </c>
      <c r="AC4519" s="5">
        <f t="shared" si="282"/>
        <v>1.34</v>
      </c>
      <c r="AD4519" s="5" t="str">
        <f t="shared" si="283"/>
        <v>Medium-haul</v>
      </c>
    </row>
    <row r="4520" spans="1:30" x14ac:dyDescent="0.3">
      <c r="A4520" s="1" t="s">
        <v>5849</v>
      </c>
      <c r="B4520" s="1" t="s">
        <v>5850</v>
      </c>
      <c r="C4520" s="1">
        <v>51</v>
      </c>
      <c r="D4520" s="1" t="s">
        <v>28</v>
      </c>
      <c r="E4520" s="1" t="s">
        <v>5842</v>
      </c>
      <c r="F4520" s="1" t="s">
        <v>30</v>
      </c>
      <c r="G4520" s="1" t="s">
        <v>485</v>
      </c>
      <c r="H4520" s="1" t="s">
        <v>217</v>
      </c>
      <c r="I4520" s="1" t="s">
        <v>91</v>
      </c>
      <c r="J4520" s="1">
        <v>4870</v>
      </c>
      <c r="K4520" s="3">
        <v>0.34583333333333333</v>
      </c>
      <c r="L4520" s="3">
        <v>0.5708333333333333</v>
      </c>
      <c r="M4520" s="7">
        <v>45670</v>
      </c>
      <c r="N4520" s="3">
        <v>0.46875</v>
      </c>
      <c r="O4520" s="3">
        <v>0.69374999999999998</v>
      </c>
      <c r="P4520" s="5">
        <v>177</v>
      </c>
      <c r="Q4520" s="5">
        <v>107.6</v>
      </c>
      <c r="R4520" s="1" t="s">
        <v>34</v>
      </c>
      <c r="S4520" s="1">
        <v>5</v>
      </c>
      <c r="T4520" s="1" t="s">
        <v>49</v>
      </c>
      <c r="U4520" s="5">
        <v>92</v>
      </c>
      <c r="V4520" s="5">
        <v>25848.0893040919</v>
      </c>
      <c r="W4520" s="1" t="s">
        <v>42</v>
      </c>
      <c r="X4520" s="1">
        <v>4.05</v>
      </c>
      <c r="Y4520" s="5">
        <v>36017.71</v>
      </c>
      <c r="Z4520" s="5">
        <v>6904.8</v>
      </c>
      <c r="AA4520" s="5" t="str">
        <f t="shared" si="280"/>
        <v>50-59</v>
      </c>
      <c r="AB4520" s="5" t="str">
        <f t="shared" si="281"/>
        <v>Severe</v>
      </c>
      <c r="AC4520" s="5">
        <f t="shared" si="282"/>
        <v>0.19</v>
      </c>
      <c r="AD4520" s="5" t="str">
        <f t="shared" si="283"/>
        <v>Medium-haul</v>
      </c>
    </row>
    <row r="4521" spans="1:30" x14ac:dyDescent="0.3">
      <c r="A4521" s="1" t="s">
        <v>5851</v>
      </c>
      <c r="B4521" s="1" t="s">
        <v>5852</v>
      </c>
      <c r="C4521" s="1">
        <v>68</v>
      </c>
      <c r="D4521" s="1" t="s">
        <v>28</v>
      </c>
      <c r="E4521" s="1" t="s">
        <v>5842</v>
      </c>
      <c r="F4521" s="1" t="s">
        <v>48</v>
      </c>
      <c r="G4521" s="1" t="s">
        <v>485</v>
      </c>
      <c r="H4521" s="1" t="s">
        <v>217</v>
      </c>
      <c r="I4521" s="1" t="s">
        <v>91</v>
      </c>
      <c r="J4521" s="1">
        <v>4870</v>
      </c>
      <c r="K4521" s="3">
        <v>0.34583333333333333</v>
      </c>
      <c r="L4521" s="3">
        <v>0.5708333333333333</v>
      </c>
      <c r="M4521" s="7">
        <v>45659</v>
      </c>
      <c r="N4521" s="3">
        <v>0.46875</v>
      </c>
      <c r="O4521" s="3">
        <v>0.69374999999999998</v>
      </c>
      <c r="P4521" s="5">
        <v>177</v>
      </c>
      <c r="Q4521" s="5">
        <v>1438.15</v>
      </c>
      <c r="R4521" s="1" t="s">
        <v>34</v>
      </c>
      <c r="S4521" s="1">
        <v>5</v>
      </c>
      <c r="T4521" s="1" t="s">
        <v>35</v>
      </c>
      <c r="U4521" s="5">
        <v>73.42</v>
      </c>
      <c r="V4521" s="5">
        <v>25063.563878487701</v>
      </c>
      <c r="W4521" s="1" t="s">
        <v>36</v>
      </c>
      <c r="X4521" s="1">
        <v>3.13</v>
      </c>
      <c r="Y4521" s="5">
        <v>35076.28</v>
      </c>
      <c r="Z4521" s="5">
        <v>92056.28</v>
      </c>
      <c r="AA4521" s="5" t="str">
        <f t="shared" si="280"/>
        <v>60+</v>
      </c>
      <c r="AB4521" s="5" t="str">
        <f t="shared" si="281"/>
        <v>Severe</v>
      </c>
      <c r="AC4521" s="5">
        <f t="shared" si="282"/>
        <v>2.62</v>
      </c>
      <c r="AD4521" s="5" t="str">
        <f t="shared" si="283"/>
        <v>Medium-haul</v>
      </c>
    </row>
    <row r="4522" spans="1:30" x14ac:dyDescent="0.3">
      <c r="A4522" s="1" t="s">
        <v>5853</v>
      </c>
      <c r="B4522" s="1" t="s">
        <v>5854</v>
      </c>
      <c r="C4522" s="1">
        <v>48</v>
      </c>
      <c r="D4522" s="1" t="s">
        <v>28</v>
      </c>
      <c r="E4522" s="1" t="s">
        <v>5842</v>
      </c>
      <c r="F4522" s="1" t="s">
        <v>30</v>
      </c>
      <c r="G4522" s="1" t="s">
        <v>485</v>
      </c>
      <c r="H4522" s="1" t="s">
        <v>217</v>
      </c>
      <c r="I4522" s="1" t="s">
        <v>91</v>
      </c>
      <c r="J4522" s="1">
        <v>4870</v>
      </c>
      <c r="K4522" s="3">
        <v>0.34583333333333333</v>
      </c>
      <c r="L4522" s="3">
        <v>0.5708333333333333</v>
      </c>
      <c r="M4522" s="7">
        <v>45666</v>
      </c>
      <c r="N4522" s="3">
        <v>0.46875</v>
      </c>
      <c r="O4522" s="3">
        <v>0.69374999999999998</v>
      </c>
      <c r="P4522" s="5">
        <v>177</v>
      </c>
      <c r="Q4522" s="5">
        <v>967.09</v>
      </c>
      <c r="R4522" s="1" t="s">
        <v>40</v>
      </c>
      <c r="S4522" s="1">
        <v>5</v>
      </c>
      <c r="T4522" s="1" t="s">
        <v>83</v>
      </c>
      <c r="U4522" s="5">
        <v>81.31</v>
      </c>
      <c r="V4522" s="5">
        <v>25831.800435797599</v>
      </c>
      <c r="W4522" s="1" t="s">
        <v>36</v>
      </c>
      <c r="X4522" s="1">
        <v>4.54</v>
      </c>
      <c r="Y4522" s="5">
        <v>35998.160000000003</v>
      </c>
      <c r="Z4522" s="5">
        <v>61910.02</v>
      </c>
      <c r="AA4522" s="5" t="str">
        <f t="shared" si="280"/>
        <v>40-49</v>
      </c>
      <c r="AB4522" s="5" t="str">
        <f t="shared" si="281"/>
        <v>Severe</v>
      </c>
      <c r="AC4522" s="5">
        <f t="shared" si="282"/>
        <v>1.72</v>
      </c>
      <c r="AD4522" s="5" t="str">
        <f t="shared" si="283"/>
        <v>Medium-haul</v>
      </c>
    </row>
    <row r="4523" spans="1:30" x14ac:dyDescent="0.3">
      <c r="A4523" s="2" t="s">
        <v>5855</v>
      </c>
      <c r="B4523" s="1" t="s">
        <v>5856</v>
      </c>
      <c r="C4523" s="1">
        <v>40</v>
      </c>
      <c r="D4523" s="1" t="s">
        <v>28</v>
      </c>
      <c r="E4523" s="1" t="s">
        <v>5842</v>
      </c>
      <c r="F4523" s="1" t="s">
        <v>30</v>
      </c>
      <c r="G4523" s="1" t="s">
        <v>504</v>
      </c>
      <c r="H4523" s="1" t="s">
        <v>337</v>
      </c>
      <c r="I4523" s="1" t="s">
        <v>308</v>
      </c>
      <c r="J4523" s="1">
        <v>13175</v>
      </c>
      <c r="K4523" s="3">
        <v>0.68254629629629626</v>
      </c>
      <c r="L4523" s="3">
        <v>0.29226851851851854</v>
      </c>
      <c r="M4523" s="7">
        <v>45658</v>
      </c>
      <c r="N4523" s="3">
        <v>0.76518518518518519</v>
      </c>
      <c r="O4523" s="3">
        <v>0.37490740740740741</v>
      </c>
      <c r="P4523" s="5">
        <v>119</v>
      </c>
      <c r="Q4523" s="5">
        <v>203.77</v>
      </c>
      <c r="R4523" s="1" t="s">
        <v>40</v>
      </c>
      <c r="S4523" s="1">
        <v>3</v>
      </c>
      <c r="T4523" s="1" t="s">
        <v>83</v>
      </c>
      <c r="U4523" s="5">
        <v>61.9</v>
      </c>
      <c r="V4523" s="5">
        <v>66535.817984708206</v>
      </c>
      <c r="W4523" s="1" t="s">
        <v>42</v>
      </c>
      <c r="X4523" s="1">
        <v>4.22</v>
      </c>
      <c r="Y4523" s="5">
        <v>84842.98</v>
      </c>
      <c r="Z4523" s="5">
        <v>13053.66</v>
      </c>
      <c r="AA4523" s="5" t="str">
        <f t="shared" si="280"/>
        <v>40-49</v>
      </c>
      <c r="AB4523" s="5" t="str">
        <f t="shared" si="281"/>
        <v>Moderate</v>
      </c>
      <c r="AC4523" s="5">
        <f t="shared" si="282"/>
        <v>0.15</v>
      </c>
      <c r="AD4523" s="5" t="str">
        <f t="shared" si="283"/>
        <v>Long-haul</v>
      </c>
    </row>
    <row r="4524" spans="1:30" x14ac:dyDescent="0.3">
      <c r="A4524" s="1" t="s">
        <v>5857</v>
      </c>
      <c r="B4524" s="1" t="s">
        <v>5858</v>
      </c>
      <c r="C4524" s="1">
        <v>33</v>
      </c>
      <c r="D4524" s="1" t="s">
        <v>28</v>
      </c>
      <c r="E4524" s="1" t="s">
        <v>5842</v>
      </c>
      <c r="F4524" s="1" t="s">
        <v>30</v>
      </c>
      <c r="G4524" s="1" t="s">
        <v>504</v>
      </c>
      <c r="H4524" s="1" t="s">
        <v>337</v>
      </c>
      <c r="I4524" s="1" t="s">
        <v>308</v>
      </c>
      <c r="J4524" s="1">
        <v>13175</v>
      </c>
      <c r="K4524" s="3">
        <v>0.68254629629629626</v>
      </c>
      <c r="L4524" s="3">
        <v>0.29226851851851854</v>
      </c>
      <c r="M4524" s="7">
        <v>45668</v>
      </c>
      <c r="N4524" s="3">
        <v>0.76518518518518519</v>
      </c>
      <c r="O4524" s="3">
        <v>0.37490740740740741</v>
      </c>
      <c r="P4524" s="5">
        <v>119</v>
      </c>
      <c r="Q4524" s="5">
        <v>1414.65</v>
      </c>
      <c r="R4524" s="1" t="s">
        <v>34</v>
      </c>
      <c r="S4524" s="1">
        <v>3</v>
      </c>
      <c r="T4524" s="1" t="s">
        <v>49</v>
      </c>
      <c r="U4524" s="5">
        <v>134.01</v>
      </c>
      <c r="V4524" s="5">
        <v>66850.771112798597</v>
      </c>
      <c r="W4524" s="1" t="s">
        <v>42</v>
      </c>
      <c r="X4524" s="1">
        <v>4.37</v>
      </c>
      <c r="Y4524" s="5">
        <v>85220.93</v>
      </c>
      <c r="Z4524" s="5">
        <v>90564.4</v>
      </c>
      <c r="AA4524" s="5" t="str">
        <f t="shared" si="280"/>
        <v>30-39</v>
      </c>
      <c r="AB4524" s="5" t="str">
        <f t="shared" si="281"/>
        <v>Moderate</v>
      </c>
      <c r="AC4524" s="5">
        <f t="shared" si="282"/>
        <v>1.06</v>
      </c>
      <c r="AD4524" s="5" t="str">
        <f t="shared" si="283"/>
        <v>Long-haul</v>
      </c>
    </row>
    <row r="4525" spans="1:30" x14ac:dyDescent="0.3">
      <c r="A4525" s="1" t="s">
        <v>5859</v>
      </c>
      <c r="B4525" s="1" t="s">
        <v>5860</v>
      </c>
      <c r="C4525" s="1">
        <v>25</v>
      </c>
      <c r="D4525" s="1" t="s">
        <v>39</v>
      </c>
      <c r="E4525" s="1" t="s">
        <v>5842</v>
      </c>
      <c r="F4525" s="1" t="s">
        <v>48</v>
      </c>
      <c r="G4525" s="1" t="s">
        <v>504</v>
      </c>
      <c r="H4525" s="1" t="s">
        <v>337</v>
      </c>
      <c r="I4525" s="1" t="s">
        <v>308</v>
      </c>
      <c r="J4525" s="1">
        <v>13175</v>
      </c>
      <c r="K4525" s="3">
        <v>0.68254629629629626</v>
      </c>
      <c r="L4525" s="3">
        <v>0.29226851851851854</v>
      </c>
      <c r="M4525" s="7">
        <v>45661</v>
      </c>
      <c r="N4525" s="3">
        <v>0.76518518518518519</v>
      </c>
      <c r="O4525" s="3">
        <v>0.37490740740740741</v>
      </c>
      <c r="P4525" s="5">
        <v>119</v>
      </c>
      <c r="Q4525" s="5">
        <v>193.69</v>
      </c>
      <c r="R4525" s="1" t="s">
        <v>40</v>
      </c>
      <c r="S4525" s="1">
        <v>5</v>
      </c>
      <c r="T4525" s="1" t="s">
        <v>45</v>
      </c>
      <c r="U4525" s="5">
        <v>66.849999999999994</v>
      </c>
      <c r="V4525" s="5">
        <v>66847.412758282502</v>
      </c>
      <c r="W4525" s="1" t="s">
        <v>42</v>
      </c>
      <c r="X4525" s="1">
        <v>3.7</v>
      </c>
      <c r="Y4525" s="5">
        <v>85216.9</v>
      </c>
      <c r="Z4525" s="5">
        <v>12409.53</v>
      </c>
      <c r="AA4525" s="5" t="str">
        <f t="shared" si="280"/>
        <v>18-29</v>
      </c>
      <c r="AB4525" s="5" t="str">
        <f t="shared" si="281"/>
        <v>Moderate</v>
      </c>
      <c r="AC4525" s="5">
        <f t="shared" si="282"/>
        <v>0.15</v>
      </c>
      <c r="AD4525" s="5" t="str">
        <f t="shared" si="283"/>
        <v>Long-haul</v>
      </c>
    </row>
    <row r="4526" spans="1:30" x14ac:dyDescent="0.3">
      <c r="A4526" s="1" t="s">
        <v>5861</v>
      </c>
      <c r="B4526" s="1" t="s">
        <v>5862</v>
      </c>
      <c r="C4526" s="1">
        <v>68</v>
      </c>
      <c r="D4526" s="1" t="s">
        <v>28</v>
      </c>
      <c r="E4526" s="1" t="s">
        <v>5842</v>
      </c>
      <c r="F4526" s="1" t="s">
        <v>30</v>
      </c>
      <c r="G4526" s="1" t="s">
        <v>504</v>
      </c>
      <c r="H4526" s="1" t="s">
        <v>337</v>
      </c>
      <c r="I4526" s="1" t="s">
        <v>308</v>
      </c>
      <c r="J4526" s="1">
        <v>13175</v>
      </c>
      <c r="K4526" s="3">
        <v>0.68254629629629626</v>
      </c>
      <c r="L4526" s="3">
        <v>0.29226851851851854</v>
      </c>
      <c r="M4526" s="7">
        <v>45665</v>
      </c>
      <c r="N4526" s="3">
        <v>0.76518518518518519</v>
      </c>
      <c r="O4526" s="3">
        <v>0.37490740740740741</v>
      </c>
      <c r="P4526" s="5">
        <v>119</v>
      </c>
      <c r="Q4526" s="5">
        <v>519.05999999999995</v>
      </c>
      <c r="R4526" s="1" t="s">
        <v>56</v>
      </c>
      <c r="S4526" s="1">
        <v>5</v>
      </c>
      <c r="T4526" s="1" t="s">
        <v>41</v>
      </c>
      <c r="U4526" s="5">
        <v>92.57</v>
      </c>
      <c r="V4526" s="5">
        <v>66832.326554583007</v>
      </c>
      <c r="W4526" s="1" t="s">
        <v>42</v>
      </c>
      <c r="X4526" s="1">
        <v>4.47</v>
      </c>
      <c r="Y4526" s="5">
        <v>85198.79</v>
      </c>
      <c r="Z4526" s="5">
        <v>33238.35</v>
      </c>
      <c r="AA4526" s="5" t="str">
        <f t="shared" si="280"/>
        <v>60+</v>
      </c>
      <c r="AB4526" s="5" t="str">
        <f t="shared" si="281"/>
        <v>Moderate</v>
      </c>
      <c r="AC4526" s="5">
        <f t="shared" si="282"/>
        <v>0.39</v>
      </c>
      <c r="AD4526" s="5" t="str">
        <f t="shared" si="283"/>
        <v>Long-haul</v>
      </c>
    </row>
    <row r="4527" spans="1:30" x14ac:dyDescent="0.3">
      <c r="A4527" s="1" t="s">
        <v>5863</v>
      </c>
      <c r="B4527" s="1" t="s">
        <v>5864</v>
      </c>
      <c r="C4527" s="1">
        <v>30</v>
      </c>
      <c r="D4527" s="1" t="s">
        <v>39</v>
      </c>
      <c r="E4527" s="1" t="s">
        <v>5842</v>
      </c>
      <c r="F4527" s="1" t="s">
        <v>30</v>
      </c>
      <c r="G4527" s="1" t="s">
        <v>504</v>
      </c>
      <c r="H4527" s="1" t="s">
        <v>337</v>
      </c>
      <c r="I4527" s="1" t="s">
        <v>308</v>
      </c>
      <c r="J4527" s="1">
        <v>13175</v>
      </c>
      <c r="K4527" s="3">
        <v>0.68254629629629626</v>
      </c>
      <c r="L4527" s="3">
        <v>0.29226851851851854</v>
      </c>
      <c r="M4527" s="7">
        <v>45669</v>
      </c>
      <c r="N4527" s="3">
        <v>0.76518518518518519</v>
      </c>
      <c r="O4527" s="3">
        <v>0.37490740740740741</v>
      </c>
      <c r="P4527" s="5">
        <v>119</v>
      </c>
      <c r="Q4527" s="5">
        <v>1322.62</v>
      </c>
      <c r="R4527" s="1" t="s">
        <v>40</v>
      </c>
      <c r="S4527" s="1">
        <v>3</v>
      </c>
      <c r="T4527" s="1" t="s">
        <v>83</v>
      </c>
      <c r="U4527" s="5">
        <v>21.92</v>
      </c>
      <c r="V4527" s="5">
        <v>66888.1117508397</v>
      </c>
      <c r="W4527" s="1" t="s">
        <v>42</v>
      </c>
      <c r="X4527" s="1">
        <v>4.4400000000000004</v>
      </c>
      <c r="Y4527" s="5">
        <v>85265.73</v>
      </c>
      <c r="Z4527" s="5">
        <v>84652.06</v>
      </c>
      <c r="AA4527" s="5" t="str">
        <f t="shared" si="280"/>
        <v>30-39</v>
      </c>
      <c r="AB4527" s="5" t="str">
        <f t="shared" si="281"/>
        <v>Moderate</v>
      </c>
      <c r="AC4527" s="5">
        <f t="shared" si="282"/>
        <v>0.99</v>
      </c>
      <c r="AD4527" s="5" t="str">
        <f t="shared" si="283"/>
        <v>Long-haul</v>
      </c>
    </row>
    <row r="4528" spans="1:30" x14ac:dyDescent="0.3">
      <c r="A4528" s="1" t="s">
        <v>5841</v>
      </c>
      <c r="B4528" s="1" t="s">
        <v>791</v>
      </c>
      <c r="C4528" s="1">
        <v>48</v>
      </c>
      <c r="D4528" s="1" t="s">
        <v>28</v>
      </c>
      <c r="E4528" s="1" t="s">
        <v>5842</v>
      </c>
      <c r="F4528" s="1" t="s">
        <v>48</v>
      </c>
      <c r="G4528" s="1" t="s">
        <v>504</v>
      </c>
      <c r="H4528" s="1" t="s">
        <v>337</v>
      </c>
      <c r="I4528" s="1" t="s">
        <v>308</v>
      </c>
      <c r="J4528" s="1">
        <v>13175</v>
      </c>
      <c r="K4528" s="3">
        <v>0.68254629629629626</v>
      </c>
      <c r="L4528" s="3">
        <v>0.29226851851851854</v>
      </c>
      <c r="M4528" s="7">
        <v>45667</v>
      </c>
      <c r="N4528" s="3">
        <v>0.76518518518518519</v>
      </c>
      <c r="O4528" s="3">
        <v>0.37490740740740741</v>
      </c>
      <c r="P4528" s="5">
        <v>119</v>
      </c>
      <c r="Q4528" s="5">
        <v>104.67</v>
      </c>
      <c r="R4528" s="1" t="s">
        <v>34</v>
      </c>
      <c r="S4528" s="1">
        <v>5</v>
      </c>
      <c r="T4528" s="1" t="s">
        <v>49</v>
      </c>
      <c r="U4528" s="5">
        <v>140.37</v>
      </c>
      <c r="V4528" s="5">
        <v>67009.736356694193</v>
      </c>
      <c r="W4528" s="1" t="s">
        <v>36</v>
      </c>
      <c r="X4528" s="1">
        <v>4.59</v>
      </c>
      <c r="Y4528" s="5">
        <v>85411.68</v>
      </c>
      <c r="Z4528" s="5">
        <v>6726.95</v>
      </c>
      <c r="AA4528" s="5" t="str">
        <f t="shared" si="280"/>
        <v>40-49</v>
      </c>
      <c r="AB4528" s="5" t="str">
        <f t="shared" si="281"/>
        <v>Moderate</v>
      </c>
      <c r="AC4528" s="5">
        <f t="shared" si="282"/>
        <v>0.08</v>
      </c>
      <c r="AD4528" s="5" t="str">
        <f t="shared" si="283"/>
        <v>Long-haul</v>
      </c>
    </row>
    <row r="4529" spans="1:30" x14ac:dyDescent="0.3">
      <c r="A4529" s="1" t="s">
        <v>5865</v>
      </c>
      <c r="B4529" s="1" t="s">
        <v>5866</v>
      </c>
      <c r="C4529" s="1">
        <v>47</v>
      </c>
      <c r="D4529" s="1" t="s">
        <v>39</v>
      </c>
      <c r="E4529" s="1" t="s">
        <v>5842</v>
      </c>
      <c r="F4529" s="1" t="s">
        <v>48</v>
      </c>
      <c r="G4529" s="1" t="s">
        <v>504</v>
      </c>
      <c r="H4529" s="1" t="s">
        <v>337</v>
      </c>
      <c r="I4529" s="1" t="s">
        <v>308</v>
      </c>
      <c r="J4529" s="1">
        <v>13175</v>
      </c>
      <c r="K4529" s="3">
        <v>0.68254629629629626</v>
      </c>
      <c r="L4529" s="3">
        <v>0.29226851851851854</v>
      </c>
      <c r="M4529" s="7">
        <v>45667</v>
      </c>
      <c r="N4529" s="3">
        <v>0.76518518518518519</v>
      </c>
      <c r="O4529" s="3">
        <v>0.37490740740740741</v>
      </c>
      <c r="P4529" s="5">
        <v>119</v>
      </c>
      <c r="Q4529" s="5">
        <v>157.47</v>
      </c>
      <c r="R4529" s="1" t="s">
        <v>56</v>
      </c>
      <c r="S4529" s="1">
        <v>5</v>
      </c>
      <c r="T4529" s="1" t="s">
        <v>83</v>
      </c>
      <c r="U4529" s="5">
        <v>61.95</v>
      </c>
      <c r="V4529" s="5">
        <v>66752.883229113999</v>
      </c>
      <c r="W4529" s="1" t="s">
        <v>42</v>
      </c>
      <c r="X4529" s="1">
        <v>3.47</v>
      </c>
      <c r="Y4529" s="5">
        <v>85103.46</v>
      </c>
      <c r="Z4529" s="5">
        <v>10090.469999999999</v>
      </c>
      <c r="AA4529" s="5" t="str">
        <f t="shared" si="280"/>
        <v>40-49</v>
      </c>
      <c r="AB4529" s="5" t="str">
        <f t="shared" si="281"/>
        <v>Moderate</v>
      </c>
      <c r="AC4529" s="5">
        <f t="shared" si="282"/>
        <v>0.12</v>
      </c>
      <c r="AD4529" s="5" t="str">
        <f t="shared" si="283"/>
        <v>Long-haul</v>
      </c>
    </row>
    <row r="4530" spans="1:30" x14ac:dyDescent="0.3">
      <c r="A4530" s="1" t="s">
        <v>5867</v>
      </c>
      <c r="B4530" s="1" t="s">
        <v>5868</v>
      </c>
      <c r="C4530" s="1">
        <v>43</v>
      </c>
      <c r="D4530" s="1" t="s">
        <v>28</v>
      </c>
      <c r="E4530" s="1" t="s">
        <v>5842</v>
      </c>
      <c r="F4530" s="1" t="s">
        <v>30</v>
      </c>
      <c r="G4530" s="1" t="s">
        <v>513</v>
      </c>
      <c r="H4530" s="1" t="s">
        <v>308</v>
      </c>
      <c r="I4530" s="1" t="s">
        <v>385</v>
      </c>
      <c r="J4530" s="1">
        <v>4998</v>
      </c>
      <c r="K4530" s="3">
        <v>0.94207175925925923</v>
      </c>
      <c r="L4530" s="3">
        <v>0.17332175925925927</v>
      </c>
      <c r="M4530" s="7">
        <v>45658</v>
      </c>
      <c r="N4530" s="3">
        <v>4.6932870370370368E-2</v>
      </c>
      <c r="O4530" s="3">
        <v>0.27818287037037037</v>
      </c>
      <c r="P4530" s="5">
        <v>226.5</v>
      </c>
      <c r="Q4530" s="5">
        <v>1447.16</v>
      </c>
      <c r="R4530" s="1" t="s">
        <v>40</v>
      </c>
      <c r="S4530" s="1">
        <v>5</v>
      </c>
      <c r="T4530" s="1" t="s">
        <v>35</v>
      </c>
      <c r="U4530" s="5">
        <v>73.56</v>
      </c>
      <c r="V4530" s="5">
        <v>25569.836578373601</v>
      </c>
      <c r="W4530" s="1" t="s">
        <v>42</v>
      </c>
      <c r="X4530" s="1">
        <v>3.47</v>
      </c>
      <c r="Y4530" s="5">
        <v>35683.800000000003</v>
      </c>
      <c r="Z4530" s="5">
        <v>92632.95</v>
      </c>
      <c r="AA4530" s="5" t="str">
        <f t="shared" si="280"/>
        <v>40-49</v>
      </c>
      <c r="AB4530" s="5" t="str">
        <f t="shared" si="281"/>
        <v>Severe</v>
      </c>
      <c r="AC4530" s="5">
        <f t="shared" si="282"/>
        <v>2.6</v>
      </c>
      <c r="AD4530" s="5" t="str">
        <f t="shared" si="283"/>
        <v>Medium-haul</v>
      </c>
    </row>
    <row r="4531" spans="1:30" x14ac:dyDescent="0.3">
      <c r="A4531" s="1" t="s">
        <v>5869</v>
      </c>
      <c r="B4531" s="1" t="s">
        <v>5870</v>
      </c>
      <c r="C4531" s="1">
        <v>52</v>
      </c>
      <c r="D4531" s="1" t="s">
        <v>39</v>
      </c>
      <c r="E4531" s="1" t="s">
        <v>5842</v>
      </c>
      <c r="F4531" s="1" t="s">
        <v>30</v>
      </c>
      <c r="G4531" s="1" t="s">
        <v>513</v>
      </c>
      <c r="H4531" s="1" t="s">
        <v>308</v>
      </c>
      <c r="I4531" s="1" t="s">
        <v>385</v>
      </c>
      <c r="J4531" s="1">
        <v>4998</v>
      </c>
      <c r="K4531" s="3">
        <v>0.94207175925925923</v>
      </c>
      <c r="L4531" s="3">
        <v>0.17332175925925927</v>
      </c>
      <c r="M4531" s="7">
        <v>45671</v>
      </c>
      <c r="N4531" s="3">
        <v>4.6932870370370368E-2</v>
      </c>
      <c r="O4531" s="3">
        <v>0.27818287037037037</v>
      </c>
      <c r="P4531" s="5">
        <v>226.5</v>
      </c>
      <c r="Q4531" s="5">
        <v>810.64</v>
      </c>
      <c r="R4531" s="1" t="s">
        <v>56</v>
      </c>
      <c r="S4531" s="1">
        <v>5</v>
      </c>
      <c r="T4531" s="1" t="s">
        <v>83</v>
      </c>
      <c r="U4531" s="5">
        <v>81.84</v>
      </c>
      <c r="V4531" s="5">
        <v>25520.199219369199</v>
      </c>
      <c r="W4531" s="1" t="s">
        <v>36</v>
      </c>
      <c r="X4531" s="1">
        <v>3.5</v>
      </c>
      <c r="Y4531" s="5">
        <v>35624.239999999998</v>
      </c>
      <c r="Z4531" s="5">
        <v>51897.33</v>
      </c>
      <c r="AA4531" s="5" t="str">
        <f t="shared" si="280"/>
        <v>50-59</v>
      </c>
      <c r="AB4531" s="5" t="str">
        <f t="shared" si="281"/>
        <v>Severe</v>
      </c>
      <c r="AC4531" s="5">
        <f t="shared" si="282"/>
        <v>1.46</v>
      </c>
      <c r="AD4531" s="5" t="str">
        <f t="shared" si="283"/>
        <v>Medium-haul</v>
      </c>
    </row>
    <row r="4532" spans="1:30" x14ac:dyDescent="0.3">
      <c r="A4532" s="1" t="s">
        <v>5871</v>
      </c>
      <c r="B4532" s="1" t="s">
        <v>5872</v>
      </c>
      <c r="C4532" s="1">
        <v>25</v>
      </c>
      <c r="D4532" s="1" t="s">
        <v>28</v>
      </c>
      <c r="E4532" s="1" t="s">
        <v>5842</v>
      </c>
      <c r="F4532" s="1" t="s">
        <v>48</v>
      </c>
      <c r="G4532" s="1" t="s">
        <v>513</v>
      </c>
      <c r="H4532" s="1" t="s">
        <v>308</v>
      </c>
      <c r="I4532" s="1" t="s">
        <v>385</v>
      </c>
      <c r="J4532" s="1">
        <v>4998</v>
      </c>
      <c r="K4532" s="3">
        <v>0.94207175925925923</v>
      </c>
      <c r="L4532" s="3">
        <v>0.17332175925925927</v>
      </c>
      <c r="M4532" s="7">
        <v>45664</v>
      </c>
      <c r="N4532" s="3">
        <v>4.6932870370370368E-2</v>
      </c>
      <c r="O4532" s="3">
        <v>0.27818287037037037</v>
      </c>
      <c r="P4532" s="5">
        <v>226.5</v>
      </c>
      <c r="Q4532" s="5">
        <v>653.13</v>
      </c>
      <c r="R4532" s="1" t="s">
        <v>40</v>
      </c>
      <c r="S4532" s="1">
        <v>5</v>
      </c>
      <c r="T4532" s="1" t="s">
        <v>41</v>
      </c>
      <c r="U4532" s="5">
        <v>90.32</v>
      </c>
      <c r="V4532" s="5">
        <v>25728.337971997302</v>
      </c>
      <c r="W4532" s="1" t="s">
        <v>36</v>
      </c>
      <c r="X4532" s="1">
        <v>3.17</v>
      </c>
      <c r="Y4532" s="5">
        <v>35874.01</v>
      </c>
      <c r="Z4532" s="5">
        <v>41818.379999999997</v>
      </c>
      <c r="AA4532" s="5" t="str">
        <f t="shared" si="280"/>
        <v>18-29</v>
      </c>
      <c r="AB4532" s="5" t="str">
        <f t="shared" si="281"/>
        <v>Severe</v>
      </c>
      <c r="AC4532" s="5">
        <f t="shared" si="282"/>
        <v>1.17</v>
      </c>
      <c r="AD4532" s="5" t="str">
        <f t="shared" si="283"/>
        <v>Medium-haul</v>
      </c>
    </row>
    <row r="4533" spans="1:30" x14ac:dyDescent="0.3">
      <c r="A4533" s="1" t="s">
        <v>5873</v>
      </c>
      <c r="B4533" s="1" t="s">
        <v>5874</v>
      </c>
      <c r="C4533" s="1">
        <v>68</v>
      </c>
      <c r="D4533" s="1" t="s">
        <v>39</v>
      </c>
      <c r="E4533" s="1" t="s">
        <v>5842</v>
      </c>
      <c r="F4533" s="1" t="s">
        <v>48</v>
      </c>
      <c r="G4533" s="1" t="s">
        <v>513</v>
      </c>
      <c r="H4533" s="1" t="s">
        <v>308</v>
      </c>
      <c r="I4533" s="1" t="s">
        <v>385</v>
      </c>
      <c r="J4533" s="1">
        <v>4998</v>
      </c>
      <c r="K4533" s="3">
        <v>0.94207175925925923</v>
      </c>
      <c r="L4533" s="3">
        <v>0.17332175925925927</v>
      </c>
      <c r="M4533" s="7">
        <v>45668</v>
      </c>
      <c r="N4533" s="3">
        <v>4.6932870370370368E-2</v>
      </c>
      <c r="O4533" s="3">
        <v>0.27818287037037037</v>
      </c>
      <c r="P4533" s="5">
        <v>226.5</v>
      </c>
      <c r="Q4533" s="5">
        <v>846.72</v>
      </c>
      <c r="R4533" s="1" t="s">
        <v>56</v>
      </c>
      <c r="S4533" s="1">
        <v>5</v>
      </c>
      <c r="T4533" s="1" t="s">
        <v>83</v>
      </c>
      <c r="U4533" s="5">
        <v>30.31</v>
      </c>
      <c r="V4533" s="5">
        <v>26206.4752821853</v>
      </c>
      <c r="W4533" s="1" t="s">
        <v>42</v>
      </c>
      <c r="X4533" s="1">
        <v>3.62</v>
      </c>
      <c r="Y4533" s="5">
        <v>36447.769999999997</v>
      </c>
      <c r="Z4533" s="5">
        <v>54196.14</v>
      </c>
      <c r="AA4533" s="5" t="str">
        <f t="shared" si="280"/>
        <v>60+</v>
      </c>
      <c r="AB4533" s="5" t="str">
        <f t="shared" si="281"/>
        <v>Severe</v>
      </c>
      <c r="AC4533" s="5">
        <f t="shared" si="282"/>
        <v>1.49</v>
      </c>
      <c r="AD4533" s="5" t="str">
        <f t="shared" si="283"/>
        <v>Medium-haul</v>
      </c>
    </row>
    <row r="4534" spans="1:30" x14ac:dyDescent="0.3">
      <c r="A4534" s="1" t="s">
        <v>5875</v>
      </c>
      <c r="B4534" s="1" t="s">
        <v>5876</v>
      </c>
      <c r="C4534" s="1">
        <v>74</v>
      </c>
      <c r="D4534" s="1" t="s">
        <v>28</v>
      </c>
      <c r="E4534" s="1" t="s">
        <v>5842</v>
      </c>
      <c r="F4534" s="1" t="s">
        <v>48</v>
      </c>
      <c r="G4534" s="1" t="s">
        <v>513</v>
      </c>
      <c r="H4534" s="1" t="s">
        <v>308</v>
      </c>
      <c r="I4534" s="1" t="s">
        <v>385</v>
      </c>
      <c r="J4534" s="1">
        <v>4998</v>
      </c>
      <c r="K4534" s="3">
        <v>0.94207175925925923</v>
      </c>
      <c r="L4534" s="3">
        <v>0.17332175925925927</v>
      </c>
      <c r="M4534" s="7">
        <v>45672</v>
      </c>
      <c r="N4534" s="3">
        <v>4.6932870370370368E-2</v>
      </c>
      <c r="O4534" s="3">
        <v>0.27818287037037037</v>
      </c>
      <c r="P4534" s="5">
        <v>226.5</v>
      </c>
      <c r="Q4534" s="5">
        <v>1333.43</v>
      </c>
      <c r="R4534" s="1" t="s">
        <v>40</v>
      </c>
      <c r="S4534" s="1">
        <v>5</v>
      </c>
      <c r="T4534" s="1" t="s">
        <v>49</v>
      </c>
      <c r="U4534" s="5">
        <v>28.34</v>
      </c>
      <c r="V4534" s="5">
        <v>25782.784173818</v>
      </c>
      <c r="W4534" s="1" t="s">
        <v>42</v>
      </c>
      <c r="X4534" s="1">
        <v>4.7</v>
      </c>
      <c r="Y4534" s="5">
        <v>35939.339999999997</v>
      </c>
      <c r="Z4534" s="5">
        <v>85345.19</v>
      </c>
      <c r="AA4534" s="5" t="str">
        <f t="shared" si="280"/>
        <v>60+</v>
      </c>
      <c r="AB4534" s="5" t="str">
        <f t="shared" si="281"/>
        <v>Severe</v>
      </c>
      <c r="AC4534" s="5">
        <f t="shared" si="282"/>
        <v>2.37</v>
      </c>
      <c r="AD4534" s="5" t="str">
        <f t="shared" si="283"/>
        <v>Medium-haul</v>
      </c>
    </row>
    <row r="4535" spans="1:30" x14ac:dyDescent="0.3">
      <c r="A4535" s="1" t="s">
        <v>5877</v>
      </c>
      <c r="B4535" s="1" t="s">
        <v>5878</v>
      </c>
      <c r="C4535" s="1">
        <v>51</v>
      </c>
      <c r="D4535" s="1" t="s">
        <v>28</v>
      </c>
      <c r="E4535" s="1" t="s">
        <v>5842</v>
      </c>
      <c r="F4535" s="1" t="s">
        <v>48</v>
      </c>
      <c r="G4535" s="1" t="s">
        <v>513</v>
      </c>
      <c r="H4535" s="1" t="s">
        <v>308</v>
      </c>
      <c r="I4535" s="1" t="s">
        <v>385</v>
      </c>
      <c r="J4535" s="1">
        <v>4998</v>
      </c>
      <c r="K4535" s="3">
        <v>0.94207175925925923</v>
      </c>
      <c r="L4535" s="3">
        <v>0.17332175925925927</v>
      </c>
      <c r="M4535" s="7">
        <v>45670</v>
      </c>
      <c r="N4535" s="3">
        <v>4.6932870370370368E-2</v>
      </c>
      <c r="O4535" s="3">
        <v>0.27818287037037037</v>
      </c>
      <c r="P4535" s="5">
        <v>226.5</v>
      </c>
      <c r="Q4535" s="5">
        <v>136.13</v>
      </c>
      <c r="R4535" s="1" t="s">
        <v>56</v>
      </c>
      <c r="S4535" s="1">
        <v>5</v>
      </c>
      <c r="T4535" s="1" t="s">
        <v>41</v>
      </c>
      <c r="U4535" s="5">
        <v>57.15</v>
      </c>
      <c r="V4535" s="5">
        <v>26281.807775765901</v>
      </c>
      <c r="W4535" s="1" t="s">
        <v>36</v>
      </c>
      <c r="X4535" s="1">
        <v>4.38</v>
      </c>
      <c r="Y4535" s="5">
        <v>36538.17</v>
      </c>
      <c r="Z4535" s="5">
        <v>8723.75</v>
      </c>
      <c r="AA4535" s="5" t="str">
        <f t="shared" si="280"/>
        <v>50-59</v>
      </c>
      <c r="AB4535" s="5" t="str">
        <f t="shared" si="281"/>
        <v>Severe</v>
      </c>
      <c r="AC4535" s="5">
        <f t="shared" si="282"/>
        <v>0.24</v>
      </c>
      <c r="AD4535" s="5" t="str">
        <f t="shared" si="283"/>
        <v>Medium-haul</v>
      </c>
    </row>
    <row r="4536" spans="1:30" x14ac:dyDescent="0.3">
      <c r="A4536" s="1" t="s">
        <v>5879</v>
      </c>
      <c r="B4536" s="1" t="s">
        <v>5880</v>
      </c>
      <c r="C4536" s="1">
        <v>53</v>
      </c>
      <c r="D4536" s="1" t="s">
        <v>39</v>
      </c>
      <c r="E4536" s="1" t="s">
        <v>5842</v>
      </c>
      <c r="F4536" s="1" t="s">
        <v>48</v>
      </c>
      <c r="G4536" s="1" t="s">
        <v>513</v>
      </c>
      <c r="H4536" s="1" t="s">
        <v>308</v>
      </c>
      <c r="I4536" s="1" t="s">
        <v>385</v>
      </c>
      <c r="J4536" s="1">
        <v>4998</v>
      </c>
      <c r="K4536" s="3">
        <v>0.94207175925925923</v>
      </c>
      <c r="L4536" s="3">
        <v>0.17332175925925927</v>
      </c>
      <c r="M4536" s="7">
        <v>45671</v>
      </c>
      <c r="N4536" s="3">
        <v>4.6932870370370368E-2</v>
      </c>
      <c r="O4536" s="3">
        <v>0.27818287037037037</v>
      </c>
      <c r="P4536" s="5">
        <v>226.5</v>
      </c>
      <c r="Q4536" s="5">
        <v>212.13</v>
      </c>
      <c r="R4536" s="1" t="s">
        <v>56</v>
      </c>
      <c r="S4536" s="1">
        <v>5</v>
      </c>
      <c r="T4536" s="1" t="s">
        <v>83</v>
      </c>
      <c r="U4536" s="5">
        <v>179.21</v>
      </c>
      <c r="V4536" s="5">
        <v>26227.174186337499</v>
      </c>
      <c r="W4536" s="1" t="s">
        <v>36</v>
      </c>
      <c r="X4536" s="1">
        <v>3.85</v>
      </c>
      <c r="Y4536" s="5">
        <v>36472.61</v>
      </c>
      <c r="Z4536" s="5">
        <v>13612.16</v>
      </c>
      <c r="AA4536" s="5" t="str">
        <f t="shared" si="280"/>
        <v>50-59</v>
      </c>
      <c r="AB4536" s="5" t="str">
        <f t="shared" si="281"/>
        <v>Severe</v>
      </c>
      <c r="AC4536" s="5">
        <f t="shared" si="282"/>
        <v>0.37</v>
      </c>
      <c r="AD4536" s="5" t="str">
        <f t="shared" si="283"/>
        <v>Medium-haul</v>
      </c>
    </row>
    <row r="4537" spans="1:30" x14ac:dyDescent="0.3">
      <c r="A4537" s="1" t="s">
        <v>5881</v>
      </c>
      <c r="B4537" s="1" t="s">
        <v>5882</v>
      </c>
      <c r="C4537" s="1">
        <v>34</v>
      </c>
      <c r="D4537" s="1" t="s">
        <v>28</v>
      </c>
      <c r="E4537" s="1" t="s">
        <v>5842</v>
      </c>
      <c r="F4537" s="1" t="s">
        <v>48</v>
      </c>
      <c r="G4537" s="1" t="s">
        <v>526</v>
      </c>
      <c r="H4537" s="1" t="s">
        <v>175</v>
      </c>
      <c r="I4537" s="1" t="s">
        <v>33</v>
      </c>
      <c r="J4537" s="1">
        <v>14251</v>
      </c>
      <c r="K4537" s="3">
        <v>0.56265046296296295</v>
      </c>
      <c r="L4537" s="3">
        <v>0.22237268518518519</v>
      </c>
      <c r="M4537" s="7">
        <v>45660</v>
      </c>
      <c r="N4537" s="3">
        <v>0.66681712962962958</v>
      </c>
      <c r="O4537" s="3">
        <v>0.32653935185185184</v>
      </c>
      <c r="P4537" s="5">
        <v>150</v>
      </c>
      <c r="Q4537" s="5">
        <v>270.07</v>
      </c>
      <c r="R4537" s="1" t="s">
        <v>56</v>
      </c>
      <c r="S4537" s="1">
        <v>3</v>
      </c>
      <c r="T4537" s="1" t="s">
        <v>41</v>
      </c>
      <c r="U4537" s="5">
        <v>171.9</v>
      </c>
      <c r="V4537" s="5">
        <v>72271.495061166293</v>
      </c>
      <c r="W4537" s="1" t="s">
        <v>36</v>
      </c>
      <c r="X4537" s="1">
        <v>4.63</v>
      </c>
      <c r="Y4537" s="5">
        <v>91725.79</v>
      </c>
      <c r="Z4537" s="5">
        <v>17318.86</v>
      </c>
      <c r="AA4537" s="5" t="str">
        <f t="shared" si="280"/>
        <v>30-39</v>
      </c>
      <c r="AB4537" s="5" t="str">
        <f t="shared" si="281"/>
        <v>Severe</v>
      </c>
      <c r="AC4537" s="5">
        <f t="shared" si="282"/>
        <v>0.19</v>
      </c>
      <c r="AD4537" s="5" t="str">
        <f t="shared" si="283"/>
        <v>Long-haul</v>
      </c>
    </row>
    <row r="4538" spans="1:30" x14ac:dyDescent="0.3">
      <c r="A4538" s="1" t="s">
        <v>5883</v>
      </c>
      <c r="B4538" s="1" t="s">
        <v>5884</v>
      </c>
      <c r="C4538" s="1">
        <v>60</v>
      </c>
      <c r="D4538" s="1" t="s">
        <v>39</v>
      </c>
      <c r="E4538" s="1" t="s">
        <v>5842</v>
      </c>
      <c r="F4538" s="1" t="s">
        <v>30</v>
      </c>
      <c r="G4538" s="1" t="s">
        <v>526</v>
      </c>
      <c r="H4538" s="1" t="s">
        <v>175</v>
      </c>
      <c r="I4538" s="1" t="s">
        <v>33</v>
      </c>
      <c r="J4538" s="1">
        <v>14251</v>
      </c>
      <c r="K4538" s="3">
        <v>0.56265046296296295</v>
      </c>
      <c r="L4538" s="3">
        <v>0.22237268518518519</v>
      </c>
      <c r="M4538" s="7">
        <v>45666</v>
      </c>
      <c r="N4538" s="3">
        <v>0.66681712962962958</v>
      </c>
      <c r="O4538" s="3">
        <v>0.32653935185185184</v>
      </c>
      <c r="P4538" s="5">
        <v>150</v>
      </c>
      <c r="Q4538" s="5">
        <v>365.9</v>
      </c>
      <c r="R4538" s="1" t="s">
        <v>40</v>
      </c>
      <c r="S4538" s="1">
        <v>5</v>
      </c>
      <c r="T4538" s="1" t="s">
        <v>41</v>
      </c>
      <c r="U4538" s="5">
        <v>78.27</v>
      </c>
      <c r="V4538" s="5">
        <v>72087.876455643403</v>
      </c>
      <c r="W4538" s="1" t="s">
        <v>42</v>
      </c>
      <c r="X4538" s="1">
        <v>4.29</v>
      </c>
      <c r="Y4538" s="5">
        <v>91505.45</v>
      </c>
      <c r="Z4538" s="5">
        <v>23433.25</v>
      </c>
      <c r="AA4538" s="5" t="str">
        <f t="shared" si="280"/>
        <v>60+</v>
      </c>
      <c r="AB4538" s="5" t="str">
        <f t="shared" si="281"/>
        <v>Severe</v>
      </c>
      <c r="AC4538" s="5">
        <f t="shared" si="282"/>
        <v>0.26</v>
      </c>
      <c r="AD4538" s="5" t="str">
        <f t="shared" si="283"/>
        <v>Long-haul</v>
      </c>
    </row>
    <row r="4539" spans="1:30" x14ac:dyDescent="0.3">
      <c r="A4539" s="1" t="s">
        <v>5885</v>
      </c>
      <c r="B4539" s="1" t="s">
        <v>5886</v>
      </c>
      <c r="C4539" s="1">
        <v>55</v>
      </c>
      <c r="D4539" s="1" t="s">
        <v>28</v>
      </c>
      <c r="E4539" s="1" t="s">
        <v>5842</v>
      </c>
      <c r="F4539" s="1" t="s">
        <v>48</v>
      </c>
      <c r="G4539" s="1" t="s">
        <v>526</v>
      </c>
      <c r="H4539" s="1" t="s">
        <v>175</v>
      </c>
      <c r="I4539" s="1" t="s">
        <v>33</v>
      </c>
      <c r="J4539" s="1">
        <v>14251</v>
      </c>
      <c r="K4539" s="3">
        <v>0.56265046296296295</v>
      </c>
      <c r="L4539" s="3">
        <v>0.22237268518518519</v>
      </c>
      <c r="M4539" s="7">
        <v>45670</v>
      </c>
      <c r="N4539" s="3">
        <v>0.66681712962962958</v>
      </c>
      <c r="O4539" s="3">
        <v>0.32653935185185184</v>
      </c>
      <c r="P4539" s="5">
        <v>150</v>
      </c>
      <c r="Q4539" s="5">
        <v>485.6</v>
      </c>
      <c r="R4539" s="1" t="s">
        <v>34</v>
      </c>
      <c r="S4539" s="1">
        <v>5</v>
      </c>
      <c r="T4539" s="1" t="s">
        <v>45</v>
      </c>
      <c r="U4539" s="5">
        <v>14.4</v>
      </c>
      <c r="V4539" s="5">
        <v>72325.205790937704</v>
      </c>
      <c r="W4539" s="1" t="s">
        <v>42</v>
      </c>
      <c r="X4539" s="1">
        <v>3.32</v>
      </c>
      <c r="Y4539" s="5">
        <v>91790.25</v>
      </c>
      <c r="Z4539" s="5">
        <v>31081.279999999999</v>
      </c>
      <c r="AA4539" s="5" t="str">
        <f t="shared" si="280"/>
        <v>50-59</v>
      </c>
      <c r="AB4539" s="5" t="str">
        <f t="shared" si="281"/>
        <v>Severe</v>
      </c>
      <c r="AC4539" s="5">
        <f t="shared" si="282"/>
        <v>0.34</v>
      </c>
      <c r="AD4539" s="5" t="str">
        <f t="shared" si="283"/>
        <v>Long-haul</v>
      </c>
    </row>
    <row r="4540" spans="1:30" x14ac:dyDescent="0.3">
      <c r="A4540" s="1" t="s">
        <v>5851</v>
      </c>
      <c r="B4540" s="1" t="s">
        <v>5852</v>
      </c>
      <c r="C4540" s="1">
        <v>68</v>
      </c>
      <c r="D4540" s="1" t="s">
        <v>28</v>
      </c>
      <c r="E4540" s="1" t="s">
        <v>5842</v>
      </c>
      <c r="F4540" s="1" t="s">
        <v>48</v>
      </c>
      <c r="G4540" s="1" t="s">
        <v>526</v>
      </c>
      <c r="H4540" s="1" t="s">
        <v>175</v>
      </c>
      <c r="I4540" s="1" t="s">
        <v>33</v>
      </c>
      <c r="J4540" s="1">
        <v>14251</v>
      </c>
      <c r="K4540" s="3">
        <v>0.56265046296296295</v>
      </c>
      <c r="L4540" s="3">
        <v>0.22237268518518519</v>
      </c>
      <c r="M4540" s="7">
        <v>45665</v>
      </c>
      <c r="N4540" s="3">
        <v>0.66681712962962958</v>
      </c>
      <c r="O4540" s="3">
        <v>0.32653935185185184</v>
      </c>
      <c r="P4540" s="5">
        <v>150</v>
      </c>
      <c r="Q4540" s="5">
        <v>1406.52</v>
      </c>
      <c r="R4540" s="1" t="s">
        <v>56</v>
      </c>
      <c r="S4540" s="1">
        <v>5</v>
      </c>
      <c r="T4540" s="1" t="s">
        <v>35</v>
      </c>
      <c r="U4540" s="5">
        <v>109</v>
      </c>
      <c r="V4540" s="5">
        <v>72422.2904973064</v>
      </c>
      <c r="W4540" s="1" t="s">
        <v>36</v>
      </c>
      <c r="X4540" s="1">
        <v>3.7</v>
      </c>
      <c r="Y4540" s="5">
        <v>91906.75</v>
      </c>
      <c r="Z4540" s="5">
        <v>90039.08</v>
      </c>
      <c r="AA4540" s="5" t="str">
        <f t="shared" si="280"/>
        <v>60+</v>
      </c>
      <c r="AB4540" s="5" t="str">
        <f t="shared" si="281"/>
        <v>Severe</v>
      </c>
      <c r="AC4540" s="5">
        <f t="shared" si="282"/>
        <v>0.98</v>
      </c>
      <c r="AD4540" s="5" t="str">
        <f t="shared" si="283"/>
        <v>Long-haul</v>
      </c>
    </row>
    <row r="4541" spans="1:30" x14ac:dyDescent="0.3">
      <c r="A4541" s="1" t="s">
        <v>5887</v>
      </c>
      <c r="B4541" s="1" t="s">
        <v>5888</v>
      </c>
      <c r="C4541" s="1">
        <v>54</v>
      </c>
      <c r="D4541" s="1" t="s">
        <v>28</v>
      </c>
      <c r="E4541" s="1" t="s">
        <v>5842</v>
      </c>
      <c r="F4541" s="1" t="s">
        <v>48</v>
      </c>
      <c r="G4541" s="1" t="s">
        <v>526</v>
      </c>
      <c r="H4541" s="1" t="s">
        <v>175</v>
      </c>
      <c r="I4541" s="1" t="s">
        <v>33</v>
      </c>
      <c r="J4541" s="1">
        <v>14251</v>
      </c>
      <c r="K4541" s="3">
        <v>0.56265046296296295</v>
      </c>
      <c r="L4541" s="3">
        <v>0.22237268518518519</v>
      </c>
      <c r="M4541" s="7">
        <v>45672</v>
      </c>
      <c r="N4541" s="3">
        <v>0.66681712962962958</v>
      </c>
      <c r="O4541" s="3">
        <v>0.32653935185185184</v>
      </c>
      <c r="P4541" s="5">
        <v>150</v>
      </c>
      <c r="Q4541" s="5">
        <v>1400.93</v>
      </c>
      <c r="R4541" s="1" t="s">
        <v>40</v>
      </c>
      <c r="S4541" s="1">
        <v>5</v>
      </c>
      <c r="T4541" s="1" t="s">
        <v>45</v>
      </c>
      <c r="U4541" s="5">
        <v>32.200000000000003</v>
      </c>
      <c r="V4541" s="5">
        <v>71939.8612958054</v>
      </c>
      <c r="W4541" s="1" t="s">
        <v>36</v>
      </c>
      <c r="X4541" s="1">
        <v>4.24</v>
      </c>
      <c r="Y4541" s="5">
        <v>91327.83</v>
      </c>
      <c r="Z4541" s="5">
        <v>89665.96</v>
      </c>
      <c r="AA4541" s="5" t="str">
        <f t="shared" si="280"/>
        <v>50-59</v>
      </c>
      <c r="AB4541" s="5" t="str">
        <f t="shared" si="281"/>
        <v>Severe</v>
      </c>
      <c r="AC4541" s="5">
        <f t="shared" si="282"/>
        <v>0.98</v>
      </c>
      <c r="AD4541" s="5" t="str">
        <f t="shared" si="283"/>
        <v>Long-haul</v>
      </c>
    </row>
    <row r="4542" spans="1:30" x14ac:dyDescent="0.3">
      <c r="A4542" s="1" t="s">
        <v>5873</v>
      </c>
      <c r="B4542" s="1" t="s">
        <v>5874</v>
      </c>
      <c r="C4542" s="1">
        <v>68</v>
      </c>
      <c r="D4542" s="1" t="s">
        <v>39</v>
      </c>
      <c r="E4542" s="1" t="s">
        <v>5842</v>
      </c>
      <c r="F4542" s="1" t="s">
        <v>48</v>
      </c>
      <c r="G4542" s="1" t="s">
        <v>526</v>
      </c>
      <c r="H4542" s="1" t="s">
        <v>175</v>
      </c>
      <c r="I4542" s="1" t="s">
        <v>33</v>
      </c>
      <c r="J4542" s="1">
        <v>14251</v>
      </c>
      <c r="K4542" s="3">
        <v>0.56265046296296295</v>
      </c>
      <c r="L4542" s="3">
        <v>0.22237268518518519</v>
      </c>
      <c r="M4542" s="7">
        <v>45660</v>
      </c>
      <c r="N4542" s="3">
        <v>0.66681712962962958</v>
      </c>
      <c r="O4542" s="3">
        <v>0.32653935185185184</v>
      </c>
      <c r="P4542" s="5">
        <v>150</v>
      </c>
      <c r="Q4542" s="5">
        <v>1057.6199999999999</v>
      </c>
      <c r="R4542" s="1" t="s">
        <v>56</v>
      </c>
      <c r="S4542" s="1">
        <v>5</v>
      </c>
      <c r="T4542" s="1" t="s">
        <v>83</v>
      </c>
      <c r="U4542" s="5">
        <v>32.979999999999997</v>
      </c>
      <c r="V4542" s="5">
        <v>72242.330956081205</v>
      </c>
      <c r="W4542" s="1" t="s">
        <v>42</v>
      </c>
      <c r="X4542" s="1">
        <v>4.49</v>
      </c>
      <c r="Y4542" s="5">
        <v>91690.8</v>
      </c>
      <c r="Z4542" s="5">
        <v>67694.28</v>
      </c>
      <c r="AA4542" s="5" t="str">
        <f t="shared" si="280"/>
        <v>60+</v>
      </c>
      <c r="AB4542" s="5" t="str">
        <f t="shared" si="281"/>
        <v>Severe</v>
      </c>
      <c r="AC4542" s="5">
        <f t="shared" si="282"/>
        <v>0.74</v>
      </c>
      <c r="AD4542" s="5" t="str">
        <f t="shared" si="283"/>
        <v>Long-haul</v>
      </c>
    </row>
    <row r="4543" spans="1:30" x14ac:dyDescent="0.3">
      <c r="A4543" s="1" t="s">
        <v>5847</v>
      </c>
      <c r="B4543" s="1" t="s">
        <v>5848</v>
      </c>
      <c r="C4543" s="1">
        <v>74</v>
      </c>
      <c r="D4543" s="1" t="s">
        <v>28</v>
      </c>
      <c r="E4543" s="1" t="s">
        <v>5842</v>
      </c>
      <c r="F4543" s="1" t="s">
        <v>48</v>
      </c>
      <c r="G4543" s="1" t="s">
        <v>541</v>
      </c>
      <c r="H4543" s="1" t="s">
        <v>91</v>
      </c>
      <c r="I4543" s="1" t="s">
        <v>75</v>
      </c>
      <c r="J4543" s="1">
        <v>5970</v>
      </c>
      <c r="K4543" s="3">
        <v>0.33739583333333334</v>
      </c>
      <c r="L4543" s="3">
        <v>0.61378472222222225</v>
      </c>
      <c r="M4543" s="7">
        <v>45661</v>
      </c>
      <c r="N4543" s="3">
        <v>0.42072916666666665</v>
      </c>
      <c r="O4543" s="3">
        <v>0.6971180555555555</v>
      </c>
      <c r="P4543" s="5">
        <v>180</v>
      </c>
      <c r="Q4543" s="5">
        <v>833.25</v>
      </c>
      <c r="R4543" s="1" t="s">
        <v>40</v>
      </c>
      <c r="S4543" s="1">
        <v>5</v>
      </c>
      <c r="T4543" s="1" t="s">
        <v>35</v>
      </c>
      <c r="U4543" s="5">
        <v>30.75</v>
      </c>
      <c r="V4543" s="5">
        <v>30536.795380744901</v>
      </c>
      <c r="W4543" s="1" t="s">
        <v>42</v>
      </c>
      <c r="X4543" s="1">
        <v>3.67</v>
      </c>
      <c r="Y4543" s="5">
        <v>41644.15</v>
      </c>
      <c r="Z4543" s="5">
        <v>53334.15</v>
      </c>
      <c r="AA4543" s="5" t="str">
        <f t="shared" si="280"/>
        <v>60+</v>
      </c>
      <c r="AB4543" s="5" t="str">
        <f t="shared" si="281"/>
        <v>Severe</v>
      </c>
      <c r="AC4543" s="5">
        <f t="shared" si="282"/>
        <v>1.28</v>
      </c>
      <c r="AD4543" s="5" t="str">
        <f t="shared" si="283"/>
        <v>Medium-haul</v>
      </c>
    </row>
    <row r="4544" spans="1:30" x14ac:dyDescent="0.3">
      <c r="A4544" s="1" t="s">
        <v>5889</v>
      </c>
      <c r="B4544" s="1" t="s">
        <v>5890</v>
      </c>
      <c r="C4544" s="1">
        <v>67</v>
      </c>
      <c r="D4544" s="1" t="s">
        <v>39</v>
      </c>
      <c r="E4544" s="1" t="s">
        <v>5842</v>
      </c>
      <c r="F4544" s="1" t="s">
        <v>30</v>
      </c>
      <c r="G4544" s="1" t="s">
        <v>541</v>
      </c>
      <c r="H4544" s="1" t="s">
        <v>91</v>
      </c>
      <c r="I4544" s="1" t="s">
        <v>75</v>
      </c>
      <c r="J4544" s="1">
        <v>5970</v>
      </c>
      <c r="K4544" s="3">
        <v>0.33739583333333334</v>
      </c>
      <c r="L4544" s="3">
        <v>0.61378472222222225</v>
      </c>
      <c r="M4544" s="7">
        <v>45668</v>
      </c>
      <c r="N4544" s="3">
        <v>0.42072916666666665</v>
      </c>
      <c r="O4544" s="3">
        <v>0.6971180555555555</v>
      </c>
      <c r="P4544" s="5">
        <v>180</v>
      </c>
      <c r="Q4544" s="5">
        <v>1327.86</v>
      </c>
      <c r="R4544" s="1" t="s">
        <v>56</v>
      </c>
      <c r="S4544" s="1">
        <v>5</v>
      </c>
      <c r="T4544" s="1" t="s">
        <v>41</v>
      </c>
      <c r="U4544" s="5">
        <v>87.97</v>
      </c>
      <c r="V4544" s="5">
        <v>30674.6280725461</v>
      </c>
      <c r="W4544" s="1" t="s">
        <v>42</v>
      </c>
      <c r="X4544" s="1">
        <v>4.25</v>
      </c>
      <c r="Y4544" s="5">
        <v>41809.550000000003</v>
      </c>
      <c r="Z4544" s="5">
        <v>85000.63</v>
      </c>
      <c r="AA4544" s="5" t="str">
        <f t="shared" si="280"/>
        <v>60+</v>
      </c>
      <c r="AB4544" s="5" t="str">
        <f t="shared" si="281"/>
        <v>Severe</v>
      </c>
      <c r="AC4544" s="5">
        <f t="shared" si="282"/>
        <v>2.0299999999999998</v>
      </c>
      <c r="AD4544" s="5" t="str">
        <f t="shared" si="283"/>
        <v>Medium-haul</v>
      </c>
    </row>
    <row r="4545" spans="1:30" x14ac:dyDescent="0.3">
      <c r="A4545" s="1" t="s">
        <v>5891</v>
      </c>
      <c r="B4545" s="1" t="s">
        <v>5892</v>
      </c>
      <c r="C4545" s="1">
        <v>51</v>
      </c>
      <c r="D4545" s="1" t="s">
        <v>39</v>
      </c>
      <c r="E4545" s="1" t="s">
        <v>5842</v>
      </c>
      <c r="F4545" s="1" t="s">
        <v>30</v>
      </c>
      <c r="G4545" s="1" t="s">
        <v>541</v>
      </c>
      <c r="H4545" s="1" t="s">
        <v>91</v>
      </c>
      <c r="I4545" s="1" t="s">
        <v>75</v>
      </c>
      <c r="J4545" s="1">
        <v>5970</v>
      </c>
      <c r="K4545" s="3">
        <v>0.33739583333333334</v>
      </c>
      <c r="L4545" s="3">
        <v>0.61378472222222225</v>
      </c>
      <c r="M4545" s="7">
        <v>45667</v>
      </c>
      <c r="N4545" s="3">
        <v>0.42072916666666665</v>
      </c>
      <c r="O4545" s="3">
        <v>0.6971180555555555</v>
      </c>
      <c r="P4545" s="5">
        <v>180</v>
      </c>
      <c r="Q4545" s="5">
        <v>93.99</v>
      </c>
      <c r="R4545" s="1" t="s">
        <v>40</v>
      </c>
      <c r="S4545" s="1">
        <v>5</v>
      </c>
      <c r="T4545" s="1" t="s">
        <v>41</v>
      </c>
      <c r="U4545" s="5">
        <v>47.14</v>
      </c>
      <c r="V4545" s="5">
        <v>31329.9107568045</v>
      </c>
      <c r="W4545" s="1" t="s">
        <v>36</v>
      </c>
      <c r="X4545" s="1">
        <v>4.0599999999999996</v>
      </c>
      <c r="Y4545" s="5">
        <v>42595.89</v>
      </c>
      <c r="Z4545" s="5">
        <v>6024.79</v>
      </c>
      <c r="AA4545" s="5" t="str">
        <f t="shared" si="280"/>
        <v>50-59</v>
      </c>
      <c r="AB4545" s="5" t="str">
        <f t="shared" si="281"/>
        <v>Severe</v>
      </c>
      <c r="AC4545" s="5">
        <f t="shared" si="282"/>
        <v>0.14000000000000001</v>
      </c>
      <c r="AD4545" s="5" t="str">
        <f t="shared" si="283"/>
        <v>Medium-haul</v>
      </c>
    </row>
    <row r="4546" spans="1:30" x14ac:dyDescent="0.3">
      <c r="A4546" s="1" t="s">
        <v>5893</v>
      </c>
      <c r="B4546" s="1" t="s">
        <v>5894</v>
      </c>
      <c r="C4546" s="1">
        <v>47</v>
      </c>
      <c r="D4546" s="1" t="s">
        <v>28</v>
      </c>
      <c r="E4546" s="1" t="s">
        <v>5842</v>
      </c>
      <c r="F4546" s="1" t="s">
        <v>48</v>
      </c>
      <c r="G4546" s="1" t="s">
        <v>541</v>
      </c>
      <c r="H4546" s="1" t="s">
        <v>91</v>
      </c>
      <c r="I4546" s="1" t="s">
        <v>75</v>
      </c>
      <c r="J4546" s="1">
        <v>5970</v>
      </c>
      <c r="K4546" s="3">
        <v>0.33739583333333334</v>
      </c>
      <c r="L4546" s="3">
        <v>0.61378472222222225</v>
      </c>
      <c r="M4546" s="7">
        <v>45669</v>
      </c>
      <c r="N4546" s="3">
        <v>0.42072916666666665</v>
      </c>
      <c r="O4546" s="3">
        <v>0.6971180555555555</v>
      </c>
      <c r="P4546" s="5">
        <v>180</v>
      </c>
      <c r="Q4546" s="5">
        <v>93.42</v>
      </c>
      <c r="R4546" s="1" t="s">
        <v>56</v>
      </c>
      <c r="S4546" s="1">
        <v>5</v>
      </c>
      <c r="T4546" s="1" t="s">
        <v>83</v>
      </c>
      <c r="U4546" s="5">
        <v>152.44</v>
      </c>
      <c r="V4546" s="5">
        <v>30975.891418756499</v>
      </c>
      <c r="W4546" s="1" t="s">
        <v>42</v>
      </c>
      <c r="X4546" s="1">
        <v>4.3099999999999996</v>
      </c>
      <c r="Y4546" s="5">
        <v>42171.07</v>
      </c>
      <c r="Z4546" s="5">
        <v>6009.37</v>
      </c>
      <c r="AA4546" s="5" t="str">
        <f t="shared" ref="AA4546:AA4609" si="284">IF(C4546&lt;=29,"18-29",IF(C4546&lt;=39,"30-39",IF(C4546&lt;=49,"40-49",IF(C4546&lt;=59,"50-59","60+"))))</f>
        <v>40-49</v>
      </c>
      <c r="AB4546" s="5" t="str">
        <f t="shared" ref="AB4546:AB4609" si="285">IF(P4546&lt;=30,"On-Time",IF(P4546&lt;=120,"Moderate","Severe"))</f>
        <v>Severe</v>
      </c>
      <c r="AC4546" s="5">
        <f t="shared" ref="AC4546:AC4609" si="286">ROUND(Z4546/Y4546,2)</f>
        <v>0.14000000000000001</v>
      </c>
      <c r="AD4546" s="5" t="str">
        <f t="shared" ref="AD4546:AD4609" si="287">IF(J4546&lt;=3000,"Short-haul",IF(J4546&lt;=7000,"Medium-haul","Long-haul"))</f>
        <v>Medium-haul</v>
      </c>
    </row>
    <row r="4547" spans="1:30" x14ac:dyDescent="0.3">
      <c r="A4547" s="1" t="s">
        <v>5895</v>
      </c>
      <c r="B4547" s="1" t="s">
        <v>5896</v>
      </c>
      <c r="C4547" s="1">
        <v>30</v>
      </c>
      <c r="D4547" s="1" t="s">
        <v>28</v>
      </c>
      <c r="E4547" s="1" t="s">
        <v>5842</v>
      </c>
      <c r="F4547" s="1" t="s">
        <v>30</v>
      </c>
      <c r="G4547" s="1" t="s">
        <v>541</v>
      </c>
      <c r="H4547" s="1" t="s">
        <v>91</v>
      </c>
      <c r="I4547" s="1" t="s">
        <v>75</v>
      </c>
      <c r="J4547" s="1">
        <v>5970</v>
      </c>
      <c r="K4547" s="3">
        <v>0.33739583333333334</v>
      </c>
      <c r="L4547" s="3">
        <v>0.61378472222222225</v>
      </c>
      <c r="M4547" s="7">
        <v>45666</v>
      </c>
      <c r="N4547" s="3">
        <v>0.42072916666666665</v>
      </c>
      <c r="O4547" s="3">
        <v>0.6971180555555555</v>
      </c>
      <c r="P4547" s="5">
        <v>180</v>
      </c>
      <c r="Q4547" s="5">
        <v>1168.6199999999999</v>
      </c>
      <c r="R4547" s="1" t="s">
        <v>34</v>
      </c>
      <c r="S4547" s="1">
        <v>3</v>
      </c>
      <c r="T4547" s="1" t="s">
        <v>45</v>
      </c>
      <c r="U4547" s="5">
        <v>82.54</v>
      </c>
      <c r="V4547" s="5">
        <v>31126.946279009098</v>
      </c>
      <c r="W4547" s="1" t="s">
        <v>36</v>
      </c>
      <c r="X4547" s="1">
        <v>4.72</v>
      </c>
      <c r="Y4547" s="5">
        <v>42352.34</v>
      </c>
      <c r="Z4547" s="5">
        <v>74808.19</v>
      </c>
      <c r="AA4547" s="5" t="str">
        <f t="shared" si="284"/>
        <v>30-39</v>
      </c>
      <c r="AB4547" s="5" t="str">
        <f t="shared" si="285"/>
        <v>Severe</v>
      </c>
      <c r="AC4547" s="5">
        <f t="shared" si="286"/>
        <v>1.77</v>
      </c>
      <c r="AD4547" s="5" t="str">
        <f t="shared" si="287"/>
        <v>Medium-haul</v>
      </c>
    </row>
    <row r="4548" spans="1:30" x14ac:dyDescent="0.3">
      <c r="A4548" s="1" t="s">
        <v>5897</v>
      </c>
      <c r="B4548" s="1" t="s">
        <v>5898</v>
      </c>
      <c r="C4548" s="1">
        <v>30</v>
      </c>
      <c r="D4548" s="1" t="s">
        <v>28</v>
      </c>
      <c r="E4548" s="1" t="s">
        <v>5842</v>
      </c>
      <c r="F4548" s="1" t="s">
        <v>48</v>
      </c>
      <c r="G4548" s="1" t="s">
        <v>541</v>
      </c>
      <c r="H4548" s="1" t="s">
        <v>91</v>
      </c>
      <c r="I4548" s="1" t="s">
        <v>75</v>
      </c>
      <c r="J4548" s="1">
        <v>5970</v>
      </c>
      <c r="K4548" s="3">
        <v>0.33739583333333334</v>
      </c>
      <c r="L4548" s="3">
        <v>0.61378472222222225</v>
      </c>
      <c r="M4548" s="7">
        <v>45658</v>
      </c>
      <c r="N4548" s="3">
        <v>0.42072916666666665</v>
      </c>
      <c r="O4548" s="3">
        <v>0.6971180555555555</v>
      </c>
      <c r="P4548" s="5">
        <v>180</v>
      </c>
      <c r="Q4548" s="5">
        <v>307.93</v>
      </c>
      <c r="R4548" s="1" t="s">
        <v>40</v>
      </c>
      <c r="S4548" s="1">
        <v>3</v>
      </c>
      <c r="T4548" s="1" t="s">
        <v>45</v>
      </c>
      <c r="U4548" s="5">
        <v>136.15</v>
      </c>
      <c r="V4548" s="5">
        <v>30437.4464958178</v>
      </c>
      <c r="W4548" s="1" t="s">
        <v>42</v>
      </c>
      <c r="X4548" s="1">
        <v>3.79</v>
      </c>
      <c r="Y4548" s="5">
        <v>41524.94</v>
      </c>
      <c r="Z4548" s="5">
        <v>19734.75</v>
      </c>
      <c r="AA4548" s="5" t="str">
        <f t="shared" si="284"/>
        <v>30-39</v>
      </c>
      <c r="AB4548" s="5" t="str">
        <f t="shared" si="285"/>
        <v>Severe</v>
      </c>
      <c r="AC4548" s="5">
        <f t="shared" si="286"/>
        <v>0.48</v>
      </c>
      <c r="AD4548" s="5" t="str">
        <f t="shared" si="287"/>
        <v>Medium-haul</v>
      </c>
    </row>
    <row r="4549" spans="1:30" x14ac:dyDescent="0.3">
      <c r="A4549" s="1" t="s">
        <v>5899</v>
      </c>
      <c r="B4549" s="1" t="s">
        <v>5900</v>
      </c>
      <c r="C4549" s="1">
        <v>44</v>
      </c>
      <c r="D4549" s="1" t="s">
        <v>28</v>
      </c>
      <c r="E4549" s="1" t="s">
        <v>5842</v>
      </c>
      <c r="F4549" s="1" t="s">
        <v>30</v>
      </c>
      <c r="G4549" s="1" t="s">
        <v>546</v>
      </c>
      <c r="H4549" s="1" t="s">
        <v>135</v>
      </c>
      <c r="I4549" s="1" t="s">
        <v>308</v>
      </c>
      <c r="J4549" s="1">
        <v>1215</v>
      </c>
      <c r="K4549" s="3">
        <v>0.43312499999999998</v>
      </c>
      <c r="L4549" s="3">
        <v>0.489375</v>
      </c>
      <c r="M4549" s="7">
        <v>45672</v>
      </c>
      <c r="N4549" s="3">
        <v>0.55326388888888889</v>
      </c>
      <c r="O4549" s="3">
        <v>0.60951388888888891</v>
      </c>
      <c r="P4549" s="5">
        <v>173</v>
      </c>
      <c r="Q4549" s="5">
        <v>553.05999999999995</v>
      </c>
      <c r="R4549" s="1" t="s">
        <v>56</v>
      </c>
      <c r="S4549" s="1">
        <v>5</v>
      </c>
      <c r="T4549" s="1" t="s">
        <v>35</v>
      </c>
      <c r="U4549" s="5">
        <v>109.84</v>
      </c>
      <c r="V4549" s="5">
        <v>6952.3442926697999</v>
      </c>
      <c r="W4549" s="1" t="s">
        <v>36</v>
      </c>
      <c r="X4549" s="1">
        <v>3.69</v>
      </c>
      <c r="Y4549" s="5">
        <v>13342.81</v>
      </c>
      <c r="Z4549" s="5">
        <v>35417.81</v>
      </c>
      <c r="AA4549" s="5" t="str">
        <f t="shared" si="284"/>
        <v>40-49</v>
      </c>
      <c r="AB4549" s="5" t="str">
        <f t="shared" si="285"/>
        <v>Severe</v>
      </c>
      <c r="AC4549" s="5">
        <f t="shared" si="286"/>
        <v>2.65</v>
      </c>
      <c r="AD4549" s="5" t="str">
        <f t="shared" si="287"/>
        <v>Short-haul</v>
      </c>
    </row>
    <row r="4550" spans="1:30" x14ac:dyDescent="0.3">
      <c r="A4550" s="1" t="s">
        <v>5901</v>
      </c>
      <c r="B4550" s="1" t="s">
        <v>5902</v>
      </c>
      <c r="C4550" s="1">
        <v>72</v>
      </c>
      <c r="D4550" s="1" t="s">
        <v>28</v>
      </c>
      <c r="E4550" s="1" t="s">
        <v>5842</v>
      </c>
      <c r="F4550" s="1" t="s">
        <v>48</v>
      </c>
      <c r="G4550" s="1" t="s">
        <v>546</v>
      </c>
      <c r="H4550" s="1" t="s">
        <v>135</v>
      </c>
      <c r="I4550" s="1" t="s">
        <v>308</v>
      </c>
      <c r="J4550" s="1">
        <v>1215</v>
      </c>
      <c r="K4550" s="3">
        <v>0.43312499999999998</v>
      </c>
      <c r="L4550" s="3">
        <v>0.489375</v>
      </c>
      <c r="M4550" s="7">
        <v>45661</v>
      </c>
      <c r="N4550" s="3">
        <v>0.55326388888888889</v>
      </c>
      <c r="O4550" s="3">
        <v>0.60951388888888891</v>
      </c>
      <c r="P4550" s="5">
        <v>173</v>
      </c>
      <c r="Q4550" s="5">
        <v>1354.73</v>
      </c>
      <c r="R4550" s="1" t="s">
        <v>34</v>
      </c>
      <c r="S4550" s="1">
        <v>5</v>
      </c>
      <c r="T4550" s="1" t="s">
        <v>41</v>
      </c>
      <c r="U4550" s="5">
        <v>9.01</v>
      </c>
      <c r="V4550" s="5">
        <v>6983.2373687875697</v>
      </c>
      <c r="W4550" s="1" t="s">
        <v>36</v>
      </c>
      <c r="X4550" s="1">
        <v>4.6100000000000003</v>
      </c>
      <c r="Y4550" s="5">
        <v>13379.88</v>
      </c>
      <c r="Z4550" s="5">
        <v>86704.52</v>
      </c>
      <c r="AA4550" s="5" t="str">
        <f t="shared" si="284"/>
        <v>60+</v>
      </c>
      <c r="AB4550" s="5" t="str">
        <f t="shared" si="285"/>
        <v>Severe</v>
      </c>
      <c r="AC4550" s="5">
        <f t="shared" si="286"/>
        <v>6.48</v>
      </c>
      <c r="AD4550" s="5" t="str">
        <f t="shared" si="287"/>
        <v>Short-haul</v>
      </c>
    </row>
    <row r="4551" spans="1:30" x14ac:dyDescent="0.3">
      <c r="A4551" s="1" t="s">
        <v>5903</v>
      </c>
      <c r="B4551" s="1" t="s">
        <v>5904</v>
      </c>
      <c r="C4551" s="1">
        <v>45</v>
      </c>
      <c r="D4551" s="1" t="s">
        <v>39</v>
      </c>
      <c r="E4551" s="1" t="s">
        <v>5842</v>
      </c>
      <c r="F4551" s="1" t="s">
        <v>30</v>
      </c>
      <c r="G4551" s="1" t="s">
        <v>546</v>
      </c>
      <c r="H4551" s="1" t="s">
        <v>135</v>
      </c>
      <c r="I4551" s="1" t="s">
        <v>308</v>
      </c>
      <c r="J4551" s="1">
        <v>1215</v>
      </c>
      <c r="K4551" s="3">
        <v>0.43312499999999998</v>
      </c>
      <c r="L4551" s="3">
        <v>0.489375</v>
      </c>
      <c r="M4551" s="7">
        <v>45658</v>
      </c>
      <c r="N4551" s="3">
        <v>0.55326388888888889</v>
      </c>
      <c r="O4551" s="3">
        <v>0.60951388888888891</v>
      </c>
      <c r="P4551" s="5">
        <v>173</v>
      </c>
      <c r="Q4551" s="5">
        <v>229</v>
      </c>
      <c r="R4551" s="1" t="s">
        <v>40</v>
      </c>
      <c r="S4551" s="1">
        <v>5</v>
      </c>
      <c r="T4551" s="1" t="s">
        <v>45</v>
      </c>
      <c r="U4551" s="5">
        <v>114.57</v>
      </c>
      <c r="V4551" s="5">
        <v>7481.6538347006999</v>
      </c>
      <c r="W4551" s="1" t="s">
        <v>42</v>
      </c>
      <c r="X4551" s="1">
        <v>3.62</v>
      </c>
      <c r="Y4551" s="5">
        <v>13977.98</v>
      </c>
      <c r="Z4551" s="5">
        <v>14678.91</v>
      </c>
      <c r="AA4551" s="5" t="str">
        <f t="shared" si="284"/>
        <v>40-49</v>
      </c>
      <c r="AB4551" s="5" t="str">
        <f t="shared" si="285"/>
        <v>Severe</v>
      </c>
      <c r="AC4551" s="5">
        <f t="shared" si="286"/>
        <v>1.05</v>
      </c>
      <c r="AD4551" s="5" t="str">
        <f t="shared" si="287"/>
        <v>Short-haul</v>
      </c>
    </row>
    <row r="4552" spans="1:30" x14ac:dyDescent="0.3">
      <c r="A4552" s="1" t="s">
        <v>5905</v>
      </c>
      <c r="B4552" s="1" t="s">
        <v>5906</v>
      </c>
      <c r="C4552" s="1">
        <v>74</v>
      </c>
      <c r="D4552" s="1" t="s">
        <v>28</v>
      </c>
      <c r="E4552" s="1" t="s">
        <v>5842</v>
      </c>
      <c r="F4552" s="1" t="s">
        <v>48</v>
      </c>
      <c r="G4552" s="1" t="s">
        <v>546</v>
      </c>
      <c r="H4552" s="1" t="s">
        <v>135</v>
      </c>
      <c r="I4552" s="1" t="s">
        <v>308</v>
      </c>
      <c r="J4552" s="1">
        <v>1215</v>
      </c>
      <c r="K4552" s="3">
        <v>0.43312499999999998</v>
      </c>
      <c r="L4552" s="3">
        <v>0.489375</v>
      </c>
      <c r="M4552" s="7">
        <v>45665</v>
      </c>
      <c r="N4552" s="3">
        <v>0.55326388888888889</v>
      </c>
      <c r="O4552" s="3">
        <v>0.60951388888888891</v>
      </c>
      <c r="P4552" s="5">
        <v>173</v>
      </c>
      <c r="Q4552" s="5">
        <v>1134.5899999999999</v>
      </c>
      <c r="R4552" s="1" t="s">
        <v>34</v>
      </c>
      <c r="S4552" s="1">
        <v>5</v>
      </c>
      <c r="T4552" s="1" t="s">
        <v>83</v>
      </c>
      <c r="U4552" s="5">
        <v>60.34</v>
      </c>
      <c r="V4552" s="5">
        <v>6834.8659908924401</v>
      </c>
      <c r="W4552" s="1" t="s">
        <v>36</v>
      </c>
      <c r="X4552" s="1">
        <v>3.18</v>
      </c>
      <c r="Y4552" s="5">
        <v>13201.84</v>
      </c>
      <c r="Z4552" s="5">
        <v>72625.83</v>
      </c>
      <c r="AA4552" s="5" t="str">
        <f t="shared" si="284"/>
        <v>60+</v>
      </c>
      <c r="AB4552" s="5" t="str">
        <f t="shared" si="285"/>
        <v>Severe</v>
      </c>
      <c r="AC4552" s="5">
        <f t="shared" si="286"/>
        <v>5.5</v>
      </c>
      <c r="AD4552" s="5" t="str">
        <f t="shared" si="287"/>
        <v>Short-haul</v>
      </c>
    </row>
    <row r="4553" spans="1:30" x14ac:dyDescent="0.3">
      <c r="A4553" s="1" t="s">
        <v>5907</v>
      </c>
      <c r="B4553" s="1" t="s">
        <v>5908</v>
      </c>
      <c r="C4553" s="1">
        <v>56</v>
      </c>
      <c r="D4553" s="1" t="s">
        <v>28</v>
      </c>
      <c r="E4553" s="1" t="s">
        <v>5842</v>
      </c>
      <c r="F4553" s="1" t="s">
        <v>48</v>
      </c>
      <c r="G4553" s="1" t="s">
        <v>546</v>
      </c>
      <c r="H4553" s="1" t="s">
        <v>135</v>
      </c>
      <c r="I4553" s="1" t="s">
        <v>308</v>
      </c>
      <c r="J4553" s="1">
        <v>1215</v>
      </c>
      <c r="K4553" s="3">
        <v>0.43312499999999998</v>
      </c>
      <c r="L4553" s="3">
        <v>0.489375</v>
      </c>
      <c r="M4553" s="7">
        <v>45670</v>
      </c>
      <c r="N4553" s="3">
        <v>0.55326388888888889</v>
      </c>
      <c r="O4553" s="3">
        <v>0.60951388888888891</v>
      </c>
      <c r="P4553" s="5">
        <v>173</v>
      </c>
      <c r="Q4553" s="5">
        <v>602.96</v>
      </c>
      <c r="R4553" s="1" t="s">
        <v>40</v>
      </c>
      <c r="S4553" s="1">
        <v>5</v>
      </c>
      <c r="T4553" s="1" t="s">
        <v>83</v>
      </c>
      <c r="U4553" s="5">
        <v>130.54</v>
      </c>
      <c r="V4553" s="5">
        <v>6870.7244210805402</v>
      </c>
      <c r="W4553" s="1" t="s">
        <v>36</v>
      </c>
      <c r="X4553" s="1">
        <v>3.23</v>
      </c>
      <c r="Y4553" s="5">
        <v>13244.87</v>
      </c>
      <c r="Z4553" s="5">
        <v>38615.550000000003</v>
      </c>
      <c r="AA4553" s="5" t="str">
        <f t="shared" si="284"/>
        <v>50-59</v>
      </c>
      <c r="AB4553" s="5" t="str">
        <f t="shared" si="285"/>
        <v>Severe</v>
      </c>
      <c r="AC4553" s="5">
        <f t="shared" si="286"/>
        <v>2.92</v>
      </c>
      <c r="AD4553" s="5" t="str">
        <f t="shared" si="287"/>
        <v>Short-haul</v>
      </c>
    </row>
    <row r="4554" spans="1:30" x14ac:dyDescent="0.3">
      <c r="A4554" s="1" t="s">
        <v>5909</v>
      </c>
      <c r="B4554" s="1" t="s">
        <v>5910</v>
      </c>
      <c r="C4554" s="1">
        <v>70</v>
      </c>
      <c r="D4554" s="1" t="s">
        <v>39</v>
      </c>
      <c r="E4554" s="1" t="s">
        <v>5842</v>
      </c>
      <c r="F4554" s="1" t="s">
        <v>30</v>
      </c>
      <c r="G4554" s="1" t="s">
        <v>546</v>
      </c>
      <c r="H4554" s="1" t="s">
        <v>135</v>
      </c>
      <c r="I4554" s="1" t="s">
        <v>308</v>
      </c>
      <c r="J4554" s="1">
        <v>1215</v>
      </c>
      <c r="K4554" s="3">
        <v>0.43312499999999998</v>
      </c>
      <c r="L4554" s="3">
        <v>0.489375</v>
      </c>
      <c r="M4554" s="7">
        <v>45662</v>
      </c>
      <c r="N4554" s="3">
        <v>0.55326388888888889</v>
      </c>
      <c r="O4554" s="3">
        <v>0.60951388888888891</v>
      </c>
      <c r="P4554" s="5">
        <v>173</v>
      </c>
      <c r="Q4554" s="5">
        <v>846.93</v>
      </c>
      <c r="R4554" s="1" t="s">
        <v>40</v>
      </c>
      <c r="S4554" s="1">
        <v>5</v>
      </c>
      <c r="T4554" s="1" t="s">
        <v>49</v>
      </c>
      <c r="U4554" s="5">
        <v>140.86000000000001</v>
      </c>
      <c r="V4554" s="5">
        <v>6975.1100143037002</v>
      </c>
      <c r="W4554" s="1" t="s">
        <v>42</v>
      </c>
      <c r="X4554" s="1">
        <v>4.78</v>
      </c>
      <c r="Y4554" s="5">
        <v>13370.13</v>
      </c>
      <c r="Z4554" s="5">
        <v>54231.69</v>
      </c>
      <c r="AA4554" s="5" t="str">
        <f t="shared" si="284"/>
        <v>60+</v>
      </c>
      <c r="AB4554" s="5" t="str">
        <f t="shared" si="285"/>
        <v>Severe</v>
      </c>
      <c r="AC4554" s="5">
        <f t="shared" si="286"/>
        <v>4.0599999999999996</v>
      </c>
      <c r="AD4554" s="5" t="str">
        <f t="shared" si="287"/>
        <v>Short-haul</v>
      </c>
    </row>
    <row r="4555" spans="1:30" x14ac:dyDescent="0.3">
      <c r="A4555" s="1" t="s">
        <v>5911</v>
      </c>
      <c r="B4555" s="1" t="s">
        <v>4426</v>
      </c>
      <c r="C4555" s="1">
        <v>60</v>
      </c>
      <c r="D4555" s="1" t="s">
        <v>39</v>
      </c>
      <c r="E4555" s="1" t="s">
        <v>5842</v>
      </c>
      <c r="F4555" s="1" t="s">
        <v>30</v>
      </c>
      <c r="G4555" s="1" t="s">
        <v>546</v>
      </c>
      <c r="H4555" s="1" t="s">
        <v>135</v>
      </c>
      <c r="I4555" s="1" t="s">
        <v>308</v>
      </c>
      <c r="J4555" s="1">
        <v>1215</v>
      </c>
      <c r="K4555" s="3">
        <v>0.43312499999999998</v>
      </c>
      <c r="L4555" s="3">
        <v>0.489375</v>
      </c>
      <c r="M4555" s="7">
        <v>45664</v>
      </c>
      <c r="N4555" s="3">
        <v>0.55326388888888889</v>
      </c>
      <c r="O4555" s="3">
        <v>0.60951388888888891</v>
      </c>
      <c r="P4555" s="5">
        <v>173</v>
      </c>
      <c r="Q4555" s="5">
        <v>80.53</v>
      </c>
      <c r="R4555" s="1" t="s">
        <v>40</v>
      </c>
      <c r="S4555" s="1">
        <v>5</v>
      </c>
      <c r="T4555" s="1" t="s">
        <v>45</v>
      </c>
      <c r="U4555" s="5">
        <v>11.41</v>
      </c>
      <c r="V4555" s="5">
        <v>7277.6584437904003</v>
      </c>
      <c r="W4555" s="1" t="s">
        <v>36</v>
      </c>
      <c r="X4555" s="1">
        <v>4.0199999999999996</v>
      </c>
      <c r="Y4555" s="5">
        <v>13733.19</v>
      </c>
      <c r="Z4555" s="5">
        <v>5156.2</v>
      </c>
      <c r="AA4555" s="5" t="str">
        <f t="shared" si="284"/>
        <v>60+</v>
      </c>
      <c r="AB4555" s="5" t="str">
        <f t="shared" si="285"/>
        <v>Severe</v>
      </c>
      <c r="AC4555" s="5">
        <f t="shared" si="286"/>
        <v>0.38</v>
      </c>
      <c r="AD4555" s="5" t="str">
        <f t="shared" si="287"/>
        <v>Short-haul</v>
      </c>
    </row>
    <row r="4556" spans="1:30" x14ac:dyDescent="0.3">
      <c r="A4556" s="1" t="s">
        <v>5912</v>
      </c>
      <c r="B4556" s="1" t="s">
        <v>5913</v>
      </c>
      <c r="C4556" s="1">
        <v>20</v>
      </c>
      <c r="D4556" s="1" t="s">
        <v>39</v>
      </c>
      <c r="E4556" s="1" t="s">
        <v>5842</v>
      </c>
      <c r="F4556" s="1" t="s">
        <v>48</v>
      </c>
      <c r="G4556" s="1" t="s">
        <v>546</v>
      </c>
      <c r="H4556" s="1" t="s">
        <v>135</v>
      </c>
      <c r="I4556" s="1" t="s">
        <v>308</v>
      </c>
      <c r="J4556" s="1">
        <v>1215</v>
      </c>
      <c r="K4556" s="3">
        <v>0.43312499999999998</v>
      </c>
      <c r="L4556" s="3">
        <v>0.489375</v>
      </c>
      <c r="M4556" s="7">
        <v>45670</v>
      </c>
      <c r="N4556" s="3">
        <v>0.55326388888888889</v>
      </c>
      <c r="O4556" s="3">
        <v>0.60951388888888891</v>
      </c>
      <c r="P4556" s="5">
        <v>173</v>
      </c>
      <c r="Q4556" s="5">
        <v>1089.94</v>
      </c>
      <c r="R4556" s="1" t="s">
        <v>34</v>
      </c>
      <c r="S4556" s="1">
        <v>5</v>
      </c>
      <c r="T4556" s="1" t="s">
        <v>83</v>
      </c>
      <c r="U4556" s="5">
        <v>144.9</v>
      </c>
      <c r="V4556" s="5">
        <v>7509.6330613173996</v>
      </c>
      <c r="W4556" s="1" t="s">
        <v>42</v>
      </c>
      <c r="X4556" s="1">
        <v>4.8600000000000003</v>
      </c>
      <c r="Y4556" s="5">
        <v>14011.56</v>
      </c>
      <c r="Z4556" s="5">
        <v>69785.14</v>
      </c>
      <c r="AA4556" s="5" t="str">
        <f t="shared" si="284"/>
        <v>18-29</v>
      </c>
      <c r="AB4556" s="5" t="str">
        <f t="shared" si="285"/>
        <v>Severe</v>
      </c>
      <c r="AC4556" s="5">
        <f t="shared" si="286"/>
        <v>4.9800000000000004</v>
      </c>
      <c r="AD4556" s="5" t="str">
        <f t="shared" si="287"/>
        <v>Short-haul</v>
      </c>
    </row>
    <row r="4557" spans="1:30" x14ac:dyDescent="0.3">
      <c r="A4557" s="1" t="s">
        <v>5914</v>
      </c>
      <c r="B4557" s="1" t="s">
        <v>5915</v>
      </c>
      <c r="C4557" s="1">
        <v>22</v>
      </c>
      <c r="D4557" s="1" t="s">
        <v>39</v>
      </c>
      <c r="E4557" s="1" t="s">
        <v>5842</v>
      </c>
      <c r="F4557" s="1" t="s">
        <v>30</v>
      </c>
      <c r="G4557" s="1" t="s">
        <v>546</v>
      </c>
      <c r="H4557" s="1" t="s">
        <v>135</v>
      </c>
      <c r="I4557" s="1" t="s">
        <v>308</v>
      </c>
      <c r="J4557" s="1">
        <v>1215</v>
      </c>
      <c r="K4557" s="3">
        <v>0.43312499999999998</v>
      </c>
      <c r="L4557" s="3">
        <v>0.489375</v>
      </c>
      <c r="M4557" s="7">
        <v>45662</v>
      </c>
      <c r="N4557" s="3">
        <v>0.55326388888888889</v>
      </c>
      <c r="O4557" s="3">
        <v>0.60951388888888891</v>
      </c>
      <c r="P4557" s="5">
        <v>173</v>
      </c>
      <c r="Q4557" s="5">
        <v>908.31</v>
      </c>
      <c r="R4557" s="1" t="s">
        <v>40</v>
      </c>
      <c r="S4557" s="1">
        <v>5</v>
      </c>
      <c r="T4557" s="1" t="s">
        <v>49</v>
      </c>
      <c r="U4557" s="5">
        <v>67.5</v>
      </c>
      <c r="V4557" s="5">
        <v>6646.3271129050599</v>
      </c>
      <c r="W4557" s="1" t="s">
        <v>36</v>
      </c>
      <c r="X4557" s="1">
        <v>3.66</v>
      </c>
      <c r="Y4557" s="5">
        <v>12975.59</v>
      </c>
      <c r="Z4557" s="5">
        <v>58145.34</v>
      </c>
      <c r="AA4557" s="5" t="str">
        <f t="shared" si="284"/>
        <v>18-29</v>
      </c>
      <c r="AB4557" s="5" t="str">
        <f t="shared" si="285"/>
        <v>Severe</v>
      </c>
      <c r="AC4557" s="5">
        <f t="shared" si="286"/>
        <v>4.4800000000000004</v>
      </c>
      <c r="AD4557" s="5" t="str">
        <f t="shared" si="287"/>
        <v>Short-haul</v>
      </c>
    </row>
    <row r="4558" spans="1:30" x14ac:dyDescent="0.3">
      <c r="A4558" s="1" t="s">
        <v>5916</v>
      </c>
      <c r="B4558" s="1" t="s">
        <v>5917</v>
      </c>
      <c r="C4558" s="1">
        <v>50</v>
      </c>
      <c r="D4558" s="1" t="s">
        <v>28</v>
      </c>
      <c r="E4558" s="1" t="s">
        <v>5842</v>
      </c>
      <c r="F4558" s="1" t="s">
        <v>48</v>
      </c>
      <c r="G4558" s="1" t="s">
        <v>546</v>
      </c>
      <c r="H4558" s="1" t="s">
        <v>135</v>
      </c>
      <c r="I4558" s="1" t="s">
        <v>308</v>
      </c>
      <c r="J4558" s="1">
        <v>1215</v>
      </c>
      <c r="K4558" s="3">
        <v>0.43312499999999998</v>
      </c>
      <c r="L4558" s="3">
        <v>0.489375</v>
      </c>
      <c r="M4558" s="7">
        <v>45660</v>
      </c>
      <c r="N4558" s="3">
        <v>0.55326388888888889</v>
      </c>
      <c r="O4558" s="3">
        <v>0.60951388888888891</v>
      </c>
      <c r="P4558" s="5">
        <v>173</v>
      </c>
      <c r="Q4558" s="5">
        <v>494.85</v>
      </c>
      <c r="R4558" s="1" t="s">
        <v>40</v>
      </c>
      <c r="S4558" s="1">
        <v>5</v>
      </c>
      <c r="T4558" s="1" t="s">
        <v>49</v>
      </c>
      <c r="U4558" s="5">
        <v>41.8</v>
      </c>
      <c r="V4558" s="5">
        <v>6664.8057547718099</v>
      </c>
      <c r="W4558" s="1" t="s">
        <v>42</v>
      </c>
      <c r="X4558" s="1">
        <v>4.07</v>
      </c>
      <c r="Y4558" s="5">
        <v>12997.77</v>
      </c>
      <c r="Z4558" s="5">
        <v>31678.76</v>
      </c>
      <c r="AA4558" s="5" t="str">
        <f t="shared" si="284"/>
        <v>50-59</v>
      </c>
      <c r="AB4558" s="5" t="str">
        <f t="shared" si="285"/>
        <v>Severe</v>
      </c>
      <c r="AC4558" s="5">
        <f t="shared" si="286"/>
        <v>2.44</v>
      </c>
      <c r="AD4558" s="5" t="str">
        <f t="shared" si="287"/>
        <v>Short-haul</v>
      </c>
    </row>
    <row r="4559" spans="1:30" x14ac:dyDescent="0.3">
      <c r="A4559" s="1" t="s">
        <v>5918</v>
      </c>
      <c r="B4559" s="1" t="s">
        <v>5919</v>
      </c>
      <c r="C4559" s="1">
        <v>60</v>
      </c>
      <c r="D4559" s="1" t="s">
        <v>39</v>
      </c>
      <c r="E4559" s="1" t="s">
        <v>5842</v>
      </c>
      <c r="F4559" s="1" t="s">
        <v>30</v>
      </c>
      <c r="G4559" s="1" t="s">
        <v>551</v>
      </c>
      <c r="H4559" s="1" t="s">
        <v>385</v>
      </c>
      <c r="I4559" s="1" t="s">
        <v>174</v>
      </c>
      <c r="J4559" s="1">
        <v>2001</v>
      </c>
      <c r="K4559" s="3">
        <v>0.3878125</v>
      </c>
      <c r="L4559" s="3">
        <v>0.48017361111111112</v>
      </c>
      <c r="M4559" s="7">
        <v>45658</v>
      </c>
      <c r="N4559" s="3">
        <v>0.50309027777777782</v>
      </c>
      <c r="O4559" s="3">
        <v>0.59545138888888893</v>
      </c>
      <c r="P4559" s="5">
        <v>166</v>
      </c>
      <c r="Q4559" s="5">
        <v>439.48</v>
      </c>
      <c r="R4559" s="1" t="s">
        <v>34</v>
      </c>
      <c r="S4559" s="1">
        <v>5</v>
      </c>
      <c r="T4559" s="1" t="s">
        <v>49</v>
      </c>
      <c r="U4559" s="5">
        <v>120.99</v>
      </c>
      <c r="V4559" s="5">
        <v>10775.219036870199</v>
      </c>
      <c r="W4559" s="1" t="s">
        <v>42</v>
      </c>
      <c r="X4559" s="1">
        <v>3.84</v>
      </c>
      <c r="Y4559" s="5">
        <v>17930.259999999998</v>
      </c>
      <c r="Z4559" s="5">
        <v>28150.92</v>
      </c>
      <c r="AA4559" s="5" t="str">
        <f t="shared" si="284"/>
        <v>60+</v>
      </c>
      <c r="AB4559" s="5" t="str">
        <f t="shared" si="285"/>
        <v>Severe</v>
      </c>
      <c r="AC4559" s="5">
        <f t="shared" si="286"/>
        <v>1.57</v>
      </c>
      <c r="AD4559" s="5" t="str">
        <f t="shared" si="287"/>
        <v>Short-haul</v>
      </c>
    </row>
    <row r="4560" spans="1:30" x14ac:dyDescent="0.3">
      <c r="A4560" s="1" t="s">
        <v>5920</v>
      </c>
      <c r="B4560" s="1" t="s">
        <v>5921</v>
      </c>
      <c r="C4560" s="1">
        <v>18</v>
      </c>
      <c r="D4560" s="1" t="s">
        <v>39</v>
      </c>
      <c r="E4560" s="1" t="s">
        <v>5842</v>
      </c>
      <c r="F4560" s="1" t="s">
        <v>48</v>
      </c>
      <c r="G4560" s="1" t="s">
        <v>551</v>
      </c>
      <c r="H4560" s="1" t="s">
        <v>385</v>
      </c>
      <c r="I4560" s="1" t="s">
        <v>174</v>
      </c>
      <c r="J4560" s="1">
        <v>2001</v>
      </c>
      <c r="K4560" s="3">
        <v>0.3878125</v>
      </c>
      <c r="L4560" s="3">
        <v>0.48017361111111112</v>
      </c>
      <c r="M4560" s="7">
        <v>45665</v>
      </c>
      <c r="N4560" s="3">
        <v>0.50309027777777782</v>
      </c>
      <c r="O4560" s="3">
        <v>0.59545138888888893</v>
      </c>
      <c r="P4560" s="5">
        <v>166</v>
      </c>
      <c r="Q4560" s="5">
        <v>615.62</v>
      </c>
      <c r="R4560" s="1" t="s">
        <v>56</v>
      </c>
      <c r="S4560" s="1">
        <v>5</v>
      </c>
      <c r="T4560" s="1" t="s">
        <v>45</v>
      </c>
      <c r="U4560" s="5">
        <v>87.95</v>
      </c>
      <c r="V4560" s="5">
        <v>11016.377297892601</v>
      </c>
      <c r="W4560" s="1" t="s">
        <v>36</v>
      </c>
      <c r="X4560" s="1">
        <v>3.91</v>
      </c>
      <c r="Y4560" s="5">
        <v>18219.650000000001</v>
      </c>
      <c r="Z4560" s="5">
        <v>39417.269999999997</v>
      </c>
      <c r="AA4560" s="5" t="str">
        <f t="shared" si="284"/>
        <v>18-29</v>
      </c>
      <c r="AB4560" s="5" t="str">
        <f t="shared" si="285"/>
        <v>Severe</v>
      </c>
      <c r="AC4560" s="5">
        <f t="shared" si="286"/>
        <v>2.16</v>
      </c>
      <c r="AD4560" s="5" t="str">
        <f t="shared" si="287"/>
        <v>Short-haul</v>
      </c>
    </row>
    <row r="4561" spans="1:30" x14ac:dyDescent="0.3">
      <c r="A4561" s="1" t="s">
        <v>5922</v>
      </c>
      <c r="B4561" s="1" t="s">
        <v>5923</v>
      </c>
      <c r="C4561" s="1">
        <v>29</v>
      </c>
      <c r="D4561" s="1" t="s">
        <v>39</v>
      </c>
      <c r="E4561" s="1" t="s">
        <v>5842</v>
      </c>
      <c r="F4561" s="1" t="s">
        <v>30</v>
      </c>
      <c r="G4561" s="1" t="s">
        <v>551</v>
      </c>
      <c r="H4561" s="1" t="s">
        <v>385</v>
      </c>
      <c r="I4561" s="1" t="s">
        <v>174</v>
      </c>
      <c r="J4561" s="1">
        <v>2001</v>
      </c>
      <c r="K4561" s="3">
        <v>0.3878125</v>
      </c>
      <c r="L4561" s="3">
        <v>0.48017361111111112</v>
      </c>
      <c r="M4561" s="7">
        <v>45662</v>
      </c>
      <c r="N4561" s="3">
        <v>0.50309027777777782</v>
      </c>
      <c r="O4561" s="3">
        <v>0.59545138888888893</v>
      </c>
      <c r="P4561" s="5">
        <v>166</v>
      </c>
      <c r="Q4561" s="5">
        <v>1293.69</v>
      </c>
      <c r="R4561" s="1" t="s">
        <v>34</v>
      </c>
      <c r="S4561" s="1">
        <v>5</v>
      </c>
      <c r="T4561" s="1" t="s">
        <v>83</v>
      </c>
      <c r="U4561" s="5">
        <v>118.2</v>
      </c>
      <c r="V4561" s="5">
        <v>10634.42216084</v>
      </c>
      <c r="W4561" s="1" t="s">
        <v>36</v>
      </c>
      <c r="X4561" s="1">
        <v>4.24</v>
      </c>
      <c r="Y4561" s="5">
        <v>17761.310000000001</v>
      </c>
      <c r="Z4561" s="5">
        <v>82819.8</v>
      </c>
      <c r="AA4561" s="5" t="str">
        <f t="shared" si="284"/>
        <v>18-29</v>
      </c>
      <c r="AB4561" s="5" t="str">
        <f t="shared" si="285"/>
        <v>Severe</v>
      </c>
      <c r="AC4561" s="5">
        <f t="shared" si="286"/>
        <v>4.66</v>
      </c>
      <c r="AD4561" s="5" t="str">
        <f t="shared" si="287"/>
        <v>Short-haul</v>
      </c>
    </row>
    <row r="4562" spans="1:30" x14ac:dyDescent="0.3">
      <c r="A4562" s="1" t="s">
        <v>5924</v>
      </c>
      <c r="B4562" s="1" t="s">
        <v>5925</v>
      </c>
      <c r="C4562" s="1">
        <v>60</v>
      </c>
      <c r="D4562" s="1" t="s">
        <v>28</v>
      </c>
      <c r="E4562" s="1" t="s">
        <v>5842</v>
      </c>
      <c r="F4562" s="1" t="s">
        <v>30</v>
      </c>
      <c r="G4562" s="1" t="s">
        <v>551</v>
      </c>
      <c r="H4562" s="1" t="s">
        <v>385</v>
      </c>
      <c r="I4562" s="1" t="s">
        <v>174</v>
      </c>
      <c r="J4562" s="1">
        <v>2001</v>
      </c>
      <c r="K4562" s="3">
        <v>0.3878125</v>
      </c>
      <c r="L4562" s="3">
        <v>0.48017361111111112</v>
      </c>
      <c r="M4562" s="7">
        <v>45668</v>
      </c>
      <c r="N4562" s="3">
        <v>0.50309027777777782</v>
      </c>
      <c r="O4562" s="3">
        <v>0.59545138888888893</v>
      </c>
      <c r="P4562" s="5">
        <v>166</v>
      </c>
      <c r="Q4562" s="5">
        <v>385.97</v>
      </c>
      <c r="R4562" s="1" t="s">
        <v>40</v>
      </c>
      <c r="S4562" s="1">
        <v>5</v>
      </c>
      <c r="T4562" s="1" t="s">
        <v>35</v>
      </c>
      <c r="U4562" s="5">
        <v>2.7</v>
      </c>
      <c r="V4562" s="5">
        <v>10579.695971274799</v>
      </c>
      <c r="W4562" s="1" t="s">
        <v>42</v>
      </c>
      <c r="X4562" s="1">
        <v>4.2</v>
      </c>
      <c r="Y4562" s="5">
        <v>17695.64</v>
      </c>
      <c r="Z4562" s="5">
        <v>24702.62</v>
      </c>
      <c r="AA4562" s="5" t="str">
        <f t="shared" si="284"/>
        <v>60+</v>
      </c>
      <c r="AB4562" s="5" t="str">
        <f t="shared" si="285"/>
        <v>Severe</v>
      </c>
      <c r="AC4562" s="5">
        <f t="shared" si="286"/>
        <v>1.4</v>
      </c>
      <c r="AD4562" s="5" t="str">
        <f t="shared" si="287"/>
        <v>Short-haul</v>
      </c>
    </row>
    <row r="4563" spans="1:30" x14ac:dyDescent="0.3">
      <c r="A4563" s="1" t="s">
        <v>5926</v>
      </c>
      <c r="B4563" s="1" t="s">
        <v>5927</v>
      </c>
      <c r="C4563" s="1">
        <v>49</v>
      </c>
      <c r="D4563" s="1" t="s">
        <v>28</v>
      </c>
      <c r="E4563" s="1" t="s">
        <v>5842</v>
      </c>
      <c r="F4563" s="1" t="s">
        <v>48</v>
      </c>
      <c r="G4563" s="1" t="s">
        <v>558</v>
      </c>
      <c r="H4563" s="1" t="s">
        <v>262</v>
      </c>
      <c r="I4563" s="1" t="s">
        <v>115</v>
      </c>
      <c r="J4563" s="1">
        <v>11334</v>
      </c>
      <c r="K4563" s="3">
        <v>8.773148148148148E-2</v>
      </c>
      <c r="L4563" s="3">
        <v>0.61203703703703705</v>
      </c>
      <c r="M4563" s="7">
        <v>45660</v>
      </c>
      <c r="N4563" s="3">
        <v>0.14467592592592593</v>
      </c>
      <c r="O4563" s="3">
        <v>0.66898148148148151</v>
      </c>
      <c r="P4563" s="5">
        <v>82</v>
      </c>
      <c r="Q4563" s="5">
        <v>197.68</v>
      </c>
      <c r="R4563" s="1" t="s">
        <v>34</v>
      </c>
      <c r="S4563" s="1">
        <v>5</v>
      </c>
      <c r="T4563" s="1" t="s">
        <v>49</v>
      </c>
      <c r="U4563" s="5">
        <v>57.16</v>
      </c>
      <c r="V4563" s="5">
        <v>57565.193567889997</v>
      </c>
      <c r="W4563" s="1" t="s">
        <v>36</v>
      </c>
      <c r="X4563" s="1">
        <v>4.22</v>
      </c>
      <c r="Y4563" s="5">
        <v>74078.23</v>
      </c>
      <c r="Z4563" s="5">
        <v>12662.95</v>
      </c>
      <c r="AA4563" s="5" t="str">
        <f t="shared" si="284"/>
        <v>40-49</v>
      </c>
      <c r="AB4563" s="5" t="str">
        <f t="shared" si="285"/>
        <v>Moderate</v>
      </c>
      <c r="AC4563" s="5">
        <f t="shared" si="286"/>
        <v>0.17</v>
      </c>
      <c r="AD4563" s="5" t="str">
        <f t="shared" si="287"/>
        <v>Long-haul</v>
      </c>
    </row>
    <row r="4564" spans="1:30" x14ac:dyDescent="0.3">
      <c r="A4564" s="1" t="s">
        <v>5916</v>
      </c>
      <c r="B4564" s="1" t="s">
        <v>5917</v>
      </c>
      <c r="C4564" s="1">
        <v>50</v>
      </c>
      <c r="D4564" s="1" t="s">
        <v>28</v>
      </c>
      <c r="E4564" s="1" t="s">
        <v>5842</v>
      </c>
      <c r="F4564" s="1" t="s">
        <v>48</v>
      </c>
      <c r="G4564" s="1" t="s">
        <v>558</v>
      </c>
      <c r="H4564" s="1" t="s">
        <v>262</v>
      </c>
      <c r="I4564" s="1" t="s">
        <v>115</v>
      </c>
      <c r="J4564" s="1">
        <v>11334</v>
      </c>
      <c r="K4564" s="3">
        <v>8.773148148148148E-2</v>
      </c>
      <c r="L4564" s="3">
        <v>0.61203703703703705</v>
      </c>
      <c r="M4564" s="7">
        <v>45659</v>
      </c>
      <c r="N4564" s="3">
        <v>0.14467592592592593</v>
      </c>
      <c r="O4564" s="3">
        <v>0.66898148148148151</v>
      </c>
      <c r="P4564" s="5">
        <v>82</v>
      </c>
      <c r="Q4564" s="5">
        <v>1107.8800000000001</v>
      </c>
      <c r="R4564" s="1" t="s">
        <v>34</v>
      </c>
      <c r="S4564" s="1">
        <v>5</v>
      </c>
      <c r="T4564" s="1" t="s">
        <v>49</v>
      </c>
      <c r="U4564" s="5">
        <v>182.07</v>
      </c>
      <c r="V4564" s="5">
        <v>57483.940100994201</v>
      </c>
      <c r="W4564" s="1" t="s">
        <v>36</v>
      </c>
      <c r="X4564" s="1">
        <v>3.82</v>
      </c>
      <c r="Y4564" s="5">
        <v>73980.73</v>
      </c>
      <c r="Z4564" s="5">
        <v>70940.73</v>
      </c>
      <c r="AA4564" s="5" t="str">
        <f t="shared" si="284"/>
        <v>50-59</v>
      </c>
      <c r="AB4564" s="5" t="str">
        <f t="shared" si="285"/>
        <v>Moderate</v>
      </c>
      <c r="AC4564" s="5">
        <f t="shared" si="286"/>
        <v>0.96</v>
      </c>
      <c r="AD4564" s="5" t="str">
        <f t="shared" si="287"/>
        <v>Long-haul</v>
      </c>
    </row>
    <row r="4565" spans="1:30" x14ac:dyDescent="0.3">
      <c r="A4565" s="1" t="s">
        <v>5928</v>
      </c>
      <c r="B4565" s="1" t="s">
        <v>5929</v>
      </c>
      <c r="C4565" s="1">
        <v>34</v>
      </c>
      <c r="D4565" s="1" t="s">
        <v>28</v>
      </c>
      <c r="E4565" s="1" t="s">
        <v>5842</v>
      </c>
      <c r="F4565" s="1" t="s">
        <v>30</v>
      </c>
      <c r="G4565" s="1" t="s">
        <v>558</v>
      </c>
      <c r="H4565" s="1" t="s">
        <v>262</v>
      </c>
      <c r="I4565" s="1" t="s">
        <v>115</v>
      </c>
      <c r="J4565" s="1">
        <v>11334</v>
      </c>
      <c r="K4565" s="3">
        <v>8.773148148148148E-2</v>
      </c>
      <c r="L4565" s="3">
        <v>0.61203703703703705</v>
      </c>
      <c r="M4565" s="7">
        <v>45659</v>
      </c>
      <c r="N4565" s="3">
        <v>0.14467592592592593</v>
      </c>
      <c r="O4565" s="3">
        <v>0.66898148148148151</v>
      </c>
      <c r="P4565" s="5">
        <v>82</v>
      </c>
      <c r="Q4565" s="5">
        <v>599.95000000000005</v>
      </c>
      <c r="R4565" s="1" t="s">
        <v>56</v>
      </c>
      <c r="S4565" s="1">
        <v>3</v>
      </c>
      <c r="T4565" s="1" t="s">
        <v>83</v>
      </c>
      <c r="U4565" s="5">
        <v>155.52000000000001</v>
      </c>
      <c r="V4565" s="5">
        <v>57464.202422533897</v>
      </c>
      <c r="W4565" s="1" t="s">
        <v>36</v>
      </c>
      <c r="X4565" s="1">
        <v>3.07</v>
      </c>
      <c r="Y4565" s="5">
        <v>73957.039999999994</v>
      </c>
      <c r="Z4565" s="5">
        <v>38427.9</v>
      </c>
      <c r="AA4565" s="5" t="str">
        <f t="shared" si="284"/>
        <v>30-39</v>
      </c>
      <c r="AB4565" s="5" t="str">
        <f t="shared" si="285"/>
        <v>Moderate</v>
      </c>
      <c r="AC4565" s="5">
        <f t="shared" si="286"/>
        <v>0.52</v>
      </c>
      <c r="AD4565" s="5" t="str">
        <f t="shared" si="287"/>
        <v>Long-haul</v>
      </c>
    </row>
    <row r="4566" spans="1:30" x14ac:dyDescent="0.3">
      <c r="A4566" s="1" t="s">
        <v>5930</v>
      </c>
      <c r="B4566" s="1" t="s">
        <v>5931</v>
      </c>
      <c r="C4566" s="1">
        <v>53</v>
      </c>
      <c r="D4566" s="1" t="s">
        <v>39</v>
      </c>
      <c r="E4566" s="1" t="s">
        <v>5842</v>
      </c>
      <c r="F4566" s="1" t="s">
        <v>48</v>
      </c>
      <c r="G4566" s="1" t="s">
        <v>558</v>
      </c>
      <c r="H4566" s="1" t="s">
        <v>262</v>
      </c>
      <c r="I4566" s="1" t="s">
        <v>115</v>
      </c>
      <c r="J4566" s="1">
        <v>11334</v>
      </c>
      <c r="K4566" s="3">
        <v>8.773148148148148E-2</v>
      </c>
      <c r="L4566" s="3">
        <v>0.61203703703703705</v>
      </c>
      <c r="M4566" s="7">
        <v>45666</v>
      </c>
      <c r="N4566" s="3">
        <v>0.14467592592592593</v>
      </c>
      <c r="O4566" s="3">
        <v>0.66898148148148151</v>
      </c>
      <c r="P4566" s="5">
        <v>82</v>
      </c>
      <c r="Q4566" s="5">
        <v>1225.33</v>
      </c>
      <c r="R4566" s="1" t="s">
        <v>56</v>
      </c>
      <c r="S4566" s="1">
        <v>5</v>
      </c>
      <c r="T4566" s="1" t="s">
        <v>35</v>
      </c>
      <c r="U4566" s="5">
        <v>13.87</v>
      </c>
      <c r="V4566" s="5">
        <v>57826.873874506498</v>
      </c>
      <c r="W4566" s="1" t="s">
        <v>42</v>
      </c>
      <c r="X4566" s="1">
        <v>4.09</v>
      </c>
      <c r="Y4566" s="5">
        <v>74392.25</v>
      </c>
      <c r="Z4566" s="5">
        <v>78423.89</v>
      </c>
      <c r="AA4566" s="5" t="str">
        <f t="shared" si="284"/>
        <v>50-59</v>
      </c>
      <c r="AB4566" s="5" t="str">
        <f t="shared" si="285"/>
        <v>Moderate</v>
      </c>
      <c r="AC4566" s="5">
        <f t="shared" si="286"/>
        <v>1.05</v>
      </c>
      <c r="AD4566" s="5" t="str">
        <f t="shared" si="287"/>
        <v>Long-haul</v>
      </c>
    </row>
    <row r="4567" spans="1:30" x14ac:dyDescent="0.3">
      <c r="A4567" s="1" t="s">
        <v>5932</v>
      </c>
      <c r="B4567" s="1" t="s">
        <v>5933</v>
      </c>
      <c r="C4567" s="1">
        <v>74</v>
      </c>
      <c r="D4567" s="1" t="s">
        <v>28</v>
      </c>
      <c r="E4567" s="1" t="s">
        <v>5842</v>
      </c>
      <c r="F4567" s="1" t="s">
        <v>30</v>
      </c>
      <c r="G4567" s="1" t="s">
        <v>565</v>
      </c>
      <c r="H4567" s="1" t="s">
        <v>217</v>
      </c>
      <c r="I4567" s="1" t="s">
        <v>155</v>
      </c>
      <c r="J4567" s="1">
        <v>9317</v>
      </c>
      <c r="K4567" s="3">
        <v>0.80907407407407406</v>
      </c>
      <c r="L4567" s="3">
        <v>0.24032407407407408</v>
      </c>
      <c r="M4567" s="7">
        <v>45672</v>
      </c>
      <c r="N4567" s="3">
        <v>0.84796296296296292</v>
      </c>
      <c r="O4567" s="3">
        <v>0.27921296296296294</v>
      </c>
      <c r="P4567" s="5">
        <v>56</v>
      </c>
      <c r="Q4567" s="5">
        <v>55.01</v>
      </c>
      <c r="R4567" s="1" t="s">
        <v>56</v>
      </c>
      <c r="S4567" s="1">
        <v>5</v>
      </c>
      <c r="T4567" s="1" t="s">
        <v>83</v>
      </c>
      <c r="U4567" s="5">
        <v>45.8</v>
      </c>
      <c r="V4567" s="5">
        <v>47883.891487940004</v>
      </c>
      <c r="W4567" s="1" t="s">
        <v>36</v>
      </c>
      <c r="X4567" s="1">
        <v>3.53</v>
      </c>
      <c r="Y4567" s="5">
        <v>62460.67</v>
      </c>
      <c r="Z4567" s="5">
        <v>3529.8</v>
      </c>
      <c r="AA4567" s="5" t="str">
        <f t="shared" si="284"/>
        <v>60+</v>
      </c>
      <c r="AB4567" s="5" t="str">
        <f t="shared" si="285"/>
        <v>Moderate</v>
      </c>
      <c r="AC4567" s="5">
        <f t="shared" si="286"/>
        <v>0.06</v>
      </c>
      <c r="AD4567" s="5" t="str">
        <f t="shared" si="287"/>
        <v>Long-haul</v>
      </c>
    </row>
    <row r="4568" spans="1:30" x14ac:dyDescent="0.3">
      <c r="A4568" s="1" t="s">
        <v>5934</v>
      </c>
      <c r="B4568" s="1" t="s">
        <v>5935</v>
      </c>
      <c r="C4568" s="1">
        <v>58</v>
      </c>
      <c r="D4568" s="1" t="s">
        <v>39</v>
      </c>
      <c r="E4568" s="1" t="s">
        <v>5842</v>
      </c>
      <c r="F4568" s="1" t="s">
        <v>30</v>
      </c>
      <c r="G4568" s="1" t="s">
        <v>565</v>
      </c>
      <c r="H4568" s="1" t="s">
        <v>217</v>
      </c>
      <c r="I4568" s="1" t="s">
        <v>155</v>
      </c>
      <c r="J4568" s="1">
        <v>9317</v>
      </c>
      <c r="K4568" s="3">
        <v>0.80907407407407406</v>
      </c>
      <c r="L4568" s="3">
        <v>0.24032407407407408</v>
      </c>
      <c r="M4568" s="7">
        <v>45662</v>
      </c>
      <c r="N4568" s="3">
        <v>0.84796296296296292</v>
      </c>
      <c r="O4568" s="3">
        <v>0.27921296296296294</v>
      </c>
      <c r="P4568" s="5">
        <v>56</v>
      </c>
      <c r="Q4568" s="5">
        <v>671.95</v>
      </c>
      <c r="R4568" s="1" t="s">
        <v>56</v>
      </c>
      <c r="S4568" s="1">
        <v>5</v>
      </c>
      <c r="T4568" s="1" t="s">
        <v>49</v>
      </c>
      <c r="U4568" s="5">
        <v>29.79</v>
      </c>
      <c r="V4568" s="5">
        <v>47946.693154398199</v>
      </c>
      <c r="W4568" s="1" t="s">
        <v>42</v>
      </c>
      <c r="X4568" s="1">
        <v>4.7300000000000004</v>
      </c>
      <c r="Y4568" s="5">
        <v>62536.03</v>
      </c>
      <c r="Z4568" s="5">
        <v>43010.76</v>
      </c>
      <c r="AA4568" s="5" t="str">
        <f t="shared" si="284"/>
        <v>50-59</v>
      </c>
      <c r="AB4568" s="5" t="str">
        <f t="shared" si="285"/>
        <v>Moderate</v>
      </c>
      <c r="AC4568" s="5">
        <f t="shared" si="286"/>
        <v>0.69</v>
      </c>
      <c r="AD4568" s="5" t="str">
        <f t="shared" si="287"/>
        <v>Long-haul</v>
      </c>
    </row>
    <row r="4569" spans="1:30" x14ac:dyDescent="0.3">
      <c r="A4569" s="1" t="s">
        <v>5936</v>
      </c>
      <c r="B4569" s="1" t="s">
        <v>5937</v>
      </c>
      <c r="C4569" s="1">
        <v>57</v>
      </c>
      <c r="D4569" s="1" t="s">
        <v>39</v>
      </c>
      <c r="E4569" s="1" t="s">
        <v>5842</v>
      </c>
      <c r="F4569" s="1" t="s">
        <v>30</v>
      </c>
      <c r="G4569" s="1" t="s">
        <v>565</v>
      </c>
      <c r="H4569" s="1" t="s">
        <v>217</v>
      </c>
      <c r="I4569" s="1" t="s">
        <v>155</v>
      </c>
      <c r="J4569" s="1">
        <v>9317</v>
      </c>
      <c r="K4569" s="3">
        <v>0.80907407407407406</v>
      </c>
      <c r="L4569" s="3">
        <v>0.24032407407407408</v>
      </c>
      <c r="M4569" s="7">
        <v>45666</v>
      </c>
      <c r="N4569" s="3">
        <v>0.84796296296296292</v>
      </c>
      <c r="O4569" s="3">
        <v>0.27921296296296294</v>
      </c>
      <c r="P4569" s="5">
        <v>56</v>
      </c>
      <c r="Q4569" s="5">
        <v>72.19</v>
      </c>
      <c r="R4569" s="1" t="s">
        <v>56</v>
      </c>
      <c r="S4569" s="1">
        <v>5</v>
      </c>
      <c r="T4569" s="1" t="s">
        <v>49</v>
      </c>
      <c r="U4569" s="5">
        <v>121.89</v>
      </c>
      <c r="V4569" s="5">
        <v>48068.696761136103</v>
      </c>
      <c r="W4569" s="1" t="s">
        <v>42</v>
      </c>
      <c r="X4569" s="1">
        <v>3.14</v>
      </c>
      <c r="Y4569" s="5">
        <v>62682.44</v>
      </c>
      <c r="Z4569" s="5">
        <v>4644.54</v>
      </c>
      <c r="AA4569" s="5" t="str">
        <f t="shared" si="284"/>
        <v>50-59</v>
      </c>
      <c r="AB4569" s="5" t="str">
        <f t="shared" si="285"/>
        <v>Moderate</v>
      </c>
      <c r="AC4569" s="5">
        <f t="shared" si="286"/>
        <v>7.0000000000000007E-2</v>
      </c>
      <c r="AD4569" s="5" t="str">
        <f t="shared" si="287"/>
        <v>Long-haul</v>
      </c>
    </row>
    <row r="4570" spans="1:30" x14ac:dyDescent="0.3">
      <c r="A4570" s="1" t="s">
        <v>5841</v>
      </c>
      <c r="B4570" s="1" t="s">
        <v>791</v>
      </c>
      <c r="C4570" s="1">
        <v>48</v>
      </c>
      <c r="D4570" s="1" t="s">
        <v>28</v>
      </c>
      <c r="E4570" s="1" t="s">
        <v>5842</v>
      </c>
      <c r="F4570" s="1" t="s">
        <v>48</v>
      </c>
      <c r="G4570" s="1" t="s">
        <v>565</v>
      </c>
      <c r="H4570" s="1" t="s">
        <v>217</v>
      </c>
      <c r="I4570" s="1" t="s">
        <v>155</v>
      </c>
      <c r="J4570" s="1">
        <v>9317</v>
      </c>
      <c r="K4570" s="3">
        <v>0.80907407407407406</v>
      </c>
      <c r="L4570" s="3">
        <v>0.24032407407407408</v>
      </c>
      <c r="M4570" s="7">
        <v>45665</v>
      </c>
      <c r="N4570" s="3">
        <v>0.84796296296296292</v>
      </c>
      <c r="O4570" s="3">
        <v>0.27921296296296294</v>
      </c>
      <c r="P4570" s="5">
        <v>56</v>
      </c>
      <c r="Q4570" s="5">
        <v>532.92999999999995</v>
      </c>
      <c r="R4570" s="1" t="s">
        <v>40</v>
      </c>
      <c r="S4570" s="1">
        <v>5</v>
      </c>
      <c r="T4570" s="1" t="s">
        <v>41</v>
      </c>
      <c r="U4570" s="5">
        <v>175.72</v>
      </c>
      <c r="V4570" s="5">
        <v>47648.929747578302</v>
      </c>
      <c r="W4570" s="1" t="s">
        <v>36</v>
      </c>
      <c r="X4570" s="1">
        <v>3.12</v>
      </c>
      <c r="Y4570" s="5">
        <v>62178.720000000001</v>
      </c>
      <c r="Z4570" s="5">
        <v>34142.660000000003</v>
      </c>
      <c r="AA4570" s="5" t="str">
        <f t="shared" si="284"/>
        <v>40-49</v>
      </c>
      <c r="AB4570" s="5" t="str">
        <f t="shared" si="285"/>
        <v>Moderate</v>
      </c>
      <c r="AC4570" s="5">
        <f t="shared" si="286"/>
        <v>0.55000000000000004</v>
      </c>
      <c r="AD4570" s="5" t="str">
        <f t="shared" si="287"/>
        <v>Long-haul</v>
      </c>
    </row>
    <row r="4571" spans="1:30" x14ac:dyDescent="0.3">
      <c r="A4571" s="1" t="s">
        <v>5938</v>
      </c>
      <c r="B4571" s="1" t="s">
        <v>5939</v>
      </c>
      <c r="C4571" s="1">
        <v>45</v>
      </c>
      <c r="D4571" s="1" t="s">
        <v>39</v>
      </c>
      <c r="E4571" s="1" t="s">
        <v>5842</v>
      </c>
      <c r="F4571" s="1" t="s">
        <v>48</v>
      </c>
      <c r="G4571" s="1" t="s">
        <v>565</v>
      </c>
      <c r="H4571" s="1" t="s">
        <v>217</v>
      </c>
      <c r="I4571" s="1" t="s">
        <v>155</v>
      </c>
      <c r="J4571" s="1">
        <v>9317</v>
      </c>
      <c r="K4571" s="3">
        <v>0.80907407407407406</v>
      </c>
      <c r="L4571" s="3">
        <v>0.24032407407407408</v>
      </c>
      <c r="M4571" s="7">
        <v>45662</v>
      </c>
      <c r="N4571" s="3">
        <v>0.84796296296296292</v>
      </c>
      <c r="O4571" s="3">
        <v>0.27921296296296294</v>
      </c>
      <c r="P4571" s="5">
        <v>56</v>
      </c>
      <c r="Q4571" s="5">
        <v>1243.67</v>
      </c>
      <c r="R4571" s="1" t="s">
        <v>34</v>
      </c>
      <c r="S4571" s="1">
        <v>5</v>
      </c>
      <c r="T4571" s="1" t="s">
        <v>41</v>
      </c>
      <c r="U4571" s="5">
        <v>180.25</v>
      </c>
      <c r="V4571" s="5">
        <v>47113.464981627898</v>
      </c>
      <c r="W4571" s="1" t="s">
        <v>42</v>
      </c>
      <c r="X4571" s="1">
        <v>4.62</v>
      </c>
      <c r="Y4571" s="5">
        <v>61536.160000000003</v>
      </c>
      <c r="Z4571" s="5">
        <v>79630.929999999993</v>
      </c>
      <c r="AA4571" s="5" t="str">
        <f t="shared" si="284"/>
        <v>40-49</v>
      </c>
      <c r="AB4571" s="5" t="str">
        <f t="shared" si="285"/>
        <v>Moderate</v>
      </c>
      <c r="AC4571" s="5">
        <f t="shared" si="286"/>
        <v>1.29</v>
      </c>
      <c r="AD4571" s="5" t="str">
        <f t="shared" si="287"/>
        <v>Long-haul</v>
      </c>
    </row>
    <row r="4572" spans="1:30" x14ac:dyDescent="0.3">
      <c r="A4572" s="1" t="s">
        <v>5940</v>
      </c>
      <c r="B4572" s="1" t="s">
        <v>5941</v>
      </c>
      <c r="C4572" s="1">
        <v>49</v>
      </c>
      <c r="D4572" s="1" t="s">
        <v>28</v>
      </c>
      <c r="E4572" s="1" t="s">
        <v>5842</v>
      </c>
      <c r="F4572" s="1" t="s">
        <v>48</v>
      </c>
      <c r="G4572" s="1" t="s">
        <v>565</v>
      </c>
      <c r="H4572" s="1" t="s">
        <v>217</v>
      </c>
      <c r="I4572" s="1" t="s">
        <v>155</v>
      </c>
      <c r="J4572" s="1">
        <v>9317</v>
      </c>
      <c r="K4572" s="3">
        <v>0.80907407407407406</v>
      </c>
      <c r="L4572" s="3">
        <v>0.24032407407407408</v>
      </c>
      <c r="M4572" s="7">
        <v>45665</v>
      </c>
      <c r="N4572" s="3">
        <v>0.84796296296296292</v>
      </c>
      <c r="O4572" s="3">
        <v>0.27921296296296294</v>
      </c>
      <c r="P4572" s="5">
        <v>56</v>
      </c>
      <c r="Q4572" s="5">
        <v>722.61</v>
      </c>
      <c r="R4572" s="1" t="s">
        <v>40</v>
      </c>
      <c r="S4572" s="1">
        <v>5</v>
      </c>
      <c r="T4572" s="1" t="s">
        <v>35</v>
      </c>
      <c r="U4572" s="5">
        <v>152.28</v>
      </c>
      <c r="V4572" s="5">
        <v>47616.168384981203</v>
      </c>
      <c r="W4572" s="1" t="s">
        <v>36</v>
      </c>
      <c r="X4572" s="1">
        <v>3.18</v>
      </c>
      <c r="Y4572" s="5">
        <v>62139.4</v>
      </c>
      <c r="Z4572" s="5">
        <v>46277.5</v>
      </c>
      <c r="AA4572" s="5" t="str">
        <f t="shared" si="284"/>
        <v>40-49</v>
      </c>
      <c r="AB4572" s="5" t="str">
        <f t="shared" si="285"/>
        <v>Moderate</v>
      </c>
      <c r="AC4572" s="5">
        <f t="shared" si="286"/>
        <v>0.74</v>
      </c>
      <c r="AD4572" s="5" t="str">
        <f t="shared" si="287"/>
        <v>Long-haul</v>
      </c>
    </row>
    <row r="4573" spans="1:30" x14ac:dyDescent="0.3">
      <c r="A4573" s="1" t="s">
        <v>5942</v>
      </c>
      <c r="B4573" s="1" t="s">
        <v>5943</v>
      </c>
      <c r="C4573" s="1">
        <v>71</v>
      </c>
      <c r="D4573" s="1" t="s">
        <v>28</v>
      </c>
      <c r="E4573" s="1" t="s">
        <v>5842</v>
      </c>
      <c r="F4573" s="1" t="s">
        <v>48</v>
      </c>
      <c r="G4573" s="1" t="s">
        <v>565</v>
      </c>
      <c r="H4573" s="1" t="s">
        <v>217</v>
      </c>
      <c r="I4573" s="1" t="s">
        <v>155</v>
      </c>
      <c r="J4573" s="1">
        <v>9317</v>
      </c>
      <c r="K4573" s="3">
        <v>0.80907407407407406</v>
      </c>
      <c r="L4573" s="3">
        <v>0.24032407407407408</v>
      </c>
      <c r="M4573" s="7">
        <v>45662</v>
      </c>
      <c r="N4573" s="3">
        <v>0.84796296296296292</v>
      </c>
      <c r="O4573" s="3">
        <v>0.27921296296296294</v>
      </c>
      <c r="P4573" s="5">
        <v>56</v>
      </c>
      <c r="Q4573" s="5">
        <v>215.43</v>
      </c>
      <c r="R4573" s="1" t="s">
        <v>40</v>
      </c>
      <c r="S4573" s="1">
        <v>5</v>
      </c>
      <c r="T4573" s="1" t="s">
        <v>45</v>
      </c>
      <c r="U4573" s="5">
        <v>170.58</v>
      </c>
      <c r="V4573" s="5">
        <v>47891.594944322103</v>
      </c>
      <c r="W4573" s="1" t="s">
        <v>42</v>
      </c>
      <c r="X4573" s="1">
        <v>3.6</v>
      </c>
      <c r="Y4573" s="5">
        <v>62469.91</v>
      </c>
      <c r="Z4573" s="5">
        <v>13821.64</v>
      </c>
      <c r="AA4573" s="5" t="str">
        <f t="shared" si="284"/>
        <v>60+</v>
      </c>
      <c r="AB4573" s="5" t="str">
        <f t="shared" si="285"/>
        <v>Moderate</v>
      </c>
      <c r="AC4573" s="5">
        <f t="shared" si="286"/>
        <v>0.22</v>
      </c>
      <c r="AD4573" s="5" t="str">
        <f t="shared" si="287"/>
        <v>Long-haul</v>
      </c>
    </row>
    <row r="4574" spans="1:30" x14ac:dyDescent="0.3">
      <c r="A4574" s="1" t="s">
        <v>5944</v>
      </c>
      <c r="B4574" s="1" t="s">
        <v>5945</v>
      </c>
      <c r="C4574" s="1">
        <v>73</v>
      </c>
      <c r="D4574" s="1" t="s">
        <v>28</v>
      </c>
      <c r="E4574" s="1" t="s">
        <v>5842</v>
      </c>
      <c r="F4574" s="1" t="s">
        <v>30</v>
      </c>
      <c r="G4574" s="1" t="s">
        <v>565</v>
      </c>
      <c r="H4574" s="1" t="s">
        <v>217</v>
      </c>
      <c r="I4574" s="1" t="s">
        <v>155</v>
      </c>
      <c r="J4574" s="1">
        <v>9317</v>
      </c>
      <c r="K4574" s="3">
        <v>0.80907407407407406</v>
      </c>
      <c r="L4574" s="3">
        <v>0.24032407407407408</v>
      </c>
      <c r="M4574" s="7">
        <v>45668</v>
      </c>
      <c r="N4574" s="3">
        <v>0.84796296296296292</v>
      </c>
      <c r="O4574" s="3">
        <v>0.27921296296296294</v>
      </c>
      <c r="P4574" s="5">
        <v>56</v>
      </c>
      <c r="Q4574" s="5">
        <v>187.3</v>
      </c>
      <c r="R4574" s="1" t="s">
        <v>34</v>
      </c>
      <c r="S4574" s="1">
        <v>5</v>
      </c>
      <c r="T4574" s="1" t="s">
        <v>83</v>
      </c>
      <c r="U4574" s="5">
        <v>164.67</v>
      </c>
      <c r="V4574" s="5">
        <v>47355.826505060897</v>
      </c>
      <c r="W4574" s="1" t="s">
        <v>42</v>
      </c>
      <c r="X4574" s="1">
        <v>4.82</v>
      </c>
      <c r="Y4574" s="5">
        <v>61826.99</v>
      </c>
      <c r="Z4574" s="5">
        <v>12020.13</v>
      </c>
      <c r="AA4574" s="5" t="str">
        <f t="shared" si="284"/>
        <v>60+</v>
      </c>
      <c r="AB4574" s="5" t="str">
        <f t="shared" si="285"/>
        <v>Moderate</v>
      </c>
      <c r="AC4574" s="5">
        <f t="shared" si="286"/>
        <v>0.19</v>
      </c>
      <c r="AD4574" s="5" t="str">
        <f t="shared" si="287"/>
        <v>Long-haul</v>
      </c>
    </row>
    <row r="4575" spans="1:30" x14ac:dyDescent="0.3">
      <c r="A4575" s="1" t="s">
        <v>5946</v>
      </c>
      <c r="B4575" s="1" t="s">
        <v>5947</v>
      </c>
      <c r="C4575" s="1">
        <v>46</v>
      </c>
      <c r="D4575" s="1" t="s">
        <v>39</v>
      </c>
      <c r="E4575" s="1" t="s">
        <v>5842</v>
      </c>
      <c r="F4575" s="1" t="s">
        <v>30</v>
      </c>
      <c r="G4575" s="1" t="s">
        <v>565</v>
      </c>
      <c r="H4575" s="1" t="s">
        <v>217</v>
      </c>
      <c r="I4575" s="1" t="s">
        <v>155</v>
      </c>
      <c r="J4575" s="1">
        <v>9317</v>
      </c>
      <c r="K4575" s="3">
        <v>0.80907407407407406</v>
      </c>
      <c r="L4575" s="3">
        <v>0.24032407407407408</v>
      </c>
      <c r="M4575" s="7">
        <v>45669</v>
      </c>
      <c r="N4575" s="3">
        <v>0.84796296296296292</v>
      </c>
      <c r="O4575" s="3">
        <v>0.27921296296296294</v>
      </c>
      <c r="P4575" s="5">
        <v>56</v>
      </c>
      <c r="Q4575" s="5">
        <v>530.91</v>
      </c>
      <c r="R4575" s="1" t="s">
        <v>34</v>
      </c>
      <c r="S4575" s="1">
        <v>5</v>
      </c>
      <c r="T4575" s="1" t="s">
        <v>41</v>
      </c>
      <c r="U4575" s="5">
        <v>80.239999999999995</v>
      </c>
      <c r="V4575" s="5">
        <v>47674.801677381904</v>
      </c>
      <c r="W4575" s="1" t="s">
        <v>36</v>
      </c>
      <c r="X4575" s="1">
        <v>4.66</v>
      </c>
      <c r="Y4575" s="5">
        <v>62209.760000000002</v>
      </c>
      <c r="Z4575" s="5">
        <v>33994.29</v>
      </c>
      <c r="AA4575" s="5" t="str">
        <f t="shared" si="284"/>
        <v>40-49</v>
      </c>
      <c r="AB4575" s="5" t="str">
        <f t="shared" si="285"/>
        <v>Moderate</v>
      </c>
      <c r="AC4575" s="5">
        <f t="shared" si="286"/>
        <v>0.55000000000000004</v>
      </c>
      <c r="AD4575" s="5" t="str">
        <f t="shared" si="287"/>
        <v>Long-haul</v>
      </c>
    </row>
    <row r="4576" spans="1:30" x14ac:dyDescent="0.3">
      <c r="A4576" s="1" t="s">
        <v>5948</v>
      </c>
      <c r="B4576" s="1" t="s">
        <v>5949</v>
      </c>
      <c r="C4576" s="1">
        <v>61</v>
      </c>
      <c r="D4576" s="1" t="s">
        <v>39</v>
      </c>
      <c r="E4576" s="1" t="s">
        <v>5842</v>
      </c>
      <c r="F4576" s="1" t="s">
        <v>48</v>
      </c>
      <c r="G4576" s="1" t="s">
        <v>570</v>
      </c>
      <c r="H4576" s="1" t="s">
        <v>262</v>
      </c>
      <c r="I4576" s="1" t="s">
        <v>175</v>
      </c>
      <c r="J4576" s="1">
        <v>5518</v>
      </c>
      <c r="K4576" s="3">
        <v>0.25896990740740738</v>
      </c>
      <c r="L4576" s="3">
        <v>0.51383101851851853</v>
      </c>
      <c r="M4576" s="7">
        <v>45658</v>
      </c>
      <c r="N4576" s="3">
        <v>0.31938657407407406</v>
      </c>
      <c r="O4576" s="3">
        <v>0.57424768518518521</v>
      </c>
      <c r="P4576" s="5">
        <v>87</v>
      </c>
      <c r="Q4576" s="5">
        <v>738.26</v>
      </c>
      <c r="R4576" s="1" t="s">
        <v>34</v>
      </c>
      <c r="S4576" s="1">
        <v>5</v>
      </c>
      <c r="T4576" s="1" t="s">
        <v>45</v>
      </c>
      <c r="U4576" s="5">
        <v>180.36</v>
      </c>
      <c r="V4576" s="5">
        <v>28663.9554473276</v>
      </c>
      <c r="W4576" s="1" t="s">
        <v>42</v>
      </c>
      <c r="X4576" s="1">
        <v>4.09</v>
      </c>
      <c r="Y4576" s="5">
        <v>39396.75</v>
      </c>
      <c r="Z4576" s="5">
        <v>47284.71</v>
      </c>
      <c r="AA4576" s="5" t="str">
        <f t="shared" si="284"/>
        <v>60+</v>
      </c>
      <c r="AB4576" s="5" t="str">
        <f t="shared" si="285"/>
        <v>Moderate</v>
      </c>
      <c r="AC4576" s="5">
        <f t="shared" si="286"/>
        <v>1.2</v>
      </c>
      <c r="AD4576" s="5" t="str">
        <f t="shared" si="287"/>
        <v>Medium-haul</v>
      </c>
    </row>
    <row r="4577" spans="1:30" x14ac:dyDescent="0.3">
      <c r="A4577" s="1" t="s">
        <v>5950</v>
      </c>
      <c r="B4577" s="1" t="s">
        <v>5951</v>
      </c>
      <c r="C4577" s="1">
        <v>66</v>
      </c>
      <c r="D4577" s="1" t="s">
        <v>39</v>
      </c>
      <c r="E4577" s="1" t="s">
        <v>5842</v>
      </c>
      <c r="F4577" s="1" t="s">
        <v>30</v>
      </c>
      <c r="G4577" s="1" t="s">
        <v>570</v>
      </c>
      <c r="H4577" s="1" t="s">
        <v>262</v>
      </c>
      <c r="I4577" s="1" t="s">
        <v>175</v>
      </c>
      <c r="J4577" s="1">
        <v>5518</v>
      </c>
      <c r="K4577" s="3">
        <v>0.25896990740740738</v>
      </c>
      <c r="L4577" s="3">
        <v>0.51383101851851853</v>
      </c>
      <c r="M4577" s="7">
        <v>45668</v>
      </c>
      <c r="N4577" s="3">
        <v>0.31938657407407406</v>
      </c>
      <c r="O4577" s="3">
        <v>0.57424768518518521</v>
      </c>
      <c r="P4577" s="5">
        <v>87</v>
      </c>
      <c r="Q4577" s="5">
        <v>904.53</v>
      </c>
      <c r="R4577" s="1" t="s">
        <v>40</v>
      </c>
      <c r="S4577" s="1">
        <v>5</v>
      </c>
      <c r="T4577" s="1" t="s">
        <v>49</v>
      </c>
      <c r="U4577" s="5">
        <v>106.7</v>
      </c>
      <c r="V4577" s="5">
        <v>28904.8059114916</v>
      </c>
      <c r="W4577" s="1" t="s">
        <v>42</v>
      </c>
      <c r="X4577" s="1">
        <v>3.64</v>
      </c>
      <c r="Y4577" s="5">
        <v>39685.769999999997</v>
      </c>
      <c r="Z4577" s="5">
        <v>57911.26</v>
      </c>
      <c r="AA4577" s="5" t="str">
        <f t="shared" si="284"/>
        <v>60+</v>
      </c>
      <c r="AB4577" s="5" t="str">
        <f t="shared" si="285"/>
        <v>Moderate</v>
      </c>
      <c r="AC4577" s="5">
        <f t="shared" si="286"/>
        <v>1.46</v>
      </c>
      <c r="AD4577" s="5" t="str">
        <f t="shared" si="287"/>
        <v>Medium-haul</v>
      </c>
    </row>
    <row r="4578" spans="1:30" x14ac:dyDescent="0.3">
      <c r="A4578" s="1" t="s">
        <v>5952</v>
      </c>
      <c r="B4578" s="1" t="s">
        <v>5953</v>
      </c>
      <c r="C4578" s="1">
        <v>67</v>
      </c>
      <c r="D4578" s="1" t="s">
        <v>28</v>
      </c>
      <c r="E4578" s="1" t="s">
        <v>5842</v>
      </c>
      <c r="F4578" s="1" t="s">
        <v>30</v>
      </c>
      <c r="G4578" s="1" t="s">
        <v>570</v>
      </c>
      <c r="H4578" s="1" t="s">
        <v>262</v>
      </c>
      <c r="I4578" s="1" t="s">
        <v>175</v>
      </c>
      <c r="J4578" s="1">
        <v>5518</v>
      </c>
      <c r="K4578" s="3">
        <v>0.25896990740740738</v>
      </c>
      <c r="L4578" s="3">
        <v>0.51383101851851853</v>
      </c>
      <c r="M4578" s="7">
        <v>45669</v>
      </c>
      <c r="N4578" s="3">
        <v>0.31938657407407406</v>
      </c>
      <c r="O4578" s="3">
        <v>0.57424768518518521</v>
      </c>
      <c r="P4578" s="5">
        <v>87</v>
      </c>
      <c r="Q4578" s="5">
        <v>834.39</v>
      </c>
      <c r="R4578" s="1" t="s">
        <v>40</v>
      </c>
      <c r="S4578" s="1">
        <v>5</v>
      </c>
      <c r="T4578" s="1" t="s">
        <v>45</v>
      </c>
      <c r="U4578" s="5">
        <v>178.93</v>
      </c>
      <c r="V4578" s="5">
        <v>28155.608106175299</v>
      </c>
      <c r="W4578" s="1" t="s">
        <v>42</v>
      </c>
      <c r="X4578" s="1">
        <v>3.9</v>
      </c>
      <c r="Y4578" s="5">
        <v>38786.730000000003</v>
      </c>
      <c r="Z4578" s="5">
        <v>53436.75</v>
      </c>
      <c r="AA4578" s="5" t="str">
        <f t="shared" si="284"/>
        <v>60+</v>
      </c>
      <c r="AB4578" s="5" t="str">
        <f t="shared" si="285"/>
        <v>Moderate</v>
      </c>
      <c r="AC4578" s="5">
        <f t="shared" si="286"/>
        <v>1.38</v>
      </c>
      <c r="AD4578" s="5" t="str">
        <f t="shared" si="287"/>
        <v>Medium-haul</v>
      </c>
    </row>
    <row r="4579" spans="1:30" x14ac:dyDescent="0.3">
      <c r="A4579" s="1" t="s">
        <v>5954</v>
      </c>
      <c r="B4579" s="1" t="s">
        <v>5955</v>
      </c>
      <c r="C4579" s="1">
        <v>67</v>
      </c>
      <c r="D4579" s="1" t="s">
        <v>28</v>
      </c>
      <c r="E4579" s="1" t="s">
        <v>5842</v>
      </c>
      <c r="F4579" s="1" t="s">
        <v>48</v>
      </c>
      <c r="G4579" s="1" t="s">
        <v>570</v>
      </c>
      <c r="H4579" s="1" t="s">
        <v>262</v>
      </c>
      <c r="I4579" s="1" t="s">
        <v>175</v>
      </c>
      <c r="J4579" s="1">
        <v>5518</v>
      </c>
      <c r="K4579" s="3">
        <v>0.25896990740740738</v>
      </c>
      <c r="L4579" s="3">
        <v>0.51383101851851853</v>
      </c>
      <c r="M4579" s="7">
        <v>45662</v>
      </c>
      <c r="N4579" s="3">
        <v>0.31938657407407406</v>
      </c>
      <c r="O4579" s="3">
        <v>0.57424768518518521</v>
      </c>
      <c r="P4579" s="5">
        <v>87</v>
      </c>
      <c r="Q4579" s="5">
        <v>331.21</v>
      </c>
      <c r="R4579" s="1" t="s">
        <v>40</v>
      </c>
      <c r="S4579" s="1">
        <v>5</v>
      </c>
      <c r="T4579" s="1" t="s">
        <v>49</v>
      </c>
      <c r="U4579" s="5">
        <v>13.24</v>
      </c>
      <c r="V4579" s="5">
        <v>28767.009483276001</v>
      </c>
      <c r="W4579" s="1" t="s">
        <v>42</v>
      </c>
      <c r="X4579" s="1">
        <v>3.34</v>
      </c>
      <c r="Y4579" s="5">
        <v>39520.410000000003</v>
      </c>
      <c r="Z4579" s="5">
        <v>21200.09</v>
      </c>
      <c r="AA4579" s="5" t="str">
        <f t="shared" si="284"/>
        <v>60+</v>
      </c>
      <c r="AB4579" s="5" t="str">
        <f t="shared" si="285"/>
        <v>Moderate</v>
      </c>
      <c r="AC4579" s="5">
        <f t="shared" si="286"/>
        <v>0.54</v>
      </c>
      <c r="AD4579" s="5" t="str">
        <f t="shared" si="287"/>
        <v>Medium-haul</v>
      </c>
    </row>
    <row r="4580" spans="1:30" x14ac:dyDescent="0.3">
      <c r="A4580" s="1" t="s">
        <v>5956</v>
      </c>
      <c r="B4580" s="1" t="s">
        <v>4023</v>
      </c>
      <c r="C4580" s="1">
        <v>68</v>
      </c>
      <c r="D4580" s="1" t="s">
        <v>39</v>
      </c>
      <c r="E4580" s="1" t="s">
        <v>5842</v>
      </c>
      <c r="F4580" s="1" t="s">
        <v>30</v>
      </c>
      <c r="G4580" s="1" t="s">
        <v>570</v>
      </c>
      <c r="H4580" s="1" t="s">
        <v>262</v>
      </c>
      <c r="I4580" s="1" t="s">
        <v>175</v>
      </c>
      <c r="J4580" s="1">
        <v>5518</v>
      </c>
      <c r="K4580" s="3">
        <v>0.25896990740740738</v>
      </c>
      <c r="L4580" s="3">
        <v>0.51383101851851853</v>
      </c>
      <c r="M4580" s="7">
        <v>45659</v>
      </c>
      <c r="N4580" s="3">
        <v>0.31938657407407406</v>
      </c>
      <c r="O4580" s="3">
        <v>0.57424768518518521</v>
      </c>
      <c r="P4580" s="5">
        <v>87</v>
      </c>
      <c r="Q4580" s="5">
        <v>835.85</v>
      </c>
      <c r="R4580" s="1" t="s">
        <v>56</v>
      </c>
      <c r="S4580" s="1">
        <v>5</v>
      </c>
      <c r="T4580" s="1" t="s">
        <v>49</v>
      </c>
      <c r="U4580" s="5">
        <v>192.15</v>
      </c>
      <c r="V4580" s="5">
        <v>28227.118575185399</v>
      </c>
      <c r="W4580" s="1" t="s">
        <v>42</v>
      </c>
      <c r="X4580" s="1">
        <v>3.57</v>
      </c>
      <c r="Y4580" s="5">
        <v>38872.54</v>
      </c>
      <c r="Z4580" s="5">
        <v>53532.83</v>
      </c>
      <c r="AA4580" s="5" t="str">
        <f t="shared" si="284"/>
        <v>60+</v>
      </c>
      <c r="AB4580" s="5" t="str">
        <f t="shared" si="285"/>
        <v>Moderate</v>
      </c>
      <c r="AC4580" s="5">
        <f t="shared" si="286"/>
        <v>1.38</v>
      </c>
      <c r="AD4580" s="5" t="str">
        <f t="shared" si="287"/>
        <v>Medium-haul</v>
      </c>
    </row>
    <row r="4581" spans="1:30" x14ac:dyDescent="0.3">
      <c r="A4581" s="1" t="s">
        <v>5875</v>
      </c>
      <c r="B4581" s="1" t="s">
        <v>5876</v>
      </c>
      <c r="C4581" s="1">
        <v>74</v>
      </c>
      <c r="D4581" s="1" t="s">
        <v>28</v>
      </c>
      <c r="E4581" s="1" t="s">
        <v>5842</v>
      </c>
      <c r="F4581" s="1" t="s">
        <v>48</v>
      </c>
      <c r="G4581" s="1" t="s">
        <v>570</v>
      </c>
      <c r="H4581" s="1" t="s">
        <v>262</v>
      </c>
      <c r="I4581" s="1" t="s">
        <v>175</v>
      </c>
      <c r="J4581" s="1">
        <v>5518</v>
      </c>
      <c r="K4581" s="3">
        <v>0.25896990740740738</v>
      </c>
      <c r="L4581" s="3">
        <v>0.51383101851851853</v>
      </c>
      <c r="M4581" s="7">
        <v>45666</v>
      </c>
      <c r="N4581" s="3">
        <v>0.31938657407407406</v>
      </c>
      <c r="O4581" s="3">
        <v>0.57424768518518521</v>
      </c>
      <c r="P4581" s="5">
        <v>87</v>
      </c>
      <c r="Q4581" s="5">
        <v>1367.47</v>
      </c>
      <c r="R4581" s="1" t="s">
        <v>56</v>
      </c>
      <c r="S4581" s="1">
        <v>5</v>
      </c>
      <c r="T4581" s="1" t="s">
        <v>45</v>
      </c>
      <c r="U4581" s="5">
        <v>38.619999999999997</v>
      </c>
      <c r="V4581" s="5">
        <v>28858.050303086002</v>
      </c>
      <c r="W4581" s="1" t="s">
        <v>36</v>
      </c>
      <c r="X4581" s="1">
        <v>4.57</v>
      </c>
      <c r="Y4581" s="5">
        <v>39629.660000000003</v>
      </c>
      <c r="Z4581" s="5">
        <v>87525.8</v>
      </c>
      <c r="AA4581" s="5" t="str">
        <f t="shared" si="284"/>
        <v>60+</v>
      </c>
      <c r="AB4581" s="5" t="str">
        <f t="shared" si="285"/>
        <v>Moderate</v>
      </c>
      <c r="AC4581" s="5">
        <f t="shared" si="286"/>
        <v>2.21</v>
      </c>
      <c r="AD4581" s="5" t="str">
        <f t="shared" si="287"/>
        <v>Medium-haul</v>
      </c>
    </row>
    <row r="4582" spans="1:30" x14ac:dyDescent="0.3">
      <c r="A4582" s="1" t="s">
        <v>5957</v>
      </c>
      <c r="B4582" s="1" t="s">
        <v>5958</v>
      </c>
      <c r="C4582" s="1">
        <v>33</v>
      </c>
      <c r="D4582" s="1" t="s">
        <v>28</v>
      </c>
      <c r="E4582" s="1" t="s">
        <v>5842</v>
      </c>
      <c r="F4582" s="1" t="s">
        <v>30</v>
      </c>
      <c r="G4582" s="1" t="s">
        <v>787</v>
      </c>
      <c r="H4582" s="1" t="s">
        <v>385</v>
      </c>
      <c r="I4582" s="1" t="s">
        <v>337</v>
      </c>
      <c r="J4582" s="1">
        <v>11762</v>
      </c>
      <c r="K4582" s="3">
        <v>0.26141203703703703</v>
      </c>
      <c r="L4582" s="3">
        <v>0.80585648148148148</v>
      </c>
      <c r="M4582" s="7">
        <v>45667</v>
      </c>
      <c r="N4582" s="3">
        <v>0.37877314814814816</v>
      </c>
      <c r="O4582" s="3">
        <v>0.92321759259259262</v>
      </c>
      <c r="P4582" s="5">
        <v>169</v>
      </c>
      <c r="Q4582" s="5">
        <v>1101.3599999999999</v>
      </c>
      <c r="R4582" s="1" t="s">
        <v>56</v>
      </c>
      <c r="S4582" s="1">
        <v>3</v>
      </c>
      <c r="T4582" s="1" t="s">
        <v>41</v>
      </c>
      <c r="U4582" s="5">
        <v>58.66</v>
      </c>
      <c r="V4582" s="5">
        <v>59437.886617915203</v>
      </c>
      <c r="W4582" s="1" t="s">
        <v>36</v>
      </c>
      <c r="X4582" s="1">
        <v>3.6</v>
      </c>
      <c r="Y4582" s="5">
        <v>76325.460000000006</v>
      </c>
      <c r="Z4582" s="5">
        <v>70498.77</v>
      </c>
      <c r="AA4582" s="5" t="str">
        <f t="shared" si="284"/>
        <v>30-39</v>
      </c>
      <c r="AB4582" s="5" t="str">
        <f t="shared" si="285"/>
        <v>Severe</v>
      </c>
      <c r="AC4582" s="5">
        <f t="shared" si="286"/>
        <v>0.92</v>
      </c>
      <c r="AD4582" s="5" t="str">
        <f t="shared" si="287"/>
        <v>Long-haul</v>
      </c>
    </row>
    <row r="4583" spans="1:30" x14ac:dyDescent="0.3">
      <c r="A4583" s="1" t="s">
        <v>5959</v>
      </c>
      <c r="B4583" s="1" t="s">
        <v>5960</v>
      </c>
      <c r="C4583" s="1">
        <v>68</v>
      </c>
      <c r="D4583" s="1" t="s">
        <v>28</v>
      </c>
      <c r="E4583" s="1" t="s">
        <v>5842</v>
      </c>
      <c r="F4583" s="1" t="s">
        <v>48</v>
      </c>
      <c r="G4583" s="1" t="s">
        <v>787</v>
      </c>
      <c r="H4583" s="1" t="s">
        <v>385</v>
      </c>
      <c r="I4583" s="1" t="s">
        <v>337</v>
      </c>
      <c r="J4583" s="1">
        <v>11762</v>
      </c>
      <c r="K4583" s="3">
        <v>0.26141203703703703</v>
      </c>
      <c r="L4583" s="3">
        <v>0.80585648148148148</v>
      </c>
      <c r="M4583" s="7">
        <v>45669</v>
      </c>
      <c r="N4583" s="3">
        <v>0.37877314814814816</v>
      </c>
      <c r="O4583" s="3">
        <v>0.92321759259259262</v>
      </c>
      <c r="P4583" s="5">
        <v>169</v>
      </c>
      <c r="Q4583" s="5">
        <v>256.45999999999998</v>
      </c>
      <c r="R4583" s="1" t="s">
        <v>34</v>
      </c>
      <c r="S4583" s="1">
        <v>5</v>
      </c>
      <c r="T4583" s="1" t="s">
        <v>45</v>
      </c>
      <c r="U4583" s="5">
        <v>6.03</v>
      </c>
      <c r="V4583" s="5">
        <v>60134.165706128697</v>
      </c>
      <c r="W4583" s="1" t="s">
        <v>42</v>
      </c>
      <c r="X4583" s="1">
        <v>4.51</v>
      </c>
      <c r="Y4583" s="5">
        <v>77161</v>
      </c>
      <c r="Z4583" s="5">
        <v>16414.650000000001</v>
      </c>
      <c r="AA4583" s="5" t="str">
        <f t="shared" si="284"/>
        <v>60+</v>
      </c>
      <c r="AB4583" s="5" t="str">
        <f t="shared" si="285"/>
        <v>Severe</v>
      </c>
      <c r="AC4583" s="5">
        <f t="shared" si="286"/>
        <v>0.21</v>
      </c>
      <c r="AD4583" s="5" t="str">
        <f t="shared" si="287"/>
        <v>Long-haul</v>
      </c>
    </row>
    <row r="4584" spans="1:30" x14ac:dyDescent="0.3">
      <c r="A4584" s="1" t="s">
        <v>5961</v>
      </c>
      <c r="B4584" s="1" t="s">
        <v>5962</v>
      </c>
      <c r="C4584" s="1">
        <v>62</v>
      </c>
      <c r="D4584" s="1" t="s">
        <v>28</v>
      </c>
      <c r="E4584" s="1" t="s">
        <v>5842</v>
      </c>
      <c r="F4584" s="1" t="s">
        <v>30</v>
      </c>
      <c r="G4584" s="1" t="s">
        <v>787</v>
      </c>
      <c r="H4584" s="1" t="s">
        <v>385</v>
      </c>
      <c r="I4584" s="1" t="s">
        <v>337</v>
      </c>
      <c r="J4584" s="1">
        <v>11762</v>
      </c>
      <c r="K4584" s="3">
        <v>0.26141203703703703</v>
      </c>
      <c r="L4584" s="3">
        <v>0.80585648148148148</v>
      </c>
      <c r="M4584" s="7">
        <v>45672</v>
      </c>
      <c r="N4584" s="3">
        <v>0.37877314814814816</v>
      </c>
      <c r="O4584" s="3">
        <v>0.92321759259259262</v>
      </c>
      <c r="P4584" s="5">
        <v>169</v>
      </c>
      <c r="Q4584" s="5">
        <v>1274.54</v>
      </c>
      <c r="R4584" s="1" t="s">
        <v>40</v>
      </c>
      <c r="S4584" s="1">
        <v>5</v>
      </c>
      <c r="T4584" s="1" t="s">
        <v>83</v>
      </c>
      <c r="U4584" s="5">
        <v>70.97</v>
      </c>
      <c r="V4584" s="5">
        <v>59520.549294461503</v>
      </c>
      <c r="W4584" s="1" t="s">
        <v>42</v>
      </c>
      <c r="X4584" s="1">
        <v>3.99</v>
      </c>
      <c r="Y4584" s="5">
        <v>76424.66</v>
      </c>
      <c r="Z4584" s="5">
        <v>81584.75</v>
      </c>
      <c r="AA4584" s="5" t="str">
        <f t="shared" si="284"/>
        <v>60+</v>
      </c>
      <c r="AB4584" s="5" t="str">
        <f t="shared" si="285"/>
        <v>Severe</v>
      </c>
      <c r="AC4584" s="5">
        <f t="shared" si="286"/>
        <v>1.07</v>
      </c>
      <c r="AD4584" s="5" t="str">
        <f t="shared" si="287"/>
        <v>Long-haul</v>
      </c>
    </row>
    <row r="4585" spans="1:30" x14ac:dyDescent="0.3">
      <c r="A4585" s="1" t="s">
        <v>5849</v>
      </c>
      <c r="B4585" s="1" t="s">
        <v>5850</v>
      </c>
      <c r="C4585" s="1">
        <v>51</v>
      </c>
      <c r="D4585" s="1" t="s">
        <v>28</v>
      </c>
      <c r="E4585" s="1" t="s">
        <v>5842</v>
      </c>
      <c r="F4585" s="1" t="s">
        <v>30</v>
      </c>
      <c r="G4585" s="1" t="s">
        <v>787</v>
      </c>
      <c r="H4585" s="1" t="s">
        <v>385</v>
      </c>
      <c r="I4585" s="1" t="s">
        <v>337</v>
      </c>
      <c r="J4585" s="1">
        <v>11762</v>
      </c>
      <c r="K4585" s="3">
        <v>0.26141203703703703</v>
      </c>
      <c r="L4585" s="3">
        <v>0.80585648148148148</v>
      </c>
      <c r="M4585" s="7">
        <v>45661</v>
      </c>
      <c r="N4585" s="3">
        <v>0.37877314814814816</v>
      </c>
      <c r="O4585" s="3">
        <v>0.92321759259259262</v>
      </c>
      <c r="P4585" s="5">
        <v>169</v>
      </c>
      <c r="Q4585" s="5">
        <v>291.24</v>
      </c>
      <c r="R4585" s="1" t="s">
        <v>56</v>
      </c>
      <c r="S4585" s="1">
        <v>5</v>
      </c>
      <c r="T4585" s="1" t="s">
        <v>41</v>
      </c>
      <c r="U4585" s="5">
        <v>173.53</v>
      </c>
      <c r="V4585" s="5">
        <v>59982.9763302063</v>
      </c>
      <c r="W4585" s="1" t="s">
        <v>42</v>
      </c>
      <c r="X4585" s="1">
        <v>4.74</v>
      </c>
      <c r="Y4585" s="5">
        <v>76979.570000000007</v>
      </c>
      <c r="Z4585" s="5">
        <v>18674.07</v>
      </c>
      <c r="AA4585" s="5" t="str">
        <f t="shared" si="284"/>
        <v>50-59</v>
      </c>
      <c r="AB4585" s="5" t="str">
        <f t="shared" si="285"/>
        <v>Severe</v>
      </c>
      <c r="AC4585" s="5">
        <f t="shared" si="286"/>
        <v>0.24</v>
      </c>
      <c r="AD4585" s="5" t="str">
        <f t="shared" si="287"/>
        <v>Long-haul</v>
      </c>
    </row>
    <row r="4586" spans="1:30" x14ac:dyDescent="0.3">
      <c r="A4586" s="1" t="s">
        <v>5930</v>
      </c>
      <c r="B4586" s="1" t="s">
        <v>5931</v>
      </c>
      <c r="C4586" s="1">
        <v>53</v>
      </c>
      <c r="D4586" s="1" t="s">
        <v>39</v>
      </c>
      <c r="E4586" s="1" t="s">
        <v>5842</v>
      </c>
      <c r="F4586" s="1" t="s">
        <v>48</v>
      </c>
      <c r="G4586" s="1" t="s">
        <v>787</v>
      </c>
      <c r="H4586" s="1" t="s">
        <v>385</v>
      </c>
      <c r="I4586" s="1" t="s">
        <v>337</v>
      </c>
      <c r="J4586" s="1">
        <v>11762</v>
      </c>
      <c r="K4586" s="3">
        <v>0.26141203703703703</v>
      </c>
      <c r="L4586" s="3">
        <v>0.80585648148148148</v>
      </c>
      <c r="M4586" s="7">
        <v>45664</v>
      </c>
      <c r="N4586" s="3">
        <v>0.37877314814814816</v>
      </c>
      <c r="O4586" s="3">
        <v>0.92321759259259262</v>
      </c>
      <c r="P4586" s="5">
        <v>169</v>
      </c>
      <c r="Q4586" s="5">
        <v>1152.9000000000001</v>
      </c>
      <c r="R4586" s="1" t="s">
        <v>40</v>
      </c>
      <c r="S4586" s="1">
        <v>5</v>
      </c>
      <c r="T4586" s="1" t="s">
        <v>35</v>
      </c>
      <c r="U4586" s="5">
        <v>36.369999999999997</v>
      </c>
      <c r="V4586" s="5">
        <v>59717.328728999302</v>
      </c>
      <c r="W4586" s="1" t="s">
        <v>42</v>
      </c>
      <c r="X4586" s="1">
        <v>4.21</v>
      </c>
      <c r="Y4586" s="5">
        <v>76660.789999999994</v>
      </c>
      <c r="Z4586" s="5">
        <v>73792.87</v>
      </c>
      <c r="AA4586" s="5" t="str">
        <f t="shared" si="284"/>
        <v>50-59</v>
      </c>
      <c r="AB4586" s="5" t="str">
        <f t="shared" si="285"/>
        <v>Severe</v>
      </c>
      <c r="AC4586" s="5">
        <f t="shared" si="286"/>
        <v>0.96</v>
      </c>
      <c r="AD4586" s="5" t="str">
        <f t="shared" si="287"/>
        <v>Long-haul</v>
      </c>
    </row>
    <row r="4587" spans="1:30" x14ac:dyDescent="0.3">
      <c r="A4587" s="1" t="s">
        <v>5963</v>
      </c>
      <c r="B4587" s="1" t="s">
        <v>5964</v>
      </c>
      <c r="C4587" s="1">
        <v>26</v>
      </c>
      <c r="D4587" s="1" t="s">
        <v>39</v>
      </c>
      <c r="E4587" s="1" t="s">
        <v>5842</v>
      </c>
      <c r="F4587" s="1" t="s">
        <v>48</v>
      </c>
      <c r="G4587" s="1" t="s">
        <v>787</v>
      </c>
      <c r="H4587" s="1" t="s">
        <v>385</v>
      </c>
      <c r="I4587" s="1" t="s">
        <v>337</v>
      </c>
      <c r="J4587" s="1">
        <v>11762</v>
      </c>
      <c r="K4587" s="3">
        <v>0.26141203703703703</v>
      </c>
      <c r="L4587" s="3">
        <v>0.80585648148148148</v>
      </c>
      <c r="M4587" s="7">
        <v>45672</v>
      </c>
      <c r="N4587" s="3">
        <v>0.37877314814814816</v>
      </c>
      <c r="O4587" s="3">
        <v>0.92321759259259262</v>
      </c>
      <c r="P4587" s="5">
        <v>169</v>
      </c>
      <c r="Q4587" s="5">
        <v>1396.19</v>
      </c>
      <c r="R4587" s="1" t="s">
        <v>56</v>
      </c>
      <c r="S4587" s="1">
        <v>5</v>
      </c>
      <c r="T4587" s="1" t="s">
        <v>45</v>
      </c>
      <c r="U4587" s="5">
        <v>16.829999999999998</v>
      </c>
      <c r="V4587" s="5">
        <v>59312.6869705356</v>
      </c>
      <c r="W4587" s="1" t="s">
        <v>42</v>
      </c>
      <c r="X4587" s="1">
        <v>4.12</v>
      </c>
      <c r="Y4587" s="5">
        <v>76175.22</v>
      </c>
      <c r="Z4587" s="5">
        <v>89359.53</v>
      </c>
      <c r="AA4587" s="5" t="str">
        <f t="shared" si="284"/>
        <v>18-29</v>
      </c>
      <c r="AB4587" s="5" t="str">
        <f t="shared" si="285"/>
        <v>Severe</v>
      </c>
      <c r="AC4587" s="5">
        <f t="shared" si="286"/>
        <v>1.17</v>
      </c>
      <c r="AD4587" s="5" t="str">
        <f t="shared" si="287"/>
        <v>Long-haul</v>
      </c>
    </row>
    <row r="4588" spans="1:30" x14ac:dyDescent="0.3">
      <c r="A4588" s="1" t="s">
        <v>5965</v>
      </c>
      <c r="B4588" s="1" t="s">
        <v>5966</v>
      </c>
      <c r="C4588" s="1">
        <v>63</v>
      </c>
      <c r="D4588" s="1" t="s">
        <v>28</v>
      </c>
      <c r="E4588" s="1" t="s">
        <v>5842</v>
      </c>
      <c r="F4588" s="1" t="s">
        <v>30</v>
      </c>
      <c r="G4588" s="1" t="s">
        <v>787</v>
      </c>
      <c r="H4588" s="1" t="s">
        <v>385</v>
      </c>
      <c r="I4588" s="1" t="s">
        <v>337</v>
      </c>
      <c r="J4588" s="1">
        <v>11762</v>
      </c>
      <c r="K4588" s="3">
        <v>0.26141203703703703</v>
      </c>
      <c r="L4588" s="3">
        <v>0.80585648148148148</v>
      </c>
      <c r="M4588" s="7">
        <v>45672</v>
      </c>
      <c r="N4588" s="3">
        <v>0.37877314814814816</v>
      </c>
      <c r="O4588" s="3">
        <v>0.92321759259259262</v>
      </c>
      <c r="P4588" s="5">
        <v>169</v>
      </c>
      <c r="Q4588" s="5">
        <v>459.36</v>
      </c>
      <c r="R4588" s="1" t="s">
        <v>56</v>
      </c>
      <c r="S4588" s="1">
        <v>5</v>
      </c>
      <c r="T4588" s="1" t="s">
        <v>41</v>
      </c>
      <c r="U4588" s="5">
        <v>158.47999999999999</v>
      </c>
      <c r="V4588" s="5">
        <v>59997.275162797901</v>
      </c>
      <c r="W4588" s="1" t="s">
        <v>42</v>
      </c>
      <c r="X4588" s="1">
        <v>4.3899999999999997</v>
      </c>
      <c r="Y4588" s="5">
        <v>76996.73</v>
      </c>
      <c r="Z4588" s="5">
        <v>29430.74</v>
      </c>
      <c r="AA4588" s="5" t="str">
        <f t="shared" si="284"/>
        <v>60+</v>
      </c>
      <c r="AB4588" s="5" t="str">
        <f t="shared" si="285"/>
        <v>Severe</v>
      </c>
      <c r="AC4588" s="5">
        <f t="shared" si="286"/>
        <v>0.38</v>
      </c>
      <c r="AD4588" s="5" t="str">
        <f t="shared" si="287"/>
        <v>Long-haul</v>
      </c>
    </row>
    <row r="4589" spans="1:30" x14ac:dyDescent="0.3">
      <c r="A4589" s="1" t="s">
        <v>5967</v>
      </c>
      <c r="B4589" s="1" t="s">
        <v>5968</v>
      </c>
      <c r="C4589" s="1">
        <v>18</v>
      </c>
      <c r="D4589" s="1" t="s">
        <v>39</v>
      </c>
      <c r="E4589" s="1" t="s">
        <v>5842</v>
      </c>
      <c r="F4589" s="1" t="s">
        <v>30</v>
      </c>
      <c r="G4589" s="1" t="s">
        <v>787</v>
      </c>
      <c r="H4589" s="1" t="s">
        <v>385</v>
      </c>
      <c r="I4589" s="1" t="s">
        <v>337</v>
      </c>
      <c r="J4589" s="1">
        <v>11762</v>
      </c>
      <c r="K4589" s="3">
        <v>0.26141203703703703</v>
      </c>
      <c r="L4589" s="3">
        <v>0.80585648148148148</v>
      </c>
      <c r="M4589" s="7">
        <v>45662</v>
      </c>
      <c r="N4589" s="3">
        <v>0.37877314814814816</v>
      </c>
      <c r="O4589" s="3">
        <v>0.92321759259259262</v>
      </c>
      <c r="P4589" s="5">
        <v>169</v>
      </c>
      <c r="Q4589" s="5">
        <v>769.03</v>
      </c>
      <c r="R4589" s="1" t="s">
        <v>40</v>
      </c>
      <c r="S4589" s="1">
        <v>5</v>
      </c>
      <c r="T4589" s="1" t="s">
        <v>41</v>
      </c>
      <c r="U4589" s="5">
        <v>190.81</v>
      </c>
      <c r="V4589" s="5">
        <v>59397.486253522497</v>
      </c>
      <c r="W4589" s="1" t="s">
        <v>42</v>
      </c>
      <c r="X4589" s="1">
        <v>4.58</v>
      </c>
      <c r="Y4589" s="5">
        <v>76276.98</v>
      </c>
      <c r="Z4589" s="5">
        <v>49256.08</v>
      </c>
      <c r="AA4589" s="5" t="str">
        <f t="shared" si="284"/>
        <v>18-29</v>
      </c>
      <c r="AB4589" s="5" t="str">
        <f t="shared" si="285"/>
        <v>Severe</v>
      </c>
      <c r="AC4589" s="5">
        <f t="shared" si="286"/>
        <v>0.65</v>
      </c>
      <c r="AD4589" s="5" t="str">
        <f t="shared" si="287"/>
        <v>Long-haul</v>
      </c>
    </row>
    <row r="4590" spans="1:30" x14ac:dyDescent="0.3">
      <c r="A4590" s="1" t="s">
        <v>5969</v>
      </c>
      <c r="B4590" s="1" t="s">
        <v>5970</v>
      </c>
      <c r="C4590" s="1">
        <v>28</v>
      </c>
      <c r="D4590" s="1" t="s">
        <v>28</v>
      </c>
      <c r="E4590" s="1" t="s">
        <v>5842</v>
      </c>
      <c r="F4590" s="1" t="s">
        <v>30</v>
      </c>
      <c r="G4590" s="1" t="s">
        <v>794</v>
      </c>
      <c r="H4590" s="1" t="s">
        <v>217</v>
      </c>
      <c r="I4590" s="1" t="s">
        <v>75</v>
      </c>
      <c r="J4590" s="1">
        <v>13200</v>
      </c>
      <c r="K4590" s="3">
        <v>0.1146412037037037</v>
      </c>
      <c r="L4590" s="3">
        <v>0.72575231481481484</v>
      </c>
      <c r="M4590" s="7">
        <v>45658</v>
      </c>
      <c r="N4590" s="3">
        <v>0.16116898148148148</v>
      </c>
      <c r="O4590" s="3">
        <v>0.77228009259259256</v>
      </c>
      <c r="P4590" s="5">
        <v>67</v>
      </c>
      <c r="Q4590" s="5">
        <v>1221.02</v>
      </c>
      <c r="R4590" s="1" t="s">
        <v>56</v>
      </c>
      <c r="S4590" s="1">
        <v>5</v>
      </c>
      <c r="T4590" s="1" t="s">
        <v>83</v>
      </c>
      <c r="U4590" s="5">
        <v>198.11</v>
      </c>
      <c r="V4590" s="5">
        <v>67320.050196554294</v>
      </c>
      <c r="W4590" s="1" t="s">
        <v>42</v>
      </c>
      <c r="X4590" s="1">
        <v>4.03</v>
      </c>
      <c r="Y4590" s="5">
        <v>85784.06</v>
      </c>
      <c r="Z4590" s="5">
        <v>78184.899999999994</v>
      </c>
      <c r="AA4590" s="5" t="str">
        <f t="shared" si="284"/>
        <v>18-29</v>
      </c>
      <c r="AB4590" s="5" t="str">
        <f t="shared" si="285"/>
        <v>Moderate</v>
      </c>
      <c r="AC4590" s="5">
        <f t="shared" si="286"/>
        <v>0.91</v>
      </c>
      <c r="AD4590" s="5" t="str">
        <f t="shared" si="287"/>
        <v>Long-haul</v>
      </c>
    </row>
    <row r="4591" spans="1:30" x14ac:dyDescent="0.3">
      <c r="A4591" s="1" t="s">
        <v>5971</v>
      </c>
      <c r="B4591" s="1" t="s">
        <v>5972</v>
      </c>
      <c r="C4591" s="1">
        <v>51</v>
      </c>
      <c r="D4591" s="1" t="s">
        <v>39</v>
      </c>
      <c r="E4591" s="1" t="s">
        <v>5842</v>
      </c>
      <c r="F4591" s="1" t="s">
        <v>48</v>
      </c>
      <c r="G4591" s="1" t="s">
        <v>794</v>
      </c>
      <c r="H4591" s="1" t="s">
        <v>217</v>
      </c>
      <c r="I4591" s="1" t="s">
        <v>75</v>
      </c>
      <c r="J4591" s="1">
        <v>13200</v>
      </c>
      <c r="K4591" s="3">
        <v>0.1146412037037037</v>
      </c>
      <c r="L4591" s="3">
        <v>0.72575231481481484</v>
      </c>
      <c r="M4591" s="7">
        <v>45665</v>
      </c>
      <c r="N4591" s="3">
        <v>0.16116898148148148</v>
      </c>
      <c r="O4591" s="3">
        <v>0.77228009259259256</v>
      </c>
      <c r="P4591" s="5">
        <v>67</v>
      </c>
      <c r="Q4591" s="5">
        <v>70.45</v>
      </c>
      <c r="R4591" s="1" t="s">
        <v>40</v>
      </c>
      <c r="S4591" s="1">
        <v>5</v>
      </c>
      <c r="T4591" s="1" t="s">
        <v>45</v>
      </c>
      <c r="U4591" s="5">
        <v>147.44</v>
      </c>
      <c r="V4591" s="5">
        <v>67431.320639466794</v>
      </c>
      <c r="W4591" s="1" t="s">
        <v>36</v>
      </c>
      <c r="X4591" s="1">
        <v>4</v>
      </c>
      <c r="Y4591" s="5">
        <v>85917.58</v>
      </c>
      <c r="Z4591" s="5">
        <v>4538.29</v>
      </c>
      <c r="AA4591" s="5" t="str">
        <f t="shared" si="284"/>
        <v>50-59</v>
      </c>
      <c r="AB4591" s="5" t="str">
        <f t="shared" si="285"/>
        <v>Moderate</v>
      </c>
      <c r="AC4591" s="5">
        <f t="shared" si="286"/>
        <v>0.05</v>
      </c>
      <c r="AD4591" s="5" t="str">
        <f t="shared" si="287"/>
        <v>Long-haul</v>
      </c>
    </row>
    <row r="4592" spans="1:30" x14ac:dyDescent="0.3">
      <c r="A4592" s="1" t="s">
        <v>5973</v>
      </c>
      <c r="B4592" s="1" t="s">
        <v>5974</v>
      </c>
      <c r="C4592" s="1">
        <v>75</v>
      </c>
      <c r="D4592" s="1" t="s">
        <v>28</v>
      </c>
      <c r="E4592" s="1" t="s">
        <v>5842</v>
      </c>
      <c r="F4592" s="1" t="s">
        <v>30</v>
      </c>
      <c r="G4592" s="1" t="s">
        <v>794</v>
      </c>
      <c r="H4592" s="1" t="s">
        <v>217</v>
      </c>
      <c r="I4592" s="1" t="s">
        <v>75</v>
      </c>
      <c r="J4592" s="1">
        <v>13200</v>
      </c>
      <c r="K4592" s="3">
        <v>0.1146412037037037</v>
      </c>
      <c r="L4592" s="3">
        <v>0.72575231481481484</v>
      </c>
      <c r="M4592" s="7">
        <v>45668</v>
      </c>
      <c r="N4592" s="3">
        <v>0.16116898148148148</v>
      </c>
      <c r="O4592" s="3">
        <v>0.77228009259259256</v>
      </c>
      <c r="P4592" s="5">
        <v>67</v>
      </c>
      <c r="Q4592" s="5">
        <v>986.83</v>
      </c>
      <c r="R4592" s="1" t="s">
        <v>40</v>
      </c>
      <c r="S4592" s="1">
        <v>5</v>
      </c>
      <c r="T4592" s="1" t="s">
        <v>45</v>
      </c>
      <c r="U4592" s="5">
        <v>71.73</v>
      </c>
      <c r="V4592" s="5">
        <v>67135.203077294194</v>
      </c>
      <c r="W4592" s="1" t="s">
        <v>42</v>
      </c>
      <c r="X4592" s="1">
        <v>3.5</v>
      </c>
      <c r="Y4592" s="5">
        <v>85562.240000000005</v>
      </c>
      <c r="Z4592" s="5">
        <v>63171.47</v>
      </c>
      <c r="AA4592" s="5" t="str">
        <f t="shared" si="284"/>
        <v>60+</v>
      </c>
      <c r="AB4592" s="5" t="str">
        <f t="shared" si="285"/>
        <v>Moderate</v>
      </c>
      <c r="AC4592" s="5">
        <f t="shared" si="286"/>
        <v>0.74</v>
      </c>
      <c r="AD4592" s="5" t="str">
        <f t="shared" si="287"/>
        <v>Long-haul</v>
      </c>
    </row>
    <row r="4593" spans="1:30" x14ac:dyDescent="0.3">
      <c r="A4593" s="1" t="s">
        <v>5897</v>
      </c>
      <c r="B4593" s="1" t="s">
        <v>5898</v>
      </c>
      <c r="C4593" s="1">
        <v>30</v>
      </c>
      <c r="D4593" s="1" t="s">
        <v>28</v>
      </c>
      <c r="E4593" s="1" t="s">
        <v>5842</v>
      </c>
      <c r="F4593" s="1" t="s">
        <v>48</v>
      </c>
      <c r="G4593" s="1" t="s">
        <v>794</v>
      </c>
      <c r="H4593" s="1" t="s">
        <v>217</v>
      </c>
      <c r="I4593" s="1" t="s">
        <v>75</v>
      </c>
      <c r="J4593" s="1">
        <v>13200</v>
      </c>
      <c r="K4593" s="3">
        <v>0.1146412037037037</v>
      </c>
      <c r="L4593" s="3">
        <v>0.72575231481481484</v>
      </c>
      <c r="M4593" s="7">
        <v>45662</v>
      </c>
      <c r="N4593" s="3">
        <v>0.16116898148148148</v>
      </c>
      <c r="O4593" s="3">
        <v>0.77228009259259256</v>
      </c>
      <c r="P4593" s="5">
        <v>67</v>
      </c>
      <c r="Q4593" s="5">
        <v>988.76</v>
      </c>
      <c r="R4593" s="1" t="s">
        <v>56</v>
      </c>
      <c r="S4593" s="1">
        <v>3</v>
      </c>
      <c r="T4593" s="1" t="s">
        <v>49</v>
      </c>
      <c r="U4593" s="5">
        <v>2.97</v>
      </c>
      <c r="V4593" s="5">
        <v>67033.705606023301</v>
      </c>
      <c r="W4593" s="1" t="s">
        <v>42</v>
      </c>
      <c r="X4593" s="1">
        <v>3.78</v>
      </c>
      <c r="Y4593" s="5">
        <v>85440.45</v>
      </c>
      <c r="Z4593" s="5">
        <v>63281.23</v>
      </c>
      <c r="AA4593" s="5" t="str">
        <f t="shared" si="284"/>
        <v>30-39</v>
      </c>
      <c r="AB4593" s="5" t="str">
        <f t="shared" si="285"/>
        <v>Moderate</v>
      </c>
      <c r="AC4593" s="5">
        <f t="shared" si="286"/>
        <v>0.74</v>
      </c>
      <c r="AD4593" s="5" t="str">
        <f t="shared" si="287"/>
        <v>Long-haul</v>
      </c>
    </row>
    <row r="4594" spans="1:30" x14ac:dyDescent="0.3">
      <c r="A4594" s="1" t="s">
        <v>5975</v>
      </c>
      <c r="B4594" s="1" t="s">
        <v>5976</v>
      </c>
      <c r="C4594" s="1">
        <v>44</v>
      </c>
      <c r="D4594" s="1" t="s">
        <v>28</v>
      </c>
      <c r="E4594" s="1" t="s">
        <v>5842</v>
      </c>
      <c r="F4594" s="1" t="s">
        <v>30</v>
      </c>
      <c r="G4594" s="1" t="s">
        <v>794</v>
      </c>
      <c r="H4594" s="1" t="s">
        <v>217</v>
      </c>
      <c r="I4594" s="1" t="s">
        <v>75</v>
      </c>
      <c r="J4594" s="1">
        <v>13200</v>
      </c>
      <c r="K4594" s="3">
        <v>0.1146412037037037</v>
      </c>
      <c r="L4594" s="3">
        <v>0.72575231481481484</v>
      </c>
      <c r="M4594" s="7">
        <v>45671</v>
      </c>
      <c r="N4594" s="3">
        <v>0.16116898148148148</v>
      </c>
      <c r="O4594" s="3">
        <v>0.77228009259259256</v>
      </c>
      <c r="P4594" s="5">
        <v>67</v>
      </c>
      <c r="Q4594" s="5">
        <v>1117.0999999999999</v>
      </c>
      <c r="R4594" s="1" t="s">
        <v>34</v>
      </c>
      <c r="S4594" s="1">
        <v>5</v>
      </c>
      <c r="T4594" s="1" t="s">
        <v>49</v>
      </c>
      <c r="U4594" s="5">
        <v>23.08</v>
      </c>
      <c r="V4594" s="5">
        <v>66942.477989750099</v>
      </c>
      <c r="W4594" s="1" t="s">
        <v>42</v>
      </c>
      <c r="X4594" s="1">
        <v>4.01</v>
      </c>
      <c r="Y4594" s="5">
        <v>85330.97</v>
      </c>
      <c r="Z4594" s="5">
        <v>71499.02</v>
      </c>
      <c r="AA4594" s="5" t="str">
        <f t="shared" si="284"/>
        <v>40-49</v>
      </c>
      <c r="AB4594" s="5" t="str">
        <f t="shared" si="285"/>
        <v>Moderate</v>
      </c>
      <c r="AC4594" s="5">
        <f t="shared" si="286"/>
        <v>0.84</v>
      </c>
      <c r="AD4594" s="5" t="str">
        <f t="shared" si="287"/>
        <v>Long-haul</v>
      </c>
    </row>
    <row r="4595" spans="1:30" x14ac:dyDescent="0.3">
      <c r="A4595" s="1" t="s">
        <v>5977</v>
      </c>
      <c r="B4595" s="1" t="s">
        <v>5978</v>
      </c>
      <c r="C4595" s="1">
        <v>67</v>
      </c>
      <c r="D4595" s="1" t="s">
        <v>39</v>
      </c>
      <c r="E4595" s="1" t="s">
        <v>5842</v>
      </c>
      <c r="F4595" s="1" t="s">
        <v>30</v>
      </c>
      <c r="G4595" s="1" t="s">
        <v>794</v>
      </c>
      <c r="H4595" s="1" t="s">
        <v>217</v>
      </c>
      <c r="I4595" s="1" t="s">
        <v>75</v>
      </c>
      <c r="J4595" s="1">
        <v>13200</v>
      </c>
      <c r="K4595" s="3">
        <v>0.1146412037037037</v>
      </c>
      <c r="L4595" s="3">
        <v>0.72575231481481484</v>
      </c>
      <c r="M4595" s="7">
        <v>45666</v>
      </c>
      <c r="N4595" s="3">
        <v>0.16116898148148148</v>
      </c>
      <c r="O4595" s="3">
        <v>0.77228009259259256</v>
      </c>
      <c r="P4595" s="5">
        <v>67</v>
      </c>
      <c r="Q4595" s="5">
        <v>192.69</v>
      </c>
      <c r="R4595" s="1" t="s">
        <v>40</v>
      </c>
      <c r="S4595" s="1">
        <v>5</v>
      </c>
      <c r="T4595" s="1" t="s">
        <v>41</v>
      </c>
      <c r="U4595" s="5">
        <v>15.81</v>
      </c>
      <c r="V4595" s="5">
        <v>67387.127218728405</v>
      </c>
      <c r="W4595" s="1" t="s">
        <v>36</v>
      </c>
      <c r="X4595" s="1">
        <v>3.9</v>
      </c>
      <c r="Y4595" s="5">
        <v>85864.55</v>
      </c>
      <c r="Z4595" s="5">
        <v>12335.32</v>
      </c>
      <c r="AA4595" s="5" t="str">
        <f t="shared" si="284"/>
        <v>60+</v>
      </c>
      <c r="AB4595" s="5" t="str">
        <f t="shared" si="285"/>
        <v>Moderate</v>
      </c>
      <c r="AC4595" s="5">
        <f t="shared" si="286"/>
        <v>0.14000000000000001</v>
      </c>
      <c r="AD4595" s="5" t="str">
        <f t="shared" si="287"/>
        <v>Long-haul</v>
      </c>
    </row>
    <row r="4596" spans="1:30" x14ac:dyDescent="0.3">
      <c r="A4596" s="1" t="s">
        <v>5979</v>
      </c>
      <c r="B4596" s="1" t="s">
        <v>5980</v>
      </c>
      <c r="C4596" s="1">
        <v>31</v>
      </c>
      <c r="D4596" s="1" t="s">
        <v>28</v>
      </c>
      <c r="E4596" s="1" t="s">
        <v>5842</v>
      </c>
      <c r="F4596" s="1" t="s">
        <v>48</v>
      </c>
      <c r="G4596" s="1" t="s">
        <v>794</v>
      </c>
      <c r="H4596" s="1" t="s">
        <v>217</v>
      </c>
      <c r="I4596" s="1" t="s">
        <v>75</v>
      </c>
      <c r="J4596" s="1">
        <v>13200</v>
      </c>
      <c r="K4596" s="3">
        <v>0.1146412037037037</v>
      </c>
      <c r="L4596" s="3">
        <v>0.72575231481481484</v>
      </c>
      <c r="M4596" s="7">
        <v>45658</v>
      </c>
      <c r="N4596" s="3">
        <v>0.16116898148148148</v>
      </c>
      <c r="O4596" s="3">
        <v>0.77228009259259256</v>
      </c>
      <c r="P4596" s="5">
        <v>67</v>
      </c>
      <c r="Q4596" s="5">
        <v>384.03</v>
      </c>
      <c r="R4596" s="1" t="s">
        <v>40</v>
      </c>
      <c r="S4596" s="1">
        <v>3</v>
      </c>
      <c r="T4596" s="1" t="s">
        <v>45</v>
      </c>
      <c r="U4596" s="5">
        <v>49.12</v>
      </c>
      <c r="V4596" s="5">
        <v>67084.347613823702</v>
      </c>
      <c r="W4596" s="1" t="s">
        <v>42</v>
      </c>
      <c r="X4596" s="1">
        <v>4.42</v>
      </c>
      <c r="Y4596" s="5">
        <v>85501.22</v>
      </c>
      <c r="Z4596" s="5">
        <v>24587.74</v>
      </c>
      <c r="AA4596" s="5" t="str">
        <f t="shared" si="284"/>
        <v>30-39</v>
      </c>
      <c r="AB4596" s="5" t="str">
        <f t="shared" si="285"/>
        <v>Moderate</v>
      </c>
      <c r="AC4596" s="5">
        <f t="shared" si="286"/>
        <v>0.28999999999999998</v>
      </c>
      <c r="AD4596" s="5" t="str">
        <f t="shared" si="287"/>
        <v>Long-haul</v>
      </c>
    </row>
    <row r="4597" spans="1:30" x14ac:dyDescent="0.3">
      <c r="A4597" s="1" t="s">
        <v>5981</v>
      </c>
      <c r="B4597" s="1" t="s">
        <v>5982</v>
      </c>
      <c r="C4597" s="1">
        <v>69</v>
      </c>
      <c r="D4597" s="1" t="s">
        <v>28</v>
      </c>
      <c r="E4597" s="1" t="s">
        <v>5842</v>
      </c>
      <c r="F4597" s="1" t="s">
        <v>30</v>
      </c>
      <c r="G4597" s="1" t="s">
        <v>794</v>
      </c>
      <c r="H4597" s="1" t="s">
        <v>217</v>
      </c>
      <c r="I4597" s="1" t="s">
        <v>75</v>
      </c>
      <c r="J4597" s="1">
        <v>13200</v>
      </c>
      <c r="K4597" s="3">
        <v>0.1146412037037037</v>
      </c>
      <c r="L4597" s="3">
        <v>0.72575231481481484</v>
      </c>
      <c r="M4597" s="7">
        <v>45663</v>
      </c>
      <c r="N4597" s="3">
        <v>0.16116898148148148</v>
      </c>
      <c r="O4597" s="3">
        <v>0.77228009259259256</v>
      </c>
      <c r="P4597" s="5">
        <v>67</v>
      </c>
      <c r="Q4597" s="5">
        <v>1258.26</v>
      </c>
      <c r="R4597" s="1" t="s">
        <v>56</v>
      </c>
      <c r="S4597" s="1">
        <v>5</v>
      </c>
      <c r="T4597" s="1" t="s">
        <v>49</v>
      </c>
      <c r="U4597" s="5">
        <v>50.06</v>
      </c>
      <c r="V4597" s="5">
        <v>67269.075816023294</v>
      </c>
      <c r="W4597" s="1" t="s">
        <v>36</v>
      </c>
      <c r="X4597" s="1">
        <v>3.18</v>
      </c>
      <c r="Y4597" s="5">
        <v>85722.89</v>
      </c>
      <c r="Z4597" s="5">
        <v>80538.649999999994</v>
      </c>
      <c r="AA4597" s="5" t="str">
        <f t="shared" si="284"/>
        <v>60+</v>
      </c>
      <c r="AB4597" s="5" t="str">
        <f t="shared" si="285"/>
        <v>Moderate</v>
      </c>
      <c r="AC4597" s="5">
        <f t="shared" si="286"/>
        <v>0.94</v>
      </c>
      <c r="AD4597" s="5" t="str">
        <f t="shared" si="287"/>
        <v>Long-haul</v>
      </c>
    </row>
    <row r="4598" spans="1:30" x14ac:dyDescent="0.3">
      <c r="A4598" s="1" t="s">
        <v>5983</v>
      </c>
      <c r="B4598" s="1" t="s">
        <v>5984</v>
      </c>
      <c r="C4598" s="1">
        <v>40</v>
      </c>
      <c r="D4598" s="1" t="s">
        <v>28</v>
      </c>
      <c r="E4598" s="1" t="s">
        <v>5842</v>
      </c>
      <c r="F4598" s="1" t="s">
        <v>30</v>
      </c>
      <c r="G4598" s="1" t="s">
        <v>579</v>
      </c>
      <c r="H4598" s="1" t="s">
        <v>175</v>
      </c>
      <c r="I4598" s="1" t="s">
        <v>32</v>
      </c>
      <c r="J4598" s="1">
        <v>3105</v>
      </c>
      <c r="K4598" s="3">
        <v>0.91783564814814811</v>
      </c>
      <c r="L4598" s="3">
        <v>6.1585648148148146E-2</v>
      </c>
      <c r="M4598" s="7">
        <v>45663</v>
      </c>
      <c r="N4598" s="3">
        <v>0.95950231481481485</v>
      </c>
      <c r="O4598" s="3">
        <v>0.10325231481481481</v>
      </c>
      <c r="P4598" s="5">
        <v>60</v>
      </c>
      <c r="Q4598" s="5">
        <v>155.93</v>
      </c>
      <c r="R4598" s="1" t="s">
        <v>34</v>
      </c>
      <c r="S4598" s="1">
        <v>3</v>
      </c>
      <c r="T4598" s="1" t="s">
        <v>45</v>
      </c>
      <c r="U4598" s="5">
        <v>79.209999999999994</v>
      </c>
      <c r="V4598" s="5">
        <v>16477.4156276092</v>
      </c>
      <c r="W4598" s="1" t="s">
        <v>36</v>
      </c>
      <c r="X4598" s="1">
        <v>4.28</v>
      </c>
      <c r="Y4598" s="5">
        <v>24772.9</v>
      </c>
      <c r="Z4598" s="5">
        <v>9995.36</v>
      </c>
      <c r="AA4598" s="5" t="str">
        <f t="shared" si="284"/>
        <v>40-49</v>
      </c>
      <c r="AB4598" s="5" t="str">
        <f t="shared" si="285"/>
        <v>Moderate</v>
      </c>
      <c r="AC4598" s="5">
        <f t="shared" si="286"/>
        <v>0.4</v>
      </c>
      <c r="AD4598" s="5" t="str">
        <f t="shared" si="287"/>
        <v>Medium-haul</v>
      </c>
    </row>
    <row r="4599" spans="1:30" x14ac:dyDescent="0.3">
      <c r="A4599" s="1" t="s">
        <v>5985</v>
      </c>
      <c r="B4599" s="1" t="s">
        <v>5986</v>
      </c>
      <c r="C4599" s="1">
        <v>65</v>
      </c>
      <c r="D4599" s="1" t="s">
        <v>39</v>
      </c>
      <c r="E4599" s="1" t="s">
        <v>5842</v>
      </c>
      <c r="F4599" s="1" t="s">
        <v>48</v>
      </c>
      <c r="G4599" s="1" t="s">
        <v>579</v>
      </c>
      <c r="H4599" s="1" t="s">
        <v>175</v>
      </c>
      <c r="I4599" s="1" t="s">
        <v>32</v>
      </c>
      <c r="J4599" s="1">
        <v>3105</v>
      </c>
      <c r="K4599" s="3">
        <v>0.91783564814814811</v>
      </c>
      <c r="L4599" s="3">
        <v>6.1585648148148146E-2</v>
      </c>
      <c r="M4599" s="7">
        <v>45660</v>
      </c>
      <c r="N4599" s="3">
        <v>0.95950231481481485</v>
      </c>
      <c r="O4599" s="3">
        <v>0.10325231481481481</v>
      </c>
      <c r="P4599" s="5">
        <v>60</v>
      </c>
      <c r="Q4599" s="5">
        <v>130.75</v>
      </c>
      <c r="R4599" s="1" t="s">
        <v>40</v>
      </c>
      <c r="S4599" s="1">
        <v>5</v>
      </c>
      <c r="T4599" s="1" t="s">
        <v>35</v>
      </c>
      <c r="U4599" s="5">
        <v>78.099999999999994</v>
      </c>
      <c r="V4599" s="5">
        <v>16711.538267738899</v>
      </c>
      <c r="W4599" s="1" t="s">
        <v>36</v>
      </c>
      <c r="X4599" s="1">
        <v>3.19</v>
      </c>
      <c r="Y4599" s="5">
        <v>25053.85</v>
      </c>
      <c r="Z4599" s="5">
        <v>8383.6200000000008</v>
      </c>
      <c r="AA4599" s="5" t="str">
        <f t="shared" si="284"/>
        <v>60+</v>
      </c>
      <c r="AB4599" s="5" t="str">
        <f t="shared" si="285"/>
        <v>Moderate</v>
      </c>
      <c r="AC4599" s="5">
        <f t="shared" si="286"/>
        <v>0.33</v>
      </c>
      <c r="AD4599" s="5" t="str">
        <f t="shared" si="287"/>
        <v>Medium-haul</v>
      </c>
    </row>
    <row r="4600" spans="1:30" x14ac:dyDescent="0.3">
      <c r="A4600" s="1" t="s">
        <v>5987</v>
      </c>
      <c r="B4600" s="1" t="s">
        <v>5988</v>
      </c>
      <c r="C4600" s="1">
        <v>61</v>
      </c>
      <c r="D4600" s="1" t="s">
        <v>39</v>
      </c>
      <c r="E4600" s="1" t="s">
        <v>5842</v>
      </c>
      <c r="F4600" s="1" t="s">
        <v>30</v>
      </c>
      <c r="G4600" s="1" t="s">
        <v>579</v>
      </c>
      <c r="H4600" s="1" t="s">
        <v>175</v>
      </c>
      <c r="I4600" s="1" t="s">
        <v>32</v>
      </c>
      <c r="J4600" s="1">
        <v>3105</v>
      </c>
      <c r="K4600" s="3">
        <v>0.91783564814814811</v>
      </c>
      <c r="L4600" s="3">
        <v>6.1585648148148146E-2</v>
      </c>
      <c r="M4600" s="7">
        <v>45661</v>
      </c>
      <c r="N4600" s="3">
        <v>0.95950231481481485</v>
      </c>
      <c r="O4600" s="3">
        <v>0.10325231481481481</v>
      </c>
      <c r="P4600" s="5">
        <v>60</v>
      </c>
      <c r="Q4600" s="5">
        <v>1060.27</v>
      </c>
      <c r="R4600" s="1" t="s">
        <v>40</v>
      </c>
      <c r="S4600" s="1">
        <v>5</v>
      </c>
      <c r="T4600" s="1" t="s">
        <v>49</v>
      </c>
      <c r="U4600" s="5">
        <v>138.47</v>
      </c>
      <c r="V4600" s="5">
        <v>16869.342123105002</v>
      </c>
      <c r="W4600" s="1" t="s">
        <v>42</v>
      </c>
      <c r="X4600" s="1">
        <v>4.25</v>
      </c>
      <c r="Y4600" s="5">
        <v>25243.21</v>
      </c>
      <c r="Z4600" s="5">
        <v>67884.97</v>
      </c>
      <c r="AA4600" s="5" t="str">
        <f t="shared" si="284"/>
        <v>60+</v>
      </c>
      <c r="AB4600" s="5" t="str">
        <f t="shared" si="285"/>
        <v>Moderate</v>
      </c>
      <c r="AC4600" s="5">
        <f t="shared" si="286"/>
        <v>2.69</v>
      </c>
      <c r="AD4600" s="5" t="str">
        <f t="shared" si="287"/>
        <v>Medium-haul</v>
      </c>
    </row>
    <row r="4601" spans="1:30" x14ac:dyDescent="0.3">
      <c r="A4601" s="1" t="s">
        <v>5989</v>
      </c>
      <c r="B4601" s="1" t="s">
        <v>5990</v>
      </c>
      <c r="C4601" s="1">
        <v>52</v>
      </c>
      <c r="D4601" s="1" t="s">
        <v>28</v>
      </c>
      <c r="E4601" s="1" t="s">
        <v>5842</v>
      </c>
      <c r="F4601" s="1" t="s">
        <v>48</v>
      </c>
      <c r="G4601" s="1" t="s">
        <v>579</v>
      </c>
      <c r="H4601" s="1" t="s">
        <v>175</v>
      </c>
      <c r="I4601" s="1" t="s">
        <v>32</v>
      </c>
      <c r="J4601" s="1">
        <v>3105</v>
      </c>
      <c r="K4601" s="3">
        <v>0.91783564814814811</v>
      </c>
      <c r="L4601" s="3">
        <v>6.1585648148148146E-2</v>
      </c>
      <c r="M4601" s="7">
        <v>45658</v>
      </c>
      <c r="N4601" s="3">
        <v>0.95950231481481485</v>
      </c>
      <c r="O4601" s="3">
        <v>0.10325231481481481</v>
      </c>
      <c r="P4601" s="5">
        <v>60</v>
      </c>
      <c r="Q4601" s="5">
        <v>787.83</v>
      </c>
      <c r="R4601" s="1" t="s">
        <v>56</v>
      </c>
      <c r="S4601" s="1">
        <v>5</v>
      </c>
      <c r="T4601" s="1" t="s">
        <v>45</v>
      </c>
      <c r="U4601" s="5">
        <v>153.13999999999999</v>
      </c>
      <c r="V4601" s="5">
        <v>16999.4326818892</v>
      </c>
      <c r="W4601" s="1" t="s">
        <v>36</v>
      </c>
      <c r="X4601" s="1">
        <v>3.24</v>
      </c>
      <c r="Y4601" s="5">
        <v>25399.32</v>
      </c>
      <c r="Z4601" s="5">
        <v>50451.75</v>
      </c>
      <c r="AA4601" s="5" t="str">
        <f t="shared" si="284"/>
        <v>50-59</v>
      </c>
      <c r="AB4601" s="5" t="str">
        <f t="shared" si="285"/>
        <v>Moderate</v>
      </c>
      <c r="AC4601" s="5">
        <f t="shared" si="286"/>
        <v>1.99</v>
      </c>
      <c r="AD4601" s="5" t="str">
        <f t="shared" si="287"/>
        <v>Medium-haul</v>
      </c>
    </row>
    <row r="4602" spans="1:30" x14ac:dyDescent="0.3">
      <c r="A4602" s="1" t="s">
        <v>5991</v>
      </c>
      <c r="B4602" s="1" t="s">
        <v>5992</v>
      </c>
      <c r="C4602" s="1">
        <v>30</v>
      </c>
      <c r="D4602" s="1" t="s">
        <v>28</v>
      </c>
      <c r="E4602" s="1" t="s">
        <v>5842</v>
      </c>
      <c r="F4602" s="1" t="s">
        <v>30</v>
      </c>
      <c r="G4602" s="1" t="s">
        <v>579</v>
      </c>
      <c r="H4602" s="1" t="s">
        <v>175</v>
      </c>
      <c r="I4602" s="1" t="s">
        <v>32</v>
      </c>
      <c r="J4602" s="1">
        <v>3105</v>
      </c>
      <c r="K4602" s="3">
        <v>0.91783564814814811</v>
      </c>
      <c r="L4602" s="3">
        <v>6.1585648148148146E-2</v>
      </c>
      <c r="M4602" s="7">
        <v>45670</v>
      </c>
      <c r="N4602" s="3">
        <v>0.95950231481481485</v>
      </c>
      <c r="O4602" s="3">
        <v>0.10325231481481481</v>
      </c>
      <c r="P4602" s="5">
        <v>60</v>
      </c>
      <c r="Q4602" s="5">
        <v>472.16</v>
      </c>
      <c r="R4602" s="1" t="s">
        <v>40</v>
      </c>
      <c r="S4602" s="1">
        <v>3</v>
      </c>
      <c r="T4602" s="1" t="s">
        <v>49</v>
      </c>
      <c r="U4602" s="5">
        <v>87.6</v>
      </c>
      <c r="V4602" s="5">
        <v>16279.7889372512</v>
      </c>
      <c r="W4602" s="1" t="s">
        <v>36</v>
      </c>
      <c r="X4602" s="1">
        <v>4.32</v>
      </c>
      <c r="Y4602" s="5">
        <v>24535.75</v>
      </c>
      <c r="Z4602" s="5">
        <v>30235.759999999998</v>
      </c>
      <c r="AA4602" s="5" t="str">
        <f t="shared" si="284"/>
        <v>30-39</v>
      </c>
      <c r="AB4602" s="5" t="str">
        <f t="shared" si="285"/>
        <v>Moderate</v>
      </c>
      <c r="AC4602" s="5">
        <f t="shared" si="286"/>
        <v>1.23</v>
      </c>
      <c r="AD4602" s="5" t="str">
        <f t="shared" si="287"/>
        <v>Medium-haul</v>
      </c>
    </row>
    <row r="4603" spans="1:30" x14ac:dyDescent="0.3">
      <c r="A4603" s="1" t="s">
        <v>5993</v>
      </c>
      <c r="B4603" s="1" t="s">
        <v>5994</v>
      </c>
      <c r="C4603" s="1">
        <v>53</v>
      </c>
      <c r="D4603" s="1" t="s">
        <v>28</v>
      </c>
      <c r="E4603" s="1" t="s">
        <v>5842</v>
      </c>
      <c r="F4603" s="1" t="s">
        <v>48</v>
      </c>
      <c r="G4603" s="1" t="s">
        <v>579</v>
      </c>
      <c r="H4603" s="1" t="s">
        <v>175</v>
      </c>
      <c r="I4603" s="1" t="s">
        <v>32</v>
      </c>
      <c r="J4603" s="1">
        <v>3105</v>
      </c>
      <c r="K4603" s="3">
        <v>0.91783564814814811</v>
      </c>
      <c r="L4603" s="3">
        <v>6.1585648148148146E-2</v>
      </c>
      <c r="M4603" s="7">
        <v>45659</v>
      </c>
      <c r="N4603" s="3">
        <v>0.95950231481481485</v>
      </c>
      <c r="O4603" s="3">
        <v>0.10325231481481481</v>
      </c>
      <c r="P4603" s="5">
        <v>60</v>
      </c>
      <c r="Q4603" s="5">
        <v>1090.58</v>
      </c>
      <c r="R4603" s="1" t="s">
        <v>40</v>
      </c>
      <c r="S4603" s="1">
        <v>5</v>
      </c>
      <c r="T4603" s="1" t="s">
        <v>45</v>
      </c>
      <c r="U4603" s="5">
        <v>150.69</v>
      </c>
      <c r="V4603" s="5">
        <v>16155.609472545601</v>
      </c>
      <c r="W4603" s="1" t="s">
        <v>36</v>
      </c>
      <c r="X4603" s="1">
        <v>4.1399999999999997</v>
      </c>
      <c r="Y4603" s="5">
        <v>24386.73</v>
      </c>
      <c r="Z4603" s="5">
        <v>69827.259999999995</v>
      </c>
      <c r="AA4603" s="5" t="str">
        <f t="shared" si="284"/>
        <v>50-59</v>
      </c>
      <c r="AB4603" s="5" t="str">
        <f t="shared" si="285"/>
        <v>Moderate</v>
      </c>
      <c r="AC4603" s="5">
        <f t="shared" si="286"/>
        <v>2.86</v>
      </c>
      <c r="AD4603" s="5" t="str">
        <f t="shared" si="287"/>
        <v>Medium-haul</v>
      </c>
    </row>
    <row r="4604" spans="1:30" x14ac:dyDescent="0.3">
      <c r="A4604" s="1" t="s">
        <v>5995</v>
      </c>
      <c r="B4604" s="1" t="s">
        <v>5996</v>
      </c>
      <c r="C4604" s="1">
        <v>55</v>
      </c>
      <c r="D4604" s="1" t="s">
        <v>28</v>
      </c>
      <c r="E4604" s="1" t="s">
        <v>5842</v>
      </c>
      <c r="F4604" s="1" t="s">
        <v>30</v>
      </c>
      <c r="G4604" s="1" t="s">
        <v>579</v>
      </c>
      <c r="H4604" s="1" t="s">
        <v>175</v>
      </c>
      <c r="I4604" s="1" t="s">
        <v>32</v>
      </c>
      <c r="J4604" s="1">
        <v>3105</v>
      </c>
      <c r="K4604" s="3">
        <v>0.91783564814814811</v>
      </c>
      <c r="L4604" s="3">
        <v>6.1585648148148146E-2</v>
      </c>
      <c r="M4604" s="7">
        <v>45665</v>
      </c>
      <c r="N4604" s="3">
        <v>0.95950231481481485</v>
      </c>
      <c r="O4604" s="3">
        <v>0.10325231481481481</v>
      </c>
      <c r="P4604" s="5">
        <v>60</v>
      </c>
      <c r="Q4604" s="5">
        <v>1250.8800000000001</v>
      </c>
      <c r="R4604" s="1" t="s">
        <v>40</v>
      </c>
      <c r="S4604" s="1">
        <v>5</v>
      </c>
      <c r="T4604" s="1" t="s">
        <v>45</v>
      </c>
      <c r="U4604" s="5">
        <v>161.84</v>
      </c>
      <c r="V4604" s="5">
        <v>16658.256464728602</v>
      </c>
      <c r="W4604" s="1" t="s">
        <v>42</v>
      </c>
      <c r="X4604" s="1">
        <v>4.09</v>
      </c>
      <c r="Y4604" s="5">
        <v>24989.91</v>
      </c>
      <c r="Z4604" s="5">
        <v>80088.69</v>
      </c>
      <c r="AA4604" s="5" t="str">
        <f t="shared" si="284"/>
        <v>50-59</v>
      </c>
      <c r="AB4604" s="5" t="str">
        <f t="shared" si="285"/>
        <v>Moderate</v>
      </c>
      <c r="AC4604" s="5">
        <f t="shared" si="286"/>
        <v>3.2</v>
      </c>
      <c r="AD4604" s="5" t="str">
        <f t="shared" si="287"/>
        <v>Medium-haul</v>
      </c>
    </row>
    <row r="4605" spans="1:30" x14ac:dyDescent="0.3">
      <c r="A4605" s="1" t="s">
        <v>5997</v>
      </c>
      <c r="B4605" s="1" t="s">
        <v>5998</v>
      </c>
      <c r="C4605" s="1">
        <v>42</v>
      </c>
      <c r="D4605" s="1" t="s">
        <v>39</v>
      </c>
      <c r="E4605" s="1" t="s">
        <v>5842</v>
      </c>
      <c r="F4605" s="1" t="s">
        <v>30</v>
      </c>
      <c r="G4605" s="1" t="s">
        <v>579</v>
      </c>
      <c r="H4605" s="1" t="s">
        <v>175</v>
      </c>
      <c r="I4605" s="1" t="s">
        <v>32</v>
      </c>
      <c r="J4605" s="1">
        <v>3105</v>
      </c>
      <c r="K4605" s="3">
        <v>0.91783564814814811</v>
      </c>
      <c r="L4605" s="3">
        <v>6.1585648148148146E-2</v>
      </c>
      <c r="M4605" s="7">
        <v>45670</v>
      </c>
      <c r="N4605" s="3">
        <v>0.95950231481481485</v>
      </c>
      <c r="O4605" s="3">
        <v>0.10325231481481481</v>
      </c>
      <c r="P4605" s="5">
        <v>60</v>
      </c>
      <c r="Q4605" s="5">
        <v>424.88</v>
      </c>
      <c r="R4605" s="1" t="s">
        <v>56</v>
      </c>
      <c r="S4605" s="1">
        <v>5</v>
      </c>
      <c r="T4605" s="1" t="s">
        <v>45</v>
      </c>
      <c r="U4605" s="5">
        <v>53.28</v>
      </c>
      <c r="V4605" s="5">
        <v>16118.231638685</v>
      </c>
      <c r="W4605" s="1" t="s">
        <v>36</v>
      </c>
      <c r="X4605" s="1">
        <v>4.9000000000000004</v>
      </c>
      <c r="Y4605" s="5">
        <v>24341.88</v>
      </c>
      <c r="Z4605" s="5">
        <v>27202.98</v>
      </c>
      <c r="AA4605" s="5" t="str">
        <f t="shared" si="284"/>
        <v>40-49</v>
      </c>
      <c r="AB4605" s="5" t="str">
        <f t="shared" si="285"/>
        <v>Moderate</v>
      </c>
      <c r="AC4605" s="5">
        <f t="shared" si="286"/>
        <v>1.1200000000000001</v>
      </c>
      <c r="AD4605" s="5" t="str">
        <f t="shared" si="287"/>
        <v>Medium-haul</v>
      </c>
    </row>
    <row r="4606" spans="1:30" x14ac:dyDescent="0.3">
      <c r="A4606" s="1" t="s">
        <v>5999</v>
      </c>
      <c r="B4606" s="1" t="s">
        <v>6000</v>
      </c>
      <c r="C4606" s="1">
        <v>33</v>
      </c>
      <c r="D4606" s="1" t="s">
        <v>28</v>
      </c>
      <c r="E4606" s="1" t="s">
        <v>5842</v>
      </c>
      <c r="F4606" s="1" t="s">
        <v>48</v>
      </c>
      <c r="G4606" s="1" t="s">
        <v>579</v>
      </c>
      <c r="H4606" s="1" t="s">
        <v>175</v>
      </c>
      <c r="I4606" s="1" t="s">
        <v>32</v>
      </c>
      <c r="J4606" s="1">
        <v>3105</v>
      </c>
      <c r="K4606" s="3">
        <v>0.91783564814814811</v>
      </c>
      <c r="L4606" s="3">
        <v>6.1585648148148146E-2</v>
      </c>
      <c r="M4606" s="7">
        <v>45667</v>
      </c>
      <c r="N4606" s="3">
        <v>0.95950231481481485</v>
      </c>
      <c r="O4606" s="3">
        <v>0.10325231481481481</v>
      </c>
      <c r="P4606" s="5">
        <v>60</v>
      </c>
      <c r="Q4606" s="5">
        <v>1382.47</v>
      </c>
      <c r="R4606" s="1" t="s">
        <v>34</v>
      </c>
      <c r="S4606" s="1">
        <v>3</v>
      </c>
      <c r="T4606" s="1" t="s">
        <v>49</v>
      </c>
      <c r="U4606" s="5">
        <v>101.54</v>
      </c>
      <c r="V4606" s="5">
        <v>16463.594240660601</v>
      </c>
      <c r="W4606" s="1" t="s">
        <v>42</v>
      </c>
      <c r="X4606" s="1">
        <v>4.0999999999999996</v>
      </c>
      <c r="Y4606" s="5">
        <v>24756.31</v>
      </c>
      <c r="Z4606" s="5">
        <v>88498.39</v>
      </c>
      <c r="AA4606" s="5" t="str">
        <f t="shared" si="284"/>
        <v>30-39</v>
      </c>
      <c r="AB4606" s="5" t="str">
        <f t="shared" si="285"/>
        <v>Moderate</v>
      </c>
      <c r="AC4606" s="5">
        <f t="shared" si="286"/>
        <v>3.57</v>
      </c>
      <c r="AD4606" s="5" t="str">
        <f t="shared" si="287"/>
        <v>Medium-haul</v>
      </c>
    </row>
    <row r="4607" spans="1:30" x14ac:dyDescent="0.3">
      <c r="A4607" s="1" t="s">
        <v>6001</v>
      </c>
      <c r="B4607" s="1" t="s">
        <v>6002</v>
      </c>
      <c r="C4607" s="1">
        <v>62</v>
      </c>
      <c r="D4607" s="1" t="s">
        <v>39</v>
      </c>
      <c r="E4607" s="1" t="s">
        <v>5842</v>
      </c>
      <c r="F4607" s="1" t="s">
        <v>30</v>
      </c>
      <c r="G4607" s="1" t="s">
        <v>588</v>
      </c>
      <c r="H4607" s="1" t="s">
        <v>337</v>
      </c>
      <c r="I4607" s="1" t="s">
        <v>75</v>
      </c>
      <c r="J4607" s="1">
        <v>347</v>
      </c>
      <c r="K4607" s="3">
        <v>0.56776620370370368</v>
      </c>
      <c r="L4607" s="3">
        <v>0.58373842592592595</v>
      </c>
      <c r="M4607" s="7">
        <v>45662</v>
      </c>
      <c r="N4607" s="3">
        <v>0.60179398148148144</v>
      </c>
      <c r="O4607" s="3">
        <v>0.61776620370370372</v>
      </c>
      <c r="P4607" s="5">
        <v>49</v>
      </c>
      <c r="Q4607" s="5">
        <v>991.87</v>
      </c>
      <c r="R4607" s="1" t="s">
        <v>34</v>
      </c>
      <c r="S4607" s="1">
        <v>5</v>
      </c>
      <c r="T4607" s="1" t="s">
        <v>49</v>
      </c>
      <c r="U4607" s="5">
        <v>148.15</v>
      </c>
      <c r="V4607" s="5">
        <v>3017.1797171097401</v>
      </c>
      <c r="W4607" s="1" t="s">
        <v>42</v>
      </c>
      <c r="X4607" s="1">
        <v>3.86</v>
      </c>
      <c r="Y4607" s="5">
        <v>8620.6200000000008</v>
      </c>
      <c r="Z4607" s="5">
        <v>63509.31</v>
      </c>
      <c r="AA4607" s="5" t="str">
        <f t="shared" si="284"/>
        <v>60+</v>
      </c>
      <c r="AB4607" s="5" t="str">
        <f t="shared" si="285"/>
        <v>Moderate</v>
      </c>
      <c r="AC4607" s="5">
        <f t="shared" si="286"/>
        <v>7.37</v>
      </c>
      <c r="AD4607" s="5" t="str">
        <f t="shared" si="287"/>
        <v>Short-haul</v>
      </c>
    </row>
    <row r="4608" spans="1:30" x14ac:dyDescent="0.3">
      <c r="A4608" s="1" t="s">
        <v>6003</v>
      </c>
      <c r="B4608" s="1" t="s">
        <v>6004</v>
      </c>
      <c r="C4608" s="1">
        <v>25</v>
      </c>
      <c r="D4608" s="1" t="s">
        <v>39</v>
      </c>
      <c r="E4608" s="1" t="s">
        <v>5842</v>
      </c>
      <c r="F4608" s="1" t="s">
        <v>48</v>
      </c>
      <c r="G4608" s="1" t="s">
        <v>588</v>
      </c>
      <c r="H4608" s="1" t="s">
        <v>337</v>
      </c>
      <c r="I4608" s="1" t="s">
        <v>75</v>
      </c>
      <c r="J4608" s="1">
        <v>347</v>
      </c>
      <c r="K4608" s="3">
        <v>0.56776620370370368</v>
      </c>
      <c r="L4608" s="3">
        <v>0.58373842592592595</v>
      </c>
      <c r="M4608" s="7">
        <v>45664</v>
      </c>
      <c r="N4608" s="3">
        <v>0.60179398148148144</v>
      </c>
      <c r="O4608" s="3">
        <v>0.61776620370370372</v>
      </c>
      <c r="P4608" s="5">
        <v>49</v>
      </c>
      <c r="Q4608" s="5">
        <v>556.74</v>
      </c>
      <c r="R4608" s="1" t="s">
        <v>56</v>
      </c>
      <c r="S4608" s="1">
        <v>5</v>
      </c>
      <c r="T4608" s="1" t="s">
        <v>41</v>
      </c>
      <c r="U4608" s="5">
        <v>34.61</v>
      </c>
      <c r="V4608" s="5">
        <v>2422.6680213526902</v>
      </c>
      <c r="W4608" s="1" t="s">
        <v>36</v>
      </c>
      <c r="X4608" s="1">
        <v>3.05</v>
      </c>
      <c r="Y4608" s="5">
        <v>7907.2</v>
      </c>
      <c r="Z4608" s="5">
        <v>35638.28</v>
      </c>
      <c r="AA4608" s="5" t="str">
        <f t="shared" si="284"/>
        <v>18-29</v>
      </c>
      <c r="AB4608" s="5" t="str">
        <f t="shared" si="285"/>
        <v>Moderate</v>
      </c>
      <c r="AC4608" s="5">
        <f t="shared" si="286"/>
        <v>4.51</v>
      </c>
      <c r="AD4608" s="5" t="str">
        <f t="shared" si="287"/>
        <v>Short-haul</v>
      </c>
    </row>
    <row r="4609" spans="1:30" x14ac:dyDescent="0.3">
      <c r="A4609" s="1" t="s">
        <v>6005</v>
      </c>
      <c r="B4609" s="1" t="s">
        <v>6006</v>
      </c>
      <c r="C4609" s="1">
        <v>62</v>
      </c>
      <c r="D4609" s="1" t="s">
        <v>39</v>
      </c>
      <c r="E4609" s="1" t="s">
        <v>5842</v>
      </c>
      <c r="F4609" s="1" t="s">
        <v>30</v>
      </c>
      <c r="G4609" s="1" t="s">
        <v>588</v>
      </c>
      <c r="H4609" s="1" t="s">
        <v>337</v>
      </c>
      <c r="I4609" s="1" t="s">
        <v>75</v>
      </c>
      <c r="J4609" s="1">
        <v>347</v>
      </c>
      <c r="K4609" s="3">
        <v>0.56776620370370368</v>
      </c>
      <c r="L4609" s="3">
        <v>0.58373842592592595</v>
      </c>
      <c r="M4609" s="7">
        <v>45672</v>
      </c>
      <c r="N4609" s="3">
        <v>0.60179398148148144</v>
      </c>
      <c r="O4609" s="3">
        <v>0.61776620370370372</v>
      </c>
      <c r="P4609" s="5">
        <v>49</v>
      </c>
      <c r="Q4609" s="5">
        <v>168.92</v>
      </c>
      <c r="R4609" s="1" t="s">
        <v>40</v>
      </c>
      <c r="S4609" s="1">
        <v>5</v>
      </c>
      <c r="T4609" s="1" t="s">
        <v>49</v>
      </c>
      <c r="U4609" s="5">
        <v>179.89</v>
      </c>
      <c r="V4609" s="5">
        <v>2405.4497628413801</v>
      </c>
      <c r="W4609" s="1" t="s">
        <v>42</v>
      </c>
      <c r="X4609" s="1">
        <v>4.82</v>
      </c>
      <c r="Y4609" s="5">
        <v>7886.54</v>
      </c>
      <c r="Z4609" s="5">
        <v>10846.86</v>
      </c>
      <c r="AA4609" s="5" t="str">
        <f t="shared" si="284"/>
        <v>60+</v>
      </c>
      <c r="AB4609" s="5" t="str">
        <f t="shared" si="285"/>
        <v>Moderate</v>
      </c>
      <c r="AC4609" s="5">
        <f t="shared" si="286"/>
        <v>1.38</v>
      </c>
      <c r="AD4609" s="5" t="str">
        <f t="shared" si="287"/>
        <v>Short-haul</v>
      </c>
    </row>
    <row r="4610" spans="1:30" x14ac:dyDescent="0.3">
      <c r="A4610" s="1" t="s">
        <v>6007</v>
      </c>
      <c r="B4610" s="1" t="s">
        <v>6008</v>
      </c>
      <c r="C4610" s="1">
        <v>46</v>
      </c>
      <c r="D4610" s="1" t="s">
        <v>28</v>
      </c>
      <c r="E4610" s="1" t="s">
        <v>5842</v>
      </c>
      <c r="F4610" s="1" t="s">
        <v>30</v>
      </c>
      <c r="G4610" s="1" t="s">
        <v>588</v>
      </c>
      <c r="H4610" s="1" t="s">
        <v>337</v>
      </c>
      <c r="I4610" s="1" t="s">
        <v>75</v>
      </c>
      <c r="J4610" s="1">
        <v>347</v>
      </c>
      <c r="K4610" s="3">
        <v>0.56776620370370368</v>
      </c>
      <c r="L4610" s="3">
        <v>0.58373842592592595</v>
      </c>
      <c r="M4610" s="7">
        <v>45667</v>
      </c>
      <c r="N4610" s="3">
        <v>0.60179398148148144</v>
      </c>
      <c r="O4610" s="3">
        <v>0.61776620370370372</v>
      </c>
      <c r="P4610" s="5">
        <v>49</v>
      </c>
      <c r="Q4610" s="5">
        <v>718.92</v>
      </c>
      <c r="R4610" s="1" t="s">
        <v>56</v>
      </c>
      <c r="S4610" s="1">
        <v>5</v>
      </c>
      <c r="T4610" s="1" t="s">
        <v>45</v>
      </c>
      <c r="U4610" s="5">
        <v>60.18</v>
      </c>
      <c r="V4610" s="5">
        <v>2551.3036809272899</v>
      </c>
      <c r="W4610" s="1" t="s">
        <v>36</v>
      </c>
      <c r="X4610" s="1">
        <v>4.87</v>
      </c>
      <c r="Y4610" s="5">
        <v>8061.56</v>
      </c>
      <c r="Z4610" s="5">
        <v>46022.92</v>
      </c>
      <c r="AA4610" s="5" t="str">
        <f t="shared" ref="AA4610:AA4673" si="288">IF(C4610&lt;=29,"18-29",IF(C4610&lt;=39,"30-39",IF(C4610&lt;=49,"40-49",IF(C4610&lt;=59,"50-59","60+"))))</f>
        <v>40-49</v>
      </c>
      <c r="AB4610" s="5" t="str">
        <f t="shared" ref="AB4610:AB4673" si="289">IF(P4610&lt;=30,"On-Time",IF(P4610&lt;=120,"Moderate","Severe"))</f>
        <v>Moderate</v>
      </c>
      <c r="AC4610" s="5">
        <f t="shared" ref="AC4610:AC4673" si="290">ROUND(Z4610/Y4610,2)</f>
        <v>5.71</v>
      </c>
      <c r="AD4610" s="5" t="str">
        <f t="shared" ref="AD4610:AD4673" si="291">IF(J4610&lt;=3000,"Short-haul",IF(J4610&lt;=7000,"Medium-haul","Long-haul"))</f>
        <v>Short-haul</v>
      </c>
    </row>
    <row r="4611" spans="1:30" x14ac:dyDescent="0.3">
      <c r="A4611" s="1" t="s">
        <v>5936</v>
      </c>
      <c r="B4611" s="1" t="s">
        <v>5937</v>
      </c>
      <c r="C4611" s="1">
        <v>57</v>
      </c>
      <c r="D4611" s="1" t="s">
        <v>39</v>
      </c>
      <c r="E4611" s="1" t="s">
        <v>5842</v>
      </c>
      <c r="F4611" s="1" t="s">
        <v>30</v>
      </c>
      <c r="G4611" s="1" t="s">
        <v>588</v>
      </c>
      <c r="H4611" s="1" t="s">
        <v>337</v>
      </c>
      <c r="I4611" s="1" t="s">
        <v>75</v>
      </c>
      <c r="J4611" s="1">
        <v>347</v>
      </c>
      <c r="K4611" s="3">
        <v>0.56776620370370368</v>
      </c>
      <c r="L4611" s="3">
        <v>0.58373842592592595</v>
      </c>
      <c r="M4611" s="7">
        <v>45666</v>
      </c>
      <c r="N4611" s="3">
        <v>0.60179398148148144</v>
      </c>
      <c r="O4611" s="3">
        <v>0.61776620370370372</v>
      </c>
      <c r="P4611" s="5">
        <v>49</v>
      </c>
      <c r="Q4611" s="5">
        <v>1449.7</v>
      </c>
      <c r="R4611" s="1" t="s">
        <v>40</v>
      </c>
      <c r="S4611" s="1">
        <v>5</v>
      </c>
      <c r="T4611" s="1" t="s">
        <v>45</v>
      </c>
      <c r="U4611" s="5">
        <v>66.16</v>
      </c>
      <c r="V4611" s="5">
        <v>2683.1391795732702</v>
      </c>
      <c r="W4611" s="1" t="s">
        <v>36</v>
      </c>
      <c r="X4611" s="1">
        <v>4.59</v>
      </c>
      <c r="Y4611" s="5">
        <v>8219.77</v>
      </c>
      <c r="Z4611" s="5">
        <v>92794.03</v>
      </c>
      <c r="AA4611" s="5" t="str">
        <f t="shared" si="288"/>
        <v>50-59</v>
      </c>
      <c r="AB4611" s="5" t="str">
        <f t="shared" si="289"/>
        <v>Moderate</v>
      </c>
      <c r="AC4611" s="5">
        <f t="shared" si="290"/>
        <v>11.29</v>
      </c>
      <c r="AD4611" s="5" t="str">
        <f t="shared" si="291"/>
        <v>Short-haul</v>
      </c>
    </row>
    <row r="4612" spans="1:30" x14ac:dyDescent="0.3">
      <c r="A4612" s="1" t="s">
        <v>6009</v>
      </c>
      <c r="B4612" s="1" t="s">
        <v>4025</v>
      </c>
      <c r="C4612" s="1">
        <v>22</v>
      </c>
      <c r="D4612" s="1" t="s">
        <v>39</v>
      </c>
      <c r="E4612" s="1" t="s">
        <v>5842</v>
      </c>
      <c r="F4612" s="1" t="s">
        <v>48</v>
      </c>
      <c r="G4612" s="1" t="s">
        <v>588</v>
      </c>
      <c r="H4612" s="1" t="s">
        <v>337</v>
      </c>
      <c r="I4612" s="1" t="s">
        <v>75</v>
      </c>
      <c r="J4612" s="1">
        <v>347</v>
      </c>
      <c r="K4612" s="3">
        <v>0.56776620370370368</v>
      </c>
      <c r="L4612" s="3">
        <v>0.58373842592592595</v>
      </c>
      <c r="M4612" s="7">
        <v>45664</v>
      </c>
      <c r="N4612" s="3">
        <v>0.60179398148148144</v>
      </c>
      <c r="O4612" s="3">
        <v>0.61776620370370372</v>
      </c>
      <c r="P4612" s="5">
        <v>49</v>
      </c>
      <c r="Q4612" s="5">
        <v>1490.89</v>
      </c>
      <c r="R4612" s="1" t="s">
        <v>34</v>
      </c>
      <c r="S4612" s="1">
        <v>5</v>
      </c>
      <c r="T4612" s="1" t="s">
        <v>35</v>
      </c>
      <c r="U4612" s="5">
        <v>156.62</v>
      </c>
      <c r="V4612" s="5">
        <v>2412.71097468277</v>
      </c>
      <c r="W4612" s="1" t="s">
        <v>36</v>
      </c>
      <c r="X4612" s="1">
        <v>3.89</v>
      </c>
      <c r="Y4612" s="5">
        <v>7895.25</v>
      </c>
      <c r="Z4612" s="5">
        <v>95448.28</v>
      </c>
      <c r="AA4612" s="5" t="str">
        <f t="shared" si="288"/>
        <v>18-29</v>
      </c>
      <c r="AB4612" s="5" t="str">
        <f t="shared" si="289"/>
        <v>Moderate</v>
      </c>
      <c r="AC4612" s="5">
        <f t="shared" si="290"/>
        <v>12.09</v>
      </c>
      <c r="AD4612" s="5" t="str">
        <f t="shared" si="291"/>
        <v>Short-haul</v>
      </c>
    </row>
    <row r="4613" spans="1:30" x14ac:dyDescent="0.3">
      <c r="A4613" s="1" t="s">
        <v>6010</v>
      </c>
      <c r="B4613" s="1" t="s">
        <v>6011</v>
      </c>
      <c r="C4613" s="1">
        <v>37</v>
      </c>
      <c r="D4613" s="1" t="s">
        <v>28</v>
      </c>
      <c r="E4613" s="1" t="s">
        <v>5842</v>
      </c>
      <c r="F4613" s="1" t="s">
        <v>30</v>
      </c>
      <c r="G4613" s="1" t="s">
        <v>588</v>
      </c>
      <c r="H4613" s="1" t="s">
        <v>337</v>
      </c>
      <c r="I4613" s="1" t="s">
        <v>75</v>
      </c>
      <c r="J4613" s="1">
        <v>347</v>
      </c>
      <c r="K4613" s="3">
        <v>0.56776620370370368</v>
      </c>
      <c r="L4613" s="3">
        <v>0.58373842592592595</v>
      </c>
      <c r="M4613" s="7">
        <v>45667</v>
      </c>
      <c r="N4613" s="3">
        <v>0.60179398148148144</v>
      </c>
      <c r="O4613" s="3">
        <v>0.61776620370370372</v>
      </c>
      <c r="P4613" s="5">
        <v>49</v>
      </c>
      <c r="Q4613" s="5">
        <v>445.63</v>
      </c>
      <c r="R4613" s="1" t="s">
        <v>40</v>
      </c>
      <c r="S4613" s="1">
        <v>3</v>
      </c>
      <c r="T4613" s="1" t="s">
        <v>83</v>
      </c>
      <c r="U4613" s="5">
        <v>53.98</v>
      </c>
      <c r="V4613" s="5">
        <v>2325.9508610142502</v>
      </c>
      <c r="W4613" s="1" t="s">
        <v>42</v>
      </c>
      <c r="X4613" s="1">
        <v>3.79</v>
      </c>
      <c r="Y4613" s="5">
        <v>7791.14</v>
      </c>
      <c r="Z4613" s="5">
        <v>28531.119999999999</v>
      </c>
      <c r="AA4613" s="5" t="str">
        <f t="shared" si="288"/>
        <v>30-39</v>
      </c>
      <c r="AB4613" s="5" t="str">
        <f t="shared" si="289"/>
        <v>Moderate</v>
      </c>
      <c r="AC4613" s="5">
        <f t="shared" si="290"/>
        <v>3.66</v>
      </c>
      <c r="AD4613" s="5" t="str">
        <f t="shared" si="291"/>
        <v>Short-haul</v>
      </c>
    </row>
    <row r="4614" spans="1:30" x14ac:dyDescent="0.3">
      <c r="A4614" s="1" t="s">
        <v>6012</v>
      </c>
      <c r="B4614" s="1" t="s">
        <v>6013</v>
      </c>
      <c r="C4614" s="1">
        <v>33</v>
      </c>
      <c r="D4614" s="1" t="s">
        <v>28</v>
      </c>
      <c r="E4614" s="1" t="s">
        <v>5842</v>
      </c>
      <c r="F4614" s="1" t="s">
        <v>30</v>
      </c>
      <c r="G4614" s="1" t="s">
        <v>588</v>
      </c>
      <c r="H4614" s="1" t="s">
        <v>337</v>
      </c>
      <c r="I4614" s="1" t="s">
        <v>75</v>
      </c>
      <c r="J4614" s="1">
        <v>347</v>
      </c>
      <c r="K4614" s="3">
        <v>0.56776620370370368</v>
      </c>
      <c r="L4614" s="3">
        <v>0.58373842592592595</v>
      </c>
      <c r="M4614" s="7">
        <v>45667</v>
      </c>
      <c r="N4614" s="3">
        <v>0.60179398148148144</v>
      </c>
      <c r="O4614" s="3">
        <v>0.61776620370370372</v>
      </c>
      <c r="P4614" s="5">
        <v>49</v>
      </c>
      <c r="Q4614" s="5">
        <v>68.930000000000007</v>
      </c>
      <c r="R4614" s="1" t="s">
        <v>56</v>
      </c>
      <c r="S4614" s="1">
        <v>3</v>
      </c>
      <c r="T4614" s="1" t="s">
        <v>83</v>
      </c>
      <c r="U4614" s="5">
        <v>135.47</v>
      </c>
      <c r="V4614" s="5">
        <v>2544.9816790276</v>
      </c>
      <c r="W4614" s="1" t="s">
        <v>36</v>
      </c>
      <c r="X4614" s="1">
        <v>3.84</v>
      </c>
      <c r="Y4614" s="5">
        <v>8053.98</v>
      </c>
      <c r="Z4614" s="5">
        <v>4438.6099999999997</v>
      </c>
      <c r="AA4614" s="5" t="str">
        <f t="shared" si="288"/>
        <v>30-39</v>
      </c>
      <c r="AB4614" s="5" t="str">
        <f t="shared" si="289"/>
        <v>Moderate</v>
      </c>
      <c r="AC4614" s="5">
        <f t="shared" si="290"/>
        <v>0.55000000000000004</v>
      </c>
      <c r="AD4614" s="5" t="str">
        <f t="shared" si="291"/>
        <v>Short-haul</v>
      </c>
    </row>
    <row r="4615" spans="1:30" x14ac:dyDescent="0.3">
      <c r="A4615" s="1" t="s">
        <v>6014</v>
      </c>
      <c r="B4615" s="1" t="s">
        <v>6015</v>
      </c>
      <c r="C4615" s="1">
        <v>48</v>
      </c>
      <c r="D4615" s="1" t="s">
        <v>28</v>
      </c>
      <c r="E4615" s="1" t="s">
        <v>5842</v>
      </c>
      <c r="F4615" s="1" t="s">
        <v>30</v>
      </c>
      <c r="G4615" s="1" t="s">
        <v>588</v>
      </c>
      <c r="H4615" s="1" t="s">
        <v>337</v>
      </c>
      <c r="I4615" s="1" t="s">
        <v>75</v>
      </c>
      <c r="J4615" s="1">
        <v>347</v>
      </c>
      <c r="K4615" s="3">
        <v>0.56776620370370368</v>
      </c>
      <c r="L4615" s="3">
        <v>0.58373842592592595</v>
      </c>
      <c r="M4615" s="7">
        <v>45669</v>
      </c>
      <c r="N4615" s="3">
        <v>0.60179398148148144</v>
      </c>
      <c r="O4615" s="3">
        <v>0.61776620370370372</v>
      </c>
      <c r="P4615" s="5">
        <v>49</v>
      </c>
      <c r="Q4615" s="5">
        <v>647.66</v>
      </c>
      <c r="R4615" s="1" t="s">
        <v>40</v>
      </c>
      <c r="S4615" s="1">
        <v>5</v>
      </c>
      <c r="T4615" s="1" t="s">
        <v>83</v>
      </c>
      <c r="U4615" s="5">
        <v>77.89</v>
      </c>
      <c r="V4615" s="5">
        <v>2447.9023445171301</v>
      </c>
      <c r="W4615" s="1" t="s">
        <v>36</v>
      </c>
      <c r="X4615" s="1">
        <v>3.92</v>
      </c>
      <c r="Y4615" s="5">
        <v>7937.48</v>
      </c>
      <c r="Z4615" s="5">
        <v>41465.82</v>
      </c>
      <c r="AA4615" s="5" t="str">
        <f t="shared" si="288"/>
        <v>40-49</v>
      </c>
      <c r="AB4615" s="5" t="str">
        <f t="shared" si="289"/>
        <v>Moderate</v>
      </c>
      <c r="AC4615" s="5">
        <f t="shared" si="290"/>
        <v>5.22</v>
      </c>
      <c r="AD4615" s="5" t="str">
        <f t="shared" si="291"/>
        <v>Short-haul</v>
      </c>
    </row>
    <row r="4616" spans="1:30" x14ac:dyDescent="0.3">
      <c r="A4616" s="1" t="s">
        <v>6016</v>
      </c>
      <c r="B4616" s="1" t="s">
        <v>6017</v>
      </c>
      <c r="C4616" s="1">
        <v>53</v>
      </c>
      <c r="D4616" s="1" t="s">
        <v>39</v>
      </c>
      <c r="E4616" s="1" t="s">
        <v>5842</v>
      </c>
      <c r="F4616" s="1" t="s">
        <v>30</v>
      </c>
      <c r="G4616" s="1" t="s">
        <v>588</v>
      </c>
      <c r="H4616" s="1" t="s">
        <v>337</v>
      </c>
      <c r="I4616" s="1" t="s">
        <v>75</v>
      </c>
      <c r="J4616" s="1">
        <v>347</v>
      </c>
      <c r="K4616" s="3">
        <v>0.56776620370370368</v>
      </c>
      <c r="L4616" s="3">
        <v>0.58373842592592595</v>
      </c>
      <c r="M4616" s="7">
        <v>45663</v>
      </c>
      <c r="N4616" s="3">
        <v>0.60179398148148144</v>
      </c>
      <c r="O4616" s="3">
        <v>0.61776620370370372</v>
      </c>
      <c r="P4616" s="5">
        <v>49</v>
      </c>
      <c r="Q4616" s="5">
        <v>1127.48</v>
      </c>
      <c r="R4616" s="1" t="s">
        <v>56</v>
      </c>
      <c r="S4616" s="1">
        <v>5</v>
      </c>
      <c r="T4616" s="1" t="s">
        <v>41</v>
      </c>
      <c r="U4616" s="5">
        <v>156.91999999999999</v>
      </c>
      <c r="V4616" s="5">
        <v>2372.04471706305</v>
      </c>
      <c r="W4616" s="1" t="s">
        <v>42</v>
      </c>
      <c r="X4616" s="1">
        <v>3.45</v>
      </c>
      <c r="Y4616" s="5">
        <v>7846.45</v>
      </c>
      <c r="Z4616" s="5">
        <v>72190.100000000006</v>
      </c>
      <c r="AA4616" s="5" t="str">
        <f t="shared" si="288"/>
        <v>50-59</v>
      </c>
      <c r="AB4616" s="5" t="str">
        <f t="shared" si="289"/>
        <v>Moderate</v>
      </c>
      <c r="AC4616" s="5">
        <f t="shared" si="290"/>
        <v>9.1999999999999993</v>
      </c>
      <c r="AD4616" s="5" t="str">
        <f t="shared" si="291"/>
        <v>Short-haul</v>
      </c>
    </row>
    <row r="4617" spans="1:30" x14ac:dyDescent="0.3">
      <c r="A4617" s="1" t="s">
        <v>6018</v>
      </c>
      <c r="B4617" s="1" t="s">
        <v>6019</v>
      </c>
      <c r="C4617" s="1">
        <v>68</v>
      </c>
      <c r="D4617" s="1" t="s">
        <v>28</v>
      </c>
      <c r="E4617" s="1" t="s">
        <v>5842</v>
      </c>
      <c r="F4617" s="1" t="s">
        <v>48</v>
      </c>
      <c r="G4617" s="1" t="s">
        <v>588</v>
      </c>
      <c r="H4617" s="1" t="s">
        <v>337</v>
      </c>
      <c r="I4617" s="1" t="s">
        <v>75</v>
      </c>
      <c r="J4617" s="1">
        <v>347</v>
      </c>
      <c r="K4617" s="3">
        <v>0.56776620370370368</v>
      </c>
      <c r="L4617" s="3">
        <v>0.58373842592592595</v>
      </c>
      <c r="M4617" s="7">
        <v>45667</v>
      </c>
      <c r="N4617" s="3">
        <v>0.60179398148148144</v>
      </c>
      <c r="O4617" s="3">
        <v>0.61776620370370372</v>
      </c>
      <c r="P4617" s="5">
        <v>49</v>
      </c>
      <c r="Q4617" s="5">
        <v>438.38</v>
      </c>
      <c r="R4617" s="1" t="s">
        <v>40</v>
      </c>
      <c r="S4617" s="1">
        <v>5</v>
      </c>
      <c r="T4617" s="1" t="s">
        <v>83</v>
      </c>
      <c r="U4617" s="5">
        <v>69.09</v>
      </c>
      <c r="V4617" s="5">
        <v>3229.84164424962</v>
      </c>
      <c r="W4617" s="1" t="s">
        <v>42</v>
      </c>
      <c r="X4617" s="1">
        <v>3.32</v>
      </c>
      <c r="Y4617" s="5">
        <v>8875.81</v>
      </c>
      <c r="Z4617" s="5">
        <v>28070.14</v>
      </c>
      <c r="AA4617" s="5" t="str">
        <f t="shared" si="288"/>
        <v>60+</v>
      </c>
      <c r="AB4617" s="5" t="str">
        <f t="shared" si="289"/>
        <v>Moderate</v>
      </c>
      <c r="AC4617" s="5">
        <f t="shared" si="290"/>
        <v>3.16</v>
      </c>
      <c r="AD4617" s="5" t="str">
        <f t="shared" si="291"/>
        <v>Short-haul</v>
      </c>
    </row>
    <row r="4618" spans="1:30" x14ac:dyDescent="0.3">
      <c r="A4618" s="1" t="s">
        <v>6020</v>
      </c>
      <c r="B4618" s="1" t="s">
        <v>6021</v>
      </c>
      <c r="C4618" s="1">
        <v>20</v>
      </c>
      <c r="D4618" s="1" t="s">
        <v>28</v>
      </c>
      <c r="E4618" s="1" t="s">
        <v>5842</v>
      </c>
      <c r="F4618" s="1" t="s">
        <v>48</v>
      </c>
      <c r="G4618" s="1" t="s">
        <v>589</v>
      </c>
      <c r="H4618" s="1" t="s">
        <v>337</v>
      </c>
      <c r="I4618" s="1" t="s">
        <v>262</v>
      </c>
      <c r="J4618" s="1">
        <v>3594</v>
      </c>
      <c r="K4618" s="3">
        <v>0.18997685185185184</v>
      </c>
      <c r="L4618" s="3">
        <v>0.35594907407407406</v>
      </c>
      <c r="M4618" s="7">
        <v>45672</v>
      </c>
      <c r="N4618" s="3">
        <v>0.22817129629629629</v>
      </c>
      <c r="O4618" s="3">
        <v>0.39414351851851853</v>
      </c>
      <c r="P4618" s="5">
        <v>55</v>
      </c>
      <c r="Q4618" s="5">
        <v>769.78</v>
      </c>
      <c r="R4618" s="1" t="s">
        <v>34</v>
      </c>
      <c r="S4618" s="1">
        <v>5</v>
      </c>
      <c r="T4618" s="1" t="s">
        <v>49</v>
      </c>
      <c r="U4618" s="5">
        <v>120.78</v>
      </c>
      <c r="V4618" s="5">
        <v>19020.2768894332</v>
      </c>
      <c r="W4618" s="1" t="s">
        <v>42</v>
      </c>
      <c r="X4618" s="1">
        <v>4.9400000000000004</v>
      </c>
      <c r="Y4618" s="5">
        <v>27824.33</v>
      </c>
      <c r="Z4618" s="5">
        <v>49290.080000000002</v>
      </c>
      <c r="AA4618" s="5" t="str">
        <f t="shared" si="288"/>
        <v>18-29</v>
      </c>
      <c r="AB4618" s="5" t="str">
        <f t="shared" si="289"/>
        <v>Moderate</v>
      </c>
      <c r="AC4618" s="5">
        <f t="shared" si="290"/>
        <v>1.77</v>
      </c>
      <c r="AD4618" s="5" t="str">
        <f t="shared" si="291"/>
        <v>Medium-haul</v>
      </c>
    </row>
    <row r="4619" spans="1:30" x14ac:dyDescent="0.3">
      <c r="A4619" s="1" t="s">
        <v>6022</v>
      </c>
      <c r="B4619" s="1" t="s">
        <v>6023</v>
      </c>
      <c r="C4619" s="1">
        <v>49</v>
      </c>
      <c r="D4619" s="1" t="s">
        <v>39</v>
      </c>
      <c r="E4619" s="1" t="s">
        <v>5842</v>
      </c>
      <c r="F4619" s="1" t="s">
        <v>48</v>
      </c>
      <c r="G4619" s="1" t="s">
        <v>589</v>
      </c>
      <c r="H4619" s="1" t="s">
        <v>337</v>
      </c>
      <c r="I4619" s="1" t="s">
        <v>262</v>
      </c>
      <c r="J4619" s="1">
        <v>3594</v>
      </c>
      <c r="K4619" s="3">
        <v>0.18997685185185184</v>
      </c>
      <c r="L4619" s="3">
        <v>0.35594907407407406</v>
      </c>
      <c r="M4619" s="7">
        <v>45659</v>
      </c>
      <c r="N4619" s="3">
        <v>0.22817129629629629</v>
      </c>
      <c r="O4619" s="3">
        <v>0.39414351851851853</v>
      </c>
      <c r="P4619" s="5">
        <v>55</v>
      </c>
      <c r="Q4619" s="5">
        <v>1135.72</v>
      </c>
      <c r="R4619" s="1" t="s">
        <v>34</v>
      </c>
      <c r="S4619" s="1">
        <v>5</v>
      </c>
      <c r="T4619" s="1" t="s">
        <v>83</v>
      </c>
      <c r="U4619" s="5">
        <v>180.38</v>
      </c>
      <c r="V4619" s="5">
        <v>19173.131972344901</v>
      </c>
      <c r="W4619" s="1" t="s">
        <v>42</v>
      </c>
      <c r="X4619" s="1">
        <v>4.3899999999999997</v>
      </c>
      <c r="Y4619" s="5">
        <v>28007.759999999998</v>
      </c>
      <c r="Z4619" s="5">
        <v>72722.16</v>
      </c>
      <c r="AA4619" s="5" t="str">
        <f t="shared" si="288"/>
        <v>40-49</v>
      </c>
      <c r="AB4619" s="5" t="str">
        <f t="shared" si="289"/>
        <v>Moderate</v>
      </c>
      <c r="AC4619" s="5">
        <f t="shared" si="290"/>
        <v>2.6</v>
      </c>
      <c r="AD4619" s="5" t="str">
        <f t="shared" si="291"/>
        <v>Medium-haul</v>
      </c>
    </row>
    <row r="4620" spans="1:30" x14ac:dyDescent="0.3">
      <c r="A4620" s="1" t="s">
        <v>6024</v>
      </c>
      <c r="B4620" s="1" t="s">
        <v>6025</v>
      </c>
      <c r="C4620" s="1">
        <v>64</v>
      </c>
      <c r="D4620" s="1" t="s">
        <v>28</v>
      </c>
      <c r="E4620" s="1" t="s">
        <v>5842</v>
      </c>
      <c r="F4620" s="1" t="s">
        <v>48</v>
      </c>
      <c r="G4620" s="1" t="s">
        <v>589</v>
      </c>
      <c r="H4620" s="1" t="s">
        <v>337</v>
      </c>
      <c r="I4620" s="1" t="s">
        <v>262</v>
      </c>
      <c r="J4620" s="1">
        <v>3594</v>
      </c>
      <c r="K4620" s="3">
        <v>0.18997685185185184</v>
      </c>
      <c r="L4620" s="3">
        <v>0.35594907407407406</v>
      </c>
      <c r="M4620" s="7">
        <v>45668</v>
      </c>
      <c r="N4620" s="3">
        <v>0.22817129629629629</v>
      </c>
      <c r="O4620" s="3">
        <v>0.39414351851851853</v>
      </c>
      <c r="P4620" s="5">
        <v>55</v>
      </c>
      <c r="Q4620" s="5">
        <v>1076.6600000000001</v>
      </c>
      <c r="R4620" s="1" t="s">
        <v>40</v>
      </c>
      <c r="S4620" s="1">
        <v>5</v>
      </c>
      <c r="T4620" s="1" t="s">
        <v>45</v>
      </c>
      <c r="U4620" s="5">
        <v>194.18</v>
      </c>
      <c r="V4620" s="5">
        <v>18901.788177631799</v>
      </c>
      <c r="W4620" s="1" t="s">
        <v>42</v>
      </c>
      <c r="X4620" s="1">
        <v>3.26</v>
      </c>
      <c r="Y4620" s="5">
        <v>27682.15</v>
      </c>
      <c r="Z4620" s="5">
        <v>68945.08</v>
      </c>
      <c r="AA4620" s="5" t="str">
        <f t="shared" si="288"/>
        <v>60+</v>
      </c>
      <c r="AB4620" s="5" t="str">
        <f t="shared" si="289"/>
        <v>Moderate</v>
      </c>
      <c r="AC4620" s="5">
        <f t="shared" si="290"/>
        <v>2.4900000000000002</v>
      </c>
      <c r="AD4620" s="5" t="str">
        <f t="shared" si="291"/>
        <v>Medium-haul</v>
      </c>
    </row>
    <row r="4621" spans="1:30" x14ac:dyDescent="0.3">
      <c r="A4621" s="1" t="s">
        <v>6026</v>
      </c>
      <c r="B4621" s="1" t="s">
        <v>6027</v>
      </c>
      <c r="C4621" s="1">
        <v>42</v>
      </c>
      <c r="D4621" s="1" t="s">
        <v>39</v>
      </c>
      <c r="E4621" s="1" t="s">
        <v>5842</v>
      </c>
      <c r="F4621" s="1" t="s">
        <v>30</v>
      </c>
      <c r="G4621" s="1" t="s">
        <v>589</v>
      </c>
      <c r="H4621" s="1" t="s">
        <v>337</v>
      </c>
      <c r="I4621" s="1" t="s">
        <v>262</v>
      </c>
      <c r="J4621" s="1">
        <v>3594</v>
      </c>
      <c r="K4621" s="3">
        <v>0.18997685185185184</v>
      </c>
      <c r="L4621" s="3">
        <v>0.35594907407407406</v>
      </c>
      <c r="M4621" s="7">
        <v>45667</v>
      </c>
      <c r="N4621" s="3">
        <v>0.22817129629629629</v>
      </c>
      <c r="O4621" s="3">
        <v>0.39414351851851853</v>
      </c>
      <c r="P4621" s="5">
        <v>55</v>
      </c>
      <c r="Q4621" s="5">
        <v>702.4</v>
      </c>
      <c r="R4621" s="1" t="s">
        <v>40</v>
      </c>
      <c r="S4621" s="1">
        <v>5</v>
      </c>
      <c r="T4621" s="1" t="s">
        <v>35</v>
      </c>
      <c r="U4621" s="5">
        <v>24.03</v>
      </c>
      <c r="V4621" s="5">
        <v>18550.1535478808</v>
      </c>
      <c r="W4621" s="1" t="s">
        <v>36</v>
      </c>
      <c r="X4621" s="1">
        <v>4.3499999999999996</v>
      </c>
      <c r="Y4621" s="5">
        <v>27260.18</v>
      </c>
      <c r="Z4621" s="5">
        <v>44958.41</v>
      </c>
      <c r="AA4621" s="5" t="str">
        <f t="shared" si="288"/>
        <v>40-49</v>
      </c>
      <c r="AB4621" s="5" t="str">
        <f t="shared" si="289"/>
        <v>Moderate</v>
      </c>
      <c r="AC4621" s="5">
        <f t="shared" si="290"/>
        <v>1.65</v>
      </c>
      <c r="AD4621" s="5" t="str">
        <f t="shared" si="291"/>
        <v>Medium-haul</v>
      </c>
    </row>
    <row r="4622" spans="1:30" x14ac:dyDescent="0.3">
      <c r="A4622" s="1" t="s">
        <v>6028</v>
      </c>
      <c r="B4622" s="1" t="s">
        <v>6029</v>
      </c>
      <c r="C4622" s="1">
        <v>40</v>
      </c>
      <c r="D4622" s="1" t="s">
        <v>39</v>
      </c>
      <c r="E4622" s="1" t="s">
        <v>5842</v>
      </c>
      <c r="F4622" s="1" t="s">
        <v>30</v>
      </c>
      <c r="G4622" s="1" t="s">
        <v>589</v>
      </c>
      <c r="H4622" s="1" t="s">
        <v>337</v>
      </c>
      <c r="I4622" s="1" t="s">
        <v>262</v>
      </c>
      <c r="J4622" s="1">
        <v>3594</v>
      </c>
      <c r="K4622" s="3">
        <v>0.18997685185185184</v>
      </c>
      <c r="L4622" s="3">
        <v>0.35594907407407406</v>
      </c>
      <c r="M4622" s="7">
        <v>45670</v>
      </c>
      <c r="N4622" s="3">
        <v>0.22817129629629629</v>
      </c>
      <c r="O4622" s="3">
        <v>0.39414351851851853</v>
      </c>
      <c r="P4622" s="5">
        <v>55</v>
      </c>
      <c r="Q4622" s="5">
        <v>1287.92</v>
      </c>
      <c r="R4622" s="1" t="s">
        <v>56</v>
      </c>
      <c r="S4622" s="1">
        <v>3</v>
      </c>
      <c r="T4622" s="1" t="s">
        <v>45</v>
      </c>
      <c r="U4622" s="5">
        <v>83.28</v>
      </c>
      <c r="V4622" s="5">
        <v>18926.136877880999</v>
      </c>
      <c r="W4622" s="1" t="s">
        <v>42</v>
      </c>
      <c r="X4622" s="1">
        <v>4.1500000000000004</v>
      </c>
      <c r="Y4622" s="5">
        <v>27711.360000000001</v>
      </c>
      <c r="Z4622" s="5">
        <v>82443.539999999994</v>
      </c>
      <c r="AA4622" s="5" t="str">
        <f t="shared" si="288"/>
        <v>40-49</v>
      </c>
      <c r="AB4622" s="5" t="str">
        <f t="shared" si="289"/>
        <v>Moderate</v>
      </c>
      <c r="AC4622" s="5">
        <f t="shared" si="290"/>
        <v>2.98</v>
      </c>
      <c r="AD4622" s="5" t="str">
        <f t="shared" si="291"/>
        <v>Medium-haul</v>
      </c>
    </row>
    <row r="4623" spans="1:30" x14ac:dyDescent="0.3">
      <c r="A4623" s="1" t="s">
        <v>5946</v>
      </c>
      <c r="B4623" s="1" t="s">
        <v>5947</v>
      </c>
      <c r="C4623" s="1">
        <v>46</v>
      </c>
      <c r="D4623" s="1" t="s">
        <v>39</v>
      </c>
      <c r="E4623" s="1" t="s">
        <v>5842</v>
      </c>
      <c r="F4623" s="1" t="s">
        <v>30</v>
      </c>
      <c r="G4623" s="1" t="s">
        <v>589</v>
      </c>
      <c r="H4623" s="1" t="s">
        <v>337</v>
      </c>
      <c r="I4623" s="1" t="s">
        <v>262</v>
      </c>
      <c r="J4623" s="1">
        <v>3594</v>
      </c>
      <c r="K4623" s="3">
        <v>0.18997685185185184</v>
      </c>
      <c r="L4623" s="3">
        <v>0.35594907407407406</v>
      </c>
      <c r="M4623" s="7">
        <v>45660</v>
      </c>
      <c r="N4623" s="3">
        <v>0.22817129629629629</v>
      </c>
      <c r="O4623" s="3">
        <v>0.39414351851851853</v>
      </c>
      <c r="P4623" s="5">
        <v>55</v>
      </c>
      <c r="Q4623" s="5">
        <v>731.2</v>
      </c>
      <c r="R4623" s="1" t="s">
        <v>56</v>
      </c>
      <c r="S4623" s="1">
        <v>5</v>
      </c>
      <c r="T4623" s="1" t="s">
        <v>45</v>
      </c>
      <c r="U4623" s="5">
        <v>36.46</v>
      </c>
      <c r="V4623" s="5">
        <v>18641.1977390213</v>
      </c>
      <c r="W4623" s="1" t="s">
        <v>36</v>
      </c>
      <c r="X4623" s="1">
        <v>3.6</v>
      </c>
      <c r="Y4623" s="5">
        <v>27369.439999999999</v>
      </c>
      <c r="Z4623" s="5">
        <v>46804.09</v>
      </c>
      <c r="AA4623" s="5" t="str">
        <f t="shared" si="288"/>
        <v>40-49</v>
      </c>
      <c r="AB4623" s="5" t="str">
        <f t="shared" si="289"/>
        <v>Moderate</v>
      </c>
      <c r="AC4623" s="5">
        <f t="shared" si="290"/>
        <v>1.71</v>
      </c>
      <c r="AD4623" s="5" t="str">
        <f t="shared" si="291"/>
        <v>Medium-haul</v>
      </c>
    </row>
    <row r="4624" spans="1:30" x14ac:dyDescent="0.3">
      <c r="A4624" s="1" t="s">
        <v>6030</v>
      </c>
      <c r="B4624" s="1" t="s">
        <v>6031</v>
      </c>
      <c r="C4624" s="1">
        <v>23</v>
      </c>
      <c r="D4624" s="1" t="s">
        <v>28</v>
      </c>
      <c r="E4624" s="1" t="s">
        <v>5842</v>
      </c>
      <c r="F4624" s="1" t="s">
        <v>30</v>
      </c>
      <c r="G4624" s="1" t="s">
        <v>589</v>
      </c>
      <c r="H4624" s="1" t="s">
        <v>337</v>
      </c>
      <c r="I4624" s="1" t="s">
        <v>262</v>
      </c>
      <c r="J4624" s="1">
        <v>3594</v>
      </c>
      <c r="K4624" s="3">
        <v>0.18997685185185184</v>
      </c>
      <c r="L4624" s="3">
        <v>0.35594907407407406</v>
      </c>
      <c r="M4624" s="7">
        <v>45672</v>
      </c>
      <c r="N4624" s="3">
        <v>0.22817129629629629</v>
      </c>
      <c r="O4624" s="3">
        <v>0.39414351851851853</v>
      </c>
      <c r="P4624" s="5">
        <v>55</v>
      </c>
      <c r="Q4624" s="5">
        <v>758.55</v>
      </c>
      <c r="R4624" s="1" t="s">
        <v>56</v>
      </c>
      <c r="S4624" s="1">
        <v>5</v>
      </c>
      <c r="T4624" s="1" t="s">
        <v>49</v>
      </c>
      <c r="U4624" s="5">
        <v>129.09</v>
      </c>
      <c r="V4624" s="5">
        <v>19455.946280310902</v>
      </c>
      <c r="W4624" s="1" t="s">
        <v>42</v>
      </c>
      <c r="X4624" s="1">
        <v>4.53</v>
      </c>
      <c r="Y4624" s="5">
        <v>28347.14</v>
      </c>
      <c r="Z4624" s="5">
        <v>48573.02</v>
      </c>
      <c r="AA4624" s="5" t="str">
        <f t="shared" si="288"/>
        <v>18-29</v>
      </c>
      <c r="AB4624" s="5" t="str">
        <f t="shared" si="289"/>
        <v>Moderate</v>
      </c>
      <c r="AC4624" s="5">
        <f t="shared" si="290"/>
        <v>1.71</v>
      </c>
      <c r="AD4624" s="5" t="str">
        <f t="shared" si="291"/>
        <v>Medium-haul</v>
      </c>
    </row>
    <row r="4625" spans="1:30" x14ac:dyDescent="0.3">
      <c r="A4625" s="1" t="s">
        <v>6032</v>
      </c>
      <c r="B4625" s="1" t="s">
        <v>6033</v>
      </c>
      <c r="C4625" s="1">
        <v>31</v>
      </c>
      <c r="D4625" s="1" t="s">
        <v>39</v>
      </c>
      <c r="E4625" s="1" t="s">
        <v>5842</v>
      </c>
      <c r="F4625" s="1" t="s">
        <v>30</v>
      </c>
      <c r="G4625" s="1" t="s">
        <v>602</v>
      </c>
      <c r="H4625" s="1" t="s">
        <v>262</v>
      </c>
      <c r="I4625" s="1" t="s">
        <v>217</v>
      </c>
      <c r="J4625" s="1">
        <v>3239</v>
      </c>
      <c r="K4625" s="3">
        <v>9.6747685185185187E-2</v>
      </c>
      <c r="L4625" s="3">
        <v>0.24605324074074075</v>
      </c>
      <c r="M4625" s="7">
        <v>45660</v>
      </c>
      <c r="N4625" s="3">
        <v>0.16410879629629629</v>
      </c>
      <c r="O4625" s="3">
        <v>0.31341435185185185</v>
      </c>
      <c r="P4625" s="5">
        <v>97</v>
      </c>
      <c r="Q4625" s="5">
        <v>1380.14</v>
      </c>
      <c r="R4625" s="1" t="s">
        <v>40</v>
      </c>
      <c r="S4625" s="1">
        <v>3</v>
      </c>
      <c r="T4625" s="1" t="s">
        <v>41</v>
      </c>
      <c r="U4625" s="5">
        <v>101.41</v>
      </c>
      <c r="V4625" s="5">
        <v>17645.719419048499</v>
      </c>
      <c r="W4625" s="1" t="s">
        <v>36</v>
      </c>
      <c r="X4625" s="1">
        <v>4.47</v>
      </c>
      <c r="Y4625" s="5">
        <v>26174.86</v>
      </c>
      <c r="Z4625" s="5">
        <v>88349.24</v>
      </c>
      <c r="AA4625" s="5" t="str">
        <f t="shared" si="288"/>
        <v>30-39</v>
      </c>
      <c r="AB4625" s="5" t="str">
        <f t="shared" si="289"/>
        <v>Moderate</v>
      </c>
      <c r="AC4625" s="5">
        <f t="shared" si="290"/>
        <v>3.38</v>
      </c>
      <c r="AD4625" s="5" t="str">
        <f t="shared" si="291"/>
        <v>Medium-haul</v>
      </c>
    </row>
    <row r="4626" spans="1:30" x14ac:dyDescent="0.3">
      <c r="A4626" s="1" t="s">
        <v>6034</v>
      </c>
      <c r="B4626" s="1" t="s">
        <v>6035</v>
      </c>
      <c r="C4626" s="1">
        <v>18</v>
      </c>
      <c r="D4626" s="1" t="s">
        <v>39</v>
      </c>
      <c r="E4626" s="1" t="s">
        <v>5842</v>
      </c>
      <c r="F4626" s="1" t="s">
        <v>48</v>
      </c>
      <c r="G4626" s="1" t="s">
        <v>602</v>
      </c>
      <c r="H4626" s="1" t="s">
        <v>262</v>
      </c>
      <c r="I4626" s="1" t="s">
        <v>217</v>
      </c>
      <c r="J4626" s="1">
        <v>3239</v>
      </c>
      <c r="K4626" s="3">
        <v>9.6747685185185187E-2</v>
      </c>
      <c r="L4626" s="3">
        <v>0.24605324074074075</v>
      </c>
      <c r="M4626" s="7">
        <v>45669</v>
      </c>
      <c r="N4626" s="3">
        <v>0.16410879629629629</v>
      </c>
      <c r="O4626" s="3">
        <v>0.31341435185185185</v>
      </c>
      <c r="P4626" s="5">
        <v>97</v>
      </c>
      <c r="Q4626" s="5">
        <v>605.71</v>
      </c>
      <c r="R4626" s="1" t="s">
        <v>56</v>
      </c>
      <c r="S4626" s="1">
        <v>5</v>
      </c>
      <c r="T4626" s="1" t="s">
        <v>35</v>
      </c>
      <c r="U4626" s="5">
        <v>161.13999999999999</v>
      </c>
      <c r="V4626" s="5">
        <v>17602.932153150399</v>
      </c>
      <c r="W4626" s="1" t="s">
        <v>42</v>
      </c>
      <c r="X4626" s="1">
        <v>4.33</v>
      </c>
      <c r="Y4626" s="5">
        <v>26123.52</v>
      </c>
      <c r="Z4626" s="5">
        <v>38797.67</v>
      </c>
      <c r="AA4626" s="5" t="str">
        <f t="shared" si="288"/>
        <v>18-29</v>
      </c>
      <c r="AB4626" s="5" t="str">
        <f t="shared" si="289"/>
        <v>Moderate</v>
      </c>
      <c r="AC4626" s="5">
        <f t="shared" si="290"/>
        <v>1.49</v>
      </c>
      <c r="AD4626" s="5" t="str">
        <f t="shared" si="291"/>
        <v>Medium-haul</v>
      </c>
    </row>
    <row r="4627" spans="1:30" x14ac:dyDescent="0.3">
      <c r="A4627" s="1" t="s">
        <v>6009</v>
      </c>
      <c r="B4627" s="1" t="s">
        <v>4025</v>
      </c>
      <c r="C4627" s="1">
        <v>22</v>
      </c>
      <c r="D4627" s="1" t="s">
        <v>39</v>
      </c>
      <c r="E4627" s="1" t="s">
        <v>5842</v>
      </c>
      <c r="F4627" s="1" t="s">
        <v>48</v>
      </c>
      <c r="G4627" s="1" t="s">
        <v>602</v>
      </c>
      <c r="H4627" s="1" t="s">
        <v>262</v>
      </c>
      <c r="I4627" s="1" t="s">
        <v>217</v>
      </c>
      <c r="J4627" s="1">
        <v>3239</v>
      </c>
      <c r="K4627" s="3">
        <v>9.6747685185185187E-2</v>
      </c>
      <c r="L4627" s="3">
        <v>0.24605324074074075</v>
      </c>
      <c r="M4627" s="7">
        <v>45662</v>
      </c>
      <c r="N4627" s="3">
        <v>0.16410879629629629</v>
      </c>
      <c r="O4627" s="3">
        <v>0.31341435185185185</v>
      </c>
      <c r="P4627" s="5">
        <v>97</v>
      </c>
      <c r="Q4627" s="5">
        <v>1440.11</v>
      </c>
      <c r="R4627" s="1" t="s">
        <v>40</v>
      </c>
      <c r="S4627" s="1">
        <v>5</v>
      </c>
      <c r="T4627" s="1" t="s">
        <v>49</v>
      </c>
      <c r="U4627" s="5">
        <v>74.599999999999994</v>
      </c>
      <c r="V4627" s="5">
        <v>17276.578580087102</v>
      </c>
      <c r="W4627" s="1" t="s">
        <v>36</v>
      </c>
      <c r="X4627" s="1">
        <v>4.3099999999999996</v>
      </c>
      <c r="Y4627" s="5">
        <v>25731.89</v>
      </c>
      <c r="Z4627" s="5">
        <v>92181.96</v>
      </c>
      <c r="AA4627" s="5" t="str">
        <f t="shared" si="288"/>
        <v>18-29</v>
      </c>
      <c r="AB4627" s="5" t="str">
        <f t="shared" si="289"/>
        <v>Moderate</v>
      </c>
      <c r="AC4627" s="5">
        <f t="shared" si="290"/>
        <v>3.58</v>
      </c>
      <c r="AD4627" s="5" t="str">
        <f t="shared" si="291"/>
        <v>Medium-haul</v>
      </c>
    </row>
    <row r="4628" spans="1:30" x14ac:dyDescent="0.3">
      <c r="A4628" s="1" t="s">
        <v>5901</v>
      </c>
      <c r="B4628" s="1" t="s">
        <v>5902</v>
      </c>
      <c r="C4628" s="1">
        <v>72</v>
      </c>
      <c r="D4628" s="1" t="s">
        <v>28</v>
      </c>
      <c r="E4628" s="1" t="s">
        <v>5842</v>
      </c>
      <c r="F4628" s="1" t="s">
        <v>48</v>
      </c>
      <c r="G4628" s="1" t="s">
        <v>602</v>
      </c>
      <c r="H4628" s="1" t="s">
        <v>262</v>
      </c>
      <c r="I4628" s="1" t="s">
        <v>217</v>
      </c>
      <c r="J4628" s="1">
        <v>3239</v>
      </c>
      <c r="K4628" s="3">
        <v>9.6747685185185187E-2</v>
      </c>
      <c r="L4628" s="3">
        <v>0.24605324074074075</v>
      </c>
      <c r="M4628" s="7">
        <v>45660</v>
      </c>
      <c r="N4628" s="3">
        <v>0.16410879629629629</v>
      </c>
      <c r="O4628" s="3">
        <v>0.31341435185185185</v>
      </c>
      <c r="P4628" s="5">
        <v>97</v>
      </c>
      <c r="Q4628" s="5">
        <v>76.040000000000006</v>
      </c>
      <c r="R4628" s="1" t="s">
        <v>34</v>
      </c>
      <c r="S4628" s="1">
        <v>5</v>
      </c>
      <c r="T4628" s="1" t="s">
        <v>45</v>
      </c>
      <c r="U4628" s="5">
        <v>116.57</v>
      </c>
      <c r="V4628" s="5">
        <v>17391.318587845501</v>
      </c>
      <c r="W4628" s="1" t="s">
        <v>42</v>
      </c>
      <c r="X4628" s="1">
        <v>3.41</v>
      </c>
      <c r="Y4628" s="5">
        <v>25869.58</v>
      </c>
      <c r="Z4628" s="5">
        <v>4889.87</v>
      </c>
      <c r="AA4628" s="5" t="str">
        <f t="shared" si="288"/>
        <v>60+</v>
      </c>
      <c r="AB4628" s="5" t="str">
        <f t="shared" si="289"/>
        <v>Moderate</v>
      </c>
      <c r="AC4628" s="5">
        <f t="shared" si="290"/>
        <v>0.19</v>
      </c>
      <c r="AD4628" s="5" t="str">
        <f t="shared" si="291"/>
        <v>Medium-haul</v>
      </c>
    </row>
    <row r="4629" spans="1:30" x14ac:dyDescent="0.3">
      <c r="A4629" s="1" t="s">
        <v>6020</v>
      </c>
      <c r="B4629" s="1" t="s">
        <v>6021</v>
      </c>
      <c r="C4629" s="1">
        <v>20</v>
      </c>
      <c r="D4629" s="1" t="s">
        <v>28</v>
      </c>
      <c r="E4629" s="1" t="s">
        <v>5842</v>
      </c>
      <c r="F4629" s="1" t="s">
        <v>48</v>
      </c>
      <c r="G4629" s="1" t="s">
        <v>602</v>
      </c>
      <c r="H4629" s="1" t="s">
        <v>262</v>
      </c>
      <c r="I4629" s="1" t="s">
        <v>217</v>
      </c>
      <c r="J4629" s="1">
        <v>3239</v>
      </c>
      <c r="K4629" s="3">
        <v>9.6747685185185187E-2</v>
      </c>
      <c r="L4629" s="3">
        <v>0.24605324074074075</v>
      </c>
      <c r="M4629" s="7">
        <v>45669</v>
      </c>
      <c r="N4629" s="3">
        <v>0.16410879629629629</v>
      </c>
      <c r="O4629" s="3">
        <v>0.31341435185185185</v>
      </c>
      <c r="P4629" s="5">
        <v>97</v>
      </c>
      <c r="Q4629" s="5">
        <v>1295.76</v>
      </c>
      <c r="R4629" s="1" t="s">
        <v>34</v>
      </c>
      <c r="S4629" s="1">
        <v>5</v>
      </c>
      <c r="T4629" s="1" t="s">
        <v>83</v>
      </c>
      <c r="U4629" s="5">
        <v>34.92</v>
      </c>
      <c r="V4629" s="5">
        <v>17650.4338309011</v>
      </c>
      <c r="W4629" s="1" t="s">
        <v>42</v>
      </c>
      <c r="X4629" s="1">
        <v>3.85</v>
      </c>
      <c r="Y4629" s="5">
        <v>26180.52</v>
      </c>
      <c r="Z4629" s="5">
        <v>82935.62</v>
      </c>
      <c r="AA4629" s="5" t="str">
        <f t="shared" si="288"/>
        <v>18-29</v>
      </c>
      <c r="AB4629" s="5" t="str">
        <f t="shared" si="289"/>
        <v>Moderate</v>
      </c>
      <c r="AC4629" s="5">
        <f t="shared" si="290"/>
        <v>3.17</v>
      </c>
      <c r="AD4629" s="5" t="str">
        <f t="shared" si="291"/>
        <v>Medium-haul</v>
      </c>
    </row>
    <row r="4630" spans="1:30" x14ac:dyDescent="0.3">
      <c r="A4630" s="1" t="s">
        <v>6036</v>
      </c>
      <c r="B4630" s="1" t="s">
        <v>6037</v>
      </c>
      <c r="C4630" s="1">
        <v>49</v>
      </c>
      <c r="D4630" s="1" t="s">
        <v>39</v>
      </c>
      <c r="E4630" s="1" t="s">
        <v>5842</v>
      </c>
      <c r="F4630" s="1" t="s">
        <v>30</v>
      </c>
      <c r="G4630" s="1" t="s">
        <v>602</v>
      </c>
      <c r="H4630" s="1" t="s">
        <v>262</v>
      </c>
      <c r="I4630" s="1" t="s">
        <v>217</v>
      </c>
      <c r="J4630" s="1">
        <v>3239</v>
      </c>
      <c r="K4630" s="3">
        <v>9.6747685185185187E-2</v>
      </c>
      <c r="L4630" s="3">
        <v>0.24605324074074075</v>
      </c>
      <c r="M4630" s="7">
        <v>45662</v>
      </c>
      <c r="N4630" s="3">
        <v>0.16410879629629629</v>
      </c>
      <c r="O4630" s="3">
        <v>0.31341435185185185</v>
      </c>
      <c r="P4630" s="5">
        <v>97</v>
      </c>
      <c r="Q4630" s="5">
        <v>903.67</v>
      </c>
      <c r="R4630" s="1" t="s">
        <v>40</v>
      </c>
      <c r="S4630" s="1">
        <v>5</v>
      </c>
      <c r="T4630" s="1" t="s">
        <v>35</v>
      </c>
      <c r="U4630" s="5">
        <v>172.1</v>
      </c>
      <c r="V4630" s="5">
        <v>17244.857075645999</v>
      </c>
      <c r="W4630" s="1" t="s">
        <v>36</v>
      </c>
      <c r="X4630" s="1">
        <v>4.96</v>
      </c>
      <c r="Y4630" s="5">
        <v>25693.83</v>
      </c>
      <c r="Z4630" s="5">
        <v>57869.3</v>
      </c>
      <c r="AA4630" s="5" t="str">
        <f t="shared" si="288"/>
        <v>40-49</v>
      </c>
      <c r="AB4630" s="5" t="str">
        <f t="shared" si="289"/>
        <v>Moderate</v>
      </c>
      <c r="AC4630" s="5">
        <f t="shared" si="290"/>
        <v>2.25</v>
      </c>
      <c r="AD4630" s="5" t="str">
        <f t="shared" si="291"/>
        <v>Medium-haul</v>
      </c>
    </row>
    <row r="4631" spans="1:30" x14ac:dyDescent="0.3">
      <c r="A4631" s="1" t="s">
        <v>6038</v>
      </c>
      <c r="B4631" s="1" t="s">
        <v>6039</v>
      </c>
      <c r="C4631" s="1">
        <v>52</v>
      </c>
      <c r="D4631" s="1" t="s">
        <v>28</v>
      </c>
      <c r="E4631" s="1" t="s">
        <v>5842</v>
      </c>
      <c r="F4631" s="1" t="s">
        <v>30</v>
      </c>
      <c r="G4631" s="1" t="s">
        <v>602</v>
      </c>
      <c r="H4631" s="1" t="s">
        <v>262</v>
      </c>
      <c r="I4631" s="1" t="s">
        <v>217</v>
      </c>
      <c r="J4631" s="1">
        <v>3239</v>
      </c>
      <c r="K4631" s="3">
        <v>9.6747685185185187E-2</v>
      </c>
      <c r="L4631" s="3">
        <v>0.24605324074074075</v>
      </c>
      <c r="M4631" s="7">
        <v>45662</v>
      </c>
      <c r="N4631" s="3">
        <v>0.16410879629629629</v>
      </c>
      <c r="O4631" s="3">
        <v>0.31341435185185185</v>
      </c>
      <c r="P4631" s="5">
        <v>97</v>
      </c>
      <c r="Q4631" s="5">
        <v>293.25</v>
      </c>
      <c r="R4631" s="1" t="s">
        <v>40</v>
      </c>
      <c r="S4631" s="1">
        <v>5</v>
      </c>
      <c r="T4631" s="1" t="s">
        <v>49</v>
      </c>
      <c r="U4631" s="5">
        <v>46.09</v>
      </c>
      <c r="V4631" s="5">
        <v>17103.9182706262</v>
      </c>
      <c r="W4631" s="1" t="s">
        <v>36</v>
      </c>
      <c r="X4631" s="1">
        <v>3.46</v>
      </c>
      <c r="Y4631" s="5">
        <v>25524.7</v>
      </c>
      <c r="Z4631" s="5">
        <v>18777.22</v>
      </c>
      <c r="AA4631" s="5" t="str">
        <f t="shared" si="288"/>
        <v>50-59</v>
      </c>
      <c r="AB4631" s="5" t="str">
        <f t="shared" si="289"/>
        <v>Moderate</v>
      </c>
      <c r="AC4631" s="5">
        <f t="shared" si="290"/>
        <v>0.74</v>
      </c>
      <c r="AD4631" s="5" t="str">
        <f t="shared" si="291"/>
        <v>Medium-haul</v>
      </c>
    </row>
    <row r="4632" spans="1:30" x14ac:dyDescent="0.3">
      <c r="A4632" s="1" t="s">
        <v>6040</v>
      </c>
      <c r="B4632" s="1" t="s">
        <v>6041</v>
      </c>
      <c r="C4632" s="1">
        <v>21</v>
      </c>
      <c r="D4632" s="1" t="s">
        <v>28</v>
      </c>
      <c r="E4632" s="1" t="s">
        <v>5842</v>
      </c>
      <c r="F4632" s="1" t="s">
        <v>30</v>
      </c>
      <c r="G4632" s="1" t="s">
        <v>602</v>
      </c>
      <c r="H4632" s="1" t="s">
        <v>262</v>
      </c>
      <c r="I4632" s="1" t="s">
        <v>217</v>
      </c>
      <c r="J4632" s="1">
        <v>3239</v>
      </c>
      <c r="K4632" s="3">
        <v>9.6747685185185187E-2</v>
      </c>
      <c r="L4632" s="3">
        <v>0.24605324074074075</v>
      </c>
      <c r="M4632" s="7">
        <v>45660</v>
      </c>
      <c r="N4632" s="3">
        <v>0.16410879629629629</v>
      </c>
      <c r="O4632" s="3">
        <v>0.31341435185185185</v>
      </c>
      <c r="P4632" s="5">
        <v>97</v>
      </c>
      <c r="Q4632" s="5">
        <v>526.37</v>
      </c>
      <c r="R4632" s="1" t="s">
        <v>34</v>
      </c>
      <c r="S4632" s="1">
        <v>5</v>
      </c>
      <c r="T4632" s="1" t="s">
        <v>35</v>
      </c>
      <c r="U4632" s="5">
        <v>64.92</v>
      </c>
      <c r="V4632" s="5">
        <v>16910.393152775701</v>
      </c>
      <c r="W4632" s="1" t="s">
        <v>36</v>
      </c>
      <c r="X4632" s="1">
        <v>4.5999999999999996</v>
      </c>
      <c r="Y4632" s="5">
        <v>25292.47</v>
      </c>
      <c r="Z4632" s="5">
        <v>33700.660000000003</v>
      </c>
      <c r="AA4632" s="5" t="str">
        <f t="shared" si="288"/>
        <v>18-29</v>
      </c>
      <c r="AB4632" s="5" t="str">
        <f t="shared" si="289"/>
        <v>Moderate</v>
      </c>
      <c r="AC4632" s="5">
        <f t="shared" si="290"/>
        <v>1.33</v>
      </c>
      <c r="AD4632" s="5" t="str">
        <f t="shared" si="291"/>
        <v>Medium-haul</v>
      </c>
    </row>
    <row r="4633" spans="1:30" x14ac:dyDescent="0.3">
      <c r="A4633" s="1" t="s">
        <v>6042</v>
      </c>
      <c r="B4633" s="1" t="s">
        <v>6043</v>
      </c>
      <c r="C4633" s="1">
        <v>50</v>
      </c>
      <c r="D4633" s="1" t="s">
        <v>39</v>
      </c>
      <c r="E4633" s="1" t="s">
        <v>5842</v>
      </c>
      <c r="F4633" s="1" t="s">
        <v>48</v>
      </c>
      <c r="G4633" s="1" t="s">
        <v>602</v>
      </c>
      <c r="H4633" s="1" t="s">
        <v>262</v>
      </c>
      <c r="I4633" s="1" t="s">
        <v>217</v>
      </c>
      <c r="J4633" s="1">
        <v>3239</v>
      </c>
      <c r="K4633" s="3">
        <v>9.6747685185185187E-2</v>
      </c>
      <c r="L4633" s="3">
        <v>0.24605324074074075</v>
      </c>
      <c r="M4633" s="7">
        <v>45662</v>
      </c>
      <c r="N4633" s="3">
        <v>0.16410879629629629</v>
      </c>
      <c r="O4633" s="3">
        <v>0.31341435185185185</v>
      </c>
      <c r="P4633" s="5">
        <v>97</v>
      </c>
      <c r="Q4633" s="5">
        <v>523.44000000000005</v>
      </c>
      <c r="R4633" s="1" t="s">
        <v>56</v>
      </c>
      <c r="S4633" s="1">
        <v>5</v>
      </c>
      <c r="T4633" s="1" t="s">
        <v>35</v>
      </c>
      <c r="U4633" s="5">
        <v>2.4900000000000002</v>
      </c>
      <c r="V4633" s="5">
        <v>16729.734727237101</v>
      </c>
      <c r="W4633" s="1" t="s">
        <v>36</v>
      </c>
      <c r="X4633" s="1">
        <v>3.96</v>
      </c>
      <c r="Y4633" s="5">
        <v>25075.68</v>
      </c>
      <c r="Z4633" s="5">
        <v>33500.660000000003</v>
      </c>
      <c r="AA4633" s="5" t="str">
        <f t="shared" si="288"/>
        <v>50-59</v>
      </c>
      <c r="AB4633" s="5" t="str">
        <f t="shared" si="289"/>
        <v>Moderate</v>
      </c>
      <c r="AC4633" s="5">
        <f t="shared" si="290"/>
        <v>1.34</v>
      </c>
      <c r="AD4633" s="5" t="str">
        <f t="shared" si="291"/>
        <v>Medium-haul</v>
      </c>
    </row>
    <row r="4634" spans="1:30" x14ac:dyDescent="0.3">
      <c r="A4634" s="1" t="s">
        <v>6044</v>
      </c>
      <c r="B4634" s="1" t="s">
        <v>6045</v>
      </c>
      <c r="C4634" s="1">
        <v>49</v>
      </c>
      <c r="D4634" s="1" t="s">
        <v>28</v>
      </c>
      <c r="E4634" s="1" t="s">
        <v>5842</v>
      </c>
      <c r="F4634" s="1" t="s">
        <v>30</v>
      </c>
      <c r="G4634" s="1" t="s">
        <v>615</v>
      </c>
      <c r="H4634" s="1" t="s">
        <v>32</v>
      </c>
      <c r="I4634" s="1" t="s">
        <v>91</v>
      </c>
      <c r="J4634" s="1">
        <v>2142</v>
      </c>
      <c r="K4634" s="3">
        <v>0.87881944444444449</v>
      </c>
      <c r="L4634" s="3">
        <v>0.97743055555555558</v>
      </c>
      <c r="M4634" s="7">
        <v>45664</v>
      </c>
      <c r="N4634" s="3">
        <v>0.94062500000000004</v>
      </c>
      <c r="O4634" s="3">
        <v>3.923611111111111E-2</v>
      </c>
      <c r="P4634" s="5">
        <v>89</v>
      </c>
      <c r="Q4634" s="5">
        <v>602.16999999999996</v>
      </c>
      <c r="R4634" s="1" t="s">
        <v>40</v>
      </c>
      <c r="S4634" s="1">
        <v>5</v>
      </c>
      <c r="T4634" s="1" t="s">
        <v>35</v>
      </c>
      <c r="U4634" s="5">
        <v>106.27</v>
      </c>
      <c r="V4634" s="5">
        <v>11632.6841391097</v>
      </c>
      <c r="W4634" s="1" t="s">
        <v>42</v>
      </c>
      <c r="X4634" s="1">
        <v>3.35</v>
      </c>
      <c r="Y4634" s="5">
        <v>18959.22</v>
      </c>
      <c r="Z4634" s="5">
        <v>38560.129999999997</v>
      </c>
      <c r="AA4634" s="5" t="str">
        <f t="shared" si="288"/>
        <v>40-49</v>
      </c>
      <c r="AB4634" s="5" t="str">
        <f t="shared" si="289"/>
        <v>Moderate</v>
      </c>
      <c r="AC4634" s="5">
        <f t="shared" si="290"/>
        <v>2.0299999999999998</v>
      </c>
      <c r="AD4634" s="5" t="str">
        <f t="shared" si="291"/>
        <v>Short-haul</v>
      </c>
    </row>
    <row r="4635" spans="1:30" x14ac:dyDescent="0.3">
      <c r="A4635" s="1" t="s">
        <v>6046</v>
      </c>
      <c r="B4635" s="1" t="s">
        <v>6047</v>
      </c>
      <c r="C4635" s="1">
        <v>47</v>
      </c>
      <c r="D4635" s="1" t="s">
        <v>28</v>
      </c>
      <c r="E4635" s="1" t="s">
        <v>5842</v>
      </c>
      <c r="F4635" s="1" t="s">
        <v>48</v>
      </c>
      <c r="G4635" s="1" t="s">
        <v>615</v>
      </c>
      <c r="H4635" s="1" t="s">
        <v>32</v>
      </c>
      <c r="I4635" s="1" t="s">
        <v>91</v>
      </c>
      <c r="J4635" s="1">
        <v>2142</v>
      </c>
      <c r="K4635" s="3">
        <v>0.87881944444444449</v>
      </c>
      <c r="L4635" s="3">
        <v>0.97743055555555558</v>
      </c>
      <c r="M4635" s="7">
        <v>45672</v>
      </c>
      <c r="N4635" s="3">
        <v>0.94062500000000004</v>
      </c>
      <c r="O4635" s="3">
        <v>3.923611111111111E-2</v>
      </c>
      <c r="P4635" s="5">
        <v>89</v>
      </c>
      <c r="Q4635" s="5">
        <v>416.03</v>
      </c>
      <c r="R4635" s="1" t="s">
        <v>34</v>
      </c>
      <c r="S4635" s="1">
        <v>5</v>
      </c>
      <c r="T4635" s="1" t="s">
        <v>83</v>
      </c>
      <c r="U4635" s="5">
        <v>38.68</v>
      </c>
      <c r="V4635" s="5">
        <v>12093.250732131701</v>
      </c>
      <c r="W4635" s="1" t="s">
        <v>42</v>
      </c>
      <c r="X4635" s="1">
        <v>3.27</v>
      </c>
      <c r="Y4635" s="5">
        <v>19511.900000000001</v>
      </c>
      <c r="Z4635" s="5">
        <v>26633.66</v>
      </c>
      <c r="AA4635" s="5" t="str">
        <f t="shared" si="288"/>
        <v>40-49</v>
      </c>
      <c r="AB4635" s="5" t="str">
        <f t="shared" si="289"/>
        <v>Moderate</v>
      </c>
      <c r="AC4635" s="5">
        <f t="shared" si="290"/>
        <v>1.36</v>
      </c>
      <c r="AD4635" s="5" t="str">
        <f t="shared" si="291"/>
        <v>Short-haul</v>
      </c>
    </row>
    <row r="4636" spans="1:30" x14ac:dyDescent="0.3">
      <c r="A4636" s="1" t="s">
        <v>5928</v>
      </c>
      <c r="B4636" s="1" t="s">
        <v>5929</v>
      </c>
      <c r="C4636" s="1">
        <v>34</v>
      </c>
      <c r="D4636" s="1" t="s">
        <v>28</v>
      </c>
      <c r="E4636" s="1" t="s">
        <v>5842</v>
      </c>
      <c r="F4636" s="1" t="s">
        <v>30</v>
      </c>
      <c r="G4636" s="1" t="s">
        <v>615</v>
      </c>
      <c r="H4636" s="1" t="s">
        <v>32</v>
      </c>
      <c r="I4636" s="1" t="s">
        <v>91</v>
      </c>
      <c r="J4636" s="1">
        <v>2142</v>
      </c>
      <c r="K4636" s="3">
        <v>0.87881944444444449</v>
      </c>
      <c r="L4636" s="3">
        <v>0.97743055555555558</v>
      </c>
      <c r="M4636" s="7">
        <v>45659</v>
      </c>
      <c r="N4636" s="3">
        <v>0.94062500000000004</v>
      </c>
      <c r="O4636" s="3">
        <v>3.923611111111111E-2</v>
      </c>
      <c r="P4636" s="5">
        <v>89</v>
      </c>
      <c r="Q4636" s="5">
        <v>751.47</v>
      </c>
      <c r="R4636" s="1" t="s">
        <v>34</v>
      </c>
      <c r="S4636" s="1">
        <v>3</v>
      </c>
      <c r="T4636" s="1" t="s">
        <v>49</v>
      </c>
      <c r="U4636" s="5">
        <v>120.47</v>
      </c>
      <c r="V4636" s="5">
        <v>12071.4875538374</v>
      </c>
      <c r="W4636" s="1" t="s">
        <v>36</v>
      </c>
      <c r="X4636" s="1">
        <v>3.54</v>
      </c>
      <c r="Y4636" s="5">
        <v>19485.79</v>
      </c>
      <c r="Z4636" s="5">
        <v>48118.17</v>
      </c>
      <c r="AA4636" s="5" t="str">
        <f t="shared" si="288"/>
        <v>30-39</v>
      </c>
      <c r="AB4636" s="5" t="str">
        <f t="shared" si="289"/>
        <v>Moderate</v>
      </c>
      <c r="AC4636" s="5">
        <f t="shared" si="290"/>
        <v>2.4700000000000002</v>
      </c>
      <c r="AD4636" s="5" t="str">
        <f t="shared" si="291"/>
        <v>Short-haul</v>
      </c>
    </row>
    <row r="4637" spans="1:30" x14ac:dyDescent="0.3">
      <c r="A4637" s="1" t="s">
        <v>6048</v>
      </c>
      <c r="B4637" s="1" t="s">
        <v>6049</v>
      </c>
      <c r="C4637" s="1">
        <v>38</v>
      </c>
      <c r="D4637" s="1" t="s">
        <v>39</v>
      </c>
      <c r="E4637" s="1" t="s">
        <v>5842</v>
      </c>
      <c r="F4637" s="1" t="s">
        <v>30</v>
      </c>
      <c r="G4637" s="1" t="s">
        <v>615</v>
      </c>
      <c r="H4637" s="1" t="s">
        <v>32</v>
      </c>
      <c r="I4637" s="1" t="s">
        <v>91</v>
      </c>
      <c r="J4637" s="1">
        <v>2142</v>
      </c>
      <c r="K4637" s="3">
        <v>0.87881944444444449</v>
      </c>
      <c r="L4637" s="3">
        <v>0.97743055555555558</v>
      </c>
      <c r="M4637" s="7">
        <v>45661</v>
      </c>
      <c r="N4637" s="3">
        <v>0.94062500000000004</v>
      </c>
      <c r="O4637" s="3">
        <v>3.923611111111111E-2</v>
      </c>
      <c r="P4637" s="5">
        <v>89</v>
      </c>
      <c r="Q4637" s="5">
        <v>1227</v>
      </c>
      <c r="R4637" s="1" t="s">
        <v>40</v>
      </c>
      <c r="S4637" s="1">
        <v>3</v>
      </c>
      <c r="T4637" s="1" t="s">
        <v>83</v>
      </c>
      <c r="U4637" s="5">
        <v>19.09</v>
      </c>
      <c r="V4637" s="5">
        <v>11757.568505236501</v>
      </c>
      <c r="W4637" s="1" t="s">
        <v>36</v>
      </c>
      <c r="X4637" s="1">
        <v>3.73</v>
      </c>
      <c r="Y4637" s="5">
        <v>19109.080000000002</v>
      </c>
      <c r="Z4637" s="5">
        <v>78531.820000000007</v>
      </c>
      <c r="AA4637" s="5" t="str">
        <f t="shared" si="288"/>
        <v>30-39</v>
      </c>
      <c r="AB4637" s="5" t="str">
        <f t="shared" si="289"/>
        <v>Moderate</v>
      </c>
      <c r="AC4637" s="5">
        <f t="shared" si="290"/>
        <v>4.1100000000000003</v>
      </c>
      <c r="AD4637" s="5" t="str">
        <f t="shared" si="291"/>
        <v>Short-haul</v>
      </c>
    </row>
    <row r="4638" spans="1:30" x14ac:dyDescent="0.3">
      <c r="A4638" s="1" t="s">
        <v>6050</v>
      </c>
      <c r="B4638" s="1" t="s">
        <v>6051</v>
      </c>
      <c r="C4638" s="1">
        <v>39</v>
      </c>
      <c r="D4638" s="1" t="s">
        <v>28</v>
      </c>
      <c r="E4638" s="1" t="s">
        <v>5842</v>
      </c>
      <c r="F4638" s="1" t="s">
        <v>48</v>
      </c>
      <c r="G4638" s="1" t="s">
        <v>615</v>
      </c>
      <c r="H4638" s="1" t="s">
        <v>32</v>
      </c>
      <c r="I4638" s="1" t="s">
        <v>91</v>
      </c>
      <c r="J4638" s="1">
        <v>2142</v>
      </c>
      <c r="K4638" s="3">
        <v>0.87881944444444449</v>
      </c>
      <c r="L4638" s="3">
        <v>0.97743055555555558</v>
      </c>
      <c r="M4638" s="7">
        <v>45670</v>
      </c>
      <c r="N4638" s="3">
        <v>0.94062500000000004</v>
      </c>
      <c r="O4638" s="3">
        <v>3.923611111111111E-2</v>
      </c>
      <c r="P4638" s="5">
        <v>89</v>
      </c>
      <c r="Q4638" s="5">
        <v>1458.27</v>
      </c>
      <c r="R4638" s="1" t="s">
        <v>34</v>
      </c>
      <c r="S4638" s="1">
        <v>3</v>
      </c>
      <c r="T4638" s="1" t="s">
        <v>45</v>
      </c>
      <c r="U4638" s="5">
        <v>195.16</v>
      </c>
      <c r="V4638" s="5">
        <v>11919.384719117999</v>
      </c>
      <c r="W4638" s="1" t="s">
        <v>42</v>
      </c>
      <c r="X4638" s="1">
        <v>3.01</v>
      </c>
      <c r="Y4638" s="5">
        <v>19303.259999999998</v>
      </c>
      <c r="Z4638" s="5">
        <v>93368.31</v>
      </c>
      <c r="AA4638" s="5" t="str">
        <f t="shared" si="288"/>
        <v>30-39</v>
      </c>
      <c r="AB4638" s="5" t="str">
        <f t="shared" si="289"/>
        <v>Moderate</v>
      </c>
      <c r="AC4638" s="5">
        <f t="shared" si="290"/>
        <v>4.84</v>
      </c>
      <c r="AD4638" s="5" t="str">
        <f t="shared" si="291"/>
        <v>Short-haul</v>
      </c>
    </row>
    <row r="4639" spans="1:30" x14ac:dyDescent="0.3">
      <c r="A4639" s="1" t="s">
        <v>6052</v>
      </c>
      <c r="B4639" s="1" t="s">
        <v>6053</v>
      </c>
      <c r="C4639" s="1">
        <v>50</v>
      </c>
      <c r="D4639" s="1" t="s">
        <v>28</v>
      </c>
      <c r="E4639" s="1" t="s">
        <v>5842</v>
      </c>
      <c r="F4639" s="1" t="s">
        <v>30</v>
      </c>
      <c r="G4639" s="1" t="s">
        <v>615</v>
      </c>
      <c r="H4639" s="1" t="s">
        <v>32</v>
      </c>
      <c r="I4639" s="1" t="s">
        <v>91</v>
      </c>
      <c r="J4639" s="1">
        <v>2142</v>
      </c>
      <c r="K4639" s="3">
        <v>0.87881944444444449</v>
      </c>
      <c r="L4639" s="3">
        <v>0.97743055555555558</v>
      </c>
      <c r="M4639" s="7">
        <v>45661</v>
      </c>
      <c r="N4639" s="3">
        <v>0.94062500000000004</v>
      </c>
      <c r="O4639" s="3">
        <v>3.923611111111111E-2</v>
      </c>
      <c r="P4639" s="5">
        <v>89</v>
      </c>
      <c r="Q4639" s="5">
        <v>1427.26</v>
      </c>
      <c r="R4639" s="1" t="s">
        <v>34</v>
      </c>
      <c r="S4639" s="1">
        <v>5</v>
      </c>
      <c r="T4639" s="1" t="s">
        <v>45</v>
      </c>
      <c r="U4639" s="5">
        <v>32.06</v>
      </c>
      <c r="V4639" s="5">
        <v>11608.6687874486</v>
      </c>
      <c r="W4639" s="1" t="s">
        <v>42</v>
      </c>
      <c r="X4639" s="1">
        <v>4.43</v>
      </c>
      <c r="Y4639" s="5">
        <v>18930.400000000001</v>
      </c>
      <c r="Z4639" s="5">
        <v>91351.05</v>
      </c>
      <c r="AA4639" s="5" t="str">
        <f t="shared" si="288"/>
        <v>50-59</v>
      </c>
      <c r="AB4639" s="5" t="str">
        <f t="shared" si="289"/>
        <v>Moderate</v>
      </c>
      <c r="AC4639" s="5">
        <f t="shared" si="290"/>
        <v>4.83</v>
      </c>
      <c r="AD4639" s="5" t="str">
        <f t="shared" si="291"/>
        <v>Short-haul</v>
      </c>
    </row>
    <row r="4640" spans="1:30" x14ac:dyDescent="0.3">
      <c r="A4640" s="2" t="s">
        <v>6054</v>
      </c>
      <c r="B4640" s="1" t="s">
        <v>2023</v>
      </c>
      <c r="C4640" s="1">
        <v>66</v>
      </c>
      <c r="D4640" s="1" t="s">
        <v>28</v>
      </c>
      <c r="E4640" s="1" t="s">
        <v>5842</v>
      </c>
      <c r="F4640" s="1" t="s">
        <v>30</v>
      </c>
      <c r="G4640" s="1" t="s">
        <v>615</v>
      </c>
      <c r="H4640" s="1" t="s">
        <v>32</v>
      </c>
      <c r="I4640" s="1" t="s">
        <v>91</v>
      </c>
      <c r="J4640" s="1">
        <v>2142</v>
      </c>
      <c r="K4640" s="3">
        <v>0.87881944444444449</v>
      </c>
      <c r="L4640" s="3">
        <v>0.97743055555555558</v>
      </c>
      <c r="M4640" s="7">
        <v>45661</v>
      </c>
      <c r="N4640" s="3">
        <v>0.94062500000000004</v>
      </c>
      <c r="O4640" s="3">
        <v>3.923611111111111E-2</v>
      </c>
      <c r="P4640" s="5">
        <v>89</v>
      </c>
      <c r="Q4640" s="5">
        <v>623.66999999999996</v>
      </c>
      <c r="R4640" s="1" t="s">
        <v>56</v>
      </c>
      <c r="S4640" s="1">
        <v>5</v>
      </c>
      <c r="T4640" s="1" t="s">
        <v>45</v>
      </c>
      <c r="U4640" s="5">
        <v>118.88</v>
      </c>
      <c r="V4640" s="5">
        <v>12041.848701229599</v>
      </c>
      <c r="W4640" s="1" t="s">
        <v>42</v>
      </c>
      <c r="X4640" s="1">
        <v>3.72</v>
      </c>
      <c r="Y4640" s="5">
        <v>19450.22</v>
      </c>
      <c r="Z4640" s="5">
        <v>39938.660000000003</v>
      </c>
      <c r="AA4640" s="5" t="str">
        <f t="shared" si="288"/>
        <v>60+</v>
      </c>
      <c r="AB4640" s="5" t="str">
        <f t="shared" si="289"/>
        <v>Moderate</v>
      </c>
      <c r="AC4640" s="5">
        <f t="shared" si="290"/>
        <v>2.0499999999999998</v>
      </c>
      <c r="AD4640" s="5" t="str">
        <f t="shared" si="291"/>
        <v>Short-haul</v>
      </c>
    </row>
    <row r="4641" spans="1:30" x14ac:dyDescent="0.3">
      <c r="A4641" s="2" t="s">
        <v>6055</v>
      </c>
      <c r="B4641" s="1" t="s">
        <v>6056</v>
      </c>
      <c r="C4641" s="1">
        <v>36</v>
      </c>
      <c r="D4641" s="1" t="s">
        <v>28</v>
      </c>
      <c r="E4641" s="1" t="s">
        <v>5842</v>
      </c>
      <c r="F4641" s="1" t="s">
        <v>30</v>
      </c>
      <c r="G4641" s="1" t="s">
        <v>628</v>
      </c>
      <c r="H4641" s="1" t="s">
        <v>75</v>
      </c>
      <c r="I4641" s="1" t="s">
        <v>385</v>
      </c>
      <c r="J4641" s="1">
        <v>10284</v>
      </c>
      <c r="K4641" s="3">
        <v>0.55234953703703704</v>
      </c>
      <c r="L4641" s="3">
        <v>2.8043981481481482E-2</v>
      </c>
      <c r="M4641" s="7">
        <v>45659</v>
      </c>
      <c r="N4641" s="3">
        <v>0.60859953703703706</v>
      </c>
      <c r="O4641" s="3">
        <v>8.4293981481481484E-2</v>
      </c>
      <c r="P4641" s="5">
        <v>81</v>
      </c>
      <c r="Q4641" s="5">
        <v>338.01</v>
      </c>
      <c r="R4641" s="1" t="s">
        <v>34</v>
      </c>
      <c r="S4641" s="1">
        <v>3</v>
      </c>
      <c r="T4641" s="1" t="s">
        <v>35</v>
      </c>
      <c r="U4641" s="5">
        <v>188.65</v>
      </c>
      <c r="V4641" s="5">
        <v>52439.049791190002</v>
      </c>
      <c r="W4641" s="1" t="s">
        <v>36</v>
      </c>
      <c r="X4641" s="1">
        <v>4.43</v>
      </c>
      <c r="Y4641" s="5">
        <v>67926.86</v>
      </c>
      <c r="Z4641" s="5">
        <v>21670.37</v>
      </c>
      <c r="AA4641" s="5" t="str">
        <f t="shared" si="288"/>
        <v>30-39</v>
      </c>
      <c r="AB4641" s="5" t="str">
        <f t="shared" si="289"/>
        <v>Moderate</v>
      </c>
      <c r="AC4641" s="5">
        <f t="shared" si="290"/>
        <v>0.32</v>
      </c>
      <c r="AD4641" s="5" t="str">
        <f t="shared" si="291"/>
        <v>Long-haul</v>
      </c>
    </row>
    <row r="4642" spans="1:30" x14ac:dyDescent="0.3">
      <c r="A4642" s="1" t="s">
        <v>5959</v>
      </c>
      <c r="B4642" s="1" t="s">
        <v>5960</v>
      </c>
      <c r="C4642" s="1">
        <v>68</v>
      </c>
      <c r="D4642" s="1" t="s">
        <v>28</v>
      </c>
      <c r="E4642" s="1" t="s">
        <v>5842</v>
      </c>
      <c r="F4642" s="1" t="s">
        <v>48</v>
      </c>
      <c r="G4642" s="1" t="s">
        <v>628</v>
      </c>
      <c r="H4642" s="1" t="s">
        <v>75</v>
      </c>
      <c r="I4642" s="1" t="s">
        <v>385</v>
      </c>
      <c r="J4642" s="1">
        <v>10284</v>
      </c>
      <c r="K4642" s="3">
        <v>0.55234953703703704</v>
      </c>
      <c r="L4642" s="3">
        <v>2.8043981481481482E-2</v>
      </c>
      <c r="M4642" s="7">
        <v>45663</v>
      </c>
      <c r="N4642" s="3">
        <v>0.60859953703703706</v>
      </c>
      <c r="O4642" s="3">
        <v>8.4293981481481484E-2</v>
      </c>
      <c r="P4642" s="5">
        <v>81</v>
      </c>
      <c r="Q4642" s="5">
        <v>621.47</v>
      </c>
      <c r="R4642" s="1" t="s">
        <v>40</v>
      </c>
      <c r="S4642" s="1">
        <v>5</v>
      </c>
      <c r="T4642" s="1" t="s">
        <v>49</v>
      </c>
      <c r="U4642" s="5">
        <v>36.93</v>
      </c>
      <c r="V4642" s="5">
        <v>52189.853528496998</v>
      </c>
      <c r="W4642" s="1" t="s">
        <v>36</v>
      </c>
      <c r="X4642" s="1">
        <v>4.8099999999999996</v>
      </c>
      <c r="Y4642" s="5">
        <v>67627.820000000007</v>
      </c>
      <c r="Z4642" s="5">
        <v>39781.47</v>
      </c>
      <c r="AA4642" s="5" t="str">
        <f t="shared" si="288"/>
        <v>60+</v>
      </c>
      <c r="AB4642" s="5" t="str">
        <f t="shared" si="289"/>
        <v>Moderate</v>
      </c>
      <c r="AC4642" s="5">
        <f t="shared" si="290"/>
        <v>0.59</v>
      </c>
      <c r="AD4642" s="5" t="str">
        <f t="shared" si="291"/>
        <v>Long-haul</v>
      </c>
    </row>
    <row r="4643" spans="1:30" x14ac:dyDescent="0.3">
      <c r="A4643" s="2" t="s">
        <v>6057</v>
      </c>
      <c r="B4643" s="1" t="s">
        <v>6058</v>
      </c>
      <c r="C4643" s="1">
        <v>75</v>
      </c>
      <c r="D4643" s="1" t="s">
        <v>39</v>
      </c>
      <c r="E4643" s="1" t="s">
        <v>5842</v>
      </c>
      <c r="F4643" s="1" t="s">
        <v>48</v>
      </c>
      <c r="G4643" s="1" t="s">
        <v>628</v>
      </c>
      <c r="H4643" s="1" t="s">
        <v>75</v>
      </c>
      <c r="I4643" s="1" t="s">
        <v>385</v>
      </c>
      <c r="J4643" s="1">
        <v>10284</v>
      </c>
      <c r="K4643" s="3">
        <v>0.55234953703703704</v>
      </c>
      <c r="L4643" s="3">
        <v>2.8043981481481482E-2</v>
      </c>
      <c r="M4643" s="7">
        <v>45658</v>
      </c>
      <c r="N4643" s="3">
        <v>0.60859953703703706</v>
      </c>
      <c r="O4643" s="3">
        <v>8.4293981481481484E-2</v>
      </c>
      <c r="P4643" s="5">
        <v>81</v>
      </c>
      <c r="Q4643" s="5">
        <v>839.67</v>
      </c>
      <c r="R4643" s="1" t="s">
        <v>56</v>
      </c>
      <c r="S4643" s="1">
        <v>5</v>
      </c>
      <c r="T4643" s="1" t="s">
        <v>83</v>
      </c>
      <c r="U4643" s="5">
        <v>24.7</v>
      </c>
      <c r="V4643" s="5">
        <v>52658.907097909898</v>
      </c>
      <c r="W4643" s="1" t="s">
        <v>42</v>
      </c>
      <c r="X4643" s="1">
        <v>4.2699999999999996</v>
      </c>
      <c r="Y4643" s="5">
        <v>68190.69</v>
      </c>
      <c r="Z4643" s="5">
        <v>53743.82</v>
      </c>
      <c r="AA4643" s="5" t="str">
        <f t="shared" si="288"/>
        <v>60+</v>
      </c>
      <c r="AB4643" s="5" t="str">
        <f t="shared" si="289"/>
        <v>Moderate</v>
      </c>
      <c r="AC4643" s="5">
        <f t="shared" si="290"/>
        <v>0.79</v>
      </c>
      <c r="AD4643" s="5" t="str">
        <f t="shared" si="291"/>
        <v>Long-haul</v>
      </c>
    </row>
    <row r="4644" spans="1:30" x14ac:dyDescent="0.3">
      <c r="A4644" s="1" t="s">
        <v>6059</v>
      </c>
      <c r="B4644" s="1" t="s">
        <v>6060</v>
      </c>
      <c r="C4644" s="1">
        <v>50</v>
      </c>
      <c r="D4644" s="1" t="s">
        <v>39</v>
      </c>
      <c r="E4644" s="1" t="s">
        <v>5842</v>
      </c>
      <c r="F4644" s="1" t="s">
        <v>30</v>
      </c>
      <c r="G4644" s="1" t="s">
        <v>628</v>
      </c>
      <c r="H4644" s="1" t="s">
        <v>75</v>
      </c>
      <c r="I4644" s="1" t="s">
        <v>385</v>
      </c>
      <c r="J4644" s="1">
        <v>10284</v>
      </c>
      <c r="K4644" s="3">
        <v>0.55234953703703704</v>
      </c>
      <c r="L4644" s="3">
        <v>2.8043981481481482E-2</v>
      </c>
      <c r="M4644" s="7">
        <v>45671</v>
      </c>
      <c r="N4644" s="3">
        <v>0.60859953703703706</v>
      </c>
      <c r="O4644" s="3">
        <v>8.4293981481481484E-2</v>
      </c>
      <c r="P4644" s="5">
        <v>81</v>
      </c>
      <c r="Q4644" s="5">
        <v>953.25</v>
      </c>
      <c r="R4644" s="1" t="s">
        <v>40</v>
      </c>
      <c r="S4644" s="1">
        <v>5</v>
      </c>
      <c r="T4644" s="1" t="s">
        <v>41</v>
      </c>
      <c r="U4644" s="5">
        <v>62.28</v>
      </c>
      <c r="V4644" s="5">
        <v>52477.686825855402</v>
      </c>
      <c r="W4644" s="1" t="s">
        <v>42</v>
      </c>
      <c r="X4644" s="1">
        <v>3.66</v>
      </c>
      <c r="Y4644" s="5">
        <v>67973.22</v>
      </c>
      <c r="Z4644" s="5">
        <v>61020.46</v>
      </c>
      <c r="AA4644" s="5" t="str">
        <f t="shared" si="288"/>
        <v>50-59</v>
      </c>
      <c r="AB4644" s="5" t="str">
        <f t="shared" si="289"/>
        <v>Moderate</v>
      </c>
      <c r="AC4644" s="5">
        <f t="shared" si="290"/>
        <v>0.9</v>
      </c>
      <c r="AD4644" s="5" t="str">
        <f t="shared" si="291"/>
        <v>Long-haul</v>
      </c>
    </row>
    <row r="4645" spans="1:30" x14ac:dyDescent="0.3">
      <c r="A4645" s="1" t="s">
        <v>6061</v>
      </c>
      <c r="B4645" s="1" t="s">
        <v>6062</v>
      </c>
      <c r="C4645" s="1">
        <v>58</v>
      </c>
      <c r="D4645" s="1" t="s">
        <v>39</v>
      </c>
      <c r="E4645" s="1" t="s">
        <v>5842</v>
      </c>
      <c r="F4645" s="1" t="s">
        <v>30</v>
      </c>
      <c r="G4645" s="1" t="s">
        <v>628</v>
      </c>
      <c r="H4645" s="1" t="s">
        <v>75</v>
      </c>
      <c r="I4645" s="1" t="s">
        <v>385</v>
      </c>
      <c r="J4645" s="1">
        <v>10284</v>
      </c>
      <c r="K4645" s="3">
        <v>0.55234953703703704</v>
      </c>
      <c r="L4645" s="3">
        <v>2.8043981481481482E-2</v>
      </c>
      <c r="M4645" s="7">
        <v>45665</v>
      </c>
      <c r="N4645" s="3">
        <v>0.60859953703703706</v>
      </c>
      <c r="O4645" s="3">
        <v>8.4293981481481484E-2</v>
      </c>
      <c r="P4645" s="5">
        <v>81</v>
      </c>
      <c r="Q4645" s="5">
        <v>576.84</v>
      </c>
      <c r="R4645" s="1" t="s">
        <v>40</v>
      </c>
      <c r="S4645" s="1">
        <v>5</v>
      </c>
      <c r="T4645" s="1" t="s">
        <v>49</v>
      </c>
      <c r="U4645" s="5">
        <v>158.33000000000001</v>
      </c>
      <c r="V4645" s="5">
        <v>52645.303857468498</v>
      </c>
      <c r="W4645" s="1" t="s">
        <v>42</v>
      </c>
      <c r="X4645" s="1">
        <v>4.21</v>
      </c>
      <c r="Y4645" s="5">
        <v>68174.36</v>
      </c>
      <c r="Z4645" s="5">
        <v>36949.43</v>
      </c>
      <c r="AA4645" s="5" t="str">
        <f t="shared" si="288"/>
        <v>50-59</v>
      </c>
      <c r="AB4645" s="5" t="str">
        <f t="shared" si="289"/>
        <v>Moderate</v>
      </c>
      <c r="AC4645" s="5">
        <f t="shared" si="290"/>
        <v>0.54</v>
      </c>
      <c r="AD4645" s="5" t="str">
        <f t="shared" si="291"/>
        <v>Long-haul</v>
      </c>
    </row>
    <row r="4646" spans="1:30" x14ac:dyDescent="0.3">
      <c r="A4646" s="1" t="s">
        <v>6063</v>
      </c>
      <c r="B4646" s="1" t="s">
        <v>6064</v>
      </c>
      <c r="C4646" s="1">
        <v>29</v>
      </c>
      <c r="D4646" s="1" t="s">
        <v>39</v>
      </c>
      <c r="E4646" s="1" t="s">
        <v>5842</v>
      </c>
      <c r="F4646" s="1" t="s">
        <v>30</v>
      </c>
      <c r="G4646" s="1" t="s">
        <v>628</v>
      </c>
      <c r="H4646" s="1" t="s">
        <v>75</v>
      </c>
      <c r="I4646" s="1" t="s">
        <v>385</v>
      </c>
      <c r="J4646" s="1">
        <v>10284</v>
      </c>
      <c r="K4646" s="3">
        <v>0.55234953703703704</v>
      </c>
      <c r="L4646" s="3">
        <v>2.8043981481481482E-2</v>
      </c>
      <c r="M4646" s="7">
        <v>45662</v>
      </c>
      <c r="N4646" s="3">
        <v>0.60859953703703706</v>
      </c>
      <c r="O4646" s="3">
        <v>8.4293981481481484E-2</v>
      </c>
      <c r="P4646" s="5">
        <v>81</v>
      </c>
      <c r="Q4646" s="5">
        <v>1029.8499999999999</v>
      </c>
      <c r="R4646" s="1" t="s">
        <v>34</v>
      </c>
      <c r="S4646" s="1">
        <v>5</v>
      </c>
      <c r="T4646" s="1" t="s">
        <v>83</v>
      </c>
      <c r="U4646" s="5">
        <v>93.81</v>
      </c>
      <c r="V4646" s="5">
        <v>52605.723356182003</v>
      </c>
      <c r="W4646" s="1" t="s">
        <v>42</v>
      </c>
      <c r="X4646" s="1">
        <v>4.93</v>
      </c>
      <c r="Y4646" s="5">
        <v>68126.87</v>
      </c>
      <c r="Z4646" s="5">
        <v>65929.16</v>
      </c>
      <c r="AA4646" s="5" t="str">
        <f t="shared" si="288"/>
        <v>18-29</v>
      </c>
      <c r="AB4646" s="5" t="str">
        <f t="shared" si="289"/>
        <v>Moderate</v>
      </c>
      <c r="AC4646" s="5">
        <f t="shared" si="290"/>
        <v>0.97</v>
      </c>
      <c r="AD4646" s="5" t="str">
        <f t="shared" si="291"/>
        <v>Long-haul</v>
      </c>
    </row>
    <row r="4647" spans="1:30" x14ac:dyDescent="0.3">
      <c r="A4647" s="1" t="s">
        <v>6065</v>
      </c>
      <c r="B4647" s="1" t="s">
        <v>6066</v>
      </c>
      <c r="C4647" s="1">
        <v>32</v>
      </c>
      <c r="D4647" s="1" t="s">
        <v>39</v>
      </c>
      <c r="E4647" s="1" t="s">
        <v>5842</v>
      </c>
      <c r="F4647" s="1" t="s">
        <v>48</v>
      </c>
      <c r="G4647" s="1" t="s">
        <v>639</v>
      </c>
      <c r="H4647" s="1" t="s">
        <v>337</v>
      </c>
      <c r="I4647" s="1" t="s">
        <v>91</v>
      </c>
      <c r="J4647" s="1">
        <v>5417</v>
      </c>
      <c r="K4647" s="3">
        <v>0.29119212962962965</v>
      </c>
      <c r="L4647" s="3">
        <v>0.54188657407407403</v>
      </c>
      <c r="M4647" s="7">
        <v>45663</v>
      </c>
      <c r="N4647" s="3">
        <v>0.3981365740740741</v>
      </c>
      <c r="O4647" s="3">
        <v>0.64883101851851854</v>
      </c>
      <c r="P4647" s="5">
        <v>154</v>
      </c>
      <c r="Q4647" s="5">
        <v>954.04</v>
      </c>
      <c r="R4647" s="1" t="s">
        <v>34</v>
      </c>
      <c r="S4647" s="1">
        <v>3</v>
      </c>
      <c r="T4647" s="1" t="s">
        <v>45</v>
      </c>
      <c r="U4647" s="5">
        <v>138.12</v>
      </c>
      <c r="V4647" s="5">
        <v>27900.656623487699</v>
      </c>
      <c r="W4647" s="1" t="s">
        <v>36</v>
      </c>
      <c r="X4647" s="1">
        <v>4</v>
      </c>
      <c r="Y4647" s="5">
        <v>38480.79</v>
      </c>
      <c r="Z4647" s="5">
        <v>61086.18</v>
      </c>
      <c r="AA4647" s="5" t="str">
        <f t="shared" si="288"/>
        <v>30-39</v>
      </c>
      <c r="AB4647" s="5" t="str">
        <f t="shared" si="289"/>
        <v>Severe</v>
      </c>
      <c r="AC4647" s="5">
        <f t="shared" si="290"/>
        <v>1.59</v>
      </c>
      <c r="AD4647" s="5" t="str">
        <f t="shared" si="291"/>
        <v>Medium-haul</v>
      </c>
    </row>
    <row r="4648" spans="1:30" x14ac:dyDescent="0.3">
      <c r="A4648" s="1" t="s">
        <v>5863</v>
      </c>
      <c r="B4648" s="1" t="s">
        <v>5864</v>
      </c>
      <c r="C4648" s="1">
        <v>30</v>
      </c>
      <c r="D4648" s="1" t="s">
        <v>39</v>
      </c>
      <c r="E4648" s="1" t="s">
        <v>5842</v>
      </c>
      <c r="F4648" s="1" t="s">
        <v>30</v>
      </c>
      <c r="G4648" s="1" t="s">
        <v>639</v>
      </c>
      <c r="H4648" s="1" t="s">
        <v>337</v>
      </c>
      <c r="I4648" s="1" t="s">
        <v>91</v>
      </c>
      <c r="J4648" s="1">
        <v>5417</v>
      </c>
      <c r="K4648" s="3">
        <v>0.29119212962962965</v>
      </c>
      <c r="L4648" s="3">
        <v>0.54188657407407403</v>
      </c>
      <c r="M4648" s="7">
        <v>45658</v>
      </c>
      <c r="N4648" s="3">
        <v>0.3981365740740741</v>
      </c>
      <c r="O4648" s="3">
        <v>0.64883101851851854</v>
      </c>
      <c r="P4648" s="5">
        <v>154</v>
      </c>
      <c r="Q4648" s="5">
        <v>418.73</v>
      </c>
      <c r="R4648" s="1" t="s">
        <v>40</v>
      </c>
      <c r="S4648" s="1">
        <v>3</v>
      </c>
      <c r="T4648" s="1" t="s">
        <v>41</v>
      </c>
      <c r="U4648" s="5">
        <v>188.41</v>
      </c>
      <c r="V4648" s="5">
        <v>28320.844518494199</v>
      </c>
      <c r="W4648" s="1" t="s">
        <v>36</v>
      </c>
      <c r="X4648" s="1">
        <v>3.83</v>
      </c>
      <c r="Y4648" s="5">
        <v>38985.01</v>
      </c>
      <c r="Z4648" s="5">
        <v>26836.400000000001</v>
      </c>
      <c r="AA4648" s="5" t="str">
        <f t="shared" si="288"/>
        <v>30-39</v>
      </c>
      <c r="AB4648" s="5" t="str">
        <f t="shared" si="289"/>
        <v>Severe</v>
      </c>
      <c r="AC4648" s="5">
        <f t="shared" si="290"/>
        <v>0.69</v>
      </c>
      <c r="AD4648" s="5" t="str">
        <f t="shared" si="291"/>
        <v>Medium-haul</v>
      </c>
    </row>
    <row r="4649" spans="1:30" x14ac:dyDescent="0.3">
      <c r="A4649" s="1" t="s">
        <v>5877</v>
      </c>
      <c r="B4649" s="1" t="s">
        <v>5878</v>
      </c>
      <c r="C4649" s="1">
        <v>51</v>
      </c>
      <c r="D4649" s="1" t="s">
        <v>28</v>
      </c>
      <c r="E4649" s="1" t="s">
        <v>5842</v>
      </c>
      <c r="F4649" s="1" t="s">
        <v>48</v>
      </c>
      <c r="G4649" s="1" t="s">
        <v>639</v>
      </c>
      <c r="H4649" s="1" t="s">
        <v>337</v>
      </c>
      <c r="I4649" s="1" t="s">
        <v>91</v>
      </c>
      <c r="J4649" s="1">
        <v>5417</v>
      </c>
      <c r="K4649" s="3">
        <v>0.29119212962962965</v>
      </c>
      <c r="L4649" s="3">
        <v>0.54188657407407403</v>
      </c>
      <c r="M4649" s="7">
        <v>45663</v>
      </c>
      <c r="N4649" s="3">
        <v>0.3981365740740741</v>
      </c>
      <c r="O4649" s="3">
        <v>0.64883101851851854</v>
      </c>
      <c r="P4649" s="5">
        <v>154</v>
      </c>
      <c r="Q4649" s="5">
        <v>1274.3</v>
      </c>
      <c r="R4649" s="1" t="s">
        <v>34</v>
      </c>
      <c r="S4649" s="1">
        <v>5</v>
      </c>
      <c r="T4649" s="1" t="s">
        <v>49</v>
      </c>
      <c r="U4649" s="5">
        <v>56.46</v>
      </c>
      <c r="V4649" s="5">
        <v>28202.5040545312</v>
      </c>
      <c r="W4649" s="1" t="s">
        <v>42</v>
      </c>
      <c r="X4649" s="1">
        <v>4.55</v>
      </c>
      <c r="Y4649" s="5">
        <v>38843</v>
      </c>
      <c r="Z4649" s="5">
        <v>81566.490000000005</v>
      </c>
      <c r="AA4649" s="5" t="str">
        <f t="shared" si="288"/>
        <v>50-59</v>
      </c>
      <c r="AB4649" s="5" t="str">
        <f t="shared" si="289"/>
        <v>Severe</v>
      </c>
      <c r="AC4649" s="5">
        <f t="shared" si="290"/>
        <v>2.1</v>
      </c>
      <c r="AD4649" s="5" t="str">
        <f t="shared" si="291"/>
        <v>Medium-haul</v>
      </c>
    </row>
    <row r="4650" spans="1:30" x14ac:dyDescent="0.3">
      <c r="A4650" s="1" t="s">
        <v>6067</v>
      </c>
      <c r="B4650" s="1" t="s">
        <v>6068</v>
      </c>
      <c r="C4650" s="1">
        <v>61</v>
      </c>
      <c r="D4650" s="1" t="s">
        <v>28</v>
      </c>
      <c r="E4650" s="1" t="s">
        <v>5842</v>
      </c>
      <c r="F4650" s="1" t="s">
        <v>48</v>
      </c>
      <c r="G4650" s="1" t="s">
        <v>639</v>
      </c>
      <c r="H4650" s="1" t="s">
        <v>337</v>
      </c>
      <c r="I4650" s="1" t="s">
        <v>91</v>
      </c>
      <c r="J4650" s="1">
        <v>5417</v>
      </c>
      <c r="K4650" s="3">
        <v>0.29119212962962965</v>
      </c>
      <c r="L4650" s="3">
        <v>0.54188657407407403</v>
      </c>
      <c r="M4650" s="7">
        <v>45672</v>
      </c>
      <c r="N4650" s="3">
        <v>0.3981365740740741</v>
      </c>
      <c r="O4650" s="3">
        <v>0.64883101851851854</v>
      </c>
      <c r="P4650" s="5">
        <v>154</v>
      </c>
      <c r="Q4650" s="5">
        <v>476.68</v>
      </c>
      <c r="R4650" s="1" t="s">
        <v>56</v>
      </c>
      <c r="S4650" s="1">
        <v>5</v>
      </c>
      <c r="T4650" s="1" t="s">
        <v>35</v>
      </c>
      <c r="U4650" s="5">
        <v>70.89</v>
      </c>
      <c r="V4650" s="5">
        <v>27701.655472510101</v>
      </c>
      <c r="W4650" s="1" t="s">
        <v>36</v>
      </c>
      <c r="X4650" s="1">
        <v>3.33</v>
      </c>
      <c r="Y4650" s="5">
        <v>38241.99</v>
      </c>
      <c r="Z4650" s="5">
        <v>30521.7</v>
      </c>
      <c r="AA4650" s="5" t="str">
        <f t="shared" si="288"/>
        <v>60+</v>
      </c>
      <c r="AB4650" s="5" t="str">
        <f t="shared" si="289"/>
        <v>Severe</v>
      </c>
      <c r="AC4650" s="5">
        <f t="shared" si="290"/>
        <v>0.8</v>
      </c>
      <c r="AD4650" s="5" t="str">
        <f t="shared" si="291"/>
        <v>Medium-haul</v>
      </c>
    </row>
    <row r="4651" spans="1:30" x14ac:dyDescent="0.3">
      <c r="A4651" s="1" t="s">
        <v>5891</v>
      </c>
      <c r="B4651" s="1" t="s">
        <v>5892</v>
      </c>
      <c r="C4651" s="1">
        <v>51</v>
      </c>
      <c r="D4651" s="1" t="s">
        <v>39</v>
      </c>
      <c r="E4651" s="1" t="s">
        <v>5842</v>
      </c>
      <c r="F4651" s="1" t="s">
        <v>30</v>
      </c>
      <c r="G4651" s="1" t="s">
        <v>639</v>
      </c>
      <c r="H4651" s="1" t="s">
        <v>337</v>
      </c>
      <c r="I4651" s="1" t="s">
        <v>91</v>
      </c>
      <c r="J4651" s="1">
        <v>5417</v>
      </c>
      <c r="K4651" s="3">
        <v>0.29119212962962965</v>
      </c>
      <c r="L4651" s="3">
        <v>0.54188657407407403</v>
      </c>
      <c r="M4651" s="7">
        <v>45661</v>
      </c>
      <c r="N4651" s="3">
        <v>0.3981365740740741</v>
      </c>
      <c r="O4651" s="3">
        <v>0.64883101851851854</v>
      </c>
      <c r="P4651" s="5">
        <v>154</v>
      </c>
      <c r="Q4651" s="5">
        <v>89.2</v>
      </c>
      <c r="R4651" s="1" t="s">
        <v>56</v>
      </c>
      <c r="S4651" s="1">
        <v>5</v>
      </c>
      <c r="T4651" s="1" t="s">
        <v>83</v>
      </c>
      <c r="U4651" s="5">
        <v>45.52</v>
      </c>
      <c r="V4651" s="5">
        <v>27739.459411147302</v>
      </c>
      <c r="W4651" s="1" t="s">
        <v>42</v>
      </c>
      <c r="X4651" s="1">
        <v>4.16</v>
      </c>
      <c r="Y4651" s="5">
        <v>38287.35</v>
      </c>
      <c r="Z4651" s="5">
        <v>5717.9</v>
      </c>
      <c r="AA4651" s="5" t="str">
        <f t="shared" si="288"/>
        <v>50-59</v>
      </c>
      <c r="AB4651" s="5" t="str">
        <f t="shared" si="289"/>
        <v>Severe</v>
      </c>
      <c r="AC4651" s="5">
        <f t="shared" si="290"/>
        <v>0.15</v>
      </c>
      <c r="AD4651" s="5" t="str">
        <f t="shared" si="291"/>
        <v>Medium-haul</v>
      </c>
    </row>
    <row r="4652" spans="1:30" x14ac:dyDescent="0.3">
      <c r="A4652" s="1" t="s">
        <v>6069</v>
      </c>
      <c r="B4652" s="1" t="s">
        <v>6070</v>
      </c>
      <c r="C4652" s="1">
        <v>21</v>
      </c>
      <c r="D4652" s="1" t="s">
        <v>28</v>
      </c>
      <c r="E4652" s="1" t="s">
        <v>5842</v>
      </c>
      <c r="F4652" s="1" t="s">
        <v>30</v>
      </c>
      <c r="G4652" s="1" t="s">
        <v>639</v>
      </c>
      <c r="H4652" s="1" t="s">
        <v>337</v>
      </c>
      <c r="I4652" s="1" t="s">
        <v>91</v>
      </c>
      <c r="J4652" s="1">
        <v>5417</v>
      </c>
      <c r="K4652" s="3">
        <v>0.29119212962962965</v>
      </c>
      <c r="L4652" s="3">
        <v>0.54188657407407403</v>
      </c>
      <c r="M4652" s="7">
        <v>45664</v>
      </c>
      <c r="N4652" s="3">
        <v>0.3981365740740741</v>
      </c>
      <c r="O4652" s="3">
        <v>0.64883101851851854</v>
      </c>
      <c r="P4652" s="5">
        <v>154</v>
      </c>
      <c r="Q4652" s="5">
        <v>743.8</v>
      </c>
      <c r="R4652" s="1" t="s">
        <v>56</v>
      </c>
      <c r="S4652" s="1">
        <v>5</v>
      </c>
      <c r="T4652" s="1" t="s">
        <v>49</v>
      </c>
      <c r="U4652" s="5">
        <v>89.74</v>
      </c>
      <c r="V4652" s="5">
        <v>28433.4453430709</v>
      </c>
      <c r="W4652" s="1" t="s">
        <v>42</v>
      </c>
      <c r="X4652" s="1">
        <v>4.97</v>
      </c>
      <c r="Y4652" s="5">
        <v>39120.129999999997</v>
      </c>
      <c r="Z4652" s="5">
        <v>47621.15</v>
      </c>
      <c r="AA4652" s="5" t="str">
        <f t="shared" si="288"/>
        <v>18-29</v>
      </c>
      <c r="AB4652" s="5" t="str">
        <f t="shared" si="289"/>
        <v>Severe</v>
      </c>
      <c r="AC4652" s="5">
        <f t="shared" si="290"/>
        <v>1.22</v>
      </c>
      <c r="AD4652" s="5" t="str">
        <f t="shared" si="291"/>
        <v>Medium-haul</v>
      </c>
    </row>
    <row r="4653" spans="1:30" x14ac:dyDescent="0.3">
      <c r="A4653" s="1" t="s">
        <v>6071</v>
      </c>
      <c r="B4653" s="1" t="s">
        <v>6072</v>
      </c>
      <c r="C4653" s="1">
        <v>73</v>
      </c>
      <c r="D4653" s="1" t="s">
        <v>28</v>
      </c>
      <c r="E4653" s="1" t="s">
        <v>5842</v>
      </c>
      <c r="F4653" s="1" t="s">
        <v>30</v>
      </c>
      <c r="G4653" s="1" t="s">
        <v>639</v>
      </c>
      <c r="H4653" s="1" t="s">
        <v>337</v>
      </c>
      <c r="I4653" s="1" t="s">
        <v>91</v>
      </c>
      <c r="J4653" s="1">
        <v>5417</v>
      </c>
      <c r="K4653" s="3">
        <v>0.29119212962962965</v>
      </c>
      <c r="L4653" s="3">
        <v>0.54188657407407403</v>
      </c>
      <c r="M4653" s="7">
        <v>45663</v>
      </c>
      <c r="N4653" s="3">
        <v>0.3981365740740741</v>
      </c>
      <c r="O4653" s="3">
        <v>0.64883101851851854</v>
      </c>
      <c r="P4653" s="5">
        <v>154</v>
      </c>
      <c r="Q4653" s="5">
        <v>1138.74</v>
      </c>
      <c r="R4653" s="1" t="s">
        <v>34</v>
      </c>
      <c r="S4653" s="1">
        <v>5</v>
      </c>
      <c r="T4653" s="1" t="s">
        <v>49</v>
      </c>
      <c r="U4653" s="5">
        <v>153.4</v>
      </c>
      <c r="V4653" s="5">
        <v>28101.344009331398</v>
      </c>
      <c r="W4653" s="1" t="s">
        <v>36</v>
      </c>
      <c r="X4653" s="1">
        <v>4.24</v>
      </c>
      <c r="Y4653" s="5">
        <v>38721.61</v>
      </c>
      <c r="Z4653" s="5">
        <v>72910.039999999994</v>
      </c>
      <c r="AA4653" s="5" t="str">
        <f t="shared" si="288"/>
        <v>60+</v>
      </c>
      <c r="AB4653" s="5" t="str">
        <f t="shared" si="289"/>
        <v>Severe</v>
      </c>
      <c r="AC4653" s="5">
        <f t="shared" si="290"/>
        <v>1.88</v>
      </c>
      <c r="AD4653" s="5" t="str">
        <f t="shared" si="291"/>
        <v>Medium-haul</v>
      </c>
    </row>
    <row r="4654" spans="1:30" x14ac:dyDescent="0.3">
      <c r="A4654" s="1" t="s">
        <v>6073</v>
      </c>
      <c r="B4654" s="1" t="s">
        <v>6074</v>
      </c>
      <c r="C4654" s="1">
        <v>31</v>
      </c>
      <c r="D4654" s="1" t="s">
        <v>28</v>
      </c>
      <c r="E4654" s="1" t="s">
        <v>5842</v>
      </c>
      <c r="F4654" s="1" t="s">
        <v>48</v>
      </c>
      <c r="G4654" s="1" t="s">
        <v>644</v>
      </c>
      <c r="H4654" s="1" t="s">
        <v>308</v>
      </c>
      <c r="I4654" s="1" t="s">
        <v>155</v>
      </c>
      <c r="J4654" s="1">
        <v>8777</v>
      </c>
      <c r="K4654" s="3">
        <v>0.64475694444444442</v>
      </c>
      <c r="L4654" s="3">
        <v>5.1006944444444445E-2</v>
      </c>
      <c r="M4654" s="7">
        <v>45664</v>
      </c>
      <c r="N4654" s="3">
        <v>0.6822569444444444</v>
      </c>
      <c r="O4654" s="3">
        <v>8.8506944444444444E-2</v>
      </c>
      <c r="P4654" s="5">
        <v>81</v>
      </c>
      <c r="Q4654" s="5">
        <v>806.16</v>
      </c>
      <c r="R4654" s="1" t="s">
        <v>40</v>
      </c>
      <c r="S4654" s="1">
        <v>3</v>
      </c>
      <c r="T4654" s="1" t="s">
        <v>49</v>
      </c>
      <c r="U4654" s="5">
        <v>142.29</v>
      </c>
      <c r="V4654" s="5">
        <v>44683.6039852834</v>
      </c>
      <c r="W4654" s="1" t="s">
        <v>42</v>
      </c>
      <c r="X4654" s="1">
        <v>4.71</v>
      </c>
      <c r="Y4654" s="5">
        <v>58620.32</v>
      </c>
      <c r="Z4654" s="5">
        <v>51622.7</v>
      </c>
      <c r="AA4654" s="5" t="str">
        <f t="shared" si="288"/>
        <v>30-39</v>
      </c>
      <c r="AB4654" s="5" t="str">
        <f t="shared" si="289"/>
        <v>Moderate</v>
      </c>
      <c r="AC4654" s="5">
        <f t="shared" si="290"/>
        <v>0.88</v>
      </c>
      <c r="AD4654" s="5" t="str">
        <f t="shared" si="291"/>
        <v>Long-haul</v>
      </c>
    </row>
    <row r="4655" spans="1:30" x14ac:dyDescent="0.3">
      <c r="A4655" s="1" t="s">
        <v>6075</v>
      </c>
      <c r="B4655" s="1" t="s">
        <v>6076</v>
      </c>
      <c r="C4655" s="1">
        <v>20</v>
      </c>
      <c r="D4655" s="1" t="s">
        <v>39</v>
      </c>
      <c r="E4655" s="1" t="s">
        <v>5842</v>
      </c>
      <c r="F4655" s="1" t="s">
        <v>30</v>
      </c>
      <c r="G4655" s="1" t="s">
        <v>644</v>
      </c>
      <c r="H4655" s="1" t="s">
        <v>308</v>
      </c>
      <c r="I4655" s="1" t="s">
        <v>155</v>
      </c>
      <c r="J4655" s="1">
        <v>8777</v>
      </c>
      <c r="K4655" s="3">
        <v>0.64475694444444442</v>
      </c>
      <c r="L4655" s="3">
        <v>5.1006944444444445E-2</v>
      </c>
      <c r="M4655" s="7">
        <v>45669</v>
      </c>
      <c r="N4655" s="3">
        <v>0.6822569444444444</v>
      </c>
      <c r="O4655" s="3">
        <v>8.8506944444444444E-2</v>
      </c>
      <c r="P4655" s="5">
        <v>81</v>
      </c>
      <c r="Q4655" s="5">
        <v>426.31</v>
      </c>
      <c r="R4655" s="1" t="s">
        <v>56</v>
      </c>
      <c r="S4655" s="1">
        <v>5</v>
      </c>
      <c r="T4655" s="1" t="s">
        <v>35</v>
      </c>
      <c r="U4655" s="5">
        <v>7.41</v>
      </c>
      <c r="V4655" s="5">
        <v>44425.153215759899</v>
      </c>
      <c r="W4655" s="1" t="s">
        <v>36</v>
      </c>
      <c r="X4655" s="1">
        <v>4.47</v>
      </c>
      <c r="Y4655" s="5">
        <v>58310.18</v>
      </c>
      <c r="Z4655" s="5">
        <v>27285.32</v>
      </c>
      <c r="AA4655" s="5" t="str">
        <f t="shared" si="288"/>
        <v>18-29</v>
      </c>
      <c r="AB4655" s="5" t="str">
        <f t="shared" si="289"/>
        <v>Moderate</v>
      </c>
      <c r="AC4655" s="5">
        <f t="shared" si="290"/>
        <v>0.47</v>
      </c>
      <c r="AD4655" s="5" t="str">
        <f t="shared" si="291"/>
        <v>Long-haul</v>
      </c>
    </row>
    <row r="4656" spans="1:30" x14ac:dyDescent="0.3">
      <c r="A4656" s="1" t="s">
        <v>6077</v>
      </c>
      <c r="B4656" s="1" t="s">
        <v>6078</v>
      </c>
      <c r="C4656" s="1">
        <v>36</v>
      </c>
      <c r="D4656" s="1" t="s">
        <v>39</v>
      </c>
      <c r="E4656" s="1" t="s">
        <v>5842</v>
      </c>
      <c r="F4656" s="1" t="s">
        <v>30</v>
      </c>
      <c r="G4656" s="1" t="s">
        <v>644</v>
      </c>
      <c r="H4656" s="1" t="s">
        <v>308</v>
      </c>
      <c r="I4656" s="1" t="s">
        <v>155</v>
      </c>
      <c r="J4656" s="1">
        <v>8777</v>
      </c>
      <c r="K4656" s="3">
        <v>0.64475694444444442</v>
      </c>
      <c r="L4656" s="3">
        <v>5.1006944444444445E-2</v>
      </c>
      <c r="M4656" s="7">
        <v>45671</v>
      </c>
      <c r="N4656" s="3">
        <v>0.6822569444444444</v>
      </c>
      <c r="O4656" s="3">
        <v>8.8506944444444444E-2</v>
      </c>
      <c r="P4656" s="5">
        <v>81</v>
      </c>
      <c r="Q4656" s="5">
        <v>814.69</v>
      </c>
      <c r="R4656" s="1" t="s">
        <v>40</v>
      </c>
      <c r="S4656" s="1">
        <v>3</v>
      </c>
      <c r="T4656" s="1" t="s">
        <v>41</v>
      </c>
      <c r="U4656" s="5">
        <v>2.06</v>
      </c>
      <c r="V4656" s="5">
        <v>45171.674345295098</v>
      </c>
      <c r="W4656" s="1" t="s">
        <v>36</v>
      </c>
      <c r="X4656" s="1">
        <v>3.56</v>
      </c>
      <c r="Y4656" s="5">
        <v>59206.01</v>
      </c>
      <c r="Z4656" s="5">
        <v>52140.57</v>
      </c>
      <c r="AA4656" s="5" t="str">
        <f t="shared" si="288"/>
        <v>30-39</v>
      </c>
      <c r="AB4656" s="5" t="str">
        <f t="shared" si="289"/>
        <v>Moderate</v>
      </c>
      <c r="AC4656" s="5">
        <f t="shared" si="290"/>
        <v>0.88</v>
      </c>
      <c r="AD4656" s="5" t="str">
        <f t="shared" si="291"/>
        <v>Long-haul</v>
      </c>
    </row>
    <row r="4657" spans="1:30" x14ac:dyDescent="0.3">
      <c r="A4657" s="1" t="s">
        <v>6079</v>
      </c>
      <c r="B4657" s="1" t="s">
        <v>6080</v>
      </c>
      <c r="C4657" s="1">
        <v>47</v>
      </c>
      <c r="D4657" s="1" t="s">
        <v>39</v>
      </c>
      <c r="E4657" s="1" t="s">
        <v>5842</v>
      </c>
      <c r="F4657" s="1" t="s">
        <v>48</v>
      </c>
      <c r="G4657" s="1" t="s">
        <v>644</v>
      </c>
      <c r="H4657" s="1" t="s">
        <v>308</v>
      </c>
      <c r="I4657" s="1" t="s">
        <v>155</v>
      </c>
      <c r="J4657" s="1">
        <v>8777</v>
      </c>
      <c r="K4657" s="3">
        <v>0.64475694444444442</v>
      </c>
      <c r="L4657" s="3">
        <v>5.1006944444444445E-2</v>
      </c>
      <c r="M4657" s="7">
        <v>45658</v>
      </c>
      <c r="N4657" s="3">
        <v>0.6822569444444444</v>
      </c>
      <c r="O4657" s="3">
        <v>8.8506944444444444E-2</v>
      </c>
      <c r="P4657" s="5">
        <v>81</v>
      </c>
      <c r="Q4657" s="5">
        <v>1129.0999999999999</v>
      </c>
      <c r="R4657" s="1" t="s">
        <v>40</v>
      </c>
      <c r="S4657" s="1">
        <v>5</v>
      </c>
      <c r="T4657" s="1" t="s">
        <v>41</v>
      </c>
      <c r="U4657" s="5">
        <v>187.63</v>
      </c>
      <c r="V4657" s="5">
        <v>44681.8958464842</v>
      </c>
      <c r="W4657" s="1" t="s">
        <v>36</v>
      </c>
      <c r="X4657" s="1">
        <v>4.55</v>
      </c>
      <c r="Y4657" s="5">
        <v>58618.28</v>
      </c>
      <c r="Z4657" s="5">
        <v>72299.929999999993</v>
      </c>
      <c r="AA4657" s="5" t="str">
        <f t="shared" si="288"/>
        <v>40-49</v>
      </c>
      <c r="AB4657" s="5" t="str">
        <f t="shared" si="289"/>
        <v>Moderate</v>
      </c>
      <c r="AC4657" s="5">
        <f t="shared" si="290"/>
        <v>1.23</v>
      </c>
      <c r="AD4657" s="5" t="str">
        <f t="shared" si="291"/>
        <v>Long-haul</v>
      </c>
    </row>
    <row r="4658" spans="1:30" x14ac:dyDescent="0.3">
      <c r="A4658" s="1" t="s">
        <v>6081</v>
      </c>
      <c r="B4658" s="1" t="s">
        <v>6082</v>
      </c>
      <c r="C4658" s="1">
        <v>37</v>
      </c>
      <c r="D4658" s="1" t="s">
        <v>39</v>
      </c>
      <c r="E4658" s="1" t="s">
        <v>5842</v>
      </c>
      <c r="F4658" s="1" t="s">
        <v>48</v>
      </c>
      <c r="G4658" s="1" t="s">
        <v>644</v>
      </c>
      <c r="H4658" s="1" t="s">
        <v>308</v>
      </c>
      <c r="I4658" s="1" t="s">
        <v>155</v>
      </c>
      <c r="J4658" s="1">
        <v>8777</v>
      </c>
      <c r="K4658" s="3">
        <v>0.64475694444444442</v>
      </c>
      <c r="L4658" s="3">
        <v>5.1006944444444445E-2</v>
      </c>
      <c r="M4658" s="7">
        <v>45664</v>
      </c>
      <c r="N4658" s="3">
        <v>0.6822569444444444</v>
      </c>
      <c r="O4658" s="3">
        <v>8.8506944444444444E-2</v>
      </c>
      <c r="P4658" s="5">
        <v>81</v>
      </c>
      <c r="Q4658" s="5">
        <v>1378.57</v>
      </c>
      <c r="R4658" s="1" t="s">
        <v>56</v>
      </c>
      <c r="S4658" s="1">
        <v>3</v>
      </c>
      <c r="T4658" s="1" t="s">
        <v>35</v>
      </c>
      <c r="U4658" s="5">
        <v>136.02000000000001</v>
      </c>
      <c r="V4658" s="5">
        <v>44607.904841733798</v>
      </c>
      <c r="W4658" s="1" t="s">
        <v>42</v>
      </c>
      <c r="X4658" s="1">
        <v>4.84</v>
      </c>
      <c r="Y4658" s="5">
        <v>58529.49</v>
      </c>
      <c r="Z4658" s="5">
        <v>88255.679999999993</v>
      </c>
      <c r="AA4658" s="5" t="str">
        <f t="shared" si="288"/>
        <v>30-39</v>
      </c>
      <c r="AB4658" s="5" t="str">
        <f t="shared" si="289"/>
        <v>Moderate</v>
      </c>
      <c r="AC4658" s="5">
        <f t="shared" si="290"/>
        <v>1.51</v>
      </c>
      <c r="AD4658" s="5" t="str">
        <f t="shared" si="291"/>
        <v>Long-haul</v>
      </c>
    </row>
    <row r="4659" spans="1:30" x14ac:dyDescent="0.3">
      <c r="A4659" s="1" t="s">
        <v>6083</v>
      </c>
      <c r="B4659" s="1" t="s">
        <v>6084</v>
      </c>
      <c r="C4659" s="1">
        <v>47</v>
      </c>
      <c r="D4659" s="1" t="s">
        <v>39</v>
      </c>
      <c r="E4659" s="1" t="s">
        <v>5842</v>
      </c>
      <c r="F4659" s="1" t="s">
        <v>48</v>
      </c>
      <c r="G4659" s="1" t="s">
        <v>644</v>
      </c>
      <c r="H4659" s="1" t="s">
        <v>308</v>
      </c>
      <c r="I4659" s="1" t="s">
        <v>155</v>
      </c>
      <c r="J4659" s="1">
        <v>8777</v>
      </c>
      <c r="K4659" s="3">
        <v>0.64475694444444442</v>
      </c>
      <c r="L4659" s="3">
        <v>5.1006944444444445E-2</v>
      </c>
      <c r="M4659" s="7">
        <v>45661</v>
      </c>
      <c r="N4659" s="3">
        <v>0.6822569444444444</v>
      </c>
      <c r="O4659" s="3">
        <v>8.8506944444444444E-2</v>
      </c>
      <c r="P4659" s="5">
        <v>81</v>
      </c>
      <c r="Q4659" s="5">
        <v>1001.14</v>
      </c>
      <c r="R4659" s="1" t="s">
        <v>40</v>
      </c>
      <c r="S4659" s="1">
        <v>5</v>
      </c>
      <c r="T4659" s="1" t="s">
        <v>83</v>
      </c>
      <c r="U4659" s="5">
        <v>29.2</v>
      </c>
      <c r="V4659" s="5">
        <v>44831.407980158998</v>
      </c>
      <c r="W4659" s="1" t="s">
        <v>36</v>
      </c>
      <c r="X4659" s="1">
        <v>3.08</v>
      </c>
      <c r="Y4659" s="5">
        <v>58797.69</v>
      </c>
      <c r="Z4659" s="5">
        <v>64078.8</v>
      </c>
      <c r="AA4659" s="5" t="str">
        <f t="shared" si="288"/>
        <v>40-49</v>
      </c>
      <c r="AB4659" s="5" t="str">
        <f t="shared" si="289"/>
        <v>Moderate</v>
      </c>
      <c r="AC4659" s="5">
        <f t="shared" si="290"/>
        <v>1.0900000000000001</v>
      </c>
      <c r="AD4659" s="5" t="str">
        <f t="shared" si="291"/>
        <v>Long-haul</v>
      </c>
    </row>
    <row r="4660" spans="1:30" x14ac:dyDescent="0.3">
      <c r="A4660" s="1" t="s">
        <v>6085</v>
      </c>
      <c r="B4660" s="1" t="s">
        <v>6086</v>
      </c>
      <c r="C4660" s="1">
        <v>20</v>
      </c>
      <c r="D4660" s="1" t="s">
        <v>39</v>
      </c>
      <c r="E4660" s="1" t="s">
        <v>5842</v>
      </c>
      <c r="F4660" s="1" t="s">
        <v>48</v>
      </c>
      <c r="G4660" s="1" t="s">
        <v>653</v>
      </c>
      <c r="H4660" s="1" t="s">
        <v>407</v>
      </c>
      <c r="I4660" s="1" t="s">
        <v>174</v>
      </c>
      <c r="J4660" s="1">
        <v>5397</v>
      </c>
      <c r="K4660" s="3">
        <v>0.62945601851851851</v>
      </c>
      <c r="L4660" s="3">
        <v>0.87876157407407407</v>
      </c>
      <c r="M4660" s="7">
        <v>45663</v>
      </c>
      <c r="N4660" s="3">
        <v>0.63848379629629626</v>
      </c>
      <c r="O4660" s="3">
        <v>0.88778935185185182</v>
      </c>
      <c r="P4660" s="5">
        <v>13</v>
      </c>
      <c r="Q4660" s="5">
        <v>451.85</v>
      </c>
      <c r="R4660" s="1" t="s">
        <v>34</v>
      </c>
      <c r="S4660" s="1">
        <v>5</v>
      </c>
      <c r="T4660" s="1" t="s">
        <v>45</v>
      </c>
      <c r="U4660" s="5">
        <v>78.86</v>
      </c>
      <c r="V4660" s="5">
        <v>28295.904606809301</v>
      </c>
      <c r="W4660" s="1" t="s">
        <v>42</v>
      </c>
      <c r="X4660" s="1">
        <v>3.27</v>
      </c>
      <c r="Y4660" s="5">
        <v>38955.089999999997</v>
      </c>
      <c r="Z4660" s="5">
        <v>28934.17</v>
      </c>
      <c r="AA4660" s="5" t="str">
        <f t="shared" si="288"/>
        <v>18-29</v>
      </c>
      <c r="AB4660" s="5" t="str">
        <f t="shared" si="289"/>
        <v>On-Time</v>
      </c>
      <c r="AC4660" s="5">
        <f t="shared" si="290"/>
        <v>0.74</v>
      </c>
      <c r="AD4660" s="5" t="str">
        <f t="shared" si="291"/>
        <v>Medium-haul</v>
      </c>
    </row>
    <row r="4661" spans="1:30" x14ac:dyDescent="0.3">
      <c r="A4661" s="1" t="s">
        <v>6087</v>
      </c>
      <c r="B4661" s="1" t="s">
        <v>6088</v>
      </c>
      <c r="C4661" s="1">
        <v>18</v>
      </c>
      <c r="D4661" s="1" t="s">
        <v>28</v>
      </c>
      <c r="E4661" s="1" t="s">
        <v>5842</v>
      </c>
      <c r="F4661" s="1" t="s">
        <v>48</v>
      </c>
      <c r="G4661" s="1" t="s">
        <v>653</v>
      </c>
      <c r="H4661" s="1" t="s">
        <v>407</v>
      </c>
      <c r="I4661" s="1" t="s">
        <v>174</v>
      </c>
      <c r="J4661" s="1">
        <v>5397</v>
      </c>
      <c r="K4661" s="3">
        <v>0.62945601851851851</v>
      </c>
      <c r="L4661" s="3">
        <v>0.87876157407407407</v>
      </c>
      <c r="M4661" s="7">
        <v>45668</v>
      </c>
      <c r="N4661" s="3">
        <v>0.63848379629629626</v>
      </c>
      <c r="O4661" s="3">
        <v>0.88778935185185182</v>
      </c>
      <c r="P4661" s="5">
        <v>13</v>
      </c>
      <c r="Q4661" s="5">
        <v>788.91</v>
      </c>
      <c r="R4661" s="1" t="s">
        <v>34</v>
      </c>
      <c r="S4661" s="1">
        <v>5</v>
      </c>
      <c r="T4661" s="1" t="s">
        <v>45</v>
      </c>
      <c r="U4661" s="5">
        <v>19.72</v>
      </c>
      <c r="V4661" s="5">
        <v>27738.1965795336</v>
      </c>
      <c r="W4661" s="1" t="s">
        <v>42</v>
      </c>
      <c r="X4661" s="1">
        <v>4.0999999999999996</v>
      </c>
      <c r="Y4661" s="5">
        <v>38285.839999999997</v>
      </c>
      <c r="Z4661" s="5">
        <v>50494.18</v>
      </c>
      <c r="AA4661" s="5" t="str">
        <f t="shared" si="288"/>
        <v>18-29</v>
      </c>
      <c r="AB4661" s="5" t="str">
        <f t="shared" si="289"/>
        <v>On-Time</v>
      </c>
      <c r="AC4661" s="5">
        <f t="shared" si="290"/>
        <v>1.32</v>
      </c>
      <c r="AD4661" s="5" t="str">
        <f t="shared" si="291"/>
        <v>Medium-haul</v>
      </c>
    </row>
    <row r="4662" spans="1:30" x14ac:dyDescent="0.3">
      <c r="A4662" s="1" t="s">
        <v>5881</v>
      </c>
      <c r="B4662" s="1" t="s">
        <v>5882</v>
      </c>
      <c r="C4662" s="1">
        <v>34</v>
      </c>
      <c r="D4662" s="1" t="s">
        <v>28</v>
      </c>
      <c r="E4662" s="1" t="s">
        <v>5842</v>
      </c>
      <c r="F4662" s="1" t="s">
        <v>48</v>
      </c>
      <c r="G4662" s="1" t="s">
        <v>653</v>
      </c>
      <c r="H4662" s="1" t="s">
        <v>407</v>
      </c>
      <c r="I4662" s="1" t="s">
        <v>174</v>
      </c>
      <c r="J4662" s="1">
        <v>5397</v>
      </c>
      <c r="K4662" s="3">
        <v>0.62945601851851851</v>
      </c>
      <c r="L4662" s="3">
        <v>0.87876157407407407</v>
      </c>
      <c r="M4662" s="7">
        <v>45664</v>
      </c>
      <c r="N4662" s="3">
        <v>0.63848379629629626</v>
      </c>
      <c r="O4662" s="3">
        <v>0.88778935185185182</v>
      </c>
      <c r="P4662" s="5">
        <v>13</v>
      </c>
      <c r="Q4662" s="5">
        <v>697.33</v>
      </c>
      <c r="R4662" s="1" t="s">
        <v>34</v>
      </c>
      <c r="S4662" s="1">
        <v>3</v>
      </c>
      <c r="T4662" s="1" t="s">
        <v>35</v>
      </c>
      <c r="U4662" s="5">
        <v>140.41999999999999</v>
      </c>
      <c r="V4662" s="5">
        <v>27485.240541737901</v>
      </c>
      <c r="W4662" s="1" t="s">
        <v>42</v>
      </c>
      <c r="X4662" s="1">
        <v>3.54</v>
      </c>
      <c r="Y4662" s="5">
        <v>37982.29</v>
      </c>
      <c r="Z4662" s="5">
        <v>44657.2</v>
      </c>
      <c r="AA4662" s="5" t="str">
        <f t="shared" si="288"/>
        <v>30-39</v>
      </c>
      <c r="AB4662" s="5" t="str">
        <f t="shared" si="289"/>
        <v>On-Time</v>
      </c>
      <c r="AC4662" s="5">
        <f t="shared" si="290"/>
        <v>1.18</v>
      </c>
      <c r="AD4662" s="5" t="str">
        <f t="shared" si="291"/>
        <v>Medium-haul</v>
      </c>
    </row>
    <row r="4663" spans="1:30" x14ac:dyDescent="0.3">
      <c r="A4663" s="1" t="s">
        <v>6030</v>
      </c>
      <c r="B4663" s="1" t="s">
        <v>6031</v>
      </c>
      <c r="C4663" s="1">
        <v>23</v>
      </c>
      <c r="D4663" s="1" t="s">
        <v>28</v>
      </c>
      <c r="E4663" s="1" t="s">
        <v>5842</v>
      </c>
      <c r="F4663" s="1" t="s">
        <v>30</v>
      </c>
      <c r="G4663" s="1" t="s">
        <v>653</v>
      </c>
      <c r="H4663" s="1" t="s">
        <v>407</v>
      </c>
      <c r="I4663" s="1" t="s">
        <v>174</v>
      </c>
      <c r="J4663" s="1">
        <v>5397</v>
      </c>
      <c r="K4663" s="3">
        <v>0.62945601851851851</v>
      </c>
      <c r="L4663" s="3">
        <v>0.87876157407407407</v>
      </c>
      <c r="M4663" s="7">
        <v>45667</v>
      </c>
      <c r="N4663" s="3">
        <v>0.63848379629629626</v>
      </c>
      <c r="O4663" s="3">
        <v>0.88778935185185182</v>
      </c>
      <c r="P4663" s="5">
        <v>13</v>
      </c>
      <c r="Q4663" s="5">
        <v>782.64</v>
      </c>
      <c r="R4663" s="1" t="s">
        <v>40</v>
      </c>
      <c r="S4663" s="1">
        <v>5</v>
      </c>
      <c r="T4663" s="1" t="s">
        <v>49</v>
      </c>
      <c r="U4663" s="5">
        <v>62.61</v>
      </c>
      <c r="V4663" s="5">
        <v>27633.821966659401</v>
      </c>
      <c r="W4663" s="1" t="s">
        <v>36</v>
      </c>
      <c r="X4663" s="1">
        <v>3.86</v>
      </c>
      <c r="Y4663" s="5">
        <v>38160.589999999997</v>
      </c>
      <c r="Z4663" s="5">
        <v>50101.48</v>
      </c>
      <c r="AA4663" s="5" t="str">
        <f t="shared" si="288"/>
        <v>18-29</v>
      </c>
      <c r="AB4663" s="5" t="str">
        <f t="shared" si="289"/>
        <v>On-Time</v>
      </c>
      <c r="AC4663" s="5">
        <f t="shared" si="290"/>
        <v>1.31</v>
      </c>
      <c r="AD4663" s="5" t="str">
        <f t="shared" si="291"/>
        <v>Medium-haul</v>
      </c>
    </row>
    <row r="4664" spans="1:30" x14ac:dyDescent="0.3">
      <c r="A4664" s="1" t="s">
        <v>5973</v>
      </c>
      <c r="B4664" s="1" t="s">
        <v>5974</v>
      </c>
      <c r="C4664" s="1">
        <v>75</v>
      </c>
      <c r="D4664" s="1" t="s">
        <v>28</v>
      </c>
      <c r="E4664" s="1" t="s">
        <v>5842</v>
      </c>
      <c r="F4664" s="1" t="s">
        <v>30</v>
      </c>
      <c r="G4664" s="1" t="s">
        <v>666</v>
      </c>
      <c r="H4664" s="1" t="s">
        <v>115</v>
      </c>
      <c r="I4664" s="1" t="s">
        <v>174</v>
      </c>
      <c r="J4664" s="1">
        <v>13423</v>
      </c>
      <c r="K4664" s="3">
        <v>0.50684027777777774</v>
      </c>
      <c r="L4664" s="3">
        <v>0.12767361111111111</v>
      </c>
      <c r="M4664" s="7">
        <v>45668</v>
      </c>
      <c r="N4664" s="3">
        <v>0.51447916666666671</v>
      </c>
      <c r="O4664" s="3">
        <v>0.1353125</v>
      </c>
      <c r="P4664" s="5">
        <v>11</v>
      </c>
      <c r="Q4664" s="5">
        <v>404.42</v>
      </c>
      <c r="R4664" s="1" t="s">
        <v>40</v>
      </c>
      <c r="S4664" s="1">
        <v>5</v>
      </c>
      <c r="T4664" s="1" t="s">
        <v>41</v>
      </c>
      <c r="U4664" s="5">
        <v>12.67</v>
      </c>
      <c r="V4664" s="5">
        <v>68345.775278782094</v>
      </c>
      <c r="W4664" s="1" t="s">
        <v>36</v>
      </c>
      <c r="X4664" s="1">
        <v>4.0999999999999996</v>
      </c>
      <c r="Y4664" s="5">
        <v>87014.93</v>
      </c>
      <c r="Z4664" s="5">
        <v>25885.41</v>
      </c>
      <c r="AA4664" s="5" t="str">
        <f t="shared" si="288"/>
        <v>60+</v>
      </c>
      <c r="AB4664" s="5" t="str">
        <f t="shared" si="289"/>
        <v>On-Time</v>
      </c>
      <c r="AC4664" s="5">
        <f t="shared" si="290"/>
        <v>0.3</v>
      </c>
      <c r="AD4664" s="5" t="str">
        <f t="shared" si="291"/>
        <v>Long-haul</v>
      </c>
    </row>
    <row r="4665" spans="1:30" x14ac:dyDescent="0.3">
      <c r="A4665" s="1" t="s">
        <v>6089</v>
      </c>
      <c r="B4665" s="1" t="s">
        <v>6090</v>
      </c>
      <c r="C4665" s="1">
        <v>57</v>
      </c>
      <c r="D4665" s="1" t="s">
        <v>28</v>
      </c>
      <c r="E4665" s="1" t="s">
        <v>5842</v>
      </c>
      <c r="F4665" s="1" t="s">
        <v>30</v>
      </c>
      <c r="G4665" s="1" t="s">
        <v>666</v>
      </c>
      <c r="H4665" s="1" t="s">
        <v>115</v>
      </c>
      <c r="I4665" s="1" t="s">
        <v>174</v>
      </c>
      <c r="J4665" s="1">
        <v>13423</v>
      </c>
      <c r="K4665" s="3">
        <v>0.50684027777777774</v>
      </c>
      <c r="L4665" s="3">
        <v>0.12767361111111111</v>
      </c>
      <c r="M4665" s="7">
        <v>45663</v>
      </c>
      <c r="N4665" s="3">
        <v>0.51447916666666671</v>
      </c>
      <c r="O4665" s="3">
        <v>0.1353125</v>
      </c>
      <c r="P4665" s="5">
        <v>11</v>
      </c>
      <c r="Q4665" s="5">
        <v>1088.8900000000001</v>
      </c>
      <c r="R4665" s="1" t="s">
        <v>34</v>
      </c>
      <c r="S4665" s="1">
        <v>5</v>
      </c>
      <c r="T4665" s="1" t="s">
        <v>41</v>
      </c>
      <c r="U4665" s="5">
        <v>92.15</v>
      </c>
      <c r="V4665" s="5">
        <v>68530.020155743405</v>
      </c>
      <c r="W4665" s="1" t="s">
        <v>42</v>
      </c>
      <c r="X4665" s="1">
        <v>3.87</v>
      </c>
      <c r="Y4665" s="5">
        <v>87236.02</v>
      </c>
      <c r="Z4665" s="5">
        <v>69707.39</v>
      </c>
      <c r="AA4665" s="5" t="str">
        <f t="shared" si="288"/>
        <v>50-59</v>
      </c>
      <c r="AB4665" s="5" t="str">
        <f t="shared" si="289"/>
        <v>On-Time</v>
      </c>
      <c r="AC4665" s="5">
        <f t="shared" si="290"/>
        <v>0.8</v>
      </c>
      <c r="AD4665" s="5" t="str">
        <f t="shared" si="291"/>
        <v>Long-haul</v>
      </c>
    </row>
    <row r="4666" spans="1:30" x14ac:dyDescent="0.3">
      <c r="A4666" s="1" t="s">
        <v>6091</v>
      </c>
      <c r="B4666" s="1" t="s">
        <v>6092</v>
      </c>
      <c r="C4666" s="1">
        <v>69</v>
      </c>
      <c r="D4666" s="1" t="s">
        <v>28</v>
      </c>
      <c r="E4666" s="1" t="s">
        <v>5842</v>
      </c>
      <c r="F4666" s="1" t="s">
        <v>48</v>
      </c>
      <c r="G4666" s="1" t="s">
        <v>677</v>
      </c>
      <c r="H4666" s="1" t="s">
        <v>76</v>
      </c>
      <c r="I4666" s="1" t="s">
        <v>233</v>
      </c>
      <c r="J4666" s="1">
        <v>8799</v>
      </c>
      <c r="K4666" s="3">
        <v>0.53412037037037041</v>
      </c>
      <c r="L4666" s="3">
        <v>0.94106481481481485</v>
      </c>
      <c r="M4666" s="7">
        <v>45665</v>
      </c>
      <c r="N4666" s="3">
        <v>0.5618981481481482</v>
      </c>
      <c r="O4666" s="3">
        <v>0.96884259259259264</v>
      </c>
      <c r="P4666" s="5">
        <v>40</v>
      </c>
      <c r="Q4666" s="5">
        <v>481.87</v>
      </c>
      <c r="R4666" s="1" t="s">
        <v>40</v>
      </c>
      <c r="S4666" s="1">
        <v>5</v>
      </c>
      <c r="T4666" s="1" t="s">
        <v>45</v>
      </c>
      <c r="U4666" s="5">
        <v>178.91</v>
      </c>
      <c r="V4666" s="5">
        <v>45312.133357266801</v>
      </c>
      <c r="W4666" s="1" t="s">
        <v>36</v>
      </c>
      <c r="X4666" s="1">
        <v>4.3499999999999996</v>
      </c>
      <c r="Y4666" s="5">
        <v>89061.84</v>
      </c>
      <c r="Z4666" s="5">
        <v>18525.2759999999</v>
      </c>
      <c r="AA4666" s="5" t="str">
        <f t="shared" si="288"/>
        <v>60+</v>
      </c>
      <c r="AB4666" s="5" t="str">
        <f t="shared" si="289"/>
        <v>Moderate</v>
      </c>
      <c r="AC4666" s="5">
        <f t="shared" si="290"/>
        <v>0.21</v>
      </c>
      <c r="AD4666" s="5" t="str">
        <f t="shared" si="291"/>
        <v>Long-haul</v>
      </c>
    </row>
    <row r="4667" spans="1:30" x14ac:dyDescent="0.3">
      <c r="A4667" s="1" t="s">
        <v>5936</v>
      </c>
      <c r="B4667" s="1" t="s">
        <v>5937</v>
      </c>
      <c r="C4667" s="1">
        <v>57</v>
      </c>
      <c r="D4667" s="1" t="s">
        <v>39</v>
      </c>
      <c r="E4667" s="1" t="s">
        <v>5842</v>
      </c>
      <c r="F4667" s="1" t="s">
        <v>30</v>
      </c>
      <c r="G4667" s="1" t="s">
        <v>677</v>
      </c>
      <c r="H4667" s="1" t="s">
        <v>76</v>
      </c>
      <c r="I4667" s="1" t="s">
        <v>233</v>
      </c>
      <c r="J4667" s="1">
        <v>8799</v>
      </c>
      <c r="K4667" s="3">
        <v>0.53412037037037041</v>
      </c>
      <c r="L4667" s="3">
        <v>0.94106481481481485</v>
      </c>
      <c r="M4667" s="7">
        <v>45660</v>
      </c>
      <c r="N4667" s="3">
        <v>0.5618981481481482</v>
      </c>
      <c r="O4667" s="3">
        <v>0.96884259259259264</v>
      </c>
      <c r="P4667" s="5">
        <v>40</v>
      </c>
      <c r="Q4667" s="5">
        <v>519.15</v>
      </c>
      <c r="R4667" s="1" t="s">
        <v>56</v>
      </c>
      <c r="S4667" s="1">
        <v>5</v>
      </c>
      <c r="T4667" s="1" t="s">
        <v>49</v>
      </c>
      <c r="U4667" s="5">
        <v>52.95</v>
      </c>
      <c r="V4667" s="5">
        <v>45312.853684236099</v>
      </c>
      <c r="W4667" s="1" t="s">
        <v>42</v>
      </c>
      <c r="X4667" s="1">
        <v>4.72</v>
      </c>
      <c r="Y4667" s="5">
        <v>89063.13</v>
      </c>
      <c r="Z4667" s="5">
        <v>19941.714</v>
      </c>
      <c r="AA4667" s="5" t="str">
        <f t="shared" si="288"/>
        <v>50-59</v>
      </c>
      <c r="AB4667" s="5" t="str">
        <f t="shared" si="289"/>
        <v>Moderate</v>
      </c>
      <c r="AC4667" s="5">
        <f t="shared" si="290"/>
        <v>0.22</v>
      </c>
      <c r="AD4667" s="5" t="str">
        <f t="shared" si="291"/>
        <v>Long-haul</v>
      </c>
    </row>
    <row r="4668" spans="1:30" x14ac:dyDescent="0.3">
      <c r="A4668" s="1" t="s">
        <v>6093</v>
      </c>
      <c r="B4668" s="1" t="s">
        <v>6094</v>
      </c>
      <c r="C4668" s="1">
        <v>50</v>
      </c>
      <c r="D4668" s="1" t="s">
        <v>39</v>
      </c>
      <c r="E4668" s="1" t="s">
        <v>5842</v>
      </c>
      <c r="F4668" s="1" t="s">
        <v>48</v>
      </c>
      <c r="G4668" s="1" t="s">
        <v>684</v>
      </c>
      <c r="H4668" s="1" t="s">
        <v>156</v>
      </c>
      <c r="I4668" s="1" t="s">
        <v>308</v>
      </c>
      <c r="J4668" s="1">
        <v>11194</v>
      </c>
      <c r="K4668" s="3">
        <v>0.16005787037037036</v>
      </c>
      <c r="L4668" s="3">
        <v>0.67811342592592594</v>
      </c>
      <c r="M4668" s="7">
        <v>45671</v>
      </c>
      <c r="N4668" s="3">
        <v>0.23019675925925925</v>
      </c>
      <c r="O4668" s="3">
        <v>0.7482523148148148</v>
      </c>
      <c r="P4668" s="5">
        <v>101</v>
      </c>
      <c r="Q4668" s="5">
        <v>794.88</v>
      </c>
      <c r="R4668" s="1" t="s">
        <v>34</v>
      </c>
      <c r="S4668" s="1">
        <v>5</v>
      </c>
      <c r="T4668" s="1" t="s">
        <v>83</v>
      </c>
      <c r="U4668" s="5">
        <v>144.35</v>
      </c>
      <c r="V4668" s="5">
        <v>56928.770103761497</v>
      </c>
      <c r="W4668" s="1" t="s">
        <v>36</v>
      </c>
      <c r="X4668" s="1">
        <v>3.85</v>
      </c>
      <c r="Y4668" s="5">
        <v>73314.52</v>
      </c>
      <c r="Z4668" s="5">
        <v>50901.19</v>
      </c>
      <c r="AA4668" s="5" t="str">
        <f t="shared" si="288"/>
        <v>50-59</v>
      </c>
      <c r="AB4668" s="5" t="str">
        <f t="shared" si="289"/>
        <v>Moderate</v>
      </c>
      <c r="AC4668" s="5">
        <f t="shared" si="290"/>
        <v>0.69</v>
      </c>
      <c r="AD4668" s="5" t="str">
        <f t="shared" si="291"/>
        <v>Long-haul</v>
      </c>
    </row>
    <row r="4669" spans="1:30" x14ac:dyDescent="0.3">
      <c r="A4669" s="1" t="s">
        <v>6095</v>
      </c>
      <c r="B4669" s="1" t="s">
        <v>6096</v>
      </c>
      <c r="C4669" s="1">
        <v>48</v>
      </c>
      <c r="D4669" s="1" t="s">
        <v>39</v>
      </c>
      <c r="E4669" s="1" t="s">
        <v>5842</v>
      </c>
      <c r="F4669" s="1" t="s">
        <v>48</v>
      </c>
      <c r="G4669" s="1" t="s">
        <v>684</v>
      </c>
      <c r="H4669" s="1" t="s">
        <v>156</v>
      </c>
      <c r="I4669" s="1" t="s">
        <v>308</v>
      </c>
      <c r="J4669" s="1">
        <v>11194</v>
      </c>
      <c r="K4669" s="3">
        <v>0.16005787037037036</v>
      </c>
      <c r="L4669" s="3">
        <v>0.67811342592592594</v>
      </c>
      <c r="M4669" s="7">
        <v>45667</v>
      </c>
      <c r="N4669" s="3">
        <v>0.23019675925925925</v>
      </c>
      <c r="O4669" s="3">
        <v>0.7482523148148148</v>
      </c>
      <c r="P4669" s="5">
        <v>101</v>
      </c>
      <c r="Q4669" s="5">
        <v>1356.36</v>
      </c>
      <c r="R4669" s="1" t="s">
        <v>56</v>
      </c>
      <c r="S4669" s="1">
        <v>5</v>
      </c>
      <c r="T4669" s="1" t="s">
        <v>35</v>
      </c>
      <c r="U4669" s="5">
        <v>17.3</v>
      </c>
      <c r="V4669" s="5">
        <v>56870.594821992199</v>
      </c>
      <c r="W4669" s="1" t="s">
        <v>36</v>
      </c>
      <c r="X4669" s="1">
        <v>3.58</v>
      </c>
      <c r="Y4669" s="5">
        <v>73244.710000000006</v>
      </c>
      <c r="Z4669" s="5">
        <v>86810.5</v>
      </c>
      <c r="AA4669" s="5" t="str">
        <f t="shared" si="288"/>
        <v>40-49</v>
      </c>
      <c r="AB4669" s="5" t="str">
        <f t="shared" si="289"/>
        <v>Moderate</v>
      </c>
      <c r="AC4669" s="5">
        <f t="shared" si="290"/>
        <v>1.19</v>
      </c>
      <c r="AD4669" s="5" t="str">
        <f t="shared" si="291"/>
        <v>Long-haul</v>
      </c>
    </row>
    <row r="4670" spans="1:30" x14ac:dyDescent="0.3">
      <c r="A4670" s="1" t="s">
        <v>6097</v>
      </c>
      <c r="B4670" s="1" t="s">
        <v>6098</v>
      </c>
      <c r="C4670" s="1">
        <v>23</v>
      </c>
      <c r="D4670" s="1" t="s">
        <v>39</v>
      </c>
      <c r="E4670" s="1" t="s">
        <v>5842</v>
      </c>
      <c r="F4670" s="1" t="s">
        <v>30</v>
      </c>
      <c r="G4670" s="1" t="s">
        <v>684</v>
      </c>
      <c r="H4670" s="1" t="s">
        <v>156</v>
      </c>
      <c r="I4670" s="1" t="s">
        <v>308</v>
      </c>
      <c r="J4670" s="1">
        <v>11194</v>
      </c>
      <c r="K4670" s="3">
        <v>0.16005787037037036</v>
      </c>
      <c r="L4670" s="3">
        <v>0.67811342592592594</v>
      </c>
      <c r="M4670" s="7">
        <v>45668</v>
      </c>
      <c r="N4670" s="3">
        <v>0.23019675925925925</v>
      </c>
      <c r="O4670" s="3">
        <v>0.7482523148148148</v>
      </c>
      <c r="P4670" s="5">
        <v>101</v>
      </c>
      <c r="Q4670" s="5">
        <v>832.76</v>
      </c>
      <c r="R4670" s="1" t="s">
        <v>40</v>
      </c>
      <c r="S4670" s="1">
        <v>5</v>
      </c>
      <c r="T4670" s="1" t="s">
        <v>83</v>
      </c>
      <c r="U4670" s="5">
        <v>71.55</v>
      </c>
      <c r="V4670" s="5">
        <v>56799.860577145497</v>
      </c>
      <c r="W4670" s="1" t="s">
        <v>36</v>
      </c>
      <c r="X4670" s="1">
        <v>4.87</v>
      </c>
      <c r="Y4670" s="5">
        <v>73159.83</v>
      </c>
      <c r="Z4670" s="5">
        <v>53310.95</v>
      </c>
      <c r="AA4670" s="5" t="str">
        <f t="shared" si="288"/>
        <v>18-29</v>
      </c>
      <c r="AB4670" s="5" t="str">
        <f t="shared" si="289"/>
        <v>Moderate</v>
      </c>
      <c r="AC4670" s="5">
        <f t="shared" si="290"/>
        <v>0.73</v>
      </c>
      <c r="AD4670" s="5" t="str">
        <f t="shared" si="291"/>
        <v>Long-haul</v>
      </c>
    </row>
    <row r="4671" spans="1:30" x14ac:dyDescent="0.3">
      <c r="A4671" s="1" t="s">
        <v>6099</v>
      </c>
      <c r="B4671" s="1" t="s">
        <v>6100</v>
      </c>
      <c r="C4671" s="1">
        <v>28</v>
      </c>
      <c r="D4671" s="1" t="s">
        <v>28</v>
      </c>
      <c r="E4671" s="1" t="s">
        <v>5842</v>
      </c>
      <c r="F4671" s="1" t="s">
        <v>48</v>
      </c>
      <c r="G4671" s="1" t="s">
        <v>684</v>
      </c>
      <c r="H4671" s="1" t="s">
        <v>156</v>
      </c>
      <c r="I4671" s="1" t="s">
        <v>308</v>
      </c>
      <c r="J4671" s="1">
        <v>11194</v>
      </c>
      <c r="K4671" s="3">
        <v>0.16005787037037036</v>
      </c>
      <c r="L4671" s="3">
        <v>0.67811342592592594</v>
      </c>
      <c r="M4671" s="7">
        <v>45665</v>
      </c>
      <c r="N4671" s="3">
        <v>0.23019675925925925</v>
      </c>
      <c r="O4671" s="3">
        <v>0.7482523148148148</v>
      </c>
      <c r="P4671" s="5">
        <v>101</v>
      </c>
      <c r="Q4671" s="5">
        <v>249.91</v>
      </c>
      <c r="R4671" s="1" t="s">
        <v>56</v>
      </c>
      <c r="S4671" s="1">
        <v>5</v>
      </c>
      <c r="T4671" s="1" t="s">
        <v>83</v>
      </c>
      <c r="U4671" s="5">
        <v>149.41</v>
      </c>
      <c r="V4671" s="5">
        <v>56710.784381215897</v>
      </c>
      <c r="W4671" s="1" t="s">
        <v>42</v>
      </c>
      <c r="X4671" s="1">
        <v>4.5599999999999996</v>
      </c>
      <c r="Y4671" s="5">
        <v>73052.94</v>
      </c>
      <c r="Z4671" s="5">
        <v>16024.12</v>
      </c>
      <c r="AA4671" s="5" t="str">
        <f t="shared" si="288"/>
        <v>18-29</v>
      </c>
      <c r="AB4671" s="5" t="str">
        <f t="shared" si="289"/>
        <v>Moderate</v>
      </c>
      <c r="AC4671" s="5">
        <f t="shared" si="290"/>
        <v>0.22</v>
      </c>
      <c r="AD4671" s="5" t="str">
        <f t="shared" si="291"/>
        <v>Long-haul</v>
      </c>
    </row>
    <row r="4672" spans="1:30" x14ac:dyDescent="0.3">
      <c r="A4672" s="1" t="s">
        <v>6101</v>
      </c>
      <c r="B4672" s="1" t="s">
        <v>6102</v>
      </c>
      <c r="C4672" s="1">
        <v>66</v>
      </c>
      <c r="D4672" s="1" t="s">
        <v>28</v>
      </c>
      <c r="E4672" s="1" t="s">
        <v>5842</v>
      </c>
      <c r="F4672" s="1" t="s">
        <v>30</v>
      </c>
      <c r="G4672" s="1" t="s">
        <v>684</v>
      </c>
      <c r="H4672" s="1" t="s">
        <v>156</v>
      </c>
      <c r="I4672" s="1" t="s">
        <v>308</v>
      </c>
      <c r="J4672" s="1">
        <v>11194</v>
      </c>
      <c r="K4672" s="3">
        <v>0.16005787037037036</v>
      </c>
      <c r="L4672" s="3">
        <v>0.67811342592592594</v>
      </c>
      <c r="M4672" s="7">
        <v>45670</v>
      </c>
      <c r="N4672" s="3">
        <v>0.23019675925925925</v>
      </c>
      <c r="O4672" s="3">
        <v>0.7482523148148148</v>
      </c>
      <c r="P4672" s="5">
        <v>101</v>
      </c>
      <c r="Q4672" s="5">
        <v>425.63</v>
      </c>
      <c r="R4672" s="1" t="s">
        <v>56</v>
      </c>
      <c r="S4672" s="1">
        <v>5</v>
      </c>
      <c r="T4672" s="1" t="s">
        <v>41</v>
      </c>
      <c r="U4672" s="5">
        <v>29.56</v>
      </c>
      <c r="V4672" s="5">
        <v>56618.580259666298</v>
      </c>
      <c r="W4672" s="1" t="s">
        <v>42</v>
      </c>
      <c r="X4672" s="1">
        <v>3.05</v>
      </c>
      <c r="Y4672" s="5">
        <v>72942.3</v>
      </c>
      <c r="Z4672" s="5">
        <v>27246.23</v>
      </c>
      <c r="AA4672" s="5" t="str">
        <f t="shared" si="288"/>
        <v>60+</v>
      </c>
      <c r="AB4672" s="5" t="str">
        <f t="shared" si="289"/>
        <v>Moderate</v>
      </c>
      <c r="AC4672" s="5">
        <f t="shared" si="290"/>
        <v>0.37</v>
      </c>
      <c r="AD4672" s="5" t="str">
        <f t="shared" si="291"/>
        <v>Long-haul</v>
      </c>
    </row>
    <row r="4673" spans="1:30" x14ac:dyDescent="0.3">
      <c r="A4673" s="1" t="s">
        <v>6103</v>
      </c>
      <c r="B4673" s="1" t="s">
        <v>6104</v>
      </c>
      <c r="C4673" s="1">
        <v>19</v>
      </c>
      <c r="D4673" s="1" t="s">
        <v>28</v>
      </c>
      <c r="E4673" s="1" t="s">
        <v>5842</v>
      </c>
      <c r="F4673" s="1" t="s">
        <v>30</v>
      </c>
      <c r="G4673" s="1" t="s">
        <v>684</v>
      </c>
      <c r="H4673" s="1" t="s">
        <v>156</v>
      </c>
      <c r="I4673" s="1" t="s">
        <v>308</v>
      </c>
      <c r="J4673" s="1">
        <v>11194</v>
      </c>
      <c r="K4673" s="3">
        <v>0.16005787037037036</v>
      </c>
      <c r="L4673" s="3">
        <v>0.67811342592592594</v>
      </c>
      <c r="M4673" s="7">
        <v>45661</v>
      </c>
      <c r="N4673" s="3">
        <v>0.23019675925925925</v>
      </c>
      <c r="O4673" s="3">
        <v>0.7482523148148148</v>
      </c>
      <c r="P4673" s="5">
        <v>101</v>
      </c>
      <c r="Q4673" s="5">
        <v>271.11</v>
      </c>
      <c r="R4673" s="1" t="s">
        <v>56</v>
      </c>
      <c r="S4673" s="1">
        <v>5</v>
      </c>
      <c r="T4673" s="1" t="s">
        <v>49</v>
      </c>
      <c r="U4673" s="5">
        <v>3.17</v>
      </c>
      <c r="V4673" s="5">
        <v>57367.389852097898</v>
      </c>
      <c r="W4673" s="1" t="s">
        <v>36</v>
      </c>
      <c r="X4673" s="1">
        <v>3.88</v>
      </c>
      <c r="Y4673" s="5">
        <v>73840.87</v>
      </c>
      <c r="Z4673" s="5">
        <v>17351.669999999998</v>
      </c>
      <c r="AA4673" s="5" t="str">
        <f t="shared" si="288"/>
        <v>18-29</v>
      </c>
      <c r="AB4673" s="5" t="str">
        <f t="shared" si="289"/>
        <v>Moderate</v>
      </c>
      <c r="AC4673" s="5">
        <f t="shared" si="290"/>
        <v>0.23</v>
      </c>
      <c r="AD4673" s="5" t="str">
        <f t="shared" si="291"/>
        <v>Long-haul</v>
      </c>
    </row>
    <row r="4674" spans="1:30" x14ac:dyDescent="0.3">
      <c r="A4674" s="1" t="s">
        <v>6105</v>
      </c>
      <c r="B4674" s="1" t="s">
        <v>6106</v>
      </c>
      <c r="C4674" s="1">
        <v>47</v>
      </c>
      <c r="D4674" s="1" t="s">
        <v>39</v>
      </c>
      <c r="E4674" s="1" t="s">
        <v>5842</v>
      </c>
      <c r="F4674" s="1" t="s">
        <v>30</v>
      </c>
      <c r="G4674" s="1" t="s">
        <v>684</v>
      </c>
      <c r="H4674" s="1" t="s">
        <v>156</v>
      </c>
      <c r="I4674" s="1" t="s">
        <v>308</v>
      </c>
      <c r="J4674" s="1">
        <v>11194</v>
      </c>
      <c r="K4674" s="3">
        <v>0.16005787037037036</v>
      </c>
      <c r="L4674" s="3">
        <v>0.67811342592592594</v>
      </c>
      <c r="M4674" s="7">
        <v>45668</v>
      </c>
      <c r="N4674" s="3">
        <v>0.23019675925925925</v>
      </c>
      <c r="O4674" s="3">
        <v>0.7482523148148148</v>
      </c>
      <c r="P4674" s="5">
        <v>101</v>
      </c>
      <c r="Q4674" s="5">
        <v>562.29</v>
      </c>
      <c r="R4674" s="1" t="s">
        <v>34</v>
      </c>
      <c r="S4674" s="1">
        <v>5</v>
      </c>
      <c r="T4674" s="1" t="s">
        <v>35</v>
      </c>
      <c r="U4674" s="5">
        <v>190.5</v>
      </c>
      <c r="V4674" s="5">
        <v>57015.2703175364</v>
      </c>
      <c r="W4674" s="1" t="s">
        <v>36</v>
      </c>
      <c r="X4674" s="1">
        <v>4.18</v>
      </c>
      <c r="Y4674" s="5">
        <v>73418.320000000007</v>
      </c>
      <c r="Z4674" s="5">
        <v>36024.660000000003</v>
      </c>
      <c r="AA4674" s="5" t="str">
        <f t="shared" ref="AA4674:AA4737" si="292">IF(C4674&lt;=29,"18-29",IF(C4674&lt;=39,"30-39",IF(C4674&lt;=49,"40-49",IF(C4674&lt;=59,"50-59","60+"))))</f>
        <v>40-49</v>
      </c>
      <c r="AB4674" s="5" t="str">
        <f t="shared" ref="AB4674:AB4737" si="293">IF(P4674&lt;=30,"On-Time",IF(P4674&lt;=120,"Moderate","Severe"))</f>
        <v>Moderate</v>
      </c>
      <c r="AC4674" s="5">
        <f t="shared" ref="AC4674:AC4737" si="294">ROUND(Z4674/Y4674,2)</f>
        <v>0.49</v>
      </c>
      <c r="AD4674" s="5" t="str">
        <f t="shared" ref="AD4674:AD4737" si="295">IF(J4674&lt;=3000,"Short-haul",IF(J4674&lt;=7000,"Medium-haul","Long-haul"))</f>
        <v>Long-haul</v>
      </c>
    </row>
    <row r="4675" spans="1:30" x14ac:dyDescent="0.3">
      <c r="A4675" s="1" t="s">
        <v>6107</v>
      </c>
      <c r="B4675" s="1" t="s">
        <v>6108</v>
      </c>
      <c r="C4675" s="1">
        <v>59</v>
      </c>
      <c r="D4675" s="1" t="s">
        <v>39</v>
      </c>
      <c r="E4675" s="1" t="s">
        <v>5842</v>
      </c>
      <c r="F4675" s="1" t="s">
        <v>30</v>
      </c>
      <c r="G4675" s="1" t="s">
        <v>684</v>
      </c>
      <c r="H4675" s="1" t="s">
        <v>156</v>
      </c>
      <c r="I4675" s="1" t="s">
        <v>308</v>
      </c>
      <c r="J4675" s="1">
        <v>11194</v>
      </c>
      <c r="K4675" s="3">
        <v>0.16005787037037036</v>
      </c>
      <c r="L4675" s="3">
        <v>0.67811342592592594</v>
      </c>
      <c r="M4675" s="7">
        <v>45659</v>
      </c>
      <c r="N4675" s="3">
        <v>0.23019675925925925</v>
      </c>
      <c r="O4675" s="3">
        <v>0.7482523148148148</v>
      </c>
      <c r="P4675" s="5">
        <v>101</v>
      </c>
      <c r="Q4675" s="5">
        <v>462.93</v>
      </c>
      <c r="R4675" s="1" t="s">
        <v>56</v>
      </c>
      <c r="S4675" s="1">
        <v>5</v>
      </c>
      <c r="T4675" s="1" t="s">
        <v>45</v>
      </c>
      <c r="U4675" s="5">
        <v>187.05</v>
      </c>
      <c r="V4675" s="5">
        <v>57392.711739739803</v>
      </c>
      <c r="W4675" s="1" t="s">
        <v>36</v>
      </c>
      <c r="X4675" s="1">
        <v>4.78</v>
      </c>
      <c r="Y4675" s="5">
        <v>73871.25</v>
      </c>
      <c r="Z4675" s="5">
        <v>29664.93</v>
      </c>
      <c r="AA4675" s="5" t="str">
        <f t="shared" si="292"/>
        <v>50-59</v>
      </c>
      <c r="AB4675" s="5" t="str">
        <f t="shared" si="293"/>
        <v>Moderate</v>
      </c>
      <c r="AC4675" s="5">
        <f t="shared" si="294"/>
        <v>0.4</v>
      </c>
      <c r="AD4675" s="5" t="str">
        <f t="shared" si="295"/>
        <v>Long-haul</v>
      </c>
    </row>
    <row r="4676" spans="1:30" x14ac:dyDescent="0.3">
      <c r="A4676" s="1" t="s">
        <v>6097</v>
      </c>
      <c r="B4676" s="1" t="s">
        <v>6098</v>
      </c>
      <c r="C4676" s="1">
        <v>23</v>
      </c>
      <c r="D4676" s="1" t="s">
        <v>39</v>
      </c>
      <c r="E4676" s="1" t="s">
        <v>5842</v>
      </c>
      <c r="F4676" s="1" t="s">
        <v>30</v>
      </c>
      <c r="G4676" s="1" t="s">
        <v>691</v>
      </c>
      <c r="H4676" s="1" t="s">
        <v>155</v>
      </c>
      <c r="I4676" s="1" t="s">
        <v>62</v>
      </c>
      <c r="J4676" s="1">
        <v>4727</v>
      </c>
      <c r="K4676" s="3">
        <v>0.73759259259259258</v>
      </c>
      <c r="L4676" s="3">
        <v>0.95634259259259258</v>
      </c>
      <c r="M4676" s="7">
        <v>45665</v>
      </c>
      <c r="N4676" s="3">
        <v>0.81953703703703706</v>
      </c>
      <c r="O4676" s="3">
        <v>3.8287037037037036E-2</v>
      </c>
      <c r="P4676" s="5">
        <v>118</v>
      </c>
      <c r="Q4676" s="5">
        <v>1248.52</v>
      </c>
      <c r="R4676" s="1" t="s">
        <v>56</v>
      </c>
      <c r="S4676" s="1">
        <v>5</v>
      </c>
      <c r="T4676" s="1" t="s">
        <v>49</v>
      </c>
      <c r="U4676" s="5">
        <v>96.63</v>
      </c>
      <c r="V4676" s="5">
        <v>24551.152367737999</v>
      </c>
      <c r="W4676" s="1" t="s">
        <v>36</v>
      </c>
      <c r="X4676" s="1">
        <v>4.76</v>
      </c>
      <c r="Y4676" s="5">
        <v>34461.379999999997</v>
      </c>
      <c r="Z4676" s="5">
        <v>79924.61</v>
      </c>
      <c r="AA4676" s="5" t="str">
        <f t="shared" si="292"/>
        <v>18-29</v>
      </c>
      <c r="AB4676" s="5" t="str">
        <f t="shared" si="293"/>
        <v>Moderate</v>
      </c>
      <c r="AC4676" s="5">
        <f t="shared" si="294"/>
        <v>2.3199999999999998</v>
      </c>
      <c r="AD4676" s="5" t="str">
        <f t="shared" si="295"/>
        <v>Medium-haul</v>
      </c>
    </row>
    <row r="4677" spans="1:30" x14ac:dyDescent="0.3">
      <c r="A4677" s="1" t="s">
        <v>6109</v>
      </c>
      <c r="B4677" s="1" t="s">
        <v>6110</v>
      </c>
      <c r="C4677" s="1">
        <v>45</v>
      </c>
      <c r="D4677" s="1" t="s">
        <v>39</v>
      </c>
      <c r="E4677" s="1" t="s">
        <v>5842</v>
      </c>
      <c r="F4677" s="1" t="s">
        <v>30</v>
      </c>
      <c r="G4677" s="1" t="s">
        <v>691</v>
      </c>
      <c r="H4677" s="1" t="s">
        <v>155</v>
      </c>
      <c r="I4677" s="1" t="s">
        <v>62</v>
      </c>
      <c r="J4677" s="1">
        <v>4727</v>
      </c>
      <c r="K4677" s="3">
        <v>0.73759259259259258</v>
      </c>
      <c r="L4677" s="3">
        <v>0.95634259259259258</v>
      </c>
      <c r="M4677" s="7">
        <v>45665</v>
      </c>
      <c r="N4677" s="3">
        <v>0.81953703703703706</v>
      </c>
      <c r="O4677" s="3">
        <v>3.8287037037037036E-2</v>
      </c>
      <c r="P4677" s="5">
        <v>118</v>
      </c>
      <c r="Q4677" s="5">
        <v>748.83</v>
      </c>
      <c r="R4677" s="1" t="s">
        <v>34</v>
      </c>
      <c r="S4677" s="1">
        <v>5</v>
      </c>
      <c r="T4677" s="1" t="s">
        <v>45</v>
      </c>
      <c r="U4677" s="5">
        <v>10.92</v>
      </c>
      <c r="V4677" s="5">
        <v>24734.246243933401</v>
      </c>
      <c r="W4677" s="1" t="s">
        <v>36</v>
      </c>
      <c r="X4677" s="1">
        <v>3.74</v>
      </c>
      <c r="Y4677" s="5">
        <v>34681.1</v>
      </c>
      <c r="Z4677" s="5">
        <v>47927.3</v>
      </c>
      <c r="AA4677" s="5" t="str">
        <f t="shared" si="292"/>
        <v>40-49</v>
      </c>
      <c r="AB4677" s="5" t="str">
        <f t="shared" si="293"/>
        <v>Moderate</v>
      </c>
      <c r="AC4677" s="5">
        <f t="shared" si="294"/>
        <v>1.38</v>
      </c>
      <c r="AD4677" s="5" t="str">
        <f t="shared" si="295"/>
        <v>Medium-haul</v>
      </c>
    </row>
    <row r="4678" spans="1:30" x14ac:dyDescent="0.3">
      <c r="A4678" s="1" t="s">
        <v>6044</v>
      </c>
      <c r="B4678" s="1" t="s">
        <v>6045</v>
      </c>
      <c r="C4678" s="1">
        <v>49</v>
      </c>
      <c r="D4678" s="1" t="s">
        <v>28</v>
      </c>
      <c r="E4678" s="1" t="s">
        <v>5842</v>
      </c>
      <c r="F4678" s="1" t="s">
        <v>30</v>
      </c>
      <c r="G4678" s="1" t="s">
        <v>691</v>
      </c>
      <c r="H4678" s="1" t="s">
        <v>155</v>
      </c>
      <c r="I4678" s="1" t="s">
        <v>62</v>
      </c>
      <c r="J4678" s="1">
        <v>4727</v>
      </c>
      <c r="K4678" s="3">
        <v>0.73759259259259258</v>
      </c>
      <c r="L4678" s="3">
        <v>0.95634259259259258</v>
      </c>
      <c r="M4678" s="7">
        <v>45660</v>
      </c>
      <c r="N4678" s="3">
        <v>0.81953703703703706</v>
      </c>
      <c r="O4678" s="3">
        <v>3.8287037037037036E-2</v>
      </c>
      <c r="P4678" s="5">
        <v>118</v>
      </c>
      <c r="Q4678" s="5">
        <v>1256.25</v>
      </c>
      <c r="R4678" s="1" t="s">
        <v>56</v>
      </c>
      <c r="S4678" s="1">
        <v>5</v>
      </c>
      <c r="T4678" s="1" t="s">
        <v>41</v>
      </c>
      <c r="U4678" s="5">
        <v>165.42</v>
      </c>
      <c r="V4678" s="5">
        <v>25065.8710959737</v>
      </c>
      <c r="W4678" s="1" t="s">
        <v>36</v>
      </c>
      <c r="X4678" s="1">
        <v>3.77</v>
      </c>
      <c r="Y4678" s="5">
        <v>35079.050000000003</v>
      </c>
      <c r="Z4678" s="5">
        <v>80433.08</v>
      </c>
      <c r="AA4678" s="5" t="str">
        <f t="shared" si="292"/>
        <v>40-49</v>
      </c>
      <c r="AB4678" s="5" t="str">
        <f t="shared" si="293"/>
        <v>Moderate</v>
      </c>
      <c r="AC4678" s="5">
        <f t="shared" si="294"/>
        <v>2.29</v>
      </c>
      <c r="AD4678" s="5" t="str">
        <f t="shared" si="295"/>
        <v>Medium-haul</v>
      </c>
    </row>
    <row r="4679" spans="1:30" x14ac:dyDescent="0.3">
      <c r="A4679" s="1" t="s">
        <v>6111</v>
      </c>
      <c r="B4679" s="1" t="s">
        <v>6112</v>
      </c>
      <c r="C4679" s="1">
        <v>28</v>
      </c>
      <c r="D4679" s="1" t="s">
        <v>39</v>
      </c>
      <c r="E4679" s="1" t="s">
        <v>5842</v>
      </c>
      <c r="F4679" s="1" t="s">
        <v>30</v>
      </c>
      <c r="G4679" s="1" t="s">
        <v>691</v>
      </c>
      <c r="H4679" s="1" t="s">
        <v>155</v>
      </c>
      <c r="I4679" s="1" t="s">
        <v>62</v>
      </c>
      <c r="J4679" s="1">
        <v>4727</v>
      </c>
      <c r="K4679" s="3">
        <v>0.73759259259259258</v>
      </c>
      <c r="L4679" s="3">
        <v>0.95634259259259258</v>
      </c>
      <c r="M4679" s="7">
        <v>45672</v>
      </c>
      <c r="N4679" s="3">
        <v>0.81953703703703706</v>
      </c>
      <c r="O4679" s="3">
        <v>3.8287037037037036E-2</v>
      </c>
      <c r="P4679" s="5">
        <v>118</v>
      </c>
      <c r="Q4679" s="5">
        <v>1171.17</v>
      </c>
      <c r="R4679" s="1" t="s">
        <v>40</v>
      </c>
      <c r="S4679" s="1">
        <v>5</v>
      </c>
      <c r="T4679" s="1" t="s">
        <v>49</v>
      </c>
      <c r="U4679" s="5">
        <v>120.88</v>
      </c>
      <c r="V4679" s="5">
        <v>25040.7521179059</v>
      </c>
      <c r="W4679" s="1" t="s">
        <v>36</v>
      </c>
      <c r="X4679" s="1">
        <v>4.45</v>
      </c>
      <c r="Y4679" s="5">
        <v>35048.9</v>
      </c>
      <c r="Z4679" s="5">
        <v>74979.06</v>
      </c>
      <c r="AA4679" s="5" t="str">
        <f t="shared" si="292"/>
        <v>18-29</v>
      </c>
      <c r="AB4679" s="5" t="str">
        <f t="shared" si="293"/>
        <v>Moderate</v>
      </c>
      <c r="AC4679" s="5">
        <f t="shared" si="294"/>
        <v>2.14</v>
      </c>
      <c r="AD4679" s="5" t="str">
        <f t="shared" si="295"/>
        <v>Medium-haul</v>
      </c>
    </row>
    <row r="4680" spans="1:30" x14ac:dyDescent="0.3">
      <c r="A4680" s="1" t="s">
        <v>6113</v>
      </c>
      <c r="B4680" s="1" t="s">
        <v>6114</v>
      </c>
      <c r="C4680" s="1">
        <v>37</v>
      </c>
      <c r="D4680" s="1" t="s">
        <v>39</v>
      </c>
      <c r="E4680" s="1" t="s">
        <v>5842</v>
      </c>
      <c r="F4680" s="1" t="s">
        <v>30</v>
      </c>
      <c r="G4680" s="1" t="s">
        <v>691</v>
      </c>
      <c r="H4680" s="1" t="s">
        <v>155</v>
      </c>
      <c r="I4680" s="1" t="s">
        <v>62</v>
      </c>
      <c r="J4680" s="1">
        <v>4727</v>
      </c>
      <c r="K4680" s="3">
        <v>0.73759259259259258</v>
      </c>
      <c r="L4680" s="3">
        <v>0.95634259259259258</v>
      </c>
      <c r="M4680" s="7">
        <v>45661</v>
      </c>
      <c r="N4680" s="3">
        <v>0.81953703703703706</v>
      </c>
      <c r="O4680" s="3">
        <v>3.8287037037037036E-2</v>
      </c>
      <c r="P4680" s="5">
        <v>118</v>
      </c>
      <c r="Q4680" s="5">
        <v>1035.45</v>
      </c>
      <c r="R4680" s="1" t="s">
        <v>56</v>
      </c>
      <c r="S4680" s="1">
        <v>3</v>
      </c>
      <c r="T4680" s="1" t="s">
        <v>83</v>
      </c>
      <c r="U4680" s="5">
        <v>44.57</v>
      </c>
      <c r="V4680" s="5">
        <v>24649.174141887201</v>
      </c>
      <c r="W4680" s="1" t="s">
        <v>36</v>
      </c>
      <c r="X4680" s="1">
        <v>3.19</v>
      </c>
      <c r="Y4680" s="5">
        <v>34579.01</v>
      </c>
      <c r="Z4680" s="5">
        <v>66277.710000000006</v>
      </c>
      <c r="AA4680" s="5" t="str">
        <f t="shared" si="292"/>
        <v>30-39</v>
      </c>
      <c r="AB4680" s="5" t="str">
        <f t="shared" si="293"/>
        <v>Moderate</v>
      </c>
      <c r="AC4680" s="5">
        <f t="shared" si="294"/>
        <v>1.92</v>
      </c>
      <c r="AD4680" s="5" t="str">
        <f t="shared" si="295"/>
        <v>Medium-haul</v>
      </c>
    </row>
    <row r="4681" spans="1:30" x14ac:dyDescent="0.3">
      <c r="A4681" s="1" t="s">
        <v>5991</v>
      </c>
      <c r="B4681" s="1" t="s">
        <v>5992</v>
      </c>
      <c r="C4681" s="1">
        <v>30</v>
      </c>
      <c r="D4681" s="1" t="s">
        <v>28</v>
      </c>
      <c r="E4681" s="1" t="s">
        <v>5842</v>
      </c>
      <c r="F4681" s="1" t="s">
        <v>30</v>
      </c>
      <c r="G4681" s="1" t="s">
        <v>691</v>
      </c>
      <c r="H4681" s="1" t="s">
        <v>155</v>
      </c>
      <c r="I4681" s="1" t="s">
        <v>62</v>
      </c>
      <c r="J4681" s="1">
        <v>4727</v>
      </c>
      <c r="K4681" s="3">
        <v>0.73759259259259258</v>
      </c>
      <c r="L4681" s="3">
        <v>0.95634259259259258</v>
      </c>
      <c r="M4681" s="7">
        <v>45658</v>
      </c>
      <c r="N4681" s="3">
        <v>0.81953703703703706</v>
      </c>
      <c r="O4681" s="3">
        <v>3.8287037037037036E-2</v>
      </c>
      <c r="P4681" s="5">
        <v>118</v>
      </c>
      <c r="Q4681" s="5">
        <v>1235.31</v>
      </c>
      <c r="R4681" s="1" t="s">
        <v>56</v>
      </c>
      <c r="S4681" s="1">
        <v>3</v>
      </c>
      <c r="T4681" s="1" t="s">
        <v>35</v>
      </c>
      <c r="U4681" s="5">
        <v>177.93</v>
      </c>
      <c r="V4681" s="5">
        <v>24629.977458473699</v>
      </c>
      <c r="W4681" s="1" t="s">
        <v>36</v>
      </c>
      <c r="X4681" s="1">
        <v>3.68</v>
      </c>
      <c r="Y4681" s="5">
        <v>34555.97</v>
      </c>
      <c r="Z4681" s="5">
        <v>79095.429999999993</v>
      </c>
      <c r="AA4681" s="5" t="str">
        <f t="shared" si="292"/>
        <v>30-39</v>
      </c>
      <c r="AB4681" s="5" t="str">
        <f t="shared" si="293"/>
        <v>Moderate</v>
      </c>
      <c r="AC4681" s="5">
        <f t="shared" si="294"/>
        <v>2.29</v>
      </c>
      <c r="AD4681" s="5" t="str">
        <f t="shared" si="295"/>
        <v>Medium-haul</v>
      </c>
    </row>
    <row r="4682" spans="1:30" x14ac:dyDescent="0.3">
      <c r="A4682" s="1" t="s">
        <v>6115</v>
      </c>
      <c r="B4682" s="1" t="s">
        <v>6116</v>
      </c>
      <c r="C4682" s="1">
        <v>37</v>
      </c>
      <c r="D4682" s="1" t="s">
        <v>39</v>
      </c>
      <c r="E4682" s="1" t="s">
        <v>5842</v>
      </c>
      <c r="F4682" s="1" t="s">
        <v>30</v>
      </c>
      <c r="G4682" s="1" t="s">
        <v>691</v>
      </c>
      <c r="H4682" s="1" t="s">
        <v>155</v>
      </c>
      <c r="I4682" s="1" t="s">
        <v>62</v>
      </c>
      <c r="J4682" s="1">
        <v>4727</v>
      </c>
      <c r="K4682" s="3">
        <v>0.73759259259259258</v>
      </c>
      <c r="L4682" s="3">
        <v>0.95634259259259258</v>
      </c>
      <c r="M4682" s="7">
        <v>45660</v>
      </c>
      <c r="N4682" s="3">
        <v>0.81953703703703706</v>
      </c>
      <c r="O4682" s="3">
        <v>3.8287037037037036E-2</v>
      </c>
      <c r="P4682" s="5">
        <v>118</v>
      </c>
      <c r="Q4682" s="5">
        <v>1337.26</v>
      </c>
      <c r="R4682" s="1" t="s">
        <v>56</v>
      </c>
      <c r="S4682" s="1">
        <v>3</v>
      </c>
      <c r="T4682" s="1" t="s">
        <v>49</v>
      </c>
      <c r="U4682" s="5">
        <v>54.95</v>
      </c>
      <c r="V4682" s="5">
        <v>25028.026456454802</v>
      </c>
      <c r="W4682" s="1" t="s">
        <v>42</v>
      </c>
      <c r="X4682" s="1">
        <v>4.2</v>
      </c>
      <c r="Y4682" s="5">
        <v>35033.629999999997</v>
      </c>
      <c r="Z4682" s="5">
        <v>85595.63</v>
      </c>
      <c r="AA4682" s="5" t="str">
        <f t="shared" si="292"/>
        <v>30-39</v>
      </c>
      <c r="AB4682" s="5" t="str">
        <f t="shared" si="293"/>
        <v>Moderate</v>
      </c>
      <c r="AC4682" s="5">
        <f t="shared" si="294"/>
        <v>2.44</v>
      </c>
      <c r="AD4682" s="5" t="str">
        <f t="shared" si="295"/>
        <v>Medium-haul</v>
      </c>
    </row>
    <row r="4683" spans="1:30" x14ac:dyDescent="0.3">
      <c r="A4683" s="1" t="s">
        <v>6117</v>
      </c>
      <c r="B4683" s="1" t="s">
        <v>6118</v>
      </c>
      <c r="C4683" s="1">
        <v>70</v>
      </c>
      <c r="D4683" s="1" t="s">
        <v>39</v>
      </c>
      <c r="E4683" s="1" t="s">
        <v>5842</v>
      </c>
      <c r="F4683" s="1" t="s">
        <v>48</v>
      </c>
      <c r="G4683" s="1" t="s">
        <v>691</v>
      </c>
      <c r="H4683" s="1" t="s">
        <v>155</v>
      </c>
      <c r="I4683" s="1" t="s">
        <v>62</v>
      </c>
      <c r="J4683" s="1">
        <v>4727</v>
      </c>
      <c r="K4683" s="3">
        <v>0.73759259259259258</v>
      </c>
      <c r="L4683" s="3">
        <v>0.95634259259259258</v>
      </c>
      <c r="M4683" s="7">
        <v>45667</v>
      </c>
      <c r="N4683" s="3">
        <v>0.81953703703703706</v>
      </c>
      <c r="O4683" s="3">
        <v>3.8287037037037036E-2</v>
      </c>
      <c r="P4683" s="5">
        <v>118</v>
      </c>
      <c r="Q4683" s="5">
        <v>1359.05</v>
      </c>
      <c r="R4683" s="1" t="s">
        <v>56</v>
      </c>
      <c r="S4683" s="1">
        <v>5</v>
      </c>
      <c r="T4683" s="1" t="s">
        <v>41</v>
      </c>
      <c r="U4683" s="5">
        <v>87.6</v>
      </c>
      <c r="V4683" s="5">
        <v>24555.5477689859</v>
      </c>
      <c r="W4683" s="1" t="s">
        <v>36</v>
      </c>
      <c r="X4683" s="1">
        <v>3.64</v>
      </c>
      <c r="Y4683" s="5">
        <v>34466.660000000003</v>
      </c>
      <c r="Z4683" s="5">
        <v>86996.72</v>
      </c>
      <c r="AA4683" s="5" t="str">
        <f t="shared" si="292"/>
        <v>60+</v>
      </c>
      <c r="AB4683" s="5" t="str">
        <f t="shared" si="293"/>
        <v>Moderate</v>
      </c>
      <c r="AC4683" s="5">
        <f t="shared" si="294"/>
        <v>2.52</v>
      </c>
      <c r="AD4683" s="5" t="str">
        <f t="shared" si="295"/>
        <v>Medium-haul</v>
      </c>
    </row>
    <row r="4684" spans="1:30" x14ac:dyDescent="0.3">
      <c r="A4684" s="1" t="s">
        <v>6119</v>
      </c>
      <c r="B4684" s="1" t="s">
        <v>6120</v>
      </c>
      <c r="C4684" s="1">
        <v>27</v>
      </c>
      <c r="D4684" s="1" t="s">
        <v>39</v>
      </c>
      <c r="E4684" s="1" t="s">
        <v>5842</v>
      </c>
      <c r="F4684" s="1" t="s">
        <v>48</v>
      </c>
      <c r="G4684" s="1" t="s">
        <v>698</v>
      </c>
      <c r="H4684" s="1" t="s">
        <v>233</v>
      </c>
      <c r="I4684" s="1" t="s">
        <v>115</v>
      </c>
      <c r="J4684" s="1">
        <v>378</v>
      </c>
      <c r="K4684" s="3">
        <v>0.27763888888888888</v>
      </c>
      <c r="L4684" s="3">
        <v>0.29499999999999998</v>
      </c>
      <c r="M4684" s="7">
        <v>45664</v>
      </c>
      <c r="N4684" s="3">
        <v>0.38805555555555554</v>
      </c>
      <c r="O4684" s="3">
        <v>0.40541666666666665</v>
      </c>
      <c r="P4684" s="5">
        <v>159</v>
      </c>
      <c r="Q4684" s="5">
        <v>156.11000000000001</v>
      </c>
      <c r="R4684" s="1" t="s">
        <v>40</v>
      </c>
      <c r="S4684" s="1">
        <v>5</v>
      </c>
      <c r="T4684" s="1" t="s">
        <v>41</v>
      </c>
      <c r="U4684" s="5">
        <v>139.09</v>
      </c>
      <c r="V4684" s="5">
        <v>2720.7128703610301</v>
      </c>
      <c r="W4684" s="1" t="s">
        <v>36</v>
      </c>
      <c r="X4684" s="1">
        <v>4.7300000000000004</v>
      </c>
      <c r="Y4684" s="5">
        <v>12397.29</v>
      </c>
      <c r="Z4684" s="5">
        <v>6011.3159999999998</v>
      </c>
      <c r="AA4684" s="5" t="str">
        <f t="shared" si="292"/>
        <v>18-29</v>
      </c>
      <c r="AB4684" s="5" t="str">
        <f t="shared" si="293"/>
        <v>Severe</v>
      </c>
      <c r="AC4684" s="5">
        <f t="shared" si="294"/>
        <v>0.48</v>
      </c>
      <c r="AD4684" s="5" t="str">
        <f t="shared" si="295"/>
        <v>Short-haul</v>
      </c>
    </row>
    <row r="4685" spans="1:30" x14ac:dyDescent="0.3">
      <c r="A4685" s="1" t="s">
        <v>5938</v>
      </c>
      <c r="B4685" s="1" t="s">
        <v>5939</v>
      </c>
      <c r="C4685" s="1">
        <v>45</v>
      </c>
      <c r="D4685" s="1" t="s">
        <v>39</v>
      </c>
      <c r="E4685" s="1" t="s">
        <v>5842</v>
      </c>
      <c r="F4685" s="1" t="s">
        <v>48</v>
      </c>
      <c r="G4685" s="1" t="s">
        <v>698</v>
      </c>
      <c r="H4685" s="1" t="s">
        <v>233</v>
      </c>
      <c r="I4685" s="1" t="s">
        <v>115</v>
      </c>
      <c r="J4685" s="1">
        <v>378</v>
      </c>
      <c r="K4685" s="3">
        <v>0.27763888888888888</v>
      </c>
      <c r="L4685" s="3">
        <v>0.29499999999999998</v>
      </c>
      <c r="M4685" s="7">
        <v>45668</v>
      </c>
      <c r="N4685" s="3">
        <v>0.38805555555555554</v>
      </c>
      <c r="O4685" s="3">
        <v>0.40541666666666665</v>
      </c>
      <c r="P4685" s="5">
        <v>159</v>
      </c>
      <c r="Q4685" s="5">
        <v>610.65</v>
      </c>
      <c r="R4685" s="1" t="s">
        <v>40</v>
      </c>
      <c r="S4685" s="1">
        <v>5</v>
      </c>
      <c r="T4685" s="1" t="s">
        <v>49</v>
      </c>
      <c r="U4685" s="5">
        <v>178.28</v>
      </c>
      <c r="V4685" s="5">
        <v>2885.6108370126899</v>
      </c>
      <c r="W4685" s="1" t="s">
        <v>36</v>
      </c>
      <c r="X4685" s="1">
        <v>4.8499999999999996</v>
      </c>
      <c r="Y4685" s="5">
        <v>12694.094999999999</v>
      </c>
      <c r="Z4685" s="5">
        <v>23470.356</v>
      </c>
      <c r="AA4685" s="5" t="str">
        <f t="shared" si="292"/>
        <v>40-49</v>
      </c>
      <c r="AB4685" s="5" t="str">
        <f t="shared" si="293"/>
        <v>Severe</v>
      </c>
      <c r="AC4685" s="5">
        <f t="shared" si="294"/>
        <v>1.85</v>
      </c>
      <c r="AD4685" s="5" t="str">
        <f t="shared" si="295"/>
        <v>Short-haul</v>
      </c>
    </row>
    <row r="4686" spans="1:30" x14ac:dyDescent="0.3">
      <c r="A4686" s="1" t="s">
        <v>5893</v>
      </c>
      <c r="B4686" s="1" t="s">
        <v>5894</v>
      </c>
      <c r="C4686" s="1">
        <v>47</v>
      </c>
      <c r="D4686" s="1" t="s">
        <v>28</v>
      </c>
      <c r="E4686" s="1" t="s">
        <v>5842</v>
      </c>
      <c r="F4686" s="1" t="s">
        <v>48</v>
      </c>
      <c r="G4686" s="1" t="s">
        <v>698</v>
      </c>
      <c r="H4686" s="1" t="s">
        <v>233</v>
      </c>
      <c r="I4686" s="1" t="s">
        <v>115</v>
      </c>
      <c r="J4686" s="1">
        <v>378</v>
      </c>
      <c r="K4686" s="3">
        <v>0.27763888888888888</v>
      </c>
      <c r="L4686" s="3">
        <v>0.29499999999999998</v>
      </c>
      <c r="M4686" s="7">
        <v>45659</v>
      </c>
      <c r="N4686" s="3">
        <v>0.38805555555555554</v>
      </c>
      <c r="O4686" s="3">
        <v>0.40541666666666665</v>
      </c>
      <c r="P4686" s="5">
        <v>159</v>
      </c>
      <c r="Q4686" s="5">
        <v>1169.9100000000001</v>
      </c>
      <c r="R4686" s="1" t="s">
        <v>40</v>
      </c>
      <c r="S4686" s="1">
        <v>5</v>
      </c>
      <c r="T4686" s="1" t="s">
        <v>45</v>
      </c>
      <c r="U4686" s="5">
        <v>46.68</v>
      </c>
      <c r="V4686" s="5">
        <v>3020.29861793706</v>
      </c>
      <c r="W4686" s="1" t="s">
        <v>42</v>
      </c>
      <c r="X4686" s="1">
        <v>4.0199999999999996</v>
      </c>
      <c r="Y4686" s="5">
        <v>12936.54</v>
      </c>
      <c r="Z4686" s="5">
        <v>44930.148000000001</v>
      </c>
      <c r="AA4686" s="5" t="str">
        <f t="shared" si="292"/>
        <v>40-49</v>
      </c>
      <c r="AB4686" s="5" t="str">
        <f t="shared" si="293"/>
        <v>Severe</v>
      </c>
      <c r="AC4686" s="5">
        <f t="shared" si="294"/>
        <v>3.47</v>
      </c>
      <c r="AD4686" s="5" t="str">
        <f t="shared" si="295"/>
        <v>Short-haul</v>
      </c>
    </row>
    <row r="4687" spans="1:30" x14ac:dyDescent="0.3">
      <c r="A4687" s="1" t="s">
        <v>6121</v>
      </c>
      <c r="B4687" s="1" t="s">
        <v>6122</v>
      </c>
      <c r="C4687" s="1">
        <v>65</v>
      </c>
      <c r="D4687" s="1" t="s">
        <v>39</v>
      </c>
      <c r="E4687" s="1" t="s">
        <v>5842</v>
      </c>
      <c r="F4687" s="1" t="s">
        <v>48</v>
      </c>
      <c r="G4687" s="1" t="s">
        <v>698</v>
      </c>
      <c r="H4687" s="1" t="s">
        <v>233</v>
      </c>
      <c r="I4687" s="1" t="s">
        <v>115</v>
      </c>
      <c r="J4687" s="1">
        <v>378</v>
      </c>
      <c r="K4687" s="3">
        <v>0.27763888888888888</v>
      </c>
      <c r="L4687" s="3">
        <v>0.29499999999999998</v>
      </c>
      <c r="M4687" s="7">
        <v>45667</v>
      </c>
      <c r="N4687" s="3">
        <v>0.38805555555555554</v>
      </c>
      <c r="O4687" s="3">
        <v>0.40541666666666665</v>
      </c>
      <c r="P4687" s="5">
        <v>159</v>
      </c>
      <c r="Q4687" s="5">
        <v>687.51</v>
      </c>
      <c r="R4687" s="1" t="s">
        <v>56</v>
      </c>
      <c r="S4687" s="1">
        <v>5</v>
      </c>
      <c r="T4687" s="1" t="s">
        <v>41</v>
      </c>
      <c r="U4687" s="5">
        <v>138.54</v>
      </c>
      <c r="V4687" s="5">
        <v>3066.62670332485</v>
      </c>
      <c r="W4687" s="1" t="s">
        <v>36</v>
      </c>
      <c r="X4687" s="1">
        <v>3</v>
      </c>
      <c r="Y4687" s="5">
        <v>13019.924999999999</v>
      </c>
      <c r="Z4687" s="5">
        <v>26417.01</v>
      </c>
      <c r="AA4687" s="5" t="str">
        <f t="shared" si="292"/>
        <v>60+</v>
      </c>
      <c r="AB4687" s="5" t="str">
        <f t="shared" si="293"/>
        <v>Severe</v>
      </c>
      <c r="AC4687" s="5">
        <f t="shared" si="294"/>
        <v>2.0299999999999998</v>
      </c>
      <c r="AD4687" s="5" t="str">
        <f t="shared" si="295"/>
        <v>Short-haul</v>
      </c>
    </row>
    <row r="4688" spans="1:30" x14ac:dyDescent="0.3">
      <c r="A4688" s="1" t="s">
        <v>6123</v>
      </c>
      <c r="B4688" s="1" t="s">
        <v>6124</v>
      </c>
      <c r="C4688" s="1">
        <v>69</v>
      </c>
      <c r="D4688" s="1" t="s">
        <v>28</v>
      </c>
      <c r="E4688" s="1" t="s">
        <v>5842</v>
      </c>
      <c r="F4688" s="1" t="s">
        <v>30</v>
      </c>
      <c r="G4688" s="1" t="s">
        <v>698</v>
      </c>
      <c r="H4688" s="1" t="s">
        <v>233</v>
      </c>
      <c r="I4688" s="1" t="s">
        <v>115</v>
      </c>
      <c r="J4688" s="1">
        <v>378</v>
      </c>
      <c r="K4688" s="3">
        <v>0.27763888888888888</v>
      </c>
      <c r="L4688" s="3">
        <v>0.29499999999999998</v>
      </c>
      <c r="M4688" s="7">
        <v>45665</v>
      </c>
      <c r="N4688" s="3">
        <v>0.38805555555555554</v>
      </c>
      <c r="O4688" s="3">
        <v>0.40541666666666665</v>
      </c>
      <c r="P4688" s="5">
        <v>159</v>
      </c>
      <c r="Q4688" s="5">
        <v>427.93</v>
      </c>
      <c r="R4688" s="1" t="s">
        <v>40</v>
      </c>
      <c r="S4688" s="1">
        <v>5</v>
      </c>
      <c r="T4688" s="1" t="s">
        <v>41</v>
      </c>
      <c r="U4688" s="5">
        <v>81.78</v>
      </c>
      <c r="V4688" s="5">
        <v>2826.6684123659002</v>
      </c>
      <c r="W4688" s="1" t="s">
        <v>36</v>
      </c>
      <c r="X4688" s="1">
        <v>3.66</v>
      </c>
      <c r="Y4688" s="5">
        <v>12588</v>
      </c>
      <c r="Z4688" s="5">
        <v>16442.328000000001</v>
      </c>
      <c r="AA4688" s="5" t="str">
        <f t="shared" si="292"/>
        <v>60+</v>
      </c>
      <c r="AB4688" s="5" t="str">
        <f t="shared" si="293"/>
        <v>Severe</v>
      </c>
      <c r="AC4688" s="5">
        <f t="shared" si="294"/>
        <v>1.31</v>
      </c>
      <c r="AD4688" s="5" t="str">
        <f t="shared" si="295"/>
        <v>Short-haul</v>
      </c>
    </row>
    <row r="4689" spans="1:30" x14ac:dyDescent="0.3">
      <c r="A4689" s="1" t="s">
        <v>5934</v>
      </c>
      <c r="B4689" s="1" t="s">
        <v>5935</v>
      </c>
      <c r="C4689" s="1">
        <v>58</v>
      </c>
      <c r="D4689" s="1" t="s">
        <v>39</v>
      </c>
      <c r="E4689" s="1" t="s">
        <v>5842</v>
      </c>
      <c r="F4689" s="1" t="s">
        <v>30</v>
      </c>
      <c r="G4689" s="1" t="s">
        <v>698</v>
      </c>
      <c r="H4689" s="1" t="s">
        <v>233</v>
      </c>
      <c r="I4689" s="1" t="s">
        <v>115</v>
      </c>
      <c r="J4689" s="1">
        <v>378</v>
      </c>
      <c r="K4689" s="3">
        <v>0.27763888888888888</v>
      </c>
      <c r="L4689" s="3">
        <v>0.29499999999999998</v>
      </c>
      <c r="M4689" s="7">
        <v>45669</v>
      </c>
      <c r="N4689" s="3">
        <v>0.38805555555555554</v>
      </c>
      <c r="O4689" s="3">
        <v>0.40541666666666665</v>
      </c>
      <c r="P4689" s="5">
        <v>159</v>
      </c>
      <c r="Q4689" s="5">
        <v>1117.1300000000001</v>
      </c>
      <c r="R4689" s="1" t="s">
        <v>56</v>
      </c>
      <c r="S4689" s="1">
        <v>5</v>
      </c>
      <c r="T4689" s="1" t="s">
        <v>35</v>
      </c>
      <c r="U4689" s="5">
        <v>138.66</v>
      </c>
      <c r="V4689" s="5">
        <v>3327.8821367681198</v>
      </c>
      <c r="W4689" s="1" t="s">
        <v>42</v>
      </c>
      <c r="X4689" s="1">
        <v>4.6100000000000003</v>
      </c>
      <c r="Y4689" s="5">
        <v>13490.1899999999</v>
      </c>
      <c r="Z4689" s="5">
        <v>42914.43</v>
      </c>
      <c r="AA4689" s="5" t="str">
        <f t="shared" si="292"/>
        <v>50-59</v>
      </c>
      <c r="AB4689" s="5" t="str">
        <f t="shared" si="293"/>
        <v>Severe</v>
      </c>
      <c r="AC4689" s="5">
        <f t="shared" si="294"/>
        <v>3.18</v>
      </c>
      <c r="AD4689" s="5" t="str">
        <f t="shared" si="295"/>
        <v>Short-haul</v>
      </c>
    </row>
    <row r="4690" spans="1:30" x14ac:dyDescent="0.3">
      <c r="A4690" s="1" t="s">
        <v>6048</v>
      </c>
      <c r="B4690" s="1" t="s">
        <v>6049</v>
      </c>
      <c r="C4690" s="1">
        <v>38</v>
      </c>
      <c r="D4690" s="1" t="s">
        <v>39</v>
      </c>
      <c r="E4690" s="1" t="s">
        <v>5842</v>
      </c>
      <c r="F4690" s="1" t="s">
        <v>30</v>
      </c>
      <c r="G4690" s="1" t="s">
        <v>698</v>
      </c>
      <c r="H4690" s="1" t="s">
        <v>233</v>
      </c>
      <c r="I4690" s="1" t="s">
        <v>115</v>
      </c>
      <c r="J4690" s="1">
        <v>378</v>
      </c>
      <c r="K4690" s="3">
        <v>0.27763888888888888</v>
      </c>
      <c r="L4690" s="3">
        <v>0.29499999999999998</v>
      </c>
      <c r="M4690" s="7">
        <v>45667</v>
      </c>
      <c r="N4690" s="3">
        <v>0.38805555555555554</v>
      </c>
      <c r="O4690" s="3">
        <v>0.40541666666666665</v>
      </c>
      <c r="P4690" s="5">
        <v>159</v>
      </c>
      <c r="Q4690" s="5">
        <v>631.23</v>
      </c>
      <c r="R4690" s="1" t="s">
        <v>34</v>
      </c>
      <c r="S4690" s="1">
        <v>3</v>
      </c>
      <c r="T4690" s="1" t="s">
        <v>35</v>
      </c>
      <c r="U4690" s="5">
        <v>182.95</v>
      </c>
      <c r="V4690" s="5">
        <v>2746.01419275014</v>
      </c>
      <c r="W4690" s="1" t="s">
        <v>42</v>
      </c>
      <c r="X4690" s="1">
        <v>4.2</v>
      </c>
      <c r="Y4690" s="5">
        <v>12442.8299999999</v>
      </c>
      <c r="Z4690" s="5">
        <v>24261.1859999999</v>
      </c>
      <c r="AA4690" s="5" t="str">
        <f t="shared" si="292"/>
        <v>30-39</v>
      </c>
      <c r="AB4690" s="5" t="str">
        <f t="shared" si="293"/>
        <v>Severe</v>
      </c>
      <c r="AC4690" s="5">
        <f t="shared" si="294"/>
        <v>1.95</v>
      </c>
      <c r="AD4690" s="5" t="str">
        <f t="shared" si="295"/>
        <v>Short-haul</v>
      </c>
    </row>
    <row r="4691" spans="1:30" x14ac:dyDescent="0.3">
      <c r="A4691" s="2" t="s">
        <v>5855</v>
      </c>
      <c r="B4691" s="1" t="s">
        <v>5856</v>
      </c>
      <c r="C4691" s="1">
        <v>40</v>
      </c>
      <c r="D4691" s="1" t="s">
        <v>28</v>
      </c>
      <c r="E4691" s="1" t="s">
        <v>5842</v>
      </c>
      <c r="F4691" s="1" t="s">
        <v>30</v>
      </c>
      <c r="G4691" s="1" t="s">
        <v>713</v>
      </c>
      <c r="H4691" s="1" t="s">
        <v>63</v>
      </c>
      <c r="I4691" s="1" t="s">
        <v>262</v>
      </c>
      <c r="J4691" s="1">
        <v>9631</v>
      </c>
      <c r="K4691" s="3">
        <v>0.87131944444444442</v>
      </c>
      <c r="L4691" s="3">
        <v>0.31715277777777778</v>
      </c>
      <c r="M4691" s="7">
        <v>45664</v>
      </c>
      <c r="N4691" s="3">
        <v>0.94701388888888893</v>
      </c>
      <c r="O4691" s="3">
        <v>0.39284722222222224</v>
      </c>
      <c r="P4691" s="5">
        <v>109</v>
      </c>
      <c r="Q4691" s="5">
        <v>216.5</v>
      </c>
      <c r="R4691" s="1" t="s">
        <v>34</v>
      </c>
      <c r="S4691" s="1">
        <v>3</v>
      </c>
      <c r="T4691" s="1" t="s">
        <v>83</v>
      </c>
      <c r="U4691" s="5">
        <v>25.06</v>
      </c>
      <c r="V4691" s="5">
        <v>48962.439319673897</v>
      </c>
      <c r="W4691" s="1" t="s">
        <v>36</v>
      </c>
      <c r="X4691" s="1">
        <v>3.49</v>
      </c>
      <c r="Y4691" s="5">
        <v>63754.93</v>
      </c>
      <c r="Z4691" s="5">
        <v>13861.01</v>
      </c>
      <c r="AA4691" s="5" t="str">
        <f t="shared" si="292"/>
        <v>40-49</v>
      </c>
      <c r="AB4691" s="5" t="str">
        <f t="shared" si="293"/>
        <v>Moderate</v>
      </c>
      <c r="AC4691" s="5">
        <f t="shared" si="294"/>
        <v>0.22</v>
      </c>
      <c r="AD4691" s="5" t="str">
        <f t="shared" si="295"/>
        <v>Long-haul</v>
      </c>
    </row>
    <row r="4692" spans="1:30" x14ac:dyDescent="0.3">
      <c r="A4692" s="1" t="s">
        <v>6125</v>
      </c>
      <c r="B4692" s="1" t="s">
        <v>6126</v>
      </c>
      <c r="C4692" s="1">
        <v>63</v>
      </c>
      <c r="D4692" s="1" t="s">
        <v>28</v>
      </c>
      <c r="E4692" s="1" t="s">
        <v>5842</v>
      </c>
      <c r="F4692" s="1" t="s">
        <v>48</v>
      </c>
      <c r="G4692" s="1" t="s">
        <v>713</v>
      </c>
      <c r="H4692" s="1" t="s">
        <v>63</v>
      </c>
      <c r="I4692" s="1" t="s">
        <v>262</v>
      </c>
      <c r="J4692" s="1">
        <v>9631</v>
      </c>
      <c r="K4692" s="3">
        <v>0.87131944444444442</v>
      </c>
      <c r="L4692" s="3">
        <v>0.31715277777777778</v>
      </c>
      <c r="M4692" s="7">
        <v>45667</v>
      </c>
      <c r="N4692" s="3">
        <v>0.94701388888888893</v>
      </c>
      <c r="O4692" s="3">
        <v>0.39284722222222224</v>
      </c>
      <c r="P4692" s="5">
        <v>109</v>
      </c>
      <c r="Q4692" s="5">
        <v>1103.82</v>
      </c>
      <c r="R4692" s="1" t="s">
        <v>34</v>
      </c>
      <c r="S4692" s="1">
        <v>5</v>
      </c>
      <c r="T4692" s="1" t="s">
        <v>41</v>
      </c>
      <c r="U4692" s="5">
        <v>27.79</v>
      </c>
      <c r="V4692" s="5">
        <v>48854.248315967598</v>
      </c>
      <c r="W4692" s="1" t="s">
        <v>36</v>
      </c>
      <c r="X4692" s="1">
        <v>3.1</v>
      </c>
      <c r="Y4692" s="5">
        <v>63625.1</v>
      </c>
      <c r="Z4692" s="5">
        <v>70650.039999999994</v>
      </c>
      <c r="AA4692" s="5" t="str">
        <f t="shared" si="292"/>
        <v>60+</v>
      </c>
      <c r="AB4692" s="5" t="str">
        <f t="shared" si="293"/>
        <v>Moderate</v>
      </c>
      <c r="AC4692" s="5">
        <f t="shared" si="294"/>
        <v>1.1100000000000001</v>
      </c>
      <c r="AD4692" s="5" t="str">
        <f t="shared" si="295"/>
        <v>Long-haul</v>
      </c>
    </row>
    <row r="4693" spans="1:30" x14ac:dyDescent="0.3">
      <c r="A4693" s="1" t="s">
        <v>6009</v>
      </c>
      <c r="B4693" s="1" t="s">
        <v>4025</v>
      </c>
      <c r="C4693" s="1">
        <v>22</v>
      </c>
      <c r="D4693" s="1" t="s">
        <v>39</v>
      </c>
      <c r="E4693" s="1" t="s">
        <v>5842</v>
      </c>
      <c r="F4693" s="1" t="s">
        <v>48</v>
      </c>
      <c r="G4693" s="1" t="s">
        <v>713</v>
      </c>
      <c r="H4693" s="1" t="s">
        <v>63</v>
      </c>
      <c r="I4693" s="1" t="s">
        <v>262</v>
      </c>
      <c r="J4693" s="1">
        <v>9631</v>
      </c>
      <c r="K4693" s="3">
        <v>0.87131944444444442</v>
      </c>
      <c r="L4693" s="3">
        <v>0.31715277777777778</v>
      </c>
      <c r="M4693" s="7">
        <v>45665</v>
      </c>
      <c r="N4693" s="3">
        <v>0.94701388888888893</v>
      </c>
      <c r="O4693" s="3">
        <v>0.39284722222222224</v>
      </c>
      <c r="P4693" s="5">
        <v>109</v>
      </c>
      <c r="Q4693" s="5">
        <v>479.72</v>
      </c>
      <c r="R4693" s="1" t="s">
        <v>34</v>
      </c>
      <c r="S4693" s="1">
        <v>5</v>
      </c>
      <c r="T4693" s="1" t="s">
        <v>41</v>
      </c>
      <c r="U4693" s="5">
        <v>23.4</v>
      </c>
      <c r="V4693" s="5">
        <v>48923.156205147003</v>
      </c>
      <c r="W4693" s="1" t="s">
        <v>42</v>
      </c>
      <c r="X4693" s="1">
        <v>3.5</v>
      </c>
      <c r="Y4693" s="5">
        <v>63707.79</v>
      </c>
      <c r="Z4693" s="5">
        <v>30706.76</v>
      </c>
      <c r="AA4693" s="5" t="str">
        <f t="shared" si="292"/>
        <v>18-29</v>
      </c>
      <c r="AB4693" s="5" t="str">
        <f t="shared" si="293"/>
        <v>Moderate</v>
      </c>
      <c r="AC4693" s="5">
        <f t="shared" si="294"/>
        <v>0.48</v>
      </c>
      <c r="AD4693" s="5" t="str">
        <f t="shared" si="295"/>
        <v>Long-haul</v>
      </c>
    </row>
    <row r="4694" spans="1:30" x14ac:dyDescent="0.3">
      <c r="A4694" s="1" t="s">
        <v>6127</v>
      </c>
      <c r="B4694" s="1" t="s">
        <v>6128</v>
      </c>
      <c r="C4694" s="1">
        <v>74</v>
      </c>
      <c r="D4694" s="1" t="s">
        <v>28</v>
      </c>
      <c r="E4694" s="1" t="s">
        <v>5842</v>
      </c>
      <c r="F4694" s="1" t="s">
        <v>30</v>
      </c>
      <c r="G4694" s="1" t="s">
        <v>713</v>
      </c>
      <c r="H4694" s="1" t="s">
        <v>63</v>
      </c>
      <c r="I4694" s="1" t="s">
        <v>262</v>
      </c>
      <c r="J4694" s="1">
        <v>9631</v>
      </c>
      <c r="K4694" s="3">
        <v>0.87131944444444442</v>
      </c>
      <c r="L4694" s="3">
        <v>0.31715277777777778</v>
      </c>
      <c r="M4694" s="7">
        <v>45668</v>
      </c>
      <c r="N4694" s="3">
        <v>0.94701388888888893</v>
      </c>
      <c r="O4694" s="3">
        <v>0.39284722222222224</v>
      </c>
      <c r="P4694" s="5">
        <v>109</v>
      </c>
      <c r="Q4694" s="5">
        <v>936.07</v>
      </c>
      <c r="R4694" s="1" t="s">
        <v>34</v>
      </c>
      <c r="S4694" s="1">
        <v>5</v>
      </c>
      <c r="T4694" s="1" t="s">
        <v>83</v>
      </c>
      <c r="U4694" s="5">
        <v>150.77000000000001</v>
      </c>
      <c r="V4694" s="5">
        <v>48853.442343680101</v>
      </c>
      <c r="W4694" s="1" t="s">
        <v>36</v>
      </c>
      <c r="X4694" s="1">
        <v>3.67</v>
      </c>
      <c r="Y4694" s="5">
        <v>63624.13</v>
      </c>
      <c r="Z4694" s="5">
        <v>59938.63</v>
      </c>
      <c r="AA4694" s="5" t="str">
        <f t="shared" si="292"/>
        <v>60+</v>
      </c>
      <c r="AB4694" s="5" t="str">
        <f t="shared" si="293"/>
        <v>Moderate</v>
      </c>
      <c r="AC4694" s="5">
        <f t="shared" si="294"/>
        <v>0.94</v>
      </c>
      <c r="AD4694" s="5" t="str">
        <f t="shared" si="295"/>
        <v>Long-haul</v>
      </c>
    </row>
    <row r="4695" spans="1:30" x14ac:dyDescent="0.3">
      <c r="A4695" s="1" t="s">
        <v>6129</v>
      </c>
      <c r="B4695" s="1" t="s">
        <v>6130</v>
      </c>
      <c r="C4695" s="1">
        <v>75</v>
      </c>
      <c r="D4695" s="1" t="s">
        <v>39</v>
      </c>
      <c r="E4695" s="1" t="s">
        <v>5842</v>
      </c>
      <c r="F4695" s="1" t="s">
        <v>48</v>
      </c>
      <c r="G4695" s="1" t="s">
        <v>713</v>
      </c>
      <c r="H4695" s="1" t="s">
        <v>63</v>
      </c>
      <c r="I4695" s="1" t="s">
        <v>262</v>
      </c>
      <c r="J4695" s="1">
        <v>9631</v>
      </c>
      <c r="K4695" s="3">
        <v>0.87131944444444442</v>
      </c>
      <c r="L4695" s="3">
        <v>0.31715277777777778</v>
      </c>
      <c r="M4695" s="7">
        <v>45667</v>
      </c>
      <c r="N4695" s="3">
        <v>0.94701388888888893</v>
      </c>
      <c r="O4695" s="3">
        <v>0.39284722222222224</v>
      </c>
      <c r="P4695" s="5">
        <v>109</v>
      </c>
      <c r="Q4695" s="5">
        <v>580.83000000000004</v>
      </c>
      <c r="R4695" s="1" t="s">
        <v>40</v>
      </c>
      <c r="S4695" s="1">
        <v>5</v>
      </c>
      <c r="T4695" s="1" t="s">
        <v>41</v>
      </c>
      <c r="U4695" s="5">
        <v>174.06</v>
      </c>
      <c r="V4695" s="5">
        <v>48797.0940809577</v>
      </c>
      <c r="W4695" s="1" t="s">
        <v>42</v>
      </c>
      <c r="X4695" s="1">
        <v>4.9000000000000004</v>
      </c>
      <c r="Y4695" s="5">
        <v>63556.51</v>
      </c>
      <c r="Z4695" s="5">
        <v>37207.93</v>
      </c>
      <c r="AA4695" s="5" t="str">
        <f t="shared" si="292"/>
        <v>60+</v>
      </c>
      <c r="AB4695" s="5" t="str">
        <f t="shared" si="293"/>
        <v>Moderate</v>
      </c>
      <c r="AC4695" s="5">
        <f t="shared" si="294"/>
        <v>0.59</v>
      </c>
      <c r="AD4695" s="5" t="str">
        <f t="shared" si="295"/>
        <v>Long-haul</v>
      </c>
    </row>
    <row r="4696" spans="1:30" x14ac:dyDescent="0.3">
      <c r="A4696" s="1" t="s">
        <v>5879</v>
      </c>
      <c r="B4696" s="1" t="s">
        <v>5880</v>
      </c>
      <c r="C4696" s="1">
        <v>53</v>
      </c>
      <c r="D4696" s="1" t="s">
        <v>39</v>
      </c>
      <c r="E4696" s="1" t="s">
        <v>5842</v>
      </c>
      <c r="F4696" s="1" t="s">
        <v>48</v>
      </c>
      <c r="G4696" s="1" t="s">
        <v>722</v>
      </c>
      <c r="H4696" s="1" t="s">
        <v>91</v>
      </c>
      <c r="I4696" s="1" t="s">
        <v>308</v>
      </c>
      <c r="J4696" s="1">
        <v>6773</v>
      </c>
      <c r="K4696" s="3">
        <v>0.80084490740740744</v>
      </c>
      <c r="L4696" s="3">
        <v>0.11403935185185185</v>
      </c>
      <c r="M4696" s="7">
        <v>45658</v>
      </c>
      <c r="N4696" s="3">
        <v>0.83765046296296297</v>
      </c>
      <c r="O4696" s="3">
        <v>0.15084490740740741</v>
      </c>
      <c r="P4696" s="5">
        <v>79.5</v>
      </c>
      <c r="Q4696" s="5">
        <v>1327.56</v>
      </c>
      <c r="R4696" s="1" t="s">
        <v>56</v>
      </c>
      <c r="S4696" s="1">
        <v>5</v>
      </c>
      <c r="T4696" s="1" t="s">
        <v>35</v>
      </c>
      <c r="U4696" s="5">
        <v>13.05</v>
      </c>
      <c r="V4696" s="5">
        <v>34677.883549623097</v>
      </c>
      <c r="W4696" s="1" t="s">
        <v>42</v>
      </c>
      <c r="X4696" s="1">
        <v>3.23</v>
      </c>
      <c r="Y4696" s="5">
        <v>46613.46</v>
      </c>
      <c r="Z4696" s="5">
        <v>84966.45</v>
      </c>
      <c r="AA4696" s="5" t="str">
        <f t="shared" si="292"/>
        <v>50-59</v>
      </c>
      <c r="AB4696" s="5" t="str">
        <f t="shared" si="293"/>
        <v>Moderate</v>
      </c>
      <c r="AC4696" s="5">
        <f t="shared" si="294"/>
        <v>1.82</v>
      </c>
      <c r="AD4696" s="5" t="str">
        <f t="shared" si="295"/>
        <v>Medium-haul</v>
      </c>
    </row>
    <row r="4697" spans="1:30" x14ac:dyDescent="0.3">
      <c r="A4697" s="1" t="s">
        <v>6131</v>
      </c>
      <c r="B4697" s="1" t="s">
        <v>6132</v>
      </c>
      <c r="C4697" s="1">
        <v>37</v>
      </c>
      <c r="D4697" s="1" t="s">
        <v>39</v>
      </c>
      <c r="E4697" s="1" t="s">
        <v>5842</v>
      </c>
      <c r="F4697" s="1" t="s">
        <v>48</v>
      </c>
      <c r="G4697" s="1" t="s">
        <v>722</v>
      </c>
      <c r="H4697" s="1" t="s">
        <v>91</v>
      </c>
      <c r="I4697" s="1" t="s">
        <v>308</v>
      </c>
      <c r="J4697" s="1">
        <v>6773</v>
      </c>
      <c r="K4697" s="3">
        <v>0.80084490740740744</v>
      </c>
      <c r="L4697" s="3">
        <v>0.11403935185185185</v>
      </c>
      <c r="M4697" s="7">
        <v>45662</v>
      </c>
      <c r="N4697" s="3">
        <v>0.83765046296296297</v>
      </c>
      <c r="O4697" s="3">
        <v>0.15084490740740741</v>
      </c>
      <c r="P4697" s="5">
        <v>79.5</v>
      </c>
      <c r="Q4697" s="5">
        <v>813.48</v>
      </c>
      <c r="R4697" s="1" t="s">
        <v>34</v>
      </c>
      <c r="S4697" s="1">
        <v>3</v>
      </c>
      <c r="T4697" s="1" t="s">
        <v>41</v>
      </c>
      <c r="U4697" s="5">
        <v>128.79</v>
      </c>
      <c r="V4697" s="5">
        <v>34475.994893252799</v>
      </c>
      <c r="W4697" s="1" t="s">
        <v>36</v>
      </c>
      <c r="X4697" s="1">
        <v>3.84</v>
      </c>
      <c r="Y4697" s="5">
        <v>46371.19</v>
      </c>
      <c r="Z4697" s="5">
        <v>52088.480000000003</v>
      </c>
      <c r="AA4697" s="5" t="str">
        <f t="shared" si="292"/>
        <v>30-39</v>
      </c>
      <c r="AB4697" s="5" t="str">
        <f t="shared" si="293"/>
        <v>Moderate</v>
      </c>
      <c r="AC4697" s="5">
        <f t="shared" si="294"/>
        <v>1.1200000000000001</v>
      </c>
      <c r="AD4697" s="5" t="str">
        <f t="shared" si="295"/>
        <v>Medium-haul</v>
      </c>
    </row>
    <row r="4698" spans="1:30" x14ac:dyDescent="0.3">
      <c r="A4698" s="1" t="s">
        <v>6133</v>
      </c>
      <c r="B4698" s="1" t="s">
        <v>6134</v>
      </c>
      <c r="C4698" s="1">
        <v>74</v>
      </c>
      <c r="D4698" s="1" t="s">
        <v>39</v>
      </c>
      <c r="E4698" s="1" t="s">
        <v>5842</v>
      </c>
      <c r="F4698" s="1" t="s">
        <v>48</v>
      </c>
      <c r="G4698" s="1" t="s">
        <v>722</v>
      </c>
      <c r="H4698" s="1" t="s">
        <v>91</v>
      </c>
      <c r="I4698" s="1" t="s">
        <v>308</v>
      </c>
      <c r="J4698" s="1">
        <v>6773</v>
      </c>
      <c r="K4698" s="3">
        <v>0.80084490740740744</v>
      </c>
      <c r="L4698" s="3">
        <v>0.11403935185185185</v>
      </c>
      <c r="M4698" s="7">
        <v>45667</v>
      </c>
      <c r="N4698" s="3">
        <v>0.83765046296296297</v>
      </c>
      <c r="O4698" s="3">
        <v>0.15084490740740741</v>
      </c>
      <c r="P4698" s="5">
        <v>79.5</v>
      </c>
      <c r="Q4698" s="5">
        <v>146.99</v>
      </c>
      <c r="R4698" s="1" t="s">
        <v>56</v>
      </c>
      <c r="S4698" s="1">
        <v>5</v>
      </c>
      <c r="T4698" s="1" t="s">
        <v>45</v>
      </c>
      <c r="U4698" s="5">
        <v>181.64</v>
      </c>
      <c r="V4698" s="5">
        <v>34640.408352594197</v>
      </c>
      <c r="W4698" s="1" t="s">
        <v>36</v>
      </c>
      <c r="X4698" s="1">
        <v>4.21</v>
      </c>
      <c r="Y4698" s="5">
        <v>46568.49</v>
      </c>
      <c r="Z4698" s="5">
        <v>9443.69</v>
      </c>
      <c r="AA4698" s="5" t="str">
        <f t="shared" si="292"/>
        <v>60+</v>
      </c>
      <c r="AB4698" s="5" t="str">
        <f t="shared" si="293"/>
        <v>Moderate</v>
      </c>
      <c r="AC4698" s="5">
        <f t="shared" si="294"/>
        <v>0.2</v>
      </c>
      <c r="AD4698" s="5" t="str">
        <f t="shared" si="295"/>
        <v>Medium-haul</v>
      </c>
    </row>
    <row r="4699" spans="1:30" x14ac:dyDescent="0.3">
      <c r="A4699" s="1" t="s">
        <v>6135</v>
      </c>
      <c r="B4699" s="1" t="s">
        <v>6136</v>
      </c>
      <c r="C4699" s="1">
        <v>57</v>
      </c>
      <c r="D4699" s="1" t="s">
        <v>28</v>
      </c>
      <c r="E4699" s="1" t="s">
        <v>5842</v>
      </c>
      <c r="F4699" s="1" t="s">
        <v>30</v>
      </c>
      <c r="G4699" s="1" t="s">
        <v>722</v>
      </c>
      <c r="H4699" s="1" t="s">
        <v>91</v>
      </c>
      <c r="I4699" s="1" t="s">
        <v>308</v>
      </c>
      <c r="J4699" s="1">
        <v>6773</v>
      </c>
      <c r="K4699" s="3">
        <v>0.80084490740740744</v>
      </c>
      <c r="L4699" s="3">
        <v>0.11403935185185185</v>
      </c>
      <c r="M4699" s="7">
        <v>45659</v>
      </c>
      <c r="N4699" s="3">
        <v>0.83765046296296297</v>
      </c>
      <c r="O4699" s="3">
        <v>0.15084490740740741</v>
      </c>
      <c r="P4699" s="5">
        <v>79.5</v>
      </c>
      <c r="Q4699" s="5">
        <v>93.67</v>
      </c>
      <c r="R4699" s="1" t="s">
        <v>56</v>
      </c>
      <c r="S4699" s="1">
        <v>5</v>
      </c>
      <c r="T4699" s="1" t="s">
        <v>49</v>
      </c>
      <c r="U4699" s="5">
        <v>32.94</v>
      </c>
      <c r="V4699" s="5">
        <v>35031.948560940204</v>
      </c>
      <c r="W4699" s="1" t="s">
        <v>42</v>
      </c>
      <c r="X4699" s="1">
        <v>3.97</v>
      </c>
      <c r="Y4699" s="5">
        <v>47038.34</v>
      </c>
      <c r="Z4699" s="5">
        <v>6001.47</v>
      </c>
      <c r="AA4699" s="5" t="str">
        <f t="shared" si="292"/>
        <v>50-59</v>
      </c>
      <c r="AB4699" s="5" t="str">
        <f t="shared" si="293"/>
        <v>Moderate</v>
      </c>
      <c r="AC4699" s="5">
        <f t="shared" si="294"/>
        <v>0.13</v>
      </c>
      <c r="AD4699" s="5" t="str">
        <f t="shared" si="295"/>
        <v>Medium-haul</v>
      </c>
    </row>
    <row r="4700" spans="1:30" x14ac:dyDescent="0.3">
      <c r="A4700" s="1" t="s">
        <v>6137</v>
      </c>
      <c r="B4700" s="1" t="s">
        <v>6138</v>
      </c>
      <c r="C4700" s="1">
        <v>31</v>
      </c>
      <c r="D4700" s="1" t="s">
        <v>39</v>
      </c>
      <c r="E4700" s="1" t="s">
        <v>5842</v>
      </c>
      <c r="F4700" s="1" t="s">
        <v>30</v>
      </c>
      <c r="G4700" s="1" t="s">
        <v>722</v>
      </c>
      <c r="H4700" s="1" t="s">
        <v>91</v>
      </c>
      <c r="I4700" s="1" t="s">
        <v>308</v>
      </c>
      <c r="J4700" s="1">
        <v>6773</v>
      </c>
      <c r="K4700" s="3">
        <v>0.80084490740740744</v>
      </c>
      <c r="L4700" s="3">
        <v>0.11403935185185185</v>
      </c>
      <c r="M4700" s="7">
        <v>45671</v>
      </c>
      <c r="N4700" s="3">
        <v>0.83765046296296297</v>
      </c>
      <c r="O4700" s="3">
        <v>0.15084490740740741</v>
      </c>
      <c r="P4700" s="5">
        <v>79.5</v>
      </c>
      <c r="Q4700" s="5">
        <v>391.32</v>
      </c>
      <c r="R4700" s="1" t="s">
        <v>40</v>
      </c>
      <c r="S4700" s="1">
        <v>3</v>
      </c>
      <c r="T4700" s="1" t="s">
        <v>35</v>
      </c>
      <c r="U4700" s="5">
        <v>99.29</v>
      </c>
      <c r="V4700" s="5">
        <v>35244.8702517126</v>
      </c>
      <c r="W4700" s="1" t="s">
        <v>36</v>
      </c>
      <c r="X4700" s="1">
        <v>4.3499999999999996</v>
      </c>
      <c r="Y4700" s="5">
        <v>47293.84</v>
      </c>
      <c r="Z4700" s="5">
        <v>25064.34</v>
      </c>
      <c r="AA4700" s="5" t="str">
        <f t="shared" si="292"/>
        <v>30-39</v>
      </c>
      <c r="AB4700" s="5" t="str">
        <f t="shared" si="293"/>
        <v>Moderate</v>
      </c>
      <c r="AC4700" s="5">
        <f t="shared" si="294"/>
        <v>0.53</v>
      </c>
      <c r="AD4700" s="5" t="str">
        <f t="shared" si="295"/>
        <v>Medium-haul</v>
      </c>
    </row>
    <row r="4701" spans="1:30" x14ac:dyDescent="0.3">
      <c r="A4701" s="1" t="s">
        <v>6139</v>
      </c>
      <c r="B4701" s="1" t="s">
        <v>6140</v>
      </c>
      <c r="C4701" s="1">
        <v>65</v>
      </c>
      <c r="D4701" s="1" t="s">
        <v>28</v>
      </c>
      <c r="E4701" s="1" t="s">
        <v>5842</v>
      </c>
      <c r="F4701" s="1" t="s">
        <v>48</v>
      </c>
      <c r="G4701" s="1" t="s">
        <v>722</v>
      </c>
      <c r="H4701" s="1" t="s">
        <v>91</v>
      </c>
      <c r="I4701" s="1" t="s">
        <v>308</v>
      </c>
      <c r="J4701" s="1">
        <v>6773</v>
      </c>
      <c r="K4701" s="3">
        <v>0.80084490740740744</v>
      </c>
      <c r="L4701" s="3">
        <v>0.11403935185185185</v>
      </c>
      <c r="M4701" s="7">
        <v>45661</v>
      </c>
      <c r="N4701" s="3">
        <v>0.83765046296296297</v>
      </c>
      <c r="O4701" s="3">
        <v>0.15084490740740741</v>
      </c>
      <c r="P4701" s="5">
        <v>79.5</v>
      </c>
      <c r="Q4701" s="5">
        <v>64.22</v>
      </c>
      <c r="R4701" s="1" t="s">
        <v>34</v>
      </c>
      <c r="S4701" s="1">
        <v>5</v>
      </c>
      <c r="T4701" s="1" t="s">
        <v>41</v>
      </c>
      <c r="U4701" s="5">
        <v>187.82</v>
      </c>
      <c r="V4701" s="5">
        <v>35283.6273393761</v>
      </c>
      <c r="W4701" s="1" t="s">
        <v>42</v>
      </c>
      <c r="X4701" s="1">
        <v>4.75</v>
      </c>
      <c r="Y4701" s="5">
        <v>47340.35</v>
      </c>
      <c r="Z4701" s="5">
        <v>4147.6400000000003</v>
      </c>
      <c r="AA4701" s="5" t="str">
        <f t="shared" si="292"/>
        <v>60+</v>
      </c>
      <c r="AB4701" s="5" t="str">
        <f t="shared" si="293"/>
        <v>Moderate</v>
      </c>
      <c r="AC4701" s="5">
        <f t="shared" si="294"/>
        <v>0.09</v>
      </c>
      <c r="AD4701" s="5" t="str">
        <f t="shared" si="295"/>
        <v>Medium-haul</v>
      </c>
    </row>
    <row r="4702" spans="1:30" x14ac:dyDescent="0.3">
      <c r="A4702" s="1" t="s">
        <v>5843</v>
      </c>
      <c r="B4702" s="1" t="s">
        <v>5844</v>
      </c>
      <c r="C4702" s="1">
        <v>41</v>
      </c>
      <c r="D4702" s="1" t="s">
        <v>28</v>
      </c>
      <c r="E4702" s="1" t="s">
        <v>5842</v>
      </c>
      <c r="F4702" s="1" t="s">
        <v>48</v>
      </c>
      <c r="G4702" s="1" t="s">
        <v>722</v>
      </c>
      <c r="H4702" s="1" t="s">
        <v>91</v>
      </c>
      <c r="I4702" s="1" t="s">
        <v>308</v>
      </c>
      <c r="J4702" s="1">
        <v>6773</v>
      </c>
      <c r="K4702" s="3">
        <v>0.80084490740740744</v>
      </c>
      <c r="L4702" s="3">
        <v>0.11403935185185185</v>
      </c>
      <c r="M4702" s="7">
        <v>45665</v>
      </c>
      <c r="N4702" s="3">
        <v>0.83765046296296297</v>
      </c>
      <c r="O4702" s="3">
        <v>0.15084490740740741</v>
      </c>
      <c r="P4702" s="5">
        <v>79.5</v>
      </c>
      <c r="Q4702" s="5">
        <v>1175.76</v>
      </c>
      <c r="R4702" s="1" t="s">
        <v>56</v>
      </c>
      <c r="S4702" s="1">
        <v>5</v>
      </c>
      <c r="T4702" s="1" t="s">
        <v>41</v>
      </c>
      <c r="U4702" s="5">
        <v>144.81</v>
      </c>
      <c r="V4702" s="5">
        <v>34863.269562615598</v>
      </c>
      <c r="W4702" s="1" t="s">
        <v>36</v>
      </c>
      <c r="X4702" s="1">
        <v>4.71</v>
      </c>
      <c r="Y4702" s="5">
        <v>46835.92</v>
      </c>
      <c r="Z4702" s="5">
        <v>75277.600000000006</v>
      </c>
      <c r="AA4702" s="5" t="str">
        <f t="shared" si="292"/>
        <v>40-49</v>
      </c>
      <c r="AB4702" s="5" t="str">
        <f t="shared" si="293"/>
        <v>Moderate</v>
      </c>
      <c r="AC4702" s="5">
        <f t="shared" si="294"/>
        <v>1.61</v>
      </c>
      <c r="AD4702" s="5" t="str">
        <f t="shared" si="295"/>
        <v>Medium-haul</v>
      </c>
    </row>
    <row r="4703" spans="1:30" x14ac:dyDescent="0.3">
      <c r="A4703" s="1" t="s">
        <v>6141</v>
      </c>
      <c r="B4703" s="1" t="s">
        <v>6142</v>
      </c>
      <c r="C4703" s="1">
        <v>27</v>
      </c>
      <c r="D4703" s="1" t="s">
        <v>28</v>
      </c>
      <c r="E4703" s="1" t="s">
        <v>5842</v>
      </c>
      <c r="F4703" s="1" t="s">
        <v>48</v>
      </c>
      <c r="G4703" s="1" t="s">
        <v>722</v>
      </c>
      <c r="H4703" s="1" t="s">
        <v>91</v>
      </c>
      <c r="I4703" s="1" t="s">
        <v>308</v>
      </c>
      <c r="J4703" s="1">
        <v>6773</v>
      </c>
      <c r="K4703" s="3">
        <v>0.80084490740740744</v>
      </c>
      <c r="L4703" s="3">
        <v>0.11403935185185185</v>
      </c>
      <c r="M4703" s="7">
        <v>45671</v>
      </c>
      <c r="N4703" s="3">
        <v>0.83765046296296297</v>
      </c>
      <c r="O4703" s="3">
        <v>0.15084490740740741</v>
      </c>
      <c r="P4703" s="5">
        <v>79.5</v>
      </c>
      <c r="Q4703" s="5">
        <v>806.5</v>
      </c>
      <c r="R4703" s="1" t="s">
        <v>56</v>
      </c>
      <c r="S4703" s="1">
        <v>5</v>
      </c>
      <c r="T4703" s="1" t="s">
        <v>41</v>
      </c>
      <c r="U4703" s="5">
        <v>88.19</v>
      </c>
      <c r="V4703" s="5">
        <v>35074.5492001573</v>
      </c>
      <c r="W4703" s="1" t="s">
        <v>42</v>
      </c>
      <c r="X4703" s="1">
        <v>4.41</v>
      </c>
      <c r="Y4703" s="5">
        <v>47089.46</v>
      </c>
      <c r="Z4703" s="5">
        <v>51633.64</v>
      </c>
      <c r="AA4703" s="5" t="str">
        <f t="shared" si="292"/>
        <v>18-29</v>
      </c>
      <c r="AB4703" s="5" t="str">
        <f t="shared" si="293"/>
        <v>Moderate</v>
      </c>
      <c r="AC4703" s="5">
        <f t="shared" si="294"/>
        <v>1.1000000000000001</v>
      </c>
      <c r="AD4703" s="5" t="str">
        <f t="shared" si="295"/>
        <v>Medium-haul</v>
      </c>
    </row>
    <row r="4704" spans="1:30" x14ac:dyDescent="0.3">
      <c r="A4704" s="1" t="s">
        <v>6143</v>
      </c>
      <c r="B4704" s="1" t="s">
        <v>6144</v>
      </c>
      <c r="C4704" s="1">
        <v>67</v>
      </c>
      <c r="D4704" s="1" t="s">
        <v>28</v>
      </c>
      <c r="E4704" s="1" t="s">
        <v>5842</v>
      </c>
      <c r="F4704" s="1" t="s">
        <v>48</v>
      </c>
      <c r="G4704" s="1" t="s">
        <v>722</v>
      </c>
      <c r="H4704" s="1" t="s">
        <v>91</v>
      </c>
      <c r="I4704" s="1" t="s">
        <v>308</v>
      </c>
      <c r="J4704" s="1">
        <v>6773</v>
      </c>
      <c r="K4704" s="3">
        <v>0.80084490740740744</v>
      </c>
      <c r="L4704" s="3">
        <v>0.11403935185185185</v>
      </c>
      <c r="M4704" s="7">
        <v>45667</v>
      </c>
      <c r="N4704" s="3">
        <v>0.83765046296296297</v>
      </c>
      <c r="O4704" s="3">
        <v>0.15084490740740741</v>
      </c>
      <c r="P4704" s="5">
        <v>79.5</v>
      </c>
      <c r="Q4704" s="5">
        <v>295.47000000000003</v>
      </c>
      <c r="R4704" s="1" t="s">
        <v>34</v>
      </c>
      <c r="S4704" s="1">
        <v>5</v>
      </c>
      <c r="T4704" s="1" t="s">
        <v>45</v>
      </c>
      <c r="U4704" s="5">
        <v>13.79</v>
      </c>
      <c r="V4704" s="5">
        <v>34800.091443576901</v>
      </c>
      <c r="W4704" s="1" t="s">
        <v>36</v>
      </c>
      <c r="X4704" s="1">
        <v>4.45</v>
      </c>
      <c r="Y4704" s="5">
        <v>46760.11</v>
      </c>
      <c r="Z4704" s="5">
        <v>18912.84</v>
      </c>
      <c r="AA4704" s="5" t="str">
        <f t="shared" si="292"/>
        <v>60+</v>
      </c>
      <c r="AB4704" s="5" t="str">
        <f t="shared" si="293"/>
        <v>Moderate</v>
      </c>
      <c r="AC4704" s="5">
        <f t="shared" si="294"/>
        <v>0.4</v>
      </c>
      <c r="AD4704" s="5" t="str">
        <f t="shared" si="295"/>
        <v>Medium-haul</v>
      </c>
    </row>
    <row r="4705" spans="1:30" x14ac:dyDescent="0.3">
      <c r="A4705" s="1" t="s">
        <v>6145</v>
      </c>
      <c r="B4705" s="1" t="s">
        <v>6146</v>
      </c>
      <c r="C4705" s="1">
        <v>66</v>
      </c>
      <c r="D4705" s="1" t="s">
        <v>28</v>
      </c>
      <c r="E4705" s="1" t="s">
        <v>5842</v>
      </c>
      <c r="F4705" s="1" t="s">
        <v>30</v>
      </c>
      <c r="G4705" s="1" t="s">
        <v>722</v>
      </c>
      <c r="H4705" s="1" t="s">
        <v>91</v>
      </c>
      <c r="I4705" s="1" t="s">
        <v>308</v>
      </c>
      <c r="J4705" s="1">
        <v>6773</v>
      </c>
      <c r="K4705" s="3">
        <v>0.80084490740740744</v>
      </c>
      <c r="L4705" s="3">
        <v>0.11403935185185185</v>
      </c>
      <c r="M4705" s="7">
        <v>45662</v>
      </c>
      <c r="N4705" s="3">
        <v>0.83765046296296297</v>
      </c>
      <c r="O4705" s="3">
        <v>0.15084490740740741</v>
      </c>
      <c r="P4705" s="5">
        <v>79.5</v>
      </c>
      <c r="Q4705" s="5">
        <v>1140.1400000000001</v>
      </c>
      <c r="R4705" s="1" t="s">
        <v>56</v>
      </c>
      <c r="S4705" s="1">
        <v>5</v>
      </c>
      <c r="T4705" s="1" t="s">
        <v>45</v>
      </c>
      <c r="U4705" s="5">
        <v>71.83</v>
      </c>
      <c r="V4705" s="5">
        <v>35184.320243509799</v>
      </c>
      <c r="W4705" s="1" t="s">
        <v>42</v>
      </c>
      <c r="X4705" s="1">
        <v>4.93</v>
      </c>
      <c r="Y4705" s="5">
        <v>47221.18</v>
      </c>
      <c r="Z4705" s="5">
        <v>72983.33</v>
      </c>
      <c r="AA4705" s="5" t="str">
        <f t="shared" si="292"/>
        <v>60+</v>
      </c>
      <c r="AB4705" s="5" t="str">
        <f t="shared" si="293"/>
        <v>Moderate</v>
      </c>
      <c r="AC4705" s="5">
        <f t="shared" si="294"/>
        <v>1.55</v>
      </c>
      <c r="AD4705" s="5" t="str">
        <f t="shared" si="295"/>
        <v>Medium-haul</v>
      </c>
    </row>
    <row r="4706" spans="1:30" x14ac:dyDescent="0.3">
      <c r="A4706" s="1" t="s">
        <v>5849</v>
      </c>
      <c r="B4706" s="1" t="s">
        <v>5850</v>
      </c>
      <c r="C4706" s="1">
        <v>51</v>
      </c>
      <c r="D4706" s="1" t="s">
        <v>28</v>
      </c>
      <c r="E4706" s="1" t="s">
        <v>5842</v>
      </c>
      <c r="F4706" s="1" t="s">
        <v>30</v>
      </c>
      <c r="G4706" s="1" t="s">
        <v>722</v>
      </c>
      <c r="H4706" s="1" t="s">
        <v>91</v>
      </c>
      <c r="I4706" s="1" t="s">
        <v>308</v>
      </c>
      <c r="J4706" s="1">
        <v>6773</v>
      </c>
      <c r="K4706" s="3">
        <v>0.80084490740740744</v>
      </c>
      <c r="L4706" s="3">
        <v>0.11403935185185185</v>
      </c>
      <c r="M4706" s="7">
        <v>45667</v>
      </c>
      <c r="N4706" s="3">
        <v>0.83765046296296297</v>
      </c>
      <c r="O4706" s="3">
        <v>0.15084490740740741</v>
      </c>
      <c r="P4706" s="5">
        <v>79.5</v>
      </c>
      <c r="Q4706" s="5">
        <v>346.54</v>
      </c>
      <c r="R4706" s="1" t="s">
        <v>56</v>
      </c>
      <c r="S4706" s="1">
        <v>5</v>
      </c>
      <c r="T4706" s="1" t="s">
        <v>83</v>
      </c>
      <c r="U4706" s="5">
        <v>139.44</v>
      </c>
      <c r="V4706" s="5">
        <v>35198.301975011498</v>
      </c>
      <c r="W4706" s="1" t="s">
        <v>36</v>
      </c>
      <c r="X4706" s="1">
        <v>4.17</v>
      </c>
      <c r="Y4706" s="5">
        <v>47237.96</v>
      </c>
      <c r="Z4706" s="5">
        <v>22206.45</v>
      </c>
      <c r="AA4706" s="5" t="str">
        <f t="shared" si="292"/>
        <v>50-59</v>
      </c>
      <c r="AB4706" s="5" t="str">
        <f t="shared" si="293"/>
        <v>Moderate</v>
      </c>
      <c r="AC4706" s="5">
        <f t="shared" si="294"/>
        <v>0.47</v>
      </c>
      <c r="AD4706" s="5" t="str">
        <f t="shared" si="295"/>
        <v>Medium-haul</v>
      </c>
    </row>
    <row r="4707" spans="1:30" x14ac:dyDescent="0.3">
      <c r="A4707" s="1" t="s">
        <v>6073</v>
      </c>
      <c r="B4707" s="1" t="s">
        <v>6074</v>
      </c>
      <c r="C4707" s="1">
        <v>31</v>
      </c>
      <c r="D4707" s="1" t="s">
        <v>28</v>
      </c>
      <c r="E4707" s="1" t="s">
        <v>5842</v>
      </c>
      <c r="F4707" s="1" t="s">
        <v>48</v>
      </c>
      <c r="G4707" s="1" t="s">
        <v>722</v>
      </c>
      <c r="H4707" s="1" t="s">
        <v>91</v>
      </c>
      <c r="I4707" s="1" t="s">
        <v>308</v>
      </c>
      <c r="J4707" s="1">
        <v>6773</v>
      </c>
      <c r="K4707" s="3">
        <v>0.80084490740740744</v>
      </c>
      <c r="L4707" s="3">
        <v>0.11403935185185185</v>
      </c>
      <c r="M4707" s="7">
        <v>45662</v>
      </c>
      <c r="N4707" s="3">
        <v>0.83765046296296297</v>
      </c>
      <c r="O4707" s="3">
        <v>0.15084490740740741</v>
      </c>
      <c r="P4707" s="5">
        <v>79.5</v>
      </c>
      <c r="Q4707" s="5">
        <v>407.2</v>
      </c>
      <c r="R4707" s="1" t="s">
        <v>40</v>
      </c>
      <c r="S4707" s="1">
        <v>3</v>
      </c>
      <c r="T4707" s="1" t="s">
        <v>41</v>
      </c>
      <c r="U4707" s="5">
        <v>178.79</v>
      </c>
      <c r="V4707" s="5">
        <v>35038.188720678299</v>
      </c>
      <c r="W4707" s="1" t="s">
        <v>42</v>
      </c>
      <c r="X4707" s="1">
        <v>3.61</v>
      </c>
      <c r="Y4707" s="5">
        <v>47045.83</v>
      </c>
      <c r="Z4707" s="5">
        <v>26096.560000000001</v>
      </c>
      <c r="AA4707" s="5" t="str">
        <f t="shared" si="292"/>
        <v>30-39</v>
      </c>
      <c r="AB4707" s="5" t="str">
        <f t="shared" si="293"/>
        <v>Moderate</v>
      </c>
      <c r="AC4707" s="5">
        <f t="shared" si="294"/>
        <v>0.55000000000000004</v>
      </c>
      <c r="AD4707" s="5" t="str">
        <f t="shared" si="295"/>
        <v>Medium-haul</v>
      </c>
    </row>
    <row r="4708" spans="1:30" x14ac:dyDescent="0.3">
      <c r="A4708" s="1" t="s">
        <v>6042</v>
      </c>
      <c r="B4708" s="1" t="s">
        <v>6043</v>
      </c>
      <c r="C4708" s="1">
        <v>50</v>
      </c>
      <c r="D4708" s="1" t="s">
        <v>39</v>
      </c>
      <c r="E4708" s="1" t="s">
        <v>5842</v>
      </c>
      <c r="F4708" s="1" t="s">
        <v>48</v>
      </c>
      <c r="G4708" s="1" t="s">
        <v>733</v>
      </c>
      <c r="H4708" s="1" t="s">
        <v>33</v>
      </c>
      <c r="I4708" s="1" t="s">
        <v>308</v>
      </c>
      <c r="J4708" s="1">
        <v>7465</v>
      </c>
      <c r="K4708" s="3">
        <v>0.72827546296296297</v>
      </c>
      <c r="L4708" s="3">
        <v>7.3414351851851856E-2</v>
      </c>
      <c r="M4708" s="7">
        <v>45669</v>
      </c>
      <c r="N4708" s="3">
        <v>0.7748032407407407</v>
      </c>
      <c r="O4708" s="3">
        <v>0.11994212962962963</v>
      </c>
      <c r="P4708" s="5">
        <v>67</v>
      </c>
      <c r="Q4708" s="5">
        <v>701.55</v>
      </c>
      <c r="R4708" s="1" t="s">
        <v>34</v>
      </c>
      <c r="S4708" s="1">
        <v>5</v>
      </c>
      <c r="T4708" s="1" t="s">
        <v>83</v>
      </c>
      <c r="U4708" s="5">
        <v>18.2</v>
      </c>
      <c r="V4708" s="5">
        <v>37955.6904246134</v>
      </c>
      <c r="W4708" s="1" t="s">
        <v>42</v>
      </c>
      <c r="X4708" s="1">
        <v>3.28</v>
      </c>
      <c r="Y4708" s="5">
        <v>50546.83</v>
      </c>
      <c r="Z4708" s="5">
        <v>44902.84</v>
      </c>
      <c r="AA4708" s="5" t="str">
        <f t="shared" si="292"/>
        <v>50-59</v>
      </c>
      <c r="AB4708" s="5" t="str">
        <f t="shared" si="293"/>
        <v>Moderate</v>
      </c>
      <c r="AC4708" s="5">
        <f t="shared" si="294"/>
        <v>0.89</v>
      </c>
      <c r="AD4708" s="5" t="str">
        <f t="shared" si="295"/>
        <v>Long-haul</v>
      </c>
    </row>
    <row r="4709" spans="1:30" x14ac:dyDescent="0.3">
      <c r="A4709" s="1" t="s">
        <v>6147</v>
      </c>
      <c r="B4709" s="1" t="s">
        <v>6148</v>
      </c>
      <c r="C4709" s="1">
        <v>65</v>
      </c>
      <c r="D4709" s="1" t="s">
        <v>28</v>
      </c>
      <c r="E4709" s="1" t="s">
        <v>5842</v>
      </c>
      <c r="F4709" s="1" t="s">
        <v>48</v>
      </c>
      <c r="G4709" s="1" t="s">
        <v>733</v>
      </c>
      <c r="H4709" s="1" t="s">
        <v>33</v>
      </c>
      <c r="I4709" s="1" t="s">
        <v>308</v>
      </c>
      <c r="J4709" s="1">
        <v>7465</v>
      </c>
      <c r="K4709" s="3">
        <v>0.72827546296296297</v>
      </c>
      <c r="L4709" s="3">
        <v>7.3414351851851856E-2</v>
      </c>
      <c r="M4709" s="7">
        <v>45665</v>
      </c>
      <c r="N4709" s="3">
        <v>0.7748032407407407</v>
      </c>
      <c r="O4709" s="3">
        <v>0.11994212962962963</v>
      </c>
      <c r="P4709" s="5">
        <v>67</v>
      </c>
      <c r="Q4709" s="5">
        <v>357.22</v>
      </c>
      <c r="R4709" s="1" t="s">
        <v>40</v>
      </c>
      <c r="S4709" s="1">
        <v>5</v>
      </c>
      <c r="T4709" s="1" t="s">
        <v>45</v>
      </c>
      <c r="U4709" s="5">
        <v>101.76</v>
      </c>
      <c r="V4709" s="5">
        <v>37919.613096193403</v>
      </c>
      <c r="W4709" s="1" t="s">
        <v>36</v>
      </c>
      <c r="X4709" s="1">
        <v>3.61</v>
      </c>
      <c r="Y4709" s="5">
        <v>50503.54</v>
      </c>
      <c r="Z4709" s="5">
        <v>22882.43</v>
      </c>
      <c r="AA4709" s="5" t="str">
        <f t="shared" si="292"/>
        <v>60+</v>
      </c>
      <c r="AB4709" s="5" t="str">
        <f t="shared" si="293"/>
        <v>Moderate</v>
      </c>
      <c r="AC4709" s="5">
        <f t="shared" si="294"/>
        <v>0.45</v>
      </c>
      <c r="AD4709" s="5" t="str">
        <f t="shared" si="295"/>
        <v>Long-haul</v>
      </c>
    </row>
    <row r="4710" spans="1:30" x14ac:dyDescent="0.3">
      <c r="A4710" s="1" t="s">
        <v>6149</v>
      </c>
      <c r="B4710" s="1" t="s">
        <v>6150</v>
      </c>
      <c r="C4710" s="1">
        <v>65</v>
      </c>
      <c r="D4710" s="1" t="s">
        <v>28</v>
      </c>
      <c r="E4710" s="1" t="s">
        <v>5842</v>
      </c>
      <c r="F4710" s="1" t="s">
        <v>30</v>
      </c>
      <c r="G4710" s="1" t="s">
        <v>733</v>
      </c>
      <c r="H4710" s="1" t="s">
        <v>33</v>
      </c>
      <c r="I4710" s="1" t="s">
        <v>308</v>
      </c>
      <c r="J4710" s="1">
        <v>7465</v>
      </c>
      <c r="K4710" s="3">
        <v>0.72827546296296297</v>
      </c>
      <c r="L4710" s="3">
        <v>7.3414351851851856E-2</v>
      </c>
      <c r="M4710" s="7">
        <v>45660</v>
      </c>
      <c r="N4710" s="3">
        <v>0.7748032407407407</v>
      </c>
      <c r="O4710" s="3">
        <v>0.11994212962962963</v>
      </c>
      <c r="P4710" s="5">
        <v>67</v>
      </c>
      <c r="Q4710" s="5">
        <v>461.4</v>
      </c>
      <c r="R4710" s="1" t="s">
        <v>56</v>
      </c>
      <c r="S4710" s="1">
        <v>5</v>
      </c>
      <c r="T4710" s="1" t="s">
        <v>35</v>
      </c>
      <c r="U4710" s="5">
        <v>70.459999999999994</v>
      </c>
      <c r="V4710" s="5">
        <v>38418.229330069204</v>
      </c>
      <c r="W4710" s="1" t="s">
        <v>42</v>
      </c>
      <c r="X4710" s="1">
        <v>4</v>
      </c>
      <c r="Y4710" s="5">
        <v>51101.88</v>
      </c>
      <c r="Z4710" s="5">
        <v>29543.69</v>
      </c>
      <c r="AA4710" s="5" t="str">
        <f t="shared" si="292"/>
        <v>60+</v>
      </c>
      <c r="AB4710" s="5" t="str">
        <f t="shared" si="293"/>
        <v>Moderate</v>
      </c>
      <c r="AC4710" s="5">
        <f t="shared" si="294"/>
        <v>0.57999999999999996</v>
      </c>
      <c r="AD4710" s="5" t="str">
        <f t="shared" si="295"/>
        <v>Long-haul</v>
      </c>
    </row>
    <row r="4711" spans="1:30" x14ac:dyDescent="0.3">
      <c r="A4711" s="1" t="s">
        <v>6151</v>
      </c>
      <c r="B4711" s="1" t="s">
        <v>6152</v>
      </c>
      <c r="C4711" s="1">
        <v>66</v>
      </c>
      <c r="D4711" s="1" t="s">
        <v>39</v>
      </c>
      <c r="E4711" s="1" t="s">
        <v>5842</v>
      </c>
      <c r="F4711" s="1" t="s">
        <v>30</v>
      </c>
      <c r="G4711" s="1" t="s">
        <v>733</v>
      </c>
      <c r="H4711" s="1" t="s">
        <v>33</v>
      </c>
      <c r="I4711" s="1" t="s">
        <v>308</v>
      </c>
      <c r="J4711" s="1">
        <v>7465</v>
      </c>
      <c r="K4711" s="3">
        <v>0.72827546296296297</v>
      </c>
      <c r="L4711" s="3">
        <v>7.3414351851851856E-2</v>
      </c>
      <c r="M4711" s="7">
        <v>45672</v>
      </c>
      <c r="N4711" s="3">
        <v>0.7748032407407407</v>
      </c>
      <c r="O4711" s="3">
        <v>0.11994212962962963</v>
      </c>
      <c r="P4711" s="5">
        <v>67</v>
      </c>
      <c r="Q4711" s="5">
        <v>1051.6600000000001</v>
      </c>
      <c r="R4711" s="1" t="s">
        <v>34</v>
      </c>
      <c r="S4711" s="1">
        <v>5</v>
      </c>
      <c r="T4711" s="1" t="s">
        <v>45</v>
      </c>
      <c r="U4711" s="5">
        <v>177.89</v>
      </c>
      <c r="V4711" s="5">
        <v>37902.736253471398</v>
      </c>
      <c r="W4711" s="1" t="s">
        <v>42</v>
      </c>
      <c r="X4711" s="1">
        <v>3.15</v>
      </c>
      <c r="Y4711" s="5">
        <v>50483.28</v>
      </c>
      <c r="Z4711" s="5">
        <v>67341.820000000007</v>
      </c>
      <c r="AA4711" s="5" t="str">
        <f t="shared" si="292"/>
        <v>60+</v>
      </c>
      <c r="AB4711" s="5" t="str">
        <f t="shared" si="293"/>
        <v>Moderate</v>
      </c>
      <c r="AC4711" s="5">
        <f t="shared" si="294"/>
        <v>1.33</v>
      </c>
      <c r="AD4711" s="5" t="str">
        <f t="shared" si="295"/>
        <v>Long-haul</v>
      </c>
    </row>
    <row r="4712" spans="1:30" x14ac:dyDescent="0.3">
      <c r="A4712" s="1" t="s">
        <v>5875</v>
      </c>
      <c r="B4712" s="1" t="s">
        <v>5876</v>
      </c>
      <c r="C4712" s="1">
        <v>74</v>
      </c>
      <c r="D4712" s="1" t="s">
        <v>28</v>
      </c>
      <c r="E4712" s="1" t="s">
        <v>5842</v>
      </c>
      <c r="F4712" s="1" t="s">
        <v>48</v>
      </c>
      <c r="G4712" s="1" t="s">
        <v>733</v>
      </c>
      <c r="H4712" s="1" t="s">
        <v>33</v>
      </c>
      <c r="I4712" s="1" t="s">
        <v>308</v>
      </c>
      <c r="J4712" s="1">
        <v>7465</v>
      </c>
      <c r="K4712" s="3">
        <v>0.72827546296296297</v>
      </c>
      <c r="L4712" s="3">
        <v>7.3414351851851856E-2</v>
      </c>
      <c r="M4712" s="7">
        <v>45665</v>
      </c>
      <c r="N4712" s="3">
        <v>0.7748032407407407</v>
      </c>
      <c r="O4712" s="3">
        <v>0.11994212962962963</v>
      </c>
      <c r="P4712" s="5">
        <v>67</v>
      </c>
      <c r="Q4712" s="5">
        <v>325.54000000000002</v>
      </c>
      <c r="R4712" s="1" t="s">
        <v>34</v>
      </c>
      <c r="S4712" s="1">
        <v>5</v>
      </c>
      <c r="T4712" s="1" t="s">
        <v>83</v>
      </c>
      <c r="U4712" s="5">
        <v>183.01</v>
      </c>
      <c r="V4712" s="5">
        <v>37923.646671927403</v>
      </c>
      <c r="W4712" s="1" t="s">
        <v>42</v>
      </c>
      <c r="X4712" s="1">
        <v>3.35</v>
      </c>
      <c r="Y4712" s="5">
        <v>50508.38</v>
      </c>
      <c r="Z4712" s="5">
        <v>20871.16</v>
      </c>
      <c r="AA4712" s="5" t="str">
        <f t="shared" si="292"/>
        <v>60+</v>
      </c>
      <c r="AB4712" s="5" t="str">
        <f t="shared" si="293"/>
        <v>Moderate</v>
      </c>
      <c r="AC4712" s="5">
        <f t="shared" si="294"/>
        <v>0.41</v>
      </c>
      <c r="AD4712" s="5" t="str">
        <f t="shared" si="295"/>
        <v>Long-haul</v>
      </c>
    </row>
    <row r="4713" spans="1:30" x14ac:dyDescent="0.3">
      <c r="A4713" s="1" t="s">
        <v>6153</v>
      </c>
      <c r="B4713" s="1" t="s">
        <v>6154</v>
      </c>
      <c r="C4713" s="1">
        <v>66</v>
      </c>
      <c r="D4713" s="1" t="s">
        <v>28</v>
      </c>
      <c r="E4713" s="1" t="s">
        <v>5842</v>
      </c>
      <c r="F4713" s="1" t="s">
        <v>48</v>
      </c>
      <c r="G4713" s="1" t="s">
        <v>733</v>
      </c>
      <c r="H4713" s="1" t="s">
        <v>33</v>
      </c>
      <c r="I4713" s="1" t="s">
        <v>308</v>
      </c>
      <c r="J4713" s="1">
        <v>7465</v>
      </c>
      <c r="K4713" s="3">
        <v>0.72827546296296297</v>
      </c>
      <c r="L4713" s="3">
        <v>7.3414351851851856E-2</v>
      </c>
      <c r="M4713" s="7">
        <v>45667</v>
      </c>
      <c r="N4713" s="3">
        <v>0.7748032407407407</v>
      </c>
      <c r="O4713" s="3">
        <v>0.11994212962962963</v>
      </c>
      <c r="P4713" s="5">
        <v>67</v>
      </c>
      <c r="Q4713" s="5">
        <v>1050.0999999999999</v>
      </c>
      <c r="R4713" s="1" t="s">
        <v>40</v>
      </c>
      <c r="S4713" s="1">
        <v>5</v>
      </c>
      <c r="T4713" s="1" t="s">
        <v>49</v>
      </c>
      <c r="U4713" s="5">
        <v>104.82</v>
      </c>
      <c r="V4713" s="5">
        <v>38735.557901778098</v>
      </c>
      <c r="W4713" s="1" t="s">
        <v>36</v>
      </c>
      <c r="X4713" s="1">
        <v>3.88</v>
      </c>
      <c r="Y4713" s="5">
        <v>51482.67</v>
      </c>
      <c r="Z4713" s="5">
        <v>67227.360000000001</v>
      </c>
      <c r="AA4713" s="5" t="str">
        <f t="shared" si="292"/>
        <v>60+</v>
      </c>
      <c r="AB4713" s="5" t="str">
        <f t="shared" si="293"/>
        <v>Moderate</v>
      </c>
      <c r="AC4713" s="5">
        <f t="shared" si="294"/>
        <v>1.31</v>
      </c>
      <c r="AD4713" s="5" t="str">
        <f t="shared" si="295"/>
        <v>Long-haul</v>
      </c>
    </row>
    <row r="4714" spans="1:30" x14ac:dyDescent="0.3">
      <c r="A4714" s="1" t="s">
        <v>6155</v>
      </c>
      <c r="B4714" s="1" t="s">
        <v>6156</v>
      </c>
      <c r="C4714" s="1">
        <v>43</v>
      </c>
      <c r="D4714" s="1" t="s">
        <v>28</v>
      </c>
      <c r="E4714" s="1" t="s">
        <v>5842</v>
      </c>
      <c r="F4714" s="1" t="s">
        <v>48</v>
      </c>
      <c r="G4714" s="1" t="s">
        <v>742</v>
      </c>
      <c r="H4714" s="1" t="s">
        <v>308</v>
      </c>
      <c r="I4714" s="1" t="s">
        <v>135</v>
      </c>
      <c r="J4714" s="1">
        <v>4304</v>
      </c>
      <c r="K4714" s="3">
        <v>0.94245370370370374</v>
      </c>
      <c r="L4714" s="3">
        <v>0.14106481481481481</v>
      </c>
      <c r="M4714" s="7">
        <v>45671</v>
      </c>
      <c r="N4714" s="3">
        <v>4.3148148148148151E-2</v>
      </c>
      <c r="O4714" s="3">
        <v>0.24175925925925926</v>
      </c>
      <c r="P4714" s="5">
        <v>217.5</v>
      </c>
      <c r="Q4714" s="5">
        <v>1029.1600000000001</v>
      </c>
      <c r="R4714" s="1" t="s">
        <v>40</v>
      </c>
      <c r="S4714" s="1">
        <v>5</v>
      </c>
      <c r="T4714" s="1" t="s">
        <v>41</v>
      </c>
      <c r="U4714" s="5">
        <v>91.31</v>
      </c>
      <c r="V4714" s="5">
        <v>22069.396615684502</v>
      </c>
      <c r="W4714" s="1" t="s">
        <v>36</v>
      </c>
      <c r="X4714" s="1">
        <v>3.99</v>
      </c>
      <c r="Y4714" s="5">
        <v>31483.279999999999</v>
      </c>
      <c r="Z4714" s="5">
        <v>65884.5</v>
      </c>
      <c r="AA4714" s="5" t="str">
        <f t="shared" si="292"/>
        <v>40-49</v>
      </c>
      <c r="AB4714" s="5" t="str">
        <f t="shared" si="293"/>
        <v>Severe</v>
      </c>
      <c r="AC4714" s="5">
        <f t="shared" si="294"/>
        <v>2.09</v>
      </c>
      <c r="AD4714" s="5" t="str">
        <f t="shared" si="295"/>
        <v>Medium-haul</v>
      </c>
    </row>
    <row r="4715" spans="1:30" x14ac:dyDescent="0.3">
      <c r="A4715" s="1" t="s">
        <v>5999</v>
      </c>
      <c r="B4715" s="1" t="s">
        <v>6000</v>
      </c>
      <c r="C4715" s="1">
        <v>33</v>
      </c>
      <c r="D4715" s="1" t="s">
        <v>28</v>
      </c>
      <c r="E4715" s="1" t="s">
        <v>5842</v>
      </c>
      <c r="F4715" s="1" t="s">
        <v>48</v>
      </c>
      <c r="G4715" s="1" t="s">
        <v>742</v>
      </c>
      <c r="H4715" s="1" t="s">
        <v>308</v>
      </c>
      <c r="I4715" s="1" t="s">
        <v>135</v>
      </c>
      <c r="J4715" s="1">
        <v>4304</v>
      </c>
      <c r="K4715" s="3">
        <v>0.94245370370370374</v>
      </c>
      <c r="L4715" s="3">
        <v>0.14106481481481481</v>
      </c>
      <c r="M4715" s="7">
        <v>45672</v>
      </c>
      <c r="N4715" s="3">
        <v>4.3148148148148151E-2</v>
      </c>
      <c r="O4715" s="3">
        <v>0.24175925925925926</v>
      </c>
      <c r="P4715" s="5">
        <v>217.5</v>
      </c>
      <c r="Q4715" s="5">
        <v>573.55999999999995</v>
      </c>
      <c r="R4715" s="1" t="s">
        <v>40</v>
      </c>
      <c r="S4715" s="1">
        <v>3</v>
      </c>
      <c r="T4715" s="1" t="s">
        <v>49</v>
      </c>
      <c r="U4715" s="5">
        <v>176.73</v>
      </c>
      <c r="V4715" s="5">
        <v>22800.782290716499</v>
      </c>
      <c r="W4715" s="1" t="s">
        <v>42</v>
      </c>
      <c r="X4715" s="1">
        <v>4.2300000000000004</v>
      </c>
      <c r="Y4715" s="5">
        <v>32360.94</v>
      </c>
      <c r="Z4715" s="5">
        <v>36743.19</v>
      </c>
      <c r="AA4715" s="5" t="str">
        <f t="shared" si="292"/>
        <v>30-39</v>
      </c>
      <c r="AB4715" s="5" t="str">
        <f t="shared" si="293"/>
        <v>Severe</v>
      </c>
      <c r="AC4715" s="5">
        <f t="shared" si="294"/>
        <v>1.1399999999999999</v>
      </c>
      <c r="AD4715" s="5" t="str">
        <f t="shared" si="295"/>
        <v>Medium-haul</v>
      </c>
    </row>
    <row r="4716" spans="1:30" x14ac:dyDescent="0.3">
      <c r="A4716" s="1" t="s">
        <v>6157</v>
      </c>
      <c r="B4716" s="1" t="s">
        <v>6158</v>
      </c>
      <c r="C4716" s="1">
        <v>75</v>
      </c>
      <c r="D4716" s="1" t="s">
        <v>39</v>
      </c>
      <c r="E4716" s="1" t="s">
        <v>5842</v>
      </c>
      <c r="F4716" s="1" t="s">
        <v>30</v>
      </c>
      <c r="G4716" s="1" t="s">
        <v>742</v>
      </c>
      <c r="H4716" s="1" t="s">
        <v>308</v>
      </c>
      <c r="I4716" s="1" t="s">
        <v>135</v>
      </c>
      <c r="J4716" s="1">
        <v>4304</v>
      </c>
      <c r="K4716" s="3">
        <v>0.94245370370370374</v>
      </c>
      <c r="L4716" s="3">
        <v>0.14106481481481481</v>
      </c>
      <c r="M4716" s="7">
        <v>45665</v>
      </c>
      <c r="N4716" s="3">
        <v>4.3148148148148151E-2</v>
      </c>
      <c r="O4716" s="3">
        <v>0.24175925925925926</v>
      </c>
      <c r="P4716" s="5">
        <v>217.5</v>
      </c>
      <c r="Q4716" s="5">
        <v>1427.41</v>
      </c>
      <c r="R4716" s="1" t="s">
        <v>56</v>
      </c>
      <c r="S4716" s="1">
        <v>5</v>
      </c>
      <c r="T4716" s="1" t="s">
        <v>41</v>
      </c>
      <c r="U4716" s="5">
        <v>127.48</v>
      </c>
      <c r="V4716" s="5">
        <v>22450.8467256728</v>
      </c>
      <c r="W4716" s="1" t="s">
        <v>36</v>
      </c>
      <c r="X4716" s="1">
        <v>3.96</v>
      </c>
      <c r="Y4716" s="5">
        <v>31941.02</v>
      </c>
      <c r="Z4716" s="5">
        <v>91379.74</v>
      </c>
      <c r="AA4716" s="5" t="str">
        <f t="shared" si="292"/>
        <v>60+</v>
      </c>
      <c r="AB4716" s="5" t="str">
        <f t="shared" si="293"/>
        <v>Severe</v>
      </c>
      <c r="AC4716" s="5">
        <f t="shared" si="294"/>
        <v>2.86</v>
      </c>
      <c r="AD4716" s="5" t="str">
        <f t="shared" si="295"/>
        <v>Medium-haul</v>
      </c>
    </row>
    <row r="4717" spans="1:30" x14ac:dyDescent="0.3">
      <c r="A4717" s="1" t="s">
        <v>6159</v>
      </c>
      <c r="B4717" s="1" t="s">
        <v>6160</v>
      </c>
      <c r="C4717" s="1">
        <v>31</v>
      </c>
      <c r="D4717" s="1" t="s">
        <v>28</v>
      </c>
      <c r="E4717" s="1" t="s">
        <v>5842</v>
      </c>
      <c r="F4717" s="1" t="s">
        <v>30</v>
      </c>
      <c r="G4717" s="1" t="s">
        <v>742</v>
      </c>
      <c r="H4717" s="1" t="s">
        <v>308</v>
      </c>
      <c r="I4717" s="1" t="s">
        <v>135</v>
      </c>
      <c r="J4717" s="1">
        <v>4304</v>
      </c>
      <c r="K4717" s="3">
        <v>0.94245370370370374</v>
      </c>
      <c r="L4717" s="3">
        <v>0.14106481481481481</v>
      </c>
      <c r="M4717" s="7">
        <v>45669</v>
      </c>
      <c r="N4717" s="3">
        <v>4.3148148148148151E-2</v>
      </c>
      <c r="O4717" s="3">
        <v>0.24175925925925926</v>
      </c>
      <c r="P4717" s="5">
        <v>217.5</v>
      </c>
      <c r="Q4717" s="5">
        <v>1008.66</v>
      </c>
      <c r="R4717" s="1" t="s">
        <v>40</v>
      </c>
      <c r="S4717" s="1">
        <v>3</v>
      </c>
      <c r="T4717" s="1" t="s">
        <v>83</v>
      </c>
      <c r="U4717" s="5">
        <v>73.12</v>
      </c>
      <c r="V4717" s="5">
        <v>22272.764965305501</v>
      </c>
      <c r="W4717" s="1" t="s">
        <v>42</v>
      </c>
      <c r="X4717" s="1">
        <v>4.88</v>
      </c>
      <c r="Y4717" s="5">
        <v>31727.32</v>
      </c>
      <c r="Z4717" s="5">
        <v>64568.86</v>
      </c>
      <c r="AA4717" s="5" t="str">
        <f t="shared" si="292"/>
        <v>30-39</v>
      </c>
      <c r="AB4717" s="5" t="str">
        <f t="shared" si="293"/>
        <v>Severe</v>
      </c>
      <c r="AC4717" s="5">
        <f t="shared" si="294"/>
        <v>2.04</v>
      </c>
      <c r="AD4717" s="5" t="str">
        <f t="shared" si="295"/>
        <v>Medium-haul</v>
      </c>
    </row>
    <row r="4718" spans="1:30" x14ac:dyDescent="0.3">
      <c r="A4718" s="1" t="s">
        <v>6161</v>
      </c>
      <c r="B4718" s="1" t="s">
        <v>6162</v>
      </c>
      <c r="C4718" s="1">
        <v>23</v>
      </c>
      <c r="D4718" s="1" t="s">
        <v>28</v>
      </c>
      <c r="E4718" s="1" t="s">
        <v>5842</v>
      </c>
      <c r="F4718" s="1" t="s">
        <v>48</v>
      </c>
      <c r="G4718" s="1" t="s">
        <v>742</v>
      </c>
      <c r="H4718" s="1" t="s">
        <v>308</v>
      </c>
      <c r="I4718" s="1" t="s">
        <v>135</v>
      </c>
      <c r="J4718" s="1">
        <v>4304</v>
      </c>
      <c r="K4718" s="3">
        <v>0.94245370370370374</v>
      </c>
      <c r="L4718" s="3">
        <v>0.14106481481481481</v>
      </c>
      <c r="M4718" s="7">
        <v>45669</v>
      </c>
      <c r="N4718" s="3">
        <v>4.3148148148148151E-2</v>
      </c>
      <c r="O4718" s="3">
        <v>0.24175925925925926</v>
      </c>
      <c r="P4718" s="5">
        <v>217.5</v>
      </c>
      <c r="Q4718" s="5">
        <v>657.41</v>
      </c>
      <c r="R4718" s="1" t="s">
        <v>56</v>
      </c>
      <c r="S4718" s="1">
        <v>5</v>
      </c>
      <c r="T4718" s="1" t="s">
        <v>83</v>
      </c>
      <c r="U4718" s="5">
        <v>41.54</v>
      </c>
      <c r="V4718" s="5">
        <v>22395.639031305102</v>
      </c>
      <c r="W4718" s="1" t="s">
        <v>36</v>
      </c>
      <c r="X4718" s="1">
        <v>4.17</v>
      </c>
      <c r="Y4718" s="5">
        <v>31874.77</v>
      </c>
      <c r="Z4718" s="5">
        <v>42082.55</v>
      </c>
      <c r="AA4718" s="5" t="str">
        <f t="shared" si="292"/>
        <v>18-29</v>
      </c>
      <c r="AB4718" s="5" t="str">
        <f t="shared" si="293"/>
        <v>Severe</v>
      </c>
      <c r="AC4718" s="5">
        <f t="shared" si="294"/>
        <v>1.32</v>
      </c>
      <c r="AD4718" s="5" t="str">
        <f t="shared" si="295"/>
        <v>Medium-haul</v>
      </c>
    </row>
    <row r="4719" spans="1:30" x14ac:dyDescent="0.3">
      <c r="A4719" s="1" t="s">
        <v>6143</v>
      </c>
      <c r="B4719" s="1" t="s">
        <v>6144</v>
      </c>
      <c r="C4719" s="1">
        <v>67</v>
      </c>
      <c r="D4719" s="1" t="s">
        <v>28</v>
      </c>
      <c r="E4719" s="1" t="s">
        <v>5842</v>
      </c>
      <c r="F4719" s="1" t="s">
        <v>48</v>
      </c>
      <c r="G4719" s="1" t="s">
        <v>742</v>
      </c>
      <c r="H4719" s="1" t="s">
        <v>308</v>
      </c>
      <c r="I4719" s="1" t="s">
        <v>135</v>
      </c>
      <c r="J4719" s="1">
        <v>4304</v>
      </c>
      <c r="K4719" s="3">
        <v>0.94245370370370374</v>
      </c>
      <c r="L4719" s="3">
        <v>0.14106481481481481</v>
      </c>
      <c r="M4719" s="7">
        <v>45671</v>
      </c>
      <c r="N4719" s="3">
        <v>4.3148148148148151E-2</v>
      </c>
      <c r="O4719" s="3">
        <v>0.24175925925925926</v>
      </c>
      <c r="P4719" s="5">
        <v>217.5</v>
      </c>
      <c r="Q4719" s="5">
        <v>1162.3399999999999</v>
      </c>
      <c r="R4719" s="1" t="s">
        <v>56</v>
      </c>
      <c r="S4719" s="1">
        <v>5</v>
      </c>
      <c r="T4719" s="1" t="s">
        <v>45</v>
      </c>
      <c r="U4719" s="5">
        <v>126.49</v>
      </c>
      <c r="V4719" s="5">
        <v>22774.615017984299</v>
      </c>
      <c r="W4719" s="1" t="s">
        <v>36</v>
      </c>
      <c r="X4719" s="1">
        <v>4.4400000000000004</v>
      </c>
      <c r="Y4719" s="5">
        <v>32329.54</v>
      </c>
      <c r="Z4719" s="5">
        <v>74415.06</v>
      </c>
      <c r="AA4719" s="5" t="str">
        <f t="shared" si="292"/>
        <v>60+</v>
      </c>
      <c r="AB4719" s="5" t="str">
        <f t="shared" si="293"/>
        <v>Severe</v>
      </c>
      <c r="AC4719" s="5">
        <f t="shared" si="294"/>
        <v>2.2999999999999998</v>
      </c>
      <c r="AD4719" s="5" t="str">
        <f t="shared" si="295"/>
        <v>Medium-haul</v>
      </c>
    </row>
    <row r="4720" spans="1:30" x14ac:dyDescent="0.3">
      <c r="A4720" s="1" t="s">
        <v>6131</v>
      </c>
      <c r="B4720" s="1" t="s">
        <v>6132</v>
      </c>
      <c r="C4720" s="1">
        <v>37</v>
      </c>
      <c r="D4720" s="1" t="s">
        <v>39</v>
      </c>
      <c r="E4720" s="1" t="s">
        <v>5842</v>
      </c>
      <c r="F4720" s="1" t="s">
        <v>48</v>
      </c>
      <c r="G4720" s="1" t="s">
        <v>742</v>
      </c>
      <c r="H4720" s="1" t="s">
        <v>308</v>
      </c>
      <c r="I4720" s="1" t="s">
        <v>135</v>
      </c>
      <c r="J4720" s="1">
        <v>4304</v>
      </c>
      <c r="K4720" s="3">
        <v>0.94245370370370374</v>
      </c>
      <c r="L4720" s="3">
        <v>0.14106481481481481</v>
      </c>
      <c r="M4720" s="7">
        <v>45662</v>
      </c>
      <c r="N4720" s="3">
        <v>4.3148148148148151E-2</v>
      </c>
      <c r="O4720" s="3">
        <v>0.24175925925925926</v>
      </c>
      <c r="P4720" s="5">
        <v>217.5</v>
      </c>
      <c r="Q4720" s="5">
        <v>1084.74</v>
      </c>
      <c r="R4720" s="1" t="s">
        <v>40</v>
      </c>
      <c r="S4720" s="1">
        <v>3</v>
      </c>
      <c r="T4720" s="1" t="s">
        <v>49</v>
      </c>
      <c r="U4720" s="5">
        <v>181.07</v>
      </c>
      <c r="V4720" s="5">
        <v>22190.457327083001</v>
      </c>
      <c r="W4720" s="1" t="s">
        <v>42</v>
      </c>
      <c r="X4720" s="1">
        <v>4.2300000000000004</v>
      </c>
      <c r="Y4720" s="5">
        <v>31628.55</v>
      </c>
      <c r="Z4720" s="5">
        <v>69459.570000000007</v>
      </c>
      <c r="AA4720" s="5" t="str">
        <f t="shared" si="292"/>
        <v>30-39</v>
      </c>
      <c r="AB4720" s="5" t="str">
        <f t="shared" si="293"/>
        <v>Severe</v>
      </c>
      <c r="AC4720" s="5">
        <f t="shared" si="294"/>
        <v>2.2000000000000002</v>
      </c>
      <c r="AD4720" s="5" t="str">
        <f t="shared" si="295"/>
        <v>Medium-haul</v>
      </c>
    </row>
    <row r="4721" spans="1:30" x14ac:dyDescent="0.3">
      <c r="A4721" s="1" t="s">
        <v>6163</v>
      </c>
      <c r="B4721" s="1" t="s">
        <v>6164</v>
      </c>
      <c r="C4721" s="1">
        <v>75</v>
      </c>
      <c r="D4721" s="1" t="s">
        <v>28</v>
      </c>
      <c r="E4721" s="1" t="s">
        <v>5842</v>
      </c>
      <c r="F4721" s="1" t="s">
        <v>30</v>
      </c>
      <c r="G4721" s="1" t="s">
        <v>742</v>
      </c>
      <c r="H4721" s="1" t="s">
        <v>308</v>
      </c>
      <c r="I4721" s="1" t="s">
        <v>135</v>
      </c>
      <c r="J4721" s="1">
        <v>4304</v>
      </c>
      <c r="K4721" s="3">
        <v>0.94245370370370374</v>
      </c>
      <c r="L4721" s="3">
        <v>0.14106481481481481</v>
      </c>
      <c r="M4721" s="7">
        <v>45671</v>
      </c>
      <c r="N4721" s="3">
        <v>4.3148148148148151E-2</v>
      </c>
      <c r="O4721" s="3">
        <v>0.24175925925925926</v>
      </c>
      <c r="P4721" s="5">
        <v>217.5</v>
      </c>
      <c r="Q4721" s="5">
        <v>83</v>
      </c>
      <c r="R4721" s="1" t="s">
        <v>56</v>
      </c>
      <c r="S4721" s="1">
        <v>5</v>
      </c>
      <c r="T4721" s="1" t="s">
        <v>45</v>
      </c>
      <c r="U4721" s="5">
        <v>92.35</v>
      </c>
      <c r="V4721" s="5">
        <v>22354.950042406701</v>
      </c>
      <c r="W4721" s="1" t="s">
        <v>42</v>
      </c>
      <c r="X4721" s="1">
        <v>4.6500000000000004</v>
      </c>
      <c r="Y4721" s="5">
        <v>31825.94</v>
      </c>
      <c r="Z4721" s="5">
        <v>5330.47</v>
      </c>
      <c r="AA4721" s="5" t="str">
        <f t="shared" si="292"/>
        <v>60+</v>
      </c>
      <c r="AB4721" s="5" t="str">
        <f t="shared" si="293"/>
        <v>Severe</v>
      </c>
      <c r="AC4721" s="5">
        <f t="shared" si="294"/>
        <v>0.17</v>
      </c>
      <c r="AD4721" s="5" t="str">
        <f t="shared" si="295"/>
        <v>Medium-haul</v>
      </c>
    </row>
    <row r="4722" spans="1:30" x14ac:dyDescent="0.3">
      <c r="A4722" s="1" t="s">
        <v>6024</v>
      </c>
      <c r="B4722" s="1" t="s">
        <v>6025</v>
      </c>
      <c r="C4722" s="1">
        <v>64</v>
      </c>
      <c r="D4722" s="1" t="s">
        <v>28</v>
      </c>
      <c r="E4722" s="1" t="s">
        <v>5842</v>
      </c>
      <c r="F4722" s="1" t="s">
        <v>48</v>
      </c>
      <c r="G4722" s="1" t="s">
        <v>742</v>
      </c>
      <c r="H4722" s="1" t="s">
        <v>308</v>
      </c>
      <c r="I4722" s="1" t="s">
        <v>135</v>
      </c>
      <c r="J4722" s="1">
        <v>4304</v>
      </c>
      <c r="K4722" s="3">
        <v>0.94245370370370374</v>
      </c>
      <c r="L4722" s="3">
        <v>0.14106481481481481</v>
      </c>
      <c r="M4722" s="7">
        <v>45671</v>
      </c>
      <c r="N4722" s="3">
        <v>4.3148148148148151E-2</v>
      </c>
      <c r="O4722" s="3">
        <v>0.24175925925925926</v>
      </c>
      <c r="P4722" s="5">
        <v>217.5</v>
      </c>
      <c r="Q4722" s="5">
        <v>744.6</v>
      </c>
      <c r="R4722" s="1" t="s">
        <v>40</v>
      </c>
      <c r="S4722" s="1">
        <v>5</v>
      </c>
      <c r="T4722" s="1" t="s">
        <v>83</v>
      </c>
      <c r="U4722" s="5">
        <v>38.14</v>
      </c>
      <c r="V4722" s="5">
        <v>22410.546231116499</v>
      </c>
      <c r="W4722" s="1" t="s">
        <v>36</v>
      </c>
      <c r="X4722" s="1">
        <v>4.96</v>
      </c>
      <c r="Y4722" s="5">
        <v>31892.66</v>
      </c>
      <c r="Z4722" s="5">
        <v>47662.03</v>
      </c>
      <c r="AA4722" s="5" t="str">
        <f t="shared" si="292"/>
        <v>60+</v>
      </c>
      <c r="AB4722" s="5" t="str">
        <f t="shared" si="293"/>
        <v>Severe</v>
      </c>
      <c r="AC4722" s="5">
        <f t="shared" si="294"/>
        <v>1.49</v>
      </c>
      <c r="AD4722" s="5" t="str">
        <f t="shared" si="295"/>
        <v>Medium-haul</v>
      </c>
    </row>
    <row r="4723" spans="1:30" x14ac:dyDescent="0.3">
      <c r="A4723" s="1" t="s">
        <v>6165</v>
      </c>
      <c r="B4723" s="1" t="s">
        <v>6166</v>
      </c>
      <c r="C4723" s="1">
        <v>70</v>
      </c>
      <c r="D4723" s="1" t="s">
        <v>28</v>
      </c>
      <c r="E4723" s="1" t="s">
        <v>5842</v>
      </c>
      <c r="F4723" s="1" t="s">
        <v>30</v>
      </c>
      <c r="G4723" s="1" t="s">
        <v>742</v>
      </c>
      <c r="H4723" s="1" t="s">
        <v>308</v>
      </c>
      <c r="I4723" s="1" t="s">
        <v>135</v>
      </c>
      <c r="J4723" s="1">
        <v>4304</v>
      </c>
      <c r="K4723" s="3">
        <v>0.94245370370370374</v>
      </c>
      <c r="L4723" s="3">
        <v>0.14106481481481481</v>
      </c>
      <c r="M4723" s="7">
        <v>45668</v>
      </c>
      <c r="N4723" s="3">
        <v>4.3148148148148151E-2</v>
      </c>
      <c r="O4723" s="3">
        <v>0.24175925925925926</v>
      </c>
      <c r="P4723" s="5">
        <v>217.5</v>
      </c>
      <c r="Q4723" s="5">
        <v>1229.32</v>
      </c>
      <c r="R4723" s="1" t="s">
        <v>56</v>
      </c>
      <c r="S4723" s="1">
        <v>5</v>
      </c>
      <c r="T4723" s="1" t="s">
        <v>83</v>
      </c>
      <c r="U4723" s="5">
        <v>98.67</v>
      </c>
      <c r="V4723" s="5">
        <v>22841.978673923699</v>
      </c>
      <c r="W4723" s="1" t="s">
        <v>42</v>
      </c>
      <c r="X4723" s="1">
        <v>3.06</v>
      </c>
      <c r="Y4723" s="5">
        <v>32410.37</v>
      </c>
      <c r="Z4723" s="5">
        <v>78696.210000000006</v>
      </c>
      <c r="AA4723" s="5" t="str">
        <f t="shared" si="292"/>
        <v>60+</v>
      </c>
      <c r="AB4723" s="5" t="str">
        <f t="shared" si="293"/>
        <v>Severe</v>
      </c>
      <c r="AC4723" s="5">
        <f t="shared" si="294"/>
        <v>2.4300000000000002</v>
      </c>
      <c r="AD4723" s="5" t="str">
        <f t="shared" si="295"/>
        <v>Medium-haul</v>
      </c>
    </row>
    <row r="4724" spans="1:30" x14ac:dyDescent="0.3">
      <c r="A4724" s="1" t="s">
        <v>5877</v>
      </c>
      <c r="B4724" s="1" t="s">
        <v>5878</v>
      </c>
      <c r="C4724" s="1">
        <v>51</v>
      </c>
      <c r="D4724" s="1" t="s">
        <v>28</v>
      </c>
      <c r="E4724" s="1" t="s">
        <v>5842</v>
      </c>
      <c r="F4724" s="1" t="s">
        <v>48</v>
      </c>
      <c r="G4724" s="1" t="s">
        <v>751</v>
      </c>
      <c r="H4724" s="1" t="s">
        <v>135</v>
      </c>
      <c r="I4724" s="1" t="s">
        <v>217</v>
      </c>
      <c r="J4724" s="1">
        <v>10118</v>
      </c>
      <c r="K4724" s="3">
        <v>0.98650462962962959</v>
      </c>
      <c r="L4724" s="3">
        <v>0.45456018518518521</v>
      </c>
      <c r="M4724" s="7">
        <v>45665</v>
      </c>
      <c r="N4724" s="3">
        <v>0.10386574074074074</v>
      </c>
      <c r="O4724" s="3">
        <v>0.57192129629629629</v>
      </c>
      <c r="P4724" s="5">
        <v>169</v>
      </c>
      <c r="Q4724" s="5">
        <v>1384.09</v>
      </c>
      <c r="R4724" s="1" t="s">
        <v>34</v>
      </c>
      <c r="S4724" s="1">
        <v>5</v>
      </c>
      <c r="T4724" s="1" t="s">
        <v>41</v>
      </c>
      <c r="U4724" s="5">
        <v>148.63</v>
      </c>
      <c r="V4724" s="5">
        <v>51846.314990218903</v>
      </c>
      <c r="W4724" s="1" t="s">
        <v>42</v>
      </c>
      <c r="X4724" s="1">
        <v>3.58</v>
      </c>
      <c r="Y4724" s="5">
        <v>67215.58</v>
      </c>
      <c r="Z4724" s="5">
        <v>88611.49</v>
      </c>
      <c r="AA4724" s="5" t="str">
        <f t="shared" si="292"/>
        <v>50-59</v>
      </c>
      <c r="AB4724" s="5" t="str">
        <f t="shared" si="293"/>
        <v>Severe</v>
      </c>
      <c r="AC4724" s="5">
        <f t="shared" si="294"/>
        <v>1.32</v>
      </c>
      <c r="AD4724" s="5" t="str">
        <f t="shared" si="295"/>
        <v>Long-haul</v>
      </c>
    </row>
    <row r="4725" spans="1:30" x14ac:dyDescent="0.3">
      <c r="A4725" s="1" t="s">
        <v>6167</v>
      </c>
      <c r="B4725" s="1" t="s">
        <v>6168</v>
      </c>
      <c r="C4725" s="1">
        <v>45</v>
      </c>
      <c r="D4725" s="1" t="s">
        <v>39</v>
      </c>
      <c r="E4725" s="1" t="s">
        <v>5842</v>
      </c>
      <c r="F4725" s="1" t="s">
        <v>30</v>
      </c>
      <c r="G4725" s="1" t="s">
        <v>751</v>
      </c>
      <c r="H4725" s="1" t="s">
        <v>135</v>
      </c>
      <c r="I4725" s="1" t="s">
        <v>217</v>
      </c>
      <c r="J4725" s="1">
        <v>10118</v>
      </c>
      <c r="K4725" s="3">
        <v>0.98650462962962959</v>
      </c>
      <c r="L4725" s="3">
        <v>0.45456018518518521</v>
      </c>
      <c r="M4725" s="7">
        <v>45668</v>
      </c>
      <c r="N4725" s="3">
        <v>0.10386574074074074</v>
      </c>
      <c r="O4725" s="3">
        <v>0.57192129629629629</v>
      </c>
      <c r="P4725" s="5">
        <v>169</v>
      </c>
      <c r="Q4725" s="5">
        <v>1316.98</v>
      </c>
      <c r="R4725" s="1" t="s">
        <v>40</v>
      </c>
      <c r="S4725" s="1">
        <v>5</v>
      </c>
      <c r="T4725" s="1" t="s">
        <v>49</v>
      </c>
      <c r="U4725" s="5">
        <v>104.31</v>
      </c>
      <c r="V4725" s="5">
        <v>52039.439667335799</v>
      </c>
      <c r="W4725" s="1" t="s">
        <v>36</v>
      </c>
      <c r="X4725" s="1">
        <v>4.25</v>
      </c>
      <c r="Y4725" s="5">
        <v>67447.33</v>
      </c>
      <c r="Z4725" s="5">
        <v>84307.58</v>
      </c>
      <c r="AA4725" s="5" t="str">
        <f t="shared" si="292"/>
        <v>40-49</v>
      </c>
      <c r="AB4725" s="5" t="str">
        <f t="shared" si="293"/>
        <v>Severe</v>
      </c>
      <c r="AC4725" s="5">
        <f t="shared" si="294"/>
        <v>1.25</v>
      </c>
      <c r="AD4725" s="5" t="str">
        <f t="shared" si="295"/>
        <v>Long-haul</v>
      </c>
    </row>
    <row r="4726" spans="1:30" x14ac:dyDescent="0.3">
      <c r="A4726" s="1" t="s">
        <v>6169</v>
      </c>
      <c r="B4726" s="1" t="s">
        <v>6170</v>
      </c>
      <c r="C4726" s="1">
        <v>29</v>
      </c>
      <c r="D4726" s="1" t="s">
        <v>39</v>
      </c>
      <c r="E4726" s="1" t="s">
        <v>5842</v>
      </c>
      <c r="F4726" s="1" t="s">
        <v>30</v>
      </c>
      <c r="G4726" s="1" t="s">
        <v>751</v>
      </c>
      <c r="H4726" s="1" t="s">
        <v>135</v>
      </c>
      <c r="I4726" s="1" t="s">
        <v>217</v>
      </c>
      <c r="J4726" s="1">
        <v>10118</v>
      </c>
      <c r="K4726" s="3">
        <v>0.98650462962962959</v>
      </c>
      <c r="L4726" s="3">
        <v>0.45456018518518521</v>
      </c>
      <c r="M4726" s="7">
        <v>45671</v>
      </c>
      <c r="N4726" s="3">
        <v>0.10386574074074074</v>
      </c>
      <c r="O4726" s="3">
        <v>0.57192129629629629</v>
      </c>
      <c r="P4726" s="5">
        <v>169</v>
      </c>
      <c r="Q4726" s="5">
        <v>1090.6199999999999</v>
      </c>
      <c r="R4726" s="1" t="s">
        <v>34</v>
      </c>
      <c r="S4726" s="1">
        <v>5</v>
      </c>
      <c r="T4726" s="1" t="s">
        <v>45</v>
      </c>
      <c r="U4726" s="5">
        <v>53.82</v>
      </c>
      <c r="V4726" s="5">
        <v>51661.671268180799</v>
      </c>
      <c r="W4726" s="1" t="s">
        <v>36</v>
      </c>
      <c r="X4726" s="1">
        <v>4.71</v>
      </c>
      <c r="Y4726" s="5">
        <v>66994.009999999995</v>
      </c>
      <c r="Z4726" s="5">
        <v>69810.44</v>
      </c>
      <c r="AA4726" s="5" t="str">
        <f t="shared" si="292"/>
        <v>18-29</v>
      </c>
      <c r="AB4726" s="5" t="str">
        <f t="shared" si="293"/>
        <v>Severe</v>
      </c>
      <c r="AC4726" s="5">
        <f t="shared" si="294"/>
        <v>1.04</v>
      </c>
      <c r="AD4726" s="5" t="str">
        <f t="shared" si="295"/>
        <v>Long-haul</v>
      </c>
    </row>
    <row r="4727" spans="1:30" x14ac:dyDescent="0.3">
      <c r="A4727" s="1" t="s">
        <v>6171</v>
      </c>
      <c r="B4727" s="1" t="s">
        <v>5027</v>
      </c>
      <c r="C4727" s="1">
        <v>27</v>
      </c>
      <c r="D4727" s="1" t="s">
        <v>39</v>
      </c>
      <c r="E4727" s="1" t="s">
        <v>5842</v>
      </c>
      <c r="F4727" s="1" t="s">
        <v>30</v>
      </c>
      <c r="G4727" s="1" t="s">
        <v>751</v>
      </c>
      <c r="H4727" s="1" t="s">
        <v>135</v>
      </c>
      <c r="I4727" s="1" t="s">
        <v>217</v>
      </c>
      <c r="J4727" s="1">
        <v>10118</v>
      </c>
      <c r="K4727" s="3">
        <v>0.98650462962962959</v>
      </c>
      <c r="L4727" s="3">
        <v>0.45456018518518521</v>
      </c>
      <c r="M4727" s="7">
        <v>45663</v>
      </c>
      <c r="N4727" s="3">
        <v>0.10386574074074074</v>
      </c>
      <c r="O4727" s="3">
        <v>0.57192129629629629</v>
      </c>
      <c r="P4727" s="5">
        <v>169</v>
      </c>
      <c r="Q4727" s="5">
        <v>545.07000000000005</v>
      </c>
      <c r="R4727" s="1" t="s">
        <v>34</v>
      </c>
      <c r="S4727" s="1">
        <v>5</v>
      </c>
      <c r="T4727" s="1" t="s">
        <v>35</v>
      </c>
      <c r="U4727" s="5">
        <v>176.67</v>
      </c>
      <c r="V4727" s="5">
        <v>51792.162605085898</v>
      </c>
      <c r="W4727" s="1" t="s">
        <v>42</v>
      </c>
      <c r="X4727" s="1">
        <v>3.37</v>
      </c>
      <c r="Y4727" s="5">
        <v>67150.600000000006</v>
      </c>
      <c r="Z4727" s="5">
        <v>34919.81</v>
      </c>
      <c r="AA4727" s="5" t="str">
        <f t="shared" si="292"/>
        <v>18-29</v>
      </c>
      <c r="AB4727" s="5" t="str">
        <f t="shared" si="293"/>
        <v>Severe</v>
      </c>
      <c r="AC4727" s="5">
        <f t="shared" si="294"/>
        <v>0.52</v>
      </c>
      <c r="AD4727" s="5" t="str">
        <f t="shared" si="295"/>
        <v>Long-haul</v>
      </c>
    </row>
    <row r="4728" spans="1:30" x14ac:dyDescent="0.3">
      <c r="A4728" s="1" t="s">
        <v>6172</v>
      </c>
      <c r="B4728" s="1" t="s">
        <v>6173</v>
      </c>
      <c r="C4728" s="1">
        <v>35</v>
      </c>
      <c r="D4728" s="1" t="s">
        <v>28</v>
      </c>
      <c r="E4728" s="1" t="s">
        <v>5842</v>
      </c>
      <c r="F4728" s="1" t="s">
        <v>48</v>
      </c>
      <c r="G4728" s="1" t="s">
        <v>751</v>
      </c>
      <c r="H4728" s="1" t="s">
        <v>135</v>
      </c>
      <c r="I4728" s="1" t="s">
        <v>217</v>
      </c>
      <c r="J4728" s="1">
        <v>10118</v>
      </c>
      <c r="K4728" s="3">
        <v>0.98650462962962959</v>
      </c>
      <c r="L4728" s="3">
        <v>0.45456018518518521</v>
      </c>
      <c r="M4728" s="7">
        <v>45663</v>
      </c>
      <c r="N4728" s="3">
        <v>0.10386574074074074</v>
      </c>
      <c r="O4728" s="3">
        <v>0.57192129629629629</v>
      </c>
      <c r="P4728" s="5">
        <v>169</v>
      </c>
      <c r="Q4728" s="5">
        <v>737.39</v>
      </c>
      <c r="R4728" s="1" t="s">
        <v>34</v>
      </c>
      <c r="S4728" s="1">
        <v>3</v>
      </c>
      <c r="T4728" s="1" t="s">
        <v>45</v>
      </c>
      <c r="U4728" s="5">
        <v>199.14</v>
      </c>
      <c r="V4728" s="5">
        <v>51176.605778999598</v>
      </c>
      <c r="W4728" s="1" t="s">
        <v>42</v>
      </c>
      <c r="X4728" s="1">
        <v>3.86</v>
      </c>
      <c r="Y4728" s="5">
        <v>66411.929999999993</v>
      </c>
      <c r="Z4728" s="5">
        <v>47232.79</v>
      </c>
      <c r="AA4728" s="5" t="str">
        <f t="shared" si="292"/>
        <v>30-39</v>
      </c>
      <c r="AB4728" s="5" t="str">
        <f t="shared" si="293"/>
        <v>Severe</v>
      </c>
      <c r="AC4728" s="5">
        <f t="shared" si="294"/>
        <v>0.71</v>
      </c>
      <c r="AD4728" s="5" t="str">
        <f t="shared" si="295"/>
        <v>Long-haul</v>
      </c>
    </row>
    <row r="4729" spans="1:30" x14ac:dyDescent="0.3">
      <c r="A4729" s="1" t="s">
        <v>6174</v>
      </c>
      <c r="B4729" s="1" t="s">
        <v>6175</v>
      </c>
      <c r="C4729" s="1">
        <v>58</v>
      </c>
      <c r="D4729" s="1" t="s">
        <v>39</v>
      </c>
      <c r="E4729" s="1" t="s">
        <v>5842</v>
      </c>
      <c r="F4729" s="1" t="s">
        <v>48</v>
      </c>
      <c r="G4729" s="1" t="s">
        <v>751</v>
      </c>
      <c r="H4729" s="1" t="s">
        <v>135</v>
      </c>
      <c r="I4729" s="1" t="s">
        <v>217</v>
      </c>
      <c r="J4729" s="1">
        <v>10118</v>
      </c>
      <c r="K4729" s="3">
        <v>0.98650462962962959</v>
      </c>
      <c r="L4729" s="3">
        <v>0.45456018518518521</v>
      </c>
      <c r="M4729" s="7">
        <v>45665</v>
      </c>
      <c r="N4729" s="3">
        <v>0.10386574074074074</v>
      </c>
      <c r="O4729" s="3">
        <v>0.57192129629629629</v>
      </c>
      <c r="P4729" s="5">
        <v>169</v>
      </c>
      <c r="Q4729" s="5">
        <v>1110</v>
      </c>
      <c r="R4729" s="1" t="s">
        <v>34</v>
      </c>
      <c r="S4729" s="1">
        <v>5</v>
      </c>
      <c r="T4729" s="1" t="s">
        <v>35</v>
      </c>
      <c r="U4729" s="5">
        <v>130.01</v>
      </c>
      <c r="V4729" s="5">
        <v>51353.933135546598</v>
      </c>
      <c r="W4729" s="1" t="s">
        <v>36</v>
      </c>
      <c r="X4729" s="1">
        <v>4.4400000000000004</v>
      </c>
      <c r="Y4729" s="5">
        <v>66624.72</v>
      </c>
      <c r="Z4729" s="5">
        <v>71066</v>
      </c>
      <c r="AA4729" s="5" t="str">
        <f t="shared" si="292"/>
        <v>50-59</v>
      </c>
      <c r="AB4729" s="5" t="str">
        <f t="shared" si="293"/>
        <v>Severe</v>
      </c>
      <c r="AC4729" s="5">
        <f t="shared" si="294"/>
        <v>1.07</v>
      </c>
      <c r="AD4729" s="5" t="str">
        <f t="shared" si="295"/>
        <v>Long-haul</v>
      </c>
    </row>
    <row r="4730" spans="1:30" x14ac:dyDescent="0.3">
      <c r="A4730" s="1" t="s">
        <v>6176</v>
      </c>
      <c r="B4730" s="1" t="s">
        <v>6177</v>
      </c>
      <c r="C4730" s="1">
        <v>63</v>
      </c>
      <c r="D4730" s="1" t="s">
        <v>39</v>
      </c>
      <c r="E4730" s="1" t="s">
        <v>5842</v>
      </c>
      <c r="F4730" s="1" t="s">
        <v>30</v>
      </c>
      <c r="G4730" s="1" t="s">
        <v>751</v>
      </c>
      <c r="H4730" s="1" t="s">
        <v>135</v>
      </c>
      <c r="I4730" s="1" t="s">
        <v>217</v>
      </c>
      <c r="J4730" s="1">
        <v>10118</v>
      </c>
      <c r="K4730" s="3">
        <v>0.98650462962962959</v>
      </c>
      <c r="L4730" s="3">
        <v>0.45456018518518521</v>
      </c>
      <c r="M4730" s="7">
        <v>45660</v>
      </c>
      <c r="N4730" s="3">
        <v>0.10386574074074074</v>
      </c>
      <c r="O4730" s="3">
        <v>0.57192129629629629</v>
      </c>
      <c r="P4730" s="5">
        <v>169</v>
      </c>
      <c r="Q4730" s="5">
        <v>708.24</v>
      </c>
      <c r="R4730" s="1" t="s">
        <v>40</v>
      </c>
      <c r="S4730" s="1">
        <v>5</v>
      </c>
      <c r="T4730" s="1" t="s">
        <v>41</v>
      </c>
      <c r="U4730" s="5">
        <v>187.03</v>
      </c>
      <c r="V4730" s="5">
        <v>51904.5989548418</v>
      </c>
      <c r="W4730" s="1" t="s">
        <v>36</v>
      </c>
      <c r="X4730" s="1">
        <v>4.3600000000000003</v>
      </c>
      <c r="Y4730" s="5">
        <v>67285.52</v>
      </c>
      <c r="Z4730" s="5">
        <v>45364.77</v>
      </c>
      <c r="AA4730" s="5" t="str">
        <f t="shared" si="292"/>
        <v>60+</v>
      </c>
      <c r="AB4730" s="5" t="str">
        <f t="shared" si="293"/>
        <v>Severe</v>
      </c>
      <c r="AC4730" s="5">
        <f t="shared" si="294"/>
        <v>0.67</v>
      </c>
      <c r="AD4730" s="5" t="str">
        <f t="shared" si="295"/>
        <v>Long-haul</v>
      </c>
    </row>
    <row r="4731" spans="1:30" x14ac:dyDescent="0.3">
      <c r="A4731" s="1" t="s">
        <v>6178</v>
      </c>
      <c r="B4731" s="1" t="s">
        <v>6179</v>
      </c>
      <c r="C4731" s="1">
        <v>51</v>
      </c>
      <c r="D4731" s="1" t="s">
        <v>39</v>
      </c>
      <c r="E4731" s="1" t="s">
        <v>5842</v>
      </c>
      <c r="F4731" s="1" t="s">
        <v>48</v>
      </c>
      <c r="G4731" s="1" t="s">
        <v>751</v>
      </c>
      <c r="H4731" s="1" t="s">
        <v>135</v>
      </c>
      <c r="I4731" s="1" t="s">
        <v>217</v>
      </c>
      <c r="J4731" s="1">
        <v>10118</v>
      </c>
      <c r="K4731" s="3">
        <v>0.98650462962962959</v>
      </c>
      <c r="L4731" s="3">
        <v>0.45456018518518521</v>
      </c>
      <c r="M4731" s="7">
        <v>45672</v>
      </c>
      <c r="N4731" s="3">
        <v>0.10386574074074074</v>
      </c>
      <c r="O4731" s="3">
        <v>0.57192129629629629</v>
      </c>
      <c r="P4731" s="5">
        <v>169</v>
      </c>
      <c r="Q4731" s="5">
        <v>878.16</v>
      </c>
      <c r="R4731" s="1" t="s">
        <v>56</v>
      </c>
      <c r="S4731" s="1">
        <v>5</v>
      </c>
      <c r="T4731" s="1" t="s">
        <v>49</v>
      </c>
      <c r="U4731" s="5">
        <v>44.74</v>
      </c>
      <c r="V4731" s="5">
        <v>51999.906946463998</v>
      </c>
      <c r="W4731" s="1" t="s">
        <v>36</v>
      </c>
      <c r="X4731" s="1">
        <v>4.79</v>
      </c>
      <c r="Y4731" s="5">
        <v>67399.89</v>
      </c>
      <c r="Z4731" s="5">
        <v>56211.19</v>
      </c>
      <c r="AA4731" s="5" t="str">
        <f t="shared" si="292"/>
        <v>50-59</v>
      </c>
      <c r="AB4731" s="5" t="str">
        <f t="shared" si="293"/>
        <v>Severe</v>
      </c>
      <c r="AC4731" s="5">
        <f t="shared" si="294"/>
        <v>0.83</v>
      </c>
      <c r="AD4731" s="5" t="str">
        <f t="shared" si="295"/>
        <v>Long-haul</v>
      </c>
    </row>
    <row r="4732" spans="1:30" x14ac:dyDescent="0.3">
      <c r="A4732" s="1" t="s">
        <v>6063</v>
      </c>
      <c r="B4732" s="1" t="s">
        <v>6064</v>
      </c>
      <c r="C4732" s="1">
        <v>29</v>
      </c>
      <c r="D4732" s="1" t="s">
        <v>39</v>
      </c>
      <c r="E4732" s="1" t="s">
        <v>5842</v>
      </c>
      <c r="F4732" s="1" t="s">
        <v>30</v>
      </c>
      <c r="G4732" s="1" t="s">
        <v>756</v>
      </c>
      <c r="H4732" s="1" t="s">
        <v>407</v>
      </c>
      <c r="I4732" s="1" t="s">
        <v>217</v>
      </c>
      <c r="J4732" s="1">
        <v>8465</v>
      </c>
      <c r="K4732" s="3">
        <v>0.14657407407407408</v>
      </c>
      <c r="L4732" s="3">
        <v>0.53824074074074069</v>
      </c>
      <c r="M4732" s="7">
        <v>45667</v>
      </c>
      <c r="N4732" s="3">
        <v>0.23060185185185186</v>
      </c>
      <c r="O4732" s="3">
        <v>0.6222685185185185</v>
      </c>
      <c r="P4732" s="5">
        <v>121</v>
      </c>
      <c r="Q4732" s="5">
        <v>914.59</v>
      </c>
      <c r="R4732" s="1" t="s">
        <v>34</v>
      </c>
      <c r="S4732" s="1">
        <v>5</v>
      </c>
      <c r="T4732" s="1" t="s">
        <v>35</v>
      </c>
      <c r="U4732" s="5">
        <v>194.71</v>
      </c>
      <c r="V4732" s="5">
        <v>43066.174369056898</v>
      </c>
      <c r="W4732" s="1" t="s">
        <v>42</v>
      </c>
      <c r="X4732" s="1">
        <v>4.0599999999999996</v>
      </c>
      <c r="Y4732" s="5">
        <v>56679.41</v>
      </c>
      <c r="Z4732" s="5">
        <v>58572.7</v>
      </c>
      <c r="AA4732" s="5" t="str">
        <f t="shared" si="292"/>
        <v>18-29</v>
      </c>
      <c r="AB4732" s="5" t="str">
        <f t="shared" si="293"/>
        <v>Severe</v>
      </c>
      <c r="AC4732" s="5">
        <f t="shared" si="294"/>
        <v>1.03</v>
      </c>
      <c r="AD4732" s="5" t="str">
        <f t="shared" si="295"/>
        <v>Long-haul</v>
      </c>
    </row>
    <row r="4733" spans="1:30" x14ac:dyDescent="0.3">
      <c r="A4733" s="1" t="s">
        <v>5873</v>
      </c>
      <c r="B4733" s="1" t="s">
        <v>5874</v>
      </c>
      <c r="C4733" s="1">
        <v>68</v>
      </c>
      <c r="D4733" s="1" t="s">
        <v>39</v>
      </c>
      <c r="E4733" s="1" t="s">
        <v>5842</v>
      </c>
      <c r="F4733" s="1" t="s">
        <v>48</v>
      </c>
      <c r="G4733" s="1" t="s">
        <v>756</v>
      </c>
      <c r="H4733" s="1" t="s">
        <v>407</v>
      </c>
      <c r="I4733" s="1" t="s">
        <v>217</v>
      </c>
      <c r="J4733" s="1">
        <v>8465</v>
      </c>
      <c r="K4733" s="3">
        <v>0.14657407407407408</v>
      </c>
      <c r="L4733" s="3">
        <v>0.53824074074074069</v>
      </c>
      <c r="M4733" s="7">
        <v>45668</v>
      </c>
      <c r="N4733" s="3">
        <v>0.23060185185185186</v>
      </c>
      <c r="O4733" s="3">
        <v>0.6222685185185185</v>
      </c>
      <c r="P4733" s="5">
        <v>121</v>
      </c>
      <c r="Q4733" s="5">
        <v>1060.55</v>
      </c>
      <c r="R4733" s="1" t="s">
        <v>56</v>
      </c>
      <c r="S4733" s="1">
        <v>5</v>
      </c>
      <c r="T4733" s="1" t="s">
        <v>41</v>
      </c>
      <c r="U4733" s="5">
        <v>33.49</v>
      </c>
      <c r="V4733" s="5">
        <v>43518.249019826697</v>
      </c>
      <c r="W4733" s="1" t="s">
        <v>42</v>
      </c>
      <c r="X4733" s="1">
        <v>4.9000000000000004</v>
      </c>
      <c r="Y4733" s="5">
        <v>57221.9</v>
      </c>
      <c r="Z4733" s="5">
        <v>67881.899999999994</v>
      </c>
      <c r="AA4733" s="5" t="str">
        <f t="shared" si="292"/>
        <v>60+</v>
      </c>
      <c r="AB4733" s="5" t="str">
        <f t="shared" si="293"/>
        <v>Severe</v>
      </c>
      <c r="AC4733" s="5">
        <f t="shared" si="294"/>
        <v>1.19</v>
      </c>
      <c r="AD4733" s="5" t="str">
        <f t="shared" si="295"/>
        <v>Long-haul</v>
      </c>
    </row>
    <row r="4734" spans="1:30" x14ac:dyDescent="0.3">
      <c r="A4734" s="1" t="s">
        <v>6001</v>
      </c>
      <c r="B4734" s="1" t="s">
        <v>6002</v>
      </c>
      <c r="C4734" s="1">
        <v>62</v>
      </c>
      <c r="D4734" s="1" t="s">
        <v>39</v>
      </c>
      <c r="E4734" s="1" t="s">
        <v>5842</v>
      </c>
      <c r="F4734" s="1" t="s">
        <v>30</v>
      </c>
      <c r="G4734" s="1" t="s">
        <v>756</v>
      </c>
      <c r="H4734" s="1" t="s">
        <v>407</v>
      </c>
      <c r="I4734" s="1" t="s">
        <v>217</v>
      </c>
      <c r="J4734" s="1">
        <v>8465</v>
      </c>
      <c r="K4734" s="3">
        <v>0.14657407407407408</v>
      </c>
      <c r="L4734" s="3">
        <v>0.53824074074074069</v>
      </c>
      <c r="M4734" s="7">
        <v>45658</v>
      </c>
      <c r="N4734" s="3">
        <v>0.23060185185185186</v>
      </c>
      <c r="O4734" s="3">
        <v>0.6222685185185185</v>
      </c>
      <c r="P4734" s="5">
        <v>121</v>
      </c>
      <c r="Q4734" s="5">
        <v>1148.22</v>
      </c>
      <c r="R4734" s="1" t="s">
        <v>56</v>
      </c>
      <c r="S4734" s="1">
        <v>5</v>
      </c>
      <c r="T4734" s="1" t="s">
        <v>45</v>
      </c>
      <c r="U4734" s="5">
        <v>37.590000000000003</v>
      </c>
      <c r="V4734" s="5">
        <v>43059.963117637701</v>
      </c>
      <c r="W4734" s="1" t="s">
        <v>42</v>
      </c>
      <c r="X4734" s="1">
        <v>4.9000000000000004</v>
      </c>
      <c r="Y4734" s="5">
        <v>56671.96</v>
      </c>
      <c r="Z4734" s="5">
        <v>73493.600000000006</v>
      </c>
      <c r="AA4734" s="5" t="str">
        <f t="shared" si="292"/>
        <v>60+</v>
      </c>
      <c r="AB4734" s="5" t="str">
        <f t="shared" si="293"/>
        <v>Severe</v>
      </c>
      <c r="AC4734" s="5">
        <f t="shared" si="294"/>
        <v>1.3</v>
      </c>
      <c r="AD4734" s="5" t="str">
        <f t="shared" si="295"/>
        <v>Long-haul</v>
      </c>
    </row>
    <row r="4735" spans="1:30" x14ac:dyDescent="0.3">
      <c r="A4735" s="1" t="s">
        <v>5983</v>
      </c>
      <c r="B4735" s="1" t="s">
        <v>5984</v>
      </c>
      <c r="C4735" s="1">
        <v>40</v>
      </c>
      <c r="D4735" s="1" t="s">
        <v>28</v>
      </c>
      <c r="E4735" s="1" t="s">
        <v>5842</v>
      </c>
      <c r="F4735" s="1" t="s">
        <v>30</v>
      </c>
      <c r="G4735" s="1" t="s">
        <v>756</v>
      </c>
      <c r="H4735" s="1" t="s">
        <v>407</v>
      </c>
      <c r="I4735" s="1" t="s">
        <v>217</v>
      </c>
      <c r="J4735" s="1">
        <v>8465</v>
      </c>
      <c r="K4735" s="3">
        <v>0.14657407407407408</v>
      </c>
      <c r="L4735" s="3">
        <v>0.53824074074074069</v>
      </c>
      <c r="M4735" s="7">
        <v>45661</v>
      </c>
      <c r="N4735" s="3">
        <v>0.23060185185185186</v>
      </c>
      <c r="O4735" s="3">
        <v>0.6222685185185185</v>
      </c>
      <c r="P4735" s="5">
        <v>121</v>
      </c>
      <c r="Q4735" s="5">
        <v>568.69000000000005</v>
      </c>
      <c r="R4735" s="1" t="s">
        <v>56</v>
      </c>
      <c r="S4735" s="1">
        <v>3</v>
      </c>
      <c r="T4735" s="1" t="s">
        <v>83</v>
      </c>
      <c r="U4735" s="5">
        <v>195.57</v>
      </c>
      <c r="V4735" s="5">
        <v>43035.941284279303</v>
      </c>
      <c r="W4735" s="1" t="s">
        <v>36</v>
      </c>
      <c r="X4735" s="1">
        <v>4.46</v>
      </c>
      <c r="Y4735" s="5">
        <v>56643.13</v>
      </c>
      <c r="Z4735" s="5">
        <v>36435.269999999997</v>
      </c>
      <c r="AA4735" s="5" t="str">
        <f t="shared" si="292"/>
        <v>40-49</v>
      </c>
      <c r="AB4735" s="5" t="str">
        <f t="shared" si="293"/>
        <v>Severe</v>
      </c>
      <c r="AC4735" s="5">
        <f t="shared" si="294"/>
        <v>0.64</v>
      </c>
      <c r="AD4735" s="5" t="str">
        <f t="shared" si="295"/>
        <v>Long-haul</v>
      </c>
    </row>
    <row r="4736" spans="1:30" x14ac:dyDescent="0.3">
      <c r="A4736" s="1" t="s">
        <v>6180</v>
      </c>
      <c r="B4736" s="1" t="s">
        <v>6181</v>
      </c>
      <c r="C4736" s="1">
        <v>72</v>
      </c>
      <c r="D4736" s="1" t="s">
        <v>39</v>
      </c>
      <c r="E4736" s="1" t="s">
        <v>5842</v>
      </c>
      <c r="F4736" s="1" t="s">
        <v>48</v>
      </c>
      <c r="G4736" s="1" t="s">
        <v>756</v>
      </c>
      <c r="H4736" s="1" t="s">
        <v>407</v>
      </c>
      <c r="I4736" s="1" t="s">
        <v>217</v>
      </c>
      <c r="J4736" s="1">
        <v>8465</v>
      </c>
      <c r="K4736" s="3">
        <v>0.14657407407407408</v>
      </c>
      <c r="L4736" s="3">
        <v>0.53824074074074069</v>
      </c>
      <c r="M4736" s="7">
        <v>45662</v>
      </c>
      <c r="N4736" s="3">
        <v>0.23060185185185186</v>
      </c>
      <c r="O4736" s="3">
        <v>0.6222685185185185</v>
      </c>
      <c r="P4736" s="5">
        <v>121</v>
      </c>
      <c r="Q4736" s="5">
        <v>1163.78</v>
      </c>
      <c r="R4736" s="1" t="s">
        <v>40</v>
      </c>
      <c r="S4736" s="1">
        <v>5</v>
      </c>
      <c r="T4736" s="1" t="s">
        <v>35</v>
      </c>
      <c r="U4736" s="5">
        <v>4.87</v>
      </c>
      <c r="V4736" s="5">
        <v>43749.1006474807</v>
      </c>
      <c r="W4736" s="1" t="s">
        <v>42</v>
      </c>
      <c r="X4736" s="1">
        <v>3.84</v>
      </c>
      <c r="Y4736" s="5">
        <v>57498.92</v>
      </c>
      <c r="Z4736" s="5">
        <v>74482.89</v>
      </c>
      <c r="AA4736" s="5" t="str">
        <f t="shared" si="292"/>
        <v>60+</v>
      </c>
      <c r="AB4736" s="5" t="str">
        <f t="shared" si="293"/>
        <v>Severe</v>
      </c>
      <c r="AC4736" s="5">
        <f t="shared" si="294"/>
        <v>1.3</v>
      </c>
      <c r="AD4736" s="5" t="str">
        <f t="shared" si="295"/>
        <v>Long-haul</v>
      </c>
    </row>
    <row r="4737" spans="1:30" x14ac:dyDescent="0.3">
      <c r="A4737" s="1" t="s">
        <v>6097</v>
      </c>
      <c r="B4737" s="1" t="s">
        <v>6098</v>
      </c>
      <c r="C4737" s="1">
        <v>23</v>
      </c>
      <c r="D4737" s="1" t="s">
        <v>39</v>
      </c>
      <c r="E4737" s="1" t="s">
        <v>5842</v>
      </c>
      <c r="F4737" s="1" t="s">
        <v>30</v>
      </c>
      <c r="G4737" s="1" t="s">
        <v>756</v>
      </c>
      <c r="H4737" s="1" t="s">
        <v>407</v>
      </c>
      <c r="I4737" s="1" t="s">
        <v>217</v>
      </c>
      <c r="J4737" s="1">
        <v>8465</v>
      </c>
      <c r="K4737" s="3">
        <v>0.14657407407407408</v>
      </c>
      <c r="L4737" s="3">
        <v>0.53824074074074069</v>
      </c>
      <c r="M4737" s="7">
        <v>45662</v>
      </c>
      <c r="N4737" s="3">
        <v>0.23060185185185186</v>
      </c>
      <c r="O4737" s="3">
        <v>0.6222685185185185</v>
      </c>
      <c r="P4737" s="5">
        <v>121</v>
      </c>
      <c r="Q4737" s="5">
        <v>767.19</v>
      </c>
      <c r="R4737" s="1" t="s">
        <v>56</v>
      </c>
      <c r="S4737" s="1">
        <v>5</v>
      </c>
      <c r="T4737" s="1" t="s">
        <v>45</v>
      </c>
      <c r="U4737" s="5">
        <v>113.22</v>
      </c>
      <c r="V4737" s="5">
        <v>43263.848042603597</v>
      </c>
      <c r="W4737" s="1" t="s">
        <v>36</v>
      </c>
      <c r="X4737" s="1">
        <v>4.1500000000000004</v>
      </c>
      <c r="Y4737" s="5">
        <v>56916.62</v>
      </c>
      <c r="Z4737" s="5">
        <v>49122.8</v>
      </c>
      <c r="AA4737" s="5" t="str">
        <f t="shared" si="292"/>
        <v>18-29</v>
      </c>
      <c r="AB4737" s="5" t="str">
        <f t="shared" si="293"/>
        <v>Severe</v>
      </c>
      <c r="AC4737" s="5">
        <f t="shared" si="294"/>
        <v>0.86</v>
      </c>
      <c r="AD4737" s="5" t="str">
        <f t="shared" si="295"/>
        <v>Long-haul</v>
      </c>
    </row>
    <row r="4738" spans="1:30" x14ac:dyDescent="0.3">
      <c r="A4738" s="1" t="s">
        <v>6182</v>
      </c>
      <c r="B4738" s="1" t="s">
        <v>6183</v>
      </c>
      <c r="C4738" s="1">
        <v>46</v>
      </c>
      <c r="D4738" s="1" t="s">
        <v>28</v>
      </c>
      <c r="E4738" s="1" t="s">
        <v>5842</v>
      </c>
      <c r="F4738" s="1" t="s">
        <v>30</v>
      </c>
      <c r="G4738" s="1" t="s">
        <v>756</v>
      </c>
      <c r="H4738" s="1" t="s">
        <v>407</v>
      </c>
      <c r="I4738" s="1" t="s">
        <v>217</v>
      </c>
      <c r="J4738" s="1">
        <v>8465</v>
      </c>
      <c r="K4738" s="3">
        <v>0.14657407407407408</v>
      </c>
      <c r="L4738" s="3">
        <v>0.53824074074074069</v>
      </c>
      <c r="M4738" s="7">
        <v>45658</v>
      </c>
      <c r="N4738" s="3">
        <v>0.23060185185185186</v>
      </c>
      <c r="O4738" s="3">
        <v>0.6222685185185185</v>
      </c>
      <c r="P4738" s="5">
        <v>121</v>
      </c>
      <c r="Q4738" s="5">
        <v>212.35</v>
      </c>
      <c r="R4738" s="1" t="s">
        <v>34</v>
      </c>
      <c r="S4738" s="1">
        <v>5</v>
      </c>
      <c r="T4738" s="1" t="s">
        <v>41</v>
      </c>
      <c r="U4738" s="5">
        <v>7.1</v>
      </c>
      <c r="V4738" s="5">
        <v>43794.136558450402</v>
      </c>
      <c r="W4738" s="1" t="s">
        <v>42</v>
      </c>
      <c r="X4738" s="1">
        <v>3.31</v>
      </c>
      <c r="Y4738" s="5">
        <v>57552.959999999999</v>
      </c>
      <c r="Z4738" s="5">
        <v>13591.82</v>
      </c>
      <c r="AA4738" s="5" t="str">
        <f t="shared" ref="AA4738:AA4801" si="296">IF(C4738&lt;=29,"18-29",IF(C4738&lt;=39,"30-39",IF(C4738&lt;=49,"40-49",IF(C4738&lt;=59,"50-59","60+"))))</f>
        <v>40-49</v>
      </c>
      <c r="AB4738" s="5" t="str">
        <f t="shared" ref="AB4738:AB4801" si="297">IF(P4738&lt;=30,"On-Time",IF(P4738&lt;=120,"Moderate","Severe"))</f>
        <v>Severe</v>
      </c>
      <c r="AC4738" s="5">
        <f t="shared" ref="AC4738:AC4801" si="298">ROUND(Z4738/Y4738,2)</f>
        <v>0.24</v>
      </c>
      <c r="AD4738" s="5" t="str">
        <f t="shared" ref="AD4738:AD4801" si="299">IF(J4738&lt;=3000,"Short-haul",IF(J4738&lt;=7000,"Medium-haul","Long-haul"))</f>
        <v>Long-haul</v>
      </c>
    </row>
    <row r="4739" spans="1:30" x14ac:dyDescent="0.3">
      <c r="A4739" s="1" t="s">
        <v>6184</v>
      </c>
      <c r="B4739" s="1" t="s">
        <v>6185</v>
      </c>
      <c r="C4739" s="1">
        <v>58</v>
      </c>
      <c r="D4739" s="1" t="s">
        <v>39</v>
      </c>
      <c r="E4739" s="1" t="s">
        <v>5842</v>
      </c>
      <c r="F4739" s="1" t="s">
        <v>48</v>
      </c>
      <c r="G4739" s="1" t="s">
        <v>756</v>
      </c>
      <c r="H4739" s="1" t="s">
        <v>407</v>
      </c>
      <c r="I4739" s="1" t="s">
        <v>217</v>
      </c>
      <c r="J4739" s="1">
        <v>8465</v>
      </c>
      <c r="K4739" s="3">
        <v>0.14657407407407408</v>
      </c>
      <c r="L4739" s="3">
        <v>0.53824074074074069</v>
      </c>
      <c r="M4739" s="7">
        <v>45671</v>
      </c>
      <c r="N4739" s="3">
        <v>0.23060185185185186</v>
      </c>
      <c r="O4739" s="3">
        <v>0.6222685185185185</v>
      </c>
      <c r="P4739" s="5">
        <v>121</v>
      </c>
      <c r="Q4739" s="5">
        <v>523.98</v>
      </c>
      <c r="R4739" s="1" t="s">
        <v>34</v>
      </c>
      <c r="S4739" s="1">
        <v>5</v>
      </c>
      <c r="T4739" s="1" t="s">
        <v>45</v>
      </c>
      <c r="U4739" s="5">
        <v>58.78</v>
      </c>
      <c r="V4739" s="5">
        <v>43106.779735594697</v>
      </c>
      <c r="W4739" s="1" t="s">
        <v>42</v>
      </c>
      <c r="X4739" s="1">
        <v>3.65</v>
      </c>
      <c r="Y4739" s="5">
        <v>56728.14</v>
      </c>
      <c r="Z4739" s="5">
        <v>33546.480000000003</v>
      </c>
      <c r="AA4739" s="5" t="str">
        <f t="shared" si="296"/>
        <v>50-59</v>
      </c>
      <c r="AB4739" s="5" t="str">
        <f t="shared" si="297"/>
        <v>Severe</v>
      </c>
      <c r="AC4739" s="5">
        <f t="shared" si="298"/>
        <v>0.59</v>
      </c>
      <c r="AD4739" s="5" t="str">
        <f t="shared" si="299"/>
        <v>Long-haul</v>
      </c>
    </row>
    <row r="4740" spans="1:30" x14ac:dyDescent="0.3">
      <c r="A4740" s="1" t="s">
        <v>6186</v>
      </c>
      <c r="B4740" s="1" t="s">
        <v>6187</v>
      </c>
      <c r="C4740" s="1">
        <v>72</v>
      </c>
      <c r="D4740" s="1" t="s">
        <v>39</v>
      </c>
      <c r="E4740" s="1" t="s">
        <v>5842</v>
      </c>
      <c r="F4740" s="1" t="s">
        <v>48</v>
      </c>
      <c r="G4740" s="1" t="s">
        <v>756</v>
      </c>
      <c r="H4740" s="1" t="s">
        <v>407</v>
      </c>
      <c r="I4740" s="1" t="s">
        <v>217</v>
      </c>
      <c r="J4740" s="1">
        <v>8465</v>
      </c>
      <c r="K4740" s="3">
        <v>0.14657407407407408</v>
      </c>
      <c r="L4740" s="3">
        <v>0.53824074074074069</v>
      </c>
      <c r="M4740" s="7">
        <v>45663</v>
      </c>
      <c r="N4740" s="3">
        <v>0.23060185185185186</v>
      </c>
      <c r="O4740" s="3">
        <v>0.6222685185185185</v>
      </c>
      <c r="P4740" s="5">
        <v>121</v>
      </c>
      <c r="Q4740" s="5">
        <v>127.43</v>
      </c>
      <c r="R4740" s="1" t="s">
        <v>40</v>
      </c>
      <c r="S4740" s="1">
        <v>5</v>
      </c>
      <c r="T4740" s="1" t="s">
        <v>45</v>
      </c>
      <c r="U4740" s="5">
        <v>100.61</v>
      </c>
      <c r="V4740" s="5">
        <v>43758.411785233002</v>
      </c>
      <c r="W4740" s="1" t="s">
        <v>36</v>
      </c>
      <c r="X4740" s="1">
        <v>3.6</v>
      </c>
      <c r="Y4740" s="5">
        <v>57510.09</v>
      </c>
      <c r="Z4740" s="5">
        <v>8175.64</v>
      </c>
      <c r="AA4740" s="5" t="str">
        <f t="shared" si="296"/>
        <v>60+</v>
      </c>
      <c r="AB4740" s="5" t="str">
        <f t="shared" si="297"/>
        <v>Severe</v>
      </c>
      <c r="AC4740" s="5">
        <f t="shared" si="298"/>
        <v>0.14000000000000001</v>
      </c>
      <c r="AD4740" s="5" t="str">
        <f t="shared" si="299"/>
        <v>Long-haul</v>
      </c>
    </row>
    <row r="4741" spans="1:30" x14ac:dyDescent="0.3">
      <c r="A4741" s="1" t="s">
        <v>6188</v>
      </c>
      <c r="B4741" s="1" t="s">
        <v>6189</v>
      </c>
      <c r="C4741" s="1">
        <v>31</v>
      </c>
      <c r="D4741" s="1" t="s">
        <v>39</v>
      </c>
      <c r="E4741" s="1" t="s">
        <v>5842</v>
      </c>
      <c r="F4741" s="1" t="s">
        <v>30</v>
      </c>
      <c r="G4741" s="1" t="s">
        <v>767</v>
      </c>
      <c r="H4741" s="1" t="s">
        <v>233</v>
      </c>
      <c r="I4741" s="1" t="s">
        <v>156</v>
      </c>
      <c r="J4741" s="1">
        <v>14596</v>
      </c>
      <c r="K4741" s="3">
        <v>0.62634259259259262</v>
      </c>
      <c r="L4741" s="3">
        <v>0.30203703703703705</v>
      </c>
      <c r="M4741" s="7">
        <v>45658</v>
      </c>
      <c r="N4741" s="3">
        <v>0.70203703703703701</v>
      </c>
      <c r="O4741" s="3">
        <v>0.3777314814814815</v>
      </c>
      <c r="P4741" s="5">
        <v>109</v>
      </c>
      <c r="Q4741" s="5">
        <v>268.07</v>
      </c>
      <c r="R4741" s="1" t="s">
        <v>34</v>
      </c>
      <c r="S4741" s="1">
        <v>3</v>
      </c>
      <c r="T4741" s="1" t="s">
        <v>41</v>
      </c>
      <c r="U4741" s="5">
        <v>167.19</v>
      </c>
      <c r="V4741" s="5">
        <v>74328.040135690098</v>
      </c>
      <c r="W4741" s="1" t="s">
        <v>42</v>
      </c>
      <c r="X4741" s="1">
        <v>3.98</v>
      </c>
      <c r="Y4741" s="5">
        <v>141290.47499999899</v>
      </c>
      <c r="Z4741" s="5">
        <v>10313.951999999999</v>
      </c>
      <c r="AA4741" s="5" t="str">
        <f t="shared" si="296"/>
        <v>30-39</v>
      </c>
      <c r="AB4741" s="5" t="str">
        <f t="shared" si="297"/>
        <v>Moderate</v>
      </c>
      <c r="AC4741" s="5">
        <f t="shared" si="298"/>
        <v>7.0000000000000007E-2</v>
      </c>
      <c r="AD4741" s="5" t="str">
        <f t="shared" si="299"/>
        <v>Long-haul</v>
      </c>
    </row>
    <row r="4742" spans="1:30" x14ac:dyDescent="0.3">
      <c r="A4742" s="1" t="s">
        <v>6190</v>
      </c>
      <c r="B4742" s="1" t="s">
        <v>6191</v>
      </c>
      <c r="C4742" s="1">
        <v>58</v>
      </c>
      <c r="D4742" s="1" t="s">
        <v>39</v>
      </c>
      <c r="E4742" s="1" t="s">
        <v>5842</v>
      </c>
      <c r="F4742" s="1" t="s">
        <v>30</v>
      </c>
      <c r="G4742" s="1" t="s">
        <v>767</v>
      </c>
      <c r="H4742" s="1" t="s">
        <v>233</v>
      </c>
      <c r="I4742" s="1" t="s">
        <v>156</v>
      </c>
      <c r="J4742" s="1">
        <v>14596</v>
      </c>
      <c r="K4742" s="3">
        <v>0.62634259259259262</v>
      </c>
      <c r="L4742" s="3">
        <v>0.30203703703703705</v>
      </c>
      <c r="M4742" s="7">
        <v>45672</v>
      </c>
      <c r="N4742" s="3">
        <v>0.70203703703703701</v>
      </c>
      <c r="O4742" s="3">
        <v>0.3777314814814815</v>
      </c>
      <c r="P4742" s="5">
        <v>109</v>
      </c>
      <c r="Q4742" s="5">
        <v>1060.1500000000001</v>
      </c>
      <c r="R4742" s="1" t="s">
        <v>40</v>
      </c>
      <c r="S4742" s="1">
        <v>5</v>
      </c>
      <c r="T4742" s="1" t="s">
        <v>49</v>
      </c>
      <c r="U4742" s="5">
        <v>104.5</v>
      </c>
      <c r="V4742" s="5">
        <v>74009.843299754793</v>
      </c>
      <c r="W4742" s="1" t="s">
        <v>42</v>
      </c>
      <c r="X4742" s="1">
        <v>3.71</v>
      </c>
      <c r="Y4742" s="5">
        <v>140717.715</v>
      </c>
      <c r="Z4742" s="5">
        <v>40722.299999999901</v>
      </c>
      <c r="AA4742" s="5" t="str">
        <f t="shared" si="296"/>
        <v>50-59</v>
      </c>
      <c r="AB4742" s="5" t="str">
        <f t="shared" si="297"/>
        <v>Moderate</v>
      </c>
      <c r="AC4742" s="5">
        <f t="shared" si="298"/>
        <v>0.28999999999999998</v>
      </c>
      <c r="AD4742" s="5" t="str">
        <f t="shared" si="299"/>
        <v>Long-haul</v>
      </c>
    </row>
    <row r="4743" spans="1:30" x14ac:dyDescent="0.3">
      <c r="A4743" s="1" t="s">
        <v>6192</v>
      </c>
      <c r="B4743" s="1" t="s">
        <v>6193</v>
      </c>
      <c r="C4743" s="1">
        <v>73</v>
      </c>
      <c r="D4743" s="1" t="s">
        <v>28</v>
      </c>
      <c r="E4743" s="1" t="s">
        <v>5842</v>
      </c>
      <c r="F4743" s="1" t="s">
        <v>48</v>
      </c>
      <c r="G4743" s="1" t="s">
        <v>767</v>
      </c>
      <c r="H4743" s="1" t="s">
        <v>233</v>
      </c>
      <c r="I4743" s="1" t="s">
        <v>156</v>
      </c>
      <c r="J4743" s="1">
        <v>14596</v>
      </c>
      <c r="K4743" s="3">
        <v>0.62634259259259262</v>
      </c>
      <c r="L4743" s="3">
        <v>0.30203703703703705</v>
      </c>
      <c r="M4743" s="7">
        <v>45659</v>
      </c>
      <c r="N4743" s="3">
        <v>0.70203703703703701</v>
      </c>
      <c r="O4743" s="3">
        <v>0.3777314814814815</v>
      </c>
      <c r="P4743" s="5">
        <v>109</v>
      </c>
      <c r="Q4743" s="5">
        <v>133.68</v>
      </c>
      <c r="R4743" s="1" t="s">
        <v>34</v>
      </c>
      <c r="S4743" s="1">
        <v>5</v>
      </c>
      <c r="T4743" s="1" t="s">
        <v>35</v>
      </c>
      <c r="U4743" s="5">
        <v>55.44</v>
      </c>
      <c r="V4743" s="5">
        <v>74109.131350760799</v>
      </c>
      <c r="W4743" s="1" t="s">
        <v>42</v>
      </c>
      <c r="X4743" s="1">
        <v>4.58</v>
      </c>
      <c r="Y4743" s="5">
        <v>140896.44</v>
      </c>
      <c r="Z4743" s="5">
        <v>5139.9660000000003</v>
      </c>
      <c r="AA4743" s="5" t="str">
        <f t="shared" si="296"/>
        <v>60+</v>
      </c>
      <c r="AB4743" s="5" t="str">
        <f t="shared" si="297"/>
        <v>Moderate</v>
      </c>
      <c r="AC4743" s="5">
        <f t="shared" si="298"/>
        <v>0.04</v>
      </c>
      <c r="AD4743" s="5" t="str">
        <f t="shared" si="299"/>
        <v>Long-haul</v>
      </c>
    </row>
    <row r="4744" spans="1:30" x14ac:dyDescent="0.3">
      <c r="A4744" s="1" t="s">
        <v>6194</v>
      </c>
      <c r="B4744" s="1" t="s">
        <v>6195</v>
      </c>
      <c r="C4744" s="1">
        <v>58</v>
      </c>
      <c r="D4744" s="1" t="s">
        <v>39</v>
      </c>
      <c r="E4744" s="1" t="s">
        <v>6196</v>
      </c>
      <c r="F4744" s="1" t="s">
        <v>30</v>
      </c>
      <c r="G4744" s="1" t="s">
        <v>31</v>
      </c>
      <c r="H4744" s="1" t="s">
        <v>32</v>
      </c>
      <c r="I4744" s="1" t="s">
        <v>33</v>
      </c>
      <c r="J4744" s="1">
        <v>11386</v>
      </c>
      <c r="K4744" s="3">
        <v>0.60561342592592593</v>
      </c>
      <c r="L4744" s="3">
        <v>0.13269675925925925</v>
      </c>
      <c r="M4744" s="7">
        <v>45670</v>
      </c>
      <c r="N4744" s="3">
        <v>0.6708912037037037</v>
      </c>
      <c r="O4744" s="3">
        <v>0.19797453703703705</v>
      </c>
      <c r="P4744" s="5">
        <v>94</v>
      </c>
      <c r="Q4744" s="5">
        <v>234.17</v>
      </c>
      <c r="R4744" s="1" t="s">
        <v>56</v>
      </c>
      <c r="S4744" s="1">
        <v>5</v>
      </c>
      <c r="T4744" s="1" t="s">
        <v>49</v>
      </c>
      <c r="U4744" s="5">
        <v>74.22</v>
      </c>
      <c r="V4744" s="5">
        <v>58146.351475224903</v>
      </c>
      <c r="W4744" s="1" t="s">
        <v>42</v>
      </c>
      <c r="X4744" s="1">
        <v>4.3</v>
      </c>
      <c r="Y4744" s="5">
        <v>74775.62</v>
      </c>
      <c r="Z4744" s="5">
        <v>15001.72</v>
      </c>
      <c r="AA4744" s="5" t="str">
        <f t="shared" si="296"/>
        <v>50-59</v>
      </c>
      <c r="AB4744" s="5" t="str">
        <f t="shared" si="297"/>
        <v>Moderate</v>
      </c>
      <c r="AC4744" s="5">
        <f t="shared" si="298"/>
        <v>0.2</v>
      </c>
      <c r="AD4744" s="5" t="str">
        <f t="shared" si="299"/>
        <v>Long-haul</v>
      </c>
    </row>
    <row r="4745" spans="1:30" x14ac:dyDescent="0.3">
      <c r="A4745" s="1" t="s">
        <v>6197</v>
      </c>
      <c r="B4745" s="1" t="s">
        <v>6198</v>
      </c>
      <c r="C4745" s="1">
        <v>70</v>
      </c>
      <c r="D4745" s="1" t="s">
        <v>39</v>
      </c>
      <c r="E4745" s="1" t="s">
        <v>6196</v>
      </c>
      <c r="F4745" s="1" t="s">
        <v>48</v>
      </c>
      <c r="G4745" s="1" t="s">
        <v>31</v>
      </c>
      <c r="H4745" s="1" t="s">
        <v>32</v>
      </c>
      <c r="I4745" s="1" t="s">
        <v>33</v>
      </c>
      <c r="J4745" s="1">
        <v>11386</v>
      </c>
      <c r="K4745" s="3">
        <v>0.60561342592592593</v>
      </c>
      <c r="L4745" s="3">
        <v>0.13269675925925925</v>
      </c>
      <c r="M4745" s="7">
        <v>45670</v>
      </c>
      <c r="N4745" s="3">
        <v>0.6708912037037037</v>
      </c>
      <c r="O4745" s="3">
        <v>0.19797453703703705</v>
      </c>
      <c r="P4745" s="5">
        <v>94</v>
      </c>
      <c r="Q4745" s="5">
        <v>485.43</v>
      </c>
      <c r="R4745" s="1" t="s">
        <v>56</v>
      </c>
      <c r="S4745" s="1">
        <v>5</v>
      </c>
      <c r="T4745" s="1" t="s">
        <v>49</v>
      </c>
      <c r="U4745" s="5">
        <v>73.38</v>
      </c>
      <c r="V4745" s="5">
        <v>57917.497503986197</v>
      </c>
      <c r="W4745" s="1" t="s">
        <v>36</v>
      </c>
      <c r="X4745" s="1">
        <v>4.16</v>
      </c>
      <c r="Y4745" s="5">
        <v>74501</v>
      </c>
      <c r="Z4745" s="5">
        <v>31082.2</v>
      </c>
      <c r="AA4745" s="5" t="str">
        <f t="shared" si="296"/>
        <v>60+</v>
      </c>
      <c r="AB4745" s="5" t="str">
        <f t="shared" si="297"/>
        <v>Moderate</v>
      </c>
      <c r="AC4745" s="5">
        <f t="shared" si="298"/>
        <v>0.42</v>
      </c>
      <c r="AD4745" s="5" t="str">
        <f t="shared" si="299"/>
        <v>Long-haul</v>
      </c>
    </row>
    <row r="4746" spans="1:30" x14ac:dyDescent="0.3">
      <c r="A4746" s="1" t="s">
        <v>6199</v>
      </c>
      <c r="B4746" s="1" t="s">
        <v>6200</v>
      </c>
      <c r="C4746" s="1">
        <v>69</v>
      </c>
      <c r="D4746" s="1" t="s">
        <v>28</v>
      </c>
      <c r="E4746" s="1" t="s">
        <v>6196</v>
      </c>
      <c r="F4746" s="1" t="s">
        <v>30</v>
      </c>
      <c r="G4746" s="1" t="s">
        <v>31</v>
      </c>
      <c r="H4746" s="1" t="s">
        <v>32</v>
      </c>
      <c r="I4746" s="1" t="s">
        <v>33</v>
      </c>
      <c r="J4746" s="1">
        <v>11386</v>
      </c>
      <c r="K4746" s="3">
        <v>0.60561342592592593</v>
      </c>
      <c r="L4746" s="3">
        <v>0.13269675925925925</v>
      </c>
      <c r="M4746" s="7">
        <v>45669</v>
      </c>
      <c r="N4746" s="3">
        <v>0.6708912037037037</v>
      </c>
      <c r="O4746" s="3">
        <v>0.19797453703703705</v>
      </c>
      <c r="P4746" s="5">
        <v>94</v>
      </c>
      <c r="Q4746" s="5">
        <v>1423.18</v>
      </c>
      <c r="R4746" s="1" t="s">
        <v>34</v>
      </c>
      <c r="S4746" s="1">
        <v>5</v>
      </c>
      <c r="T4746" s="1" t="s">
        <v>83</v>
      </c>
      <c r="U4746" s="5">
        <v>134.44</v>
      </c>
      <c r="V4746" s="5">
        <v>57965.176385275299</v>
      </c>
      <c r="W4746" s="1" t="s">
        <v>36</v>
      </c>
      <c r="X4746" s="1">
        <v>4.72</v>
      </c>
      <c r="Y4746" s="5">
        <v>74558.210000000006</v>
      </c>
      <c r="Z4746" s="5">
        <v>91110.41</v>
      </c>
      <c r="AA4746" s="5" t="str">
        <f t="shared" si="296"/>
        <v>60+</v>
      </c>
      <c r="AB4746" s="5" t="str">
        <f t="shared" si="297"/>
        <v>Moderate</v>
      </c>
      <c r="AC4746" s="5">
        <f t="shared" si="298"/>
        <v>1.22</v>
      </c>
      <c r="AD4746" s="5" t="str">
        <f t="shared" si="299"/>
        <v>Long-haul</v>
      </c>
    </row>
    <row r="4747" spans="1:30" x14ac:dyDescent="0.3">
      <c r="A4747" s="1" t="s">
        <v>6201</v>
      </c>
      <c r="B4747" s="1" t="s">
        <v>6202</v>
      </c>
      <c r="C4747" s="1">
        <v>26</v>
      </c>
      <c r="D4747" s="1" t="s">
        <v>39</v>
      </c>
      <c r="E4747" s="1" t="s">
        <v>6196</v>
      </c>
      <c r="F4747" s="1" t="s">
        <v>30</v>
      </c>
      <c r="G4747" s="1" t="s">
        <v>31</v>
      </c>
      <c r="H4747" s="1" t="s">
        <v>32</v>
      </c>
      <c r="I4747" s="1" t="s">
        <v>33</v>
      </c>
      <c r="J4747" s="1">
        <v>11386</v>
      </c>
      <c r="K4747" s="3">
        <v>0.60561342592592593</v>
      </c>
      <c r="L4747" s="3">
        <v>0.13269675925925925</v>
      </c>
      <c r="M4747" s="7">
        <v>45668</v>
      </c>
      <c r="N4747" s="3">
        <v>0.6708912037037037</v>
      </c>
      <c r="O4747" s="3">
        <v>0.19797453703703705</v>
      </c>
      <c r="P4747" s="5">
        <v>94</v>
      </c>
      <c r="Q4747" s="5">
        <v>1292.8499999999999</v>
      </c>
      <c r="R4747" s="1" t="s">
        <v>56</v>
      </c>
      <c r="S4747" s="1">
        <v>5</v>
      </c>
      <c r="T4747" s="1" t="s">
        <v>49</v>
      </c>
      <c r="U4747" s="5">
        <v>93.39</v>
      </c>
      <c r="V4747" s="5">
        <v>58185.6339309912</v>
      </c>
      <c r="W4747" s="1" t="s">
        <v>42</v>
      </c>
      <c r="X4747" s="1">
        <v>4.93</v>
      </c>
      <c r="Y4747" s="5">
        <v>74822.759999999995</v>
      </c>
      <c r="Z4747" s="5">
        <v>82761.08</v>
      </c>
      <c r="AA4747" s="5" t="str">
        <f t="shared" si="296"/>
        <v>18-29</v>
      </c>
      <c r="AB4747" s="5" t="str">
        <f t="shared" si="297"/>
        <v>Moderate</v>
      </c>
      <c r="AC4747" s="5">
        <f t="shared" si="298"/>
        <v>1.1100000000000001</v>
      </c>
      <c r="AD4747" s="5" t="str">
        <f t="shared" si="299"/>
        <v>Long-haul</v>
      </c>
    </row>
    <row r="4748" spans="1:30" x14ac:dyDescent="0.3">
      <c r="A4748" s="1" t="s">
        <v>6203</v>
      </c>
      <c r="B4748" s="1" t="s">
        <v>6204</v>
      </c>
      <c r="C4748" s="1">
        <v>27</v>
      </c>
      <c r="D4748" s="1" t="s">
        <v>39</v>
      </c>
      <c r="E4748" s="1" t="s">
        <v>6196</v>
      </c>
      <c r="F4748" s="1" t="s">
        <v>30</v>
      </c>
      <c r="G4748" s="1" t="s">
        <v>31</v>
      </c>
      <c r="H4748" s="1" t="s">
        <v>32</v>
      </c>
      <c r="I4748" s="1" t="s">
        <v>33</v>
      </c>
      <c r="J4748" s="1">
        <v>11386</v>
      </c>
      <c r="K4748" s="3">
        <v>0.60561342592592593</v>
      </c>
      <c r="L4748" s="3">
        <v>0.13269675925925925</v>
      </c>
      <c r="M4748" s="7">
        <v>45670</v>
      </c>
      <c r="N4748" s="3">
        <v>0.6708912037037037</v>
      </c>
      <c r="O4748" s="3">
        <v>0.19797453703703705</v>
      </c>
      <c r="P4748" s="5">
        <v>94</v>
      </c>
      <c r="Q4748" s="5">
        <v>144.1</v>
      </c>
      <c r="R4748" s="1" t="s">
        <v>56</v>
      </c>
      <c r="S4748" s="1">
        <v>5</v>
      </c>
      <c r="T4748" s="1" t="s">
        <v>45</v>
      </c>
      <c r="U4748" s="5">
        <v>197.34</v>
      </c>
      <c r="V4748" s="5">
        <v>57455.3299389116</v>
      </c>
      <c r="W4748" s="1" t="s">
        <v>42</v>
      </c>
      <c r="X4748" s="1">
        <v>3.11</v>
      </c>
      <c r="Y4748" s="5">
        <v>73946.399999999994</v>
      </c>
      <c r="Z4748" s="5">
        <v>9261.8700000000008</v>
      </c>
      <c r="AA4748" s="5" t="str">
        <f t="shared" si="296"/>
        <v>18-29</v>
      </c>
      <c r="AB4748" s="5" t="str">
        <f t="shared" si="297"/>
        <v>Moderate</v>
      </c>
      <c r="AC4748" s="5">
        <f t="shared" si="298"/>
        <v>0.13</v>
      </c>
      <c r="AD4748" s="5" t="str">
        <f t="shared" si="299"/>
        <v>Long-haul</v>
      </c>
    </row>
    <row r="4749" spans="1:30" x14ac:dyDescent="0.3">
      <c r="A4749" s="1" t="s">
        <v>6205</v>
      </c>
      <c r="B4749" s="1" t="s">
        <v>6206</v>
      </c>
      <c r="C4749" s="1">
        <v>55</v>
      </c>
      <c r="D4749" s="1" t="s">
        <v>39</v>
      </c>
      <c r="E4749" s="1" t="s">
        <v>6196</v>
      </c>
      <c r="F4749" s="1" t="s">
        <v>30</v>
      </c>
      <c r="G4749" s="1" t="s">
        <v>31</v>
      </c>
      <c r="H4749" s="1" t="s">
        <v>32</v>
      </c>
      <c r="I4749" s="1" t="s">
        <v>33</v>
      </c>
      <c r="J4749" s="1">
        <v>11386</v>
      </c>
      <c r="K4749" s="3">
        <v>0.60561342592592593</v>
      </c>
      <c r="L4749" s="3">
        <v>0.13269675925925925</v>
      </c>
      <c r="M4749" s="7">
        <v>45666</v>
      </c>
      <c r="N4749" s="3">
        <v>0.6708912037037037</v>
      </c>
      <c r="O4749" s="3">
        <v>0.19797453703703705</v>
      </c>
      <c r="P4749" s="5">
        <v>94</v>
      </c>
      <c r="Q4749" s="5">
        <v>1455.19</v>
      </c>
      <c r="R4749" s="1" t="s">
        <v>34</v>
      </c>
      <c r="S4749" s="1">
        <v>5</v>
      </c>
      <c r="T4749" s="1" t="s">
        <v>35</v>
      </c>
      <c r="U4749" s="5">
        <v>136.88999999999999</v>
      </c>
      <c r="V4749" s="5">
        <v>57644.530119492098</v>
      </c>
      <c r="W4749" s="1" t="s">
        <v>42</v>
      </c>
      <c r="X4749" s="1">
        <v>3.31</v>
      </c>
      <c r="Y4749" s="5">
        <v>74173.440000000002</v>
      </c>
      <c r="Z4749" s="5">
        <v>93159.54</v>
      </c>
      <c r="AA4749" s="5" t="str">
        <f t="shared" si="296"/>
        <v>50-59</v>
      </c>
      <c r="AB4749" s="5" t="str">
        <f t="shared" si="297"/>
        <v>Moderate</v>
      </c>
      <c r="AC4749" s="5">
        <f t="shared" si="298"/>
        <v>1.26</v>
      </c>
      <c r="AD4749" s="5" t="str">
        <f t="shared" si="299"/>
        <v>Long-haul</v>
      </c>
    </row>
    <row r="4750" spans="1:30" x14ac:dyDescent="0.3">
      <c r="A4750" s="1" t="s">
        <v>6182</v>
      </c>
      <c r="B4750" s="1" t="s">
        <v>6183</v>
      </c>
      <c r="C4750" s="1">
        <v>46</v>
      </c>
      <c r="D4750" s="1" t="s">
        <v>28</v>
      </c>
      <c r="E4750" s="1" t="s">
        <v>6196</v>
      </c>
      <c r="F4750" s="1" t="s">
        <v>30</v>
      </c>
      <c r="G4750" s="1" t="s">
        <v>61</v>
      </c>
      <c r="H4750" s="1" t="s">
        <v>62</v>
      </c>
      <c r="I4750" s="1" t="s">
        <v>63</v>
      </c>
      <c r="J4750" s="1">
        <v>3448</v>
      </c>
      <c r="K4750" s="3">
        <v>0.87703703703703706</v>
      </c>
      <c r="L4750" s="3">
        <v>3.6064814814814813E-2</v>
      </c>
      <c r="M4750" s="7">
        <v>45663</v>
      </c>
      <c r="N4750" s="3">
        <v>0.91175925925925927</v>
      </c>
      <c r="O4750" s="3">
        <v>7.0787037037037037E-2</v>
      </c>
      <c r="P4750" s="5">
        <v>50</v>
      </c>
      <c r="Q4750" s="5">
        <v>540.32000000000005</v>
      </c>
      <c r="R4750" s="1" t="s">
        <v>40</v>
      </c>
      <c r="S4750" s="1">
        <v>5</v>
      </c>
      <c r="T4750" s="1" t="s">
        <v>45</v>
      </c>
      <c r="U4750" s="5">
        <v>131.46</v>
      </c>
      <c r="V4750" s="5">
        <v>18012.429189157301</v>
      </c>
      <c r="W4750" s="1" t="s">
        <v>42</v>
      </c>
      <c r="X4750" s="1">
        <v>4.6399999999999997</v>
      </c>
      <c r="Y4750" s="5">
        <v>26614.92</v>
      </c>
      <c r="Z4750" s="5">
        <v>34606.769999999997</v>
      </c>
      <c r="AA4750" s="5" t="str">
        <f t="shared" si="296"/>
        <v>40-49</v>
      </c>
      <c r="AB4750" s="5" t="str">
        <f t="shared" si="297"/>
        <v>Moderate</v>
      </c>
      <c r="AC4750" s="5">
        <f t="shared" si="298"/>
        <v>1.3</v>
      </c>
      <c r="AD4750" s="5" t="str">
        <f t="shared" si="299"/>
        <v>Medium-haul</v>
      </c>
    </row>
    <row r="4751" spans="1:30" x14ac:dyDescent="0.3">
      <c r="A4751" s="1" t="s">
        <v>6007</v>
      </c>
      <c r="B4751" s="1" t="s">
        <v>6008</v>
      </c>
      <c r="C4751" s="1">
        <v>46</v>
      </c>
      <c r="D4751" s="1" t="s">
        <v>28</v>
      </c>
      <c r="E4751" s="1" t="s">
        <v>6196</v>
      </c>
      <c r="F4751" s="1" t="s">
        <v>30</v>
      </c>
      <c r="G4751" s="1" t="s">
        <v>61</v>
      </c>
      <c r="H4751" s="1" t="s">
        <v>62</v>
      </c>
      <c r="I4751" s="1" t="s">
        <v>63</v>
      </c>
      <c r="J4751" s="1">
        <v>3448</v>
      </c>
      <c r="K4751" s="3">
        <v>0.87703703703703706</v>
      </c>
      <c r="L4751" s="3">
        <v>3.6064814814814813E-2</v>
      </c>
      <c r="M4751" s="7">
        <v>45665</v>
      </c>
      <c r="N4751" s="3">
        <v>0.91175925925925927</v>
      </c>
      <c r="O4751" s="3">
        <v>7.0787037037037037E-2</v>
      </c>
      <c r="P4751" s="5">
        <v>50</v>
      </c>
      <c r="Q4751" s="5">
        <v>1493.2</v>
      </c>
      <c r="R4751" s="1" t="s">
        <v>34</v>
      </c>
      <c r="S4751" s="1">
        <v>5</v>
      </c>
      <c r="T4751" s="1" t="s">
        <v>83</v>
      </c>
      <c r="U4751" s="5">
        <v>100.35</v>
      </c>
      <c r="V4751" s="5">
        <v>18206.826691791601</v>
      </c>
      <c r="W4751" s="1" t="s">
        <v>36</v>
      </c>
      <c r="X4751" s="1">
        <v>3.45</v>
      </c>
      <c r="Y4751" s="5">
        <v>26848.19</v>
      </c>
      <c r="Z4751" s="5">
        <v>95584.87</v>
      </c>
      <c r="AA4751" s="5" t="str">
        <f t="shared" si="296"/>
        <v>40-49</v>
      </c>
      <c r="AB4751" s="5" t="str">
        <f t="shared" si="297"/>
        <v>Moderate</v>
      </c>
      <c r="AC4751" s="5">
        <f t="shared" si="298"/>
        <v>3.56</v>
      </c>
      <c r="AD4751" s="5" t="str">
        <f t="shared" si="299"/>
        <v>Medium-haul</v>
      </c>
    </row>
    <row r="4752" spans="1:30" x14ac:dyDescent="0.3">
      <c r="A4752" s="1" t="s">
        <v>5873</v>
      </c>
      <c r="B4752" s="1" t="s">
        <v>5874</v>
      </c>
      <c r="C4752" s="1">
        <v>68</v>
      </c>
      <c r="D4752" s="1" t="s">
        <v>39</v>
      </c>
      <c r="E4752" s="1" t="s">
        <v>6196</v>
      </c>
      <c r="F4752" s="1" t="s">
        <v>48</v>
      </c>
      <c r="G4752" s="1" t="s">
        <v>61</v>
      </c>
      <c r="H4752" s="1" t="s">
        <v>62</v>
      </c>
      <c r="I4752" s="1" t="s">
        <v>63</v>
      </c>
      <c r="J4752" s="1">
        <v>3448</v>
      </c>
      <c r="K4752" s="3">
        <v>0.87703703703703706</v>
      </c>
      <c r="L4752" s="3">
        <v>3.6064814814814813E-2</v>
      </c>
      <c r="M4752" s="7">
        <v>45666</v>
      </c>
      <c r="N4752" s="3">
        <v>0.91175925925925927</v>
      </c>
      <c r="O4752" s="3">
        <v>7.0787037037037037E-2</v>
      </c>
      <c r="P4752" s="5">
        <v>50</v>
      </c>
      <c r="Q4752" s="5">
        <v>1004.39</v>
      </c>
      <c r="R4752" s="1" t="s">
        <v>40</v>
      </c>
      <c r="S4752" s="1">
        <v>5</v>
      </c>
      <c r="T4752" s="1" t="s">
        <v>49</v>
      </c>
      <c r="U4752" s="5">
        <v>58.19</v>
      </c>
      <c r="V4752" s="5">
        <v>18617.684070724299</v>
      </c>
      <c r="W4752" s="1" t="s">
        <v>36</v>
      </c>
      <c r="X4752" s="1">
        <v>4</v>
      </c>
      <c r="Y4752" s="5">
        <v>27341.22</v>
      </c>
      <c r="Z4752" s="5">
        <v>64292.6</v>
      </c>
      <c r="AA4752" s="5" t="str">
        <f t="shared" si="296"/>
        <v>60+</v>
      </c>
      <c r="AB4752" s="5" t="str">
        <f t="shared" si="297"/>
        <v>Moderate</v>
      </c>
      <c r="AC4752" s="5">
        <f t="shared" si="298"/>
        <v>2.35</v>
      </c>
      <c r="AD4752" s="5" t="str">
        <f t="shared" si="299"/>
        <v>Medium-haul</v>
      </c>
    </row>
    <row r="4753" spans="1:30" x14ac:dyDescent="0.3">
      <c r="A4753" s="1" t="s">
        <v>6207</v>
      </c>
      <c r="B4753" s="1" t="s">
        <v>6208</v>
      </c>
      <c r="C4753" s="1">
        <v>56</v>
      </c>
      <c r="D4753" s="1" t="s">
        <v>28</v>
      </c>
      <c r="E4753" s="1" t="s">
        <v>6196</v>
      </c>
      <c r="F4753" s="1" t="s">
        <v>30</v>
      </c>
      <c r="G4753" s="1" t="s">
        <v>61</v>
      </c>
      <c r="H4753" s="1" t="s">
        <v>62</v>
      </c>
      <c r="I4753" s="1" t="s">
        <v>63</v>
      </c>
      <c r="J4753" s="1">
        <v>3448</v>
      </c>
      <c r="K4753" s="3">
        <v>0.87703703703703706</v>
      </c>
      <c r="L4753" s="3">
        <v>3.6064814814814813E-2</v>
      </c>
      <c r="M4753" s="7">
        <v>45667</v>
      </c>
      <c r="N4753" s="3">
        <v>0.91175925925925927</v>
      </c>
      <c r="O4753" s="3">
        <v>7.0787037037037037E-2</v>
      </c>
      <c r="P4753" s="5">
        <v>50</v>
      </c>
      <c r="Q4753" s="5">
        <v>1026.54</v>
      </c>
      <c r="R4753" s="1" t="s">
        <v>56</v>
      </c>
      <c r="S4753" s="1">
        <v>5</v>
      </c>
      <c r="T4753" s="1" t="s">
        <v>49</v>
      </c>
      <c r="U4753" s="5">
        <v>80.83</v>
      </c>
      <c r="V4753" s="5">
        <v>18573.210958612199</v>
      </c>
      <c r="W4753" s="1" t="s">
        <v>42</v>
      </c>
      <c r="X4753" s="1">
        <v>3.33</v>
      </c>
      <c r="Y4753" s="5">
        <v>27287.85</v>
      </c>
      <c r="Z4753" s="5">
        <v>65714.73</v>
      </c>
      <c r="AA4753" s="5" t="str">
        <f t="shared" si="296"/>
        <v>50-59</v>
      </c>
      <c r="AB4753" s="5" t="str">
        <f t="shared" si="297"/>
        <v>Moderate</v>
      </c>
      <c r="AC4753" s="5">
        <f t="shared" si="298"/>
        <v>2.41</v>
      </c>
      <c r="AD4753" s="5" t="str">
        <f t="shared" si="299"/>
        <v>Medium-haul</v>
      </c>
    </row>
    <row r="4754" spans="1:30" x14ac:dyDescent="0.3">
      <c r="A4754" s="1" t="s">
        <v>6209</v>
      </c>
      <c r="B4754" s="1" t="s">
        <v>6210</v>
      </c>
      <c r="C4754" s="1">
        <v>31</v>
      </c>
      <c r="D4754" s="1" t="s">
        <v>39</v>
      </c>
      <c r="E4754" s="1" t="s">
        <v>6196</v>
      </c>
      <c r="F4754" s="1" t="s">
        <v>48</v>
      </c>
      <c r="G4754" s="1" t="s">
        <v>61</v>
      </c>
      <c r="H4754" s="1" t="s">
        <v>62</v>
      </c>
      <c r="I4754" s="1" t="s">
        <v>63</v>
      </c>
      <c r="J4754" s="1">
        <v>3448</v>
      </c>
      <c r="K4754" s="3">
        <v>0.87703703703703706</v>
      </c>
      <c r="L4754" s="3">
        <v>3.6064814814814813E-2</v>
      </c>
      <c r="M4754" s="7">
        <v>45662</v>
      </c>
      <c r="N4754" s="3">
        <v>0.91175925925925927</v>
      </c>
      <c r="O4754" s="3">
        <v>7.0787037037037037E-2</v>
      </c>
      <c r="P4754" s="5">
        <v>50</v>
      </c>
      <c r="Q4754" s="5">
        <v>1440.11</v>
      </c>
      <c r="R4754" s="1" t="s">
        <v>34</v>
      </c>
      <c r="S4754" s="1">
        <v>3</v>
      </c>
      <c r="T4754" s="1" t="s">
        <v>49</v>
      </c>
      <c r="U4754" s="5">
        <v>108.83</v>
      </c>
      <c r="V4754" s="5">
        <v>18368.096406459099</v>
      </c>
      <c r="W4754" s="1" t="s">
        <v>42</v>
      </c>
      <c r="X4754" s="1">
        <v>4.43</v>
      </c>
      <c r="Y4754" s="5">
        <v>27041.72</v>
      </c>
      <c r="Z4754" s="5">
        <v>92188.81</v>
      </c>
      <c r="AA4754" s="5" t="str">
        <f t="shared" si="296"/>
        <v>30-39</v>
      </c>
      <c r="AB4754" s="5" t="str">
        <f t="shared" si="297"/>
        <v>Moderate</v>
      </c>
      <c r="AC4754" s="5">
        <f t="shared" si="298"/>
        <v>3.41</v>
      </c>
      <c r="AD4754" s="5" t="str">
        <f t="shared" si="299"/>
        <v>Medium-haul</v>
      </c>
    </row>
    <row r="4755" spans="1:30" x14ac:dyDescent="0.3">
      <c r="A4755" s="1" t="s">
        <v>6211</v>
      </c>
      <c r="B4755" s="1" t="s">
        <v>6212</v>
      </c>
      <c r="C4755" s="1">
        <v>21</v>
      </c>
      <c r="D4755" s="1" t="s">
        <v>28</v>
      </c>
      <c r="E4755" s="1" t="s">
        <v>6196</v>
      </c>
      <c r="F4755" s="1" t="s">
        <v>30</v>
      </c>
      <c r="G4755" s="1" t="s">
        <v>61</v>
      </c>
      <c r="H4755" s="1" t="s">
        <v>62</v>
      </c>
      <c r="I4755" s="1" t="s">
        <v>63</v>
      </c>
      <c r="J4755" s="1">
        <v>3448</v>
      </c>
      <c r="K4755" s="3">
        <v>0.87703703703703706</v>
      </c>
      <c r="L4755" s="3">
        <v>3.6064814814814813E-2</v>
      </c>
      <c r="M4755" s="7">
        <v>45659</v>
      </c>
      <c r="N4755" s="3">
        <v>0.91175925925925927</v>
      </c>
      <c r="O4755" s="3">
        <v>7.0787037037037037E-2</v>
      </c>
      <c r="P4755" s="5">
        <v>50</v>
      </c>
      <c r="Q4755" s="5">
        <v>813.84</v>
      </c>
      <c r="R4755" s="1" t="s">
        <v>40</v>
      </c>
      <c r="S4755" s="1">
        <v>5</v>
      </c>
      <c r="T4755" s="1" t="s">
        <v>49</v>
      </c>
      <c r="U4755" s="5">
        <v>199.16</v>
      </c>
      <c r="V4755" s="5">
        <v>18126.6419623779</v>
      </c>
      <c r="W4755" s="1" t="s">
        <v>42</v>
      </c>
      <c r="X4755" s="1">
        <v>3.01</v>
      </c>
      <c r="Y4755" s="5">
        <v>26751.97</v>
      </c>
      <c r="Z4755" s="5">
        <v>52125.59</v>
      </c>
      <c r="AA4755" s="5" t="str">
        <f t="shared" si="296"/>
        <v>18-29</v>
      </c>
      <c r="AB4755" s="5" t="str">
        <f t="shared" si="297"/>
        <v>Moderate</v>
      </c>
      <c r="AC4755" s="5">
        <f t="shared" si="298"/>
        <v>1.95</v>
      </c>
      <c r="AD4755" s="5" t="str">
        <f t="shared" si="299"/>
        <v>Medium-haul</v>
      </c>
    </row>
    <row r="4756" spans="1:30" x14ac:dyDescent="0.3">
      <c r="A4756" s="1" t="s">
        <v>5948</v>
      </c>
      <c r="B4756" s="1" t="s">
        <v>5949</v>
      </c>
      <c r="C4756" s="1">
        <v>61</v>
      </c>
      <c r="D4756" s="1" t="s">
        <v>39</v>
      </c>
      <c r="E4756" s="1" t="s">
        <v>6196</v>
      </c>
      <c r="F4756" s="1" t="s">
        <v>48</v>
      </c>
      <c r="G4756" s="1" t="s">
        <v>61</v>
      </c>
      <c r="H4756" s="1" t="s">
        <v>62</v>
      </c>
      <c r="I4756" s="1" t="s">
        <v>63</v>
      </c>
      <c r="J4756" s="1">
        <v>3448</v>
      </c>
      <c r="K4756" s="3">
        <v>0.87703703703703706</v>
      </c>
      <c r="L4756" s="3">
        <v>3.6064814814814813E-2</v>
      </c>
      <c r="M4756" s="7">
        <v>45671</v>
      </c>
      <c r="N4756" s="3">
        <v>0.91175925925925927</v>
      </c>
      <c r="O4756" s="3">
        <v>7.0787037037037037E-2</v>
      </c>
      <c r="P4756" s="5">
        <v>50</v>
      </c>
      <c r="Q4756" s="5">
        <v>388.28</v>
      </c>
      <c r="R4756" s="1" t="s">
        <v>34</v>
      </c>
      <c r="S4756" s="1">
        <v>5</v>
      </c>
      <c r="T4756" s="1" t="s">
        <v>35</v>
      </c>
      <c r="U4756" s="5">
        <v>39.229999999999997</v>
      </c>
      <c r="V4756" s="5">
        <v>17822.915495597201</v>
      </c>
      <c r="W4756" s="1" t="s">
        <v>42</v>
      </c>
      <c r="X4756" s="1">
        <v>4.8099999999999996</v>
      </c>
      <c r="Y4756" s="5">
        <v>26387.5</v>
      </c>
      <c r="Z4756" s="5">
        <v>24857.77</v>
      </c>
      <c r="AA4756" s="5" t="str">
        <f t="shared" si="296"/>
        <v>60+</v>
      </c>
      <c r="AB4756" s="5" t="str">
        <f t="shared" si="297"/>
        <v>Moderate</v>
      </c>
      <c r="AC4756" s="5">
        <f t="shared" si="298"/>
        <v>0.94</v>
      </c>
      <c r="AD4756" s="5" t="str">
        <f t="shared" si="299"/>
        <v>Medium-haul</v>
      </c>
    </row>
    <row r="4757" spans="1:30" x14ac:dyDescent="0.3">
      <c r="A4757" s="1" t="s">
        <v>5903</v>
      </c>
      <c r="B4757" s="1" t="s">
        <v>5904</v>
      </c>
      <c r="C4757" s="1">
        <v>45</v>
      </c>
      <c r="D4757" s="1" t="s">
        <v>39</v>
      </c>
      <c r="E4757" s="1" t="s">
        <v>6196</v>
      </c>
      <c r="F4757" s="1" t="s">
        <v>30</v>
      </c>
      <c r="G4757" s="1" t="s">
        <v>61</v>
      </c>
      <c r="H4757" s="1" t="s">
        <v>62</v>
      </c>
      <c r="I4757" s="1" t="s">
        <v>63</v>
      </c>
      <c r="J4757" s="1">
        <v>3448</v>
      </c>
      <c r="K4757" s="3">
        <v>0.87703703703703706</v>
      </c>
      <c r="L4757" s="3">
        <v>3.6064814814814813E-2</v>
      </c>
      <c r="M4757" s="7">
        <v>45661</v>
      </c>
      <c r="N4757" s="3">
        <v>0.91175925925925927</v>
      </c>
      <c r="O4757" s="3">
        <v>7.0787037037037037E-2</v>
      </c>
      <c r="P4757" s="5">
        <v>50</v>
      </c>
      <c r="Q4757" s="5">
        <v>1327.15</v>
      </c>
      <c r="R4757" s="1" t="s">
        <v>34</v>
      </c>
      <c r="S4757" s="1">
        <v>5</v>
      </c>
      <c r="T4757" s="1" t="s">
        <v>49</v>
      </c>
      <c r="U4757" s="5">
        <v>59.87</v>
      </c>
      <c r="V4757" s="5">
        <v>18637.487536799501</v>
      </c>
      <c r="W4757" s="1" t="s">
        <v>42</v>
      </c>
      <c r="X4757" s="1">
        <v>3.38</v>
      </c>
      <c r="Y4757" s="5">
        <v>27364.99</v>
      </c>
      <c r="Z4757" s="5">
        <v>84949.57</v>
      </c>
      <c r="AA4757" s="5" t="str">
        <f t="shared" si="296"/>
        <v>40-49</v>
      </c>
      <c r="AB4757" s="5" t="str">
        <f t="shared" si="297"/>
        <v>Moderate</v>
      </c>
      <c r="AC4757" s="5">
        <f t="shared" si="298"/>
        <v>3.1</v>
      </c>
      <c r="AD4757" s="5" t="str">
        <f t="shared" si="299"/>
        <v>Medium-haul</v>
      </c>
    </row>
    <row r="4758" spans="1:30" x14ac:dyDescent="0.3">
      <c r="A4758" s="1" t="s">
        <v>6213</v>
      </c>
      <c r="B4758" s="1" t="s">
        <v>6214</v>
      </c>
      <c r="C4758" s="1">
        <v>60</v>
      </c>
      <c r="D4758" s="1" t="s">
        <v>39</v>
      </c>
      <c r="E4758" s="1" t="s">
        <v>6196</v>
      </c>
      <c r="F4758" s="1" t="s">
        <v>48</v>
      </c>
      <c r="G4758" s="1" t="s">
        <v>61</v>
      </c>
      <c r="H4758" s="1" t="s">
        <v>62</v>
      </c>
      <c r="I4758" s="1" t="s">
        <v>63</v>
      </c>
      <c r="J4758" s="1">
        <v>3448</v>
      </c>
      <c r="K4758" s="3">
        <v>0.87703703703703706</v>
      </c>
      <c r="L4758" s="3">
        <v>3.6064814814814813E-2</v>
      </c>
      <c r="M4758" s="7">
        <v>45660</v>
      </c>
      <c r="N4758" s="3">
        <v>0.91175925925925927</v>
      </c>
      <c r="O4758" s="3">
        <v>7.0787037037037037E-2</v>
      </c>
      <c r="P4758" s="5">
        <v>50</v>
      </c>
      <c r="Q4758" s="5">
        <v>1295.8499999999999</v>
      </c>
      <c r="R4758" s="1" t="s">
        <v>40</v>
      </c>
      <c r="S4758" s="1">
        <v>5</v>
      </c>
      <c r="T4758" s="1" t="s">
        <v>49</v>
      </c>
      <c r="U4758" s="5">
        <v>37.83</v>
      </c>
      <c r="V4758" s="5">
        <v>18432.7069092575</v>
      </c>
      <c r="W4758" s="1" t="s">
        <v>42</v>
      </c>
      <c r="X4758" s="1">
        <v>3.32</v>
      </c>
      <c r="Y4758" s="5">
        <v>27119.25</v>
      </c>
      <c r="Z4758" s="5">
        <v>82941.97</v>
      </c>
      <c r="AA4758" s="5" t="str">
        <f t="shared" si="296"/>
        <v>60+</v>
      </c>
      <c r="AB4758" s="5" t="str">
        <f t="shared" si="297"/>
        <v>Moderate</v>
      </c>
      <c r="AC4758" s="5">
        <f t="shared" si="298"/>
        <v>3.06</v>
      </c>
      <c r="AD4758" s="5" t="str">
        <f t="shared" si="299"/>
        <v>Medium-haul</v>
      </c>
    </row>
    <row r="4759" spans="1:30" x14ac:dyDescent="0.3">
      <c r="A4759" s="1" t="s">
        <v>6005</v>
      </c>
      <c r="B4759" s="1" t="s">
        <v>6006</v>
      </c>
      <c r="C4759" s="1">
        <v>62</v>
      </c>
      <c r="D4759" s="1" t="s">
        <v>39</v>
      </c>
      <c r="E4759" s="1" t="s">
        <v>6196</v>
      </c>
      <c r="F4759" s="1" t="s">
        <v>30</v>
      </c>
      <c r="G4759" s="1" t="s">
        <v>61</v>
      </c>
      <c r="H4759" s="1" t="s">
        <v>62</v>
      </c>
      <c r="I4759" s="1" t="s">
        <v>63</v>
      </c>
      <c r="J4759" s="1">
        <v>3448</v>
      </c>
      <c r="K4759" s="3">
        <v>0.87703703703703706</v>
      </c>
      <c r="L4759" s="3">
        <v>3.6064814814814813E-2</v>
      </c>
      <c r="M4759" s="7">
        <v>45663</v>
      </c>
      <c r="N4759" s="3">
        <v>0.91175925925925927</v>
      </c>
      <c r="O4759" s="3">
        <v>7.0787037037037037E-2</v>
      </c>
      <c r="P4759" s="5">
        <v>50</v>
      </c>
      <c r="Q4759" s="5">
        <v>626.54999999999995</v>
      </c>
      <c r="R4759" s="1" t="s">
        <v>56</v>
      </c>
      <c r="S4759" s="1">
        <v>5</v>
      </c>
      <c r="T4759" s="1" t="s">
        <v>49</v>
      </c>
      <c r="U4759" s="5">
        <v>54.48</v>
      </c>
      <c r="V4759" s="5">
        <v>17750.012859678001</v>
      </c>
      <c r="W4759" s="1" t="s">
        <v>42</v>
      </c>
      <c r="X4759" s="1">
        <v>3.08</v>
      </c>
      <c r="Y4759" s="5">
        <v>26300.02</v>
      </c>
      <c r="Z4759" s="5">
        <v>40110.1</v>
      </c>
      <c r="AA4759" s="5" t="str">
        <f t="shared" si="296"/>
        <v>60+</v>
      </c>
      <c r="AB4759" s="5" t="str">
        <f t="shared" si="297"/>
        <v>Moderate</v>
      </c>
      <c r="AC4759" s="5">
        <f t="shared" si="298"/>
        <v>1.53</v>
      </c>
      <c r="AD4759" s="5" t="str">
        <f t="shared" si="299"/>
        <v>Medium-haul</v>
      </c>
    </row>
    <row r="4760" spans="1:30" x14ac:dyDescent="0.3">
      <c r="A4760" s="1" t="s">
        <v>6215</v>
      </c>
      <c r="B4760" s="1" t="s">
        <v>6216</v>
      </c>
      <c r="C4760" s="1">
        <v>42</v>
      </c>
      <c r="D4760" s="1" t="s">
        <v>39</v>
      </c>
      <c r="E4760" s="1" t="s">
        <v>6196</v>
      </c>
      <c r="F4760" s="1" t="s">
        <v>30</v>
      </c>
      <c r="G4760" s="1" t="s">
        <v>74</v>
      </c>
      <c r="H4760" s="1" t="s">
        <v>75</v>
      </c>
      <c r="I4760" s="1" t="s">
        <v>76</v>
      </c>
      <c r="J4760" s="1">
        <v>10686</v>
      </c>
      <c r="K4760" s="3">
        <v>0.41190972222222222</v>
      </c>
      <c r="L4760" s="3">
        <v>0.90635416666666668</v>
      </c>
      <c r="M4760" s="7">
        <v>45658</v>
      </c>
      <c r="N4760" s="3">
        <v>0.47302083333333333</v>
      </c>
      <c r="O4760" s="3">
        <v>0.9674652777777778</v>
      </c>
      <c r="P4760" s="5">
        <v>88</v>
      </c>
      <c r="Q4760" s="5">
        <v>927.09</v>
      </c>
      <c r="R4760" s="1" t="s">
        <v>40</v>
      </c>
      <c r="S4760" s="1">
        <v>5</v>
      </c>
      <c r="T4760" s="1" t="s">
        <v>49</v>
      </c>
      <c r="U4760" s="5">
        <v>90.31</v>
      </c>
      <c r="V4760" s="5">
        <v>54468.433350973501</v>
      </c>
      <c r="W4760" s="1" t="s">
        <v>42</v>
      </c>
      <c r="X4760" s="1">
        <v>3.56</v>
      </c>
      <c r="Y4760" s="5">
        <v>70362.12</v>
      </c>
      <c r="Z4760" s="5">
        <v>59351.82</v>
      </c>
      <c r="AA4760" s="5" t="str">
        <f t="shared" si="296"/>
        <v>40-49</v>
      </c>
      <c r="AB4760" s="5" t="str">
        <f t="shared" si="297"/>
        <v>Moderate</v>
      </c>
      <c r="AC4760" s="5">
        <f t="shared" si="298"/>
        <v>0.84</v>
      </c>
      <c r="AD4760" s="5" t="str">
        <f t="shared" si="299"/>
        <v>Long-haul</v>
      </c>
    </row>
    <row r="4761" spans="1:30" x14ac:dyDescent="0.3">
      <c r="A4761" s="1" t="s">
        <v>6217</v>
      </c>
      <c r="B4761" s="1" t="s">
        <v>6218</v>
      </c>
      <c r="C4761" s="1">
        <v>42</v>
      </c>
      <c r="D4761" s="1" t="s">
        <v>39</v>
      </c>
      <c r="E4761" s="1" t="s">
        <v>6196</v>
      </c>
      <c r="F4761" s="1" t="s">
        <v>30</v>
      </c>
      <c r="G4761" s="1" t="s">
        <v>74</v>
      </c>
      <c r="H4761" s="1" t="s">
        <v>75</v>
      </c>
      <c r="I4761" s="1" t="s">
        <v>76</v>
      </c>
      <c r="J4761" s="1">
        <v>10686</v>
      </c>
      <c r="K4761" s="3">
        <v>0.41190972222222222</v>
      </c>
      <c r="L4761" s="3">
        <v>0.90635416666666668</v>
      </c>
      <c r="M4761" s="7">
        <v>45658</v>
      </c>
      <c r="N4761" s="3">
        <v>0.47302083333333333</v>
      </c>
      <c r="O4761" s="3">
        <v>0.9674652777777778</v>
      </c>
      <c r="P4761" s="5">
        <v>88</v>
      </c>
      <c r="Q4761" s="5">
        <v>1139.07</v>
      </c>
      <c r="R4761" s="1" t="s">
        <v>56</v>
      </c>
      <c r="S4761" s="1">
        <v>5</v>
      </c>
      <c r="T4761" s="1" t="s">
        <v>83</v>
      </c>
      <c r="U4761" s="5">
        <v>72.41</v>
      </c>
      <c r="V4761" s="5">
        <v>54929.273999204903</v>
      </c>
      <c r="W4761" s="1" t="s">
        <v>36</v>
      </c>
      <c r="X4761" s="1">
        <v>4.51</v>
      </c>
      <c r="Y4761" s="5">
        <v>70915.13</v>
      </c>
      <c r="Z4761" s="5">
        <v>72914.960000000006</v>
      </c>
      <c r="AA4761" s="5" t="str">
        <f t="shared" si="296"/>
        <v>40-49</v>
      </c>
      <c r="AB4761" s="5" t="str">
        <f t="shared" si="297"/>
        <v>Moderate</v>
      </c>
      <c r="AC4761" s="5">
        <f t="shared" si="298"/>
        <v>1.03</v>
      </c>
      <c r="AD4761" s="5" t="str">
        <f t="shared" si="299"/>
        <v>Long-haul</v>
      </c>
    </row>
    <row r="4762" spans="1:30" x14ac:dyDescent="0.3">
      <c r="A4762" s="1" t="s">
        <v>6219</v>
      </c>
      <c r="B4762" s="1" t="s">
        <v>6220</v>
      </c>
      <c r="C4762" s="1">
        <v>44</v>
      </c>
      <c r="D4762" s="1" t="s">
        <v>28</v>
      </c>
      <c r="E4762" s="1" t="s">
        <v>6196</v>
      </c>
      <c r="F4762" s="1" t="s">
        <v>30</v>
      </c>
      <c r="G4762" s="1" t="s">
        <v>74</v>
      </c>
      <c r="H4762" s="1" t="s">
        <v>75</v>
      </c>
      <c r="I4762" s="1" t="s">
        <v>76</v>
      </c>
      <c r="J4762" s="1">
        <v>10686</v>
      </c>
      <c r="K4762" s="3">
        <v>0.41190972222222222</v>
      </c>
      <c r="L4762" s="3">
        <v>0.90635416666666668</v>
      </c>
      <c r="M4762" s="7">
        <v>45669</v>
      </c>
      <c r="N4762" s="3">
        <v>0.47302083333333333</v>
      </c>
      <c r="O4762" s="3">
        <v>0.9674652777777778</v>
      </c>
      <c r="P4762" s="5">
        <v>88</v>
      </c>
      <c r="Q4762" s="5">
        <v>762.63</v>
      </c>
      <c r="R4762" s="1" t="s">
        <v>34</v>
      </c>
      <c r="S4762" s="1">
        <v>5</v>
      </c>
      <c r="T4762" s="1" t="s">
        <v>45</v>
      </c>
      <c r="U4762" s="5">
        <v>10.33</v>
      </c>
      <c r="V4762" s="5">
        <v>54562.498750805797</v>
      </c>
      <c r="W4762" s="1" t="s">
        <v>36</v>
      </c>
      <c r="X4762" s="1">
        <v>3.43</v>
      </c>
      <c r="Y4762" s="5">
        <v>70475</v>
      </c>
      <c r="Z4762" s="5">
        <v>48810.39</v>
      </c>
      <c r="AA4762" s="5" t="str">
        <f t="shared" si="296"/>
        <v>40-49</v>
      </c>
      <c r="AB4762" s="5" t="str">
        <f t="shared" si="297"/>
        <v>Moderate</v>
      </c>
      <c r="AC4762" s="5">
        <f t="shared" si="298"/>
        <v>0.69</v>
      </c>
      <c r="AD4762" s="5" t="str">
        <f t="shared" si="299"/>
        <v>Long-haul</v>
      </c>
    </row>
    <row r="4763" spans="1:30" x14ac:dyDescent="0.3">
      <c r="A4763" s="1" t="s">
        <v>5897</v>
      </c>
      <c r="B4763" s="1" t="s">
        <v>5898</v>
      </c>
      <c r="C4763" s="1">
        <v>30</v>
      </c>
      <c r="D4763" s="1" t="s">
        <v>28</v>
      </c>
      <c r="E4763" s="1" t="s">
        <v>6196</v>
      </c>
      <c r="F4763" s="1" t="s">
        <v>48</v>
      </c>
      <c r="G4763" s="1" t="s">
        <v>74</v>
      </c>
      <c r="H4763" s="1" t="s">
        <v>75</v>
      </c>
      <c r="I4763" s="1" t="s">
        <v>76</v>
      </c>
      <c r="J4763" s="1">
        <v>10686</v>
      </c>
      <c r="K4763" s="3">
        <v>0.41190972222222222</v>
      </c>
      <c r="L4763" s="3">
        <v>0.90635416666666668</v>
      </c>
      <c r="M4763" s="7">
        <v>45667</v>
      </c>
      <c r="N4763" s="3">
        <v>0.47302083333333333</v>
      </c>
      <c r="O4763" s="3">
        <v>0.9674652777777778</v>
      </c>
      <c r="P4763" s="5">
        <v>88</v>
      </c>
      <c r="Q4763" s="5">
        <v>865.16</v>
      </c>
      <c r="R4763" s="1" t="s">
        <v>34</v>
      </c>
      <c r="S4763" s="1">
        <v>3</v>
      </c>
      <c r="T4763" s="1" t="s">
        <v>83</v>
      </c>
      <c r="U4763" s="5">
        <v>138.1</v>
      </c>
      <c r="V4763" s="5">
        <v>54419.335498600798</v>
      </c>
      <c r="W4763" s="1" t="s">
        <v>36</v>
      </c>
      <c r="X4763" s="1">
        <v>4.3099999999999996</v>
      </c>
      <c r="Y4763" s="5">
        <v>70303.199999999997</v>
      </c>
      <c r="Z4763" s="5">
        <v>55397.86</v>
      </c>
      <c r="AA4763" s="5" t="str">
        <f t="shared" si="296"/>
        <v>30-39</v>
      </c>
      <c r="AB4763" s="5" t="str">
        <f t="shared" si="297"/>
        <v>Moderate</v>
      </c>
      <c r="AC4763" s="5">
        <f t="shared" si="298"/>
        <v>0.79</v>
      </c>
      <c r="AD4763" s="5" t="str">
        <f t="shared" si="299"/>
        <v>Long-haul</v>
      </c>
    </row>
    <row r="4764" spans="1:30" x14ac:dyDescent="0.3">
      <c r="A4764" s="1" t="s">
        <v>6221</v>
      </c>
      <c r="B4764" s="1" t="s">
        <v>6222</v>
      </c>
      <c r="C4764" s="1">
        <v>36</v>
      </c>
      <c r="D4764" s="1" t="s">
        <v>28</v>
      </c>
      <c r="E4764" s="1" t="s">
        <v>6196</v>
      </c>
      <c r="F4764" s="1" t="s">
        <v>30</v>
      </c>
      <c r="G4764" s="1" t="s">
        <v>74</v>
      </c>
      <c r="H4764" s="1" t="s">
        <v>75</v>
      </c>
      <c r="I4764" s="1" t="s">
        <v>76</v>
      </c>
      <c r="J4764" s="1">
        <v>10686</v>
      </c>
      <c r="K4764" s="3">
        <v>0.41190972222222222</v>
      </c>
      <c r="L4764" s="3">
        <v>0.90635416666666668</v>
      </c>
      <c r="M4764" s="7">
        <v>45667</v>
      </c>
      <c r="N4764" s="3">
        <v>0.47302083333333333</v>
      </c>
      <c r="O4764" s="3">
        <v>0.9674652777777778</v>
      </c>
      <c r="P4764" s="5">
        <v>88</v>
      </c>
      <c r="Q4764" s="5">
        <v>460.28</v>
      </c>
      <c r="R4764" s="1" t="s">
        <v>40</v>
      </c>
      <c r="S4764" s="1">
        <v>3</v>
      </c>
      <c r="T4764" s="1" t="s">
        <v>83</v>
      </c>
      <c r="U4764" s="5">
        <v>74.03</v>
      </c>
      <c r="V4764" s="5">
        <v>54613.454041769197</v>
      </c>
      <c r="W4764" s="1" t="s">
        <v>42</v>
      </c>
      <c r="X4764" s="1">
        <v>3.69</v>
      </c>
      <c r="Y4764" s="5">
        <v>70536.14</v>
      </c>
      <c r="Z4764" s="5">
        <v>29472.73</v>
      </c>
      <c r="AA4764" s="5" t="str">
        <f t="shared" si="296"/>
        <v>30-39</v>
      </c>
      <c r="AB4764" s="5" t="str">
        <f t="shared" si="297"/>
        <v>Moderate</v>
      </c>
      <c r="AC4764" s="5">
        <f t="shared" si="298"/>
        <v>0.42</v>
      </c>
      <c r="AD4764" s="5" t="str">
        <f t="shared" si="299"/>
        <v>Long-haul</v>
      </c>
    </row>
    <row r="4765" spans="1:30" x14ac:dyDescent="0.3">
      <c r="A4765" s="1" t="s">
        <v>6223</v>
      </c>
      <c r="B4765" s="1" t="s">
        <v>1758</v>
      </c>
      <c r="C4765" s="1">
        <v>60</v>
      </c>
      <c r="D4765" s="1" t="s">
        <v>28</v>
      </c>
      <c r="E4765" s="1" t="s">
        <v>6196</v>
      </c>
      <c r="F4765" s="1" t="s">
        <v>48</v>
      </c>
      <c r="G4765" s="1" t="s">
        <v>74</v>
      </c>
      <c r="H4765" s="1" t="s">
        <v>75</v>
      </c>
      <c r="I4765" s="1" t="s">
        <v>76</v>
      </c>
      <c r="J4765" s="1">
        <v>10686</v>
      </c>
      <c r="K4765" s="3">
        <v>0.41190972222222222</v>
      </c>
      <c r="L4765" s="3">
        <v>0.90635416666666668</v>
      </c>
      <c r="M4765" s="7">
        <v>45664</v>
      </c>
      <c r="N4765" s="3">
        <v>0.47302083333333333</v>
      </c>
      <c r="O4765" s="3">
        <v>0.9674652777777778</v>
      </c>
      <c r="P4765" s="5">
        <v>88</v>
      </c>
      <c r="Q4765" s="5">
        <v>60.62</v>
      </c>
      <c r="R4765" s="1" t="s">
        <v>40</v>
      </c>
      <c r="S4765" s="1">
        <v>5</v>
      </c>
      <c r="T4765" s="1" t="s">
        <v>45</v>
      </c>
      <c r="U4765" s="5">
        <v>82.56</v>
      </c>
      <c r="V4765" s="5">
        <v>54679.396344650202</v>
      </c>
      <c r="W4765" s="1" t="s">
        <v>36</v>
      </c>
      <c r="X4765" s="1">
        <v>3.08</v>
      </c>
      <c r="Y4765" s="5">
        <v>70615.28</v>
      </c>
      <c r="Z4765" s="5">
        <v>3896.19</v>
      </c>
      <c r="AA4765" s="5" t="str">
        <f t="shared" si="296"/>
        <v>60+</v>
      </c>
      <c r="AB4765" s="5" t="str">
        <f t="shared" si="297"/>
        <v>Moderate</v>
      </c>
      <c r="AC4765" s="5">
        <f t="shared" si="298"/>
        <v>0.06</v>
      </c>
      <c r="AD4765" s="5" t="str">
        <f t="shared" si="299"/>
        <v>Long-haul</v>
      </c>
    </row>
    <row r="4766" spans="1:30" x14ac:dyDescent="0.3">
      <c r="A4766" s="1" t="s">
        <v>6224</v>
      </c>
      <c r="B4766" s="1" t="s">
        <v>6225</v>
      </c>
      <c r="C4766" s="1">
        <v>51</v>
      </c>
      <c r="D4766" s="1" t="s">
        <v>28</v>
      </c>
      <c r="E4766" s="1" t="s">
        <v>6196</v>
      </c>
      <c r="F4766" s="1" t="s">
        <v>48</v>
      </c>
      <c r="G4766" s="1" t="s">
        <v>74</v>
      </c>
      <c r="H4766" s="1" t="s">
        <v>75</v>
      </c>
      <c r="I4766" s="1" t="s">
        <v>76</v>
      </c>
      <c r="J4766" s="1">
        <v>10686</v>
      </c>
      <c r="K4766" s="3">
        <v>0.41190972222222222</v>
      </c>
      <c r="L4766" s="3">
        <v>0.90635416666666668</v>
      </c>
      <c r="M4766" s="7">
        <v>45658</v>
      </c>
      <c r="N4766" s="3">
        <v>0.47302083333333333</v>
      </c>
      <c r="O4766" s="3">
        <v>0.9674652777777778</v>
      </c>
      <c r="P4766" s="5">
        <v>88</v>
      </c>
      <c r="Q4766" s="5">
        <v>907.03</v>
      </c>
      <c r="R4766" s="1" t="s">
        <v>34</v>
      </c>
      <c r="S4766" s="1">
        <v>5</v>
      </c>
      <c r="T4766" s="1" t="s">
        <v>41</v>
      </c>
      <c r="U4766" s="5">
        <v>186.59</v>
      </c>
      <c r="V4766" s="5">
        <v>54741.059632611999</v>
      </c>
      <c r="W4766" s="1" t="s">
        <v>36</v>
      </c>
      <c r="X4766" s="1">
        <v>4.63</v>
      </c>
      <c r="Y4766" s="5">
        <v>70689.27</v>
      </c>
      <c r="Z4766" s="5">
        <v>58087.24</v>
      </c>
      <c r="AA4766" s="5" t="str">
        <f t="shared" si="296"/>
        <v>50-59</v>
      </c>
      <c r="AB4766" s="5" t="str">
        <f t="shared" si="297"/>
        <v>Moderate</v>
      </c>
      <c r="AC4766" s="5">
        <f t="shared" si="298"/>
        <v>0.82</v>
      </c>
      <c r="AD4766" s="5" t="str">
        <f t="shared" si="299"/>
        <v>Long-haul</v>
      </c>
    </row>
    <row r="4767" spans="1:30" x14ac:dyDescent="0.3">
      <c r="A4767" s="1" t="s">
        <v>6151</v>
      </c>
      <c r="B4767" s="1" t="s">
        <v>6152</v>
      </c>
      <c r="C4767" s="1">
        <v>66</v>
      </c>
      <c r="D4767" s="1" t="s">
        <v>39</v>
      </c>
      <c r="E4767" s="1" t="s">
        <v>6196</v>
      </c>
      <c r="F4767" s="1" t="s">
        <v>30</v>
      </c>
      <c r="G4767" s="1" t="s">
        <v>74</v>
      </c>
      <c r="H4767" s="1" t="s">
        <v>75</v>
      </c>
      <c r="I4767" s="1" t="s">
        <v>76</v>
      </c>
      <c r="J4767" s="1">
        <v>10686</v>
      </c>
      <c r="K4767" s="3">
        <v>0.41190972222222222</v>
      </c>
      <c r="L4767" s="3">
        <v>0.90635416666666668</v>
      </c>
      <c r="M4767" s="7">
        <v>45666</v>
      </c>
      <c r="N4767" s="3">
        <v>0.47302083333333333</v>
      </c>
      <c r="O4767" s="3">
        <v>0.9674652777777778</v>
      </c>
      <c r="P4767" s="5">
        <v>88</v>
      </c>
      <c r="Q4767" s="5">
        <v>449.92</v>
      </c>
      <c r="R4767" s="1" t="s">
        <v>40</v>
      </c>
      <c r="S4767" s="1">
        <v>5</v>
      </c>
      <c r="T4767" s="1" t="s">
        <v>41</v>
      </c>
      <c r="U4767" s="5">
        <v>188.03</v>
      </c>
      <c r="V4767" s="5">
        <v>54827.754611332901</v>
      </c>
      <c r="W4767" s="1" t="s">
        <v>42</v>
      </c>
      <c r="X4767" s="1">
        <v>3.4</v>
      </c>
      <c r="Y4767" s="5">
        <v>70793.31</v>
      </c>
      <c r="Z4767" s="5">
        <v>28832.49</v>
      </c>
      <c r="AA4767" s="5" t="str">
        <f t="shared" si="296"/>
        <v>60+</v>
      </c>
      <c r="AB4767" s="5" t="str">
        <f t="shared" si="297"/>
        <v>Moderate</v>
      </c>
      <c r="AC4767" s="5">
        <f t="shared" si="298"/>
        <v>0.41</v>
      </c>
      <c r="AD4767" s="5" t="str">
        <f t="shared" si="299"/>
        <v>Long-haul</v>
      </c>
    </row>
    <row r="4768" spans="1:30" x14ac:dyDescent="0.3">
      <c r="A4768" s="1" t="s">
        <v>6226</v>
      </c>
      <c r="B4768" s="1" t="s">
        <v>6227</v>
      </c>
      <c r="C4768" s="1">
        <v>19</v>
      </c>
      <c r="D4768" s="1" t="s">
        <v>28</v>
      </c>
      <c r="E4768" s="1" t="s">
        <v>6196</v>
      </c>
      <c r="F4768" s="1" t="s">
        <v>48</v>
      </c>
      <c r="G4768" s="1" t="s">
        <v>74</v>
      </c>
      <c r="H4768" s="1" t="s">
        <v>75</v>
      </c>
      <c r="I4768" s="1" t="s">
        <v>76</v>
      </c>
      <c r="J4768" s="1">
        <v>10686</v>
      </c>
      <c r="K4768" s="3">
        <v>0.41190972222222222</v>
      </c>
      <c r="L4768" s="3">
        <v>0.90635416666666668</v>
      </c>
      <c r="M4768" s="7">
        <v>45658</v>
      </c>
      <c r="N4768" s="3">
        <v>0.47302083333333333</v>
      </c>
      <c r="O4768" s="3">
        <v>0.9674652777777778</v>
      </c>
      <c r="P4768" s="5">
        <v>88</v>
      </c>
      <c r="Q4768" s="5">
        <v>438.84</v>
      </c>
      <c r="R4768" s="1" t="s">
        <v>56</v>
      </c>
      <c r="S4768" s="1">
        <v>5</v>
      </c>
      <c r="T4768" s="1" t="s">
        <v>49</v>
      </c>
      <c r="U4768" s="5">
        <v>52.9</v>
      </c>
      <c r="V4768" s="5">
        <v>54064.853705788599</v>
      </c>
      <c r="W4768" s="1" t="s">
        <v>42</v>
      </c>
      <c r="X4768" s="1">
        <v>3.53</v>
      </c>
      <c r="Y4768" s="5">
        <v>69877.820000000007</v>
      </c>
      <c r="Z4768" s="5">
        <v>28096.34</v>
      </c>
      <c r="AA4768" s="5" t="str">
        <f t="shared" si="296"/>
        <v>18-29</v>
      </c>
      <c r="AB4768" s="5" t="str">
        <f t="shared" si="297"/>
        <v>Moderate</v>
      </c>
      <c r="AC4768" s="5">
        <f t="shared" si="298"/>
        <v>0.4</v>
      </c>
      <c r="AD4768" s="5" t="str">
        <f t="shared" si="299"/>
        <v>Long-haul</v>
      </c>
    </row>
    <row r="4769" spans="1:30" x14ac:dyDescent="0.3">
      <c r="A4769" s="1" t="s">
        <v>6228</v>
      </c>
      <c r="B4769" s="1" t="s">
        <v>6229</v>
      </c>
      <c r="C4769" s="1">
        <v>36</v>
      </c>
      <c r="D4769" s="1" t="s">
        <v>39</v>
      </c>
      <c r="E4769" s="1" t="s">
        <v>6196</v>
      </c>
      <c r="F4769" s="1" t="s">
        <v>48</v>
      </c>
      <c r="G4769" s="1" t="s">
        <v>90</v>
      </c>
      <c r="H4769" s="1" t="s">
        <v>91</v>
      </c>
      <c r="I4769" s="1" t="s">
        <v>63</v>
      </c>
      <c r="J4769" s="1">
        <v>14253</v>
      </c>
      <c r="K4769" s="3">
        <v>0.71406250000000004</v>
      </c>
      <c r="L4769" s="3">
        <v>0.3737847222222222</v>
      </c>
      <c r="M4769" s="7">
        <v>45670</v>
      </c>
      <c r="N4769" s="3">
        <v>0.77239583333333328</v>
      </c>
      <c r="O4769" s="3">
        <v>0.43211805555555555</v>
      </c>
      <c r="P4769" s="5">
        <v>126</v>
      </c>
      <c r="Q4769" s="5">
        <v>721.71</v>
      </c>
      <c r="R4769" s="1" t="s">
        <v>40</v>
      </c>
      <c r="S4769" s="1">
        <v>3</v>
      </c>
      <c r="T4769" s="1" t="s">
        <v>83</v>
      </c>
      <c r="U4769" s="5">
        <v>21.93</v>
      </c>
      <c r="V4769" s="5">
        <v>72465.755951742496</v>
      </c>
      <c r="W4769" s="1" t="s">
        <v>36</v>
      </c>
      <c r="X4769" s="1">
        <v>4.3499999999999996</v>
      </c>
      <c r="Y4769" s="5">
        <v>91958.91</v>
      </c>
      <c r="Z4769" s="5">
        <v>46193.83</v>
      </c>
      <c r="AA4769" s="5" t="str">
        <f t="shared" si="296"/>
        <v>30-39</v>
      </c>
      <c r="AB4769" s="5" t="str">
        <f t="shared" si="297"/>
        <v>Severe</v>
      </c>
      <c r="AC4769" s="5">
        <f t="shared" si="298"/>
        <v>0.5</v>
      </c>
      <c r="AD4769" s="5" t="str">
        <f t="shared" si="299"/>
        <v>Long-haul</v>
      </c>
    </row>
    <row r="4770" spans="1:30" x14ac:dyDescent="0.3">
      <c r="A4770" s="1" t="s">
        <v>6230</v>
      </c>
      <c r="B4770" s="1" t="s">
        <v>6231</v>
      </c>
      <c r="C4770" s="1">
        <v>75</v>
      </c>
      <c r="D4770" s="1" t="s">
        <v>28</v>
      </c>
      <c r="E4770" s="1" t="s">
        <v>6196</v>
      </c>
      <c r="F4770" s="1" t="s">
        <v>48</v>
      </c>
      <c r="G4770" s="1" t="s">
        <v>90</v>
      </c>
      <c r="H4770" s="1" t="s">
        <v>91</v>
      </c>
      <c r="I4770" s="1" t="s">
        <v>63</v>
      </c>
      <c r="J4770" s="1">
        <v>14253</v>
      </c>
      <c r="K4770" s="3">
        <v>0.71406250000000004</v>
      </c>
      <c r="L4770" s="3">
        <v>0.3737847222222222</v>
      </c>
      <c r="M4770" s="7">
        <v>45666</v>
      </c>
      <c r="N4770" s="3">
        <v>0.77239583333333328</v>
      </c>
      <c r="O4770" s="3">
        <v>0.43211805555555555</v>
      </c>
      <c r="P4770" s="5">
        <v>126</v>
      </c>
      <c r="Q4770" s="5">
        <v>241.01</v>
      </c>
      <c r="R4770" s="1" t="s">
        <v>34</v>
      </c>
      <c r="S4770" s="1">
        <v>5</v>
      </c>
      <c r="T4770" s="1" t="s">
        <v>41</v>
      </c>
      <c r="U4770" s="5">
        <v>187.5</v>
      </c>
      <c r="V4770" s="5">
        <v>72254.534506041906</v>
      </c>
      <c r="W4770" s="1" t="s">
        <v>42</v>
      </c>
      <c r="X4770" s="1">
        <v>4.78</v>
      </c>
      <c r="Y4770" s="5">
        <v>91705.44</v>
      </c>
      <c r="Z4770" s="5">
        <v>15462.14</v>
      </c>
      <c r="AA4770" s="5" t="str">
        <f t="shared" si="296"/>
        <v>60+</v>
      </c>
      <c r="AB4770" s="5" t="str">
        <f t="shared" si="297"/>
        <v>Severe</v>
      </c>
      <c r="AC4770" s="5">
        <f t="shared" si="298"/>
        <v>0.17</v>
      </c>
      <c r="AD4770" s="5" t="str">
        <f t="shared" si="299"/>
        <v>Long-haul</v>
      </c>
    </row>
    <row r="4771" spans="1:30" x14ac:dyDescent="0.3">
      <c r="A4771" s="1" t="s">
        <v>6232</v>
      </c>
      <c r="B4771" s="1" t="s">
        <v>6233</v>
      </c>
      <c r="C4771" s="1">
        <v>62</v>
      </c>
      <c r="D4771" s="1" t="s">
        <v>39</v>
      </c>
      <c r="E4771" s="1" t="s">
        <v>6196</v>
      </c>
      <c r="F4771" s="1" t="s">
        <v>30</v>
      </c>
      <c r="G4771" s="1" t="s">
        <v>90</v>
      </c>
      <c r="H4771" s="1" t="s">
        <v>91</v>
      </c>
      <c r="I4771" s="1" t="s">
        <v>63</v>
      </c>
      <c r="J4771" s="1">
        <v>14253</v>
      </c>
      <c r="K4771" s="3">
        <v>0.71406250000000004</v>
      </c>
      <c r="L4771" s="3">
        <v>0.3737847222222222</v>
      </c>
      <c r="M4771" s="7">
        <v>45659</v>
      </c>
      <c r="N4771" s="3">
        <v>0.77239583333333328</v>
      </c>
      <c r="O4771" s="3">
        <v>0.43211805555555555</v>
      </c>
      <c r="P4771" s="5">
        <v>126</v>
      </c>
      <c r="Q4771" s="5">
        <v>202.15</v>
      </c>
      <c r="R4771" s="1" t="s">
        <v>40</v>
      </c>
      <c r="S4771" s="1">
        <v>5</v>
      </c>
      <c r="T4771" s="1" t="s">
        <v>45</v>
      </c>
      <c r="U4771" s="5">
        <v>28.53</v>
      </c>
      <c r="V4771" s="5">
        <v>72744.415131289396</v>
      </c>
      <c r="W4771" s="1" t="s">
        <v>36</v>
      </c>
      <c r="X4771" s="1">
        <v>4.74</v>
      </c>
      <c r="Y4771" s="5">
        <v>92293.3</v>
      </c>
      <c r="Z4771" s="5">
        <v>12943.31</v>
      </c>
      <c r="AA4771" s="5" t="str">
        <f t="shared" si="296"/>
        <v>60+</v>
      </c>
      <c r="AB4771" s="5" t="str">
        <f t="shared" si="297"/>
        <v>Severe</v>
      </c>
      <c r="AC4771" s="5">
        <f t="shared" si="298"/>
        <v>0.14000000000000001</v>
      </c>
      <c r="AD4771" s="5" t="str">
        <f t="shared" si="299"/>
        <v>Long-haul</v>
      </c>
    </row>
    <row r="4772" spans="1:30" x14ac:dyDescent="0.3">
      <c r="A4772" s="1" t="s">
        <v>5907</v>
      </c>
      <c r="B4772" s="1" t="s">
        <v>5908</v>
      </c>
      <c r="C4772" s="1">
        <v>56</v>
      </c>
      <c r="D4772" s="1" t="s">
        <v>28</v>
      </c>
      <c r="E4772" s="1" t="s">
        <v>6196</v>
      </c>
      <c r="F4772" s="1" t="s">
        <v>48</v>
      </c>
      <c r="G4772" s="1" t="s">
        <v>90</v>
      </c>
      <c r="H4772" s="1" t="s">
        <v>91</v>
      </c>
      <c r="I4772" s="1" t="s">
        <v>63</v>
      </c>
      <c r="J4772" s="1">
        <v>14253</v>
      </c>
      <c r="K4772" s="3">
        <v>0.71406250000000004</v>
      </c>
      <c r="L4772" s="3">
        <v>0.3737847222222222</v>
      </c>
      <c r="M4772" s="7">
        <v>45671</v>
      </c>
      <c r="N4772" s="3">
        <v>0.77239583333333328</v>
      </c>
      <c r="O4772" s="3">
        <v>0.43211805555555555</v>
      </c>
      <c r="P4772" s="5">
        <v>126</v>
      </c>
      <c r="Q4772" s="5">
        <v>275.7</v>
      </c>
      <c r="R4772" s="1" t="s">
        <v>34</v>
      </c>
      <c r="S4772" s="1">
        <v>5</v>
      </c>
      <c r="T4772" s="1" t="s">
        <v>49</v>
      </c>
      <c r="U4772" s="5">
        <v>104.82</v>
      </c>
      <c r="V4772" s="5">
        <v>72490.200807508096</v>
      </c>
      <c r="W4772" s="1" t="s">
        <v>36</v>
      </c>
      <c r="X4772" s="1">
        <v>4.0199999999999996</v>
      </c>
      <c r="Y4772" s="5">
        <v>91988.24</v>
      </c>
      <c r="Z4772" s="5">
        <v>17665.759999999998</v>
      </c>
      <c r="AA4772" s="5" t="str">
        <f t="shared" si="296"/>
        <v>50-59</v>
      </c>
      <c r="AB4772" s="5" t="str">
        <f t="shared" si="297"/>
        <v>Severe</v>
      </c>
      <c r="AC4772" s="5">
        <f t="shared" si="298"/>
        <v>0.19</v>
      </c>
      <c r="AD4772" s="5" t="str">
        <f t="shared" si="299"/>
        <v>Long-haul</v>
      </c>
    </row>
    <row r="4773" spans="1:30" x14ac:dyDescent="0.3">
      <c r="A4773" s="1" t="s">
        <v>6178</v>
      </c>
      <c r="B4773" s="1" t="s">
        <v>6179</v>
      </c>
      <c r="C4773" s="1">
        <v>51</v>
      </c>
      <c r="D4773" s="1" t="s">
        <v>39</v>
      </c>
      <c r="E4773" s="1" t="s">
        <v>6196</v>
      </c>
      <c r="F4773" s="1" t="s">
        <v>48</v>
      </c>
      <c r="G4773" s="1" t="s">
        <v>90</v>
      </c>
      <c r="H4773" s="1" t="s">
        <v>91</v>
      </c>
      <c r="I4773" s="1" t="s">
        <v>63</v>
      </c>
      <c r="J4773" s="1">
        <v>14253</v>
      </c>
      <c r="K4773" s="3">
        <v>0.71406250000000004</v>
      </c>
      <c r="L4773" s="3">
        <v>0.3737847222222222</v>
      </c>
      <c r="M4773" s="7">
        <v>45659</v>
      </c>
      <c r="N4773" s="3">
        <v>0.77239583333333328</v>
      </c>
      <c r="O4773" s="3">
        <v>0.43211805555555555</v>
      </c>
      <c r="P4773" s="5">
        <v>126</v>
      </c>
      <c r="Q4773" s="5">
        <v>810.75</v>
      </c>
      <c r="R4773" s="1" t="s">
        <v>40</v>
      </c>
      <c r="S4773" s="1">
        <v>5</v>
      </c>
      <c r="T4773" s="1" t="s">
        <v>49</v>
      </c>
      <c r="U4773" s="5">
        <v>4</v>
      </c>
      <c r="V4773" s="5">
        <v>72727.762921613001</v>
      </c>
      <c r="W4773" s="1" t="s">
        <v>42</v>
      </c>
      <c r="X4773" s="1">
        <v>4.67</v>
      </c>
      <c r="Y4773" s="5">
        <v>92273.32</v>
      </c>
      <c r="Z4773" s="5">
        <v>51888.800000000003</v>
      </c>
      <c r="AA4773" s="5" t="str">
        <f t="shared" si="296"/>
        <v>50-59</v>
      </c>
      <c r="AB4773" s="5" t="str">
        <f t="shared" si="297"/>
        <v>Severe</v>
      </c>
      <c r="AC4773" s="5">
        <f t="shared" si="298"/>
        <v>0.56000000000000005</v>
      </c>
      <c r="AD4773" s="5" t="str">
        <f t="shared" si="299"/>
        <v>Long-haul</v>
      </c>
    </row>
    <row r="4774" spans="1:30" x14ac:dyDescent="0.3">
      <c r="A4774" s="1" t="s">
        <v>6018</v>
      </c>
      <c r="B4774" s="1" t="s">
        <v>6019</v>
      </c>
      <c r="C4774" s="1">
        <v>68</v>
      </c>
      <c r="D4774" s="1" t="s">
        <v>28</v>
      </c>
      <c r="E4774" s="1" t="s">
        <v>6196</v>
      </c>
      <c r="F4774" s="1" t="s">
        <v>48</v>
      </c>
      <c r="G4774" s="1" t="s">
        <v>90</v>
      </c>
      <c r="H4774" s="1" t="s">
        <v>91</v>
      </c>
      <c r="I4774" s="1" t="s">
        <v>63</v>
      </c>
      <c r="J4774" s="1">
        <v>14253</v>
      </c>
      <c r="K4774" s="3">
        <v>0.71406250000000004</v>
      </c>
      <c r="L4774" s="3">
        <v>0.3737847222222222</v>
      </c>
      <c r="M4774" s="7">
        <v>45663</v>
      </c>
      <c r="N4774" s="3">
        <v>0.77239583333333328</v>
      </c>
      <c r="O4774" s="3">
        <v>0.43211805555555555</v>
      </c>
      <c r="P4774" s="5">
        <v>126</v>
      </c>
      <c r="Q4774" s="5">
        <v>772.12</v>
      </c>
      <c r="R4774" s="1" t="s">
        <v>56</v>
      </c>
      <c r="S4774" s="1">
        <v>5</v>
      </c>
      <c r="T4774" s="1" t="s">
        <v>41</v>
      </c>
      <c r="U4774" s="5">
        <v>124.16</v>
      </c>
      <c r="V4774" s="5">
        <v>72404.488715260406</v>
      </c>
      <c r="W4774" s="1" t="s">
        <v>42</v>
      </c>
      <c r="X4774" s="1">
        <v>4.16</v>
      </c>
      <c r="Y4774" s="5">
        <v>91885.39</v>
      </c>
      <c r="Z4774" s="5">
        <v>49440.51</v>
      </c>
      <c r="AA4774" s="5" t="str">
        <f t="shared" si="296"/>
        <v>60+</v>
      </c>
      <c r="AB4774" s="5" t="str">
        <f t="shared" si="297"/>
        <v>Severe</v>
      </c>
      <c r="AC4774" s="5">
        <f t="shared" si="298"/>
        <v>0.54</v>
      </c>
      <c r="AD4774" s="5" t="str">
        <f t="shared" si="299"/>
        <v>Long-haul</v>
      </c>
    </row>
    <row r="4775" spans="1:30" x14ac:dyDescent="0.3">
      <c r="A4775" s="1" t="s">
        <v>6234</v>
      </c>
      <c r="B4775" s="1" t="s">
        <v>6235</v>
      </c>
      <c r="C4775" s="1">
        <v>66</v>
      </c>
      <c r="D4775" s="1" t="s">
        <v>28</v>
      </c>
      <c r="E4775" s="1" t="s">
        <v>6196</v>
      </c>
      <c r="F4775" s="1" t="s">
        <v>30</v>
      </c>
      <c r="G4775" s="1" t="s">
        <v>90</v>
      </c>
      <c r="H4775" s="1" t="s">
        <v>91</v>
      </c>
      <c r="I4775" s="1" t="s">
        <v>63</v>
      </c>
      <c r="J4775" s="1">
        <v>14253</v>
      </c>
      <c r="K4775" s="3">
        <v>0.71406250000000004</v>
      </c>
      <c r="L4775" s="3">
        <v>0.3737847222222222</v>
      </c>
      <c r="M4775" s="7">
        <v>45660</v>
      </c>
      <c r="N4775" s="3">
        <v>0.77239583333333328</v>
      </c>
      <c r="O4775" s="3">
        <v>0.43211805555555555</v>
      </c>
      <c r="P4775" s="5">
        <v>126</v>
      </c>
      <c r="Q4775" s="5">
        <v>1210.43</v>
      </c>
      <c r="R4775" s="1" t="s">
        <v>56</v>
      </c>
      <c r="S4775" s="1">
        <v>5</v>
      </c>
      <c r="T4775" s="1" t="s">
        <v>35</v>
      </c>
      <c r="U4775" s="5">
        <v>82.9</v>
      </c>
      <c r="V4775" s="5">
        <v>72181.859191417199</v>
      </c>
      <c r="W4775" s="1" t="s">
        <v>42</v>
      </c>
      <c r="X4775" s="1">
        <v>3.86</v>
      </c>
      <c r="Y4775" s="5">
        <v>91618.23</v>
      </c>
      <c r="Z4775" s="5">
        <v>77484.100000000006</v>
      </c>
      <c r="AA4775" s="5" t="str">
        <f t="shared" si="296"/>
        <v>60+</v>
      </c>
      <c r="AB4775" s="5" t="str">
        <f t="shared" si="297"/>
        <v>Severe</v>
      </c>
      <c r="AC4775" s="5">
        <f t="shared" si="298"/>
        <v>0.85</v>
      </c>
      <c r="AD4775" s="5" t="str">
        <f t="shared" si="299"/>
        <v>Long-haul</v>
      </c>
    </row>
    <row r="4776" spans="1:30" x14ac:dyDescent="0.3">
      <c r="A4776" s="1" t="s">
        <v>6182</v>
      </c>
      <c r="B4776" s="1" t="s">
        <v>6183</v>
      </c>
      <c r="C4776" s="1">
        <v>46</v>
      </c>
      <c r="D4776" s="1" t="s">
        <v>28</v>
      </c>
      <c r="E4776" s="1" t="s">
        <v>6196</v>
      </c>
      <c r="F4776" s="1" t="s">
        <v>30</v>
      </c>
      <c r="G4776" s="1" t="s">
        <v>90</v>
      </c>
      <c r="H4776" s="1" t="s">
        <v>91</v>
      </c>
      <c r="I4776" s="1" t="s">
        <v>63</v>
      </c>
      <c r="J4776" s="1">
        <v>14253</v>
      </c>
      <c r="K4776" s="3">
        <v>0.71406250000000004</v>
      </c>
      <c r="L4776" s="3">
        <v>0.3737847222222222</v>
      </c>
      <c r="M4776" s="7">
        <v>45659</v>
      </c>
      <c r="N4776" s="3">
        <v>0.77239583333333328</v>
      </c>
      <c r="O4776" s="3">
        <v>0.43211805555555555</v>
      </c>
      <c r="P4776" s="5">
        <v>126</v>
      </c>
      <c r="Q4776" s="5">
        <v>1499.68</v>
      </c>
      <c r="R4776" s="1" t="s">
        <v>56</v>
      </c>
      <c r="S4776" s="1">
        <v>5</v>
      </c>
      <c r="T4776" s="1" t="s">
        <v>45</v>
      </c>
      <c r="U4776" s="5">
        <v>35.33</v>
      </c>
      <c r="V4776" s="5">
        <v>72426.200186094298</v>
      </c>
      <c r="W4776" s="1" t="s">
        <v>36</v>
      </c>
      <c r="X4776" s="1">
        <v>3.6</v>
      </c>
      <c r="Y4776" s="5">
        <v>91911.44</v>
      </c>
      <c r="Z4776" s="5">
        <v>95986.59</v>
      </c>
      <c r="AA4776" s="5" t="str">
        <f t="shared" si="296"/>
        <v>40-49</v>
      </c>
      <c r="AB4776" s="5" t="str">
        <f t="shared" si="297"/>
        <v>Severe</v>
      </c>
      <c r="AC4776" s="5">
        <f t="shared" si="298"/>
        <v>1.04</v>
      </c>
      <c r="AD4776" s="5" t="str">
        <f t="shared" si="299"/>
        <v>Long-haul</v>
      </c>
    </row>
    <row r="4777" spans="1:30" x14ac:dyDescent="0.3">
      <c r="A4777" s="2" t="s">
        <v>6054</v>
      </c>
      <c r="B4777" s="1" t="s">
        <v>2023</v>
      </c>
      <c r="C4777" s="1">
        <v>66</v>
      </c>
      <c r="D4777" s="1" t="s">
        <v>28</v>
      </c>
      <c r="E4777" s="1" t="s">
        <v>6196</v>
      </c>
      <c r="F4777" s="1" t="s">
        <v>30</v>
      </c>
      <c r="G4777" s="1" t="s">
        <v>90</v>
      </c>
      <c r="H4777" s="1" t="s">
        <v>91</v>
      </c>
      <c r="I4777" s="1" t="s">
        <v>63</v>
      </c>
      <c r="J4777" s="1">
        <v>14253</v>
      </c>
      <c r="K4777" s="3">
        <v>0.71406250000000004</v>
      </c>
      <c r="L4777" s="3">
        <v>0.3737847222222222</v>
      </c>
      <c r="M4777" s="7">
        <v>45663</v>
      </c>
      <c r="N4777" s="3">
        <v>0.77239583333333328</v>
      </c>
      <c r="O4777" s="3">
        <v>0.43211805555555555</v>
      </c>
      <c r="P4777" s="5">
        <v>126</v>
      </c>
      <c r="Q4777" s="5">
        <v>451.13</v>
      </c>
      <c r="R4777" s="1" t="s">
        <v>34</v>
      </c>
      <c r="S4777" s="1">
        <v>5</v>
      </c>
      <c r="T4777" s="1" t="s">
        <v>49</v>
      </c>
      <c r="U4777" s="5">
        <v>169.92</v>
      </c>
      <c r="V4777" s="5">
        <v>72588.605725771893</v>
      </c>
      <c r="W4777" s="1" t="s">
        <v>36</v>
      </c>
      <c r="X4777" s="1">
        <v>4.7699999999999996</v>
      </c>
      <c r="Y4777" s="5">
        <v>92106.33</v>
      </c>
      <c r="Z4777" s="5">
        <v>28906.3</v>
      </c>
      <c r="AA4777" s="5" t="str">
        <f t="shared" si="296"/>
        <v>60+</v>
      </c>
      <c r="AB4777" s="5" t="str">
        <f t="shared" si="297"/>
        <v>Severe</v>
      </c>
      <c r="AC4777" s="5">
        <f t="shared" si="298"/>
        <v>0.31</v>
      </c>
      <c r="AD4777" s="5" t="str">
        <f t="shared" si="299"/>
        <v>Long-haul</v>
      </c>
    </row>
    <row r="4778" spans="1:30" x14ac:dyDescent="0.3">
      <c r="A4778" s="1" t="s">
        <v>6236</v>
      </c>
      <c r="B4778" s="1" t="s">
        <v>6237</v>
      </c>
      <c r="C4778" s="1">
        <v>19</v>
      </c>
      <c r="D4778" s="1" t="s">
        <v>39</v>
      </c>
      <c r="E4778" s="1" t="s">
        <v>6196</v>
      </c>
      <c r="F4778" s="1" t="s">
        <v>30</v>
      </c>
      <c r="G4778" s="1" t="s">
        <v>90</v>
      </c>
      <c r="H4778" s="1" t="s">
        <v>91</v>
      </c>
      <c r="I4778" s="1" t="s">
        <v>63</v>
      </c>
      <c r="J4778" s="1">
        <v>14253</v>
      </c>
      <c r="K4778" s="3">
        <v>0.71406250000000004</v>
      </c>
      <c r="L4778" s="3">
        <v>0.3737847222222222</v>
      </c>
      <c r="M4778" s="7">
        <v>45660</v>
      </c>
      <c r="N4778" s="3">
        <v>0.77239583333333328</v>
      </c>
      <c r="O4778" s="3">
        <v>0.43211805555555555</v>
      </c>
      <c r="P4778" s="5">
        <v>126</v>
      </c>
      <c r="Q4778" s="5">
        <v>849.07</v>
      </c>
      <c r="R4778" s="1" t="s">
        <v>34</v>
      </c>
      <c r="S4778" s="1">
        <v>5</v>
      </c>
      <c r="T4778" s="1" t="s">
        <v>83</v>
      </c>
      <c r="U4778" s="5">
        <v>76.22</v>
      </c>
      <c r="V4778" s="5">
        <v>72351.035949947996</v>
      </c>
      <c r="W4778" s="1" t="s">
        <v>36</v>
      </c>
      <c r="X4778" s="1">
        <v>4.46</v>
      </c>
      <c r="Y4778" s="5">
        <v>91821.24</v>
      </c>
      <c r="Z4778" s="5">
        <v>54355.72</v>
      </c>
      <c r="AA4778" s="5" t="str">
        <f t="shared" si="296"/>
        <v>18-29</v>
      </c>
      <c r="AB4778" s="5" t="str">
        <f t="shared" si="297"/>
        <v>Severe</v>
      </c>
      <c r="AC4778" s="5">
        <f t="shared" si="298"/>
        <v>0.59</v>
      </c>
      <c r="AD4778" s="5" t="str">
        <f t="shared" si="299"/>
        <v>Long-haul</v>
      </c>
    </row>
    <row r="4779" spans="1:30" x14ac:dyDescent="0.3">
      <c r="A4779" s="1" t="s">
        <v>6238</v>
      </c>
      <c r="B4779" s="1" t="s">
        <v>6239</v>
      </c>
      <c r="C4779" s="1">
        <v>26</v>
      </c>
      <c r="D4779" s="1" t="s">
        <v>39</v>
      </c>
      <c r="E4779" s="1" t="s">
        <v>6196</v>
      </c>
      <c r="F4779" s="1" t="s">
        <v>48</v>
      </c>
      <c r="G4779" s="1" t="s">
        <v>90</v>
      </c>
      <c r="H4779" s="1" t="s">
        <v>91</v>
      </c>
      <c r="I4779" s="1" t="s">
        <v>63</v>
      </c>
      <c r="J4779" s="1">
        <v>14253</v>
      </c>
      <c r="K4779" s="3">
        <v>0.71406250000000004</v>
      </c>
      <c r="L4779" s="3">
        <v>0.3737847222222222</v>
      </c>
      <c r="M4779" s="7">
        <v>45660</v>
      </c>
      <c r="N4779" s="3">
        <v>0.77239583333333328</v>
      </c>
      <c r="O4779" s="3">
        <v>0.43211805555555555</v>
      </c>
      <c r="P4779" s="5">
        <v>126</v>
      </c>
      <c r="Q4779" s="5">
        <v>414.69</v>
      </c>
      <c r="R4779" s="1" t="s">
        <v>56</v>
      </c>
      <c r="S4779" s="1">
        <v>5</v>
      </c>
      <c r="T4779" s="1" t="s">
        <v>41</v>
      </c>
      <c r="U4779" s="5">
        <v>68.989999999999995</v>
      </c>
      <c r="V4779" s="5">
        <v>72353.704766682</v>
      </c>
      <c r="W4779" s="1" t="s">
        <v>36</v>
      </c>
      <c r="X4779" s="1">
        <v>4.8899999999999997</v>
      </c>
      <c r="Y4779" s="5">
        <v>91824.45</v>
      </c>
      <c r="Z4779" s="5">
        <v>26553.96</v>
      </c>
      <c r="AA4779" s="5" t="str">
        <f t="shared" si="296"/>
        <v>18-29</v>
      </c>
      <c r="AB4779" s="5" t="str">
        <f t="shared" si="297"/>
        <v>Severe</v>
      </c>
      <c r="AC4779" s="5">
        <f t="shared" si="298"/>
        <v>0.28999999999999998</v>
      </c>
      <c r="AD4779" s="5" t="str">
        <f t="shared" si="299"/>
        <v>Long-haul</v>
      </c>
    </row>
    <row r="4780" spans="1:30" x14ac:dyDescent="0.3">
      <c r="A4780" s="1" t="s">
        <v>6071</v>
      </c>
      <c r="B4780" s="1" t="s">
        <v>6072</v>
      </c>
      <c r="C4780" s="1">
        <v>73</v>
      </c>
      <c r="D4780" s="1" t="s">
        <v>28</v>
      </c>
      <c r="E4780" s="1" t="s">
        <v>6196</v>
      </c>
      <c r="F4780" s="1" t="s">
        <v>30</v>
      </c>
      <c r="G4780" s="1" t="s">
        <v>90</v>
      </c>
      <c r="H4780" s="1" t="s">
        <v>91</v>
      </c>
      <c r="I4780" s="1" t="s">
        <v>63</v>
      </c>
      <c r="J4780" s="1">
        <v>14253</v>
      </c>
      <c r="K4780" s="3">
        <v>0.71406250000000004</v>
      </c>
      <c r="L4780" s="3">
        <v>0.3737847222222222</v>
      </c>
      <c r="M4780" s="7">
        <v>45667</v>
      </c>
      <c r="N4780" s="3">
        <v>0.77239583333333328</v>
      </c>
      <c r="O4780" s="3">
        <v>0.43211805555555555</v>
      </c>
      <c r="P4780" s="5">
        <v>126</v>
      </c>
      <c r="Q4780" s="5">
        <v>1434.68</v>
      </c>
      <c r="R4780" s="1" t="s">
        <v>34</v>
      </c>
      <c r="S4780" s="1">
        <v>5</v>
      </c>
      <c r="T4780" s="1" t="s">
        <v>45</v>
      </c>
      <c r="U4780" s="5">
        <v>50.4</v>
      </c>
      <c r="V4780" s="5">
        <v>71974.603979434498</v>
      </c>
      <c r="W4780" s="1" t="s">
        <v>36</v>
      </c>
      <c r="X4780" s="1">
        <v>4.5</v>
      </c>
      <c r="Y4780" s="5">
        <v>91369.52</v>
      </c>
      <c r="Z4780" s="5">
        <v>91829.6</v>
      </c>
      <c r="AA4780" s="5" t="str">
        <f t="shared" si="296"/>
        <v>60+</v>
      </c>
      <c r="AB4780" s="5" t="str">
        <f t="shared" si="297"/>
        <v>Severe</v>
      </c>
      <c r="AC4780" s="5">
        <f t="shared" si="298"/>
        <v>1.01</v>
      </c>
      <c r="AD4780" s="5" t="str">
        <f t="shared" si="299"/>
        <v>Long-haul</v>
      </c>
    </row>
    <row r="4781" spans="1:30" x14ac:dyDescent="0.3">
      <c r="A4781" s="1" t="s">
        <v>6240</v>
      </c>
      <c r="B4781" s="1" t="s">
        <v>6241</v>
      </c>
      <c r="C4781" s="1">
        <v>35</v>
      </c>
      <c r="D4781" s="1" t="s">
        <v>28</v>
      </c>
      <c r="E4781" s="1" t="s">
        <v>6196</v>
      </c>
      <c r="F4781" s="1" t="s">
        <v>30</v>
      </c>
      <c r="G4781" s="1" t="s">
        <v>114</v>
      </c>
      <c r="H4781" s="1" t="s">
        <v>115</v>
      </c>
      <c r="I4781" s="1" t="s">
        <v>62</v>
      </c>
      <c r="J4781" s="1">
        <v>7728</v>
      </c>
      <c r="K4781" s="3">
        <v>0.23081018518518517</v>
      </c>
      <c r="L4781" s="3">
        <v>0.5884490740740741</v>
      </c>
      <c r="M4781" s="7">
        <v>45663</v>
      </c>
      <c r="N4781" s="3">
        <v>0.25719907407407405</v>
      </c>
      <c r="O4781" s="3">
        <v>0.614837962962963</v>
      </c>
      <c r="P4781" s="5">
        <v>38</v>
      </c>
      <c r="Q4781" s="5">
        <v>290.58</v>
      </c>
      <c r="R4781" s="1" t="s">
        <v>40</v>
      </c>
      <c r="S4781" s="1">
        <v>3</v>
      </c>
      <c r="T4781" s="1" t="s">
        <v>35</v>
      </c>
      <c r="U4781" s="5">
        <v>164.83</v>
      </c>
      <c r="V4781" s="5">
        <v>39141.760771556299</v>
      </c>
      <c r="W4781" s="1" t="s">
        <v>42</v>
      </c>
      <c r="X4781" s="1">
        <v>4.1900000000000004</v>
      </c>
      <c r="Y4781" s="5">
        <v>51970.11</v>
      </c>
      <c r="Z4781" s="5">
        <v>18630.09</v>
      </c>
      <c r="AA4781" s="5" t="str">
        <f t="shared" si="296"/>
        <v>30-39</v>
      </c>
      <c r="AB4781" s="5" t="str">
        <f t="shared" si="297"/>
        <v>Moderate</v>
      </c>
      <c r="AC4781" s="5">
        <f t="shared" si="298"/>
        <v>0.36</v>
      </c>
      <c r="AD4781" s="5" t="str">
        <f t="shared" si="299"/>
        <v>Long-haul</v>
      </c>
    </row>
    <row r="4782" spans="1:30" x14ac:dyDescent="0.3">
      <c r="A4782" s="1" t="s">
        <v>5857</v>
      </c>
      <c r="B4782" s="1" t="s">
        <v>5858</v>
      </c>
      <c r="C4782" s="1">
        <v>33</v>
      </c>
      <c r="D4782" s="1" t="s">
        <v>28</v>
      </c>
      <c r="E4782" s="1" t="s">
        <v>6196</v>
      </c>
      <c r="F4782" s="1" t="s">
        <v>30</v>
      </c>
      <c r="G4782" s="1" t="s">
        <v>114</v>
      </c>
      <c r="H4782" s="1" t="s">
        <v>115</v>
      </c>
      <c r="I4782" s="1" t="s">
        <v>62</v>
      </c>
      <c r="J4782" s="1">
        <v>7728</v>
      </c>
      <c r="K4782" s="3">
        <v>0.23081018518518517</v>
      </c>
      <c r="L4782" s="3">
        <v>0.5884490740740741</v>
      </c>
      <c r="M4782" s="7">
        <v>45670</v>
      </c>
      <c r="N4782" s="3">
        <v>0.25719907407407405</v>
      </c>
      <c r="O4782" s="3">
        <v>0.614837962962963</v>
      </c>
      <c r="P4782" s="5">
        <v>38</v>
      </c>
      <c r="Q4782" s="5">
        <v>60.43</v>
      </c>
      <c r="R4782" s="1" t="s">
        <v>40</v>
      </c>
      <c r="S4782" s="1">
        <v>3</v>
      </c>
      <c r="T4782" s="1" t="s">
        <v>83</v>
      </c>
      <c r="U4782" s="5">
        <v>24.4</v>
      </c>
      <c r="V4782" s="5">
        <v>39880.121204700801</v>
      </c>
      <c r="W4782" s="1" t="s">
        <v>36</v>
      </c>
      <c r="X4782" s="1">
        <v>3.75</v>
      </c>
      <c r="Y4782" s="5">
        <v>52856.15</v>
      </c>
      <c r="Z4782" s="5">
        <v>3872.4</v>
      </c>
      <c r="AA4782" s="5" t="str">
        <f t="shared" si="296"/>
        <v>30-39</v>
      </c>
      <c r="AB4782" s="5" t="str">
        <f t="shared" si="297"/>
        <v>Moderate</v>
      </c>
      <c r="AC4782" s="5">
        <f t="shared" si="298"/>
        <v>7.0000000000000007E-2</v>
      </c>
      <c r="AD4782" s="5" t="str">
        <f t="shared" si="299"/>
        <v>Long-haul</v>
      </c>
    </row>
    <row r="4783" spans="1:30" x14ac:dyDescent="0.3">
      <c r="A4783" s="1" t="s">
        <v>6242</v>
      </c>
      <c r="B4783" s="1" t="s">
        <v>6243</v>
      </c>
      <c r="C4783" s="1">
        <v>61</v>
      </c>
      <c r="D4783" s="1" t="s">
        <v>39</v>
      </c>
      <c r="E4783" s="1" t="s">
        <v>6196</v>
      </c>
      <c r="F4783" s="1" t="s">
        <v>30</v>
      </c>
      <c r="G4783" s="1" t="s">
        <v>114</v>
      </c>
      <c r="H4783" s="1" t="s">
        <v>115</v>
      </c>
      <c r="I4783" s="1" t="s">
        <v>62</v>
      </c>
      <c r="J4783" s="1">
        <v>7728</v>
      </c>
      <c r="K4783" s="3">
        <v>0.23081018518518517</v>
      </c>
      <c r="L4783" s="3">
        <v>0.5884490740740741</v>
      </c>
      <c r="M4783" s="7">
        <v>45659</v>
      </c>
      <c r="N4783" s="3">
        <v>0.25719907407407405</v>
      </c>
      <c r="O4783" s="3">
        <v>0.614837962962963</v>
      </c>
      <c r="P4783" s="5">
        <v>38</v>
      </c>
      <c r="Q4783" s="5">
        <v>730</v>
      </c>
      <c r="R4783" s="1" t="s">
        <v>40</v>
      </c>
      <c r="S4783" s="1">
        <v>5</v>
      </c>
      <c r="T4783" s="1" t="s">
        <v>45</v>
      </c>
      <c r="U4783" s="5">
        <v>165.81</v>
      </c>
      <c r="V4783" s="5">
        <v>39828.650267236502</v>
      </c>
      <c r="W4783" s="1" t="s">
        <v>42</v>
      </c>
      <c r="X4783" s="1">
        <v>3.71</v>
      </c>
      <c r="Y4783" s="5">
        <v>52794.38</v>
      </c>
      <c r="Z4783" s="5">
        <v>46753.16</v>
      </c>
      <c r="AA4783" s="5" t="str">
        <f t="shared" si="296"/>
        <v>60+</v>
      </c>
      <c r="AB4783" s="5" t="str">
        <f t="shared" si="297"/>
        <v>Moderate</v>
      </c>
      <c r="AC4783" s="5">
        <f t="shared" si="298"/>
        <v>0.89</v>
      </c>
      <c r="AD4783" s="5" t="str">
        <f t="shared" si="299"/>
        <v>Long-haul</v>
      </c>
    </row>
    <row r="4784" spans="1:30" x14ac:dyDescent="0.3">
      <c r="A4784" s="1" t="s">
        <v>6244</v>
      </c>
      <c r="B4784" s="1" t="s">
        <v>6245</v>
      </c>
      <c r="C4784" s="1">
        <v>25</v>
      </c>
      <c r="D4784" s="1" t="s">
        <v>28</v>
      </c>
      <c r="E4784" s="1" t="s">
        <v>6196</v>
      </c>
      <c r="F4784" s="1" t="s">
        <v>30</v>
      </c>
      <c r="G4784" s="1" t="s">
        <v>114</v>
      </c>
      <c r="H4784" s="1" t="s">
        <v>115</v>
      </c>
      <c r="I4784" s="1" t="s">
        <v>62</v>
      </c>
      <c r="J4784" s="1">
        <v>7728</v>
      </c>
      <c r="K4784" s="3">
        <v>0.23081018518518517</v>
      </c>
      <c r="L4784" s="3">
        <v>0.5884490740740741</v>
      </c>
      <c r="M4784" s="7">
        <v>45663</v>
      </c>
      <c r="N4784" s="3">
        <v>0.25719907407407405</v>
      </c>
      <c r="O4784" s="3">
        <v>0.614837962962963</v>
      </c>
      <c r="P4784" s="5">
        <v>38</v>
      </c>
      <c r="Q4784" s="5">
        <v>1171.3900000000001</v>
      </c>
      <c r="R4784" s="1" t="s">
        <v>56</v>
      </c>
      <c r="S4784" s="1">
        <v>5</v>
      </c>
      <c r="T4784" s="1" t="s">
        <v>41</v>
      </c>
      <c r="U4784" s="5">
        <v>33.020000000000003</v>
      </c>
      <c r="V4784" s="5">
        <v>39724.235780683099</v>
      </c>
      <c r="W4784" s="1" t="s">
        <v>36</v>
      </c>
      <c r="X4784" s="1">
        <v>3.29</v>
      </c>
      <c r="Y4784" s="5">
        <v>52669.08</v>
      </c>
      <c r="Z4784" s="5">
        <v>74975.56</v>
      </c>
      <c r="AA4784" s="5" t="str">
        <f t="shared" si="296"/>
        <v>18-29</v>
      </c>
      <c r="AB4784" s="5" t="str">
        <f t="shared" si="297"/>
        <v>Moderate</v>
      </c>
      <c r="AC4784" s="5">
        <f t="shared" si="298"/>
        <v>1.42</v>
      </c>
      <c r="AD4784" s="5" t="str">
        <f t="shared" si="299"/>
        <v>Long-haul</v>
      </c>
    </row>
    <row r="4785" spans="1:30" x14ac:dyDescent="0.3">
      <c r="A4785" s="1" t="s">
        <v>5987</v>
      </c>
      <c r="B4785" s="1" t="s">
        <v>5988</v>
      </c>
      <c r="C4785" s="1">
        <v>61</v>
      </c>
      <c r="D4785" s="1" t="s">
        <v>39</v>
      </c>
      <c r="E4785" s="1" t="s">
        <v>6196</v>
      </c>
      <c r="F4785" s="1" t="s">
        <v>30</v>
      </c>
      <c r="G4785" s="1" t="s">
        <v>114</v>
      </c>
      <c r="H4785" s="1" t="s">
        <v>115</v>
      </c>
      <c r="I4785" s="1" t="s">
        <v>62</v>
      </c>
      <c r="J4785" s="1">
        <v>7728</v>
      </c>
      <c r="K4785" s="3">
        <v>0.23081018518518517</v>
      </c>
      <c r="L4785" s="3">
        <v>0.5884490740740741</v>
      </c>
      <c r="M4785" s="7">
        <v>45672</v>
      </c>
      <c r="N4785" s="3">
        <v>0.25719907407407405</v>
      </c>
      <c r="O4785" s="3">
        <v>0.614837962962963</v>
      </c>
      <c r="P4785" s="5">
        <v>38</v>
      </c>
      <c r="Q4785" s="5">
        <v>546.21</v>
      </c>
      <c r="R4785" s="1" t="s">
        <v>40</v>
      </c>
      <c r="S4785" s="1">
        <v>5</v>
      </c>
      <c r="T4785" s="1" t="s">
        <v>49</v>
      </c>
      <c r="U4785" s="5">
        <v>128.6</v>
      </c>
      <c r="V4785" s="5">
        <v>39334.2684755132</v>
      </c>
      <c r="W4785" s="1" t="s">
        <v>36</v>
      </c>
      <c r="X4785" s="1">
        <v>4.66</v>
      </c>
      <c r="Y4785" s="5">
        <v>52201.120000000003</v>
      </c>
      <c r="Z4785" s="5">
        <v>34983.160000000003</v>
      </c>
      <c r="AA4785" s="5" t="str">
        <f t="shared" si="296"/>
        <v>60+</v>
      </c>
      <c r="AB4785" s="5" t="str">
        <f t="shared" si="297"/>
        <v>Moderate</v>
      </c>
      <c r="AC4785" s="5">
        <f t="shared" si="298"/>
        <v>0.67</v>
      </c>
      <c r="AD4785" s="5" t="str">
        <f t="shared" si="299"/>
        <v>Long-haul</v>
      </c>
    </row>
    <row r="4786" spans="1:30" x14ac:dyDescent="0.3">
      <c r="A4786" s="1" t="s">
        <v>6246</v>
      </c>
      <c r="B4786" s="1" t="s">
        <v>6247</v>
      </c>
      <c r="C4786" s="1">
        <v>54</v>
      </c>
      <c r="D4786" s="1" t="s">
        <v>39</v>
      </c>
      <c r="E4786" s="1" t="s">
        <v>6196</v>
      </c>
      <c r="F4786" s="1" t="s">
        <v>48</v>
      </c>
      <c r="G4786" s="1" t="s">
        <v>114</v>
      </c>
      <c r="H4786" s="1" t="s">
        <v>115</v>
      </c>
      <c r="I4786" s="1" t="s">
        <v>62</v>
      </c>
      <c r="J4786" s="1">
        <v>7728</v>
      </c>
      <c r="K4786" s="3">
        <v>0.23081018518518517</v>
      </c>
      <c r="L4786" s="3">
        <v>0.5884490740740741</v>
      </c>
      <c r="M4786" s="7">
        <v>45671</v>
      </c>
      <c r="N4786" s="3">
        <v>0.25719907407407405</v>
      </c>
      <c r="O4786" s="3">
        <v>0.614837962962963</v>
      </c>
      <c r="P4786" s="5">
        <v>38</v>
      </c>
      <c r="Q4786" s="5">
        <v>1499.29</v>
      </c>
      <c r="R4786" s="1" t="s">
        <v>34</v>
      </c>
      <c r="S4786" s="1">
        <v>5</v>
      </c>
      <c r="T4786" s="1" t="s">
        <v>45</v>
      </c>
      <c r="U4786" s="5">
        <v>189.2</v>
      </c>
      <c r="V4786" s="5">
        <v>39524.632550398797</v>
      </c>
      <c r="W4786" s="1" t="s">
        <v>36</v>
      </c>
      <c r="X4786" s="1">
        <v>3.65</v>
      </c>
      <c r="Y4786" s="5">
        <v>52429.56</v>
      </c>
      <c r="Z4786" s="5">
        <v>95992.4</v>
      </c>
      <c r="AA4786" s="5" t="str">
        <f t="shared" si="296"/>
        <v>50-59</v>
      </c>
      <c r="AB4786" s="5" t="str">
        <f t="shared" si="297"/>
        <v>Moderate</v>
      </c>
      <c r="AC4786" s="5">
        <f t="shared" si="298"/>
        <v>1.83</v>
      </c>
      <c r="AD4786" s="5" t="str">
        <f t="shared" si="299"/>
        <v>Long-haul</v>
      </c>
    </row>
    <row r="4787" spans="1:30" x14ac:dyDescent="0.3">
      <c r="A4787" s="1" t="s">
        <v>6248</v>
      </c>
      <c r="B4787" s="1" t="s">
        <v>6249</v>
      </c>
      <c r="C4787" s="1">
        <v>69</v>
      </c>
      <c r="D4787" s="1" t="s">
        <v>28</v>
      </c>
      <c r="E4787" s="1" t="s">
        <v>6196</v>
      </c>
      <c r="F4787" s="1" t="s">
        <v>30</v>
      </c>
      <c r="G4787" s="1" t="s">
        <v>134</v>
      </c>
      <c r="H4787" s="1" t="s">
        <v>75</v>
      </c>
      <c r="I4787" s="1" t="s">
        <v>135</v>
      </c>
      <c r="J4787" s="1">
        <v>2357</v>
      </c>
      <c r="K4787" s="3">
        <v>0.69140046296296298</v>
      </c>
      <c r="L4787" s="3">
        <v>0.8004282407407407</v>
      </c>
      <c r="M4787" s="7">
        <v>45662</v>
      </c>
      <c r="N4787" s="3">
        <v>0.76709490740740738</v>
      </c>
      <c r="O4787" s="3">
        <v>0.87612268518518521</v>
      </c>
      <c r="P4787" s="5">
        <v>109</v>
      </c>
      <c r="Q4787" s="5">
        <v>1172.78</v>
      </c>
      <c r="R4787" s="1" t="s">
        <v>34</v>
      </c>
      <c r="S4787" s="1">
        <v>5</v>
      </c>
      <c r="T4787" s="1" t="s">
        <v>49</v>
      </c>
      <c r="U4787" s="5">
        <v>191.69</v>
      </c>
      <c r="V4787" s="5">
        <v>12873.874619575399</v>
      </c>
      <c r="W4787" s="1" t="s">
        <v>36</v>
      </c>
      <c r="X4787" s="1">
        <v>4.67</v>
      </c>
      <c r="Y4787" s="5">
        <v>20448.650000000001</v>
      </c>
      <c r="Z4787" s="5">
        <v>75096.259999999995</v>
      </c>
      <c r="AA4787" s="5" t="str">
        <f t="shared" si="296"/>
        <v>60+</v>
      </c>
      <c r="AB4787" s="5" t="str">
        <f t="shared" si="297"/>
        <v>Moderate</v>
      </c>
      <c r="AC4787" s="5">
        <f t="shared" si="298"/>
        <v>3.67</v>
      </c>
      <c r="AD4787" s="5" t="str">
        <f t="shared" si="299"/>
        <v>Short-haul</v>
      </c>
    </row>
    <row r="4788" spans="1:30" x14ac:dyDescent="0.3">
      <c r="A4788" s="1" t="s">
        <v>6250</v>
      </c>
      <c r="B4788" s="1" t="s">
        <v>6251</v>
      </c>
      <c r="C4788" s="1">
        <v>59</v>
      </c>
      <c r="D4788" s="1" t="s">
        <v>28</v>
      </c>
      <c r="E4788" s="1" t="s">
        <v>6196</v>
      </c>
      <c r="F4788" s="1" t="s">
        <v>30</v>
      </c>
      <c r="G4788" s="1" t="s">
        <v>134</v>
      </c>
      <c r="H4788" s="1" t="s">
        <v>75</v>
      </c>
      <c r="I4788" s="1" t="s">
        <v>135</v>
      </c>
      <c r="J4788" s="1">
        <v>2357</v>
      </c>
      <c r="K4788" s="3">
        <v>0.69140046296296298</v>
      </c>
      <c r="L4788" s="3">
        <v>0.8004282407407407</v>
      </c>
      <c r="M4788" s="7">
        <v>45668</v>
      </c>
      <c r="N4788" s="3">
        <v>0.76709490740740738</v>
      </c>
      <c r="O4788" s="3">
        <v>0.87612268518518521</v>
      </c>
      <c r="P4788" s="5">
        <v>109</v>
      </c>
      <c r="Q4788" s="5">
        <v>1494.87</v>
      </c>
      <c r="R4788" s="1" t="s">
        <v>40</v>
      </c>
      <c r="S4788" s="1">
        <v>5</v>
      </c>
      <c r="T4788" s="1" t="s">
        <v>35</v>
      </c>
      <c r="U4788" s="5">
        <v>0.38</v>
      </c>
      <c r="V4788" s="5">
        <v>13129.0127432147</v>
      </c>
      <c r="W4788" s="1" t="s">
        <v>36</v>
      </c>
      <c r="X4788" s="1">
        <v>4.82</v>
      </c>
      <c r="Y4788" s="5">
        <v>20754.82</v>
      </c>
      <c r="Z4788" s="5">
        <v>95671.76</v>
      </c>
      <c r="AA4788" s="5" t="str">
        <f t="shared" si="296"/>
        <v>50-59</v>
      </c>
      <c r="AB4788" s="5" t="str">
        <f t="shared" si="297"/>
        <v>Moderate</v>
      </c>
      <c r="AC4788" s="5">
        <f t="shared" si="298"/>
        <v>4.6100000000000003</v>
      </c>
      <c r="AD4788" s="5" t="str">
        <f t="shared" si="299"/>
        <v>Short-haul</v>
      </c>
    </row>
    <row r="4789" spans="1:30" x14ac:dyDescent="0.3">
      <c r="A4789" s="1" t="s">
        <v>6252</v>
      </c>
      <c r="B4789" s="1" t="s">
        <v>6253</v>
      </c>
      <c r="C4789" s="1">
        <v>74</v>
      </c>
      <c r="D4789" s="1" t="s">
        <v>28</v>
      </c>
      <c r="E4789" s="1" t="s">
        <v>6196</v>
      </c>
      <c r="F4789" s="1" t="s">
        <v>30</v>
      </c>
      <c r="G4789" s="1" t="s">
        <v>134</v>
      </c>
      <c r="H4789" s="1" t="s">
        <v>75</v>
      </c>
      <c r="I4789" s="1" t="s">
        <v>135</v>
      </c>
      <c r="J4789" s="1">
        <v>2357</v>
      </c>
      <c r="K4789" s="3">
        <v>0.69140046296296298</v>
      </c>
      <c r="L4789" s="3">
        <v>0.8004282407407407</v>
      </c>
      <c r="M4789" s="7">
        <v>45659</v>
      </c>
      <c r="N4789" s="3">
        <v>0.76709490740740738</v>
      </c>
      <c r="O4789" s="3">
        <v>0.87612268518518521</v>
      </c>
      <c r="P4789" s="5">
        <v>109</v>
      </c>
      <c r="Q4789" s="5">
        <v>74.150000000000006</v>
      </c>
      <c r="R4789" s="1" t="s">
        <v>34</v>
      </c>
      <c r="S4789" s="1">
        <v>5</v>
      </c>
      <c r="T4789" s="1" t="s">
        <v>83</v>
      </c>
      <c r="U4789" s="5">
        <v>159.94</v>
      </c>
      <c r="V4789" s="5">
        <v>12754.4031715578</v>
      </c>
      <c r="W4789" s="1" t="s">
        <v>36</v>
      </c>
      <c r="X4789" s="1">
        <v>4.9400000000000004</v>
      </c>
      <c r="Y4789" s="5">
        <v>20305.28</v>
      </c>
      <c r="Z4789" s="5">
        <v>4777.59</v>
      </c>
      <c r="AA4789" s="5" t="str">
        <f t="shared" si="296"/>
        <v>60+</v>
      </c>
      <c r="AB4789" s="5" t="str">
        <f t="shared" si="297"/>
        <v>Moderate</v>
      </c>
      <c r="AC4789" s="5">
        <f t="shared" si="298"/>
        <v>0.24</v>
      </c>
      <c r="AD4789" s="5" t="str">
        <f t="shared" si="299"/>
        <v>Short-haul</v>
      </c>
    </row>
    <row r="4790" spans="1:30" x14ac:dyDescent="0.3">
      <c r="A4790" s="1" t="s">
        <v>6044</v>
      </c>
      <c r="B4790" s="1" t="s">
        <v>6045</v>
      </c>
      <c r="C4790" s="1">
        <v>49</v>
      </c>
      <c r="D4790" s="1" t="s">
        <v>28</v>
      </c>
      <c r="E4790" s="1" t="s">
        <v>6196</v>
      </c>
      <c r="F4790" s="1" t="s">
        <v>30</v>
      </c>
      <c r="G4790" s="1" t="s">
        <v>134</v>
      </c>
      <c r="H4790" s="1" t="s">
        <v>75</v>
      </c>
      <c r="I4790" s="1" t="s">
        <v>135</v>
      </c>
      <c r="J4790" s="1">
        <v>2357</v>
      </c>
      <c r="K4790" s="3">
        <v>0.69140046296296298</v>
      </c>
      <c r="L4790" s="3">
        <v>0.8004282407407407</v>
      </c>
      <c r="M4790" s="7">
        <v>45659</v>
      </c>
      <c r="N4790" s="3">
        <v>0.76709490740740738</v>
      </c>
      <c r="O4790" s="3">
        <v>0.87612268518518521</v>
      </c>
      <c r="P4790" s="5">
        <v>109</v>
      </c>
      <c r="Q4790" s="5">
        <v>1204.3599999999999</v>
      </c>
      <c r="R4790" s="1" t="s">
        <v>40</v>
      </c>
      <c r="S4790" s="1">
        <v>5</v>
      </c>
      <c r="T4790" s="1" t="s">
        <v>35</v>
      </c>
      <c r="U4790" s="5">
        <v>8.48</v>
      </c>
      <c r="V4790" s="5">
        <v>13059.7534432886</v>
      </c>
      <c r="W4790" s="1" t="s">
        <v>42</v>
      </c>
      <c r="X4790" s="1">
        <v>3.46</v>
      </c>
      <c r="Y4790" s="5">
        <v>20671.7</v>
      </c>
      <c r="Z4790" s="5">
        <v>77080.740000000005</v>
      </c>
      <c r="AA4790" s="5" t="str">
        <f t="shared" si="296"/>
        <v>40-49</v>
      </c>
      <c r="AB4790" s="5" t="str">
        <f t="shared" si="297"/>
        <v>Moderate</v>
      </c>
      <c r="AC4790" s="5">
        <f t="shared" si="298"/>
        <v>3.73</v>
      </c>
      <c r="AD4790" s="5" t="str">
        <f t="shared" si="299"/>
        <v>Short-haul</v>
      </c>
    </row>
    <row r="4791" spans="1:30" x14ac:dyDescent="0.3">
      <c r="A4791" s="1" t="s">
        <v>5930</v>
      </c>
      <c r="B4791" s="1" t="s">
        <v>5931</v>
      </c>
      <c r="C4791" s="1">
        <v>53</v>
      </c>
      <c r="D4791" s="1" t="s">
        <v>39</v>
      </c>
      <c r="E4791" s="1" t="s">
        <v>6196</v>
      </c>
      <c r="F4791" s="1" t="s">
        <v>48</v>
      </c>
      <c r="G4791" s="1" t="s">
        <v>134</v>
      </c>
      <c r="H4791" s="1" t="s">
        <v>75</v>
      </c>
      <c r="I4791" s="1" t="s">
        <v>135</v>
      </c>
      <c r="J4791" s="1">
        <v>2357</v>
      </c>
      <c r="K4791" s="3">
        <v>0.69140046296296298</v>
      </c>
      <c r="L4791" s="3">
        <v>0.8004282407407407</v>
      </c>
      <c r="M4791" s="7">
        <v>45671</v>
      </c>
      <c r="N4791" s="3">
        <v>0.76709490740740738</v>
      </c>
      <c r="O4791" s="3">
        <v>0.87612268518518521</v>
      </c>
      <c r="P4791" s="5">
        <v>109</v>
      </c>
      <c r="Q4791" s="5">
        <v>872.83</v>
      </c>
      <c r="R4791" s="1" t="s">
        <v>34</v>
      </c>
      <c r="S4791" s="1">
        <v>5</v>
      </c>
      <c r="T4791" s="1" t="s">
        <v>41</v>
      </c>
      <c r="U4791" s="5">
        <v>80.150000000000006</v>
      </c>
      <c r="V4791" s="5">
        <v>12860.1922440204</v>
      </c>
      <c r="W4791" s="1" t="s">
        <v>42</v>
      </c>
      <c r="X4791" s="1">
        <v>4.57</v>
      </c>
      <c r="Y4791" s="5">
        <v>20432.23</v>
      </c>
      <c r="Z4791" s="5">
        <v>55877.15</v>
      </c>
      <c r="AA4791" s="5" t="str">
        <f t="shared" si="296"/>
        <v>50-59</v>
      </c>
      <c r="AB4791" s="5" t="str">
        <f t="shared" si="297"/>
        <v>Moderate</v>
      </c>
      <c r="AC4791" s="5">
        <f t="shared" si="298"/>
        <v>2.73</v>
      </c>
      <c r="AD4791" s="5" t="str">
        <f t="shared" si="299"/>
        <v>Short-haul</v>
      </c>
    </row>
    <row r="4792" spans="1:30" x14ac:dyDescent="0.3">
      <c r="A4792" s="1" t="s">
        <v>5934</v>
      </c>
      <c r="B4792" s="1" t="s">
        <v>5935</v>
      </c>
      <c r="C4792" s="1">
        <v>58</v>
      </c>
      <c r="D4792" s="1" t="s">
        <v>39</v>
      </c>
      <c r="E4792" s="1" t="s">
        <v>6196</v>
      </c>
      <c r="F4792" s="1" t="s">
        <v>30</v>
      </c>
      <c r="G4792" s="1" t="s">
        <v>134</v>
      </c>
      <c r="H4792" s="1" t="s">
        <v>75</v>
      </c>
      <c r="I4792" s="1" t="s">
        <v>135</v>
      </c>
      <c r="J4792" s="1">
        <v>2357</v>
      </c>
      <c r="K4792" s="3">
        <v>0.69140046296296298</v>
      </c>
      <c r="L4792" s="3">
        <v>0.8004282407407407</v>
      </c>
      <c r="M4792" s="7">
        <v>45671</v>
      </c>
      <c r="N4792" s="3">
        <v>0.76709490740740738</v>
      </c>
      <c r="O4792" s="3">
        <v>0.87612268518518521</v>
      </c>
      <c r="P4792" s="5">
        <v>109</v>
      </c>
      <c r="Q4792" s="5">
        <v>1329.91</v>
      </c>
      <c r="R4792" s="1" t="s">
        <v>56</v>
      </c>
      <c r="S4792" s="1">
        <v>5</v>
      </c>
      <c r="T4792" s="1" t="s">
        <v>35</v>
      </c>
      <c r="U4792" s="5">
        <v>80.11</v>
      </c>
      <c r="V4792" s="5">
        <v>12688.7378604644</v>
      </c>
      <c r="W4792" s="1" t="s">
        <v>36</v>
      </c>
      <c r="X4792" s="1">
        <v>3.56</v>
      </c>
      <c r="Y4792" s="5">
        <v>20226.490000000002</v>
      </c>
      <c r="Z4792" s="5">
        <v>85130.26</v>
      </c>
      <c r="AA4792" s="5" t="str">
        <f t="shared" si="296"/>
        <v>50-59</v>
      </c>
      <c r="AB4792" s="5" t="str">
        <f t="shared" si="297"/>
        <v>Moderate</v>
      </c>
      <c r="AC4792" s="5">
        <f t="shared" si="298"/>
        <v>4.21</v>
      </c>
      <c r="AD4792" s="5" t="str">
        <f t="shared" si="299"/>
        <v>Short-haul</v>
      </c>
    </row>
    <row r="4793" spans="1:30" x14ac:dyDescent="0.3">
      <c r="A4793" s="1" t="s">
        <v>6254</v>
      </c>
      <c r="B4793" s="1" t="s">
        <v>6255</v>
      </c>
      <c r="C4793" s="1">
        <v>57</v>
      </c>
      <c r="D4793" s="1" t="s">
        <v>39</v>
      </c>
      <c r="E4793" s="1" t="s">
        <v>6196</v>
      </c>
      <c r="F4793" s="1" t="s">
        <v>30</v>
      </c>
      <c r="G4793" s="1" t="s">
        <v>134</v>
      </c>
      <c r="H4793" s="1" t="s">
        <v>75</v>
      </c>
      <c r="I4793" s="1" t="s">
        <v>135</v>
      </c>
      <c r="J4793" s="1">
        <v>2357</v>
      </c>
      <c r="K4793" s="3">
        <v>0.69140046296296298</v>
      </c>
      <c r="L4793" s="3">
        <v>0.8004282407407407</v>
      </c>
      <c r="M4793" s="7">
        <v>45666</v>
      </c>
      <c r="N4793" s="3">
        <v>0.76709490740740738</v>
      </c>
      <c r="O4793" s="3">
        <v>0.87612268518518521</v>
      </c>
      <c r="P4793" s="5">
        <v>109</v>
      </c>
      <c r="Q4793" s="5">
        <v>1342.08</v>
      </c>
      <c r="R4793" s="1" t="s">
        <v>34</v>
      </c>
      <c r="S4793" s="1">
        <v>5</v>
      </c>
      <c r="T4793" s="1" t="s">
        <v>45</v>
      </c>
      <c r="U4793" s="5">
        <v>47.48</v>
      </c>
      <c r="V4793" s="5">
        <v>12863.582854653599</v>
      </c>
      <c r="W4793" s="1" t="s">
        <v>36</v>
      </c>
      <c r="X4793" s="1">
        <v>4.22</v>
      </c>
      <c r="Y4793" s="5">
        <v>20436.3</v>
      </c>
      <c r="Z4793" s="5">
        <v>85902.62</v>
      </c>
      <c r="AA4793" s="5" t="str">
        <f t="shared" si="296"/>
        <v>50-59</v>
      </c>
      <c r="AB4793" s="5" t="str">
        <f t="shared" si="297"/>
        <v>Moderate</v>
      </c>
      <c r="AC4793" s="5">
        <f t="shared" si="298"/>
        <v>4.2</v>
      </c>
      <c r="AD4793" s="5" t="str">
        <f t="shared" si="299"/>
        <v>Short-haul</v>
      </c>
    </row>
    <row r="4794" spans="1:30" x14ac:dyDescent="0.3">
      <c r="A4794" s="1" t="s">
        <v>6256</v>
      </c>
      <c r="B4794" s="1" t="s">
        <v>6257</v>
      </c>
      <c r="C4794" s="1">
        <v>38</v>
      </c>
      <c r="D4794" s="1" t="s">
        <v>28</v>
      </c>
      <c r="E4794" s="1" t="s">
        <v>6196</v>
      </c>
      <c r="F4794" s="1" t="s">
        <v>30</v>
      </c>
      <c r="G4794" s="1" t="s">
        <v>154</v>
      </c>
      <c r="H4794" s="1" t="s">
        <v>155</v>
      </c>
      <c r="I4794" s="1" t="s">
        <v>156</v>
      </c>
      <c r="J4794" s="1">
        <v>11198</v>
      </c>
      <c r="K4794" s="3">
        <v>0.28363425925925928</v>
      </c>
      <c r="L4794" s="3">
        <v>0.80168981481481483</v>
      </c>
      <c r="M4794" s="7">
        <v>45662</v>
      </c>
      <c r="N4794" s="3">
        <v>0.31071759259259257</v>
      </c>
      <c r="O4794" s="3">
        <v>0.82877314814814818</v>
      </c>
      <c r="P4794" s="5">
        <v>39</v>
      </c>
      <c r="Q4794" s="5">
        <v>243.49</v>
      </c>
      <c r="R4794" s="1" t="s">
        <v>34</v>
      </c>
      <c r="S4794" s="1">
        <v>3</v>
      </c>
      <c r="T4794" s="1" t="s">
        <v>49</v>
      </c>
      <c r="U4794" s="5">
        <v>53.27</v>
      </c>
      <c r="V4794" s="5">
        <v>57196.896736758099</v>
      </c>
      <c r="W4794" s="1" t="s">
        <v>36</v>
      </c>
      <c r="X4794" s="1">
        <v>3.05</v>
      </c>
      <c r="Y4794" s="5">
        <v>73636.28</v>
      </c>
      <c r="Z4794" s="5">
        <v>15594.01</v>
      </c>
      <c r="AA4794" s="5" t="str">
        <f t="shared" si="296"/>
        <v>30-39</v>
      </c>
      <c r="AB4794" s="5" t="str">
        <f t="shared" si="297"/>
        <v>Moderate</v>
      </c>
      <c r="AC4794" s="5">
        <f t="shared" si="298"/>
        <v>0.21</v>
      </c>
      <c r="AD4794" s="5" t="str">
        <f t="shared" si="299"/>
        <v>Long-haul</v>
      </c>
    </row>
    <row r="4795" spans="1:30" x14ac:dyDescent="0.3">
      <c r="A4795" s="1" t="s">
        <v>6258</v>
      </c>
      <c r="B4795" s="1" t="s">
        <v>6259</v>
      </c>
      <c r="C4795" s="1">
        <v>59</v>
      </c>
      <c r="D4795" s="1" t="s">
        <v>39</v>
      </c>
      <c r="E4795" s="1" t="s">
        <v>6196</v>
      </c>
      <c r="F4795" s="1" t="s">
        <v>30</v>
      </c>
      <c r="G4795" s="1" t="s">
        <v>154</v>
      </c>
      <c r="H4795" s="1" t="s">
        <v>155</v>
      </c>
      <c r="I4795" s="1" t="s">
        <v>156</v>
      </c>
      <c r="J4795" s="1">
        <v>11198</v>
      </c>
      <c r="K4795" s="3">
        <v>0.28363425925925928</v>
      </c>
      <c r="L4795" s="3">
        <v>0.80168981481481483</v>
      </c>
      <c r="M4795" s="7">
        <v>45670</v>
      </c>
      <c r="N4795" s="3">
        <v>0.31071759259259257</v>
      </c>
      <c r="O4795" s="3">
        <v>0.82877314814814818</v>
      </c>
      <c r="P4795" s="5">
        <v>39</v>
      </c>
      <c r="Q4795" s="5">
        <v>402.42</v>
      </c>
      <c r="R4795" s="1" t="s">
        <v>40</v>
      </c>
      <c r="S4795" s="1">
        <v>5</v>
      </c>
      <c r="T4795" s="1" t="s">
        <v>41</v>
      </c>
      <c r="U4795" s="5">
        <v>86.44</v>
      </c>
      <c r="V4795" s="5">
        <v>56959.742970941399</v>
      </c>
      <c r="W4795" s="1" t="s">
        <v>36</v>
      </c>
      <c r="X4795" s="1">
        <v>3.61</v>
      </c>
      <c r="Y4795" s="5">
        <v>73351.69</v>
      </c>
      <c r="Z4795" s="5">
        <v>25772.17</v>
      </c>
      <c r="AA4795" s="5" t="str">
        <f t="shared" si="296"/>
        <v>50-59</v>
      </c>
      <c r="AB4795" s="5" t="str">
        <f t="shared" si="297"/>
        <v>Moderate</v>
      </c>
      <c r="AC4795" s="5">
        <f t="shared" si="298"/>
        <v>0.35</v>
      </c>
      <c r="AD4795" s="5" t="str">
        <f t="shared" si="299"/>
        <v>Long-haul</v>
      </c>
    </row>
    <row r="4796" spans="1:30" x14ac:dyDescent="0.3">
      <c r="A4796" s="1" t="s">
        <v>6260</v>
      </c>
      <c r="B4796" s="1" t="s">
        <v>6261</v>
      </c>
      <c r="C4796" s="1">
        <v>20</v>
      </c>
      <c r="D4796" s="1" t="s">
        <v>28</v>
      </c>
      <c r="E4796" s="1" t="s">
        <v>6196</v>
      </c>
      <c r="F4796" s="1" t="s">
        <v>30</v>
      </c>
      <c r="G4796" s="1" t="s">
        <v>154</v>
      </c>
      <c r="H4796" s="1" t="s">
        <v>155</v>
      </c>
      <c r="I4796" s="1" t="s">
        <v>156</v>
      </c>
      <c r="J4796" s="1">
        <v>11198</v>
      </c>
      <c r="K4796" s="3">
        <v>0.28363425925925928</v>
      </c>
      <c r="L4796" s="3">
        <v>0.80168981481481483</v>
      </c>
      <c r="M4796" s="7">
        <v>45669</v>
      </c>
      <c r="N4796" s="3">
        <v>0.31071759259259257</v>
      </c>
      <c r="O4796" s="3">
        <v>0.82877314814814818</v>
      </c>
      <c r="P4796" s="5">
        <v>39</v>
      </c>
      <c r="Q4796" s="5">
        <v>478.75</v>
      </c>
      <c r="R4796" s="1" t="s">
        <v>34</v>
      </c>
      <c r="S4796" s="1">
        <v>5</v>
      </c>
      <c r="T4796" s="1" t="s">
        <v>45</v>
      </c>
      <c r="U4796" s="5">
        <v>23.18</v>
      </c>
      <c r="V4796" s="5">
        <v>57357.484288641601</v>
      </c>
      <c r="W4796" s="1" t="s">
        <v>42</v>
      </c>
      <c r="X4796" s="1">
        <v>3.91</v>
      </c>
      <c r="Y4796" s="5">
        <v>73828.98</v>
      </c>
      <c r="Z4796" s="5">
        <v>30644.639999999999</v>
      </c>
      <c r="AA4796" s="5" t="str">
        <f t="shared" si="296"/>
        <v>18-29</v>
      </c>
      <c r="AB4796" s="5" t="str">
        <f t="shared" si="297"/>
        <v>Moderate</v>
      </c>
      <c r="AC4796" s="5">
        <f t="shared" si="298"/>
        <v>0.42</v>
      </c>
      <c r="AD4796" s="5" t="str">
        <f t="shared" si="299"/>
        <v>Long-haul</v>
      </c>
    </row>
    <row r="4797" spans="1:30" x14ac:dyDescent="0.3">
      <c r="A4797" s="1" t="s">
        <v>6262</v>
      </c>
      <c r="B4797" s="1" t="s">
        <v>2441</v>
      </c>
      <c r="C4797" s="1">
        <v>23</v>
      </c>
      <c r="D4797" s="1" t="s">
        <v>28</v>
      </c>
      <c r="E4797" s="1" t="s">
        <v>6196</v>
      </c>
      <c r="F4797" s="1" t="s">
        <v>48</v>
      </c>
      <c r="G4797" s="1" t="s">
        <v>154</v>
      </c>
      <c r="H4797" s="1" t="s">
        <v>155</v>
      </c>
      <c r="I4797" s="1" t="s">
        <v>156</v>
      </c>
      <c r="J4797" s="1">
        <v>11198</v>
      </c>
      <c r="K4797" s="3">
        <v>0.28363425925925928</v>
      </c>
      <c r="L4797" s="3">
        <v>0.80168981481481483</v>
      </c>
      <c r="M4797" s="7">
        <v>45663</v>
      </c>
      <c r="N4797" s="3">
        <v>0.31071759259259257</v>
      </c>
      <c r="O4797" s="3">
        <v>0.82877314814814818</v>
      </c>
      <c r="P4797" s="5">
        <v>39</v>
      </c>
      <c r="Q4797" s="5">
        <v>1418.32</v>
      </c>
      <c r="R4797" s="1" t="s">
        <v>34</v>
      </c>
      <c r="S4797" s="1">
        <v>5</v>
      </c>
      <c r="T4797" s="1" t="s">
        <v>49</v>
      </c>
      <c r="U4797" s="5">
        <v>68.95</v>
      </c>
      <c r="V4797" s="5">
        <v>57146.467593743902</v>
      </c>
      <c r="W4797" s="1" t="s">
        <v>42</v>
      </c>
      <c r="X4797" s="1">
        <v>3.08</v>
      </c>
      <c r="Y4797" s="5">
        <v>73575.759999999995</v>
      </c>
      <c r="Z4797" s="5">
        <v>90786.27</v>
      </c>
      <c r="AA4797" s="5" t="str">
        <f t="shared" si="296"/>
        <v>18-29</v>
      </c>
      <c r="AB4797" s="5" t="str">
        <f t="shared" si="297"/>
        <v>Moderate</v>
      </c>
      <c r="AC4797" s="5">
        <f t="shared" si="298"/>
        <v>1.23</v>
      </c>
      <c r="AD4797" s="5" t="str">
        <f t="shared" si="299"/>
        <v>Long-haul</v>
      </c>
    </row>
    <row r="4798" spans="1:30" x14ac:dyDescent="0.3">
      <c r="A4798" s="1" t="s">
        <v>6263</v>
      </c>
      <c r="B4798" s="1" t="s">
        <v>6264</v>
      </c>
      <c r="C4798" s="1">
        <v>57</v>
      </c>
      <c r="D4798" s="1" t="s">
        <v>39</v>
      </c>
      <c r="E4798" s="1" t="s">
        <v>6196</v>
      </c>
      <c r="F4798" s="1" t="s">
        <v>30</v>
      </c>
      <c r="G4798" s="1" t="s">
        <v>154</v>
      </c>
      <c r="H4798" s="1" t="s">
        <v>155</v>
      </c>
      <c r="I4798" s="1" t="s">
        <v>156</v>
      </c>
      <c r="J4798" s="1">
        <v>11198</v>
      </c>
      <c r="K4798" s="3">
        <v>0.28363425925925928</v>
      </c>
      <c r="L4798" s="3">
        <v>0.80168981481481483</v>
      </c>
      <c r="M4798" s="7">
        <v>45658</v>
      </c>
      <c r="N4798" s="3">
        <v>0.31071759259259257</v>
      </c>
      <c r="O4798" s="3">
        <v>0.82877314814814818</v>
      </c>
      <c r="P4798" s="5">
        <v>39</v>
      </c>
      <c r="Q4798" s="5">
        <v>774.94</v>
      </c>
      <c r="R4798" s="1" t="s">
        <v>40</v>
      </c>
      <c r="S4798" s="1">
        <v>5</v>
      </c>
      <c r="T4798" s="1" t="s">
        <v>45</v>
      </c>
      <c r="U4798" s="5">
        <v>89.83</v>
      </c>
      <c r="V4798" s="5">
        <v>56733.526862080798</v>
      </c>
      <c r="W4798" s="1" t="s">
        <v>36</v>
      </c>
      <c r="X4798" s="1">
        <v>4.49</v>
      </c>
      <c r="Y4798" s="5">
        <v>73080.23</v>
      </c>
      <c r="Z4798" s="5">
        <v>49614.13</v>
      </c>
      <c r="AA4798" s="5" t="str">
        <f t="shared" si="296"/>
        <v>50-59</v>
      </c>
      <c r="AB4798" s="5" t="str">
        <f t="shared" si="297"/>
        <v>Moderate</v>
      </c>
      <c r="AC4798" s="5">
        <f t="shared" si="298"/>
        <v>0.68</v>
      </c>
      <c r="AD4798" s="5" t="str">
        <f t="shared" si="299"/>
        <v>Long-haul</v>
      </c>
    </row>
    <row r="4799" spans="1:30" x14ac:dyDescent="0.3">
      <c r="A4799" s="1" t="s">
        <v>6172</v>
      </c>
      <c r="B4799" s="1" t="s">
        <v>6173</v>
      </c>
      <c r="C4799" s="1">
        <v>35</v>
      </c>
      <c r="D4799" s="1" t="s">
        <v>28</v>
      </c>
      <c r="E4799" s="1" t="s">
        <v>6196</v>
      </c>
      <c r="F4799" s="1" t="s">
        <v>48</v>
      </c>
      <c r="G4799" s="1" t="s">
        <v>154</v>
      </c>
      <c r="H4799" s="1" t="s">
        <v>155</v>
      </c>
      <c r="I4799" s="1" t="s">
        <v>156</v>
      </c>
      <c r="J4799" s="1">
        <v>11198</v>
      </c>
      <c r="K4799" s="3">
        <v>0.28363425925925928</v>
      </c>
      <c r="L4799" s="3">
        <v>0.80168981481481483</v>
      </c>
      <c r="M4799" s="7">
        <v>45670</v>
      </c>
      <c r="N4799" s="3">
        <v>0.31071759259259257</v>
      </c>
      <c r="O4799" s="3">
        <v>0.82877314814814818</v>
      </c>
      <c r="P4799" s="5">
        <v>39</v>
      </c>
      <c r="Q4799" s="5">
        <v>1199</v>
      </c>
      <c r="R4799" s="1" t="s">
        <v>40</v>
      </c>
      <c r="S4799" s="1">
        <v>3</v>
      </c>
      <c r="T4799" s="1" t="s">
        <v>45</v>
      </c>
      <c r="U4799" s="5">
        <v>32.840000000000003</v>
      </c>
      <c r="V4799" s="5">
        <v>57216.477761879098</v>
      </c>
      <c r="W4799" s="1" t="s">
        <v>42</v>
      </c>
      <c r="X4799" s="1">
        <v>4.6399999999999997</v>
      </c>
      <c r="Y4799" s="5">
        <v>73659.77</v>
      </c>
      <c r="Z4799" s="5">
        <v>76742.570000000007</v>
      </c>
      <c r="AA4799" s="5" t="str">
        <f t="shared" si="296"/>
        <v>30-39</v>
      </c>
      <c r="AB4799" s="5" t="str">
        <f t="shared" si="297"/>
        <v>Moderate</v>
      </c>
      <c r="AC4799" s="5">
        <f t="shared" si="298"/>
        <v>1.04</v>
      </c>
      <c r="AD4799" s="5" t="str">
        <f t="shared" si="299"/>
        <v>Long-haul</v>
      </c>
    </row>
    <row r="4800" spans="1:30" x14ac:dyDescent="0.3">
      <c r="A4800" s="1" t="s">
        <v>5912</v>
      </c>
      <c r="B4800" s="1" t="s">
        <v>5913</v>
      </c>
      <c r="C4800" s="1">
        <v>20</v>
      </c>
      <c r="D4800" s="1" t="s">
        <v>39</v>
      </c>
      <c r="E4800" s="1" t="s">
        <v>6196</v>
      </c>
      <c r="F4800" s="1" t="s">
        <v>48</v>
      </c>
      <c r="G4800" s="1" t="s">
        <v>154</v>
      </c>
      <c r="H4800" s="1" t="s">
        <v>155</v>
      </c>
      <c r="I4800" s="1" t="s">
        <v>156</v>
      </c>
      <c r="J4800" s="1">
        <v>11198</v>
      </c>
      <c r="K4800" s="3">
        <v>0.28363425925925928</v>
      </c>
      <c r="L4800" s="3">
        <v>0.80168981481481483</v>
      </c>
      <c r="M4800" s="7">
        <v>45660</v>
      </c>
      <c r="N4800" s="3">
        <v>0.31071759259259257</v>
      </c>
      <c r="O4800" s="3">
        <v>0.82877314814814818</v>
      </c>
      <c r="P4800" s="5">
        <v>39</v>
      </c>
      <c r="Q4800" s="5">
        <v>401.06</v>
      </c>
      <c r="R4800" s="1" t="s">
        <v>34</v>
      </c>
      <c r="S4800" s="1">
        <v>5</v>
      </c>
      <c r="T4800" s="1" t="s">
        <v>49</v>
      </c>
      <c r="U4800" s="5">
        <v>174.88</v>
      </c>
      <c r="V4800" s="5">
        <v>57174.105791084097</v>
      </c>
      <c r="W4800" s="1" t="s">
        <v>42</v>
      </c>
      <c r="X4800" s="1">
        <v>4.22</v>
      </c>
      <c r="Y4800" s="5">
        <v>73608.929999999993</v>
      </c>
      <c r="Z4800" s="5">
        <v>25702.82</v>
      </c>
      <c r="AA4800" s="5" t="str">
        <f t="shared" si="296"/>
        <v>18-29</v>
      </c>
      <c r="AB4800" s="5" t="str">
        <f t="shared" si="297"/>
        <v>Moderate</v>
      </c>
      <c r="AC4800" s="5">
        <f t="shared" si="298"/>
        <v>0.35</v>
      </c>
      <c r="AD4800" s="5" t="str">
        <f t="shared" si="299"/>
        <v>Long-haul</v>
      </c>
    </row>
    <row r="4801" spans="1:30" x14ac:dyDescent="0.3">
      <c r="A4801" s="1" t="s">
        <v>6265</v>
      </c>
      <c r="B4801" s="1" t="s">
        <v>6266</v>
      </c>
      <c r="C4801" s="1">
        <v>46</v>
      </c>
      <c r="D4801" s="1" t="s">
        <v>39</v>
      </c>
      <c r="E4801" s="1" t="s">
        <v>6196</v>
      </c>
      <c r="F4801" s="1" t="s">
        <v>48</v>
      </c>
      <c r="G4801" s="1" t="s">
        <v>173</v>
      </c>
      <c r="H4801" s="1" t="s">
        <v>174</v>
      </c>
      <c r="I4801" s="1" t="s">
        <v>175</v>
      </c>
      <c r="J4801" s="1">
        <v>5057</v>
      </c>
      <c r="K4801" s="3">
        <v>0.60699074074074078</v>
      </c>
      <c r="L4801" s="3">
        <v>0.8410185185185185</v>
      </c>
      <c r="M4801" s="7">
        <v>45669</v>
      </c>
      <c r="N4801" s="3">
        <v>0.60976851851851854</v>
      </c>
      <c r="O4801" s="3">
        <v>0.84379629629629627</v>
      </c>
      <c r="P4801" s="5">
        <v>4</v>
      </c>
      <c r="Q4801" s="5">
        <v>1490.12</v>
      </c>
      <c r="R4801" s="1" t="s">
        <v>40</v>
      </c>
      <c r="S4801" s="1">
        <v>5</v>
      </c>
      <c r="T4801" s="1" t="s">
        <v>49</v>
      </c>
      <c r="U4801" s="5">
        <v>39.35</v>
      </c>
      <c r="V4801" s="5">
        <v>26636.5903132557</v>
      </c>
      <c r="W4801" s="1" t="s">
        <v>36</v>
      </c>
      <c r="X4801" s="1">
        <v>4.71</v>
      </c>
      <c r="Y4801" s="5">
        <v>36963.910000000003</v>
      </c>
      <c r="Z4801" s="5">
        <v>95375.55</v>
      </c>
      <c r="AA4801" s="5" t="str">
        <f t="shared" si="296"/>
        <v>40-49</v>
      </c>
      <c r="AB4801" s="5" t="str">
        <f t="shared" si="297"/>
        <v>On-Time</v>
      </c>
      <c r="AC4801" s="5">
        <f t="shared" si="298"/>
        <v>2.58</v>
      </c>
      <c r="AD4801" s="5" t="str">
        <f t="shared" si="299"/>
        <v>Medium-haul</v>
      </c>
    </row>
    <row r="4802" spans="1:30" x14ac:dyDescent="0.3">
      <c r="A4802" s="1" t="s">
        <v>6059</v>
      </c>
      <c r="B4802" s="1" t="s">
        <v>6060</v>
      </c>
      <c r="C4802" s="1">
        <v>50</v>
      </c>
      <c r="D4802" s="1" t="s">
        <v>39</v>
      </c>
      <c r="E4802" s="1" t="s">
        <v>6196</v>
      </c>
      <c r="F4802" s="1" t="s">
        <v>30</v>
      </c>
      <c r="G4802" s="1" t="s">
        <v>173</v>
      </c>
      <c r="H4802" s="1" t="s">
        <v>174</v>
      </c>
      <c r="I4802" s="1" t="s">
        <v>175</v>
      </c>
      <c r="J4802" s="1">
        <v>5057</v>
      </c>
      <c r="K4802" s="3">
        <v>0.60699074074074078</v>
      </c>
      <c r="L4802" s="3">
        <v>0.8410185185185185</v>
      </c>
      <c r="M4802" s="7">
        <v>45671</v>
      </c>
      <c r="N4802" s="3">
        <v>0.60976851851851854</v>
      </c>
      <c r="O4802" s="3">
        <v>0.84379629629629627</v>
      </c>
      <c r="P4802" s="5">
        <v>4</v>
      </c>
      <c r="Q4802" s="5">
        <v>487.98</v>
      </c>
      <c r="R4802" s="1" t="s">
        <v>40</v>
      </c>
      <c r="S4802" s="1">
        <v>5</v>
      </c>
      <c r="T4802" s="1" t="s">
        <v>83</v>
      </c>
      <c r="U4802" s="5">
        <v>19.98</v>
      </c>
      <c r="V4802" s="5">
        <v>26053.174202601</v>
      </c>
      <c r="W4802" s="1" t="s">
        <v>42</v>
      </c>
      <c r="X4802" s="1">
        <v>3.45</v>
      </c>
      <c r="Y4802" s="5">
        <v>36263.81</v>
      </c>
      <c r="Z4802" s="5">
        <v>31234.720000000001</v>
      </c>
      <c r="AA4802" s="5" t="str">
        <f t="shared" ref="AA4802:AA4865" si="300">IF(C4802&lt;=29,"18-29",IF(C4802&lt;=39,"30-39",IF(C4802&lt;=49,"40-49",IF(C4802&lt;=59,"50-59","60+"))))</f>
        <v>50-59</v>
      </c>
      <c r="AB4802" s="5" t="str">
        <f t="shared" ref="AB4802:AB4865" si="301">IF(P4802&lt;=30,"On-Time",IF(P4802&lt;=120,"Moderate","Severe"))</f>
        <v>On-Time</v>
      </c>
      <c r="AC4802" s="5">
        <f t="shared" ref="AC4802:AC4865" si="302">ROUND(Z4802/Y4802,2)</f>
        <v>0.86</v>
      </c>
      <c r="AD4802" s="5" t="str">
        <f t="shared" ref="AD4802:AD4865" si="303">IF(J4802&lt;=3000,"Short-haul",IF(J4802&lt;=7000,"Medium-haul","Long-haul"))</f>
        <v>Medium-haul</v>
      </c>
    </row>
    <row r="4803" spans="1:30" x14ac:dyDescent="0.3">
      <c r="A4803" s="1" t="s">
        <v>6113</v>
      </c>
      <c r="B4803" s="1" t="s">
        <v>6114</v>
      </c>
      <c r="C4803" s="1">
        <v>37</v>
      </c>
      <c r="D4803" s="1" t="s">
        <v>39</v>
      </c>
      <c r="E4803" s="1" t="s">
        <v>6196</v>
      </c>
      <c r="F4803" s="1" t="s">
        <v>30</v>
      </c>
      <c r="G4803" s="1" t="s">
        <v>173</v>
      </c>
      <c r="H4803" s="1" t="s">
        <v>174</v>
      </c>
      <c r="I4803" s="1" t="s">
        <v>175</v>
      </c>
      <c r="J4803" s="1">
        <v>5057</v>
      </c>
      <c r="K4803" s="3">
        <v>0.60699074074074078</v>
      </c>
      <c r="L4803" s="3">
        <v>0.8410185185185185</v>
      </c>
      <c r="M4803" s="7">
        <v>45667</v>
      </c>
      <c r="N4803" s="3">
        <v>0.60976851851851854</v>
      </c>
      <c r="O4803" s="3">
        <v>0.84379629629629627</v>
      </c>
      <c r="P4803" s="5">
        <v>4</v>
      </c>
      <c r="Q4803" s="5">
        <v>1119.1500000000001</v>
      </c>
      <c r="R4803" s="1" t="s">
        <v>34</v>
      </c>
      <c r="S4803" s="1">
        <v>3</v>
      </c>
      <c r="T4803" s="1" t="s">
        <v>35</v>
      </c>
      <c r="U4803" s="5">
        <v>84.83</v>
      </c>
      <c r="V4803" s="5">
        <v>26254.269368103902</v>
      </c>
      <c r="W4803" s="1" t="s">
        <v>42</v>
      </c>
      <c r="X4803" s="1">
        <v>3.14</v>
      </c>
      <c r="Y4803" s="5">
        <v>36505.120000000003</v>
      </c>
      <c r="Z4803" s="5">
        <v>71642.570000000007</v>
      </c>
      <c r="AA4803" s="5" t="str">
        <f t="shared" si="300"/>
        <v>30-39</v>
      </c>
      <c r="AB4803" s="5" t="str">
        <f t="shared" si="301"/>
        <v>On-Time</v>
      </c>
      <c r="AC4803" s="5">
        <f t="shared" si="302"/>
        <v>1.96</v>
      </c>
      <c r="AD4803" s="5" t="str">
        <f t="shared" si="303"/>
        <v>Medium-haul</v>
      </c>
    </row>
    <row r="4804" spans="1:30" x14ac:dyDescent="0.3">
      <c r="A4804" s="1" t="s">
        <v>6267</v>
      </c>
      <c r="B4804" s="1" t="s">
        <v>6268</v>
      </c>
      <c r="C4804" s="1">
        <v>33</v>
      </c>
      <c r="D4804" s="1" t="s">
        <v>39</v>
      </c>
      <c r="E4804" s="1" t="s">
        <v>6196</v>
      </c>
      <c r="F4804" s="1" t="s">
        <v>30</v>
      </c>
      <c r="G4804" s="1" t="s">
        <v>173</v>
      </c>
      <c r="H4804" s="1" t="s">
        <v>174</v>
      </c>
      <c r="I4804" s="1" t="s">
        <v>175</v>
      </c>
      <c r="J4804" s="1">
        <v>5057</v>
      </c>
      <c r="K4804" s="3">
        <v>0.60699074074074078</v>
      </c>
      <c r="L4804" s="3">
        <v>0.8410185185185185</v>
      </c>
      <c r="M4804" s="7">
        <v>45667</v>
      </c>
      <c r="N4804" s="3">
        <v>0.60976851851851854</v>
      </c>
      <c r="O4804" s="3">
        <v>0.84379629629629627</v>
      </c>
      <c r="P4804" s="5">
        <v>4</v>
      </c>
      <c r="Q4804" s="5">
        <v>1497.1</v>
      </c>
      <c r="R4804" s="1" t="s">
        <v>40</v>
      </c>
      <c r="S4804" s="1">
        <v>3</v>
      </c>
      <c r="T4804" s="1" t="s">
        <v>41</v>
      </c>
      <c r="U4804" s="5">
        <v>104.73</v>
      </c>
      <c r="V4804" s="5">
        <v>26184.870646324202</v>
      </c>
      <c r="W4804" s="1" t="s">
        <v>36</v>
      </c>
      <c r="X4804" s="1">
        <v>3.42</v>
      </c>
      <c r="Y4804" s="5">
        <v>36421.839999999997</v>
      </c>
      <c r="Z4804" s="5">
        <v>95835.35</v>
      </c>
      <c r="AA4804" s="5" t="str">
        <f t="shared" si="300"/>
        <v>30-39</v>
      </c>
      <c r="AB4804" s="5" t="str">
        <f t="shared" si="301"/>
        <v>On-Time</v>
      </c>
      <c r="AC4804" s="5">
        <f t="shared" si="302"/>
        <v>2.63</v>
      </c>
      <c r="AD4804" s="5" t="str">
        <f t="shared" si="303"/>
        <v>Medium-haul</v>
      </c>
    </row>
    <row r="4805" spans="1:30" x14ac:dyDescent="0.3">
      <c r="A4805" s="1" t="s">
        <v>6269</v>
      </c>
      <c r="B4805" s="1" t="s">
        <v>6270</v>
      </c>
      <c r="C4805" s="1">
        <v>18</v>
      </c>
      <c r="D4805" s="1" t="s">
        <v>28</v>
      </c>
      <c r="E4805" s="1" t="s">
        <v>6196</v>
      </c>
      <c r="F4805" s="1" t="s">
        <v>30</v>
      </c>
      <c r="G4805" s="1" t="s">
        <v>173</v>
      </c>
      <c r="H4805" s="1" t="s">
        <v>174</v>
      </c>
      <c r="I4805" s="1" t="s">
        <v>175</v>
      </c>
      <c r="J4805" s="1">
        <v>5057</v>
      </c>
      <c r="K4805" s="3">
        <v>0.60699074074074078</v>
      </c>
      <c r="L4805" s="3">
        <v>0.8410185185185185</v>
      </c>
      <c r="M4805" s="7">
        <v>45672</v>
      </c>
      <c r="N4805" s="3">
        <v>0.60976851851851854</v>
      </c>
      <c r="O4805" s="3">
        <v>0.84379629629629627</v>
      </c>
      <c r="P4805" s="5">
        <v>4</v>
      </c>
      <c r="Q4805" s="5">
        <v>127.7</v>
      </c>
      <c r="R4805" s="1" t="s">
        <v>40</v>
      </c>
      <c r="S4805" s="1">
        <v>5</v>
      </c>
      <c r="T4805" s="1" t="s">
        <v>49</v>
      </c>
      <c r="U4805" s="5">
        <v>32.74</v>
      </c>
      <c r="V4805" s="5">
        <v>25827.223920674202</v>
      </c>
      <c r="W4805" s="1" t="s">
        <v>42</v>
      </c>
      <c r="X4805" s="1">
        <v>4.0199999999999996</v>
      </c>
      <c r="Y4805" s="5">
        <v>35992.67</v>
      </c>
      <c r="Z4805" s="5">
        <v>8179.35</v>
      </c>
      <c r="AA4805" s="5" t="str">
        <f t="shared" si="300"/>
        <v>18-29</v>
      </c>
      <c r="AB4805" s="5" t="str">
        <f t="shared" si="301"/>
        <v>On-Time</v>
      </c>
      <c r="AC4805" s="5">
        <f t="shared" si="302"/>
        <v>0.23</v>
      </c>
      <c r="AD4805" s="5" t="str">
        <f t="shared" si="303"/>
        <v>Medium-haul</v>
      </c>
    </row>
    <row r="4806" spans="1:30" x14ac:dyDescent="0.3">
      <c r="A4806" s="1" t="s">
        <v>5997</v>
      </c>
      <c r="B4806" s="1" t="s">
        <v>5998</v>
      </c>
      <c r="C4806" s="1">
        <v>42</v>
      </c>
      <c r="D4806" s="1" t="s">
        <v>39</v>
      </c>
      <c r="E4806" s="1" t="s">
        <v>6196</v>
      </c>
      <c r="F4806" s="1" t="s">
        <v>30</v>
      </c>
      <c r="G4806" s="1" t="s">
        <v>173</v>
      </c>
      <c r="H4806" s="1" t="s">
        <v>174</v>
      </c>
      <c r="I4806" s="1" t="s">
        <v>175</v>
      </c>
      <c r="J4806" s="1">
        <v>5057</v>
      </c>
      <c r="K4806" s="3">
        <v>0.60699074074074078</v>
      </c>
      <c r="L4806" s="3">
        <v>0.8410185185185185</v>
      </c>
      <c r="M4806" s="7">
        <v>45669</v>
      </c>
      <c r="N4806" s="3">
        <v>0.60976851851851854</v>
      </c>
      <c r="O4806" s="3">
        <v>0.84379629629629627</v>
      </c>
      <c r="P4806" s="5">
        <v>4</v>
      </c>
      <c r="Q4806" s="5">
        <v>1129.68</v>
      </c>
      <c r="R4806" s="1" t="s">
        <v>40</v>
      </c>
      <c r="S4806" s="1">
        <v>5</v>
      </c>
      <c r="T4806" s="1" t="s">
        <v>49</v>
      </c>
      <c r="U4806" s="5">
        <v>195.19</v>
      </c>
      <c r="V4806" s="5">
        <v>26784.782813466201</v>
      </c>
      <c r="W4806" s="1" t="s">
        <v>42</v>
      </c>
      <c r="X4806" s="1">
        <v>4.28</v>
      </c>
      <c r="Y4806" s="5">
        <v>37141.74</v>
      </c>
      <c r="Z4806" s="5">
        <v>72338.559999999998</v>
      </c>
      <c r="AA4806" s="5" t="str">
        <f t="shared" si="300"/>
        <v>40-49</v>
      </c>
      <c r="AB4806" s="5" t="str">
        <f t="shared" si="301"/>
        <v>On-Time</v>
      </c>
      <c r="AC4806" s="5">
        <f t="shared" si="302"/>
        <v>1.95</v>
      </c>
      <c r="AD4806" s="5" t="str">
        <f t="shared" si="303"/>
        <v>Medium-haul</v>
      </c>
    </row>
    <row r="4807" spans="1:30" x14ac:dyDescent="0.3">
      <c r="A4807" s="1" t="s">
        <v>6271</v>
      </c>
      <c r="B4807" s="1" t="s">
        <v>6272</v>
      </c>
      <c r="C4807" s="1">
        <v>29</v>
      </c>
      <c r="D4807" s="1" t="s">
        <v>28</v>
      </c>
      <c r="E4807" s="1" t="s">
        <v>6196</v>
      </c>
      <c r="F4807" s="1" t="s">
        <v>48</v>
      </c>
      <c r="G4807" s="1" t="s">
        <v>190</v>
      </c>
      <c r="H4807" s="1" t="s">
        <v>62</v>
      </c>
      <c r="I4807" s="1" t="s">
        <v>32</v>
      </c>
      <c r="J4807" s="1">
        <v>8155</v>
      </c>
      <c r="K4807" s="3">
        <v>6.9907407407407404E-2</v>
      </c>
      <c r="L4807" s="3">
        <v>0.44699074074074074</v>
      </c>
      <c r="M4807" s="7">
        <v>45672</v>
      </c>
      <c r="N4807" s="3">
        <v>0.12060185185185185</v>
      </c>
      <c r="O4807" s="3">
        <v>0.49768518518518517</v>
      </c>
      <c r="P4807" s="5">
        <v>73</v>
      </c>
      <c r="Q4807" s="5">
        <v>369.94</v>
      </c>
      <c r="R4807" s="1" t="s">
        <v>40</v>
      </c>
      <c r="S4807" s="1">
        <v>5</v>
      </c>
      <c r="T4807" s="1" t="s">
        <v>83</v>
      </c>
      <c r="U4807" s="5">
        <v>107.23</v>
      </c>
      <c r="V4807" s="5">
        <v>41609.985738054602</v>
      </c>
      <c r="W4807" s="1" t="s">
        <v>42</v>
      </c>
      <c r="X4807" s="1">
        <v>3.44</v>
      </c>
      <c r="Y4807" s="5">
        <v>54931.98</v>
      </c>
      <c r="Z4807" s="5">
        <v>23697.61</v>
      </c>
      <c r="AA4807" s="5" t="str">
        <f t="shared" si="300"/>
        <v>18-29</v>
      </c>
      <c r="AB4807" s="5" t="str">
        <f t="shared" si="301"/>
        <v>Moderate</v>
      </c>
      <c r="AC4807" s="5">
        <f t="shared" si="302"/>
        <v>0.43</v>
      </c>
      <c r="AD4807" s="5" t="str">
        <f t="shared" si="303"/>
        <v>Long-haul</v>
      </c>
    </row>
    <row r="4808" spans="1:30" x14ac:dyDescent="0.3">
      <c r="A4808" s="1" t="s">
        <v>6221</v>
      </c>
      <c r="B4808" s="1" t="s">
        <v>6222</v>
      </c>
      <c r="C4808" s="1">
        <v>36</v>
      </c>
      <c r="D4808" s="1" t="s">
        <v>28</v>
      </c>
      <c r="E4808" s="1" t="s">
        <v>6196</v>
      </c>
      <c r="F4808" s="1" t="s">
        <v>30</v>
      </c>
      <c r="G4808" s="1" t="s">
        <v>190</v>
      </c>
      <c r="H4808" s="1" t="s">
        <v>62</v>
      </c>
      <c r="I4808" s="1" t="s">
        <v>32</v>
      </c>
      <c r="J4808" s="1">
        <v>8155</v>
      </c>
      <c r="K4808" s="3">
        <v>6.9907407407407404E-2</v>
      </c>
      <c r="L4808" s="3">
        <v>0.44699074074074074</v>
      </c>
      <c r="M4808" s="7">
        <v>45668</v>
      </c>
      <c r="N4808" s="3">
        <v>0.12060185185185185</v>
      </c>
      <c r="O4808" s="3">
        <v>0.49768518518518517</v>
      </c>
      <c r="P4808" s="5">
        <v>73</v>
      </c>
      <c r="Q4808" s="5">
        <v>592.04</v>
      </c>
      <c r="R4808" s="1" t="s">
        <v>40</v>
      </c>
      <c r="S4808" s="1">
        <v>3</v>
      </c>
      <c r="T4808" s="1" t="s">
        <v>49</v>
      </c>
      <c r="U4808" s="5">
        <v>98.04</v>
      </c>
      <c r="V4808" s="5">
        <v>41535.500664186999</v>
      </c>
      <c r="W4808" s="1" t="s">
        <v>42</v>
      </c>
      <c r="X4808" s="1">
        <v>3.81</v>
      </c>
      <c r="Y4808" s="5">
        <v>54842.6</v>
      </c>
      <c r="Z4808" s="5">
        <v>37910.17</v>
      </c>
      <c r="AA4808" s="5" t="str">
        <f t="shared" si="300"/>
        <v>30-39</v>
      </c>
      <c r="AB4808" s="5" t="str">
        <f t="shared" si="301"/>
        <v>Moderate</v>
      </c>
      <c r="AC4808" s="5">
        <f t="shared" si="302"/>
        <v>0.69</v>
      </c>
      <c r="AD4808" s="5" t="str">
        <f t="shared" si="303"/>
        <v>Long-haul</v>
      </c>
    </row>
    <row r="4809" spans="1:30" x14ac:dyDescent="0.3">
      <c r="A4809" s="1" t="s">
        <v>6119</v>
      </c>
      <c r="B4809" s="1" t="s">
        <v>6120</v>
      </c>
      <c r="C4809" s="1">
        <v>27</v>
      </c>
      <c r="D4809" s="1" t="s">
        <v>39</v>
      </c>
      <c r="E4809" s="1" t="s">
        <v>6196</v>
      </c>
      <c r="F4809" s="1" t="s">
        <v>48</v>
      </c>
      <c r="G4809" s="1" t="s">
        <v>190</v>
      </c>
      <c r="H4809" s="1" t="s">
        <v>62</v>
      </c>
      <c r="I4809" s="1" t="s">
        <v>32</v>
      </c>
      <c r="J4809" s="1">
        <v>8155</v>
      </c>
      <c r="K4809" s="3">
        <v>6.9907407407407404E-2</v>
      </c>
      <c r="L4809" s="3">
        <v>0.44699074074074074</v>
      </c>
      <c r="M4809" s="7">
        <v>45663</v>
      </c>
      <c r="N4809" s="3">
        <v>0.12060185185185185</v>
      </c>
      <c r="O4809" s="3">
        <v>0.49768518518518517</v>
      </c>
      <c r="P4809" s="5">
        <v>73</v>
      </c>
      <c r="Q4809" s="5">
        <v>599.71</v>
      </c>
      <c r="R4809" s="1" t="s">
        <v>40</v>
      </c>
      <c r="S4809" s="1">
        <v>5</v>
      </c>
      <c r="T4809" s="1" t="s">
        <v>83</v>
      </c>
      <c r="U4809" s="5">
        <v>24.06</v>
      </c>
      <c r="V4809" s="5">
        <v>41329.664288852</v>
      </c>
      <c r="W4809" s="1" t="s">
        <v>42</v>
      </c>
      <c r="X4809" s="1">
        <v>4.2</v>
      </c>
      <c r="Y4809" s="5">
        <v>54595.6</v>
      </c>
      <c r="Z4809" s="5">
        <v>38386.25</v>
      </c>
      <c r="AA4809" s="5" t="str">
        <f t="shared" si="300"/>
        <v>18-29</v>
      </c>
      <c r="AB4809" s="5" t="str">
        <f t="shared" si="301"/>
        <v>Moderate</v>
      </c>
      <c r="AC4809" s="5">
        <f t="shared" si="302"/>
        <v>0.7</v>
      </c>
      <c r="AD4809" s="5" t="str">
        <f t="shared" si="303"/>
        <v>Long-haul</v>
      </c>
    </row>
    <row r="4810" spans="1:30" x14ac:dyDescent="0.3">
      <c r="A4810" s="1" t="s">
        <v>6273</v>
      </c>
      <c r="B4810" s="1" t="s">
        <v>6274</v>
      </c>
      <c r="C4810" s="1">
        <v>26</v>
      </c>
      <c r="D4810" s="1" t="s">
        <v>39</v>
      </c>
      <c r="E4810" s="1" t="s">
        <v>6196</v>
      </c>
      <c r="F4810" s="1" t="s">
        <v>48</v>
      </c>
      <c r="G4810" s="1" t="s">
        <v>190</v>
      </c>
      <c r="H4810" s="1" t="s">
        <v>62</v>
      </c>
      <c r="I4810" s="1" t="s">
        <v>32</v>
      </c>
      <c r="J4810" s="1">
        <v>8155</v>
      </c>
      <c r="K4810" s="3">
        <v>6.9907407407407404E-2</v>
      </c>
      <c r="L4810" s="3">
        <v>0.44699074074074074</v>
      </c>
      <c r="M4810" s="7">
        <v>45660</v>
      </c>
      <c r="N4810" s="3">
        <v>0.12060185185185185</v>
      </c>
      <c r="O4810" s="3">
        <v>0.49768518518518517</v>
      </c>
      <c r="P4810" s="5">
        <v>73</v>
      </c>
      <c r="Q4810" s="5">
        <v>1077.8</v>
      </c>
      <c r="R4810" s="1" t="s">
        <v>40</v>
      </c>
      <c r="S4810" s="1">
        <v>5</v>
      </c>
      <c r="T4810" s="1" t="s">
        <v>49</v>
      </c>
      <c r="U4810" s="5">
        <v>80.8</v>
      </c>
      <c r="V4810" s="5">
        <v>41407.084624017902</v>
      </c>
      <c r="W4810" s="1" t="s">
        <v>42</v>
      </c>
      <c r="X4810" s="1">
        <v>4.67</v>
      </c>
      <c r="Y4810" s="5">
        <v>54688.5</v>
      </c>
      <c r="Z4810" s="5">
        <v>68995.360000000001</v>
      </c>
      <c r="AA4810" s="5" t="str">
        <f t="shared" si="300"/>
        <v>18-29</v>
      </c>
      <c r="AB4810" s="5" t="str">
        <f t="shared" si="301"/>
        <v>Moderate</v>
      </c>
      <c r="AC4810" s="5">
        <f t="shared" si="302"/>
        <v>1.26</v>
      </c>
      <c r="AD4810" s="5" t="str">
        <f t="shared" si="303"/>
        <v>Long-haul</v>
      </c>
    </row>
    <row r="4811" spans="1:30" x14ac:dyDescent="0.3">
      <c r="A4811" s="1" t="s">
        <v>6275</v>
      </c>
      <c r="B4811" s="1" t="s">
        <v>6276</v>
      </c>
      <c r="C4811" s="1">
        <v>41</v>
      </c>
      <c r="D4811" s="1" t="s">
        <v>28</v>
      </c>
      <c r="E4811" s="1" t="s">
        <v>6196</v>
      </c>
      <c r="F4811" s="1" t="s">
        <v>30</v>
      </c>
      <c r="G4811" s="1" t="s">
        <v>190</v>
      </c>
      <c r="H4811" s="1" t="s">
        <v>62</v>
      </c>
      <c r="I4811" s="1" t="s">
        <v>32</v>
      </c>
      <c r="J4811" s="1">
        <v>8155</v>
      </c>
      <c r="K4811" s="3">
        <v>6.9907407407407404E-2</v>
      </c>
      <c r="L4811" s="3">
        <v>0.44699074074074074</v>
      </c>
      <c r="M4811" s="7">
        <v>45658</v>
      </c>
      <c r="N4811" s="3">
        <v>0.12060185185185185</v>
      </c>
      <c r="O4811" s="3">
        <v>0.49768518518518517</v>
      </c>
      <c r="P4811" s="5">
        <v>73</v>
      </c>
      <c r="Q4811" s="5">
        <v>360.46</v>
      </c>
      <c r="R4811" s="1" t="s">
        <v>56</v>
      </c>
      <c r="S4811" s="1">
        <v>5</v>
      </c>
      <c r="T4811" s="1" t="s">
        <v>45</v>
      </c>
      <c r="U4811" s="5">
        <v>163.05000000000001</v>
      </c>
      <c r="V4811" s="5">
        <v>42168.902608421602</v>
      </c>
      <c r="W4811" s="1" t="s">
        <v>36</v>
      </c>
      <c r="X4811" s="1">
        <v>4.53</v>
      </c>
      <c r="Y4811" s="5">
        <v>55602.68</v>
      </c>
      <c r="Z4811" s="5">
        <v>23102.05</v>
      </c>
      <c r="AA4811" s="5" t="str">
        <f t="shared" si="300"/>
        <v>40-49</v>
      </c>
      <c r="AB4811" s="5" t="str">
        <f t="shared" si="301"/>
        <v>Moderate</v>
      </c>
      <c r="AC4811" s="5">
        <f t="shared" si="302"/>
        <v>0.42</v>
      </c>
      <c r="AD4811" s="5" t="str">
        <f t="shared" si="303"/>
        <v>Long-haul</v>
      </c>
    </row>
    <row r="4812" spans="1:30" x14ac:dyDescent="0.3">
      <c r="A4812" s="1" t="s">
        <v>6277</v>
      </c>
      <c r="B4812" s="1" t="s">
        <v>6278</v>
      </c>
      <c r="C4812" s="1">
        <v>66</v>
      </c>
      <c r="D4812" s="1" t="s">
        <v>28</v>
      </c>
      <c r="E4812" s="1" t="s">
        <v>6196</v>
      </c>
      <c r="F4812" s="1" t="s">
        <v>30</v>
      </c>
      <c r="G4812" s="1" t="s">
        <v>190</v>
      </c>
      <c r="H4812" s="1" t="s">
        <v>62</v>
      </c>
      <c r="I4812" s="1" t="s">
        <v>32</v>
      </c>
      <c r="J4812" s="1">
        <v>8155</v>
      </c>
      <c r="K4812" s="3">
        <v>6.9907407407407404E-2</v>
      </c>
      <c r="L4812" s="3">
        <v>0.44699074074074074</v>
      </c>
      <c r="M4812" s="7">
        <v>45664</v>
      </c>
      <c r="N4812" s="3">
        <v>0.12060185185185185</v>
      </c>
      <c r="O4812" s="3">
        <v>0.49768518518518517</v>
      </c>
      <c r="P4812" s="5">
        <v>73</v>
      </c>
      <c r="Q4812" s="5">
        <v>318.47000000000003</v>
      </c>
      <c r="R4812" s="1" t="s">
        <v>34</v>
      </c>
      <c r="S4812" s="1">
        <v>5</v>
      </c>
      <c r="T4812" s="1" t="s">
        <v>41</v>
      </c>
      <c r="U4812" s="5">
        <v>183.47</v>
      </c>
      <c r="V4812" s="5">
        <v>41467.400878704</v>
      </c>
      <c r="W4812" s="1" t="s">
        <v>36</v>
      </c>
      <c r="X4812" s="1">
        <v>4.3</v>
      </c>
      <c r="Y4812" s="5">
        <v>54760.88</v>
      </c>
      <c r="Z4812" s="5">
        <v>20418.77</v>
      </c>
      <c r="AA4812" s="5" t="str">
        <f t="shared" si="300"/>
        <v>60+</v>
      </c>
      <c r="AB4812" s="5" t="str">
        <f t="shared" si="301"/>
        <v>Moderate</v>
      </c>
      <c r="AC4812" s="5">
        <f t="shared" si="302"/>
        <v>0.37</v>
      </c>
      <c r="AD4812" s="5" t="str">
        <f t="shared" si="303"/>
        <v>Long-haul</v>
      </c>
    </row>
    <row r="4813" spans="1:30" x14ac:dyDescent="0.3">
      <c r="A4813" s="1" t="s">
        <v>6279</v>
      </c>
      <c r="B4813" s="1" t="s">
        <v>6280</v>
      </c>
      <c r="C4813" s="1">
        <v>40</v>
      </c>
      <c r="D4813" s="1" t="s">
        <v>39</v>
      </c>
      <c r="E4813" s="1" t="s">
        <v>6196</v>
      </c>
      <c r="F4813" s="1" t="s">
        <v>30</v>
      </c>
      <c r="G4813" s="1" t="s">
        <v>190</v>
      </c>
      <c r="H4813" s="1" t="s">
        <v>62</v>
      </c>
      <c r="I4813" s="1" t="s">
        <v>32</v>
      </c>
      <c r="J4813" s="1">
        <v>8155</v>
      </c>
      <c r="K4813" s="3">
        <v>6.9907407407407404E-2</v>
      </c>
      <c r="L4813" s="3">
        <v>0.44699074074074074</v>
      </c>
      <c r="M4813" s="7">
        <v>45671</v>
      </c>
      <c r="N4813" s="3">
        <v>0.12060185185185185</v>
      </c>
      <c r="O4813" s="3">
        <v>0.49768518518518517</v>
      </c>
      <c r="P4813" s="5">
        <v>73</v>
      </c>
      <c r="Q4813" s="5">
        <v>1309.3699999999999</v>
      </c>
      <c r="R4813" s="1" t="s">
        <v>56</v>
      </c>
      <c r="S4813" s="1">
        <v>3</v>
      </c>
      <c r="T4813" s="1" t="s">
        <v>83</v>
      </c>
      <c r="U4813" s="5">
        <v>114.2</v>
      </c>
      <c r="V4813" s="5">
        <v>41559.474183758699</v>
      </c>
      <c r="W4813" s="1" t="s">
        <v>42</v>
      </c>
      <c r="X4813" s="1">
        <v>4.18</v>
      </c>
      <c r="Y4813" s="5">
        <v>54871.37</v>
      </c>
      <c r="Z4813" s="5">
        <v>83822.52</v>
      </c>
      <c r="AA4813" s="5" t="str">
        <f t="shared" si="300"/>
        <v>40-49</v>
      </c>
      <c r="AB4813" s="5" t="str">
        <f t="shared" si="301"/>
        <v>Moderate</v>
      </c>
      <c r="AC4813" s="5">
        <f t="shared" si="302"/>
        <v>1.53</v>
      </c>
      <c r="AD4813" s="5" t="str">
        <f t="shared" si="303"/>
        <v>Long-haul</v>
      </c>
    </row>
    <row r="4814" spans="1:30" x14ac:dyDescent="0.3">
      <c r="A4814" s="1" t="s">
        <v>6281</v>
      </c>
      <c r="B4814" s="1" t="s">
        <v>6282</v>
      </c>
      <c r="C4814" s="1">
        <v>62</v>
      </c>
      <c r="D4814" s="1" t="s">
        <v>39</v>
      </c>
      <c r="E4814" s="1" t="s">
        <v>6196</v>
      </c>
      <c r="F4814" s="1" t="s">
        <v>48</v>
      </c>
      <c r="G4814" s="1" t="s">
        <v>190</v>
      </c>
      <c r="H4814" s="1" t="s">
        <v>62</v>
      </c>
      <c r="I4814" s="1" t="s">
        <v>32</v>
      </c>
      <c r="J4814" s="1">
        <v>8155</v>
      </c>
      <c r="K4814" s="3">
        <v>6.9907407407407404E-2</v>
      </c>
      <c r="L4814" s="3">
        <v>0.44699074074074074</v>
      </c>
      <c r="M4814" s="7">
        <v>45671</v>
      </c>
      <c r="N4814" s="3">
        <v>0.12060185185185185</v>
      </c>
      <c r="O4814" s="3">
        <v>0.49768518518518517</v>
      </c>
      <c r="P4814" s="5">
        <v>73</v>
      </c>
      <c r="Q4814" s="5">
        <v>125.44</v>
      </c>
      <c r="R4814" s="1" t="s">
        <v>34</v>
      </c>
      <c r="S4814" s="1">
        <v>5</v>
      </c>
      <c r="T4814" s="1" t="s">
        <v>83</v>
      </c>
      <c r="U4814" s="5">
        <v>48.3</v>
      </c>
      <c r="V4814" s="5">
        <v>42146.061760105702</v>
      </c>
      <c r="W4814" s="1" t="s">
        <v>36</v>
      </c>
      <c r="X4814" s="1">
        <v>3.56</v>
      </c>
      <c r="Y4814" s="5">
        <v>55575.27</v>
      </c>
      <c r="Z4814" s="5">
        <v>8037.82</v>
      </c>
      <c r="AA4814" s="5" t="str">
        <f t="shared" si="300"/>
        <v>60+</v>
      </c>
      <c r="AB4814" s="5" t="str">
        <f t="shared" si="301"/>
        <v>Moderate</v>
      </c>
      <c r="AC4814" s="5">
        <f t="shared" si="302"/>
        <v>0.14000000000000001</v>
      </c>
      <c r="AD4814" s="5" t="str">
        <f t="shared" si="303"/>
        <v>Long-haul</v>
      </c>
    </row>
    <row r="4815" spans="1:30" x14ac:dyDescent="0.3">
      <c r="A4815" s="1" t="s">
        <v>6283</v>
      </c>
      <c r="B4815" s="1" t="s">
        <v>6284</v>
      </c>
      <c r="C4815" s="1">
        <v>44</v>
      </c>
      <c r="D4815" s="1" t="s">
        <v>28</v>
      </c>
      <c r="E4815" s="1" t="s">
        <v>6196</v>
      </c>
      <c r="F4815" s="1" t="s">
        <v>30</v>
      </c>
      <c r="G4815" s="1" t="s">
        <v>190</v>
      </c>
      <c r="H4815" s="1" t="s">
        <v>62</v>
      </c>
      <c r="I4815" s="1" t="s">
        <v>32</v>
      </c>
      <c r="J4815" s="1">
        <v>8155</v>
      </c>
      <c r="K4815" s="3">
        <v>6.9907407407407404E-2</v>
      </c>
      <c r="L4815" s="3">
        <v>0.44699074074074074</v>
      </c>
      <c r="M4815" s="7">
        <v>45663</v>
      </c>
      <c r="N4815" s="3">
        <v>0.12060185185185185</v>
      </c>
      <c r="O4815" s="3">
        <v>0.49768518518518517</v>
      </c>
      <c r="P4815" s="5">
        <v>73</v>
      </c>
      <c r="Q4815" s="5">
        <v>858.69</v>
      </c>
      <c r="R4815" s="1" t="s">
        <v>56</v>
      </c>
      <c r="S4815" s="1">
        <v>5</v>
      </c>
      <c r="T4815" s="1" t="s">
        <v>49</v>
      </c>
      <c r="U4815" s="5">
        <v>104.67</v>
      </c>
      <c r="V4815" s="5">
        <v>41942.456280315499</v>
      </c>
      <c r="W4815" s="1" t="s">
        <v>36</v>
      </c>
      <c r="X4815" s="1">
        <v>4.9400000000000004</v>
      </c>
      <c r="Y4815" s="5">
        <v>55330.95</v>
      </c>
      <c r="Z4815" s="5">
        <v>54977.09</v>
      </c>
      <c r="AA4815" s="5" t="str">
        <f t="shared" si="300"/>
        <v>40-49</v>
      </c>
      <c r="AB4815" s="5" t="str">
        <f t="shared" si="301"/>
        <v>Moderate</v>
      </c>
      <c r="AC4815" s="5">
        <f t="shared" si="302"/>
        <v>0.99</v>
      </c>
      <c r="AD4815" s="5" t="str">
        <f t="shared" si="303"/>
        <v>Long-haul</v>
      </c>
    </row>
    <row r="4816" spans="1:30" x14ac:dyDescent="0.3">
      <c r="A4816" s="1" t="s">
        <v>6285</v>
      </c>
      <c r="B4816" s="1" t="s">
        <v>6286</v>
      </c>
      <c r="C4816" s="1">
        <v>67</v>
      </c>
      <c r="D4816" s="1" t="s">
        <v>28</v>
      </c>
      <c r="E4816" s="1" t="s">
        <v>6196</v>
      </c>
      <c r="F4816" s="1" t="s">
        <v>48</v>
      </c>
      <c r="G4816" s="1" t="s">
        <v>190</v>
      </c>
      <c r="H4816" s="1" t="s">
        <v>62</v>
      </c>
      <c r="I4816" s="1" t="s">
        <v>32</v>
      </c>
      <c r="J4816" s="1">
        <v>8155</v>
      </c>
      <c r="K4816" s="3">
        <v>6.9907407407407404E-2</v>
      </c>
      <c r="L4816" s="3">
        <v>0.44699074074074074</v>
      </c>
      <c r="M4816" s="7">
        <v>45664</v>
      </c>
      <c r="N4816" s="3">
        <v>0.12060185185185185</v>
      </c>
      <c r="O4816" s="3">
        <v>0.49768518518518517</v>
      </c>
      <c r="P4816" s="5">
        <v>73</v>
      </c>
      <c r="Q4816" s="5">
        <v>358.09</v>
      </c>
      <c r="R4816" s="1" t="s">
        <v>34</v>
      </c>
      <c r="S4816" s="1">
        <v>5</v>
      </c>
      <c r="T4816" s="1" t="s">
        <v>41</v>
      </c>
      <c r="U4816" s="5">
        <v>178.11</v>
      </c>
      <c r="V4816" s="5">
        <v>41697.2048991993</v>
      </c>
      <c r="W4816" s="1" t="s">
        <v>42</v>
      </c>
      <c r="X4816" s="1">
        <v>3.43</v>
      </c>
      <c r="Y4816" s="5">
        <v>55036.65</v>
      </c>
      <c r="Z4816" s="5">
        <v>22953.38</v>
      </c>
      <c r="AA4816" s="5" t="str">
        <f t="shared" si="300"/>
        <v>60+</v>
      </c>
      <c r="AB4816" s="5" t="str">
        <f t="shared" si="301"/>
        <v>Moderate</v>
      </c>
      <c r="AC4816" s="5">
        <f t="shared" si="302"/>
        <v>0.42</v>
      </c>
      <c r="AD4816" s="5" t="str">
        <f t="shared" si="303"/>
        <v>Long-haul</v>
      </c>
    </row>
    <row r="4817" spans="1:30" x14ac:dyDescent="0.3">
      <c r="A4817" s="1" t="s">
        <v>6287</v>
      </c>
      <c r="B4817" s="1" t="s">
        <v>6288</v>
      </c>
      <c r="C4817" s="1">
        <v>40</v>
      </c>
      <c r="D4817" s="1" t="s">
        <v>28</v>
      </c>
      <c r="E4817" s="1" t="s">
        <v>6196</v>
      </c>
      <c r="F4817" s="1" t="s">
        <v>30</v>
      </c>
      <c r="G4817" s="1" t="s">
        <v>190</v>
      </c>
      <c r="H4817" s="1" t="s">
        <v>62</v>
      </c>
      <c r="I4817" s="1" t="s">
        <v>32</v>
      </c>
      <c r="J4817" s="1">
        <v>8155</v>
      </c>
      <c r="K4817" s="3">
        <v>6.9907407407407404E-2</v>
      </c>
      <c r="L4817" s="3">
        <v>0.44699074074074074</v>
      </c>
      <c r="M4817" s="7">
        <v>45668</v>
      </c>
      <c r="N4817" s="3">
        <v>0.12060185185185185</v>
      </c>
      <c r="O4817" s="3">
        <v>0.49768518518518517</v>
      </c>
      <c r="P4817" s="5">
        <v>73</v>
      </c>
      <c r="Q4817" s="5">
        <v>1380.69</v>
      </c>
      <c r="R4817" s="1" t="s">
        <v>56</v>
      </c>
      <c r="S4817" s="1">
        <v>3</v>
      </c>
      <c r="T4817" s="1" t="s">
        <v>83</v>
      </c>
      <c r="U4817" s="5">
        <v>103.16</v>
      </c>
      <c r="V4817" s="5">
        <v>41644.122783517203</v>
      </c>
      <c r="W4817" s="1" t="s">
        <v>42</v>
      </c>
      <c r="X4817" s="1">
        <v>3.88</v>
      </c>
      <c r="Y4817" s="5">
        <v>54972.95</v>
      </c>
      <c r="Z4817" s="5">
        <v>88384.79</v>
      </c>
      <c r="AA4817" s="5" t="str">
        <f t="shared" si="300"/>
        <v>40-49</v>
      </c>
      <c r="AB4817" s="5" t="str">
        <f t="shared" si="301"/>
        <v>Moderate</v>
      </c>
      <c r="AC4817" s="5">
        <f t="shared" si="302"/>
        <v>1.61</v>
      </c>
      <c r="AD4817" s="5" t="str">
        <f t="shared" si="303"/>
        <v>Long-haul</v>
      </c>
    </row>
    <row r="4818" spans="1:30" x14ac:dyDescent="0.3">
      <c r="A4818" s="1" t="s">
        <v>6093</v>
      </c>
      <c r="B4818" s="1" t="s">
        <v>6094</v>
      </c>
      <c r="C4818" s="1">
        <v>50</v>
      </c>
      <c r="D4818" s="1" t="s">
        <v>39</v>
      </c>
      <c r="E4818" s="1" t="s">
        <v>6196</v>
      </c>
      <c r="F4818" s="1" t="s">
        <v>48</v>
      </c>
      <c r="G4818" s="1" t="s">
        <v>203</v>
      </c>
      <c r="H4818" s="1" t="s">
        <v>62</v>
      </c>
      <c r="I4818" s="1" t="s">
        <v>76</v>
      </c>
      <c r="J4818" s="1">
        <v>12679</v>
      </c>
      <c r="K4818" s="3">
        <v>0.67755787037037041</v>
      </c>
      <c r="L4818" s="3">
        <v>0.26436342592592593</v>
      </c>
      <c r="M4818" s="7">
        <v>45666</v>
      </c>
      <c r="N4818" s="3">
        <v>0.71297453703703706</v>
      </c>
      <c r="O4818" s="3">
        <v>0.29978009259259258</v>
      </c>
      <c r="P4818" s="5">
        <v>51</v>
      </c>
      <c r="Q4818" s="5">
        <v>1266.04</v>
      </c>
      <c r="R4818" s="1" t="s">
        <v>40</v>
      </c>
      <c r="S4818" s="1">
        <v>5</v>
      </c>
      <c r="T4818" s="1" t="s">
        <v>45</v>
      </c>
      <c r="U4818" s="5">
        <v>60.27</v>
      </c>
      <c r="V4818" s="5">
        <v>63953.619747415003</v>
      </c>
      <c r="W4818" s="1" t="s">
        <v>42</v>
      </c>
      <c r="X4818" s="1">
        <v>4.92</v>
      </c>
      <c r="Y4818" s="5">
        <v>81744.34</v>
      </c>
      <c r="Z4818" s="5">
        <v>81038.61</v>
      </c>
      <c r="AA4818" s="5" t="str">
        <f t="shared" si="300"/>
        <v>50-59</v>
      </c>
      <c r="AB4818" s="5" t="str">
        <f t="shared" si="301"/>
        <v>Moderate</v>
      </c>
      <c r="AC4818" s="5">
        <f t="shared" si="302"/>
        <v>0.99</v>
      </c>
      <c r="AD4818" s="5" t="str">
        <f t="shared" si="303"/>
        <v>Long-haul</v>
      </c>
    </row>
    <row r="4819" spans="1:30" x14ac:dyDescent="0.3">
      <c r="A4819" s="1" t="s">
        <v>6065</v>
      </c>
      <c r="B4819" s="1" t="s">
        <v>6066</v>
      </c>
      <c r="C4819" s="1">
        <v>32</v>
      </c>
      <c r="D4819" s="1" t="s">
        <v>39</v>
      </c>
      <c r="E4819" s="1" t="s">
        <v>6196</v>
      </c>
      <c r="F4819" s="1" t="s">
        <v>48</v>
      </c>
      <c r="G4819" s="1" t="s">
        <v>203</v>
      </c>
      <c r="H4819" s="1" t="s">
        <v>62</v>
      </c>
      <c r="I4819" s="1" t="s">
        <v>76</v>
      </c>
      <c r="J4819" s="1">
        <v>12679</v>
      </c>
      <c r="K4819" s="3">
        <v>0.67755787037037041</v>
      </c>
      <c r="L4819" s="3">
        <v>0.26436342592592593</v>
      </c>
      <c r="M4819" s="7">
        <v>45666</v>
      </c>
      <c r="N4819" s="3">
        <v>0.71297453703703706</v>
      </c>
      <c r="O4819" s="3">
        <v>0.29978009259259258</v>
      </c>
      <c r="P4819" s="5">
        <v>51</v>
      </c>
      <c r="Q4819" s="5">
        <v>1348.54</v>
      </c>
      <c r="R4819" s="1" t="s">
        <v>34</v>
      </c>
      <c r="S4819" s="1">
        <v>3</v>
      </c>
      <c r="T4819" s="1" t="s">
        <v>49</v>
      </c>
      <c r="U4819" s="5">
        <v>57.44</v>
      </c>
      <c r="V4819" s="5">
        <v>64692.722908936797</v>
      </c>
      <c r="W4819" s="1" t="s">
        <v>42</v>
      </c>
      <c r="X4819" s="1">
        <v>4.88</v>
      </c>
      <c r="Y4819" s="5">
        <v>82631.27</v>
      </c>
      <c r="Z4819" s="5">
        <v>86318.05</v>
      </c>
      <c r="AA4819" s="5" t="str">
        <f t="shared" si="300"/>
        <v>30-39</v>
      </c>
      <c r="AB4819" s="5" t="str">
        <f t="shared" si="301"/>
        <v>Moderate</v>
      </c>
      <c r="AC4819" s="5">
        <f t="shared" si="302"/>
        <v>1.04</v>
      </c>
      <c r="AD4819" s="5" t="str">
        <f t="shared" si="303"/>
        <v>Long-haul</v>
      </c>
    </row>
    <row r="4820" spans="1:30" x14ac:dyDescent="0.3">
      <c r="A4820" s="1" t="s">
        <v>5861</v>
      </c>
      <c r="B4820" s="1" t="s">
        <v>5862</v>
      </c>
      <c r="C4820" s="1">
        <v>68</v>
      </c>
      <c r="D4820" s="1" t="s">
        <v>28</v>
      </c>
      <c r="E4820" s="1" t="s">
        <v>6196</v>
      </c>
      <c r="F4820" s="1" t="s">
        <v>30</v>
      </c>
      <c r="G4820" s="1" t="s">
        <v>203</v>
      </c>
      <c r="H4820" s="1" t="s">
        <v>62</v>
      </c>
      <c r="I4820" s="1" t="s">
        <v>76</v>
      </c>
      <c r="J4820" s="1">
        <v>12679</v>
      </c>
      <c r="K4820" s="3">
        <v>0.67755787037037041</v>
      </c>
      <c r="L4820" s="3">
        <v>0.26436342592592593</v>
      </c>
      <c r="M4820" s="7">
        <v>45659</v>
      </c>
      <c r="N4820" s="3">
        <v>0.71297453703703706</v>
      </c>
      <c r="O4820" s="3">
        <v>0.29978009259259258</v>
      </c>
      <c r="P4820" s="5">
        <v>51</v>
      </c>
      <c r="Q4820" s="5">
        <v>323.83999999999997</v>
      </c>
      <c r="R4820" s="1" t="s">
        <v>34</v>
      </c>
      <c r="S4820" s="1">
        <v>5</v>
      </c>
      <c r="T4820" s="1" t="s">
        <v>45</v>
      </c>
      <c r="U4820" s="5">
        <v>93.81</v>
      </c>
      <c r="V4820" s="5">
        <v>64051.064546971</v>
      </c>
      <c r="W4820" s="1" t="s">
        <v>42</v>
      </c>
      <c r="X4820" s="1">
        <v>3.64</v>
      </c>
      <c r="Y4820" s="5">
        <v>81861.279999999999</v>
      </c>
      <c r="Z4820" s="5">
        <v>20744.52</v>
      </c>
      <c r="AA4820" s="5" t="str">
        <f t="shared" si="300"/>
        <v>60+</v>
      </c>
      <c r="AB4820" s="5" t="str">
        <f t="shared" si="301"/>
        <v>Moderate</v>
      </c>
      <c r="AC4820" s="5">
        <f t="shared" si="302"/>
        <v>0.25</v>
      </c>
      <c r="AD4820" s="5" t="str">
        <f t="shared" si="303"/>
        <v>Long-haul</v>
      </c>
    </row>
    <row r="4821" spans="1:30" x14ac:dyDescent="0.3">
      <c r="A4821" s="1" t="s">
        <v>6109</v>
      </c>
      <c r="B4821" s="1" t="s">
        <v>6110</v>
      </c>
      <c r="C4821" s="1">
        <v>45</v>
      </c>
      <c r="D4821" s="1" t="s">
        <v>39</v>
      </c>
      <c r="E4821" s="1" t="s">
        <v>6196</v>
      </c>
      <c r="F4821" s="1" t="s">
        <v>30</v>
      </c>
      <c r="G4821" s="1" t="s">
        <v>203</v>
      </c>
      <c r="H4821" s="1" t="s">
        <v>62</v>
      </c>
      <c r="I4821" s="1" t="s">
        <v>76</v>
      </c>
      <c r="J4821" s="1">
        <v>12679</v>
      </c>
      <c r="K4821" s="3">
        <v>0.67755787037037041</v>
      </c>
      <c r="L4821" s="3">
        <v>0.26436342592592593</v>
      </c>
      <c r="M4821" s="7">
        <v>45663</v>
      </c>
      <c r="N4821" s="3">
        <v>0.71297453703703706</v>
      </c>
      <c r="O4821" s="3">
        <v>0.29978009259259258</v>
      </c>
      <c r="P4821" s="5">
        <v>51</v>
      </c>
      <c r="Q4821" s="5">
        <v>1405.09</v>
      </c>
      <c r="R4821" s="1" t="s">
        <v>40</v>
      </c>
      <c r="S4821" s="1">
        <v>5</v>
      </c>
      <c r="T4821" s="1" t="s">
        <v>83</v>
      </c>
      <c r="U4821" s="5">
        <v>139.97</v>
      </c>
      <c r="V4821" s="5">
        <v>64733.445407502899</v>
      </c>
      <c r="W4821" s="1" t="s">
        <v>42</v>
      </c>
      <c r="X4821" s="1">
        <v>4.79</v>
      </c>
      <c r="Y4821" s="5">
        <v>82680.13</v>
      </c>
      <c r="Z4821" s="5">
        <v>89953.75</v>
      </c>
      <c r="AA4821" s="5" t="str">
        <f t="shared" si="300"/>
        <v>40-49</v>
      </c>
      <c r="AB4821" s="5" t="str">
        <f t="shared" si="301"/>
        <v>Moderate</v>
      </c>
      <c r="AC4821" s="5">
        <f t="shared" si="302"/>
        <v>1.0900000000000001</v>
      </c>
      <c r="AD4821" s="5" t="str">
        <f t="shared" si="303"/>
        <v>Long-haul</v>
      </c>
    </row>
    <row r="4822" spans="1:30" x14ac:dyDescent="0.3">
      <c r="A4822" s="1" t="s">
        <v>6289</v>
      </c>
      <c r="B4822" s="1" t="s">
        <v>6290</v>
      </c>
      <c r="C4822" s="1">
        <v>27</v>
      </c>
      <c r="D4822" s="1" t="s">
        <v>28</v>
      </c>
      <c r="E4822" s="1" t="s">
        <v>6196</v>
      </c>
      <c r="F4822" s="1" t="s">
        <v>48</v>
      </c>
      <c r="G4822" s="1" t="s">
        <v>203</v>
      </c>
      <c r="H4822" s="1" t="s">
        <v>62</v>
      </c>
      <c r="I4822" s="1" t="s">
        <v>76</v>
      </c>
      <c r="J4822" s="1">
        <v>12679</v>
      </c>
      <c r="K4822" s="3">
        <v>0.67755787037037041</v>
      </c>
      <c r="L4822" s="3">
        <v>0.26436342592592593</v>
      </c>
      <c r="M4822" s="7">
        <v>45668</v>
      </c>
      <c r="N4822" s="3">
        <v>0.71297453703703706</v>
      </c>
      <c r="O4822" s="3">
        <v>0.29978009259259258</v>
      </c>
      <c r="P4822" s="5">
        <v>51</v>
      </c>
      <c r="Q4822" s="5">
        <v>901.75</v>
      </c>
      <c r="R4822" s="1" t="s">
        <v>56</v>
      </c>
      <c r="S4822" s="1">
        <v>5</v>
      </c>
      <c r="T4822" s="1" t="s">
        <v>35</v>
      </c>
      <c r="U4822" s="5">
        <v>83.64</v>
      </c>
      <c r="V4822" s="5">
        <v>64208.398614662401</v>
      </c>
      <c r="W4822" s="1" t="s">
        <v>42</v>
      </c>
      <c r="X4822" s="1">
        <v>3.78</v>
      </c>
      <c r="Y4822" s="5">
        <v>82050.080000000002</v>
      </c>
      <c r="Z4822" s="5">
        <v>57728.73</v>
      </c>
      <c r="AA4822" s="5" t="str">
        <f t="shared" si="300"/>
        <v>18-29</v>
      </c>
      <c r="AB4822" s="5" t="str">
        <f t="shared" si="301"/>
        <v>Moderate</v>
      </c>
      <c r="AC4822" s="5">
        <f t="shared" si="302"/>
        <v>0.7</v>
      </c>
      <c r="AD4822" s="5" t="str">
        <f t="shared" si="303"/>
        <v>Long-haul</v>
      </c>
    </row>
    <row r="4823" spans="1:30" x14ac:dyDescent="0.3">
      <c r="A4823" s="1" t="s">
        <v>5936</v>
      </c>
      <c r="B4823" s="1" t="s">
        <v>5937</v>
      </c>
      <c r="C4823" s="1">
        <v>57</v>
      </c>
      <c r="D4823" s="1" t="s">
        <v>39</v>
      </c>
      <c r="E4823" s="1" t="s">
        <v>6196</v>
      </c>
      <c r="F4823" s="1" t="s">
        <v>30</v>
      </c>
      <c r="G4823" s="1" t="s">
        <v>203</v>
      </c>
      <c r="H4823" s="1" t="s">
        <v>62</v>
      </c>
      <c r="I4823" s="1" t="s">
        <v>76</v>
      </c>
      <c r="J4823" s="1">
        <v>12679</v>
      </c>
      <c r="K4823" s="3">
        <v>0.67755787037037041</v>
      </c>
      <c r="L4823" s="3">
        <v>0.26436342592592593</v>
      </c>
      <c r="M4823" s="7">
        <v>45662</v>
      </c>
      <c r="N4823" s="3">
        <v>0.71297453703703706</v>
      </c>
      <c r="O4823" s="3">
        <v>0.29978009259259258</v>
      </c>
      <c r="P4823" s="5">
        <v>51</v>
      </c>
      <c r="Q4823" s="5">
        <v>383.81</v>
      </c>
      <c r="R4823" s="1" t="s">
        <v>40</v>
      </c>
      <c r="S4823" s="1">
        <v>5</v>
      </c>
      <c r="T4823" s="1" t="s">
        <v>41</v>
      </c>
      <c r="U4823" s="5">
        <v>18.43</v>
      </c>
      <c r="V4823" s="5">
        <v>64497.1694571427</v>
      </c>
      <c r="W4823" s="1" t="s">
        <v>36</v>
      </c>
      <c r="X4823" s="1">
        <v>3.83</v>
      </c>
      <c r="Y4823" s="5">
        <v>82396.600000000006</v>
      </c>
      <c r="Z4823" s="5">
        <v>24567.53</v>
      </c>
      <c r="AA4823" s="5" t="str">
        <f t="shared" si="300"/>
        <v>50-59</v>
      </c>
      <c r="AB4823" s="5" t="str">
        <f t="shared" si="301"/>
        <v>Moderate</v>
      </c>
      <c r="AC4823" s="5">
        <f t="shared" si="302"/>
        <v>0.3</v>
      </c>
      <c r="AD4823" s="5" t="str">
        <f t="shared" si="303"/>
        <v>Long-haul</v>
      </c>
    </row>
    <row r="4824" spans="1:30" x14ac:dyDescent="0.3">
      <c r="A4824" s="1" t="s">
        <v>6005</v>
      </c>
      <c r="B4824" s="1" t="s">
        <v>6006</v>
      </c>
      <c r="C4824" s="1">
        <v>62</v>
      </c>
      <c r="D4824" s="1" t="s">
        <v>39</v>
      </c>
      <c r="E4824" s="1" t="s">
        <v>6196</v>
      </c>
      <c r="F4824" s="1" t="s">
        <v>30</v>
      </c>
      <c r="G4824" s="1" t="s">
        <v>203</v>
      </c>
      <c r="H4824" s="1" t="s">
        <v>62</v>
      </c>
      <c r="I4824" s="1" t="s">
        <v>76</v>
      </c>
      <c r="J4824" s="1">
        <v>12679</v>
      </c>
      <c r="K4824" s="3">
        <v>0.67755787037037041</v>
      </c>
      <c r="L4824" s="3">
        <v>0.26436342592592593</v>
      </c>
      <c r="M4824" s="7">
        <v>45658</v>
      </c>
      <c r="N4824" s="3">
        <v>0.71297453703703706</v>
      </c>
      <c r="O4824" s="3">
        <v>0.29978009259259258</v>
      </c>
      <c r="P4824" s="5">
        <v>51</v>
      </c>
      <c r="Q4824" s="5">
        <v>733.84</v>
      </c>
      <c r="R4824" s="1" t="s">
        <v>34</v>
      </c>
      <c r="S4824" s="1">
        <v>5</v>
      </c>
      <c r="T4824" s="1" t="s">
        <v>35</v>
      </c>
      <c r="U4824" s="5">
        <v>42.7</v>
      </c>
      <c r="V4824" s="5">
        <v>64442.146181709002</v>
      </c>
      <c r="W4824" s="1" t="s">
        <v>36</v>
      </c>
      <c r="X4824" s="1">
        <v>3.98</v>
      </c>
      <c r="Y4824" s="5">
        <v>82330.58</v>
      </c>
      <c r="Z4824" s="5">
        <v>46974.3</v>
      </c>
      <c r="AA4824" s="5" t="str">
        <f t="shared" si="300"/>
        <v>60+</v>
      </c>
      <c r="AB4824" s="5" t="str">
        <f t="shared" si="301"/>
        <v>Moderate</v>
      </c>
      <c r="AC4824" s="5">
        <f t="shared" si="302"/>
        <v>0.56999999999999995</v>
      </c>
      <c r="AD4824" s="5" t="str">
        <f t="shared" si="303"/>
        <v>Long-haul</v>
      </c>
    </row>
    <row r="4825" spans="1:30" x14ac:dyDescent="0.3">
      <c r="A4825" s="1" t="s">
        <v>6291</v>
      </c>
      <c r="B4825" s="1" t="s">
        <v>6292</v>
      </c>
      <c r="C4825" s="1">
        <v>48</v>
      </c>
      <c r="D4825" s="1" t="s">
        <v>39</v>
      </c>
      <c r="E4825" s="1" t="s">
        <v>6196</v>
      </c>
      <c r="F4825" s="1" t="s">
        <v>30</v>
      </c>
      <c r="G4825" s="1" t="s">
        <v>216</v>
      </c>
      <c r="H4825" s="1" t="s">
        <v>217</v>
      </c>
      <c r="I4825" s="1" t="s">
        <v>174</v>
      </c>
      <c r="J4825" s="1">
        <v>1891</v>
      </c>
      <c r="K4825" s="3">
        <v>6.8564814814814815E-2</v>
      </c>
      <c r="L4825" s="3">
        <v>0.15606481481481482</v>
      </c>
      <c r="M4825" s="7">
        <v>45670</v>
      </c>
      <c r="N4825" s="3">
        <v>7.7592592592592588E-2</v>
      </c>
      <c r="O4825" s="3">
        <v>0.1650925925925926</v>
      </c>
      <c r="P4825" s="5">
        <v>13</v>
      </c>
      <c r="Q4825" s="5">
        <v>1166.19</v>
      </c>
      <c r="R4825" s="1" t="s">
        <v>34</v>
      </c>
      <c r="S4825" s="1">
        <v>5</v>
      </c>
      <c r="T4825" s="1" t="s">
        <v>45</v>
      </c>
      <c r="U4825" s="5">
        <v>70.400000000000006</v>
      </c>
      <c r="V4825" s="5">
        <v>10240.680536322099</v>
      </c>
      <c r="W4825" s="1" t="s">
        <v>42</v>
      </c>
      <c r="X4825" s="1">
        <v>4.8499999999999996</v>
      </c>
      <c r="Y4825" s="5">
        <v>17288.82</v>
      </c>
      <c r="Z4825" s="5">
        <v>74650.240000000005</v>
      </c>
      <c r="AA4825" s="5" t="str">
        <f t="shared" si="300"/>
        <v>40-49</v>
      </c>
      <c r="AB4825" s="5" t="str">
        <f t="shared" si="301"/>
        <v>On-Time</v>
      </c>
      <c r="AC4825" s="5">
        <f t="shared" si="302"/>
        <v>4.32</v>
      </c>
      <c r="AD4825" s="5" t="str">
        <f t="shared" si="303"/>
        <v>Short-haul</v>
      </c>
    </row>
    <row r="4826" spans="1:30" x14ac:dyDescent="0.3">
      <c r="A4826" s="1" t="s">
        <v>5911</v>
      </c>
      <c r="B4826" s="1" t="s">
        <v>4426</v>
      </c>
      <c r="C4826" s="1">
        <v>60</v>
      </c>
      <c r="D4826" s="1" t="s">
        <v>39</v>
      </c>
      <c r="E4826" s="1" t="s">
        <v>6196</v>
      </c>
      <c r="F4826" s="1" t="s">
        <v>30</v>
      </c>
      <c r="G4826" s="1" t="s">
        <v>216</v>
      </c>
      <c r="H4826" s="1" t="s">
        <v>217</v>
      </c>
      <c r="I4826" s="1" t="s">
        <v>174</v>
      </c>
      <c r="J4826" s="1">
        <v>1891</v>
      </c>
      <c r="K4826" s="3">
        <v>6.8564814814814815E-2</v>
      </c>
      <c r="L4826" s="3">
        <v>0.15606481481481482</v>
      </c>
      <c r="M4826" s="7">
        <v>45663</v>
      </c>
      <c r="N4826" s="3">
        <v>7.7592592592592588E-2</v>
      </c>
      <c r="O4826" s="3">
        <v>0.1650925925925926</v>
      </c>
      <c r="P4826" s="5">
        <v>13</v>
      </c>
      <c r="Q4826" s="5">
        <v>1195.1500000000001</v>
      </c>
      <c r="R4826" s="1" t="s">
        <v>34</v>
      </c>
      <c r="S4826" s="1">
        <v>5</v>
      </c>
      <c r="T4826" s="1" t="s">
        <v>49</v>
      </c>
      <c r="U4826" s="5">
        <v>6.7</v>
      </c>
      <c r="V4826" s="5">
        <v>10752.178353179201</v>
      </c>
      <c r="W4826" s="1" t="s">
        <v>36</v>
      </c>
      <c r="X4826" s="1">
        <v>4.88</v>
      </c>
      <c r="Y4826" s="5">
        <v>17902.61</v>
      </c>
      <c r="Z4826" s="5">
        <v>76490.94</v>
      </c>
      <c r="AA4826" s="5" t="str">
        <f t="shared" si="300"/>
        <v>60+</v>
      </c>
      <c r="AB4826" s="5" t="str">
        <f t="shared" si="301"/>
        <v>On-Time</v>
      </c>
      <c r="AC4826" s="5">
        <f t="shared" si="302"/>
        <v>4.2699999999999996</v>
      </c>
      <c r="AD4826" s="5" t="str">
        <f t="shared" si="303"/>
        <v>Short-haul</v>
      </c>
    </row>
    <row r="4827" spans="1:30" x14ac:dyDescent="0.3">
      <c r="A4827" s="1" t="s">
        <v>6123</v>
      </c>
      <c r="B4827" s="1" t="s">
        <v>6124</v>
      </c>
      <c r="C4827" s="1">
        <v>69</v>
      </c>
      <c r="D4827" s="1" t="s">
        <v>28</v>
      </c>
      <c r="E4827" s="1" t="s">
        <v>6196</v>
      </c>
      <c r="F4827" s="1" t="s">
        <v>30</v>
      </c>
      <c r="G4827" s="1" t="s">
        <v>216</v>
      </c>
      <c r="H4827" s="1" t="s">
        <v>217</v>
      </c>
      <c r="I4827" s="1" t="s">
        <v>174</v>
      </c>
      <c r="J4827" s="1">
        <v>1891</v>
      </c>
      <c r="K4827" s="3">
        <v>6.8564814814814815E-2</v>
      </c>
      <c r="L4827" s="3">
        <v>0.15606481481481482</v>
      </c>
      <c r="M4827" s="7">
        <v>45672</v>
      </c>
      <c r="N4827" s="3">
        <v>7.7592592592592588E-2</v>
      </c>
      <c r="O4827" s="3">
        <v>0.1650925925925926</v>
      </c>
      <c r="P4827" s="5">
        <v>13</v>
      </c>
      <c r="Q4827" s="5">
        <v>1330.21</v>
      </c>
      <c r="R4827" s="1" t="s">
        <v>56</v>
      </c>
      <c r="S4827" s="1">
        <v>5</v>
      </c>
      <c r="T4827" s="1" t="s">
        <v>35</v>
      </c>
      <c r="U4827" s="5">
        <v>144.6</v>
      </c>
      <c r="V4827" s="5">
        <v>9977.1863566027896</v>
      </c>
      <c r="W4827" s="1" t="s">
        <v>42</v>
      </c>
      <c r="X4827" s="1">
        <v>4.41</v>
      </c>
      <c r="Y4827" s="5">
        <v>16972.62</v>
      </c>
      <c r="Z4827" s="5">
        <v>85162.36</v>
      </c>
      <c r="AA4827" s="5" t="str">
        <f t="shared" si="300"/>
        <v>60+</v>
      </c>
      <c r="AB4827" s="5" t="str">
        <f t="shared" si="301"/>
        <v>On-Time</v>
      </c>
      <c r="AC4827" s="5">
        <f t="shared" si="302"/>
        <v>5.0199999999999996</v>
      </c>
      <c r="AD4827" s="5" t="str">
        <f t="shared" si="303"/>
        <v>Short-haul</v>
      </c>
    </row>
    <row r="4828" spans="1:30" x14ac:dyDescent="0.3">
      <c r="A4828" s="1" t="s">
        <v>6201</v>
      </c>
      <c r="B4828" s="1" t="s">
        <v>6202</v>
      </c>
      <c r="C4828" s="1">
        <v>26</v>
      </c>
      <c r="D4828" s="1" t="s">
        <v>39</v>
      </c>
      <c r="E4828" s="1" t="s">
        <v>6196</v>
      </c>
      <c r="F4828" s="1" t="s">
        <v>30</v>
      </c>
      <c r="G4828" s="1" t="s">
        <v>216</v>
      </c>
      <c r="H4828" s="1" t="s">
        <v>217</v>
      </c>
      <c r="I4828" s="1" t="s">
        <v>174</v>
      </c>
      <c r="J4828" s="1">
        <v>1891</v>
      </c>
      <c r="K4828" s="3">
        <v>6.8564814814814815E-2</v>
      </c>
      <c r="L4828" s="3">
        <v>0.15606481481481482</v>
      </c>
      <c r="M4828" s="7">
        <v>45662</v>
      </c>
      <c r="N4828" s="3">
        <v>7.7592592592592588E-2</v>
      </c>
      <c r="O4828" s="3">
        <v>0.1650925925925926</v>
      </c>
      <c r="P4828" s="5">
        <v>13</v>
      </c>
      <c r="Q4828" s="5">
        <v>825.24</v>
      </c>
      <c r="R4828" s="1" t="s">
        <v>34</v>
      </c>
      <c r="S4828" s="1">
        <v>5</v>
      </c>
      <c r="T4828" s="1" t="s">
        <v>41</v>
      </c>
      <c r="U4828" s="5">
        <v>50.76</v>
      </c>
      <c r="V4828" s="5">
        <v>10224.9796557791</v>
      </c>
      <c r="W4828" s="1" t="s">
        <v>42</v>
      </c>
      <c r="X4828" s="1">
        <v>3.89</v>
      </c>
      <c r="Y4828" s="5">
        <v>17269.98</v>
      </c>
      <c r="Z4828" s="5">
        <v>52825.51</v>
      </c>
      <c r="AA4828" s="5" t="str">
        <f t="shared" si="300"/>
        <v>18-29</v>
      </c>
      <c r="AB4828" s="5" t="str">
        <f t="shared" si="301"/>
        <v>On-Time</v>
      </c>
      <c r="AC4828" s="5">
        <f t="shared" si="302"/>
        <v>3.06</v>
      </c>
      <c r="AD4828" s="5" t="str">
        <f t="shared" si="303"/>
        <v>Short-haul</v>
      </c>
    </row>
    <row r="4829" spans="1:30" x14ac:dyDescent="0.3">
      <c r="A4829" s="1" t="s">
        <v>6034</v>
      </c>
      <c r="B4829" s="1" t="s">
        <v>6035</v>
      </c>
      <c r="C4829" s="1">
        <v>18</v>
      </c>
      <c r="D4829" s="1" t="s">
        <v>39</v>
      </c>
      <c r="E4829" s="1" t="s">
        <v>6196</v>
      </c>
      <c r="F4829" s="1" t="s">
        <v>48</v>
      </c>
      <c r="G4829" s="1" t="s">
        <v>216</v>
      </c>
      <c r="H4829" s="1" t="s">
        <v>217</v>
      </c>
      <c r="I4829" s="1" t="s">
        <v>174</v>
      </c>
      <c r="J4829" s="1">
        <v>1891</v>
      </c>
      <c r="K4829" s="3">
        <v>6.8564814814814815E-2</v>
      </c>
      <c r="L4829" s="3">
        <v>0.15606481481481482</v>
      </c>
      <c r="M4829" s="7">
        <v>45658</v>
      </c>
      <c r="N4829" s="3">
        <v>7.7592592592592588E-2</v>
      </c>
      <c r="O4829" s="3">
        <v>0.1650925925925926</v>
      </c>
      <c r="P4829" s="5">
        <v>13</v>
      </c>
      <c r="Q4829" s="5">
        <v>159.96</v>
      </c>
      <c r="R4829" s="1" t="s">
        <v>40</v>
      </c>
      <c r="S4829" s="1">
        <v>5</v>
      </c>
      <c r="T4829" s="1" t="s">
        <v>45</v>
      </c>
      <c r="U4829" s="5">
        <v>117.95</v>
      </c>
      <c r="V4829" s="5">
        <v>10292.998380518</v>
      </c>
      <c r="W4829" s="1" t="s">
        <v>42</v>
      </c>
      <c r="X4829" s="1">
        <v>4.3</v>
      </c>
      <c r="Y4829" s="5">
        <v>17351.599999999999</v>
      </c>
      <c r="Z4829" s="5">
        <v>10261.030000000001</v>
      </c>
      <c r="AA4829" s="5" t="str">
        <f t="shared" si="300"/>
        <v>18-29</v>
      </c>
      <c r="AB4829" s="5" t="str">
        <f t="shared" si="301"/>
        <v>On-Time</v>
      </c>
      <c r="AC4829" s="5">
        <f t="shared" si="302"/>
        <v>0.59</v>
      </c>
      <c r="AD4829" s="5" t="str">
        <f t="shared" si="303"/>
        <v>Short-haul</v>
      </c>
    </row>
    <row r="4830" spans="1:30" x14ac:dyDescent="0.3">
      <c r="A4830" s="1" t="s">
        <v>6293</v>
      </c>
      <c r="B4830" s="1" t="s">
        <v>6294</v>
      </c>
      <c r="C4830" s="1">
        <v>32</v>
      </c>
      <c r="D4830" s="1" t="s">
        <v>28</v>
      </c>
      <c r="E4830" s="1" t="s">
        <v>6196</v>
      </c>
      <c r="F4830" s="1" t="s">
        <v>48</v>
      </c>
      <c r="G4830" s="1" t="s">
        <v>216</v>
      </c>
      <c r="H4830" s="1" t="s">
        <v>217</v>
      </c>
      <c r="I4830" s="1" t="s">
        <v>174</v>
      </c>
      <c r="J4830" s="1">
        <v>1891</v>
      </c>
      <c r="K4830" s="3">
        <v>6.8564814814814815E-2</v>
      </c>
      <c r="L4830" s="3">
        <v>0.15606481481481482</v>
      </c>
      <c r="M4830" s="7">
        <v>45670</v>
      </c>
      <c r="N4830" s="3">
        <v>7.7592592592592588E-2</v>
      </c>
      <c r="O4830" s="3">
        <v>0.1650925925925926</v>
      </c>
      <c r="P4830" s="5">
        <v>13</v>
      </c>
      <c r="Q4830" s="5">
        <v>955.54</v>
      </c>
      <c r="R4830" s="1" t="s">
        <v>56</v>
      </c>
      <c r="S4830" s="1">
        <v>3</v>
      </c>
      <c r="T4830" s="1" t="s">
        <v>45</v>
      </c>
      <c r="U4830" s="5">
        <v>135.53</v>
      </c>
      <c r="V4830" s="5">
        <v>10172.685125620799</v>
      </c>
      <c r="W4830" s="1" t="s">
        <v>36</v>
      </c>
      <c r="X4830" s="1">
        <v>3.34</v>
      </c>
      <c r="Y4830" s="5">
        <v>17207.22</v>
      </c>
      <c r="Z4830" s="5">
        <v>61181.67</v>
      </c>
      <c r="AA4830" s="5" t="str">
        <f t="shared" si="300"/>
        <v>30-39</v>
      </c>
      <c r="AB4830" s="5" t="str">
        <f t="shared" si="301"/>
        <v>On-Time</v>
      </c>
      <c r="AC4830" s="5">
        <f t="shared" si="302"/>
        <v>3.56</v>
      </c>
      <c r="AD4830" s="5" t="str">
        <f t="shared" si="303"/>
        <v>Short-haul</v>
      </c>
    </row>
    <row r="4831" spans="1:30" x14ac:dyDescent="0.3">
      <c r="A4831" s="1" t="s">
        <v>5995</v>
      </c>
      <c r="B4831" s="1" t="s">
        <v>5996</v>
      </c>
      <c r="C4831" s="1">
        <v>55</v>
      </c>
      <c r="D4831" s="1" t="s">
        <v>28</v>
      </c>
      <c r="E4831" s="1" t="s">
        <v>6196</v>
      </c>
      <c r="F4831" s="1" t="s">
        <v>30</v>
      </c>
      <c r="G4831" s="1" t="s">
        <v>232</v>
      </c>
      <c r="H4831" s="1" t="s">
        <v>233</v>
      </c>
      <c r="I4831" s="1" t="s">
        <v>63</v>
      </c>
      <c r="J4831" s="1">
        <v>3312</v>
      </c>
      <c r="K4831" s="3">
        <v>0.19921296296296295</v>
      </c>
      <c r="L4831" s="3">
        <v>0.35199074074074072</v>
      </c>
      <c r="M4831" s="7">
        <v>45671</v>
      </c>
      <c r="N4831" s="3">
        <v>0.2915740740740741</v>
      </c>
      <c r="O4831" s="3">
        <v>0.44435185185185183</v>
      </c>
      <c r="P4831" s="5">
        <v>133</v>
      </c>
      <c r="Q4831" s="5">
        <v>307.64999999999998</v>
      </c>
      <c r="R4831" s="1" t="s">
        <v>40</v>
      </c>
      <c r="S4831" s="1">
        <v>5</v>
      </c>
      <c r="T4831" s="1" t="s">
        <v>49</v>
      </c>
      <c r="U4831" s="5">
        <v>122.56</v>
      </c>
      <c r="V4831" s="5">
        <v>17576.390962069101</v>
      </c>
      <c r="W4831" s="1" t="s">
        <v>42</v>
      </c>
      <c r="X4831" s="1">
        <v>4.01</v>
      </c>
      <c r="Y4831" s="5">
        <v>39137.504999999997</v>
      </c>
      <c r="Z4831" s="5">
        <v>11828.466</v>
      </c>
      <c r="AA4831" s="5" t="str">
        <f t="shared" si="300"/>
        <v>50-59</v>
      </c>
      <c r="AB4831" s="5" t="str">
        <f t="shared" si="301"/>
        <v>Severe</v>
      </c>
      <c r="AC4831" s="5">
        <f t="shared" si="302"/>
        <v>0.3</v>
      </c>
      <c r="AD4831" s="5" t="str">
        <f t="shared" si="303"/>
        <v>Medium-haul</v>
      </c>
    </row>
    <row r="4832" spans="1:30" x14ac:dyDescent="0.3">
      <c r="A4832" s="1" t="s">
        <v>6295</v>
      </c>
      <c r="B4832" s="1" t="s">
        <v>6296</v>
      </c>
      <c r="C4832" s="1">
        <v>21</v>
      </c>
      <c r="D4832" s="1" t="s">
        <v>28</v>
      </c>
      <c r="E4832" s="1" t="s">
        <v>6196</v>
      </c>
      <c r="F4832" s="1" t="s">
        <v>30</v>
      </c>
      <c r="G4832" s="1" t="s">
        <v>232</v>
      </c>
      <c r="H4832" s="1" t="s">
        <v>233</v>
      </c>
      <c r="I4832" s="1" t="s">
        <v>63</v>
      </c>
      <c r="J4832" s="1">
        <v>3312</v>
      </c>
      <c r="K4832" s="3">
        <v>0.19921296296296295</v>
      </c>
      <c r="L4832" s="3">
        <v>0.35199074074074072</v>
      </c>
      <c r="M4832" s="7">
        <v>45666</v>
      </c>
      <c r="N4832" s="3">
        <v>0.2915740740740741</v>
      </c>
      <c r="O4832" s="3">
        <v>0.44435185185185183</v>
      </c>
      <c r="P4832" s="5">
        <v>133</v>
      </c>
      <c r="Q4832" s="5">
        <v>783.7</v>
      </c>
      <c r="R4832" s="1" t="s">
        <v>40</v>
      </c>
      <c r="S4832" s="1">
        <v>5</v>
      </c>
      <c r="T4832" s="1" t="s">
        <v>83</v>
      </c>
      <c r="U4832" s="5">
        <v>106.73</v>
      </c>
      <c r="V4832" s="5">
        <v>17134.9777304001</v>
      </c>
      <c r="W4832" s="1" t="s">
        <v>36</v>
      </c>
      <c r="X4832" s="1">
        <v>4.32</v>
      </c>
      <c r="Y4832" s="5">
        <v>38342.955000000002</v>
      </c>
      <c r="Z4832" s="5">
        <v>30106.89</v>
      </c>
      <c r="AA4832" s="5" t="str">
        <f t="shared" si="300"/>
        <v>18-29</v>
      </c>
      <c r="AB4832" s="5" t="str">
        <f t="shared" si="301"/>
        <v>Severe</v>
      </c>
      <c r="AC4832" s="5">
        <f t="shared" si="302"/>
        <v>0.79</v>
      </c>
      <c r="AD4832" s="5" t="str">
        <f t="shared" si="303"/>
        <v>Medium-haul</v>
      </c>
    </row>
    <row r="4833" spans="1:30" x14ac:dyDescent="0.3">
      <c r="A4833" s="1" t="s">
        <v>6297</v>
      </c>
      <c r="B4833" s="1" t="s">
        <v>6298</v>
      </c>
      <c r="C4833" s="1">
        <v>74</v>
      </c>
      <c r="D4833" s="1" t="s">
        <v>28</v>
      </c>
      <c r="E4833" s="1" t="s">
        <v>6196</v>
      </c>
      <c r="F4833" s="1" t="s">
        <v>48</v>
      </c>
      <c r="G4833" s="1" t="s">
        <v>232</v>
      </c>
      <c r="H4833" s="1" t="s">
        <v>233</v>
      </c>
      <c r="I4833" s="1" t="s">
        <v>63</v>
      </c>
      <c r="J4833" s="1">
        <v>3312</v>
      </c>
      <c r="K4833" s="3">
        <v>0.19921296296296295</v>
      </c>
      <c r="L4833" s="3">
        <v>0.35199074074074072</v>
      </c>
      <c r="M4833" s="7">
        <v>45666</v>
      </c>
      <c r="N4833" s="3">
        <v>0.2915740740740741</v>
      </c>
      <c r="O4833" s="3">
        <v>0.44435185185185183</v>
      </c>
      <c r="P4833" s="5">
        <v>133</v>
      </c>
      <c r="Q4833" s="5">
        <v>624.55999999999995</v>
      </c>
      <c r="R4833" s="1" t="s">
        <v>56</v>
      </c>
      <c r="S4833" s="1">
        <v>5</v>
      </c>
      <c r="T4833" s="1" t="s">
        <v>49</v>
      </c>
      <c r="U4833" s="5">
        <v>163.6</v>
      </c>
      <c r="V4833" s="5">
        <v>17531.191100917</v>
      </c>
      <c r="W4833" s="1" t="s">
        <v>36</v>
      </c>
      <c r="X4833" s="1">
        <v>3.01</v>
      </c>
      <c r="Y4833" s="5">
        <v>39056.144999999997</v>
      </c>
      <c r="Z4833" s="5">
        <v>24002.735999999899</v>
      </c>
      <c r="AA4833" s="5" t="str">
        <f t="shared" si="300"/>
        <v>60+</v>
      </c>
      <c r="AB4833" s="5" t="str">
        <f t="shared" si="301"/>
        <v>Severe</v>
      </c>
      <c r="AC4833" s="5">
        <f t="shared" si="302"/>
        <v>0.61</v>
      </c>
      <c r="AD4833" s="5" t="str">
        <f t="shared" si="303"/>
        <v>Medium-haul</v>
      </c>
    </row>
    <row r="4834" spans="1:30" x14ac:dyDescent="0.3">
      <c r="A4834" s="1" t="s">
        <v>6299</v>
      </c>
      <c r="B4834" s="1" t="s">
        <v>5331</v>
      </c>
      <c r="C4834" s="1">
        <v>23</v>
      </c>
      <c r="D4834" s="1" t="s">
        <v>39</v>
      </c>
      <c r="E4834" s="1" t="s">
        <v>6196</v>
      </c>
      <c r="F4834" s="1" t="s">
        <v>48</v>
      </c>
      <c r="G4834" s="1" t="s">
        <v>232</v>
      </c>
      <c r="H4834" s="1" t="s">
        <v>233</v>
      </c>
      <c r="I4834" s="1" t="s">
        <v>63</v>
      </c>
      <c r="J4834" s="1">
        <v>3312</v>
      </c>
      <c r="K4834" s="3">
        <v>0.19921296296296295</v>
      </c>
      <c r="L4834" s="3">
        <v>0.35199074074074072</v>
      </c>
      <c r="M4834" s="7">
        <v>45668</v>
      </c>
      <c r="N4834" s="3">
        <v>0.2915740740740741</v>
      </c>
      <c r="O4834" s="3">
        <v>0.44435185185185183</v>
      </c>
      <c r="P4834" s="5">
        <v>133</v>
      </c>
      <c r="Q4834" s="5">
        <v>262.87</v>
      </c>
      <c r="R4834" s="1" t="s">
        <v>40</v>
      </c>
      <c r="S4834" s="1">
        <v>5</v>
      </c>
      <c r="T4834" s="1" t="s">
        <v>45</v>
      </c>
      <c r="U4834" s="5">
        <v>73.06</v>
      </c>
      <c r="V4834" s="5">
        <v>17708.597111162901</v>
      </c>
      <c r="W4834" s="1" t="s">
        <v>36</v>
      </c>
      <c r="X4834" s="1">
        <v>4.8499999999999996</v>
      </c>
      <c r="Y4834" s="5">
        <v>39375.479999999901</v>
      </c>
      <c r="Z4834" s="5">
        <v>10102.974</v>
      </c>
      <c r="AA4834" s="5" t="str">
        <f t="shared" si="300"/>
        <v>18-29</v>
      </c>
      <c r="AB4834" s="5" t="str">
        <f t="shared" si="301"/>
        <v>Severe</v>
      </c>
      <c r="AC4834" s="5">
        <f t="shared" si="302"/>
        <v>0.26</v>
      </c>
      <c r="AD4834" s="5" t="str">
        <f t="shared" si="303"/>
        <v>Medium-haul</v>
      </c>
    </row>
    <row r="4835" spans="1:30" x14ac:dyDescent="0.3">
      <c r="A4835" s="1" t="s">
        <v>6300</v>
      </c>
      <c r="B4835" s="1" t="s">
        <v>6301</v>
      </c>
      <c r="C4835" s="1">
        <v>23</v>
      </c>
      <c r="D4835" s="1" t="s">
        <v>39</v>
      </c>
      <c r="E4835" s="1" t="s">
        <v>6196</v>
      </c>
      <c r="F4835" s="1" t="s">
        <v>48</v>
      </c>
      <c r="G4835" s="1" t="s">
        <v>232</v>
      </c>
      <c r="H4835" s="1" t="s">
        <v>233</v>
      </c>
      <c r="I4835" s="1" t="s">
        <v>63</v>
      </c>
      <c r="J4835" s="1">
        <v>3312</v>
      </c>
      <c r="K4835" s="3">
        <v>0.19921296296296295</v>
      </c>
      <c r="L4835" s="3">
        <v>0.35199074074074072</v>
      </c>
      <c r="M4835" s="7">
        <v>45659</v>
      </c>
      <c r="N4835" s="3">
        <v>0.2915740740740741</v>
      </c>
      <c r="O4835" s="3">
        <v>0.44435185185185183</v>
      </c>
      <c r="P4835" s="5">
        <v>133</v>
      </c>
      <c r="Q4835" s="5">
        <v>740.48</v>
      </c>
      <c r="R4835" s="1" t="s">
        <v>40</v>
      </c>
      <c r="S4835" s="1">
        <v>5</v>
      </c>
      <c r="T4835" s="1" t="s">
        <v>83</v>
      </c>
      <c r="U4835" s="5">
        <v>43.94</v>
      </c>
      <c r="V4835" s="5">
        <v>17673.2991667188</v>
      </c>
      <c r="W4835" s="1" t="s">
        <v>36</v>
      </c>
      <c r="X4835" s="1">
        <v>4.62</v>
      </c>
      <c r="Y4835" s="5">
        <v>39311.94</v>
      </c>
      <c r="Z4835" s="5">
        <v>28439.705999999998</v>
      </c>
      <c r="AA4835" s="5" t="str">
        <f t="shared" si="300"/>
        <v>18-29</v>
      </c>
      <c r="AB4835" s="5" t="str">
        <f t="shared" si="301"/>
        <v>Severe</v>
      </c>
      <c r="AC4835" s="5">
        <f t="shared" si="302"/>
        <v>0.72</v>
      </c>
      <c r="AD4835" s="5" t="str">
        <f t="shared" si="303"/>
        <v>Medium-haul</v>
      </c>
    </row>
    <row r="4836" spans="1:30" x14ac:dyDescent="0.3">
      <c r="A4836" s="1" t="s">
        <v>6109</v>
      </c>
      <c r="B4836" s="1" t="s">
        <v>6110</v>
      </c>
      <c r="C4836" s="1">
        <v>45</v>
      </c>
      <c r="D4836" s="1" t="s">
        <v>39</v>
      </c>
      <c r="E4836" s="1" t="s">
        <v>6196</v>
      </c>
      <c r="F4836" s="1" t="s">
        <v>30</v>
      </c>
      <c r="G4836" s="1" t="s">
        <v>232</v>
      </c>
      <c r="H4836" s="1" t="s">
        <v>233</v>
      </c>
      <c r="I4836" s="1" t="s">
        <v>63</v>
      </c>
      <c r="J4836" s="1">
        <v>3312</v>
      </c>
      <c r="K4836" s="3">
        <v>0.19921296296296295</v>
      </c>
      <c r="L4836" s="3">
        <v>0.35199074074074072</v>
      </c>
      <c r="M4836" s="7">
        <v>45659</v>
      </c>
      <c r="N4836" s="3">
        <v>0.2915740740740741</v>
      </c>
      <c r="O4836" s="3">
        <v>0.44435185185185183</v>
      </c>
      <c r="P4836" s="5">
        <v>133</v>
      </c>
      <c r="Q4836" s="5">
        <v>1339.42</v>
      </c>
      <c r="R4836" s="1" t="s">
        <v>40</v>
      </c>
      <c r="S4836" s="1">
        <v>5</v>
      </c>
      <c r="T4836" s="1" t="s">
        <v>45</v>
      </c>
      <c r="U4836" s="5">
        <v>196.05</v>
      </c>
      <c r="V4836" s="5">
        <v>17731.349803270201</v>
      </c>
      <c r="W4836" s="1" t="s">
        <v>42</v>
      </c>
      <c r="X4836" s="1">
        <v>3.4</v>
      </c>
      <c r="Y4836" s="5">
        <v>39416.43</v>
      </c>
      <c r="Z4836" s="5">
        <v>51457.253999999899</v>
      </c>
      <c r="AA4836" s="5" t="str">
        <f t="shared" si="300"/>
        <v>40-49</v>
      </c>
      <c r="AB4836" s="5" t="str">
        <f t="shared" si="301"/>
        <v>Severe</v>
      </c>
      <c r="AC4836" s="5">
        <f t="shared" si="302"/>
        <v>1.31</v>
      </c>
      <c r="AD4836" s="5" t="str">
        <f t="shared" si="303"/>
        <v>Medium-haul</v>
      </c>
    </row>
    <row r="4837" spans="1:30" x14ac:dyDescent="0.3">
      <c r="A4837" s="1" t="s">
        <v>6302</v>
      </c>
      <c r="B4837" s="1" t="s">
        <v>6303</v>
      </c>
      <c r="C4837" s="1">
        <v>38</v>
      </c>
      <c r="D4837" s="1" t="s">
        <v>39</v>
      </c>
      <c r="E4837" s="1" t="s">
        <v>6196</v>
      </c>
      <c r="F4837" s="1" t="s">
        <v>30</v>
      </c>
      <c r="G4837" s="1" t="s">
        <v>232</v>
      </c>
      <c r="H4837" s="1" t="s">
        <v>233</v>
      </c>
      <c r="I4837" s="1" t="s">
        <v>63</v>
      </c>
      <c r="J4837" s="1">
        <v>3312</v>
      </c>
      <c r="K4837" s="3">
        <v>0.19921296296296295</v>
      </c>
      <c r="L4837" s="3">
        <v>0.35199074074074072</v>
      </c>
      <c r="M4837" s="7">
        <v>45670</v>
      </c>
      <c r="N4837" s="3">
        <v>0.2915740740740741</v>
      </c>
      <c r="O4837" s="3">
        <v>0.44435185185185183</v>
      </c>
      <c r="P4837" s="5">
        <v>133</v>
      </c>
      <c r="Q4837" s="5">
        <v>1032.17</v>
      </c>
      <c r="R4837" s="1" t="s">
        <v>40</v>
      </c>
      <c r="S4837" s="1">
        <v>3</v>
      </c>
      <c r="T4837" s="1" t="s">
        <v>45</v>
      </c>
      <c r="U4837" s="5">
        <v>65.819999999999993</v>
      </c>
      <c r="V4837" s="5">
        <v>17456.566865816199</v>
      </c>
      <c r="W4837" s="1" t="s">
        <v>42</v>
      </c>
      <c r="X4837" s="1">
        <v>3.8</v>
      </c>
      <c r="Y4837" s="5">
        <v>38921.82</v>
      </c>
      <c r="Z4837" s="5">
        <v>39643.2239999999</v>
      </c>
      <c r="AA4837" s="5" t="str">
        <f t="shared" si="300"/>
        <v>30-39</v>
      </c>
      <c r="AB4837" s="5" t="str">
        <f t="shared" si="301"/>
        <v>Severe</v>
      </c>
      <c r="AC4837" s="5">
        <f t="shared" si="302"/>
        <v>1.02</v>
      </c>
      <c r="AD4837" s="5" t="str">
        <f t="shared" si="303"/>
        <v>Medium-haul</v>
      </c>
    </row>
    <row r="4838" spans="1:30" x14ac:dyDescent="0.3">
      <c r="A4838" s="1" t="s">
        <v>5991</v>
      </c>
      <c r="B4838" s="1" t="s">
        <v>5992</v>
      </c>
      <c r="C4838" s="1">
        <v>30</v>
      </c>
      <c r="D4838" s="1" t="s">
        <v>28</v>
      </c>
      <c r="E4838" s="1" t="s">
        <v>6196</v>
      </c>
      <c r="F4838" s="1" t="s">
        <v>30</v>
      </c>
      <c r="G4838" s="1" t="s">
        <v>232</v>
      </c>
      <c r="H4838" s="1" t="s">
        <v>233</v>
      </c>
      <c r="I4838" s="1" t="s">
        <v>63</v>
      </c>
      <c r="J4838" s="1">
        <v>3312</v>
      </c>
      <c r="K4838" s="3">
        <v>0.19921296296296295</v>
      </c>
      <c r="L4838" s="3">
        <v>0.35199074074074072</v>
      </c>
      <c r="M4838" s="7">
        <v>45666</v>
      </c>
      <c r="N4838" s="3">
        <v>0.2915740740740741</v>
      </c>
      <c r="O4838" s="3">
        <v>0.44435185185185183</v>
      </c>
      <c r="P4838" s="5">
        <v>133</v>
      </c>
      <c r="Q4838" s="5">
        <v>695.01</v>
      </c>
      <c r="R4838" s="1" t="s">
        <v>40</v>
      </c>
      <c r="S4838" s="1">
        <v>3</v>
      </c>
      <c r="T4838" s="1" t="s">
        <v>35</v>
      </c>
      <c r="U4838" s="5">
        <v>101.88</v>
      </c>
      <c r="V4838" s="5">
        <v>17428.041672742602</v>
      </c>
      <c r="W4838" s="1" t="s">
        <v>42</v>
      </c>
      <c r="X4838" s="1">
        <v>3.56</v>
      </c>
      <c r="Y4838" s="5">
        <v>38870.474999999999</v>
      </c>
      <c r="Z4838" s="5">
        <v>26700.611999999899</v>
      </c>
      <c r="AA4838" s="5" t="str">
        <f t="shared" si="300"/>
        <v>30-39</v>
      </c>
      <c r="AB4838" s="5" t="str">
        <f t="shared" si="301"/>
        <v>Severe</v>
      </c>
      <c r="AC4838" s="5">
        <f t="shared" si="302"/>
        <v>0.69</v>
      </c>
      <c r="AD4838" s="5" t="str">
        <f t="shared" si="303"/>
        <v>Medium-haul</v>
      </c>
    </row>
    <row r="4839" spans="1:30" x14ac:dyDescent="0.3">
      <c r="A4839" s="1" t="s">
        <v>6304</v>
      </c>
      <c r="B4839" s="1" t="s">
        <v>6305</v>
      </c>
      <c r="C4839" s="1">
        <v>69</v>
      </c>
      <c r="D4839" s="1" t="s">
        <v>39</v>
      </c>
      <c r="E4839" s="1" t="s">
        <v>6196</v>
      </c>
      <c r="F4839" s="1" t="s">
        <v>48</v>
      </c>
      <c r="G4839" s="1" t="s">
        <v>232</v>
      </c>
      <c r="H4839" s="1" t="s">
        <v>233</v>
      </c>
      <c r="I4839" s="1" t="s">
        <v>63</v>
      </c>
      <c r="J4839" s="1">
        <v>3312</v>
      </c>
      <c r="K4839" s="3">
        <v>0.19921296296296295</v>
      </c>
      <c r="L4839" s="3">
        <v>0.35199074074074072</v>
      </c>
      <c r="M4839" s="7">
        <v>45662</v>
      </c>
      <c r="N4839" s="3">
        <v>0.2915740740740741</v>
      </c>
      <c r="O4839" s="3">
        <v>0.44435185185185183</v>
      </c>
      <c r="P4839" s="5">
        <v>133</v>
      </c>
      <c r="Q4839" s="5">
        <v>1370.3</v>
      </c>
      <c r="R4839" s="1" t="s">
        <v>40</v>
      </c>
      <c r="S4839" s="1">
        <v>5</v>
      </c>
      <c r="T4839" s="1" t="s">
        <v>49</v>
      </c>
      <c r="U4839" s="5">
        <v>64.86</v>
      </c>
      <c r="V4839" s="5">
        <v>17650.9999569262</v>
      </c>
      <c r="W4839" s="1" t="s">
        <v>36</v>
      </c>
      <c r="X4839" s="1">
        <v>4.17</v>
      </c>
      <c r="Y4839" s="5">
        <v>39271.800000000003</v>
      </c>
      <c r="Z4839" s="5">
        <v>52627.301999999901</v>
      </c>
      <c r="AA4839" s="5" t="str">
        <f t="shared" si="300"/>
        <v>60+</v>
      </c>
      <c r="AB4839" s="5" t="str">
        <f t="shared" si="301"/>
        <v>Severe</v>
      </c>
      <c r="AC4839" s="5">
        <f t="shared" si="302"/>
        <v>1.34</v>
      </c>
      <c r="AD4839" s="5" t="str">
        <f t="shared" si="303"/>
        <v>Medium-haul</v>
      </c>
    </row>
    <row r="4840" spans="1:30" x14ac:dyDescent="0.3">
      <c r="A4840" s="1" t="s">
        <v>6061</v>
      </c>
      <c r="B4840" s="1" t="s">
        <v>6062</v>
      </c>
      <c r="C4840" s="1">
        <v>58</v>
      </c>
      <c r="D4840" s="1" t="s">
        <v>39</v>
      </c>
      <c r="E4840" s="1" t="s">
        <v>6196</v>
      </c>
      <c r="F4840" s="1" t="s">
        <v>30</v>
      </c>
      <c r="G4840" s="1" t="s">
        <v>232</v>
      </c>
      <c r="H4840" s="1" t="s">
        <v>233</v>
      </c>
      <c r="I4840" s="1" t="s">
        <v>63</v>
      </c>
      <c r="J4840" s="1">
        <v>3312</v>
      </c>
      <c r="K4840" s="3">
        <v>0.19921296296296295</v>
      </c>
      <c r="L4840" s="3">
        <v>0.35199074074074072</v>
      </c>
      <c r="M4840" s="7">
        <v>45662</v>
      </c>
      <c r="N4840" s="3">
        <v>0.2915740740740741</v>
      </c>
      <c r="O4840" s="3">
        <v>0.44435185185185183</v>
      </c>
      <c r="P4840" s="5">
        <v>133</v>
      </c>
      <c r="Q4840" s="5">
        <v>1142.07</v>
      </c>
      <c r="R4840" s="1" t="s">
        <v>34</v>
      </c>
      <c r="S4840" s="1">
        <v>5</v>
      </c>
      <c r="T4840" s="1" t="s">
        <v>35</v>
      </c>
      <c r="U4840" s="5">
        <v>190.74</v>
      </c>
      <c r="V4840" s="5">
        <v>17097.458207519201</v>
      </c>
      <c r="W4840" s="1" t="s">
        <v>42</v>
      </c>
      <c r="X4840" s="1">
        <v>4.96</v>
      </c>
      <c r="Y4840" s="5">
        <v>38275.425000000003</v>
      </c>
      <c r="Z4840" s="5">
        <v>43878.377999999997</v>
      </c>
      <c r="AA4840" s="5" t="str">
        <f t="shared" si="300"/>
        <v>50-59</v>
      </c>
      <c r="AB4840" s="5" t="str">
        <f t="shared" si="301"/>
        <v>Severe</v>
      </c>
      <c r="AC4840" s="5">
        <f t="shared" si="302"/>
        <v>1.1499999999999999</v>
      </c>
      <c r="AD4840" s="5" t="str">
        <f t="shared" si="303"/>
        <v>Medium-haul</v>
      </c>
    </row>
    <row r="4841" spans="1:30" x14ac:dyDescent="0.3">
      <c r="A4841" s="1" t="s">
        <v>6306</v>
      </c>
      <c r="B4841" s="1" t="s">
        <v>6307</v>
      </c>
      <c r="C4841" s="1">
        <v>43</v>
      </c>
      <c r="D4841" s="1" t="s">
        <v>28</v>
      </c>
      <c r="E4841" s="1" t="s">
        <v>6196</v>
      </c>
      <c r="F4841" s="1" t="s">
        <v>30</v>
      </c>
      <c r="G4841" s="1" t="s">
        <v>244</v>
      </c>
      <c r="H4841" s="1" t="s">
        <v>76</v>
      </c>
      <c r="I4841" s="1" t="s">
        <v>75</v>
      </c>
      <c r="J4841" s="1">
        <v>9251</v>
      </c>
      <c r="K4841" s="3">
        <v>0.17449074074074075</v>
      </c>
      <c r="L4841" s="3">
        <v>0.60226851851851848</v>
      </c>
      <c r="M4841" s="7">
        <v>45669</v>
      </c>
      <c r="N4841" s="3">
        <v>0.19115740740740741</v>
      </c>
      <c r="O4841" s="3">
        <v>0.6189351851851852</v>
      </c>
      <c r="P4841" s="5">
        <v>24</v>
      </c>
      <c r="Q4841" s="5">
        <v>307.98</v>
      </c>
      <c r="R4841" s="1" t="s">
        <v>40</v>
      </c>
      <c r="S4841" s="1">
        <v>5</v>
      </c>
      <c r="T4841" s="1" t="s">
        <v>83</v>
      </c>
      <c r="U4841" s="5">
        <v>1.47</v>
      </c>
      <c r="V4841" s="5">
        <v>47692.751917694797</v>
      </c>
      <c r="W4841" s="1" t="s">
        <v>42</v>
      </c>
      <c r="X4841" s="1">
        <v>3.49</v>
      </c>
      <c r="Y4841" s="5">
        <v>93346.95</v>
      </c>
      <c r="Z4841" s="5">
        <v>11826.6059999999</v>
      </c>
      <c r="AA4841" s="5" t="str">
        <f t="shared" si="300"/>
        <v>40-49</v>
      </c>
      <c r="AB4841" s="5" t="str">
        <f t="shared" si="301"/>
        <v>On-Time</v>
      </c>
      <c r="AC4841" s="5">
        <f t="shared" si="302"/>
        <v>0.13</v>
      </c>
      <c r="AD4841" s="5" t="str">
        <f t="shared" si="303"/>
        <v>Long-haul</v>
      </c>
    </row>
    <row r="4842" spans="1:30" x14ac:dyDescent="0.3">
      <c r="A4842" s="1" t="s">
        <v>6308</v>
      </c>
      <c r="B4842" s="1" t="s">
        <v>6309</v>
      </c>
      <c r="C4842" s="1">
        <v>61</v>
      </c>
      <c r="D4842" s="1" t="s">
        <v>39</v>
      </c>
      <c r="E4842" s="1" t="s">
        <v>6196</v>
      </c>
      <c r="F4842" s="1" t="s">
        <v>48</v>
      </c>
      <c r="G4842" s="1" t="s">
        <v>244</v>
      </c>
      <c r="H4842" s="1" t="s">
        <v>76</v>
      </c>
      <c r="I4842" s="1" t="s">
        <v>75</v>
      </c>
      <c r="J4842" s="1">
        <v>9251</v>
      </c>
      <c r="K4842" s="3">
        <v>0.17449074074074075</v>
      </c>
      <c r="L4842" s="3">
        <v>0.60226851851851848</v>
      </c>
      <c r="M4842" s="7">
        <v>45670</v>
      </c>
      <c r="N4842" s="3">
        <v>0.19115740740740741</v>
      </c>
      <c r="O4842" s="3">
        <v>0.6189351851851852</v>
      </c>
      <c r="P4842" s="5">
        <v>24</v>
      </c>
      <c r="Q4842" s="5">
        <v>1451.25</v>
      </c>
      <c r="R4842" s="1" t="s">
        <v>34</v>
      </c>
      <c r="S4842" s="1">
        <v>5</v>
      </c>
      <c r="T4842" s="1" t="s">
        <v>45</v>
      </c>
      <c r="U4842" s="5">
        <v>181.93</v>
      </c>
      <c r="V4842" s="5">
        <v>47271.604716284201</v>
      </c>
      <c r="W4842" s="1" t="s">
        <v>42</v>
      </c>
      <c r="X4842" s="1">
        <v>4.68</v>
      </c>
      <c r="Y4842" s="5">
        <v>92588.895000000004</v>
      </c>
      <c r="Z4842" s="5">
        <v>55749.833999999901</v>
      </c>
      <c r="AA4842" s="5" t="str">
        <f t="shared" si="300"/>
        <v>60+</v>
      </c>
      <c r="AB4842" s="5" t="str">
        <f t="shared" si="301"/>
        <v>On-Time</v>
      </c>
      <c r="AC4842" s="5">
        <f t="shared" si="302"/>
        <v>0.6</v>
      </c>
      <c r="AD4842" s="5" t="str">
        <f t="shared" si="303"/>
        <v>Long-haul</v>
      </c>
    </row>
    <row r="4843" spans="1:30" x14ac:dyDescent="0.3">
      <c r="A4843" s="1" t="s">
        <v>6009</v>
      </c>
      <c r="B4843" s="1" t="s">
        <v>4025</v>
      </c>
      <c r="C4843" s="1">
        <v>22</v>
      </c>
      <c r="D4843" s="1" t="s">
        <v>39</v>
      </c>
      <c r="E4843" s="1" t="s">
        <v>6196</v>
      </c>
      <c r="F4843" s="1" t="s">
        <v>48</v>
      </c>
      <c r="G4843" s="1" t="s">
        <v>244</v>
      </c>
      <c r="H4843" s="1" t="s">
        <v>76</v>
      </c>
      <c r="I4843" s="1" t="s">
        <v>75</v>
      </c>
      <c r="J4843" s="1">
        <v>9251</v>
      </c>
      <c r="K4843" s="3">
        <v>0.17449074074074075</v>
      </c>
      <c r="L4843" s="3">
        <v>0.60226851851851848</v>
      </c>
      <c r="M4843" s="7">
        <v>45660</v>
      </c>
      <c r="N4843" s="3">
        <v>0.19115740740740741</v>
      </c>
      <c r="O4843" s="3">
        <v>0.6189351851851852</v>
      </c>
      <c r="P4843" s="5">
        <v>24</v>
      </c>
      <c r="Q4843" s="5">
        <v>1468.03</v>
      </c>
      <c r="R4843" s="1" t="s">
        <v>34</v>
      </c>
      <c r="S4843" s="1">
        <v>5</v>
      </c>
      <c r="T4843" s="1" t="s">
        <v>35</v>
      </c>
      <c r="U4843" s="5">
        <v>46.63</v>
      </c>
      <c r="V4843" s="5">
        <v>46840.940897026499</v>
      </c>
      <c r="W4843" s="1" t="s">
        <v>36</v>
      </c>
      <c r="X4843" s="1">
        <v>3.28</v>
      </c>
      <c r="Y4843" s="5">
        <v>91813.694999999905</v>
      </c>
      <c r="Z4843" s="5">
        <v>56377.95</v>
      </c>
      <c r="AA4843" s="5" t="str">
        <f t="shared" si="300"/>
        <v>18-29</v>
      </c>
      <c r="AB4843" s="5" t="str">
        <f t="shared" si="301"/>
        <v>On-Time</v>
      </c>
      <c r="AC4843" s="5">
        <f t="shared" si="302"/>
        <v>0.61</v>
      </c>
      <c r="AD4843" s="5" t="str">
        <f t="shared" si="303"/>
        <v>Long-haul</v>
      </c>
    </row>
    <row r="4844" spans="1:30" x14ac:dyDescent="0.3">
      <c r="A4844" s="1" t="s">
        <v>6310</v>
      </c>
      <c r="B4844" s="1" t="s">
        <v>6311</v>
      </c>
      <c r="C4844" s="1">
        <v>42</v>
      </c>
      <c r="D4844" s="1" t="s">
        <v>28</v>
      </c>
      <c r="E4844" s="1" t="s">
        <v>6196</v>
      </c>
      <c r="F4844" s="1" t="s">
        <v>48</v>
      </c>
      <c r="G4844" s="1" t="s">
        <v>244</v>
      </c>
      <c r="H4844" s="1" t="s">
        <v>76</v>
      </c>
      <c r="I4844" s="1" t="s">
        <v>75</v>
      </c>
      <c r="J4844" s="1">
        <v>9251</v>
      </c>
      <c r="K4844" s="3">
        <v>0.17449074074074075</v>
      </c>
      <c r="L4844" s="3">
        <v>0.60226851851851848</v>
      </c>
      <c r="M4844" s="7">
        <v>45664</v>
      </c>
      <c r="N4844" s="3">
        <v>0.19115740740740741</v>
      </c>
      <c r="O4844" s="3">
        <v>0.6189351851851852</v>
      </c>
      <c r="P4844" s="5">
        <v>24</v>
      </c>
      <c r="Q4844" s="5">
        <v>285.52</v>
      </c>
      <c r="R4844" s="1" t="s">
        <v>40</v>
      </c>
      <c r="S4844" s="1">
        <v>5</v>
      </c>
      <c r="T4844" s="1" t="s">
        <v>83</v>
      </c>
      <c r="U4844" s="5">
        <v>71.25</v>
      </c>
      <c r="V4844" s="5">
        <v>47701.405066458799</v>
      </c>
      <c r="W4844" s="1" t="s">
        <v>36</v>
      </c>
      <c r="X4844" s="1">
        <v>3.96</v>
      </c>
      <c r="Y4844" s="5">
        <v>93362.535000000003</v>
      </c>
      <c r="Z4844" s="5">
        <v>10972.5179999999</v>
      </c>
      <c r="AA4844" s="5" t="str">
        <f t="shared" si="300"/>
        <v>40-49</v>
      </c>
      <c r="AB4844" s="5" t="str">
        <f t="shared" si="301"/>
        <v>On-Time</v>
      </c>
      <c r="AC4844" s="5">
        <f t="shared" si="302"/>
        <v>0.12</v>
      </c>
      <c r="AD4844" s="5" t="str">
        <f t="shared" si="303"/>
        <v>Long-haul</v>
      </c>
    </row>
    <row r="4845" spans="1:30" x14ac:dyDescent="0.3">
      <c r="A4845" s="1" t="s">
        <v>6312</v>
      </c>
      <c r="B4845" s="1" t="s">
        <v>6313</v>
      </c>
      <c r="C4845" s="1">
        <v>73</v>
      </c>
      <c r="D4845" s="1" t="s">
        <v>28</v>
      </c>
      <c r="E4845" s="1" t="s">
        <v>6196</v>
      </c>
      <c r="F4845" s="1" t="s">
        <v>48</v>
      </c>
      <c r="G4845" s="1" t="s">
        <v>244</v>
      </c>
      <c r="H4845" s="1" t="s">
        <v>76</v>
      </c>
      <c r="I4845" s="1" t="s">
        <v>75</v>
      </c>
      <c r="J4845" s="1">
        <v>9251</v>
      </c>
      <c r="K4845" s="3">
        <v>0.17449074074074075</v>
      </c>
      <c r="L4845" s="3">
        <v>0.60226851851851848</v>
      </c>
      <c r="M4845" s="7">
        <v>45660</v>
      </c>
      <c r="N4845" s="3">
        <v>0.19115740740740741</v>
      </c>
      <c r="O4845" s="3">
        <v>0.6189351851851852</v>
      </c>
      <c r="P4845" s="5">
        <v>24</v>
      </c>
      <c r="Q4845" s="5">
        <v>948.34</v>
      </c>
      <c r="R4845" s="1" t="s">
        <v>56</v>
      </c>
      <c r="S4845" s="1">
        <v>5</v>
      </c>
      <c r="T4845" s="1" t="s">
        <v>45</v>
      </c>
      <c r="U4845" s="5">
        <v>52.06</v>
      </c>
      <c r="V4845" s="5">
        <v>47613.091037539598</v>
      </c>
      <c r="W4845" s="1" t="s">
        <v>42</v>
      </c>
      <c r="X4845" s="1">
        <v>3.63</v>
      </c>
      <c r="Y4845" s="5">
        <v>93203.565000000002</v>
      </c>
      <c r="Z4845" s="5">
        <v>36422.502</v>
      </c>
      <c r="AA4845" s="5" t="str">
        <f t="shared" si="300"/>
        <v>60+</v>
      </c>
      <c r="AB4845" s="5" t="str">
        <f t="shared" si="301"/>
        <v>On-Time</v>
      </c>
      <c r="AC4845" s="5">
        <f t="shared" si="302"/>
        <v>0.39</v>
      </c>
      <c r="AD4845" s="5" t="str">
        <f t="shared" si="303"/>
        <v>Long-haul</v>
      </c>
    </row>
    <row r="4846" spans="1:30" x14ac:dyDescent="0.3">
      <c r="A4846" s="1" t="s">
        <v>6314</v>
      </c>
      <c r="B4846" s="1" t="s">
        <v>6315</v>
      </c>
      <c r="C4846" s="1">
        <v>52</v>
      </c>
      <c r="D4846" s="1" t="s">
        <v>39</v>
      </c>
      <c r="E4846" s="1" t="s">
        <v>6196</v>
      </c>
      <c r="F4846" s="1" t="s">
        <v>48</v>
      </c>
      <c r="G4846" s="1" t="s">
        <v>244</v>
      </c>
      <c r="H4846" s="1" t="s">
        <v>76</v>
      </c>
      <c r="I4846" s="1" t="s">
        <v>75</v>
      </c>
      <c r="J4846" s="1">
        <v>9251</v>
      </c>
      <c r="K4846" s="3">
        <v>0.17449074074074075</v>
      </c>
      <c r="L4846" s="3">
        <v>0.60226851851851848</v>
      </c>
      <c r="M4846" s="7">
        <v>45659</v>
      </c>
      <c r="N4846" s="3">
        <v>0.19115740740740741</v>
      </c>
      <c r="O4846" s="3">
        <v>0.6189351851851852</v>
      </c>
      <c r="P4846" s="5">
        <v>24</v>
      </c>
      <c r="Q4846" s="5">
        <v>1283.55</v>
      </c>
      <c r="R4846" s="1" t="s">
        <v>56</v>
      </c>
      <c r="S4846" s="1">
        <v>5</v>
      </c>
      <c r="T4846" s="1" t="s">
        <v>35</v>
      </c>
      <c r="U4846" s="5">
        <v>172.77</v>
      </c>
      <c r="V4846" s="5">
        <v>47224.945067608001</v>
      </c>
      <c r="W4846" s="1" t="s">
        <v>42</v>
      </c>
      <c r="X4846" s="1">
        <v>3.06</v>
      </c>
      <c r="Y4846" s="5">
        <v>92504.895000000004</v>
      </c>
      <c r="Z4846" s="5">
        <v>49309.049999999901</v>
      </c>
      <c r="AA4846" s="5" t="str">
        <f t="shared" si="300"/>
        <v>50-59</v>
      </c>
      <c r="AB4846" s="5" t="str">
        <f t="shared" si="301"/>
        <v>On-Time</v>
      </c>
      <c r="AC4846" s="5">
        <f t="shared" si="302"/>
        <v>0.53</v>
      </c>
      <c r="AD4846" s="5" t="str">
        <f t="shared" si="303"/>
        <v>Long-haul</v>
      </c>
    </row>
    <row r="4847" spans="1:30" x14ac:dyDescent="0.3">
      <c r="A4847" s="1" t="s">
        <v>6034</v>
      </c>
      <c r="B4847" s="1" t="s">
        <v>6035</v>
      </c>
      <c r="C4847" s="1">
        <v>18</v>
      </c>
      <c r="D4847" s="1" t="s">
        <v>39</v>
      </c>
      <c r="E4847" s="1" t="s">
        <v>6196</v>
      </c>
      <c r="F4847" s="1" t="s">
        <v>48</v>
      </c>
      <c r="G4847" s="1" t="s">
        <v>261</v>
      </c>
      <c r="H4847" s="1" t="s">
        <v>262</v>
      </c>
      <c r="I4847" s="1" t="s">
        <v>75</v>
      </c>
      <c r="J4847" s="1">
        <v>10648</v>
      </c>
      <c r="K4847" s="3">
        <v>0.92479166666666668</v>
      </c>
      <c r="L4847" s="3">
        <v>0.41715277777777776</v>
      </c>
      <c r="M4847" s="7">
        <v>45671</v>
      </c>
      <c r="N4847" s="3">
        <v>0.92618055555555556</v>
      </c>
      <c r="O4847" s="3">
        <v>0.41854166666666665</v>
      </c>
      <c r="P4847" s="5">
        <v>2</v>
      </c>
      <c r="Q4847" s="5">
        <v>126.87</v>
      </c>
      <c r="R4847" s="1" t="s">
        <v>40</v>
      </c>
      <c r="S4847" s="1">
        <v>5</v>
      </c>
      <c r="T4847" s="1" t="s">
        <v>83</v>
      </c>
      <c r="U4847" s="5">
        <v>6.81</v>
      </c>
      <c r="V4847" s="5">
        <v>54108.9180885073</v>
      </c>
      <c r="W4847" s="1" t="s">
        <v>36</v>
      </c>
      <c r="X4847" s="1">
        <v>3.28</v>
      </c>
      <c r="Y4847" s="5">
        <v>69930.7</v>
      </c>
      <c r="Z4847" s="5">
        <v>8121.04</v>
      </c>
      <c r="AA4847" s="5" t="str">
        <f t="shared" si="300"/>
        <v>18-29</v>
      </c>
      <c r="AB4847" s="5" t="str">
        <f t="shared" si="301"/>
        <v>On-Time</v>
      </c>
      <c r="AC4847" s="5">
        <f t="shared" si="302"/>
        <v>0.12</v>
      </c>
      <c r="AD4847" s="5" t="str">
        <f t="shared" si="303"/>
        <v>Long-haul</v>
      </c>
    </row>
    <row r="4848" spans="1:30" x14ac:dyDescent="0.3">
      <c r="A4848" s="1" t="s">
        <v>5869</v>
      </c>
      <c r="B4848" s="1" t="s">
        <v>5870</v>
      </c>
      <c r="C4848" s="1">
        <v>52</v>
      </c>
      <c r="D4848" s="1" t="s">
        <v>39</v>
      </c>
      <c r="E4848" s="1" t="s">
        <v>6196</v>
      </c>
      <c r="F4848" s="1" t="s">
        <v>30</v>
      </c>
      <c r="G4848" s="1" t="s">
        <v>261</v>
      </c>
      <c r="H4848" s="1" t="s">
        <v>262</v>
      </c>
      <c r="I4848" s="1" t="s">
        <v>75</v>
      </c>
      <c r="J4848" s="1">
        <v>10648</v>
      </c>
      <c r="K4848" s="3">
        <v>0.92479166666666668</v>
      </c>
      <c r="L4848" s="3">
        <v>0.41715277777777776</v>
      </c>
      <c r="M4848" s="7">
        <v>45667</v>
      </c>
      <c r="N4848" s="3">
        <v>0.92618055555555556</v>
      </c>
      <c r="O4848" s="3">
        <v>0.41854166666666665</v>
      </c>
      <c r="P4848" s="5">
        <v>2</v>
      </c>
      <c r="Q4848" s="5">
        <v>332.43</v>
      </c>
      <c r="R4848" s="1" t="s">
        <v>40</v>
      </c>
      <c r="S4848" s="1">
        <v>5</v>
      </c>
      <c r="T4848" s="1" t="s">
        <v>49</v>
      </c>
      <c r="U4848" s="5">
        <v>163.88</v>
      </c>
      <c r="V4848" s="5">
        <v>54154.124475933299</v>
      </c>
      <c r="W4848" s="1" t="s">
        <v>36</v>
      </c>
      <c r="X4848" s="1">
        <v>3.52</v>
      </c>
      <c r="Y4848" s="5">
        <v>69984.95</v>
      </c>
      <c r="Z4848" s="5">
        <v>21308.3</v>
      </c>
      <c r="AA4848" s="5" t="str">
        <f t="shared" si="300"/>
        <v>50-59</v>
      </c>
      <c r="AB4848" s="5" t="str">
        <f t="shared" si="301"/>
        <v>On-Time</v>
      </c>
      <c r="AC4848" s="5">
        <f t="shared" si="302"/>
        <v>0.3</v>
      </c>
      <c r="AD4848" s="5" t="str">
        <f t="shared" si="303"/>
        <v>Long-haul</v>
      </c>
    </row>
    <row r="4849" spans="1:30" x14ac:dyDescent="0.3">
      <c r="A4849" s="1" t="s">
        <v>6316</v>
      </c>
      <c r="B4849" s="1" t="s">
        <v>6317</v>
      </c>
      <c r="C4849" s="1">
        <v>31</v>
      </c>
      <c r="D4849" s="1" t="s">
        <v>39</v>
      </c>
      <c r="E4849" s="1" t="s">
        <v>6196</v>
      </c>
      <c r="F4849" s="1" t="s">
        <v>48</v>
      </c>
      <c r="G4849" s="1" t="s">
        <v>261</v>
      </c>
      <c r="H4849" s="1" t="s">
        <v>262</v>
      </c>
      <c r="I4849" s="1" t="s">
        <v>75</v>
      </c>
      <c r="J4849" s="1">
        <v>10648</v>
      </c>
      <c r="K4849" s="3">
        <v>0.92479166666666668</v>
      </c>
      <c r="L4849" s="3">
        <v>0.41715277777777776</v>
      </c>
      <c r="M4849" s="7">
        <v>45664</v>
      </c>
      <c r="N4849" s="3">
        <v>0.92618055555555556</v>
      </c>
      <c r="O4849" s="3">
        <v>0.41854166666666665</v>
      </c>
      <c r="P4849" s="5">
        <v>2</v>
      </c>
      <c r="Q4849" s="5">
        <v>714.24</v>
      </c>
      <c r="R4849" s="1" t="s">
        <v>34</v>
      </c>
      <c r="S4849" s="1">
        <v>3</v>
      </c>
      <c r="T4849" s="1" t="s">
        <v>83</v>
      </c>
      <c r="U4849" s="5">
        <v>97.35</v>
      </c>
      <c r="V4849" s="5">
        <v>53859.144969042201</v>
      </c>
      <c r="W4849" s="1" t="s">
        <v>42</v>
      </c>
      <c r="X4849" s="1">
        <v>4.29</v>
      </c>
      <c r="Y4849" s="5">
        <v>69630.97</v>
      </c>
      <c r="Z4849" s="5">
        <v>45730.83</v>
      </c>
      <c r="AA4849" s="5" t="str">
        <f t="shared" si="300"/>
        <v>30-39</v>
      </c>
      <c r="AB4849" s="5" t="str">
        <f t="shared" si="301"/>
        <v>On-Time</v>
      </c>
      <c r="AC4849" s="5">
        <f t="shared" si="302"/>
        <v>0.66</v>
      </c>
      <c r="AD4849" s="5" t="str">
        <f t="shared" si="303"/>
        <v>Long-haul</v>
      </c>
    </row>
    <row r="4850" spans="1:30" x14ac:dyDescent="0.3">
      <c r="A4850" s="1" t="s">
        <v>6318</v>
      </c>
      <c r="B4850" s="1" t="s">
        <v>6319</v>
      </c>
      <c r="C4850" s="1">
        <v>54</v>
      </c>
      <c r="D4850" s="1" t="s">
        <v>39</v>
      </c>
      <c r="E4850" s="1" t="s">
        <v>6196</v>
      </c>
      <c r="F4850" s="1" t="s">
        <v>30</v>
      </c>
      <c r="G4850" s="1" t="s">
        <v>261</v>
      </c>
      <c r="H4850" s="1" t="s">
        <v>262</v>
      </c>
      <c r="I4850" s="1" t="s">
        <v>75</v>
      </c>
      <c r="J4850" s="1">
        <v>10648</v>
      </c>
      <c r="K4850" s="3">
        <v>0.92479166666666668</v>
      </c>
      <c r="L4850" s="3">
        <v>0.41715277777777776</v>
      </c>
      <c r="M4850" s="7">
        <v>45668</v>
      </c>
      <c r="N4850" s="3">
        <v>0.92618055555555556</v>
      </c>
      <c r="O4850" s="3">
        <v>0.41854166666666665</v>
      </c>
      <c r="P4850" s="5">
        <v>2</v>
      </c>
      <c r="Q4850" s="5">
        <v>1311.56</v>
      </c>
      <c r="R4850" s="1" t="s">
        <v>34</v>
      </c>
      <c r="S4850" s="1">
        <v>5</v>
      </c>
      <c r="T4850" s="1" t="s">
        <v>41</v>
      </c>
      <c r="U4850" s="5">
        <v>114.84</v>
      </c>
      <c r="V4850" s="5">
        <v>54029.364585390402</v>
      </c>
      <c r="W4850" s="1" t="s">
        <v>42</v>
      </c>
      <c r="X4850" s="1">
        <v>3.36</v>
      </c>
      <c r="Y4850" s="5">
        <v>69835.240000000005</v>
      </c>
      <c r="Z4850" s="5">
        <v>83962.81</v>
      </c>
      <c r="AA4850" s="5" t="str">
        <f t="shared" si="300"/>
        <v>50-59</v>
      </c>
      <c r="AB4850" s="5" t="str">
        <f t="shared" si="301"/>
        <v>On-Time</v>
      </c>
      <c r="AC4850" s="5">
        <f t="shared" si="302"/>
        <v>1.2</v>
      </c>
      <c r="AD4850" s="5" t="str">
        <f t="shared" si="303"/>
        <v>Long-haul</v>
      </c>
    </row>
    <row r="4851" spans="1:30" x14ac:dyDescent="0.3">
      <c r="A4851" s="1" t="s">
        <v>5891</v>
      </c>
      <c r="B4851" s="1" t="s">
        <v>5892</v>
      </c>
      <c r="C4851" s="1">
        <v>51</v>
      </c>
      <c r="D4851" s="1" t="s">
        <v>39</v>
      </c>
      <c r="E4851" s="1" t="s">
        <v>6196</v>
      </c>
      <c r="F4851" s="1" t="s">
        <v>30</v>
      </c>
      <c r="G4851" s="1" t="s">
        <v>261</v>
      </c>
      <c r="H4851" s="1" t="s">
        <v>262</v>
      </c>
      <c r="I4851" s="1" t="s">
        <v>75</v>
      </c>
      <c r="J4851" s="1">
        <v>10648</v>
      </c>
      <c r="K4851" s="3">
        <v>0.92479166666666668</v>
      </c>
      <c r="L4851" s="3">
        <v>0.41715277777777776</v>
      </c>
      <c r="M4851" s="7">
        <v>45670</v>
      </c>
      <c r="N4851" s="3">
        <v>0.92618055555555556</v>
      </c>
      <c r="O4851" s="3">
        <v>0.41854166666666665</v>
      </c>
      <c r="P4851" s="5">
        <v>2</v>
      </c>
      <c r="Q4851" s="5">
        <v>667.29</v>
      </c>
      <c r="R4851" s="1" t="s">
        <v>40</v>
      </c>
      <c r="S4851" s="1">
        <v>5</v>
      </c>
      <c r="T4851" s="1" t="s">
        <v>83</v>
      </c>
      <c r="U4851" s="5">
        <v>195.56</v>
      </c>
      <c r="V4851" s="5">
        <v>54541.361999218701</v>
      </c>
      <c r="W4851" s="1" t="s">
        <v>42</v>
      </c>
      <c r="X4851" s="1">
        <v>4.62</v>
      </c>
      <c r="Y4851" s="5">
        <v>70449.63</v>
      </c>
      <c r="Z4851" s="5">
        <v>42745.67</v>
      </c>
      <c r="AA4851" s="5" t="str">
        <f t="shared" si="300"/>
        <v>50-59</v>
      </c>
      <c r="AB4851" s="5" t="str">
        <f t="shared" si="301"/>
        <v>On-Time</v>
      </c>
      <c r="AC4851" s="5">
        <f t="shared" si="302"/>
        <v>0.61</v>
      </c>
      <c r="AD4851" s="5" t="str">
        <f t="shared" si="303"/>
        <v>Long-haul</v>
      </c>
    </row>
    <row r="4852" spans="1:30" x14ac:dyDescent="0.3">
      <c r="A4852" s="1" t="s">
        <v>6297</v>
      </c>
      <c r="B4852" s="1" t="s">
        <v>6298</v>
      </c>
      <c r="C4852" s="1">
        <v>74</v>
      </c>
      <c r="D4852" s="1" t="s">
        <v>28</v>
      </c>
      <c r="E4852" s="1" t="s">
        <v>6196</v>
      </c>
      <c r="F4852" s="1" t="s">
        <v>48</v>
      </c>
      <c r="G4852" s="1" t="s">
        <v>261</v>
      </c>
      <c r="H4852" s="1" t="s">
        <v>262</v>
      </c>
      <c r="I4852" s="1" t="s">
        <v>75</v>
      </c>
      <c r="J4852" s="1">
        <v>10648</v>
      </c>
      <c r="K4852" s="3">
        <v>0.92479166666666668</v>
      </c>
      <c r="L4852" s="3">
        <v>0.41715277777777776</v>
      </c>
      <c r="M4852" s="7">
        <v>45662</v>
      </c>
      <c r="N4852" s="3">
        <v>0.92618055555555556</v>
      </c>
      <c r="O4852" s="3">
        <v>0.41854166666666665</v>
      </c>
      <c r="P4852" s="5">
        <v>2</v>
      </c>
      <c r="Q4852" s="5">
        <v>1267.8599999999999</v>
      </c>
      <c r="R4852" s="1" t="s">
        <v>56</v>
      </c>
      <c r="S4852" s="1">
        <v>5</v>
      </c>
      <c r="T4852" s="1" t="s">
        <v>45</v>
      </c>
      <c r="U4852" s="5">
        <v>70.16</v>
      </c>
      <c r="V4852" s="5">
        <v>54453.104448984603</v>
      </c>
      <c r="W4852" s="1" t="s">
        <v>42</v>
      </c>
      <c r="X4852" s="1">
        <v>3.64</v>
      </c>
      <c r="Y4852" s="5">
        <v>70343.73</v>
      </c>
      <c r="Z4852" s="5">
        <v>81157.070000000007</v>
      </c>
      <c r="AA4852" s="5" t="str">
        <f t="shared" si="300"/>
        <v>60+</v>
      </c>
      <c r="AB4852" s="5" t="str">
        <f t="shared" si="301"/>
        <v>On-Time</v>
      </c>
      <c r="AC4852" s="5">
        <f t="shared" si="302"/>
        <v>1.1499999999999999</v>
      </c>
      <c r="AD4852" s="5" t="str">
        <f t="shared" si="303"/>
        <v>Long-haul</v>
      </c>
    </row>
    <row r="4853" spans="1:30" x14ac:dyDescent="0.3">
      <c r="A4853" s="1" t="s">
        <v>6275</v>
      </c>
      <c r="B4853" s="1" t="s">
        <v>6276</v>
      </c>
      <c r="C4853" s="1">
        <v>41</v>
      </c>
      <c r="D4853" s="1" t="s">
        <v>28</v>
      </c>
      <c r="E4853" s="1" t="s">
        <v>6196</v>
      </c>
      <c r="F4853" s="1" t="s">
        <v>30</v>
      </c>
      <c r="G4853" s="1" t="s">
        <v>275</v>
      </c>
      <c r="H4853" s="1" t="s">
        <v>115</v>
      </c>
      <c r="I4853" s="1" t="s">
        <v>33</v>
      </c>
      <c r="J4853" s="1">
        <v>13817</v>
      </c>
      <c r="K4853" s="3">
        <v>0.91703703703703698</v>
      </c>
      <c r="L4853" s="3">
        <v>0.55662037037037038</v>
      </c>
      <c r="M4853" s="7">
        <v>45662</v>
      </c>
      <c r="N4853" s="3">
        <v>0.92120370370370375</v>
      </c>
      <c r="O4853" s="3">
        <v>0.56078703703703703</v>
      </c>
      <c r="P4853" s="5">
        <v>6</v>
      </c>
      <c r="Q4853" s="5">
        <v>322.24</v>
      </c>
      <c r="R4853" s="1" t="s">
        <v>40</v>
      </c>
      <c r="S4853" s="1">
        <v>5</v>
      </c>
      <c r="T4853" s="1" t="s">
        <v>45</v>
      </c>
      <c r="U4853" s="5">
        <v>165.67</v>
      </c>
      <c r="V4853" s="5">
        <v>70275.798153663098</v>
      </c>
      <c r="W4853" s="1" t="s">
        <v>42</v>
      </c>
      <c r="X4853" s="1">
        <v>4.2</v>
      </c>
      <c r="Y4853" s="5">
        <v>89330.96</v>
      </c>
      <c r="Z4853" s="5">
        <v>20656.490000000002</v>
      </c>
      <c r="AA4853" s="5" t="str">
        <f t="shared" si="300"/>
        <v>40-49</v>
      </c>
      <c r="AB4853" s="5" t="str">
        <f t="shared" si="301"/>
        <v>On-Time</v>
      </c>
      <c r="AC4853" s="5">
        <f t="shared" si="302"/>
        <v>0.23</v>
      </c>
      <c r="AD4853" s="5" t="str">
        <f t="shared" si="303"/>
        <v>Long-haul</v>
      </c>
    </row>
    <row r="4854" spans="1:30" x14ac:dyDescent="0.3">
      <c r="A4854" s="1" t="s">
        <v>6143</v>
      </c>
      <c r="B4854" s="1" t="s">
        <v>6144</v>
      </c>
      <c r="C4854" s="1">
        <v>67</v>
      </c>
      <c r="D4854" s="1" t="s">
        <v>28</v>
      </c>
      <c r="E4854" s="1" t="s">
        <v>6196</v>
      </c>
      <c r="F4854" s="1" t="s">
        <v>48</v>
      </c>
      <c r="G4854" s="1" t="s">
        <v>275</v>
      </c>
      <c r="H4854" s="1" t="s">
        <v>115</v>
      </c>
      <c r="I4854" s="1" t="s">
        <v>33</v>
      </c>
      <c r="J4854" s="1">
        <v>13817</v>
      </c>
      <c r="K4854" s="3">
        <v>0.91703703703703698</v>
      </c>
      <c r="L4854" s="3">
        <v>0.55662037037037038</v>
      </c>
      <c r="M4854" s="7">
        <v>45662</v>
      </c>
      <c r="N4854" s="3">
        <v>0.92120370370370375</v>
      </c>
      <c r="O4854" s="3">
        <v>0.56078703703703703</v>
      </c>
      <c r="P4854" s="5">
        <v>6</v>
      </c>
      <c r="Q4854" s="5">
        <v>1368.07</v>
      </c>
      <c r="R4854" s="1" t="s">
        <v>56</v>
      </c>
      <c r="S4854" s="1">
        <v>5</v>
      </c>
      <c r="T4854" s="1" t="s">
        <v>49</v>
      </c>
      <c r="U4854" s="5">
        <v>76.58</v>
      </c>
      <c r="V4854" s="5">
        <v>70024.148182244695</v>
      </c>
      <c r="W4854" s="1" t="s">
        <v>36</v>
      </c>
      <c r="X4854" s="1">
        <v>3.11</v>
      </c>
      <c r="Y4854" s="5">
        <v>89028.98</v>
      </c>
      <c r="Z4854" s="5">
        <v>87571.8</v>
      </c>
      <c r="AA4854" s="5" t="str">
        <f t="shared" si="300"/>
        <v>60+</v>
      </c>
      <c r="AB4854" s="5" t="str">
        <f t="shared" si="301"/>
        <v>On-Time</v>
      </c>
      <c r="AC4854" s="5">
        <f t="shared" si="302"/>
        <v>0.98</v>
      </c>
      <c r="AD4854" s="5" t="str">
        <f t="shared" si="303"/>
        <v>Long-haul</v>
      </c>
    </row>
    <row r="4855" spans="1:30" x14ac:dyDescent="0.3">
      <c r="A4855" s="1" t="s">
        <v>6320</v>
      </c>
      <c r="B4855" s="1" t="s">
        <v>6321</v>
      </c>
      <c r="C4855" s="1">
        <v>38</v>
      </c>
      <c r="D4855" s="1" t="s">
        <v>39</v>
      </c>
      <c r="E4855" s="1" t="s">
        <v>6196</v>
      </c>
      <c r="F4855" s="1" t="s">
        <v>30</v>
      </c>
      <c r="G4855" s="1" t="s">
        <v>275</v>
      </c>
      <c r="H4855" s="1" t="s">
        <v>115</v>
      </c>
      <c r="I4855" s="1" t="s">
        <v>33</v>
      </c>
      <c r="J4855" s="1">
        <v>13817</v>
      </c>
      <c r="K4855" s="3">
        <v>0.91703703703703698</v>
      </c>
      <c r="L4855" s="3">
        <v>0.55662037037037038</v>
      </c>
      <c r="M4855" s="7">
        <v>45662</v>
      </c>
      <c r="N4855" s="3">
        <v>0.92120370370370375</v>
      </c>
      <c r="O4855" s="3">
        <v>0.56078703703703703</v>
      </c>
      <c r="P4855" s="5">
        <v>6</v>
      </c>
      <c r="Q4855" s="5">
        <v>586.76</v>
      </c>
      <c r="R4855" s="1" t="s">
        <v>40</v>
      </c>
      <c r="S4855" s="1">
        <v>3</v>
      </c>
      <c r="T4855" s="1" t="s">
        <v>49</v>
      </c>
      <c r="U4855" s="5">
        <v>157.78</v>
      </c>
      <c r="V4855" s="5">
        <v>69629.128029069107</v>
      </c>
      <c r="W4855" s="1" t="s">
        <v>36</v>
      </c>
      <c r="X4855" s="1">
        <v>4.3600000000000003</v>
      </c>
      <c r="Y4855" s="5">
        <v>88554.95</v>
      </c>
      <c r="Z4855" s="5">
        <v>37584.199999999997</v>
      </c>
      <c r="AA4855" s="5" t="str">
        <f t="shared" si="300"/>
        <v>30-39</v>
      </c>
      <c r="AB4855" s="5" t="str">
        <f t="shared" si="301"/>
        <v>On-Time</v>
      </c>
      <c r="AC4855" s="5">
        <f t="shared" si="302"/>
        <v>0.42</v>
      </c>
      <c r="AD4855" s="5" t="str">
        <f t="shared" si="303"/>
        <v>Long-haul</v>
      </c>
    </row>
    <row r="4856" spans="1:30" x14ac:dyDescent="0.3">
      <c r="A4856" s="1" t="s">
        <v>6172</v>
      </c>
      <c r="B4856" s="1" t="s">
        <v>6173</v>
      </c>
      <c r="C4856" s="1">
        <v>35</v>
      </c>
      <c r="D4856" s="1" t="s">
        <v>28</v>
      </c>
      <c r="E4856" s="1" t="s">
        <v>6196</v>
      </c>
      <c r="F4856" s="1" t="s">
        <v>48</v>
      </c>
      <c r="G4856" s="1" t="s">
        <v>275</v>
      </c>
      <c r="H4856" s="1" t="s">
        <v>115</v>
      </c>
      <c r="I4856" s="1" t="s">
        <v>33</v>
      </c>
      <c r="J4856" s="1">
        <v>13817</v>
      </c>
      <c r="K4856" s="3">
        <v>0.91703703703703698</v>
      </c>
      <c r="L4856" s="3">
        <v>0.55662037037037038</v>
      </c>
      <c r="M4856" s="7">
        <v>45665</v>
      </c>
      <c r="N4856" s="3">
        <v>0.92120370370370375</v>
      </c>
      <c r="O4856" s="3">
        <v>0.56078703703703703</v>
      </c>
      <c r="P4856" s="5">
        <v>6</v>
      </c>
      <c r="Q4856" s="5">
        <v>1190.03</v>
      </c>
      <c r="R4856" s="1" t="s">
        <v>34</v>
      </c>
      <c r="S4856" s="1">
        <v>3</v>
      </c>
      <c r="T4856" s="1" t="s">
        <v>49</v>
      </c>
      <c r="U4856" s="5">
        <v>18.82</v>
      </c>
      <c r="V4856" s="5">
        <v>69918.083215158797</v>
      </c>
      <c r="W4856" s="1" t="s">
        <v>36</v>
      </c>
      <c r="X4856" s="1">
        <v>3.54</v>
      </c>
      <c r="Y4856" s="5">
        <v>88901.7</v>
      </c>
      <c r="Z4856" s="5">
        <v>76165.679999999993</v>
      </c>
      <c r="AA4856" s="5" t="str">
        <f t="shared" si="300"/>
        <v>30-39</v>
      </c>
      <c r="AB4856" s="5" t="str">
        <f t="shared" si="301"/>
        <v>On-Time</v>
      </c>
      <c r="AC4856" s="5">
        <f t="shared" si="302"/>
        <v>0.86</v>
      </c>
      <c r="AD4856" s="5" t="str">
        <f t="shared" si="303"/>
        <v>Long-haul</v>
      </c>
    </row>
    <row r="4857" spans="1:30" x14ac:dyDescent="0.3">
      <c r="A4857" s="1" t="s">
        <v>6322</v>
      </c>
      <c r="B4857" s="1" t="s">
        <v>6323</v>
      </c>
      <c r="C4857" s="1">
        <v>53</v>
      </c>
      <c r="D4857" s="1" t="s">
        <v>39</v>
      </c>
      <c r="E4857" s="1" t="s">
        <v>6196</v>
      </c>
      <c r="F4857" s="1" t="s">
        <v>30</v>
      </c>
      <c r="G4857" s="1" t="s">
        <v>275</v>
      </c>
      <c r="H4857" s="1" t="s">
        <v>115</v>
      </c>
      <c r="I4857" s="1" t="s">
        <v>33</v>
      </c>
      <c r="J4857" s="1">
        <v>13817</v>
      </c>
      <c r="K4857" s="3">
        <v>0.91703703703703698</v>
      </c>
      <c r="L4857" s="3">
        <v>0.55662037037037038</v>
      </c>
      <c r="M4857" s="7">
        <v>45662</v>
      </c>
      <c r="N4857" s="3">
        <v>0.92120370370370375</v>
      </c>
      <c r="O4857" s="3">
        <v>0.56078703703703703</v>
      </c>
      <c r="P4857" s="5">
        <v>6</v>
      </c>
      <c r="Q4857" s="5">
        <v>682.37</v>
      </c>
      <c r="R4857" s="1" t="s">
        <v>40</v>
      </c>
      <c r="S4857" s="1">
        <v>5</v>
      </c>
      <c r="T4857" s="1" t="s">
        <v>49</v>
      </c>
      <c r="U4857" s="5">
        <v>34.520000000000003</v>
      </c>
      <c r="V4857" s="5">
        <v>69605.820954712603</v>
      </c>
      <c r="W4857" s="1" t="s">
        <v>36</v>
      </c>
      <c r="X4857" s="1">
        <v>3.27</v>
      </c>
      <c r="Y4857" s="5">
        <v>88526.99</v>
      </c>
      <c r="Z4857" s="5">
        <v>43678.58</v>
      </c>
      <c r="AA4857" s="5" t="str">
        <f t="shared" si="300"/>
        <v>50-59</v>
      </c>
      <c r="AB4857" s="5" t="str">
        <f t="shared" si="301"/>
        <v>On-Time</v>
      </c>
      <c r="AC4857" s="5">
        <f t="shared" si="302"/>
        <v>0.49</v>
      </c>
      <c r="AD4857" s="5" t="str">
        <f t="shared" si="303"/>
        <v>Long-haul</v>
      </c>
    </row>
    <row r="4858" spans="1:30" x14ac:dyDescent="0.3">
      <c r="A4858" s="1" t="s">
        <v>5885</v>
      </c>
      <c r="B4858" s="1" t="s">
        <v>5886</v>
      </c>
      <c r="C4858" s="1">
        <v>55</v>
      </c>
      <c r="D4858" s="1" t="s">
        <v>28</v>
      </c>
      <c r="E4858" s="1" t="s">
        <v>6196</v>
      </c>
      <c r="F4858" s="1" t="s">
        <v>48</v>
      </c>
      <c r="G4858" s="1" t="s">
        <v>286</v>
      </c>
      <c r="H4858" s="1" t="s">
        <v>76</v>
      </c>
      <c r="I4858" s="1" t="s">
        <v>175</v>
      </c>
      <c r="J4858" s="1">
        <v>11652</v>
      </c>
      <c r="K4858" s="3">
        <v>0.94499999999999995</v>
      </c>
      <c r="L4858" s="3">
        <v>0.48388888888888887</v>
      </c>
      <c r="M4858" s="7">
        <v>45659</v>
      </c>
      <c r="N4858" s="3">
        <v>0.95680555555555558</v>
      </c>
      <c r="O4858" s="3">
        <v>0.49569444444444444</v>
      </c>
      <c r="P4858" s="5">
        <v>17</v>
      </c>
      <c r="Q4858" s="5">
        <v>1059.67</v>
      </c>
      <c r="R4858" s="1" t="s">
        <v>34</v>
      </c>
      <c r="S4858" s="1">
        <v>5</v>
      </c>
      <c r="T4858" s="1" t="s">
        <v>35</v>
      </c>
      <c r="U4858" s="5">
        <v>22.51</v>
      </c>
      <c r="V4858" s="5">
        <v>59459.4765790612</v>
      </c>
      <c r="W4858" s="1" t="s">
        <v>42</v>
      </c>
      <c r="X4858" s="1">
        <v>3.81</v>
      </c>
      <c r="Y4858" s="5">
        <v>114527.05499999999</v>
      </c>
      <c r="Z4858" s="5">
        <v>40694.027999999998</v>
      </c>
      <c r="AA4858" s="5" t="str">
        <f t="shared" si="300"/>
        <v>50-59</v>
      </c>
      <c r="AB4858" s="5" t="str">
        <f t="shared" si="301"/>
        <v>On-Time</v>
      </c>
      <c r="AC4858" s="5">
        <f t="shared" si="302"/>
        <v>0.36</v>
      </c>
      <c r="AD4858" s="5" t="str">
        <f t="shared" si="303"/>
        <v>Long-haul</v>
      </c>
    </row>
    <row r="4859" spans="1:30" x14ac:dyDescent="0.3">
      <c r="A4859" s="1" t="s">
        <v>5867</v>
      </c>
      <c r="B4859" s="1" t="s">
        <v>5868</v>
      </c>
      <c r="C4859" s="1">
        <v>43</v>
      </c>
      <c r="D4859" s="1" t="s">
        <v>28</v>
      </c>
      <c r="E4859" s="1" t="s">
        <v>6196</v>
      </c>
      <c r="F4859" s="1" t="s">
        <v>30</v>
      </c>
      <c r="G4859" s="1" t="s">
        <v>286</v>
      </c>
      <c r="H4859" s="1" t="s">
        <v>76</v>
      </c>
      <c r="I4859" s="1" t="s">
        <v>175</v>
      </c>
      <c r="J4859" s="1">
        <v>11652</v>
      </c>
      <c r="K4859" s="3">
        <v>0.94499999999999995</v>
      </c>
      <c r="L4859" s="3">
        <v>0.48388888888888887</v>
      </c>
      <c r="M4859" s="7">
        <v>45663</v>
      </c>
      <c r="N4859" s="3">
        <v>0.95680555555555558</v>
      </c>
      <c r="O4859" s="3">
        <v>0.49569444444444444</v>
      </c>
      <c r="P4859" s="5">
        <v>17</v>
      </c>
      <c r="Q4859" s="5">
        <v>765.08</v>
      </c>
      <c r="R4859" s="1" t="s">
        <v>56</v>
      </c>
      <c r="S4859" s="1">
        <v>5</v>
      </c>
      <c r="T4859" s="1" t="s">
        <v>45</v>
      </c>
      <c r="U4859" s="5">
        <v>75.94</v>
      </c>
      <c r="V4859" s="5">
        <v>58935.883285380303</v>
      </c>
      <c r="W4859" s="1" t="s">
        <v>36</v>
      </c>
      <c r="X4859" s="1">
        <v>3.8</v>
      </c>
      <c r="Y4859" s="5">
        <v>113584.59</v>
      </c>
      <c r="Z4859" s="5">
        <v>29388.1859999999</v>
      </c>
      <c r="AA4859" s="5" t="str">
        <f t="shared" si="300"/>
        <v>40-49</v>
      </c>
      <c r="AB4859" s="5" t="str">
        <f t="shared" si="301"/>
        <v>On-Time</v>
      </c>
      <c r="AC4859" s="5">
        <f t="shared" si="302"/>
        <v>0.26</v>
      </c>
      <c r="AD4859" s="5" t="str">
        <f t="shared" si="303"/>
        <v>Long-haul</v>
      </c>
    </row>
    <row r="4860" spans="1:30" x14ac:dyDescent="0.3">
      <c r="A4860" s="1" t="s">
        <v>6324</v>
      </c>
      <c r="B4860" s="1" t="s">
        <v>6325</v>
      </c>
      <c r="C4860" s="1">
        <v>38</v>
      </c>
      <c r="D4860" s="1" t="s">
        <v>39</v>
      </c>
      <c r="E4860" s="1" t="s">
        <v>6196</v>
      </c>
      <c r="F4860" s="1" t="s">
        <v>30</v>
      </c>
      <c r="G4860" s="1" t="s">
        <v>286</v>
      </c>
      <c r="H4860" s="1" t="s">
        <v>76</v>
      </c>
      <c r="I4860" s="1" t="s">
        <v>175</v>
      </c>
      <c r="J4860" s="1">
        <v>11652</v>
      </c>
      <c r="K4860" s="3">
        <v>0.94499999999999995</v>
      </c>
      <c r="L4860" s="3">
        <v>0.48388888888888887</v>
      </c>
      <c r="M4860" s="7">
        <v>45658</v>
      </c>
      <c r="N4860" s="3">
        <v>0.95680555555555558</v>
      </c>
      <c r="O4860" s="3">
        <v>0.49569444444444444</v>
      </c>
      <c r="P4860" s="5">
        <v>17</v>
      </c>
      <c r="Q4860" s="5">
        <v>1072.06</v>
      </c>
      <c r="R4860" s="1" t="s">
        <v>34</v>
      </c>
      <c r="S4860" s="1">
        <v>3</v>
      </c>
      <c r="T4860" s="1" t="s">
        <v>83</v>
      </c>
      <c r="U4860" s="5">
        <v>112.37</v>
      </c>
      <c r="V4860" s="5">
        <v>59100.1399470053</v>
      </c>
      <c r="W4860" s="1" t="s">
        <v>36</v>
      </c>
      <c r="X4860" s="1">
        <v>3.72</v>
      </c>
      <c r="Y4860" s="5">
        <v>113880.255</v>
      </c>
      <c r="Z4860" s="5">
        <v>41180.585999999901</v>
      </c>
      <c r="AA4860" s="5" t="str">
        <f t="shared" si="300"/>
        <v>30-39</v>
      </c>
      <c r="AB4860" s="5" t="str">
        <f t="shared" si="301"/>
        <v>On-Time</v>
      </c>
      <c r="AC4860" s="5">
        <f t="shared" si="302"/>
        <v>0.36</v>
      </c>
      <c r="AD4860" s="5" t="str">
        <f t="shared" si="303"/>
        <v>Long-haul</v>
      </c>
    </row>
    <row r="4861" spans="1:30" x14ac:dyDescent="0.3">
      <c r="A4861" s="1" t="s">
        <v>6326</v>
      </c>
      <c r="B4861" s="1" t="s">
        <v>6327</v>
      </c>
      <c r="C4861" s="1">
        <v>61</v>
      </c>
      <c r="D4861" s="1" t="s">
        <v>28</v>
      </c>
      <c r="E4861" s="1" t="s">
        <v>6196</v>
      </c>
      <c r="F4861" s="1" t="s">
        <v>48</v>
      </c>
      <c r="G4861" s="1" t="s">
        <v>286</v>
      </c>
      <c r="H4861" s="1" t="s">
        <v>76</v>
      </c>
      <c r="I4861" s="1" t="s">
        <v>175</v>
      </c>
      <c r="J4861" s="1">
        <v>11652</v>
      </c>
      <c r="K4861" s="3">
        <v>0.94499999999999995</v>
      </c>
      <c r="L4861" s="3">
        <v>0.48388888888888887</v>
      </c>
      <c r="M4861" s="7">
        <v>45658</v>
      </c>
      <c r="N4861" s="3">
        <v>0.95680555555555558</v>
      </c>
      <c r="O4861" s="3">
        <v>0.49569444444444444</v>
      </c>
      <c r="P4861" s="5">
        <v>17</v>
      </c>
      <c r="Q4861" s="5">
        <v>461.67</v>
      </c>
      <c r="R4861" s="1" t="s">
        <v>34</v>
      </c>
      <c r="S4861" s="1">
        <v>5</v>
      </c>
      <c r="T4861" s="1" t="s">
        <v>83</v>
      </c>
      <c r="U4861" s="5">
        <v>109.11</v>
      </c>
      <c r="V4861" s="5">
        <v>59062.127172241402</v>
      </c>
      <c r="W4861" s="1" t="s">
        <v>36</v>
      </c>
      <c r="X4861" s="1">
        <v>3.37</v>
      </c>
      <c r="Y4861" s="5">
        <v>113811.825</v>
      </c>
      <c r="Z4861" s="5">
        <v>17741.22</v>
      </c>
      <c r="AA4861" s="5" t="str">
        <f t="shared" si="300"/>
        <v>60+</v>
      </c>
      <c r="AB4861" s="5" t="str">
        <f t="shared" si="301"/>
        <v>On-Time</v>
      </c>
      <c r="AC4861" s="5">
        <f t="shared" si="302"/>
        <v>0.16</v>
      </c>
      <c r="AD4861" s="5" t="str">
        <f t="shared" si="303"/>
        <v>Long-haul</v>
      </c>
    </row>
    <row r="4862" spans="1:30" x14ac:dyDescent="0.3">
      <c r="A4862" s="1" t="s">
        <v>6328</v>
      </c>
      <c r="B4862" s="1" t="s">
        <v>6329</v>
      </c>
      <c r="C4862" s="1">
        <v>75</v>
      </c>
      <c r="D4862" s="1" t="s">
        <v>39</v>
      </c>
      <c r="E4862" s="1" t="s">
        <v>6196</v>
      </c>
      <c r="F4862" s="1" t="s">
        <v>48</v>
      </c>
      <c r="G4862" s="1" t="s">
        <v>307</v>
      </c>
      <c r="H4862" s="1" t="s">
        <v>308</v>
      </c>
      <c r="I4862" s="1" t="s">
        <v>33</v>
      </c>
      <c r="J4862" s="1">
        <v>14406</v>
      </c>
      <c r="K4862" s="3">
        <v>0.40773148148148147</v>
      </c>
      <c r="L4862" s="3">
        <v>7.4398148148148144E-2</v>
      </c>
      <c r="M4862" s="7">
        <v>45661</v>
      </c>
      <c r="N4862" s="3">
        <v>0.40773148148148147</v>
      </c>
      <c r="O4862" s="3">
        <v>7.4398148148148144E-2</v>
      </c>
      <c r="P4862" s="5">
        <v>0</v>
      </c>
      <c r="Q4862" s="5">
        <v>608.34</v>
      </c>
      <c r="R4862" s="1" t="s">
        <v>56</v>
      </c>
      <c r="S4862" s="1">
        <v>5</v>
      </c>
      <c r="T4862" s="1" t="s">
        <v>41</v>
      </c>
      <c r="U4862" s="5">
        <v>87.48</v>
      </c>
      <c r="V4862" s="5">
        <v>72821.051228319193</v>
      </c>
      <c r="W4862" s="1" t="s">
        <v>42</v>
      </c>
      <c r="X4862" s="1">
        <v>3.25</v>
      </c>
      <c r="Y4862" s="5">
        <v>92385.26</v>
      </c>
      <c r="Z4862" s="5">
        <v>38951.26</v>
      </c>
      <c r="AA4862" s="5" t="str">
        <f t="shared" si="300"/>
        <v>60+</v>
      </c>
      <c r="AB4862" s="5" t="str">
        <f t="shared" si="301"/>
        <v>On-Time</v>
      </c>
      <c r="AC4862" s="5">
        <f t="shared" si="302"/>
        <v>0.42</v>
      </c>
      <c r="AD4862" s="5" t="str">
        <f t="shared" si="303"/>
        <v>Long-haul</v>
      </c>
    </row>
    <row r="4863" spans="1:30" x14ac:dyDescent="0.3">
      <c r="A4863" s="1" t="s">
        <v>6330</v>
      </c>
      <c r="B4863" s="1" t="s">
        <v>6331</v>
      </c>
      <c r="C4863" s="1">
        <v>50</v>
      </c>
      <c r="D4863" s="1" t="s">
        <v>28</v>
      </c>
      <c r="E4863" s="1" t="s">
        <v>6196</v>
      </c>
      <c r="F4863" s="1" t="s">
        <v>48</v>
      </c>
      <c r="G4863" s="1" t="s">
        <v>307</v>
      </c>
      <c r="H4863" s="1" t="s">
        <v>308</v>
      </c>
      <c r="I4863" s="1" t="s">
        <v>33</v>
      </c>
      <c r="J4863" s="1">
        <v>14406</v>
      </c>
      <c r="K4863" s="3">
        <v>0.40773148148148147</v>
      </c>
      <c r="L4863" s="3">
        <v>7.4398148148148144E-2</v>
      </c>
      <c r="M4863" s="7">
        <v>45661</v>
      </c>
      <c r="N4863" s="3">
        <v>0.40773148148148147</v>
      </c>
      <c r="O4863" s="3">
        <v>7.4398148148148144E-2</v>
      </c>
      <c r="P4863" s="5">
        <v>0</v>
      </c>
      <c r="Q4863" s="5">
        <v>870.89</v>
      </c>
      <c r="R4863" s="1" t="s">
        <v>40</v>
      </c>
      <c r="S4863" s="1">
        <v>5</v>
      </c>
      <c r="T4863" s="1" t="s">
        <v>45</v>
      </c>
      <c r="U4863" s="5">
        <v>112.7</v>
      </c>
      <c r="V4863" s="5">
        <v>72660.883088772694</v>
      </c>
      <c r="W4863" s="1" t="s">
        <v>42</v>
      </c>
      <c r="X4863" s="1">
        <v>3.43</v>
      </c>
      <c r="Y4863" s="5">
        <v>92193.06</v>
      </c>
      <c r="Z4863" s="5">
        <v>55759.5</v>
      </c>
      <c r="AA4863" s="5" t="str">
        <f t="shared" si="300"/>
        <v>50-59</v>
      </c>
      <c r="AB4863" s="5" t="str">
        <f t="shared" si="301"/>
        <v>On-Time</v>
      </c>
      <c r="AC4863" s="5">
        <f t="shared" si="302"/>
        <v>0.6</v>
      </c>
      <c r="AD4863" s="5" t="str">
        <f t="shared" si="303"/>
        <v>Long-haul</v>
      </c>
    </row>
    <row r="4864" spans="1:30" x14ac:dyDescent="0.3">
      <c r="A4864" s="1" t="s">
        <v>6332</v>
      </c>
      <c r="B4864" s="1" t="s">
        <v>6333</v>
      </c>
      <c r="C4864" s="1">
        <v>64</v>
      </c>
      <c r="D4864" s="1" t="s">
        <v>28</v>
      </c>
      <c r="E4864" s="1" t="s">
        <v>6196</v>
      </c>
      <c r="F4864" s="1" t="s">
        <v>30</v>
      </c>
      <c r="G4864" s="1" t="s">
        <v>307</v>
      </c>
      <c r="H4864" s="1" t="s">
        <v>308</v>
      </c>
      <c r="I4864" s="1" t="s">
        <v>33</v>
      </c>
      <c r="J4864" s="1">
        <v>14406</v>
      </c>
      <c r="K4864" s="3">
        <v>0.40773148148148147</v>
      </c>
      <c r="L4864" s="3">
        <v>7.4398148148148144E-2</v>
      </c>
      <c r="M4864" s="7">
        <v>45659</v>
      </c>
      <c r="N4864" s="3">
        <v>0.40773148148148147</v>
      </c>
      <c r="O4864" s="3">
        <v>7.4398148148148144E-2</v>
      </c>
      <c r="P4864" s="5">
        <v>0</v>
      </c>
      <c r="Q4864" s="5">
        <v>170.25</v>
      </c>
      <c r="R4864" s="1" t="s">
        <v>56</v>
      </c>
      <c r="S4864" s="1">
        <v>5</v>
      </c>
      <c r="T4864" s="1" t="s">
        <v>83</v>
      </c>
      <c r="U4864" s="5">
        <v>125.45</v>
      </c>
      <c r="V4864" s="5">
        <v>73055.170607031498</v>
      </c>
      <c r="W4864" s="1" t="s">
        <v>42</v>
      </c>
      <c r="X4864" s="1">
        <v>3.26</v>
      </c>
      <c r="Y4864" s="5">
        <v>92666.2</v>
      </c>
      <c r="Z4864" s="5">
        <v>10921.09</v>
      </c>
      <c r="AA4864" s="5" t="str">
        <f t="shared" si="300"/>
        <v>60+</v>
      </c>
      <c r="AB4864" s="5" t="str">
        <f t="shared" si="301"/>
        <v>On-Time</v>
      </c>
      <c r="AC4864" s="5">
        <f t="shared" si="302"/>
        <v>0.12</v>
      </c>
      <c r="AD4864" s="5" t="str">
        <f t="shared" si="303"/>
        <v>Long-haul</v>
      </c>
    </row>
    <row r="4865" spans="1:30" x14ac:dyDescent="0.3">
      <c r="A4865" s="1" t="s">
        <v>5871</v>
      </c>
      <c r="B4865" s="1" t="s">
        <v>5872</v>
      </c>
      <c r="C4865" s="1">
        <v>25</v>
      </c>
      <c r="D4865" s="1" t="s">
        <v>28</v>
      </c>
      <c r="E4865" s="1" t="s">
        <v>6196</v>
      </c>
      <c r="F4865" s="1" t="s">
        <v>48</v>
      </c>
      <c r="G4865" s="1" t="s">
        <v>307</v>
      </c>
      <c r="H4865" s="1" t="s">
        <v>308</v>
      </c>
      <c r="I4865" s="1" t="s">
        <v>33</v>
      </c>
      <c r="J4865" s="1">
        <v>14406</v>
      </c>
      <c r="K4865" s="3">
        <v>0.40773148148148147</v>
      </c>
      <c r="L4865" s="3">
        <v>7.4398148148148144E-2</v>
      </c>
      <c r="M4865" s="7">
        <v>45661</v>
      </c>
      <c r="N4865" s="3">
        <v>0.40773148148148147</v>
      </c>
      <c r="O4865" s="3">
        <v>7.4398148148148144E-2</v>
      </c>
      <c r="P4865" s="5">
        <v>0</v>
      </c>
      <c r="Q4865" s="5">
        <v>971.94</v>
      </c>
      <c r="R4865" s="1" t="s">
        <v>56</v>
      </c>
      <c r="S4865" s="1">
        <v>5</v>
      </c>
      <c r="T4865" s="1" t="s">
        <v>45</v>
      </c>
      <c r="U4865" s="5">
        <v>121.33</v>
      </c>
      <c r="V4865" s="5">
        <v>73285.965187950307</v>
      </c>
      <c r="W4865" s="1" t="s">
        <v>36</v>
      </c>
      <c r="X4865" s="1">
        <v>3.51</v>
      </c>
      <c r="Y4865" s="5">
        <v>92943.16</v>
      </c>
      <c r="Z4865" s="5">
        <v>62228.43</v>
      </c>
      <c r="AA4865" s="5" t="str">
        <f t="shared" si="300"/>
        <v>18-29</v>
      </c>
      <c r="AB4865" s="5" t="str">
        <f t="shared" si="301"/>
        <v>On-Time</v>
      </c>
      <c r="AC4865" s="5">
        <f t="shared" si="302"/>
        <v>0.67</v>
      </c>
      <c r="AD4865" s="5" t="str">
        <f t="shared" si="303"/>
        <v>Long-haul</v>
      </c>
    </row>
    <row r="4866" spans="1:30" x14ac:dyDescent="0.3">
      <c r="A4866" s="1" t="s">
        <v>6147</v>
      </c>
      <c r="B4866" s="1" t="s">
        <v>6148</v>
      </c>
      <c r="C4866" s="1">
        <v>65</v>
      </c>
      <c r="D4866" s="1" t="s">
        <v>28</v>
      </c>
      <c r="E4866" s="1" t="s">
        <v>6196</v>
      </c>
      <c r="F4866" s="1" t="s">
        <v>48</v>
      </c>
      <c r="G4866" s="1" t="s">
        <v>307</v>
      </c>
      <c r="H4866" s="1" t="s">
        <v>308</v>
      </c>
      <c r="I4866" s="1" t="s">
        <v>33</v>
      </c>
      <c r="J4866" s="1">
        <v>14406</v>
      </c>
      <c r="K4866" s="3">
        <v>0.40773148148148147</v>
      </c>
      <c r="L4866" s="3">
        <v>7.4398148148148144E-2</v>
      </c>
      <c r="M4866" s="7">
        <v>45670</v>
      </c>
      <c r="N4866" s="3">
        <v>0.40773148148148147</v>
      </c>
      <c r="O4866" s="3">
        <v>7.4398148148148144E-2</v>
      </c>
      <c r="P4866" s="5">
        <v>0</v>
      </c>
      <c r="Q4866" s="5">
        <v>1375.22</v>
      </c>
      <c r="R4866" s="1" t="s">
        <v>40</v>
      </c>
      <c r="S4866" s="1">
        <v>5</v>
      </c>
      <c r="T4866" s="1" t="s">
        <v>41</v>
      </c>
      <c r="U4866" s="5">
        <v>31.15</v>
      </c>
      <c r="V4866" s="5">
        <v>72968.758241391406</v>
      </c>
      <c r="W4866" s="1" t="s">
        <v>42</v>
      </c>
      <c r="X4866" s="1">
        <v>3.89</v>
      </c>
      <c r="Y4866" s="5">
        <v>92562.51</v>
      </c>
      <c r="Z4866" s="5">
        <v>88020.31</v>
      </c>
      <c r="AA4866" s="5" t="str">
        <f t="shared" ref="AA4866:AA4929" si="304">IF(C4866&lt;=29,"18-29",IF(C4866&lt;=39,"30-39",IF(C4866&lt;=49,"40-49",IF(C4866&lt;=59,"50-59","60+"))))</f>
        <v>60+</v>
      </c>
      <c r="AB4866" s="5" t="str">
        <f t="shared" ref="AB4866:AB4929" si="305">IF(P4866&lt;=30,"On-Time",IF(P4866&lt;=120,"Moderate","Severe"))</f>
        <v>On-Time</v>
      </c>
      <c r="AC4866" s="5">
        <f t="shared" ref="AC4866:AC4929" si="306">ROUND(Z4866/Y4866,2)</f>
        <v>0.95</v>
      </c>
      <c r="AD4866" s="5" t="str">
        <f t="shared" ref="AD4866:AD4929" si="307">IF(J4866&lt;=3000,"Short-haul",IF(J4866&lt;=7000,"Medium-haul","Long-haul"))</f>
        <v>Long-haul</v>
      </c>
    </row>
    <row r="4867" spans="1:30" x14ac:dyDescent="0.3">
      <c r="A4867" s="1" t="s">
        <v>6103</v>
      </c>
      <c r="B4867" s="1" t="s">
        <v>6104</v>
      </c>
      <c r="C4867" s="1">
        <v>19</v>
      </c>
      <c r="D4867" s="1" t="s">
        <v>28</v>
      </c>
      <c r="E4867" s="1" t="s">
        <v>6196</v>
      </c>
      <c r="F4867" s="1" t="s">
        <v>30</v>
      </c>
      <c r="G4867" s="1" t="s">
        <v>307</v>
      </c>
      <c r="H4867" s="1" t="s">
        <v>308</v>
      </c>
      <c r="I4867" s="1" t="s">
        <v>33</v>
      </c>
      <c r="J4867" s="1">
        <v>14406</v>
      </c>
      <c r="K4867" s="3">
        <v>0.40773148148148147</v>
      </c>
      <c r="L4867" s="3">
        <v>7.4398148148148144E-2</v>
      </c>
      <c r="M4867" s="7">
        <v>45660</v>
      </c>
      <c r="N4867" s="3">
        <v>0.40773148148148147</v>
      </c>
      <c r="O4867" s="3">
        <v>7.4398148148148144E-2</v>
      </c>
      <c r="P4867" s="5">
        <v>0</v>
      </c>
      <c r="Q4867" s="5">
        <v>391.84</v>
      </c>
      <c r="R4867" s="1" t="s">
        <v>40</v>
      </c>
      <c r="S4867" s="1">
        <v>5</v>
      </c>
      <c r="T4867" s="1" t="s">
        <v>45</v>
      </c>
      <c r="U4867" s="5">
        <v>32.94</v>
      </c>
      <c r="V4867" s="5">
        <v>72671.016083937502</v>
      </c>
      <c r="W4867" s="1" t="s">
        <v>42</v>
      </c>
      <c r="X4867" s="1">
        <v>3.72</v>
      </c>
      <c r="Y4867" s="5">
        <v>92205.22</v>
      </c>
      <c r="Z4867" s="5">
        <v>25084.35</v>
      </c>
      <c r="AA4867" s="5" t="str">
        <f t="shared" si="304"/>
        <v>18-29</v>
      </c>
      <c r="AB4867" s="5" t="str">
        <f t="shared" si="305"/>
        <v>On-Time</v>
      </c>
      <c r="AC4867" s="5">
        <f t="shared" si="306"/>
        <v>0.27</v>
      </c>
      <c r="AD4867" s="5" t="str">
        <f t="shared" si="307"/>
        <v>Long-haul</v>
      </c>
    </row>
    <row r="4868" spans="1:30" x14ac:dyDescent="0.3">
      <c r="A4868" s="1" t="s">
        <v>6334</v>
      </c>
      <c r="B4868" s="1" t="s">
        <v>6335</v>
      </c>
      <c r="C4868" s="1">
        <v>44</v>
      </c>
      <c r="D4868" s="1" t="s">
        <v>28</v>
      </c>
      <c r="E4868" s="1" t="s">
        <v>6196</v>
      </c>
      <c r="F4868" s="1" t="s">
        <v>30</v>
      </c>
      <c r="G4868" s="1" t="s">
        <v>327</v>
      </c>
      <c r="H4868" s="1" t="s">
        <v>175</v>
      </c>
      <c r="I4868" s="1" t="s">
        <v>262</v>
      </c>
      <c r="J4868" s="1">
        <v>3625</v>
      </c>
      <c r="K4868" s="3">
        <v>0.10141203703703704</v>
      </c>
      <c r="L4868" s="3">
        <v>0.26877314814814812</v>
      </c>
      <c r="M4868" s="7">
        <v>45666</v>
      </c>
      <c r="N4868" s="3">
        <v>0.15627314814814816</v>
      </c>
      <c r="O4868" s="3">
        <v>0.32363425925925926</v>
      </c>
      <c r="P4868" s="5">
        <v>79</v>
      </c>
      <c r="Q4868" s="5">
        <v>656.38</v>
      </c>
      <c r="R4868" s="1" t="s">
        <v>34</v>
      </c>
      <c r="S4868" s="1">
        <v>5</v>
      </c>
      <c r="T4868" s="1" t="s">
        <v>45</v>
      </c>
      <c r="U4868" s="5">
        <v>196.46</v>
      </c>
      <c r="V4868" s="5">
        <v>18840.681090747799</v>
      </c>
      <c r="W4868" s="1" t="s">
        <v>36</v>
      </c>
      <c r="X4868" s="1">
        <v>4.72</v>
      </c>
      <c r="Y4868" s="5">
        <v>27608.82</v>
      </c>
      <c r="Z4868" s="5">
        <v>42047.61</v>
      </c>
      <c r="AA4868" s="5" t="str">
        <f t="shared" si="304"/>
        <v>40-49</v>
      </c>
      <c r="AB4868" s="5" t="str">
        <f t="shared" si="305"/>
        <v>Moderate</v>
      </c>
      <c r="AC4868" s="5">
        <f t="shared" si="306"/>
        <v>1.52</v>
      </c>
      <c r="AD4868" s="5" t="str">
        <f t="shared" si="307"/>
        <v>Medium-haul</v>
      </c>
    </row>
    <row r="4869" spans="1:30" x14ac:dyDescent="0.3">
      <c r="A4869" s="1" t="s">
        <v>6085</v>
      </c>
      <c r="B4869" s="1" t="s">
        <v>6086</v>
      </c>
      <c r="C4869" s="1">
        <v>20</v>
      </c>
      <c r="D4869" s="1" t="s">
        <v>39</v>
      </c>
      <c r="E4869" s="1" t="s">
        <v>6196</v>
      </c>
      <c r="F4869" s="1" t="s">
        <v>48</v>
      </c>
      <c r="G4869" s="1" t="s">
        <v>327</v>
      </c>
      <c r="H4869" s="1" t="s">
        <v>175</v>
      </c>
      <c r="I4869" s="1" t="s">
        <v>262</v>
      </c>
      <c r="J4869" s="1">
        <v>3625</v>
      </c>
      <c r="K4869" s="3">
        <v>0.10141203703703704</v>
      </c>
      <c r="L4869" s="3">
        <v>0.26877314814814812</v>
      </c>
      <c r="M4869" s="7">
        <v>45659</v>
      </c>
      <c r="N4869" s="3">
        <v>0.15627314814814816</v>
      </c>
      <c r="O4869" s="3">
        <v>0.32363425925925926</v>
      </c>
      <c r="P4869" s="5">
        <v>79</v>
      </c>
      <c r="Q4869" s="5">
        <v>1220.1400000000001</v>
      </c>
      <c r="R4869" s="1" t="s">
        <v>34</v>
      </c>
      <c r="S4869" s="1">
        <v>5</v>
      </c>
      <c r="T4869" s="1" t="s">
        <v>45</v>
      </c>
      <c r="U4869" s="5">
        <v>52.02</v>
      </c>
      <c r="V4869" s="5">
        <v>19313.561871158701</v>
      </c>
      <c r="W4869" s="1" t="s">
        <v>42</v>
      </c>
      <c r="X4869" s="1">
        <v>4.3600000000000003</v>
      </c>
      <c r="Y4869" s="5">
        <v>28176.27</v>
      </c>
      <c r="Z4869" s="5">
        <v>78099.360000000001</v>
      </c>
      <c r="AA4869" s="5" t="str">
        <f t="shared" si="304"/>
        <v>18-29</v>
      </c>
      <c r="AB4869" s="5" t="str">
        <f t="shared" si="305"/>
        <v>Moderate</v>
      </c>
      <c r="AC4869" s="5">
        <f t="shared" si="306"/>
        <v>2.77</v>
      </c>
      <c r="AD4869" s="5" t="str">
        <f t="shared" si="307"/>
        <v>Medium-haul</v>
      </c>
    </row>
    <row r="4870" spans="1:30" x14ac:dyDescent="0.3">
      <c r="A4870" s="1" t="s">
        <v>6109</v>
      </c>
      <c r="B4870" s="1" t="s">
        <v>6110</v>
      </c>
      <c r="C4870" s="1">
        <v>45</v>
      </c>
      <c r="D4870" s="1" t="s">
        <v>39</v>
      </c>
      <c r="E4870" s="1" t="s">
        <v>6196</v>
      </c>
      <c r="F4870" s="1" t="s">
        <v>30</v>
      </c>
      <c r="G4870" s="1" t="s">
        <v>327</v>
      </c>
      <c r="H4870" s="1" t="s">
        <v>175</v>
      </c>
      <c r="I4870" s="1" t="s">
        <v>262</v>
      </c>
      <c r="J4870" s="1">
        <v>3625</v>
      </c>
      <c r="K4870" s="3">
        <v>0.10141203703703704</v>
      </c>
      <c r="L4870" s="3">
        <v>0.26877314814814812</v>
      </c>
      <c r="M4870" s="7">
        <v>45665</v>
      </c>
      <c r="N4870" s="3">
        <v>0.15627314814814816</v>
      </c>
      <c r="O4870" s="3">
        <v>0.32363425925925926</v>
      </c>
      <c r="P4870" s="5">
        <v>79</v>
      </c>
      <c r="Q4870" s="5">
        <v>559.84</v>
      </c>
      <c r="R4870" s="1" t="s">
        <v>56</v>
      </c>
      <c r="S4870" s="1">
        <v>5</v>
      </c>
      <c r="T4870" s="1" t="s">
        <v>45</v>
      </c>
      <c r="U4870" s="5">
        <v>58.81</v>
      </c>
      <c r="V4870" s="5">
        <v>19439.320676855801</v>
      </c>
      <c r="W4870" s="1" t="s">
        <v>42</v>
      </c>
      <c r="X4870" s="1">
        <v>4.87</v>
      </c>
      <c r="Y4870" s="5">
        <v>28327.18</v>
      </c>
      <c r="Z4870" s="5">
        <v>35841.519999999997</v>
      </c>
      <c r="AA4870" s="5" t="str">
        <f t="shared" si="304"/>
        <v>40-49</v>
      </c>
      <c r="AB4870" s="5" t="str">
        <f t="shared" si="305"/>
        <v>Moderate</v>
      </c>
      <c r="AC4870" s="5">
        <f t="shared" si="306"/>
        <v>1.27</v>
      </c>
      <c r="AD4870" s="5" t="str">
        <f t="shared" si="307"/>
        <v>Medium-haul</v>
      </c>
    </row>
    <row r="4871" spans="1:30" x14ac:dyDescent="0.3">
      <c r="A4871" s="1" t="s">
        <v>5895</v>
      </c>
      <c r="B4871" s="1" t="s">
        <v>5896</v>
      </c>
      <c r="C4871" s="1">
        <v>30</v>
      </c>
      <c r="D4871" s="1" t="s">
        <v>28</v>
      </c>
      <c r="E4871" s="1" t="s">
        <v>6196</v>
      </c>
      <c r="F4871" s="1" t="s">
        <v>30</v>
      </c>
      <c r="G4871" s="1" t="s">
        <v>327</v>
      </c>
      <c r="H4871" s="1" t="s">
        <v>175</v>
      </c>
      <c r="I4871" s="1" t="s">
        <v>262</v>
      </c>
      <c r="J4871" s="1">
        <v>3625</v>
      </c>
      <c r="K4871" s="3">
        <v>0.10141203703703704</v>
      </c>
      <c r="L4871" s="3">
        <v>0.26877314814814812</v>
      </c>
      <c r="M4871" s="7">
        <v>45672</v>
      </c>
      <c r="N4871" s="3">
        <v>0.15627314814814816</v>
      </c>
      <c r="O4871" s="3">
        <v>0.32363425925925926</v>
      </c>
      <c r="P4871" s="5">
        <v>79</v>
      </c>
      <c r="Q4871" s="5">
        <v>1295.19</v>
      </c>
      <c r="R4871" s="1" t="s">
        <v>40</v>
      </c>
      <c r="S4871" s="1">
        <v>3</v>
      </c>
      <c r="T4871" s="1" t="s">
        <v>49</v>
      </c>
      <c r="U4871" s="5">
        <v>94.49</v>
      </c>
      <c r="V4871" s="5">
        <v>19178.274727322401</v>
      </c>
      <c r="W4871" s="1" t="s">
        <v>36</v>
      </c>
      <c r="X4871" s="1">
        <v>4.2699999999999996</v>
      </c>
      <c r="Y4871" s="5">
        <v>28013.93</v>
      </c>
      <c r="Z4871" s="5">
        <v>82911.06</v>
      </c>
      <c r="AA4871" s="5" t="str">
        <f t="shared" si="304"/>
        <v>30-39</v>
      </c>
      <c r="AB4871" s="5" t="str">
        <f t="shared" si="305"/>
        <v>Moderate</v>
      </c>
      <c r="AC4871" s="5">
        <f t="shared" si="306"/>
        <v>2.96</v>
      </c>
      <c r="AD4871" s="5" t="str">
        <f t="shared" si="307"/>
        <v>Medium-haul</v>
      </c>
    </row>
    <row r="4872" spans="1:30" x14ac:dyDescent="0.3">
      <c r="A4872" s="1" t="s">
        <v>6336</v>
      </c>
      <c r="B4872" s="1" t="s">
        <v>6337</v>
      </c>
      <c r="C4872" s="1">
        <v>35</v>
      </c>
      <c r="D4872" s="1" t="s">
        <v>28</v>
      </c>
      <c r="E4872" s="1" t="s">
        <v>6196</v>
      </c>
      <c r="F4872" s="1" t="s">
        <v>48</v>
      </c>
      <c r="G4872" s="1" t="s">
        <v>327</v>
      </c>
      <c r="H4872" s="1" t="s">
        <v>175</v>
      </c>
      <c r="I4872" s="1" t="s">
        <v>262</v>
      </c>
      <c r="J4872" s="1">
        <v>3625</v>
      </c>
      <c r="K4872" s="3">
        <v>0.10141203703703704</v>
      </c>
      <c r="L4872" s="3">
        <v>0.26877314814814812</v>
      </c>
      <c r="M4872" s="7">
        <v>45658</v>
      </c>
      <c r="N4872" s="3">
        <v>0.15627314814814816</v>
      </c>
      <c r="O4872" s="3">
        <v>0.32363425925925926</v>
      </c>
      <c r="P4872" s="5">
        <v>79</v>
      </c>
      <c r="Q4872" s="5">
        <v>425.65</v>
      </c>
      <c r="R4872" s="1" t="s">
        <v>34</v>
      </c>
      <c r="S4872" s="1">
        <v>3</v>
      </c>
      <c r="T4872" s="1" t="s">
        <v>35</v>
      </c>
      <c r="U4872" s="5">
        <v>61.72</v>
      </c>
      <c r="V4872" s="5">
        <v>18860.851738520701</v>
      </c>
      <c r="W4872" s="1" t="s">
        <v>36</v>
      </c>
      <c r="X4872" s="1">
        <v>4.3899999999999997</v>
      </c>
      <c r="Y4872" s="5">
        <v>27633.02</v>
      </c>
      <c r="Z4872" s="5">
        <v>27253.94</v>
      </c>
      <c r="AA4872" s="5" t="str">
        <f t="shared" si="304"/>
        <v>30-39</v>
      </c>
      <c r="AB4872" s="5" t="str">
        <f t="shared" si="305"/>
        <v>Moderate</v>
      </c>
      <c r="AC4872" s="5">
        <f t="shared" si="306"/>
        <v>0.99</v>
      </c>
      <c r="AD4872" s="5" t="str">
        <f t="shared" si="307"/>
        <v>Medium-haul</v>
      </c>
    </row>
    <row r="4873" spans="1:30" x14ac:dyDescent="0.3">
      <c r="A4873" s="1" t="s">
        <v>5897</v>
      </c>
      <c r="B4873" s="1" t="s">
        <v>5898</v>
      </c>
      <c r="C4873" s="1">
        <v>30</v>
      </c>
      <c r="D4873" s="1" t="s">
        <v>28</v>
      </c>
      <c r="E4873" s="1" t="s">
        <v>6196</v>
      </c>
      <c r="F4873" s="1" t="s">
        <v>48</v>
      </c>
      <c r="G4873" s="1" t="s">
        <v>327</v>
      </c>
      <c r="H4873" s="1" t="s">
        <v>175</v>
      </c>
      <c r="I4873" s="1" t="s">
        <v>262</v>
      </c>
      <c r="J4873" s="1">
        <v>3625</v>
      </c>
      <c r="K4873" s="3">
        <v>0.10141203703703704</v>
      </c>
      <c r="L4873" s="3">
        <v>0.26877314814814812</v>
      </c>
      <c r="M4873" s="7">
        <v>45659</v>
      </c>
      <c r="N4873" s="3">
        <v>0.15627314814814816</v>
      </c>
      <c r="O4873" s="3">
        <v>0.32363425925925926</v>
      </c>
      <c r="P4873" s="5">
        <v>79</v>
      </c>
      <c r="Q4873" s="5">
        <v>1346.45</v>
      </c>
      <c r="R4873" s="1" t="s">
        <v>40</v>
      </c>
      <c r="S4873" s="1">
        <v>3</v>
      </c>
      <c r="T4873" s="1" t="s">
        <v>49</v>
      </c>
      <c r="U4873" s="5">
        <v>157.16999999999999</v>
      </c>
      <c r="V4873" s="5">
        <v>19302.2916437065</v>
      </c>
      <c r="W4873" s="1" t="s">
        <v>42</v>
      </c>
      <c r="X4873" s="1">
        <v>4.13</v>
      </c>
      <c r="Y4873" s="5">
        <v>28162.75</v>
      </c>
      <c r="Z4873" s="5">
        <v>86204.23</v>
      </c>
      <c r="AA4873" s="5" t="str">
        <f t="shared" si="304"/>
        <v>30-39</v>
      </c>
      <c r="AB4873" s="5" t="str">
        <f t="shared" si="305"/>
        <v>Moderate</v>
      </c>
      <c r="AC4873" s="5">
        <f t="shared" si="306"/>
        <v>3.06</v>
      </c>
      <c r="AD4873" s="5" t="str">
        <f t="shared" si="307"/>
        <v>Medium-haul</v>
      </c>
    </row>
    <row r="4874" spans="1:30" x14ac:dyDescent="0.3">
      <c r="A4874" s="1" t="s">
        <v>6338</v>
      </c>
      <c r="B4874" s="1" t="s">
        <v>6339</v>
      </c>
      <c r="C4874" s="1">
        <v>54</v>
      </c>
      <c r="D4874" s="1" t="s">
        <v>39</v>
      </c>
      <c r="E4874" s="1" t="s">
        <v>6196</v>
      </c>
      <c r="F4874" s="1" t="s">
        <v>48</v>
      </c>
      <c r="G4874" s="1" t="s">
        <v>327</v>
      </c>
      <c r="H4874" s="1" t="s">
        <v>175</v>
      </c>
      <c r="I4874" s="1" t="s">
        <v>262</v>
      </c>
      <c r="J4874" s="1">
        <v>3625</v>
      </c>
      <c r="K4874" s="3">
        <v>0.10141203703703704</v>
      </c>
      <c r="L4874" s="3">
        <v>0.26877314814814812</v>
      </c>
      <c r="M4874" s="7">
        <v>45663</v>
      </c>
      <c r="N4874" s="3">
        <v>0.15627314814814816</v>
      </c>
      <c r="O4874" s="3">
        <v>0.32363425925925926</v>
      </c>
      <c r="P4874" s="5">
        <v>79</v>
      </c>
      <c r="Q4874" s="5">
        <v>481.4</v>
      </c>
      <c r="R4874" s="1" t="s">
        <v>34</v>
      </c>
      <c r="S4874" s="1">
        <v>5</v>
      </c>
      <c r="T4874" s="1" t="s">
        <v>49</v>
      </c>
      <c r="U4874" s="5">
        <v>86.28</v>
      </c>
      <c r="V4874" s="5">
        <v>19416.723632545702</v>
      </c>
      <c r="W4874" s="1" t="s">
        <v>36</v>
      </c>
      <c r="X4874" s="1">
        <v>4.1399999999999997</v>
      </c>
      <c r="Y4874" s="5">
        <v>28300.07</v>
      </c>
      <c r="Z4874" s="5">
        <v>30826.86</v>
      </c>
      <c r="AA4874" s="5" t="str">
        <f t="shared" si="304"/>
        <v>50-59</v>
      </c>
      <c r="AB4874" s="5" t="str">
        <f t="shared" si="305"/>
        <v>Moderate</v>
      </c>
      <c r="AC4874" s="5">
        <f t="shared" si="306"/>
        <v>1.0900000000000001</v>
      </c>
      <c r="AD4874" s="5" t="str">
        <f t="shared" si="307"/>
        <v>Medium-haul</v>
      </c>
    </row>
    <row r="4875" spans="1:30" x14ac:dyDescent="0.3">
      <c r="A4875" s="1" t="s">
        <v>6308</v>
      </c>
      <c r="B4875" s="1" t="s">
        <v>6309</v>
      </c>
      <c r="C4875" s="1">
        <v>61</v>
      </c>
      <c r="D4875" s="1" t="s">
        <v>39</v>
      </c>
      <c r="E4875" s="1" t="s">
        <v>6196</v>
      </c>
      <c r="F4875" s="1" t="s">
        <v>48</v>
      </c>
      <c r="G4875" s="1" t="s">
        <v>327</v>
      </c>
      <c r="H4875" s="1" t="s">
        <v>175</v>
      </c>
      <c r="I4875" s="1" t="s">
        <v>262</v>
      </c>
      <c r="J4875" s="1">
        <v>3625</v>
      </c>
      <c r="K4875" s="3">
        <v>0.10141203703703704</v>
      </c>
      <c r="L4875" s="3">
        <v>0.26877314814814812</v>
      </c>
      <c r="M4875" s="7">
        <v>45669</v>
      </c>
      <c r="N4875" s="3">
        <v>0.15627314814814816</v>
      </c>
      <c r="O4875" s="3">
        <v>0.32363425925925926</v>
      </c>
      <c r="P4875" s="5">
        <v>79</v>
      </c>
      <c r="Q4875" s="5">
        <v>1308.97</v>
      </c>
      <c r="R4875" s="1" t="s">
        <v>40</v>
      </c>
      <c r="S4875" s="1">
        <v>5</v>
      </c>
      <c r="T4875" s="1" t="s">
        <v>45</v>
      </c>
      <c r="U4875" s="5">
        <v>3.81</v>
      </c>
      <c r="V4875" s="5">
        <v>18801.2334956548</v>
      </c>
      <c r="W4875" s="1" t="s">
        <v>42</v>
      </c>
      <c r="X4875" s="1">
        <v>3.74</v>
      </c>
      <c r="Y4875" s="5">
        <v>27561.48</v>
      </c>
      <c r="Z4875" s="5">
        <v>83774.84</v>
      </c>
      <c r="AA4875" s="5" t="str">
        <f t="shared" si="304"/>
        <v>60+</v>
      </c>
      <c r="AB4875" s="5" t="str">
        <f t="shared" si="305"/>
        <v>Moderate</v>
      </c>
      <c r="AC4875" s="5">
        <f t="shared" si="306"/>
        <v>3.04</v>
      </c>
      <c r="AD4875" s="5" t="str">
        <f t="shared" si="307"/>
        <v>Medium-haul</v>
      </c>
    </row>
    <row r="4876" spans="1:30" x14ac:dyDescent="0.3">
      <c r="A4876" s="1" t="s">
        <v>6340</v>
      </c>
      <c r="B4876" s="1" t="s">
        <v>6341</v>
      </c>
      <c r="C4876" s="1">
        <v>56</v>
      </c>
      <c r="D4876" s="1" t="s">
        <v>28</v>
      </c>
      <c r="E4876" s="1" t="s">
        <v>6196</v>
      </c>
      <c r="F4876" s="1" t="s">
        <v>48</v>
      </c>
      <c r="G4876" s="1" t="s">
        <v>327</v>
      </c>
      <c r="H4876" s="1" t="s">
        <v>175</v>
      </c>
      <c r="I4876" s="1" t="s">
        <v>262</v>
      </c>
      <c r="J4876" s="1">
        <v>3625</v>
      </c>
      <c r="K4876" s="3">
        <v>0.10141203703703704</v>
      </c>
      <c r="L4876" s="3">
        <v>0.26877314814814812</v>
      </c>
      <c r="M4876" s="7">
        <v>45661</v>
      </c>
      <c r="N4876" s="3">
        <v>0.15627314814814816</v>
      </c>
      <c r="O4876" s="3">
        <v>0.32363425925925926</v>
      </c>
      <c r="P4876" s="5">
        <v>79</v>
      </c>
      <c r="Q4876" s="5">
        <v>773.12</v>
      </c>
      <c r="R4876" s="1" t="s">
        <v>34</v>
      </c>
      <c r="S4876" s="1">
        <v>5</v>
      </c>
      <c r="T4876" s="1" t="s">
        <v>45</v>
      </c>
      <c r="U4876" s="5">
        <v>118.19</v>
      </c>
      <c r="V4876" s="5">
        <v>19091.6278762978</v>
      </c>
      <c r="W4876" s="1" t="s">
        <v>36</v>
      </c>
      <c r="X4876" s="1">
        <v>3.48</v>
      </c>
      <c r="Y4876" s="5">
        <v>27909.95</v>
      </c>
      <c r="Z4876" s="5">
        <v>49503.32</v>
      </c>
      <c r="AA4876" s="5" t="str">
        <f t="shared" si="304"/>
        <v>50-59</v>
      </c>
      <c r="AB4876" s="5" t="str">
        <f t="shared" si="305"/>
        <v>Moderate</v>
      </c>
      <c r="AC4876" s="5">
        <f t="shared" si="306"/>
        <v>1.77</v>
      </c>
      <c r="AD4876" s="5" t="str">
        <f t="shared" si="307"/>
        <v>Medium-haul</v>
      </c>
    </row>
    <row r="4877" spans="1:30" x14ac:dyDescent="0.3">
      <c r="A4877" s="1" t="s">
        <v>5983</v>
      </c>
      <c r="B4877" s="1" t="s">
        <v>5984</v>
      </c>
      <c r="C4877" s="1">
        <v>40</v>
      </c>
      <c r="D4877" s="1" t="s">
        <v>28</v>
      </c>
      <c r="E4877" s="1" t="s">
        <v>6196</v>
      </c>
      <c r="F4877" s="1" t="s">
        <v>30</v>
      </c>
      <c r="G4877" s="1" t="s">
        <v>336</v>
      </c>
      <c r="H4877" s="1" t="s">
        <v>337</v>
      </c>
      <c r="I4877" s="1" t="s">
        <v>175</v>
      </c>
      <c r="J4877" s="1">
        <v>4648</v>
      </c>
      <c r="K4877" s="3">
        <v>0.70817129629629627</v>
      </c>
      <c r="L4877" s="3">
        <v>0.92275462962962962</v>
      </c>
      <c r="M4877" s="7">
        <v>45665</v>
      </c>
      <c r="N4877" s="3">
        <v>0.81233796296296301</v>
      </c>
      <c r="O4877" s="3">
        <v>2.6921296296296297E-2</v>
      </c>
      <c r="P4877" s="5">
        <v>150</v>
      </c>
      <c r="Q4877" s="5">
        <v>474.08</v>
      </c>
      <c r="R4877" s="1" t="s">
        <v>56</v>
      </c>
      <c r="S4877" s="1">
        <v>3</v>
      </c>
      <c r="T4877" s="1" t="s">
        <v>49</v>
      </c>
      <c r="U4877" s="5">
        <v>195.84</v>
      </c>
      <c r="V4877" s="5">
        <v>23837.456810500302</v>
      </c>
      <c r="W4877" s="1" t="s">
        <v>36</v>
      </c>
      <c r="X4877" s="1">
        <v>4.13</v>
      </c>
      <c r="Y4877" s="5">
        <v>33604.949999999997</v>
      </c>
      <c r="Z4877" s="5">
        <v>30380.29</v>
      </c>
      <c r="AA4877" s="5" t="str">
        <f t="shared" si="304"/>
        <v>40-49</v>
      </c>
      <c r="AB4877" s="5" t="str">
        <f t="shared" si="305"/>
        <v>Severe</v>
      </c>
      <c r="AC4877" s="5">
        <f t="shared" si="306"/>
        <v>0.9</v>
      </c>
      <c r="AD4877" s="5" t="str">
        <f t="shared" si="307"/>
        <v>Medium-haul</v>
      </c>
    </row>
    <row r="4878" spans="1:30" x14ac:dyDescent="0.3">
      <c r="A4878" s="1" t="s">
        <v>6342</v>
      </c>
      <c r="B4878" s="1" t="s">
        <v>6343</v>
      </c>
      <c r="C4878" s="1">
        <v>57</v>
      </c>
      <c r="D4878" s="1" t="s">
        <v>39</v>
      </c>
      <c r="E4878" s="1" t="s">
        <v>6196</v>
      </c>
      <c r="F4878" s="1" t="s">
        <v>30</v>
      </c>
      <c r="G4878" s="1" t="s">
        <v>336</v>
      </c>
      <c r="H4878" s="1" t="s">
        <v>337</v>
      </c>
      <c r="I4878" s="1" t="s">
        <v>175</v>
      </c>
      <c r="J4878" s="1">
        <v>4648</v>
      </c>
      <c r="K4878" s="3">
        <v>0.70817129629629627</v>
      </c>
      <c r="L4878" s="3">
        <v>0.92275462962962962</v>
      </c>
      <c r="M4878" s="7">
        <v>45668</v>
      </c>
      <c r="N4878" s="3">
        <v>0.81233796296296301</v>
      </c>
      <c r="O4878" s="3">
        <v>2.6921296296296297E-2</v>
      </c>
      <c r="P4878" s="5">
        <v>150</v>
      </c>
      <c r="Q4878" s="5">
        <v>807.44</v>
      </c>
      <c r="R4878" s="1" t="s">
        <v>40</v>
      </c>
      <c r="S4878" s="1">
        <v>5</v>
      </c>
      <c r="T4878" s="1" t="s">
        <v>83</v>
      </c>
      <c r="U4878" s="5">
        <v>111.88</v>
      </c>
      <c r="V4878" s="5">
        <v>24378.267090824502</v>
      </c>
      <c r="W4878" s="1" t="s">
        <v>36</v>
      </c>
      <c r="X4878" s="1">
        <v>4.01</v>
      </c>
      <c r="Y4878" s="5">
        <v>34253.919999999998</v>
      </c>
      <c r="Z4878" s="5">
        <v>51698.54</v>
      </c>
      <c r="AA4878" s="5" t="str">
        <f t="shared" si="304"/>
        <v>50-59</v>
      </c>
      <c r="AB4878" s="5" t="str">
        <f t="shared" si="305"/>
        <v>Severe</v>
      </c>
      <c r="AC4878" s="5">
        <f t="shared" si="306"/>
        <v>1.51</v>
      </c>
      <c r="AD4878" s="5" t="str">
        <f t="shared" si="307"/>
        <v>Medium-haul</v>
      </c>
    </row>
    <row r="4879" spans="1:30" x14ac:dyDescent="0.3">
      <c r="A4879" s="1" t="s">
        <v>6207</v>
      </c>
      <c r="B4879" s="1" t="s">
        <v>6208</v>
      </c>
      <c r="C4879" s="1">
        <v>56</v>
      </c>
      <c r="D4879" s="1" t="s">
        <v>28</v>
      </c>
      <c r="E4879" s="1" t="s">
        <v>6196</v>
      </c>
      <c r="F4879" s="1" t="s">
        <v>30</v>
      </c>
      <c r="G4879" s="1" t="s">
        <v>336</v>
      </c>
      <c r="H4879" s="1" t="s">
        <v>337</v>
      </c>
      <c r="I4879" s="1" t="s">
        <v>175</v>
      </c>
      <c r="J4879" s="1">
        <v>4648</v>
      </c>
      <c r="K4879" s="3">
        <v>0.70817129629629627</v>
      </c>
      <c r="L4879" s="3">
        <v>0.92275462962962962</v>
      </c>
      <c r="M4879" s="7">
        <v>45663</v>
      </c>
      <c r="N4879" s="3">
        <v>0.81233796296296301</v>
      </c>
      <c r="O4879" s="3">
        <v>2.6921296296296297E-2</v>
      </c>
      <c r="P4879" s="5">
        <v>150</v>
      </c>
      <c r="Q4879" s="5">
        <v>796.59</v>
      </c>
      <c r="R4879" s="1" t="s">
        <v>56</v>
      </c>
      <c r="S4879" s="1">
        <v>5</v>
      </c>
      <c r="T4879" s="1" t="s">
        <v>49</v>
      </c>
      <c r="U4879" s="5">
        <v>120.5</v>
      </c>
      <c r="V4879" s="5">
        <v>24052.389657571199</v>
      </c>
      <c r="W4879" s="1" t="s">
        <v>36</v>
      </c>
      <c r="X4879" s="1">
        <v>3.65</v>
      </c>
      <c r="Y4879" s="5">
        <v>33862.870000000003</v>
      </c>
      <c r="Z4879" s="5">
        <v>51005.86</v>
      </c>
      <c r="AA4879" s="5" t="str">
        <f t="shared" si="304"/>
        <v>50-59</v>
      </c>
      <c r="AB4879" s="5" t="str">
        <f t="shared" si="305"/>
        <v>Severe</v>
      </c>
      <c r="AC4879" s="5">
        <f t="shared" si="306"/>
        <v>1.51</v>
      </c>
      <c r="AD4879" s="5" t="str">
        <f t="shared" si="307"/>
        <v>Medium-haul</v>
      </c>
    </row>
    <row r="4880" spans="1:30" x14ac:dyDescent="0.3">
      <c r="A4880" s="1" t="s">
        <v>5977</v>
      </c>
      <c r="B4880" s="1" t="s">
        <v>5978</v>
      </c>
      <c r="C4880" s="1">
        <v>67</v>
      </c>
      <c r="D4880" s="1" t="s">
        <v>39</v>
      </c>
      <c r="E4880" s="1" t="s">
        <v>6196</v>
      </c>
      <c r="F4880" s="1" t="s">
        <v>30</v>
      </c>
      <c r="G4880" s="1" t="s">
        <v>336</v>
      </c>
      <c r="H4880" s="1" t="s">
        <v>337</v>
      </c>
      <c r="I4880" s="1" t="s">
        <v>175</v>
      </c>
      <c r="J4880" s="1">
        <v>4648</v>
      </c>
      <c r="K4880" s="3">
        <v>0.70817129629629627</v>
      </c>
      <c r="L4880" s="3">
        <v>0.92275462962962962</v>
      </c>
      <c r="M4880" s="7">
        <v>45660</v>
      </c>
      <c r="N4880" s="3">
        <v>0.81233796296296301</v>
      </c>
      <c r="O4880" s="3">
        <v>2.6921296296296297E-2</v>
      </c>
      <c r="P4880" s="5">
        <v>150</v>
      </c>
      <c r="Q4880" s="5">
        <v>976.33</v>
      </c>
      <c r="R4880" s="1" t="s">
        <v>56</v>
      </c>
      <c r="S4880" s="1">
        <v>5</v>
      </c>
      <c r="T4880" s="1" t="s">
        <v>35</v>
      </c>
      <c r="U4880" s="5">
        <v>57.96</v>
      </c>
      <c r="V4880" s="5">
        <v>24435.827989380501</v>
      </c>
      <c r="W4880" s="1" t="s">
        <v>36</v>
      </c>
      <c r="X4880" s="1">
        <v>3.38</v>
      </c>
      <c r="Y4880" s="5">
        <v>34322.99</v>
      </c>
      <c r="Z4880" s="5">
        <v>62496.71</v>
      </c>
      <c r="AA4880" s="5" t="str">
        <f t="shared" si="304"/>
        <v>60+</v>
      </c>
      <c r="AB4880" s="5" t="str">
        <f t="shared" si="305"/>
        <v>Severe</v>
      </c>
      <c r="AC4880" s="5">
        <f t="shared" si="306"/>
        <v>1.82</v>
      </c>
      <c r="AD4880" s="5" t="str">
        <f t="shared" si="307"/>
        <v>Medium-haul</v>
      </c>
    </row>
    <row r="4881" spans="1:30" x14ac:dyDescent="0.3">
      <c r="A4881" s="1" t="s">
        <v>6344</v>
      </c>
      <c r="B4881" s="1" t="s">
        <v>6345</v>
      </c>
      <c r="C4881" s="1">
        <v>67</v>
      </c>
      <c r="D4881" s="1" t="s">
        <v>39</v>
      </c>
      <c r="E4881" s="1" t="s">
        <v>6196</v>
      </c>
      <c r="F4881" s="1" t="s">
        <v>30</v>
      </c>
      <c r="G4881" s="1" t="s">
        <v>336</v>
      </c>
      <c r="H4881" s="1" t="s">
        <v>337</v>
      </c>
      <c r="I4881" s="1" t="s">
        <v>175</v>
      </c>
      <c r="J4881" s="1">
        <v>4648</v>
      </c>
      <c r="K4881" s="3">
        <v>0.70817129629629627</v>
      </c>
      <c r="L4881" s="3">
        <v>0.92275462962962962</v>
      </c>
      <c r="M4881" s="7">
        <v>45668</v>
      </c>
      <c r="N4881" s="3">
        <v>0.81233796296296301</v>
      </c>
      <c r="O4881" s="3">
        <v>2.6921296296296297E-2</v>
      </c>
      <c r="P4881" s="5">
        <v>150</v>
      </c>
      <c r="Q4881" s="5">
        <v>1428.25</v>
      </c>
      <c r="R4881" s="1" t="s">
        <v>56</v>
      </c>
      <c r="S4881" s="1">
        <v>5</v>
      </c>
      <c r="T4881" s="1" t="s">
        <v>49</v>
      </c>
      <c r="U4881" s="5">
        <v>44.25</v>
      </c>
      <c r="V4881" s="5">
        <v>23984.8708616679</v>
      </c>
      <c r="W4881" s="1" t="s">
        <v>42</v>
      </c>
      <c r="X4881" s="1">
        <v>4.38</v>
      </c>
      <c r="Y4881" s="5">
        <v>33781.85</v>
      </c>
      <c r="Z4881" s="5">
        <v>91416.85</v>
      </c>
      <c r="AA4881" s="5" t="str">
        <f t="shared" si="304"/>
        <v>60+</v>
      </c>
      <c r="AB4881" s="5" t="str">
        <f t="shared" si="305"/>
        <v>Severe</v>
      </c>
      <c r="AC4881" s="5">
        <f t="shared" si="306"/>
        <v>2.71</v>
      </c>
      <c r="AD4881" s="5" t="str">
        <f t="shared" si="307"/>
        <v>Medium-haul</v>
      </c>
    </row>
    <row r="4882" spans="1:30" x14ac:dyDescent="0.3">
      <c r="A4882" s="1" t="s">
        <v>6346</v>
      </c>
      <c r="B4882" s="1" t="s">
        <v>6347</v>
      </c>
      <c r="C4882" s="1">
        <v>63</v>
      </c>
      <c r="D4882" s="1" t="s">
        <v>39</v>
      </c>
      <c r="E4882" s="1" t="s">
        <v>6196</v>
      </c>
      <c r="F4882" s="1" t="s">
        <v>48</v>
      </c>
      <c r="G4882" s="1" t="s">
        <v>336</v>
      </c>
      <c r="H4882" s="1" t="s">
        <v>337</v>
      </c>
      <c r="I4882" s="1" t="s">
        <v>175</v>
      </c>
      <c r="J4882" s="1">
        <v>4648</v>
      </c>
      <c r="K4882" s="3">
        <v>0.70817129629629627</v>
      </c>
      <c r="L4882" s="3">
        <v>0.92275462962962962</v>
      </c>
      <c r="M4882" s="7">
        <v>45666</v>
      </c>
      <c r="N4882" s="3">
        <v>0.81233796296296301</v>
      </c>
      <c r="O4882" s="3">
        <v>2.6921296296296297E-2</v>
      </c>
      <c r="P4882" s="5">
        <v>150</v>
      </c>
      <c r="Q4882" s="5">
        <v>103.13</v>
      </c>
      <c r="R4882" s="1" t="s">
        <v>56</v>
      </c>
      <c r="S4882" s="1">
        <v>5</v>
      </c>
      <c r="T4882" s="1" t="s">
        <v>49</v>
      </c>
      <c r="U4882" s="5">
        <v>175.76</v>
      </c>
      <c r="V4882" s="5">
        <v>23792.695946830499</v>
      </c>
      <c r="W4882" s="1" t="s">
        <v>36</v>
      </c>
      <c r="X4882" s="1">
        <v>3.46</v>
      </c>
      <c r="Y4882" s="5">
        <v>33551.24</v>
      </c>
      <c r="Z4882" s="5">
        <v>6635.47</v>
      </c>
      <c r="AA4882" s="5" t="str">
        <f t="shared" si="304"/>
        <v>60+</v>
      </c>
      <c r="AB4882" s="5" t="str">
        <f t="shared" si="305"/>
        <v>Severe</v>
      </c>
      <c r="AC4882" s="5">
        <f t="shared" si="306"/>
        <v>0.2</v>
      </c>
      <c r="AD4882" s="5" t="str">
        <f t="shared" si="307"/>
        <v>Medium-haul</v>
      </c>
    </row>
    <row r="4883" spans="1:30" x14ac:dyDescent="0.3">
      <c r="A4883" s="1" t="s">
        <v>6348</v>
      </c>
      <c r="B4883" s="1" t="s">
        <v>6349</v>
      </c>
      <c r="C4883" s="1">
        <v>44</v>
      </c>
      <c r="D4883" s="1" t="s">
        <v>28</v>
      </c>
      <c r="E4883" s="1" t="s">
        <v>6196</v>
      </c>
      <c r="F4883" s="1" t="s">
        <v>48</v>
      </c>
      <c r="G4883" s="1" t="s">
        <v>336</v>
      </c>
      <c r="H4883" s="1" t="s">
        <v>337</v>
      </c>
      <c r="I4883" s="1" t="s">
        <v>175</v>
      </c>
      <c r="J4883" s="1">
        <v>4648</v>
      </c>
      <c r="K4883" s="3">
        <v>0.70817129629629627</v>
      </c>
      <c r="L4883" s="3">
        <v>0.92275462962962962</v>
      </c>
      <c r="M4883" s="7">
        <v>45670</v>
      </c>
      <c r="N4883" s="3">
        <v>0.81233796296296301</v>
      </c>
      <c r="O4883" s="3">
        <v>2.6921296296296297E-2</v>
      </c>
      <c r="P4883" s="5">
        <v>150</v>
      </c>
      <c r="Q4883" s="5">
        <v>186.39</v>
      </c>
      <c r="R4883" s="1" t="s">
        <v>56</v>
      </c>
      <c r="S4883" s="1">
        <v>5</v>
      </c>
      <c r="T4883" s="1" t="s">
        <v>83</v>
      </c>
      <c r="U4883" s="5">
        <v>132.33000000000001</v>
      </c>
      <c r="V4883" s="5">
        <v>23744.996613526699</v>
      </c>
      <c r="W4883" s="1" t="s">
        <v>42</v>
      </c>
      <c r="X4883" s="1">
        <v>3.42</v>
      </c>
      <c r="Y4883" s="5">
        <v>33494</v>
      </c>
      <c r="Z4883" s="5">
        <v>11955.43</v>
      </c>
      <c r="AA4883" s="5" t="str">
        <f t="shared" si="304"/>
        <v>40-49</v>
      </c>
      <c r="AB4883" s="5" t="str">
        <f t="shared" si="305"/>
        <v>Severe</v>
      </c>
      <c r="AC4883" s="5">
        <f t="shared" si="306"/>
        <v>0.36</v>
      </c>
      <c r="AD4883" s="5" t="str">
        <f t="shared" si="307"/>
        <v>Medium-haul</v>
      </c>
    </row>
    <row r="4884" spans="1:30" x14ac:dyDescent="0.3">
      <c r="A4884" s="1" t="s">
        <v>6350</v>
      </c>
      <c r="B4884" s="1" t="s">
        <v>6351</v>
      </c>
      <c r="C4884" s="1">
        <v>19</v>
      </c>
      <c r="D4884" s="1" t="s">
        <v>39</v>
      </c>
      <c r="E4884" s="1" t="s">
        <v>6196</v>
      </c>
      <c r="F4884" s="1" t="s">
        <v>48</v>
      </c>
      <c r="G4884" s="1" t="s">
        <v>336</v>
      </c>
      <c r="H4884" s="1" t="s">
        <v>337</v>
      </c>
      <c r="I4884" s="1" t="s">
        <v>175</v>
      </c>
      <c r="J4884" s="1">
        <v>4648</v>
      </c>
      <c r="K4884" s="3">
        <v>0.70817129629629627</v>
      </c>
      <c r="L4884" s="3">
        <v>0.92275462962962962</v>
      </c>
      <c r="M4884" s="7">
        <v>45665</v>
      </c>
      <c r="N4884" s="3">
        <v>0.81233796296296301</v>
      </c>
      <c r="O4884" s="3">
        <v>2.6921296296296297E-2</v>
      </c>
      <c r="P4884" s="5">
        <v>150</v>
      </c>
      <c r="Q4884" s="5">
        <v>1302.8499999999999</v>
      </c>
      <c r="R4884" s="1" t="s">
        <v>40</v>
      </c>
      <c r="S4884" s="1">
        <v>5</v>
      </c>
      <c r="T4884" s="1" t="s">
        <v>41</v>
      </c>
      <c r="U4884" s="5">
        <v>164.25</v>
      </c>
      <c r="V4884" s="5">
        <v>24536.615053942998</v>
      </c>
      <c r="W4884" s="1" t="s">
        <v>42</v>
      </c>
      <c r="X4884" s="1">
        <v>3.65</v>
      </c>
      <c r="Y4884" s="5">
        <v>34443.94</v>
      </c>
      <c r="Z4884" s="5">
        <v>83415.25</v>
      </c>
      <c r="AA4884" s="5" t="str">
        <f t="shared" si="304"/>
        <v>18-29</v>
      </c>
      <c r="AB4884" s="5" t="str">
        <f t="shared" si="305"/>
        <v>Severe</v>
      </c>
      <c r="AC4884" s="5">
        <f t="shared" si="306"/>
        <v>2.42</v>
      </c>
      <c r="AD4884" s="5" t="str">
        <f t="shared" si="307"/>
        <v>Medium-haul</v>
      </c>
    </row>
    <row r="4885" spans="1:30" x14ac:dyDescent="0.3">
      <c r="A4885" s="1" t="s">
        <v>6352</v>
      </c>
      <c r="B4885" s="1" t="s">
        <v>6353</v>
      </c>
      <c r="C4885" s="1">
        <v>59</v>
      </c>
      <c r="D4885" s="1" t="s">
        <v>28</v>
      </c>
      <c r="E4885" s="1" t="s">
        <v>6196</v>
      </c>
      <c r="F4885" s="1" t="s">
        <v>48</v>
      </c>
      <c r="G4885" s="1" t="s">
        <v>352</v>
      </c>
      <c r="H4885" s="1" t="s">
        <v>217</v>
      </c>
      <c r="I4885" s="1" t="s">
        <v>32</v>
      </c>
      <c r="J4885" s="1">
        <v>3765</v>
      </c>
      <c r="K4885" s="3">
        <v>0.88836805555555554</v>
      </c>
      <c r="L4885" s="3">
        <v>6.267361111111111E-2</v>
      </c>
      <c r="M4885" s="7">
        <v>45669</v>
      </c>
      <c r="N4885" s="3">
        <v>0.8911458333333333</v>
      </c>
      <c r="O4885" s="3">
        <v>6.5451388888888892E-2</v>
      </c>
      <c r="P4885" s="5">
        <v>4</v>
      </c>
      <c r="Q4885" s="5">
        <v>792.79</v>
      </c>
      <c r="R4885" s="1" t="s">
        <v>56</v>
      </c>
      <c r="S4885" s="1">
        <v>5</v>
      </c>
      <c r="T4885" s="1" t="s">
        <v>35</v>
      </c>
      <c r="U4885" s="5">
        <v>107.23</v>
      </c>
      <c r="V4885" s="5">
        <v>20065.099155544001</v>
      </c>
      <c r="W4885" s="1" t="s">
        <v>42</v>
      </c>
      <c r="X4885" s="1">
        <v>4.29</v>
      </c>
      <c r="Y4885" s="5">
        <v>29078.12</v>
      </c>
      <c r="Z4885" s="5">
        <v>50760.01</v>
      </c>
      <c r="AA4885" s="5" t="str">
        <f t="shared" si="304"/>
        <v>50-59</v>
      </c>
      <c r="AB4885" s="5" t="str">
        <f t="shared" si="305"/>
        <v>On-Time</v>
      </c>
      <c r="AC4885" s="5">
        <f t="shared" si="306"/>
        <v>1.75</v>
      </c>
      <c r="AD4885" s="5" t="str">
        <f t="shared" si="307"/>
        <v>Medium-haul</v>
      </c>
    </row>
    <row r="4886" spans="1:30" x14ac:dyDescent="0.3">
      <c r="A4886" s="1" t="s">
        <v>6354</v>
      </c>
      <c r="B4886" s="1" t="s">
        <v>6355</v>
      </c>
      <c r="C4886" s="1">
        <v>31</v>
      </c>
      <c r="D4886" s="1" t="s">
        <v>39</v>
      </c>
      <c r="E4886" s="1" t="s">
        <v>6196</v>
      </c>
      <c r="F4886" s="1" t="s">
        <v>48</v>
      </c>
      <c r="G4886" s="1" t="s">
        <v>352</v>
      </c>
      <c r="H4886" s="1" t="s">
        <v>217</v>
      </c>
      <c r="I4886" s="1" t="s">
        <v>32</v>
      </c>
      <c r="J4886" s="1">
        <v>3765</v>
      </c>
      <c r="K4886" s="3">
        <v>0.88836805555555554</v>
      </c>
      <c r="L4886" s="3">
        <v>6.267361111111111E-2</v>
      </c>
      <c r="M4886" s="7">
        <v>45661</v>
      </c>
      <c r="N4886" s="3">
        <v>0.8911458333333333</v>
      </c>
      <c r="O4886" s="3">
        <v>6.5451388888888892E-2</v>
      </c>
      <c r="P4886" s="5">
        <v>4</v>
      </c>
      <c r="Q4886" s="5">
        <v>464.84</v>
      </c>
      <c r="R4886" s="1" t="s">
        <v>56</v>
      </c>
      <c r="S4886" s="1">
        <v>3</v>
      </c>
      <c r="T4886" s="1" t="s">
        <v>35</v>
      </c>
      <c r="U4886" s="5">
        <v>32.24</v>
      </c>
      <c r="V4886" s="5">
        <v>19959.100855992299</v>
      </c>
      <c r="W4886" s="1" t="s">
        <v>42</v>
      </c>
      <c r="X4886" s="1">
        <v>4.84</v>
      </c>
      <c r="Y4886" s="5">
        <v>28950.92</v>
      </c>
      <c r="Z4886" s="5">
        <v>29756.21</v>
      </c>
      <c r="AA4886" s="5" t="str">
        <f t="shared" si="304"/>
        <v>30-39</v>
      </c>
      <c r="AB4886" s="5" t="str">
        <f t="shared" si="305"/>
        <v>On-Time</v>
      </c>
      <c r="AC4886" s="5">
        <f t="shared" si="306"/>
        <v>1.03</v>
      </c>
      <c r="AD4886" s="5" t="str">
        <f t="shared" si="307"/>
        <v>Medium-haul</v>
      </c>
    </row>
    <row r="4887" spans="1:30" x14ac:dyDescent="0.3">
      <c r="A4887" s="1" t="s">
        <v>6287</v>
      </c>
      <c r="B4887" s="1" t="s">
        <v>6288</v>
      </c>
      <c r="C4887" s="1">
        <v>40</v>
      </c>
      <c r="D4887" s="1" t="s">
        <v>28</v>
      </c>
      <c r="E4887" s="1" t="s">
        <v>6196</v>
      </c>
      <c r="F4887" s="1" t="s">
        <v>30</v>
      </c>
      <c r="G4887" s="1" t="s">
        <v>352</v>
      </c>
      <c r="H4887" s="1" t="s">
        <v>217</v>
      </c>
      <c r="I4887" s="1" t="s">
        <v>32</v>
      </c>
      <c r="J4887" s="1">
        <v>3765</v>
      </c>
      <c r="K4887" s="3">
        <v>0.88836805555555554</v>
      </c>
      <c r="L4887" s="3">
        <v>6.267361111111111E-2</v>
      </c>
      <c r="M4887" s="7">
        <v>45671</v>
      </c>
      <c r="N4887" s="3">
        <v>0.8911458333333333</v>
      </c>
      <c r="O4887" s="3">
        <v>6.5451388888888892E-2</v>
      </c>
      <c r="P4887" s="5">
        <v>4</v>
      </c>
      <c r="Q4887" s="5">
        <v>1387.93</v>
      </c>
      <c r="R4887" s="1" t="s">
        <v>34</v>
      </c>
      <c r="S4887" s="1">
        <v>3</v>
      </c>
      <c r="T4887" s="1" t="s">
        <v>83</v>
      </c>
      <c r="U4887" s="5">
        <v>94.22</v>
      </c>
      <c r="V4887" s="5">
        <v>20037.049147409201</v>
      </c>
      <c r="W4887" s="1" t="s">
        <v>42</v>
      </c>
      <c r="X4887" s="1">
        <v>4.6500000000000004</v>
      </c>
      <c r="Y4887" s="5">
        <v>29044.46</v>
      </c>
      <c r="Z4887" s="5">
        <v>88846.36</v>
      </c>
      <c r="AA4887" s="5" t="str">
        <f t="shared" si="304"/>
        <v>40-49</v>
      </c>
      <c r="AB4887" s="5" t="str">
        <f t="shared" si="305"/>
        <v>On-Time</v>
      </c>
      <c r="AC4887" s="5">
        <f t="shared" si="306"/>
        <v>3.06</v>
      </c>
      <c r="AD4887" s="5" t="str">
        <f t="shared" si="307"/>
        <v>Medium-haul</v>
      </c>
    </row>
    <row r="4888" spans="1:30" x14ac:dyDescent="0.3">
      <c r="A4888" s="1" t="s">
        <v>5907</v>
      </c>
      <c r="B4888" s="1" t="s">
        <v>5908</v>
      </c>
      <c r="C4888" s="1">
        <v>56</v>
      </c>
      <c r="D4888" s="1" t="s">
        <v>28</v>
      </c>
      <c r="E4888" s="1" t="s">
        <v>6196</v>
      </c>
      <c r="F4888" s="1" t="s">
        <v>48</v>
      </c>
      <c r="G4888" s="1" t="s">
        <v>352</v>
      </c>
      <c r="H4888" s="1" t="s">
        <v>217</v>
      </c>
      <c r="I4888" s="1" t="s">
        <v>32</v>
      </c>
      <c r="J4888" s="1">
        <v>3765</v>
      </c>
      <c r="K4888" s="3">
        <v>0.88836805555555554</v>
      </c>
      <c r="L4888" s="3">
        <v>6.267361111111111E-2</v>
      </c>
      <c r="M4888" s="7">
        <v>45671</v>
      </c>
      <c r="N4888" s="3">
        <v>0.8911458333333333</v>
      </c>
      <c r="O4888" s="3">
        <v>6.5451388888888892E-2</v>
      </c>
      <c r="P4888" s="5">
        <v>4</v>
      </c>
      <c r="Q4888" s="5">
        <v>668.03</v>
      </c>
      <c r="R4888" s="1" t="s">
        <v>40</v>
      </c>
      <c r="S4888" s="1">
        <v>5</v>
      </c>
      <c r="T4888" s="1" t="s">
        <v>35</v>
      </c>
      <c r="U4888" s="5">
        <v>54.7</v>
      </c>
      <c r="V4888" s="5">
        <v>19445.665717305201</v>
      </c>
      <c r="W4888" s="1" t="s">
        <v>36</v>
      </c>
      <c r="X4888" s="1">
        <v>3.3</v>
      </c>
      <c r="Y4888" s="5">
        <v>28334.799999999999</v>
      </c>
      <c r="Z4888" s="5">
        <v>42764.86</v>
      </c>
      <c r="AA4888" s="5" t="str">
        <f t="shared" si="304"/>
        <v>50-59</v>
      </c>
      <c r="AB4888" s="5" t="str">
        <f t="shared" si="305"/>
        <v>On-Time</v>
      </c>
      <c r="AC4888" s="5">
        <f t="shared" si="306"/>
        <v>1.51</v>
      </c>
      <c r="AD4888" s="5" t="str">
        <f t="shared" si="307"/>
        <v>Medium-haul</v>
      </c>
    </row>
    <row r="4889" spans="1:30" x14ac:dyDescent="0.3">
      <c r="A4889" s="1" t="s">
        <v>6356</v>
      </c>
      <c r="B4889" s="1" t="s">
        <v>6357</v>
      </c>
      <c r="C4889" s="1">
        <v>37</v>
      </c>
      <c r="D4889" s="1" t="s">
        <v>39</v>
      </c>
      <c r="E4889" s="1" t="s">
        <v>6196</v>
      </c>
      <c r="F4889" s="1" t="s">
        <v>48</v>
      </c>
      <c r="G4889" s="1" t="s">
        <v>352</v>
      </c>
      <c r="H4889" s="1" t="s">
        <v>217</v>
      </c>
      <c r="I4889" s="1" t="s">
        <v>32</v>
      </c>
      <c r="J4889" s="1">
        <v>3765</v>
      </c>
      <c r="K4889" s="3">
        <v>0.88836805555555554</v>
      </c>
      <c r="L4889" s="3">
        <v>6.267361111111111E-2</v>
      </c>
      <c r="M4889" s="7">
        <v>45669</v>
      </c>
      <c r="N4889" s="3">
        <v>0.8911458333333333</v>
      </c>
      <c r="O4889" s="3">
        <v>6.5451388888888892E-2</v>
      </c>
      <c r="P4889" s="5">
        <v>4</v>
      </c>
      <c r="Q4889" s="5">
        <v>512.49</v>
      </c>
      <c r="R4889" s="1" t="s">
        <v>34</v>
      </c>
      <c r="S4889" s="1">
        <v>3</v>
      </c>
      <c r="T4889" s="1" t="s">
        <v>45</v>
      </c>
      <c r="U4889" s="5">
        <v>84.17</v>
      </c>
      <c r="V4889" s="5">
        <v>19409.7040101003</v>
      </c>
      <c r="W4889" s="1" t="s">
        <v>42</v>
      </c>
      <c r="X4889" s="1">
        <v>4.57</v>
      </c>
      <c r="Y4889" s="5">
        <v>28291.64</v>
      </c>
      <c r="Z4889" s="5">
        <v>32816.19</v>
      </c>
      <c r="AA4889" s="5" t="str">
        <f t="shared" si="304"/>
        <v>30-39</v>
      </c>
      <c r="AB4889" s="5" t="str">
        <f t="shared" si="305"/>
        <v>On-Time</v>
      </c>
      <c r="AC4889" s="5">
        <f t="shared" si="306"/>
        <v>1.1599999999999999</v>
      </c>
      <c r="AD4889" s="5" t="str">
        <f t="shared" si="307"/>
        <v>Medium-haul</v>
      </c>
    </row>
    <row r="4890" spans="1:30" x14ac:dyDescent="0.3">
      <c r="A4890" s="1" t="s">
        <v>6358</v>
      </c>
      <c r="B4890" s="1" t="s">
        <v>6359</v>
      </c>
      <c r="C4890" s="1">
        <v>68</v>
      </c>
      <c r="D4890" s="1" t="s">
        <v>28</v>
      </c>
      <c r="E4890" s="1" t="s">
        <v>6196</v>
      </c>
      <c r="F4890" s="1" t="s">
        <v>30</v>
      </c>
      <c r="G4890" s="1" t="s">
        <v>352</v>
      </c>
      <c r="H4890" s="1" t="s">
        <v>217</v>
      </c>
      <c r="I4890" s="1" t="s">
        <v>32</v>
      </c>
      <c r="J4890" s="1">
        <v>3765</v>
      </c>
      <c r="K4890" s="3">
        <v>0.88836805555555554</v>
      </c>
      <c r="L4890" s="3">
        <v>6.267361111111111E-2</v>
      </c>
      <c r="M4890" s="7">
        <v>45670</v>
      </c>
      <c r="N4890" s="3">
        <v>0.8911458333333333</v>
      </c>
      <c r="O4890" s="3">
        <v>6.5451388888888892E-2</v>
      </c>
      <c r="P4890" s="5">
        <v>4</v>
      </c>
      <c r="Q4890" s="5">
        <v>723.39</v>
      </c>
      <c r="R4890" s="1" t="s">
        <v>56</v>
      </c>
      <c r="S4890" s="1">
        <v>5</v>
      </c>
      <c r="T4890" s="1" t="s">
        <v>35</v>
      </c>
      <c r="U4890" s="5">
        <v>78.8</v>
      </c>
      <c r="V4890" s="5">
        <v>19660.752720109602</v>
      </c>
      <c r="W4890" s="1" t="s">
        <v>42</v>
      </c>
      <c r="X4890" s="1">
        <v>4.76</v>
      </c>
      <c r="Y4890" s="5">
        <v>28592.9</v>
      </c>
      <c r="Z4890" s="5">
        <v>46312.72</v>
      </c>
      <c r="AA4890" s="5" t="str">
        <f t="shared" si="304"/>
        <v>60+</v>
      </c>
      <c r="AB4890" s="5" t="str">
        <f t="shared" si="305"/>
        <v>On-Time</v>
      </c>
      <c r="AC4890" s="5">
        <f t="shared" si="306"/>
        <v>1.62</v>
      </c>
      <c r="AD4890" s="5" t="str">
        <f t="shared" si="307"/>
        <v>Medium-haul</v>
      </c>
    </row>
    <row r="4891" spans="1:30" x14ac:dyDescent="0.3">
      <c r="A4891" s="1" t="s">
        <v>5879</v>
      </c>
      <c r="B4891" s="1" t="s">
        <v>5880</v>
      </c>
      <c r="C4891" s="1">
        <v>53</v>
      </c>
      <c r="D4891" s="1" t="s">
        <v>39</v>
      </c>
      <c r="E4891" s="1" t="s">
        <v>6196</v>
      </c>
      <c r="F4891" s="1" t="s">
        <v>48</v>
      </c>
      <c r="G4891" s="1" t="s">
        <v>373</v>
      </c>
      <c r="H4891" s="1" t="s">
        <v>156</v>
      </c>
      <c r="I4891" s="1" t="s">
        <v>337</v>
      </c>
      <c r="J4891" s="1">
        <v>7175</v>
      </c>
      <c r="K4891" s="3">
        <v>0.68959490740740736</v>
      </c>
      <c r="L4891" s="3">
        <v>2.1539351851851851E-2</v>
      </c>
      <c r="M4891" s="7">
        <v>45663</v>
      </c>
      <c r="N4891" s="3">
        <v>0.79584490740740743</v>
      </c>
      <c r="O4891" s="3">
        <v>0.12778935185185186</v>
      </c>
      <c r="P4891" s="5">
        <v>153</v>
      </c>
      <c r="Q4891" s="5">
        <v>899.35</v>
      </c>
      <c r="R4891" s="1" t="s">
        <v>40</v>
      </c>
      <c r="S4891" s="1">
        <v>5</v>
      </c>
      <c r="T4891" s="1" t="s">
        <v>45</v>
      </c>
      <c r="U4891" s="5">
        <v>17.78</v>
      </c>
      <c r="V4891" s="5">
        <v>36869.296405912297</v>
      </c>
      <c r="W4891" s="1" t="s">
        <v>42</v>
      </c>
      <c r="X4891" s="1">
        <v>4.12</v>
      </c>
      <c r="Y4891" s="5">
        <v>49243.16</v>
      </c>
      <c r="Z4891" s="5">
        <v>57561.96</v>
      </c>
      <c r="AA4891" s="5" t="str">
        <f t="shared" si="304"/>
        <v>50-59</v>
      </c>
      <c r="AB4891" s="5" t="str">
        <f t="shared" si="305"/>
        <v>Severe</v>
      </c>
      <c r="AC4891" s="5">
        <f t="shared" si="306"/>
        <v>1.17</v>
      </c>
      <c r="AD4891" s="5" t="str">
        <f t="shared" si="307"/>
        <v>Long-haul</v>
      </c>
    </row>
    <row r="4892" spans="1:30" x14ac:dyDescent="0.3">
      <c r="A4892" s="1" t="s">
        <v>6338</v>
      </c>
      <c r="B4892" s="1" t="s">
        <v>6339</v>
      </c>
      <c r="C4892" s="1">
        <v>54</v>
      </c>
      <c r="D4892" s="1" t="s">
        <v>39</v>
      </c>
      <c r="E4892" s="1" t="s">
        <v>6196</v>
      </c>
      <c r="F4892" s="1" t="s">
        <v>48</v>
      </c>
      <c r="G4892" s="1" t="s">
        <v>373</v>
      </c>
      <c r="H4892" s="1" t="s">
        <v>156</v>
      </c>
      <c r="I4892" s="1" t="s">
        <v>337</v>
      </c>
      <c r="J4892" s="1">
        <v>7175</v>
      </c>
      <c r="K4892" s="3">
        <v>0.68959490740740736</v>
      </c>
      <c r="L4892" s="3">
        <v>2.1539351851851851E-2</v>
      </c>
      <c r="M4892" s="7">
        <v>45665</v>
      </c>
      <c r="N4892" s="3">
        <v>0.79584490740740743</v>
      </c>
      <c r="O4892" s="3">
        <v>0.12778935185185186</v>
      </c>
      <c r="P4892" s="5">
        <v>153</v>
      </c>
      <c r="Q4892" s="5">
        <v>858.51</v>
      </c>
      <c r="R4892" s="1" t="s">
        <v>40</v>
      </c>
      <c r="S4892" s="1">
        <v>5</v>
      </c>
      <c r="T4892" s="1" t="s">
        <v>35</v>
      </c>
      <c r="U4892" s="5">
        <v>95.49</v>
      </c>
      <c r="V4892" s="5">
        <v>36764.659682790501</v>
      </c>
      <c r="W4892" s="1" t="s">
        <v>42</v>
      </c>
      <c r="X4892" s="1">
        <v>4.0199999999999996</v>
      </c>
      <c r="Y4892" s="5">
        <v>49117.59</v>
      </c>
      <c r="Z4892" s="5">
        <v>54963.74</v>
      </c>
      <c r="AA4892" s="5" t="str">
        <f t="shared" si="304"/>
        <v>50-59</v>
      </c>
      <c r="AB4892" s="5" t="str">
        <f t="shared" si="305"/>
        <v>Severe</v>
      </c>
      <c r="AC4892" s="5">
        <f t="shared" si="306"/>
        <v>1.1200000000000001</v>
      </c>
      <c r="AD4892" s="5" t="str">
        <f t="shared" si="307"/>
        <v>Long-haul</v>
      </c>
    </row>
    <row r="4893" spans="1:30" x14ac:dyDescent="0.3">
      <c r="A4893" s="1" t="s">
        <v>6360</v>
      </c>
      <c r="B4893" s="1" t="s">
        <v>6361</v>
      </c>
      <c r="C4893" s="1">
        <v>72</v>
      </c>
      <c r="D4893" s="1" t="s">
        <v>28</v>
      </c>
      <c r="E4893" s="1" t="s">
        <v>6196</v>
      </c>
      <c r="F4893" s="1" t="s">
        <v>30</v>
      </c>
      <c r="G4893" s="1" t="s">
        <v>373</v>
      </c>
      <c r="H4893" s="1" t="s">
        <v>156</v>
      </c>
      <c r="I4893" s="1" t="s">
        <v>337</v>
      </c>
      <c r="J4893" s="1">
        <v>7175</v>
      </c>
      <c r="K4893" s="3">
        <v>0.68959490740740736</v>
      </c>
      <c r="L4893" s="3">
        <v>2.1539351851851851E-2</v>
      </c>
      <c r="M4893" s="7">
        <v>45668</v>
      </c>
      <c r="N4893" s="3">
        <v>0.79584490740740743</v>
      </c>
      <c r="O4893" s="3">
        <v>0.12778935185185186</v>
      </c>
      <c r="P4893" s="5">
        <v>153</v>
      </c>
      <c r="Q4893" s="5">
        <v>1382.05</v>
      </c>
      <c r="R4893" s="1" t="s">
        <v>56</v>
      </c>
      <c r="S4893" s="1">
        <v>5</v>
      </c>
      <c r="T4893" s="1" t="s">
        <v>49</v>
      </c>
      <c r="U4893" s="5">
        <v>179.62</v>
      </c>
      <c r="V4893" s="5">
        <v>37336.216396534801</v>
      </c>
      <c r="W4893" s="1" t="s">
        <v>36</v>
      </c>
      <c r="X4893" s="1">
        <v>4.0999999999999996</v>
      </c>
      <c r="Y4893" s="5">
        <v>49803.46</v>
      </c>
      <c r="Z4893" s="5">
        <v>88487.12</v>
      </c>
      <c r="AA4893" s="5" t="str">
        <f t="shared" si="304"/>
        <v>60+</v>
      </c>
      <c r="AB4893" s="5" t="str">
        <f t="shared" si="305"/>
        <v>Severe</v>
      </c>
      <c r="AC4893" s="5">
        <f t="shared" si="306"/>
        <v>1.78</v>
      </c>
      <c r="AD4893" s="5" t="str">
        <f t="shared" si="307"/>
        <v>Long-haul</v>
      </c>
    </row>
    <row r="4894" spans="1:30" x14ac:dyDescent="0.3">
      <c r="A4894" s="1" t="s">
        <v>6024</v>
      </c>
      <c r="B4894" s="1" t="s">
        <v>6025</v>
      </c>
      <c r="C4894" s="1">
        <v>64</v>
      </c>
      <c r="D4894" s="1" t="s">
        <v>28</v>
      </c>
      <c r="E4894" s="1" t="s">
        <v>6196</v>
      </c>
      <c r="F4894" s="1" t="s">
        <v>48</v>
      </c>
      <c r="G4894" s="1" t="s">
        <v>373</v>
      </c>
      <c r="H4894" s="1" t="s">
        <v>156</v>
      </c>
      <c r="I4894" s="1" t="s">
        <v>337</v>
      </c>
      <c r="J4894" s="1">
        <v>7175</v>
      </c>
      <c r="K4894" s="3">
        <v>0.68959490740740736</v>
      </c>
      <c r="L4894" s="3">
        <v>2.1539351851851851E-2</v>
      </c>
      <c r="M4894" s="7">
        <v>45670</v>
      </c>
      <c r="N4894" s="3">
        <v>0.79584490740740743</v>
      </c>
      <c r="O4894" s="3">
        <v>0.12778935185185186</v>
      </c>
      <c r="P4894" s="5">
        <v>153</v>
      </c>
      <c r="Q4894" s="5">
        <v>527.44000000000005</v>
      </c>
      <c r="R4894" s="1" t="s">
        <v>56</v>
      </c>
      <c r="S4894" s="1">
        <v>5</v>
      </c>
      <c r="T4894" s="1" t="s">
        <v>41</v>
      </c>
      <c r="U4894" s="5">
        <v>13.35</v>
      </c>
      <c r="V4894" s="5">
        <v>36381.643371095503</v>
      </c>
      <c r="W4894" s="1" t="s">
        <v>42</v>
      </c>
      <c r="X4894" s="1">
        <v>3.71</v>
      </c>
      <c r="Y4894" s="5">
        <v>48657.97</v>
      </c>
      <c r="Z4894" s="5">
        <v>33758.83</v>
      </c>
      <c r="AA4894" s="5" t="str">
        <f t="shared" si="304"/>
        <v>60+</v>
      </c>
      <c r="AB4894" s="5" t="str">
        <f t="shared" si="305"/>
        <v>Severe</v>
      </c>
      <c r="AC4894" s="5">
        <f t="shared" si="306"/>
        <v>0.69</v>
      </c>
      <c r="AD4894" s="5" t="str">
        <f t="shared" si="307"/>
        <v>Long-haul</v>
      </c>
    </row>
    <row r="4895" spans="1:30" x14ac:dyDescent="0.3">
      <c r="A4895" s="1" t="s">
        <v>6176</v>
      </c>
      <c r="B4895" s="1" t="s">
        <v>6177</v>
      </c>
      <c r="C4895" s="1">
        <v>63</v>
      </c>
      <c r="D4895" s="1" t="s">
        <v>39</v>
      </c>
      <c r="E4895" s="1" t="s">
        <v>6196</v>
      </c>
      <c r="F4895" s="1" t="s">
        <v>30</v>
      </c>
      <c r="G4895" s="1" t="s">
        <v>373</v>
      </c>
      <c r="H4895" s="1" t="s">
        <v>156</v>
      </c>
      <c r="I4895" s="1" t="s">
        <v>337</v>
      </c>
      <c r="J4895" s="1">
        <v>7175</v>
      </c>
      <c r="K4895" s="3">
        <v>0.68959490740740736</v>
      </c>
      <c r="L4895" s="3">
        <v>2.1539351851851851E-2</v>
      </c>
      <c r="M4895" s="7">
        <v>45658</v>
      </c>
      <c r="N4895" s="3">
        <v>0.79584490740740743</v>
      </c>
      <c r="O4895" s="3">
        <v>0.12778935185185186</v>
      </c>
      <c r="P4895" s="5">
        <v>153</v>
      </c>
      <c r="Q4895" s="5">
        <v>345.76</v>
      </c>
      <c r="R4895" s="1" t="s">
        <v>34</v>
      </c>
      <c r="S4895" s="1">
        <v>5</v>
      </c>
      <c r="T4895" s="1" t="s">
        <v>41</v>
      </c>
      <c r="U4895" s="5">
        <v>41.75</v>
      </c>
      <c r="V4895" s="5">
        <v>37188.855470839597</v>
      </c>
      <c r="W4895" s="1" t="s">
        <v>36</v>
      </c>
      <c r="X4895" s="1">
        <v>4.9800000000000004</v>
      </c>
      <c r="Y4895" s="5">
        <v>49626.63</v>
      </c>
      <c r="Z4895" s="5">
        <v>22136.99</v>
      </c>
      <c r="AA4895" s="5" t="str">
        <f t="shared" si="304"/>
        <v>60+</v>
      </c>
      <c r="AB4895" s="5" t="str">
        <f t="shared" si="305"/>
        <v>Severe</v>
      </c>
      <c r="AC4895" s="5">
        <f t="shared" si="306"/>
        <v>0.45</v>
      </c>
      <c r="AD4895" s="5" t="str">
        <f t="shared" si="307"/>
        <v>Long-haul</v>
      </c>
    </row>
    <row r="4896" spans="1:30" x14ac:dyDescent="0.3">
      <c r="A4896" s="1" t="s">
        <v>5959</v>
      </c>
      <c r="B4896" s="1" t="s">
        <v>5960</v>
      </c>
      <c r="C4896" s="1">
        <v>68</v>
      </c>
      <c r="D4896" s="1" t="s">
        <v>28</v>
      </c>
      <c r="E4896" s="1" t="s">
        <v>6196</v>
      </c>
      <c r="F4896" s="1" t="s">
        <v>48</v>
      </c>
      <c r="G4896" s="1" t="s">
        <v>373</v>
      </c>
      <c r="H4896" s="1" t="s">
        <v>156</v>
      </c>
      <c r="I4896" s="1" t="s">
        <v>337</v>
      </c>
      <c r="J4896" s="1">
        <v>7175</v>
      </c>
      <c r="K4896" s="3">
        <v>0.68959490740740736</v>
      </c>
      <c r="L4896" s="3">
        <v>2.1539351851851851E-2</v>
      </c>
      <c r="M4896" s="7">
        <v>45660</v>
      </c>
      <c r="N4896" s="3">
        <v>0.79584490740740743</v>
      </c>
      <c r="O4896" s="3">
        <v>0.12778935185185186</v>
      </c>
      <c r="P4896" s="5">
        <v>153</v>
      </c>
      <c r="Q4896" s="5">
        <v>851.6</v>
      </c>
      <c r="R4896" s="1" t="s">
        <v>40</v>
      </c>
      <c r="S4896" s="1">
        <v>5</v>
      </c>
      <c r="T4896" s="1" t="s">
        <v>49</v>
      </c>
      <c r="U4896" s="5">
        <v>198.08</v>
      </c>
      <c r="V4896" s="5">
        <v>36716.967306194099</v>
      </c>
      <c r="W4896" s="1" t="s">
        <v>42</v>
      </c>
      <c r="X4896" s="1">
        <v>4.67</v>
      </c>
      <c r="Y4896" s="5">
        <v>49060.36</v>
      </c>
      <c r="Z4896" s="5">
        <v>54542.02</v>
      </c>
      <c r="AA4896" s="5" t="str">
        <f t="shared" si="304"/>
        <v>60+</v>
      </c>
      <c r="AB4896" s="5" t="str">
        <f t="shared" si="305"/>
        <v>Severe</v>
      </c>
      <c r="AC4896" s="5">
        <f t="shared" si="306"/>
        <v>1.1100000000000001</v>
      </c>
      <c r="AD4896" s="5" t="str">
        <f t="shared" si="307"/>
        <v>Long-haul</v>
      </c>
    </row>
    <row r="4897" spans="1:30" x14ac:dyDescent="0.3">
      <c r="A4897" s="1" t="s">
        <v>6362</v>
      </c>
      <c r="B4897" s="1" t="s">
        <v>6363</v>
      </c>
      <c r="C4897" s="1">
        <v>72</v>
      </c>
      <c r="D4897" s="1" t="s">
        <v>39</v>
      </c>
      <c r="E4897" s="1" t="s">
        <v>6196</v>
      </c>
      <c r="F4897" s="1" t="s">
        <v>30</v>
      </c>
      <c r="G4897" s="1" t="s">
        <v>373</v>
      </c>
      <c r="H4897" s="1" t="s">
        <v>156</v>
      </c>
      <c r="I4897" s="1" t="s">
        <v>337</v>
      </c>
      <c r="J4897" s="1">
        <v>7175</v>
      </c>
      <c r="K4897" s="3">
        <v>0.68959490740740736</v>
      </c>
      <c r="L4897" s="3">
        <v>2.1539351851851851E-2</v>
      </c>
      <c r="M4897" s="7">
        <v>45663</v>
      </c>
      <c r="N4897" s="3">
        <v>0.79584490740740743</v>
      </c>
      <c r="O4897" s="3">
        <v>0.12778935185185186</v>
      </c>
      <c r="P4897" s="5">
        <v>153</v>
      </c>
      <c r="Q4897" s="5">
        <v>242.31</v>
      </c>
      <c r="R4897" s="1" t="s">
        <v>56</v>
      </c>
      <c r="S4897" s="1">
        <v>5</v>
      </c>
      <c r="T4897" s="1" t="s">
        <v>45</v>
      </c>
      <c r="U4897" s="5">
        <v>155.51</v>
      </c>
      <c r="V4897" s="5">
        <v>36629.8472060157</v>
      </c>
      <c r="W4897" s="1" t="s">
        <v>42</v>
      </c>
      <c r="X4897" s="1">
        <v>4.16</v>
      </c>
      <c r="Y4897" s="5">
        <v>48955.82</v>
      </c>
      <c r="Z4897" s="5">
        <v>15538.94</v>
      </c>
      <c r="AA4897" s="5" t="str">
        <f t="shared" si="304"/>
        <v>60+</v>
      </c>
      <c r="AB4897" s="5" t="str">
        <f t="shared" si="305"/>
        <v>Severe</v>
      </c>
      <c r="AC4897" s="5">
        <f t="shared" si="306"/>
        <v>0.32</v>
      </c>
      <c r="AD4897" s="5" t="str">
        <f t="shared" si="307"/>
        <v>Long-haul</v>
      </c>
    </row>
    <row r="4898" spans="1:30" x14ac:dyDescent="0.3">
      <c r="A4898" s="1" t="s">
        <v>6287</v>
      </c>
      <c r="B4898" s="1" t="s">
        <v>6288</v>
      </c>
      <c r="C4898" s="1">
        <v>40</v>
      </c>
      <c r="D4898" s="1" t="s">
        <v>28</v>
      </c>
      <c r="E4898" s="1" t="s">
        <v>6196</v>
      </c>
      <c r="F4898" s="1" t="s">
        <v>30</v>
      </c>
      <c r="G4898" s="1" t="s">
        <v>373</v>
      </c>
      <c r="H4898" s="1" t="s">
        <v>156</v>
      </c>
      <c r="I4898" s="1" t="s">
        <v>337</v>
      </c>
      <c r="J4898" s="1">
        <v>7175</v>
      </c>
      <c r="K4898" s="3">
        <v>0.68959490740740736</v>
      </c>
      <c r="L4898" s="3">
        <v>2.1539351851851851E-2</v>
      </c>
      <c r="M4898" s="7">
        <v>45664</v>
      </c>
      <c r="N4898" s="3">
        <v>0.79584490740740743</v>
      </c>
      <c r="O4898" s="3">
        <v>0.12778935185185186</v>
      </c>
      <c r="P4898" s="5">
        <v>153</v>
      </c>
      <c r="Q4898" s="5">
        <v>456.87</v>
      </c>
      <c r="R4898" s="1" t="s">
        <v>40</v>
      </c>
      <c r="S4898" s="1">
        <v>3</v>
      </c>
      <c r="T4898" s="1" t="s">
        <v>41</v>
      </c>
      <c r="U4898" s="5">
        <v>97.76</v>
      </c>
      <c r="V4898" s="5">
        <v>37101.729794172097</v>
      </c>
      <c r="W4898" s="1" t="s">
        <v>42</v>
      </c>
      <c r="X4898" s="1">
        <v>4.0599999999999996</v>
      </c>
      <c r="Y4898" s="5">
        <v>49522.080000000002</v>
      </c>
      <c r="Z4898" s="5">
        <v>29259.23</v>
      </c>
      <c r="AA4898" s="5" t="str">
        <f t="shared" si="304"/>
        <v>40-49</v>
      </c>
      <c r="AB4898" s="5" t="str">
        <f t="shared" si="305"/>
        <v>Severe</v>
      </c>
      <c r="AC4898" s="5">
        <f t="shared" si="306"/>
        <v>0.59</v>
      </c>
      <c r="AD4898" s="5" t="str">
        <f t="shared" si="307"/>
        <v>Long-haul</v>
      </c>
    </row>
    <row r="4899" spans="1:30" x14ac:dyDescent="0.3">
      <c r="A4899" s="1" t="s">
        <v>6069</v>
      </c>
      <c r="B4899" s="1" t="s">
        <v>6070</v>
      </c>
      <c r="C4899" s="1">
        <v>21</v>
      </c>
      <c r="D4899" s="1" t="s">
        <v>28</v>
      </c>
      <c r="E4899" s="1" t="s">
        <v>6196</v>
      </c>
      <c r="F4899" s="1" t="s">
        <v>30</v>
      </c>
      <c r="G4899" s="1" t="s">
        <v>373</v>
      </c>
      <c r="H4899" s="1" t="s">
        <v>156</v>
      </c>
      <c r="I4899" s="1" t="s">
        <v>337</v>
      </c>
      <c r="J4899" s="1">
        <v>7175</v>
      </c>
      <c r="K4899" s="3">
        <v>0.68959490740740736</v>
      </c>
      <c r="L4899" s="3">
        <v>2.1539351851851851E-2</v>
      </c>
      <c r="M4899" s="7">
        <v>45659</v>
      </c>
      <c r="N4899" s="3">
        <v>0.79584490740740743</v>
      </c>
      <c r="O4899" s="3">
        <v>0.12778935185185186</v>
      </c>
      <c r="P4899" s="5">
        <v>153</v>
      </c>
      <c r="Q4899" s="5">
        <v>1178.8</v>
      </c>
      <c r="R4899" s="1" t="s">
        <v>56</v>
      </c>
      <c r="S4899" s="1">
        <v>5</v>
      </c>
      <c r="T4899" s="1" t="s">
        <v>49</v>
      </c>
      <c r="U4899" s="5">
        <v>141.61000000000001</v>
      </c>
      <c r="V4899" s="5">
        <v>37337.001732548299</v>
      </c>
      <c r="W4899" s="1" t="s">
        <v>36</v>
      </c>
      <c r="X4899" s="1">
        <v>3.48</v>
      </c>
      <c r="Y4899" s="5">
        <v>49804.4</v>
      </c>
      <c r="Z4899" s="5">
        <v>75471.520000000004</v>
      </c>
      <c r="AA4899" s="5" t="str">
        <f t="shared" si="304"/>
        <v>18-29</v>
      </c>
      <c r="AB4899" s="5" t="str">
        <f t="shared" si="305"/>
        <v>Severe</v>
      </c>
      <c r="AC4899" s="5">
        <f t="shared" si="306"/>
        <v>1.52</v>
      </c>
      <c r="AD4899" s="5" t="str">
        <f t="shared" si="307"/>
        <v>Long-haul</v>
      </c>
    </row>
    <row r="4900" spans="1:30" x14ac:dyDescent="0.3">
      <c r="A4900" s="1" t="s">
        <v>6139</v>
      </c>
      <c r="B4900" s="1" t="s">
        <v>6140</v>
      </c>
      <c r="C4900" s="1">
        <v>65</v>
      </c>
      <c r="D4900" s="1" t="s">
        <v>28</v>
      </c>
      <c r="E4900" s="1" t="s">
        <v>6196</v>
      </c>
      <c r="F4900" s="1" t="s">
        <v>48</v>
      </c>
      <c r="G4900" s="1" t="s">
        <v>373</v>
      </c>
      <c r="H4900" s="1" t="s">
        <v>156</v>
      </c>
      <c r="I4900" s="1" t="s">
        <v>337</v>
      </c>
      <c r="J4900" s="1">
        <v>7175</v>
      </c>
      <c r="K4900" s="3">
        <v>0.68959490740740736</v>
      </c>
      <c r="L4900" s="3">
        <v>2.1539351851851851E-2</v>
      </c>
      <c r="M4900" s="7">
        <v>45670</v>
      </c>
      <c r="N4900" s="3">
        <v>0.79584490740740743</v>
      </c>
      <c r="O4900" s="3">
        <v>0.12778935185185186</v>
      </c>
      <c r="P4900" s="5">
        <v>153</v>
      </c>
      <c r="Q4900" s="5">
        <v>637.16999999999996</v>
      </c>
      <c r="R4900" s="1" t="s">
        <v>34</v>
      </c>
      <c r="S4900" s="1">
        <v>5</v>
      </c>
      <c r="T4900" s="1" t="s">
        <v>45</v>
      </c>
      <c r="U4900" s="5">
        <v>111.85</v>
      </c>
      <c r="V4900" s="5">
        <v>37309.389673316597</v>
      </c>
      <c r="W4900" s="1" t="s">
        <v>36</v>
      </c>
      <c r="X4900" s="1">
        <v>3.24</v>
      </c>
      <c r="Y4900" s="5">
        <v>49771.27</v>
      </c>
      <c r="Z4900" s="5">
        <v>40801.25</v>
      </c>
      <c r="AA4900" s="5" t="str">
        <f t="shared" si="304"/>
        <v>60+</v>
      </c>
      <c r="AB4900" s="5" t="str">
        <f t="shared" si="305"/>
        <v>Severe</v>
      </c>
      <c r="AC4900" s="5">
        <f t="shared" si="306"/>
        <v>0.82</v>
      </c>
      <c r="AD4900" s="5" t="str">
        <f t="shared" si="307"/>
        <v>Long-haul</v>
      </c>
    </row>
    <row r="4901" spans="1:30" x14ac:dyDescent="0.3">
      <c r="A4901" s="1" t="s">
        <v>6364</v>
      </c>
      <c r="B4901" s="1" t="s">
        <v>6365</v>
      </c>
      <c r="C4901" s="1">
        <v>62</v>
      </c>
      <c r="D4901" s="1" t="s">
        <v>39</v>
      </c>
      <c r="E4901" s="1" t="s">
        <v>6196</v>
      </c>
      <c r="F4901" s="1" t="s">
        <v>48</v>
      </c>
      <c r="G4901" s="1" t="s">
        <v>384</v>
      </c>
      <c r="H4901" s="1" t="s">
        <v>385</v>
      </c>
      <c r="I4901" s="1" t="s">
        <v>155</v>
      </c>
      <c r="J4901" s="1">
        <v>14015</v>
      </c>
      <c r="K4901" s="3">
        <v>0.82975694444444448</v>
      </c>
      <c r="L4901" s="3">
        <v>0.47836805555555556</v>
      </c>
      <c r="M4901" s="7">
        <v>45672</v>
      </c>
      <c r="N4901" s="3">
        <v>0.87142361111111111</v>
      </c>
      <c r="O4901" s="3">
        <v>0.52003472222222225</v>
      </c>
      <c r="P4901" s="5">
        <v>60</v>
      </c>
      <c r="Q4901" s="5">
        <v>430.98</v>
      </c>
      <c r="R4901" s="1" t="s">
        <v>34</v>
      </c>
      <c r="S4901" s="1">
        <v>5</v>
      </c>
      <c r="T4901" s="1" t="s">
        <v>49</v>
      </c>
      <c r="U4901" s="5">
        <v>87.47</v>
      </c>
      <c r="V4901" s="5">
        <v>70576.184497075199</v>
      </c>
      <c r="W4901" s="1" t="s">
        <v>42</v>
      </c>
      <c r="X4901" s="1">
        <v>3.85</v>
      </c>
      <c r="Y4901" s="5">
        <v>89691.42</v>
      </c>
      <c r="Z4901" s="5">
        <v>27600.21</v>
      </c>
      <c r="AA4901" s="5" t="str">
        <f t="shared" si="304"/>
        <v>60+</v>
      </c>
      <c r="AB4901" s="5" t="str">
        <f t="shared" si="305"/>
        <v>Moderate</v>
      </c>
      <c r="AC4901" s="5">
        <f t="shared" si="306"/>
        <v>0.31</v>
      </c>
      <c r="AD4901" s="5" t="str">
        <f t="shared" si="307"/>
        <v>Long-haul</v>
      </c>
    </row>
    <row r="4902" spans="1:30" x14ac:dyDescent="0.3">
      <c r="A4902" s="1" t="s">
        <v>6366</v>
      </c>
      <c r="B4902" s="1" t="s">
        <v>6367</v>
      </c>
      <c r="C4902" s="1">
        <v>51</v>
      </c>
      <c r="D4902" s="1" t="s">
        <v>39</v>
      </c>
      <c r="E4902" s="1" t="s">
        <v>6196</v>
      </c>
      <c r="F4902" s="1" t="s">
        <v>30</v>
      </c>
      <c r="G4902" s="1" t="s">
        <v>384</v>
      </c>
      <c r="H4902" s="1" t="s">
        <v>385</v>
      </c>
      <c r="I4902" s="1" t="s">
        <v>155</v>
      </c>
      <c r="J4902" s="1">
        <v>14015</v>
      </c>
      <c r="K4902" s="3">
        <v>0.82975694444444448</v>
      </c>
      <c r="L4902" s="3">
        <v>0.47836805555555556</v>
      </c>
      <c r="M4902" s="7">
        <v>45664</v>
      </c>
      <c r="N4902" s="3">
        <v>0.87142361111111111</v>
      </c>
      <c r="O4902" s="3">
        <v>0.52003472222222225</v>
      </c>
      <c r="P4902" s="5">
        <v>60</v>
      </c>
      <c r="Q4902" s="5">
        <v>242.87</v>
      </c>
      <c r="R4902" s="1" t="s">
        <v>40</v>
      </c>
      <c r="S4902" s="1">
        <v>5</v>
      </c>
      <c r="T4902" s="1" t="s">
        <v>45</v>
      </c>
      <c r="U4902" s="5">
        <v>199.56</v>
      </c>
      <c r="V4902" s="5">
        <v>70694.784146181701</v>
      </c>
      <c r="W4902" s="1" t="s">
        <v>36</v>
      </c>
      <c r="X4902" s="1">
        <v>3.64</v>
      </c>
      <c r="Y4902" s="5">
        <v>89833.74</v>
      </c>
      <c r="Z4902" s="5">
        <v>15583.59</v>
      </c>
      <c r="AA4902" s="5" t="str">
        <f t="shared" si="304"/>
        <v>50-59</v>
      </c>
      <c r="AB4902" s="5" t="str">
        <f t="shared" si="305"/>
        <v>Moderate</v>
      </c>
      <c r="AC4902" s="5">
        <f t="shared" si="306"/>
        <v>0.17</v>
      </c>
      <c r="AD4902" s="5" t="str">
        <f t="shared" si="307"/>
        <v>Long-haul</v>
      </c>
    </row>
    <row r="4903" spans="1:30" x14ac:dyDescent="0.3">
      <c r="A4903" s="1" t="s">
        <v>6368</v>
      </c>
      <c r="B4903" s="1" t="s">
        <v>6369</v>
      </c>
      <c r="C4903" s="1">
        <v>27</v>
      </c>
      <c r="D4903" s="1" t="s">
        <v>39</v>
      </c>
      <c r="E4903" s="1" t="s">
        <v>6196</v>
      </c>
      <c r="F4903" s="1" t="s">
        <v>48</v>
      </c>
      <c r="G4903" s="1" t="s">
        <v>384</v>
      </c>
      <c r="H4903" s="1" t="s">
        <v>385</v>
      </c>
      <c r="I4903" s="1" t="s">
        <v>155</v>
      </c>
      <c r="J4903" s="1">
        <v>14015</v>
      </c>
      <c r="K4903" s="3">
        <v>0.82975694444444448</v>
      </c>
      <c r="L4903" s="3">
        <v>0.47836805555555556</v>
      </c>
      <c r="M4903" s="7">
        <v>45670</v>
      </c>
      <c r="N4903" s="3">
        <v>0.87142361111111111</v>
      </c>
      <c r="O4903" s="3">
        <v>0.52003472222222225</v>
      </c>
      <c r="P4903" s="5">
        <v>60</v>
      </c>
      <c r="Q4903" s="5">
        <v>131.35</v>
      </c>
      <c r="R4903" s="1" t="s">
        <v>40</v>
      </c>
      <c r="S4903" s="1">
        <v>5</v>
      </c>
      <c r="T4903" s="1" t="s">
        <v>45</v>
      </c>
      <c r="U4903" s="5">
        <v>73.53</v>
      </c>
      <c r="V4903" s="5">
        <v>70819.065314668696</v>
      </c>
      <c r="W4903" s="1" t="s">
        <v>36</v>
      </c>
      <c r="X4903" s="1">
        <v>3.4</v>
      </c>
      <c r="Y4903" s="5">
        <v>89982.88</v>
      </c>
      <c r="Z4903" s="5">
        <v>8421.11</v>
      </c>
      <c r="AA4903" s="5" t="str">
        <f t="shared" si="304"/>
        <v>18-29</v>
      </c>
      <c r="AB4903" s="5" t="str">
        <f t="shared" si="305"/>
        <v>Moderate</v>
      </c>
      <c r="AC4903" s="5">
        <f t="shared" si="306"/>
        <v>0.09</v>
      </c>
      <c r="AD4903" s="5" t="str">
        <f t="shared" si="307"/>
        <v>Long-haul</v>
      </c>
    </row>
    <row r="4904" spans="1:30" x14ac:dyDescent="0.3">
      <c r="A4904" s="1" t="s">
        <v>6370</v>
      </c>
      <c r="B4904" s="1" t="s">
        <v>6371</v>
      </c>
      <c r="C4904" s="1">
        <v>36</v>
      </c>
      <c r="D4904" s="1" t="s">
        <v>39</v>
      </c>
      <c r="E4904" s="1" t="s">
        <v>6196</v>
      </c>
      <c r="F4904" s="1" t="s">
        <v>30</v>
      </c>
      <c r="G4904" s="1" t="s">
        <v>384</v>
      </c>
      <c r="H4904" s="1" t="s">
        <v>385</v>
      </c>
      <c r="I4904" s="1" t="s">
        <v>155</v>
      </c>
      <c r="J4904" s="1">
        <v>14015</v>
      </c>
      <c r="K4904" s="3">
        <v>0.82975694444444448</v>
      </c>
      <c r="L4904" s="3">
        <v>0.47836805555555556</v>
      </c>
      <c r="M4904" s="7">
        <v>45659</v>
      </c>
      <c r="N4904" s="3">
        <v>0.87142361111111111</v>
      </c>
      <c r="O4904" s="3">
        <v>0.52003472222222225</v>
      </c>
      <c r="P4904" s="5">
        <v>60</v>
      </c>
      <c r="Q4904" s="5">
        <v>539.57000000000005</v>
      </c>
      <c r="R4904" s="1" t="s">
        <v>40</v>
      </c>
      <c r="S4904" s="1">
        <v>3</v>
      </c>
      <c r="T4904" s="1" t="s">
        <v>41</v>
      </c>
      <c r="U4904" s="5">
        <v>173.28</v>
      </c>
      <c r="V4904" s="5">
        <v>71137.178696310395</v>
      </c>
      <c r="W4904" s="1" t="s">
        <v>36</v>
      </c>
      <c r="X4904" s="1">
        <v>4.3899999999999997</v>
      </c>
      <c r="Y4904" s="5">
        <v>90364.61</v>
      </c>
      <c r="Z4904" s="5">
        <v>34567.14</v>
      </c>
      <c r="AA4904" s="5" t="str">
        <f t="shared" si="304"/>
        <v>30-39</v>
      </c>
      <c r="AB4904" s="5" t="str">
        <f t="shared" si="305"/>
        <v>Moderate</v>
      </c>
      <c r="AC4904" s="5">
        <f t="shared" si="306"/>
        <v>0.38</v>
      </c>
      <c r="AD4904" s="5" t="str">
        <f t="shared" si="307"/>
        <v>Long-haul</v>
      </c>
    </row>
    <row r="4905" spans="1:30" x14ac:dyDescent="0.3">
      <c r="A4905" s="1" t="s">
        <v>6330</v>
      </c>
      <c r="B4905" s="1" t="s">
        <v>6331</v>
      </c>
      <c r="C4905" s="1">
        <v>50</v>
      </c>
      <c r="D4905" s="1" t="s">
        <v>28</v>
      </c>
      <c r="E4905" s="1" t="s">
        <v>6196</v>
      </c>
      <c r="F4905" s="1" t="s">
        <v>48</v>
      </c>
      <c r="G4905" s="1" t="s">
        <v>384</v>
      </c>
      <c r="H4905" s="1" t="s">
        <v>385</v>
      </c>
      <c r="I4905" s="1" t="s">
        <v>155</v>
      </c>
      <c r="J4905" s="1">
        <v>14015</v>
      </c>
      <c r="K4905" s="3">
        <v>0.82975694444444448</v>
      </c>
      <c r="L4905" s="3">
        <v>0.47836805555555556</v>
      </c>
      <c r="M4905" s="7">
        <v>45672</v>
      </c>
      <c r="N4905" s="3">
        <v>0.87142361111111111</v>
      </c>
      <c r="O4905" s="3">
        <v>0.52003472222222225</v>
      </c>
      <c r="P4905" s="5">
        <v>60</v>
      </c>
      <c r="Q4905" s="5">
        <v>1164.04</v>
      </c>
      <c r="R4905" s="1" t="s">
        <v>40</v>
      </c>
      <c r="S4905" s="1">
        <v>5</v>
      </c>
      <c r="T4905" s="1" t="s">
        <v>35</v>
      </c>
      <c r="U4905" s="5">
        <v>192.5</v>
      </c>
      <c r="V4905" s="5">
        <v>71432.608699332297</v>
      </c>
      <c r="W4905" s="1" t="s">
        <v>36</v>
      </c>
      <c r="X4905" s="1">
        <v>4.59</v>
      </c>
      <c r="Y4905" s="5">
        <v>90719.13</v>
      </c>
      <c r="Z4905" s="5">
        <v>74537.06</v>
      </c>
      <c r="AA4905" s="5" t="str">
        <f t="shared" si="304"/>
        <v>50-59</v>
      </c>
      <c r="AB4905" s="5" t="str">
        <f t="shared" si="305"/>
        <v>Moderate</v>
      </c>
      <c r="AC4905" s="5">
        <f t="shared" si="306"/>
        <v>0.82</v>
      </c>
      <c r="AD4905" s="5" t="str">
        <f t="shared" si="307"/>
        <v>Long-haul</v>
      </c>
    </row>
    <row r="4906" spans="1:30" x14ac:dyDescent="0.3">
      <c r="A4906" s="1" t="s">
        <v>6308</v>
      </c>
      <c r="B4906" s="1" t="s">
        <v>6309</v>
      </c>
      <c r="C4906" s="1">
        <v>61</v>
      </c>
      <c r="D4906" s="1" t="s">
        <v>39</v>
      </c>
      <c r="E4906" s="1" t="s">
        <v>6196</v>
      </c>
      <c r="F4906" s="1" t="s">
        <v>48</v>
      </c>
      <c r="G4906" s="1" t="s">
        <v>384</v>
      </c>
      <c r="H4906" s="1" t="s">
        <v>385</v>
      </c>
      <c r="I4906" s="1" t="s">
        <v>155</v>
      </c>
      <c r="J4906" s="1">
        <v>14015</v>
      </c>
      <c r="K4906" s="3">
        <v>0.82975694444444448</v>
      </c>
      <c r="L4906" s="3">
        <v>0.47836805555555556</v>
      </c>
      <c r="M4906" s="7">
        <v>45658</v>
      </c>
      <c r="N4906" s="3">
        <v>0.87142361111111111</v>
      </c>
      <c r="O4906" s="3">
        <v>0.52003472222222225</v>
      </c>
      <c r="P4906" s="5">
        <v>60</v>
      </c>
      <c r="Q4906" s="5">
        <v>1165.83</v>
      </c>
      <c r="R4906" s="1" t="s">
        <v>40</v>
      </c>
      <c r="S4906" s="1">
        <v>5</v>
      </c>
      <c r="T4906" s="1" t="s">
        <v>49</v>
      </c>
      <c r="U4906" s="5">
        <v>51.65</v>
      </c>
      <c r="V4906" s="5">
        <v>71238.4557568522</v>
      </c>
      <c r="W4906" s="1" t="s">
        <v>42</v>
      </c>
      <c r="X4906" s="1">
        <v>4.47</v>
      </c>
      <c r="Y4906" s="5">
        <v>90486.15</v>
      </c>
      <c r="Z4906" s="5">
        <v>74623.45</v>
      </c>
      <c r="AA4906" s="5" t="str">
        <f t="shared" si="304"/>
        <v>60+</v>
      </c>
      <c r="AB4906" s="5" t="str">
        <f t="shared" si="305"/>
        <v>Moderate</v>
      </c>
      <c r="AC4906" s="5">
        <f t="shared" si="306"/>
        <v>0.82</v>
      </c>
      <c r="AD4906" s="5" t="str">
        <f t="shared" si="307"/>
        <v>Long-haul</v>
      </c>
    </row>
    <row r="4907" spans="1:30" x14ac:dyDescent="0.3">
      <c r="A4907" s="1" t="s">
        <v>5885</v>
      </c>
      <c r="B4907" s="1" t="s">
        <v>5886</v>
      </c>
      <c r="C4907" s="1">
        <v>55</v>
      </c>
      <c r="D4907" s="1" t="s">
        <v>28</v>
      </c>
      <c r="E4907" s="1" t="s">
        <v>6196</v>
      </c>
      <c r="F4907" s="1" t="s">
        <v>48</v>
      </c>
      <c r="G4907" s="1" t="s">
        <v>384</v>
      </c>
      <c r="H4907" s="1" t="s">
        <v>385</v>
      </c>
      <c r="I4907" s="1" t="s">
        <v>155</v>
      </c>
      <c r="J4907" s="1">
        <v>14015</v>
      </c>
      <c r="K4907" s="3">
        <v>0.82975694444444448</v>
      </c>
      <c r="L4907" s="3">
        <v>0.47836805555555556</v>
      </c>
      <c r="M4907" s="7">
        <v>45669</v>
      </c>
      <c r="N4907" s="3">
        <v>0.87142361111111111</v>
      </c>
      <c r="O4907" s="3">
        <v>0.52003472222222225</v>
      </c>
      <c r="P4907" s="5">
        <v>60</v>
      </c>
      <c r="Q4907" s="5">
        <v>887.98</v>
      </c>
      <c r="R4907" s="1" t="s">
        <v>40</v>
      </c>
      <c r="S4907" s="1">
        <v>5</v>
      </c>
      <c r="T4907" s="1" t="s">
        <v>49</v>
      </c>
      <c r="U4907" s="5">
        <v>134.09</v>
      </c>
      <c r="V4907" s="5">
        <v>71019.043548490503</v>
      </c>
      <c r="W4907" s="1" t="s">
        <v>36</v>
      </c>
      <c r="X4907" s="1">
        <v>4.8600000000000003</v>
      </c>
      <c r="Y4907" s="5">
        <v>90222.85</v>
      </c>
      <c r="Z4907" s="5">
        <v>56857.54</v>
      </c>
      <c r="AA4907" s="5" t="str">
        <f t="shared" si="304"/>
        <v>50-59</v>
      </c>
      <c r="AB4907" s="5" t="str">
        <f t="shared" si="305"/>
        <v>Moderate</v>
      </c>
      <c r="AC4907" s="5">
        <f t="shared" si="306"/>
        <v>0.63</v>
      </c>
      <c r="AD4907" s="5" t="str">
        <f t="shared" si="307"/>
        <v>Long-haul</v>
      </c>
    </row>
    <row r="4908" spans="1:30" x14ac:dyDescent="0.3">
      <c r="A4908" s="1" t="s">
        <v>5938</v>
      </c>
      <c r="B4908" s="1" t="s">
        <v>5939</v>
      </c>
      <c r="C4908" s="1">
        <v>45</v>
      </c>
      <c r="D4908" s="1" t="s">
        <v>39</v>
      </c>
      <c r="E4908" s="1" t="s">
        <v>6196</v>
      </c>
      <c r="F4908" s="1" t="s">
        <v>48</v>
      </c>
      <c r="G4908" s="1" t="s">
        <v>384</v>
      </c>
      <c r="H4908" s="1" t="s">
        <v>385</v>
      </c>
      <c r="I4908" s="1" t="s">
        <v>155</v>
      </c>
      <c r="J4908" s="1">
        <v>14015</v>
      </c>
      <c r="K4908" s="3">
        <v>0.82975694444444448</v>
      </c>
      <c r="L4908" s="3">
        <v>0.47836805555555556</v>
      </c>
      <c r="M4908" s="7">
        <v>45662</v>
      </c>
      <c r="N4908" s="3">
        <v>0.87142361111111111</v>
      </c>
      <c r="O4908" s="3">
        <v>0.52003472222222225</v>
      </c>
      <c r="P4908" s="5">
        <v>60</v>
      </c>
      <c r="Q4908" s="5">
        <v>815.56</v>
      </c>
      <c r="R4908" s="1" t="s">
        <v>34</v>
      </c>
      <c r="S4908" s="1">
        <v>5</v>
      </c>
      <c r="T4908" s="1" t="s">
        <v>49</v>
      </c>
      <c r="U4908" s="5">
        <v>80.44</v>
      </c>
      <c r="V4908" s="5">
        <v>71137.734522122206</v>
      </c>
      <c r="W4908" s="1" t="s">
        <v>36</v>
      </c>
      <c r="X4908" s="1">
        <v>3.47</v>
      </c>
      <c r="Y4908" s="5">
        <v>90365.28</v>
      </c>
      <c r="Z4908" s="5">
        <v>52211.93</v>
      </c>
      <c r="AA4908" s="5" t="str">
        <f t="shared" si="304"/>
        <v>40-49</v>
      </c>
      <c r="AB4908" s="5" t="str">
        <f t="shared" si="305"/>
        <v>Moderate</v>
      </c>
      <c r="AC4908" s="5">
        <f t="shared" si="306"/>
        <v>0.57999999999999996</v>
      </c>
      <c r="AD4908" s="5" t="str">
        <f t="shared" si="307"/>
        <v>Long-haul</v>
      </c>
    </row>
    <row r="4909" spans="1:30" x14ac:dyDescent="0.3">
      <c r="A4909" s="1" t="s">
        <v>6372</v>
      </c>
      <c r="B4909" s="1" t="s">
        <v>3900</v>
      </c>
      <c r="C4909" s="1">
        <v>21</v>
      </c>
      <c r="D4909" s="1" t="s">
        <v>39</v>
      </c>
      <c r="E4909" s="1" t="s">
        <v>6196</v>
      </c>
      <c r="F4909" s="1" t="s">
        <v>30</v>
      </c>
      <c r="G4909" s="1" t="s">
        <v>384</v>
      </c>
      <c r="H4909" s="1" t="s">
        <v>385</v>
      </c>
      <c r="I4909" s="1" t="s">
        <v>155</v>
      </c>
      <c r="J4909" s="1">
        <v>14015</v>
      </c>
      <c r="K4909" s="3">
        <v>0.82975694444444448</v>
      </c>
      <c r="L4909" s="3">
        <v>0.47836805555555556</v>
      </c>
      <c r="M4909" s="7">
        <v>45661</v>
      </c>
      <c r="N4909" s="3">
        <v>0.87142361111111111</v>
      </c>
      <c r="O4909" s="3">
        <v>0.52003472222222225</v>
      </c>
      <c r="P4909" s="5">
        <v>60</v>
      </c>
      <c r="Q4909" s="5">
        <v>1271.76</v>
      </c>
      <c r="R4909" s="1" t="s">
        <v>40</v>
      </c>
      <c r="S4909" s="1">
        <v>5</v>
      </c>
      <c r="T4909" s="1" t="s">
        <v>41</v>
      </c>
      <c r="U4909" s="5">
        <v>142.21</v>
      </c>
      <c r="V4909" s="5">
        <v>71340.526225258698</v>
      </c>
      <c r="W4909" s="1" t="s">
        <v>36</v>
      </c>
      <c r="X4909" s="1">
        <v>3.5</v>
      </c>
      <c r="Y4909" s="5">
        <v>90608.63</v>
      </c>
      <c r="Z4909" s="5">
        <v>81421.08</v>
      </c>
      <c r="AA4909" s="5" t="str">
        <f t="shared" si="304"/>
        <v>18-29</v>
      </c>
      <c r="AB4909" s="5" t="str">
        <f t="shared" si="305"/>
        <v>Moderate</v>
      </c>
      <c r="AC4909" s="5">
        <f t="shared" si="306"/>
        <v>0.9</v>
      </c>
      <c r="AD4909" s="5" t="str">
        <f t="shared" si="307"/>
        <v>Long-haul</v>
      </c>
    </row>
    <row r="4910" spans="1:30" x14ac:dyDescent="0.3">
      <c r="A4910" s="1" t="s">
        <v>6109</v>
      </c>
      <c r="B4910" s="1" t="s">
        <v>6110</v>
      </c>
      <c r="C4910" s="1">
        <v>45</v>
      </c>
      <c r="D4910" s="1" t="s">
        <v>39</v>
      </c>
      <c r="E4910" s="1" t="s">
        <v>6196</v>
      </c>
      <c r="F4910" s="1" t="s">
        <v>30</v>
      </c>
      <c r="G4910" s="1" t="s">
        <v>384</v>
      </c>
      <c r="H4910" s="1" t="s">
        <v>385</v>
      </c>
      <c r="I4910" s="1" t="s">
        <v>155</v>
      </c>
      <c r="J4910" s="1">
        <v>14015</v>
      </c>
      <c r="K4910" s="3">
        <v>0.82975694444444448</v>
      </c>
      <c r="L4910" s="3">
        <v>0.47836805555555556</v>
      </c>
      <c r="M4910" s="7">
        <v>45671</v>
      </c>
      <c r="N4910" s="3">
        <v>0.87142361111111111</v>
      </c>
      <c r="O4910" s="3">
        <v>0.52003472222222225</v>
      </c>
      <c r="P4910" s="5">
        <v>60</v>
      </c>
      <c r="Q4910" s="5">
        <v>447.88</v>
      </c>
      <c r="R4910" s="1" t="s">
        <v>40</v>
      </c>
      <c r="S4910" s="1">
        <v>5</v>
      </c>
      <c r="T4910" s="1" t="s">
        <v>45</v>
      </c>
      <c r="U4910" s="5">
        <v>146.5</v>
      </c>
      <c r="V4910" s="5">
        <v>71378.061503655903</v>
      </c>
      <c r="W4910" s="1" t="s">
        <v>36</v>
      </c>
      <c r="X4910" s="1">
        <v>4.51</v>
      </c>
      <c r="Y4910" s="5">
        <v>90653.67</v>
      </c>
      <c r="Z4910" s="5">
        <v>28693.62</v>
      </c>
      <c r="AA4910" s="5" t="str">
        <f t="shared" si="304"/>
        <v>40-49</v>
      </c>
      <c r="AB4910" s="5" t="str">
        <f t="shared" si="305"/>
        <v>Moderate</v>
      </c>
      <c r="AC4910" s="5">
        <f t="shared" si="306"/>
        <v>0.32</v>
      </c>
      <c r="AD4910" s="5" t="str">
        <f t="shared" si="307"/>
        <v>Long-haul</v>
      </c>
    </row>
    <row r="4911" spans="1:30" x14ac:dyDescent="0.3">
      <c r="A4911" s="1" t="s">
        <v>6373</v>
      </c>
      <c r="B4911" s="1" t="s">
        <v>6374</v>
      </c>
      <c r="C4911" s="1">
        <v>36</v>
      </c>
      <c r="D4911" s="1" t="s">
        <v>28</v>
      </c>
      <c r="E4911" s="1" t="s">
        <v>6196</v>
      </c>
      <c r="F4911" s="1" t="s">
        <v>48</v>
      </c>
      <c r="G4911" s="1" t="s">
        <v>384</v>
      </c>
      <c r="H4911" s="1" t="s">
        <v>385</v>
      </c>
      <c r="I4911" s="1" t="s">
        <v>155</v>
      </c>
      <c r="J4911" s="1">
        <v>14015</v>
      </c>
      <c r="K4911" s="3">
        <v>0.82975694444444448</v>
      </c>
      <c r="L4911" s="3">
        <v>0.47836805555555556</v>
      </c>
      <c r="M4911" s="7">
        <v>45672</v>
      </c>
      <c r="N4911" s="3">
        <v>0.87142361111111111</v>
      </c>
      <c r="O4911" s="3">
        <v>0.52003472222222225</v>
      </c>
      <c r="P4911" s="5">
        <v>60</v>
      </c>
      <c r="Q4911" s="5">
        <v>1182.27</v>
      </c>
      <c r="R4911" s="1" t="s">
        <v>40</v>
      </c>
      <c r="S4911" s="1">
        <v>3</v>
      </c>
      <c r="T4911" s="1" t="s">
        <v>35</v>
      </c>
      <c r="U4911" s="5">
        <v>61.82</v>
      </c>
      <c r="V4911" s="5">
        <v>70756.450957961002</v>
      </c>
      <c r="W4911" s="1" t="s">
        <v>42</v>
      </c>
      <c r="X4911" s="1">
        <v>4.55</v>
      </c>
      <c r="Y4911" s="5">
        <v>89907.74</v>
      </c>
      <c r="Z4911" s="5">
        <v>75677.64</v>
      </c>
      <c r="AA4911" s="5" t="str">
        <f t="shared" si="304"/>
        <v>30-39</v>
      </c>
      <c r="AB4911" s="5" t="str">
        <f t="shared" si="305"/>
        <v>Moderate</v>
      </c>
      <c r="AC4911" s="5">
        <f t="shared" si="306"/>
        <v>0.84</v>
      </c>
      <c r="AD4911" s="5" t="str">
        <f t="shared" si="307"/>
        <v>Long-haul</v>
      </c>
    </row>
    <row r="4912" spans="1:30" x14ac:dyDescent="0.3">
      <c r="A4912" s="1" t="s">
        <v>6263</v>
      </c>
      <c r="B4912" s="1" t="s">
        <v>6264</v>
      </c>
      <c r="C4912" s="1">
        <v>57</v>
      </c>
      <c r="D4912" s="1" t="s">
        <v>39</v>
      </c>
      <c r="E4912" s="1" t="s">
        <v>6196</v>
      </c>
      <c r="F4912" s="1" t="s">
        <v>30</v>
      </c>
      <c r="G4912" s="1" t="s">
        <v>384</v>
      </c>
      <c r="H4912" s="1" t="s">
        <v>385</v>
      </c>
      <c r="I4912" s="1" t="s">
        <v>155</v>
      </c>
      <c r="J4912" s="1">
        <v>14015</v>
      </c>
      <c r="K4912" s="3">
        <v>0.82975694444444448</v>
      </c>
      <c r="L4912" s="3">
        <v>0.47836805555555556</v>
      </c>
      <c r="M4912" s="7">
        <v>45658</v>
      </c>
      <c r="N4912" s="3">
        <v>0.87142361111111111</v>
      </c>
      <c r="O4912" s="3">
        <v>0.52003472222222225</v>
      </c>
      <c r="P4912" s="5">
        <v>60</v>
      </c>
      <c r="Q4912" s="5">
        <v>575.14</v>
      </c>
      <c r="R4912" s="1" t="s">
        <v>56</v>
      </c>
      <c r="S4912" s="1">
        <v>5</v>
      </c>
      <c r="T4912" s="1" t="s">
        <v>83</v>
      </c>
      <c r="U4912" s="5">
        <v>76.33</v>
      </c>
      <c r="V4912" s="5">
        <v>70903.344107285302</v>
      </c>
      <c r="W4912" s="1" t="s">
        <v>42</v>
      </c>
      <c r="X4912" s="1">
        <v>3.46</v>
      </c>
      <c r="Y4912" s="5">
        <v>90084.01</v>
      </c>
      <c r="Z4912" s="5">
        <v>36824.230000000003</v>
      </c>
      <c r="AA4912" s="5" t="str">
        <f t="shared" si="304"/>
        <v>50-59</v>
      </c>
      <c r="AB4912" s="5" t="str">
        <f t="shared" si="305"/>
        <v>Moderate</v>
      </c>
      <c r="AC4912" s="5">
        <f t="shared" si="306"/>
        <v>0.41</v>
      </c>
      <c r="AD4912" s="5" t="str">
        <f t="shared" si="307"/>
        <v>Long-haul</v>
      </c>
    </row>
    <row r="4913" spans="1:30" x14ac:dyDescent="0.3">
      <c r="A4913" s="1" t="s">
        <v>5965</v>
      </c>
      <c r="B4913" s="1" t="s">
        <v>5966</v>
      </c>
      <c r="C4913" s="1">
        <v>63</v>
      </c>
      <c r="D4913" s="1" t="s">
        <v>28</v>
      </c>
      <c r="E4913" s="1" t="s">
        <v>6196</v>
      </c>
      <c r="F4913" s="1" t="s">
        <v>30</v>
      </c>
      <c r="G4913" s="1" t="s">
        <v>406</v>
      </c>
      <c r="H4913" s="1" t="s">
        <v>262</v>
      </c>
      <c r="I4913" s="1" t="s">
        <v>407</v>
      </c>
      <c r="J4913" s="1">
        <v>723</v>
      </c>
      <c r="K4913" s="3">
        <v>0.99890046296296298</v>
      </c>
      <c r="L4913" s="3">
        <v>3.2233796296296295E-2</v>
      </c>
      <c r="M4913" s="7">
        <v>45669</v>
      </c>
      <c r="N4913" s="3">
        <v>1.3483796296296296E-2</v>
      </c>
      <c r="O4913" s="3">
        <v>4.6817129629629632E-2</v>
      </c>
      <c r="P4913" s="5">
        <v>21</v>
      </c>
      <c r="Q4913" s="5">
        <v>935.05</v>
      </c>
      <c r="R4913" s="1" t="s">
        <v>40</v>
      </c>
      <c r="S4913" s="1">
        <v>5</v>
      </c>
      <c r="T4913" s="1" t="s">
        <v>83</v>
      </c>
      <c r="U4913" s="5">
        <v>49.94</v>
      </c>
      <c r="V4913" s="5">
        <v>4343.68021519993</v>
      </c>
      <c r="W4913" s="1" t="s">
        <v>42</v>
      </c>
      <c r="X4913" s="1">
        <v>3.81</v>
      </c>
      <c r="Y4913" s="5">
        <v>10212.42</v>
      </c>
      <c r="Z4913" s="5">
        <v>59853.19</v>
      </c>
      <c r="AA4913" s="5" t="str">
        <f t="shared" si="304"/>
        <v>60+</v>
      </c>
      <c r="AB4913" s="5" t="str">
        <f t="shared" si="305"/>
        <v>On-Time</v>
      </c>
      <c r="AC4913" s="5">
        <f t="shared" si="306"/>
        <v>5.86</v>
      </c>
      <c r="AD4913" s="5" t="str">
        <f t="shared" si="307"/>
        <v>Short-haul</v>
      </c>
    </row>
    <row r="4914" spans="1:30" x14ac:dyDescent="0.3">
      <c r="A4914" s="1" t="s">
        <v>5871</v>
      </c>
      <c r="B4914" s="1" t="s">
        <v>5872</v>
      </c>
      <c r="C4914" s="1">
        <v>25</v>
      </c>
      <c r="D4914" s="1" t="s">
        <v>28</v>
      </c>
      <c r="E4914" s="1" t="s">
        <v>6196</v>
      </c>
      <c r="F4914" s="1" t="s">
        <v>48</v>
      </c>
      <c r="G4914" s="1" t="s">
        <v>406</v>
      </c>
      <c r="H4914" s="1" t="s">
        <v>262</v>
      </c>
      <c r="I4914" s="1" t="s">
        <v>407</v>
      </c>
      <c r="J4914" s="1">
        <v>723</v>
      </c>
      <c r="K4914" s="3">
        <v>0.99890046296296298</v>
      </c>
      <c r="L4914" s="3">
        <v>3.2233796296296295E-2</v>
      </c>
      <c r="M4914" s="7">
        <v>45661</v>
      </c>
      <c r="N4914" s="3">
        <v>1.3483796296296296E-2</v>
      </c>
      <c r="O4914" s="3">
        <v>4.6817129629629632E-2</v>
      </c>
      <c r="P4914" s="5">
        <v>21</v>
      </c>
      <c r="Q4914" s="5">
        <v>408.11</v>
      </c>
      <c r="R4914" s="1" t="s">
        <v>34</v>
      </c>
      <c r="S4914" s="1">
        <v>5</v>
      </c>
      <c r="T4914" s="1" t="s">
        <v>49</v>
      </c>
      <c r="U4914" s="5">
        <v>56.7</v>
      </c>
      <c r="V4914" s="5">
        <v>4467.3968276034302</v>
      </c>
      <c r="W4914" s="1" t="s">
        <v>42</v>
      </c>
      <c r="X4914" s="1">
        <v>3.5</v>
      </c>
      <c r="Y4914" s="5">
        <v>10360.879999999999</v>
      </c>
      <c r="Z4914" s="5">
        <v>26130.38</v>
      </c>
      <c r="AA4914" s="5" t="str">
        <f t="shared" si="304"/>
        <v>18-29</v>
      </c>
      <c r="AB4914" s="5" t="str">
        <f t="shared" si="305"/>
        <v>On-Time</v>
      </c>
      <c r="AC4914" s="5">
        <f t="shared" si="306"/>
        <v>2.52</v>
      </c>
      <c r="AD4914" s="5" t="str">
        <f t="shared" si="307"/>
        <v>Short-haul</v>
      </c>
    </row>
    <row r="4915" spans="1:30" x14ac:dyDescent="0.3">
      <c r="A4915" s="1" t="s">
        <v>6375</v>
      </c>
      <c r="B4915" s="1" t="s">
        <v>6376</v>
      </c>
      <c r="C4915" s="1">
        <v>67</v>
      </c>
      <c r="D4915" s="1" t="s">
        <v>39</v>
      </c>
      <c r="E4915" s="1" t="s">
        <v>6196</v>
      </c>
      <c r="F4915" s="1" t="s">
        <v>48</v>
      </c>
      <c r="G4915" s="1" t="s">
        <v>406</v>
      </c>
      <c r="H4915" s="1" t="s">
        <v>262</v>
      </c>
      <c r="I4915" s="1" t="s">
        <v>407</v>
      </c>
      <c r="J4915" s="1">
        <v>723</v>
      </c>
      <c r="K4915" s="3">
        <v>0.99890046296296298</v>
      </c>
      <c r="L4915" s="3">
        <v>3.2233796296296295E-2</v>
      </c>
      <c r="M4915" s="7">
        <v>45672</v>
      </c>
      <c r="N4915" s="3">
        <v>1.3483796296296296E-2</v>
      </c>
      <c r="O4915" s="3">
        <v>4.6817129629629632E-2</v>
      </c>
      <c r="P4915" s="5">
        <v>21</v>
      </c>
      <c r="Q4915" s="5">
        <v>866.89</v>
      </c>
      <c r="R4915" s="1" t="s">
        <v>40</v>
      </c>
      <c r="S4915" s="1">
        <v>5</v>
      </c>
      <c r="T4915" s="1" t="s">
        <v>41</v>
      </c>
      <c r="U4915" s="5">
        <v>164.57</v>
      </c>
      <c r="V4915" s="5">
        <v>4669.7563623324604</v>
      </c>
      <c r="W4915" s="1" t="s">
        <v>42</v>
      </c>
      <c r="X4915" s="1">
        <v>3.68</v>
      </c>
      <c r="Y4915" s="5">
        <v>10603.71</v>
      </c>
      <c r="Z4915" s="5">
        <v>55513.87</v>
      </c>
      <c r="AA4915" s="5" t="str">
        <f t="shared" si="304"/>
        <v>60+</v>
      </c>
      <c r="AB4915" s="5" t="str">
        <f t="shared" si="305"/>
        <v>On-Time</v>
      </c>
      <c r="AC4915" s="5">
        <f t="shared" si="306"/>
        <v>5.24</v>
      </c>
      <c r="AD4915" s="5" t="str">
        <f t="shared" si="307"/>
        <v>Short-haul</v>
      </c>
    </row>
    <row r="4916" spans="1:30" x14ac:dyDescent="0.3">
      <c r="A4916" s="1" t="s">
        <v>6322</v>
      </c>
      <c r="B4916" s="1" t="s">
        <v>6323</v>
      </c>
      <c r="C4916" s="1">
        <v>53</v>
      </c>
      <c r="D4916" s="1" t="s">
        <v>39</v>
      </c>
      <c r="E4916" s="1" t="s">
        <v>6196</v>
      </c>
      <c r="F4916" s="1" t="s">
        <v>30</v>
      </c>
      <c r="G4916" s="1" t="s">
        <v>406</v>
      </c>
      <c r="H4916" s="1" t="s">
        <v>262</v>
      </c>
      <c r="I4916" s="1" t="s">
        <v>407</v>
      </c>
      <c r="J4916" s="1">
        <v>723</v>
      </c>
      <c r="K4916" s="3">
        <v>0.99890046296296298</v>
      </c>
      <c r="L4916" s="3">
        <v>3.2233796296296295E-2</v>
      </c>
      <c r="M4916" s="7">
        <v>45666</v>
      </c>
      <c r="N4916" s="3">
        <v>1.3483796296296296E-2</v>
      </c>
      <c r="O4916" s="3">
        <v>4.6817129629629632E-2</v>
      </c>
      <c r="P4916" s="5">
        <v>21</v>
      </c>
      <c r="Q4916" s="5">
        <v>768.19</v>
      </c>
      <c r="R4916" s="1" t="s">
        <v>56</v>
      </c>
      <c r="S4916" s="1">
        <v>5</v>
      </c>
      <c r="T4916" s="1" t="s">
        <v>41</v>
      </c>
      <c r="U4916" s="5">
        <v>138.72999999999999</v>
      </c>
      <c r="V4916" s="5">
        <v>4275.95142173366</v>
      </c>
      <c r="W4916" s="1" t="s">
        <v>42</v>
      </c>
      <c r="X4916" s="1">
        <v>4.37</v>
      </c>
      <c r="Y4916" s="5">
        <v>10131.14</v>
      </c>
      <c r="Z4916" s="5">
        <v>49191.91</v>
      </c>
      <c r="AA4916" s="5" t="str">
        <f t="shared" si="304"/>
        <v>50-59</v>
      </c>
      <c r="AB4916" s="5" t="str">
        <f t="shared" si="305"/>
        <v>On-Time</v>
      </c>
      <c r="AC4916" s="5">
        <f t="shared" si="306"/>
        <v>4.8600000000000003</v>
      </c>
      <c r="AD4916" s="5" t="str">
        <f t="shared" si="307"/>
        <v>Short-haul</v>
      </c>
    </row>
    <row r="4917" spans="1:30" x14ac:dyDescent="0.3">
      <c r="A4917" s="1" t="s">
        <v>6377</v>
      </c>
      <c r="B4917" s="1" t="s">
        <v>6378</v>
      </c>
      <c r="C4917" s="1">
        <v>60</v>
      </c>
      <c r="D4917" s="1" t="s">
        <v>39</v>
      </c>
      <c r="E4917" s="1" t="s">
        <v>6196</v>
      </c>
      <c r="F4917" s="1" t="s">
        <v>30</v>
      </c>
      <c r="G4917" s="1" t="s">
        <v>406</v>
      </c>
      <c r="H4917" s="1" t="s">
        <v>262</v>
      </c>
      <c r="I4917" s="1" t="s">
        <v>407</v>
      </c>
      <c r="J4917" s="1">
        <v>723</v>
      </c>
      <c r="K4917" s="3">
        <v>0.99890046296296298</v>
      </c>
      <c r="L4917" s="3">
        <v>3.2233796296296295E-2</v>
      </c>
      <c r="M4917" s="7">
        <v>45669</v>
      </c>
      <c r="N4917" s="3">
        <v>1.3483796296296296E-2</v>
      </c>
      <c r="O4917" s="3">
        <v>4.6817129629629632E-2</v>
      </c>
      <c r="P4917" s="5">
        <v>21</v>
      </c>
      <c r="Q4917" s="5">
        <v>348.86</v>
      </c>
      <c r="R4917" s="1" t="s">
        <v>40</v>
      </c>
      <c r="S4917" s="1">
        <v>5</v>
      </c>
      <c r="T4917" s="1" t="s">
        <v>49</v>
      </c>
      <c r="U4917" s="5">
        <v>9.27</v>
      </c>
      <c r="V4917" s="5">
        <v>5110.7922223722999</v>
      </c>
      <c r="W4917" s="1" t="s">
        <v>42</v>
      </c>
      <c r="X4917" s="1">
        <v>3.52</v>
      </c>
      <c r="Y4917" s="5">
        <v>11132.95</v>
      </c>
      <c r="Z4917" s="5">
        <v>22328.89</v>
      </c>
      <c r="AA4917" s="5" t="str">
        <f t="shared" si="304"/>
        <v>60+</v>
      </c>
      <c r="AB4917" s="5" t="str">
        <f t="shared" si="305"/>
        <v>On-Time</v>
      </c>
      <c r="AC4917" s="5">
        <f t="shared" si="306"/>
        <v>2.0099999999999998</v>
      </c>
      <c r="AD4917" s="5" t="str">
        <f t="shared" si="307"/>
        <v>Short-haul</v>
      </c>
    </row>
    <row r="4918" spans="1:30" x14ac:dyDescent="0.3">
      <c r="A4918" s="1" t="s">
        <v>6125</v>
      </c>
      <c r="B4918" s="1" t="s">
        <v>6126</v>
      </c>
      <c r="C4918" s="1">
        <v>63</v>
      </c>
      <c r="D4918" s="1" t="s">
        <v>28</v>
      </c>
      <c r="E4918" s="1" t="s">
        <v>6196</v>
      </c>
      <c r="F4918" s="1" t="s">
        <v>48</v>
      </c>
      <c r="G4918" s="1" t="s">
        <v>406</v>
      </c>
      <c r="H4918" s="1" t="s">
        <v>262</v>
      </c>
      <c r="I4918" s="1" t="s">
        <v>407</v>
      </c>
      <c r="J4918" s="1">
        <v>723</v>
      </c>
      <c r="K4918" s="3">
        <v>0.99890046296296298</v>
      </c>
      <c r="L4918" s="3">
        <v>3.2233796296296295E-2</v>
      </c>
      <c r="M4918" s="7">
        <v>45660</v>
      </c>
      <c r="N4918" s="3">
        <v>1.3483796296296296E-2</v>
      </c>
      <c r="O4918" s="3">
        <v>4.6817129629629632E-2</v>
      </c>
      <c r="P4918" s="5">
        <v>21</v>
      </c>
      <c r="Q4918" s="5">
        <v>784.84</v>
      </c>
      <c r="R4918" s="1" t="s">
        <v>56</v>
      </c>
      <c r="S4918" s="1">
        <v>5</v>
      </c>
      <c r="T4918" s="1" t="s">
        <v>45</v>
      </c>
      <c r="U4918" s="5">
        <v>181.54</v>
      </c>
      <c r="V4918" s="5">
        <v>4238.2834906473399</v>
      </c>
      <c r="W4918" s="1" t="s">
        <v>36</v>
      </c>
      <c r="X4918" s="1">
        <v>3.75</v>
      </c>
      <c r="Y4918" s="5">
        <v>10085.94</v>
      </c>
      <c r="Z4918" s="5">
        <v>50266.07</v>
      </c>
      <c r="AA4918" s="5" t="str">
        <f t="shared" si="304"/>
        <v>60+</v>
      </c>
      <c r="AB4918" s="5" t="str">
        <f t="shared" si="305"/>
        <v>On-Time</v>
      </c>
      <c r="AC4918" s="5">
        <f t="shared" si="306"/>
        <v>4.9800000000000004</v>
      </c>
      <c r="AD4918" s="5" t="str">
        <f t="shared" si="307"/>
        <v>Short-haul</v>
      </c>
    </row>
    <row r="4919" spans="1:30" x14ac:dyDescent="0.3">
      <c r="A4919" s="1" t="s">
        <v>6379</v>
      </c>
      <c r="B4919" s="1" t="s">
        <v>6380</v>
      </c>
      <c r="C4919" s="1">
        <v>27</v>
      </c>
      <c r="D4919" s="1" t="s">
        <v>39</v>
      </c>
      <c r="E4919" s="1" t="s">
        <v>6196</v>
      </c>
      <c r="F4919" s="1" t="s">
        <v>30</v>
      </c>
      <c r="G4919" s="1" t="s">
        <v>406</v>
      </c>
      <c r="H4919" s="1" t="s">
        <v>262</v>
      </c>
      <c r="I4919" s="1" t="s">
        <v>407</v>
      </c>
      <c r="J4919" s="1">
        <v>723</v>
      </c>
      <c r="K4919" s="3">
        <v>0.99890046296296298</v>
      </c>
      <c r="L4919" s="3">
        <v>3.2233796296296295E-2</v>
      </c>
      <c r="M4919" s="7">
        <v>45661</v>
      </c>
      <c r="N4919" s="3">
        <v>1.3483796296296296E-2</v>
      </c>
      <c r="O4919" s="3">
        <v>4.6817129629629632E-2</v>
      </c>
      <c r="P4919" s="5">
        <v>21</v>
      </c>
      <c r="Q4919" s="5">
        <v>1485.04</v>
      </c>
      <c r="R4919" s="1" t="s">
        <v>34</v>
      </c>
      <c r="S4919" s="1">
        <v>5</v>
      </c>
      <c r="T4919" s="1" t="s">
        <v>49</v>
      </c>
      <c r="U4919" s="5">
        <v>87.19</v>
      </c>
      <c r="V4919" s="5">
        <v>4471.8811160080004</v>
      </c>
      <c r="W4919" s="1" t="s">
        <v>42</v>
      </c>
      <c r="X4919" s="1">
        <v>3.83</v>
      </c>
      <c r="Y4919" s="5">
        <v>10366.26</v>
      </c>
      <c r="Z4919" s="5">
        <v>95060</v>
      </c>
      <c r="AA4919" s="5" t="str">
        <f t="shared" si="304"/>
        <v>18-29</v>
      </c>
      <c r="AB4919" s="5" t="str">
        <f t="shared" si="305"/>
        <v>On-Time</v>
      </c>
      <c r="AC4919" s="5">
        <f t="shared" si="306"/>
        <v>9.17</v>
      </c>
      <c r="AD4919" s="5" t="str">
        <f t="shared" si="307"/>
        <v>Short-haul</v>
      </c>
    </row>
    <row r="4920" spans="1:30" x14ac:dyDescent="0.3">
      <c r="A4920" s="2" t="s">
        <v>5855</v>
      </c>
      <c r="B4920" s="1" t="s">
        <v>5856</v>
      </c>
      <c r="C4920" s="1">
        <v>40</v>
      </c>
      <c r="D4920" s="1" t="s">
        <v>28</v>
      </c>
      <c r="E4920" s="1" t="s">
        <v>6196</v>
      </c>
      <c r="F4920" s="1" t="s">
        <v>30</v>
      </c>
      <c r="G4920" s="1" t="s">
        <v>406</v>
      </c>
      <c r="H4920" s="1" t="s">
        <v>262</v>
      </c>
      <c r="I4920" s="1" t="s">
        <v>407</v>
      </c>
      <c r="J4920" s="1">
        <v>723</v>
      </c>
      <c r="K4920" s="3">
        <v>0.99890046296296298</v>
      </c>
      <c r="L4920" s="3">
        <v>3.2233796296296295E-2</v>
      </c>
      <c r="M4920" s="7">
        <v>45671</v>
      </c>
      <c r="N4920" s="3">
        <v>1.3483796296296296E-2</v>
      </c>
      <c r="O4920" s="3">
        <v>4.6817129629629632E-2</v>
      </c>
      <c r="P4920" s="5">
        <v>21</v>
      </c>
      <c r="Q4920" s="5">
        <v>59.97</v>
      </c>
      <c r="R4920" s="1" t="s">
        <v>40</v>
      </c>
      <c r="S4920" s="1">
        <v>3</v>
      </c>
      <c r="T4920" s="1" t="s">
        <v>35</v>
      </c>
      <c r="U4920" s="5">
        <v>170.65</v>
      </c>
      <c r="V4920" s="5">
        <v>4497.4393355902203</v>
      </c>
      <c r="W4920" s="1" t="s">
        <v>36</v>
      </c>
      <c r="X4920" s="1">
        <v>3.96</v>
      </c>
      <c r="Y4920" s="5">
        <v>10396.93</v>
      </c>
      <c r="Z4920" s="5">
        <v>3872.21</v>
      </c>
      <c r="AA4920" s="5" t="str">
        <f t="shared" si="304"/>
        <v>40-49</v>
      </c>
      <c r="AB4920" s="5" t="str">
        <f t="shared" si="305"/>
        <v>On-Time</v>
      </c>
      <c r="AC4920" s="5">
        <f t="shared" si="306"/>
        <v>0.37</v>
      </c>
      <c r="AD4920" s="5" t="str">
        <f t="shared" si="307"/>
        <v>Short-haul</v>
      </c>
    </row>
    <row r="4921" spans="1:30" x14ac:dyDescent="0.3">
      <c r="A4921" s="1" t="s">
        <v>6381</v>
      </c>
      <c r="B4921" s="1" t="s">
        <v>6382</v>
      </c>
      <c r="C4921" s="1">
        <v>51</v>
      </c>
      <c r="D4921" s="1" t="s">
        <v>28</v>
      </c>
      <c r="E4921" s="1" t="s">
        <v>6196</v>
      </c>
      <c r="F4921" s="1" t="s">
        <v>30</v>
      </c>
      <c r="G4921" s="1" t="s">
        <v>424</v>
      </c>
      <c r="H4921" s="1" t="s">
        <v>115</v>
      </c>
      <c r="I4921" s="1" t="s">
        <v>175</v>
      </c>
      <c r="J4921" s="1">
        <v>2963</v>
      </c>
      <c r="K4921" s="3">
        <v>0.80759259259259264</v>
      </c>
      <c r="L4921" s="3">
        <v>0.94439814814814815</v>
      </c>
      <c r="M4921" s="7">
        <v>45670</v>
      </c>
      <c r="N4921" s="3">
        <v>0.89787037037037032</v>
      </c>
      <c r="O4921" s="3">
        <v>3.4675925925925923E-2</v>
      </c>
      <c r="P4921" s="5">
        <v>130</v>
      </c>
      <c r="Q4921" s="5">
        <v>310.14999999999998</v>
      </c>
      <c r="R4921" s="1" t="s">
        <v>40</v>
      </c>
      <c r="S4921" s="1">
        <v>5</v>
      </c>
      <c r="T4921" s="1" t="s">
        <v>35</v>
      </c>
      <c r="U4921" s="5">
        <v>11.41</v>
      </c>
      <c r="V4921" s="5">
        <v>15713.3970533049</v>
      </c>
      <c r="W4921" s="1" t="s">
        <v>36</v>
      </c>
      <c r="X4921" s="1">
        <v>3.5</v>
      </c>
      <c r="Y4921" s="5">
        <v>23856.080000000002</v>
      </c>
      <c r="Z4921" s="5">
        <v>19851.88</v>
      </c>
      <c r="AA4921" s="5" t="str">
        <f t="shared" si="304"/>
        <v>50-59</v>
      </c>
      <c r="AB4921" s="5" t="str">
        <f t="shared" si="305"/>
        <v>Severe</v>
      </c>
      <c r="AC4921" s="5">
        <f t="shared" si="306"/>
        <v>0.83</v>
      </c>
      <c r="AD4921" s="5" t="str">
        <f t="shared" si="307"/>
        <v>Short-haul</v>
      </c>
    </row>
    <row r="4922" spans="1:30" x14ac:dyDescent="0.3">
      <c r="A4922" s="1" t="s">
        <v>6383</v>
      </c>
      <c r="B4922" s="1" t="s">
        <v>6384</v>
      </c>
      <c r="C4922" s="1">
        <v>45</v>
      </c>
      <c r="D4922" s="1" t="s">
        <v>39</v>
      </c>
      <c r="E4922" s="1" t="s">
        <v>6196</v>
      </c>
      <c r="F4922" s="1" t="s">
        <v>48</v>
      </c>
      <c r="G4922" s="1" t="s">
        <v>424</v>
      </c>
      <c r="H4922" s="1" t="s">
        <v>115</v>
      </c>
      <c r="I4922" s="1" t="s">
        <v>175</v>
      </c>
      <c r="J4922" s="1">
        <v>2963</v>
      </c>
      <c r="K4922" s="3">
        <v>0.80759259259259264</v>
      </c>
      <c r="L4922" s="3">
        <v>0.94439814814814815</v>
      </c>
      <c r="M4922" s="7">
        <v>45664</v>
      </c>
      <c r="N4922" s="3">
        <v>0.89787037037037032</v>
      </c>
      <c r="O4922" s="3">
        <v>3.4675925925925923E-2</v>
      </c>
      <c r="P4922" s="5">
        <v>130</v>
      </c>
      <c r="Q4922" s="5">
        <v>158.56</v>
      </c>
      <c r="R4922" s="1" t="s">
        <v>56</v>
      </c>
      <c r="S4922" s="1">
        <v>5</v>
      </c>
      <c r="T4922" s="1" t="s">
        <v>83</v>
      </c>
      <c r="U4922" s="5">
        <v>198.74</v>
      </c>
      <c r="V4922" s="5">
        <v>15398.608039426999</v>
      </c>
      <c r="W4922" s="1" t="s">
        <v>42</v>
      </c>
      <c r="X4922" s="1">
        <v>4.41</v>
      </c>
      <c r="Y4922" s="5">
        <v>23478.33</v>
      </c>
      <c r="Z4922" s="5">
        <v>10187.59</v>
      </c>
      <c r="AA4922" s="5" t="str">
        <f t="shared" si="304"/>
        <v>40-49</v>
      </c>
      <c r="AB4922" s="5" t="str">
        <f t="shared" si="305"/>
        <v>Severe</v>
      </c>
      <c r="AC4922" s="5">
        <f t="shared" si="306"/>
        <v>0.43</v>
      </c>
      <c r="AD4922" s="5" t="str">
        <f t="shared" si="307"/>
        <v>Short-haul</v>
      </c>
    </row>
    <row r="4923" spans="1:30" x14ac:dyDescent="0.3">
      <c r="A4923" s="1" t="s">
        <v>5909</v>
      </c>
      <c r="B4923" s="1" t="s">
        <v>5910</v>
      </c>
      <c r="C4923" s="1">
        <v>70</v>
      </c>
      <c r="D4923" s="1" t="s">
        <v>39</v>
      </c>
      <c r="E4923" s="1" t="s">
        <v>6196</v>
      </c>
      <c r="F4923" s="1" t="s">
        <v>30</v>
      </c>
      <c r="G4923" s="1" t="s">
        <v>424</v>
      </c>
      <c r="H4923" s="1" t="s">
        <v>115</v>
      </c>
      <c r="I4923" s="1" t="s">
        <v>175</v>
      </c>
      <c r="J4923" s="1">
        <v>2963</v>
      </c>
      <c r="K4923" s="3">
        <v>0.80759259259259264</v>
      </c>
      <c r="L4923" s="3">
        <v>0.94439814814814815</v>
      </c>
      <c r="M4923" s="7">
        <v>45662</v>
      </c>
      <c r="N4923" s="3">
        <v>0.89787037037037032</v>
      </c>
      <c r="O4923" s="3">
        <v>3.4675925925925923E-2</v>
      </c>
      <c r="P4923" s="5">
        <v>130</v>
      </c>
      <c r="Q4923" s="5">
        <v>1491.16</v>
      </c>
      <c r="R4923" s="1" t="s">
        <v>56</v>
      </c>
      <c r="S4923" s="1">
        <v>5</v>
      </c>
      <c r="T4923" s="1" t="s">
        <v>83</v>
      </c>
      <c r="U4923" s="5">
        <v>199.14</v>
      </c>
      <c r="V4923" s="5">
        <v>16189.2514411105</v>
      </c>
      <c r="W4923" s="1" t="s">
        <v>36</v>
      </c>
      <c r="X4923" s="1">
        <v>4.32</v>
      </c>
      <c r="Y4923" s="5">
        <v>24427.1</v>
      </c>
      <c r="Z4923" s="5">
        <v>95474.07</v>
      </c>
      <c r="AA4923" s="5" t="str">
        <f t="shared" si="304"/>
        <v>60+</v>
      </c>
      <c r="AB4923" s="5" t="str">
        <f t="shared" si="305"/>
        <v>Severe</v>
      </c>
      <c r="AC4923" s="5">
        <f t="shared" si="306"/>
        <v>3.91</v>
      </c>
      <c r="AD4923" s="5" t="str">
        <f t="shared" si="307"/>
        <v>Short-haul</v>
      </c>
    </row>
    <row r="4924" spans="1:30" x14ac:dyDescent="0.3">
      <c r="A4924" s="1" t="s">
        <v>6385</v>
      </c>
      <c r="B4924" s="1" t="s">
        <v>6386</v>
      </c>
      <c r="C4924" s="1">
        <v>54</v>
      </c>
      <c r="D4924" s="1" t="s">
        <v>28</v>
      </c>
      <c r="E4924" s="1" t="s">
        <v>6196</v>
      </c>
      <c r="F4924" s="1" t="s">
        <v>48</v>
      </c>
      <c r="G4924" s="1" t="s">
        <v>424</v>
      </c>
      <c r="H4924" s="1" t="s">
        <v>115</v>
      </c>
      <c r="I4924" s="1" t="s">
        <v>175</v>
      </c>
      <c r="J4924" s="1">
        <v>2963</v>
      </c>
      <c r="K4924" s="3">
        <v>0.80759259259259264</v>
      </c>
      <c r="L4924" s="3">
        <v>0.94439814814814815</v>
      </c>
      <c r="M4924" s="7">
        <v>45668</v>
      </c>
      <c r="N4924" s="3">
        <v>0.89787037037037032</v>
      </c>
      <c r="O4924" s="3">
        <v>3.4675925925925923E-2</v>
      </c>
      <c r="P4924" s="5">
        <v>130</v>
      </c>
      <c r="Q4924" s="5">
        <v>368.81</v>
      </c>
      <c r="R4924" s="1" t="s">
        <v>56</v>
      </c>
      <c r="S4924" s="1">
        <v>5</v>
      </c>
      <c r="T4924" s="1" t="s">
        <v>35</v>
      </c>
      <c r="U4924" s="5">
        <v>131.08000000000001</v>
      </c>
      <c r="V4924" s="5">
        <v>15855.7706530957</v>
      </c>
      <c r="W4924" s="1" t="s">
        <v>42</v>
      </c>
      <c r="X4924" s="1">
        <v>3.87</v>
      </c>
      <c r="Y4924" s="5">
        <v>24026.92</v>
      </c>
      <c r="Z4924" s="5">
        <v>23630.06</v>
      </c>
      <c r="AA4924" s="5" t="str">
        <f t="shared" si="304"/>
        <v>50-59</v>
      </c>
      <c r="AB4924" s="5" t="str">
        <f t="shared" si="305"/>
        <v>Severe</v>
      </c>
      <c r="AC4924" s="5">
        <f t="shared" si="306"/>
        <v>0.98</v>
      </c>
      <c r="AD4924" s="5" t="str">
        <f t="shared" si="307"/>
        <v>Short-haul</v>
      </c>
    </row>
    <row r="4925" spans="1:30" x14ac:dyDescent="0.3">
      <c r="A4925" s="1" t="s">
        <v>6314</v>
      </c>
      <c r="B4925" s="1" t="s">
        <v>6315</v>
      </c>
      <c r="C4925" s="1">
        <v>52</v>
      </c>
      <c r="D4925" s="1" t="s">
        <v>39</v>
      </c>
      <c r="E4925" s="1" t="s">
        <v>6196</v>
      </c>
      <c r="F4925" s="1" t="s">
        <v>48</v>
      </c>
      <c r="G4925" s="1" t="s">
        <v>424</v>
      </c>
      <c r="H4925" s="1" t="s">
        <v>115</v>
      </c>
      <c r="I4925" s="1" t="s">
        <v>175</v>
      </c>
      <c r="J4925" s="1">
        <v>2963</v>
      </c>
      <c r="K4925" s="3">
        <v>0.80759259259259264</v>
      </c>
      <c r="L4925" s="3">
        <v>0.94439814814814815</v>
      </c>
      <c r="M4925" s="7">
        <v>45663</v>
      </c>
      <c r="N4925" s="3">
        <v>0.89787037037037032</v>
      </c>
      <c r="O4925" s="3">
        <v>3.4675925925925923E-2</v>
      </c>
      <c r="P4925" s="5">
        <v>130</v>
      </c>
      <c r="Q4925" s="5">
        <v>246.23</v>
      </c>
      <c r="R4925" s="1" t="s">
        <v>56</v>
      </c>
      <c r="S4925" s="1">
        <v>5</v>
      </c>
      <c r="T4925" s="1" t="s">
        <v>35</v>
      </c>
      <c r="U4925" s="5">
        <v>153.11000000000001</v>
      </c>
      <c r="V4925" s="5">
        <v>16110.3821626566</v>
      </c>
      <c r="W4925" s="1" t="s">
        <v>42</v>
      </c>
      <c r="X4925" s="1">
        <v>4.04</v>
      </c>
      <c r="Y4925" s="5">
        <v>24332.46</v>
      </c>
      <c r="Z4925" s="5">
        <v>15789.34</v>
      </c>
      <c r="AA4925" s="5" t="str">
        <f t="shared" si="304"/>
        <v>50-59</v>
      </c>
      <c r="AB4925" s="5" t="str">
        <f t="shared" si="305"/>
        <v>Severe</v>
      </c>
      <c r="AC4925" s="5">
        <f t="shared" si="306"/>
        <v>0.65</v>
      </c>
      <c r="AD4925" s="5" t="str">
        <f t="shared" si="307"/>
        <v>Short-haul</v>
      </c>
    </row>
    <row r="4926" spans="1:30" x14ac:dyDescent="0.3">
      <c r="A4926" s="1" t="s">
        <v>6387</v>
      </c>
      <c r="B4926" s="1" t="s">
        <v>6388</v>
      </c>
      <c r="C4926" s="1">
        <v>70</v>
      </c>
      <c r="D4926" s="1" t="s">
        <v>39</v>
      </c>
      <c r="E4926" s="1" t="s">
        <v>6196</v>
      </c>
      <c r="F4926" s="1" t="s">
        <v>48</v>
      </c>
      <c r="G4926" s="1" t="s">
        <v>424</v>
      </c>
      <c r="H4926" s="1" t="s">
        <v>115</v>
      </c>
      <c r="I4926" s="1" t="s">
        <v>175</v>
      </c>
      <c r="J4926" s="1">
        <v>2963</v>
      </c>
      <c r="K4926" s="3">
        <v>0.80759259259259264</v>
      </c>
      <c r="L4926" s="3">
        <v>0.94439814814814815</v>
      </c>
      <c r="M4926" s="7">
        <v>45667</v>
      </c>
      <c r="N4926" s="3">
        <v>0.89787037037037032</v>
      </c>
      <c r="O4926" s="3">
        <v>3.4675925925925923E-2</v>
      </c>
      <c r="P4926" s="5">
        <v>130</v>
      </c>
      <c r="Q4926" s="5">
        <v>419.91</v>
      </c>
      <c r="R4926" s="1" t="s">
        <v>56</v>
      </c>
      <c r="S4926" s="1">
        <v>5</v>
      </c>
      <c r="T4926" s="1" t="s">
        <v>45</v>
      </c>
      <c r="U4926" s="5">
        <v>106.46</v>
      </c>
      <c r="V4926" s="5">
        <v>16228.7729624069</v>
      </c>
      <c r="W4926" s="1" t="s">
        <v>36</v>
      </c>
      <c r="X4926" s="1">
        <v>4.38</v>
      </c>
      <c r="Y4926" s="5">
        <v>24474.53</v>
      </c>
      <c r="Z4926" s="5">
        <v>26895.53</v>
      </c>
      <c r="AA4926" s="5" t="str">
        <f t="shared" si="304"/>
        <v>60+</v>
      </c>
      <c r="AB4926" s="5" t="str">
        <f t="shared" si="305"/>
        <v>Severe</v>
      </c>
      <c r="AC4926" s="5">
        <f t="shared" si="306"/>
        <v>1.1000000000000001</v>
      </c>
      <c r="AD4926" s="5" t="str">
        <f t="shared" si="307"/>
        <v>Short-haul</v>
      </c>
    </row>
    <row r="4927" spans="1:30" x14ac:dyDescent="0.3">
      <c r="A4927" s="1" t="s">
        <v>6389</v>
      </c>
      <c r="B4927" s="1" t="s">
        <v>6390</v>
      </c>
      <c r="C4927" s="1">
        <v>35</v>
      </c>
      <c r="D4927" s="1" t="s">
        <v>39</v>
      </c>
      <c r="E4927" s="1" t="s">
        <v>6196</v>
      </c>
      <c r="F4927" s="1" t="s">
        <v>30</v>
      </c>
      <c r="G4927" s="1" t="s">
        <v>424</v>
      </c>
      <c r="H4927" s="1" t="s">
        <v>115</v>
      </c>
      <c r="I4927" s="1" t="s">
        <v>175</v>
      </c>
      <c r="J4927" s="1">
        <v>2963</v>
      </c>
      <c r="K4927" s="3">
        <v>0.80759259259259264</v>
      </c>
      <c r="L4927" s="3">
        <v>0.94439814814814815</v>
      </c>
      <c r="M4927" s="7">
        <v>45667</v>
      </c>
      <c r="N4927" s="3">
        <v>0.89787037037037032</v>
      </c>
      <c r="O4927" s="3">
        <v>3.4675925925925923E-2</v>
      </c>
      <c r="P4927" s="5">
        <v>130</v>
      </c>
      <c r="Q4927" s="5">
        <v>1133.93</v>
      </c>
      <c r="R4927" s="1" t="s">
        <v>34</v>
      </c>
      <c r="S4927" s="1">
        <v>3</v>
      </c>
      <c r="T4927" s="1" t="s">
        <v>35</v>
      </c>
      <c r="U4927" s="5">
        <v>143.74</v>
      </c>
      <c r="V4927" s="5">
        <v>16023.302572414999</v>
      </c>
      <c r="W4927" s="1" t="s">
        <v>42</v>
      </c>
      <c r="X4927" s="1">
        <v>3.22</v>
      </c>
      <c r="Y4927" s="5">
        <v>24227.96</v>
      </c>
      <c r="Z4927" s="5">
        <v>72600.27</v>
      </c>
      <c r="AA4927" s="5" t="str">
        <f t="shared" si="304"/>
        <v>30-39</v>
      </c>
      <c r="AB4927" s="5" t="str">
        <f t="shared" si="305"/>
        <v>Severe</v>
      </c>
      <c r="AC4927" s="5">
        <f t="shared" si="306"/>
        <v>3</v>
      </c>
      <c r="AD4927" s="5" t="str">
        <f t="shared" si="307"/>
        <v>Short-haul</v>
      </c>
    </row>
    <row r="4928" spans="1:30" x14ac:dyDescent="0.3">
      <c r="A4928" s="1" t="s">
        <v>6310</v>
      </c>
      <c r="B4928" s="1" t="s">
        <v>6311</v>
      </c>
      <c r="C4928" s="1">
        <v>42</v>
      </c>
      <c r="D4928" s="1" t="s">
        <v>28</v>
      </c>
      <c r="E4928" s="1" t="s">
        <v>6196</v>
      </c>
      <c r="F4928" s="1" t="s">
        <v>48</v>
      </c>
      <c r="G4928" s="1" t="s">
        <v>437</v>
      </c>
      <c r="H4928" s="1" t="s">
        <v>32</v>
      </c>
      <c r="I4928" s="1" t="s">
        <v>262</v>
      </c>
      <c r="J4928" s="1">
        <v>5909</v>
      </c>
      <c r="K4928" s="3">
        <v>0.68765046296296295</v>
      </c>
      <c r="L4928" s="3">
        <v>0.96056712962962965</v>
      </c>
      <c r="M4928" s="7">
        <v>45661</v>
      </c>
      <c r="N4928" s="3">
        <v>0.80015046296296299</v>
      </c>
      <c r="O4928" s="3">
        <v>7.3067129629629635E-2</v>
      </c>
      <c r="P4928" s="5">
        <v>162</v>
      </c>
      <c r="Q4928" s="5">
        <v>948.19</v>
      </c>
      <c r="R4928" s="1" t="s">
        <v>40</v>
      </c>
      <c r="S4928" s="1">
        <v>5</v>
      </c>
      <c r="T4928" s="1" t="s">
        <v>41</v>
      </c>
      <c r="U4928" s="5">
        <v>50.34</v>
      </c>
      <c r="V4928" s="5">
        <v>30900.287350539798</v>
      </c>
      <c r="W4928" s="1" t="s">
        <v>42</v>
      </c>
      <c r="X4928" s="1">
        <v>3.26</v>
      </c>
      <c r="Y4928" s="5">
        <v>42080.34</v>
      </c>
      <c r="Z4928" s="5">
        <v>60694.23</v>
      </c>
      <c r="AA4928" s="5" t="str">
        <f t="shared" si="304"/>
        <v>40-49</v>
      </c>
      <c r="AB4928" s="5" t="str">
        <f t="shared" si="305"/>
        <v>Severe</v>
      </c>
      <c r="AC4928" s="5">
        <f t="shared" si="306"/>
        <v>1.44</v>
      </c>
      <c r="AD4928" s="5" t="str">
        <f t="shared" si="307"/>
        <v>Medium-haul</v>
      </c>
    </row>
    <row r="4929" spans="1:30" x14ac:dyDescent="0.3">
      <c r="A4929" s="1" t="s">
        <v>5973</v>
      </c>
      <c r="B4929" s="1" t="s">
        <v>5974</v>
      </c>
      <c r="C4929" s="1">
        <v>75</v>
      </c>
      <c r="D4929" s="1" t="s">
        <v>28</v>
      </c>
      <c r="E4929" s="1" t="s">
        <v>6196</v>
      </c>
      <c r="F4929" s="1" t="s">
        <v>30</v>
      </c>
      <c r="G4929" s="1" t="s">
        <v>437</v>
      </c>
      <c r="H4929" s="1" t="s">
        <v>32</v>
      </c>
      <c r="I4929" s="1" t="s">
        <v>262</v>
      </c>
      <c r="J4929" s="1">
        <v>5909</v>
      </c>
      <c r="K4929" s="3">
        <v>0.68765046296296295</v>
      </c>
      <c r="L4929" s="3">
        <v>0.96056712962962965</v>
      </c>
      <c r="M4929" s="7">
        <v>45669</v>
      </c>
      <c r="N4929" s="3">
        <v>0.80015046296296299</v>
      </c>
      <c r="O4929" s="3">
        <v>7.3067129629629635E-2</v>
      </c>
      <c r="P4929" s="5">
        <v>162</v>
      </c>
      <c r="Q4929" s="5">
        <v>190.77</v>
      </c>
      <c r="R4929" s="1" t="s">
        <v>34</v>
      </c>
      <c r="S4929" s="1">
        <v>5</v>
      </c>
      <c r="T4929" s="1" t="s">
        <v>83</v>
      </c>
      <c r="U4929" s="5">
        <v>167.05</v>
      </c>
      <c r="V4929" s="5">
        <v>30751.005361150499</v>
      </c>
      <c r="W4929" s="1" t="s">
        <v>42</v>
      </c>
      <c r="X4929" s="1">
        <v>4.43</v>
      </c>
      <c r="Y4929" s="5">
        <v>41901.21</v>
      </c>
      <c r="Z4929" s="5">
        <v>12242.69</v>
      </c>
      <c r="AA4929" s="5" t="str">
        <f t="shared" si="304"/>
        <v>60+</v>
      </c>
      <c r="AB4929" s="5" t="str">
        <f t="shared" si="305"/>
        <v>Severe</v>
      </c>
      <c r="AC4929" s="5">
        <f t="shared" si="306"/>
        <v>0.28999999999999998</v>
      </c>
      <c r="AD4929" s="5" t="str">
        <f t="shared" si="307"/>
        <v>Medium-haul</v>
      </c>
    </row>
    <row r="4930" spans="1:30" x14ac:dyDescent="0.3">
      <c r="A4930" s="1" t="s">
        <v>6391</v>
      </c>
      <c r="B4930" s="1" t="s">
        <v>6392</v>
      </c>
      <c r="C4930" s="1">
        <v>46</v>
      </c>
      <c r="D4930" s="1" t="s">
        <v>28</v>
      </c>
      <c r="E4930" s="1" t="s">
        <v>6196</v>
      </c>
      <c r="F4930" s="1" t="s">
        <v>48</v>
      </c>
      <c r="G4930" s="1" t="s">
        <v>437</v>
      </c>
      <c r="H4930" s="1" t="s">
        <v>32</v>
      </c>
      <c r="I4930" s="1" t="s">
        <v>262</v>
      </c>
      <c r="J4930" s="1">
        <v>5909</v>
      </c>
      <c r="K4930" s="3">
        <v>0.68765046296296295</v>
      </c>
      <c r="L4930" s="3">
        <v>0.96056712962962965</v>
      </c>
      <c r="M4930" s="7">
        <v>45663</v>
      </c>
      <c r="N4930" s="3">
        <v>0.80015046296296299</v>
      </c>
      <c r="O4930" s="3">
        <v>7.3067129629629635E-2</v>
      </c>
      <c r="P4930" s="5">
        <v>162</v>
      </c>
      <c r="Q4930" s="5">
        <v>1465.51</v>
      </c>
      <c r="R4930" s="1" t="s">
        <v>40</v>
      </c>
      <c r="S4930" s="1">
        <v>5</v>
      </c>
      <c r="T4930" s="1" t="s">
        <v>83</v>
      </c>
      <c r="U4930" s="5">
        <v>180.28</v>
      </c>
      <c r="V4930" s="5">
        <v>30057.911951938499</v>
      </c>
      <c r="W4930" s="1" t="s">
        <v>42</v>
      </c>
      <c r="X4930" s="1">
        <v>3.09</v>
      </c>
      <c r="Y4930" s="5">
        <v>41069.49</v>
      </c>
      <c r="Z4930" s="5">
        <v>93828.7</v>
      </c>
      <c r="AA4930" s="5" t="str">
        <f t="shared" ref="AA4930:AA4961" si="308">IF(C4930&lt;=29,"18-29",IF(C4930&lt;=39,"30-39",IF(C4930&lt;=49,"40-49",IF(C4930&lt;=59,"50-59","60+"))))</f>
        <v>40-49</v>
      </c>
      <c r="AB4930" s="5" t="str">
        <f t="shared" ref="AB4930:AB4961" si="309">IF(P4930&lt;=30,"On-Time",IF(P4930&lt;=120,"Moderate","Severe"))</f>
        <v>Severe</v>
      </c>
      <c r="AC4930" s="5">
        <f t="shared" ref="AC4930:AC4961" si="310">ROUND(Z4930/Y4930,2)</f>
        <v>2.2799999999999998</v>
      </c>
      <c r="AD4930" s="5" t="str">
        <f t="shared" ref="AD4930:AD4961" si="311">IF(J4930&lt;=3000,"Short-haul",IF(J4930&lt;=7000,"Medium-haul","Long-haul"))</f>
        <v>Medium-haul</v>
      </c>
    </row>
    <row r="4931" spans="1:30" x14ac:dyDescent="0.3">
      <c r="A4931" s="1" t="s">
        <v>6223</v>
      </c>
      <c r="B4931" s="1" t="s">
        <v>1758</v>
      </c>
      <c r="C4931" s="1">
        <v>60</v>
      </c>
      <c r="D4931" s="1" t="s">
        <v>28</v>
      </c>
      <c r="E4931" s="1" t="s">
        <v>6196</v>
      </c>
      <c r="F4931" s="1" t="s">
        <v>48</v>
      </c>
      <c r="G4931" s="1" t="s">
        <v>437</v>
      </c>
      <c r="H4931" s="1" t="s">
        <v>32</v>
      </c>
      <c r="I4931" s="1" t="s">
        <v>262</v>
      </c>
      <c r="J4931" s="1">
        <v>5909</v>
      </c>
      <c r="K4931" s="3">
        <v>0.68765046296296295</v>
      </c>
      <c r="L4931" s="3">
        <v>0.96056712962962965</v>
      </c>
      <c r="M4931" s="7">
        <v>45659</v>
      </c>
      <c r="N4931" s="3">
        <v>0.80015046296296299</v>
      </c>
      <c r="O4931" s="3">
        <v>7.3067129629629635E-2</v>
      </c>
      <c r="P4931" s="5">
        <v>162</v>
      </c>
      <c r="Q4931" s="5">
        <v>724.43</v>
      </c>
      <c r="R4931" s="1" t="s">
        <v>34</v>
      </c>
      <c r="S4931" s="1">
        <v>5</v>
      </c>
      <c r="T4931" s="1" t="s">
        <v>41</v>
      </c>
      <c r="U4931" s="5">
        <v>26.83</v>
      </c>
      <c r="V4931" s="5">
        <v>30779.537685353702</v>
      </c>
      <c r="W4931" s="1" t="s">
        <v>42</v>
      </c>
      <c r="X4931" s="1">
        <v>3.84</v>
      </c>
      <c r="Y4931" s="5">
        <v>41935.449999999997</v>
      </c>
      <c r="Z4931" s="5">
        <v>46368.89</v>
      </c>
      <c r="AA4931" s="5" t="str">
        <f t="shared" si="308"/>
        <v>60+</v>
      </c>
      <c r="AB4931" s="5" t="str">
        <f t="shared" si="309"/>
        <v>Severe</v>
      </c>
      <c r="AC4931" s="5">
        <f t="shared" si="310"/>
        <v>1.1100000000000001</v>
      </c>
      <c r="AD4931" s="5" t="str">
        <f t="shared" si="311"/>
        <v>Medium-haul</v>
      </c>
    </row>
    <row r="4932" spans="1:30" x14ac:dyDescent="0.3">
      <c r="A4932" s="1" t="s">
        <v>5989</v>
      </c>
      <c r="B4932" s="1" t="s">
        <v>5990</v>
      </c>
      <c r="C4932" s="1">
        <v>52</v>
      </c>
      <c r="D4932" s="1" t="s">
        <v>28</v>
      </c>
      <c r="E4932" s="1" t="s">
        <v>6196</v>
      </c>
      <c r="F4932" s="1" t="s">
        <v>48</v>
      </c>
      <c r="G4932" s="1" t="s">
        <v>437</v>
      </c>
      <c r="H4932" s="1" t="s">
        <v>32</v>
      </c>
      <c r="I4932" s="1" t="s">
        <v>262</v>
      </c>
      <c r="J4932" s="1">
        <v>5909</v>
      </c>
      <c r="K4932" s="3">
        <v>0.68765046296296295</v>
      </c>
      <c r="L4932" s="3">
        <v>0.96056712962962965</v>
      </c>
      <c r="M4932" s="7">
        <v>45658</v>
      </c>
      <c r="N4932" s="3">
        <v>0.80015046296296299</v>
      </c>
      <c r="O4932" s="3">
        <v>7.3067129629629635E-2</v>
      </c>
      <c r="P4932" s="5">
        <v>162</v>
      </c>
      <c r="Q4932" s="5">
        <v>302.02</v>
      </c>
      <c r="R4932" s="1" t="s">
        <v>56</v>
      </c>
      <c r="S4932" s="1">
        <v>5</v>
      </c>
      <c r="T4932" s="1" t="s">
        <v>83</v>
      </c>
      <c r="U4932" s="5">
        <v>96.85</v>
      </c>
      <c r="V4932" s="5">
        <v>30237.588147595401</v>
      </c>
      <c r="W4932" s="1" t="s">
        <v>36</v>
      </c>
      <c r="X4932" s="1">
        <v>4.7</v>
      </c>
      <c r="Y4932" s="5">
        <v>41285.11</v>
      </c>
      <c r="Z4932" s="5">
        <v>19348.650000000001</v>
      </c>
      <c r="AA4932" s="5" t="str">
        <f t="shared" si="308"/>
        <v>50-59</v>
      </c>
      <c r="AB4932" s="5" t="str">
        <f t="shared" si="309"/>
        <v>Severe</v>
      </c>
      <c r="AC4932" s="5">
        <f t="shared" si="310"/>
        <v>0.47</v>
      </c>
      <c r="AD4932" s="5" t="str">
        <f t="shared" si="311"/>
        <v>Medium-haul</v>
      </c>
    </row>
    <row r="4933" spans="1:30" x14ac:dyDescent="0.3">
      <c r="A4933" s="1" t="s">
        <v>6393</v>
      </c>
      <c r="B4933" s="1" t="s">
        <v>6394</v>
      </c>
      <c r="C4933" s="1">
        <v>32</v>
      </c>
      <c r="D4933" s="1" t="s">
        <v>28</v>
      </c>
      <c r="E4933" s="1" t="s">
        <v>6196</v>
      </c>
      <c r="F4933" s="1" t="s">
        <v>30</v>
      </c>
      <c r="G4933" s="1" t="s">
        <v>437</v>
      </c>
      <c r="H4933" s="1" t="s">
        <v>32</v>
      </c>
      <c r="I4933" s="1" t="s">
        <v>262</v>
      </c>
      <c r="J4933" s="1">
        <v>5909</v>
      </c>
      <c r="K4933" s="3">
        <v>0.68765046296296295</v>
      </c>
      <c r="L4933" s="3">
        <v>0.96056712962962965</v>
      </c>
      <c r="M4933" s="7">
        <v>45669</v>
      </c>
      <c r="N4933" s="3">
        <v>0.80015046296296299</v>
      </c>
      <c r="O4933" s="3">
        <v>7.3067129629629635E-2</v>
      </c>
      <c r="P4933" s="5">
        <v>162</v>
      </c>
      <c r="Q4933" s="5">
        <v>941.36</v>
      </c>
      <c r="R4933" s="1" t="s">
        <v>34</v>
      </c>
      <c r="S4933" s="1">
        <v>3</v>
      </c>
      <c r="T4933" s="1" t="s">
        <v>41</v>
      </c>
      <c r="U4933" s="5">
        <v>165.32</v>
      </c>
      <c r="V4933" s="5">
        <v>30984.251540319001</v>
      </c>
      <c r="W4933" s="1" t="s">
        <v>36</v>
      </c>
      <c r="X4933" s="1">
        <v>3.75</v>
      </c>
      <c r="Y4933" s="5">
        <v>42181.1</v>
      </c>
      <c r="Z4933" s="5">
        <v>60280.1</v>
      </c>
      <c r="AA4933" s="5" t="str">
        <f t="shared" si="308"/>
        <v>30-39</v>
      </c>
      <c r="AB4933" s="5" t="str">
        <f t="shared" si="309"/>
        <v>Severe</v>
      </c>
      <c r="AC4933" s="5">
        <f t="shared" si="310"/>
        <v>1.43</v>
      </c>
      <c r="AD4933" s="5" t="str">
        <f t="shared" si="311"/>
        <v>Medium-haul</v>
      </c>
    </row>
    <row r="4934" spans="1:30" x14ac:dyDescent="0.3">
      <c r="A4934" s="1" t="s">
        <v>6395</v>
      </c>
      <c r="B4934" s="1" t="s">
        <v>6396</v>
      </c>
      <c r="C4934" s="1">
        <v>37</v>
      </c>
      <c r="D4934" s="1" t="s">
        <v>39</v>
      </c>
      <c r="E4934" s="1" t="s">
        <v>6196</v>
      </c>
      <c r="F4934" s="1" t="s">
        <v>30</v>
      </c>
      <c r="G4934" s="1" t="s">
        <v>437</v>
      </c>
      <c r="H4934" s="1" t="s">
        <v>32</v>
      </c>
      <c r="I4934" s="1" t="s">
        <v>262</v>
      </c>
      <c r="J4934" s="1">
        <v>5909</v>
      </c>
      <c r="K4934" s="3">
        <v>0.68765046296296295</v>
      </c>
      <c r="L4934" s="3">
        <v>0.96056712962962965</v>
      </c>
      <c r="M4934" s="7">
        <v>45667</v>
      </c>
      <c r="N4934" s="3">
        <v>0.80015046296296299</v>
      </c>
      <c r="O4934" s="3">
        <v>7.3067129629629635E-2</v>
      </c>
      <c r="P4934" s="5">
        <v>162</v>
      </c>
      <c r="Q4934" s="5">
        <v>1488.01</v>
      </c>
      <c r="R4934" s="1" t="s">
        <v>34</v>
      </c>
      <c r="S4934" s="1">
        <v>3</v>
      </c>
      <c r="T4934" s="1" t="s">
        <v>45</v>
      </c>
      <c r="U4934" s="5">
        <v>105.21</v>
      </c>
      <c r="V4934" s="5">
        <v>30068.296672117602</v>
      </c>
      <c r="W4934" s="1" t="s">
        <v>42</v>
      </c>
      <c r="X4934" s="1">
        <v>3.96</v>
      </c>
      <c r="Y4934" s="5">
        <v>41081.96</v>
      </c>
      <c r="Z4934" s="5">
        <v>95253.68</v>
      </c>
      <c r="AA4934" s="5" t="str">
        <f t="shared" si="308"/>
        <v>30-39</v>
      </c>
      <c r="AB4934" s="5" t="str">
        <f t="shared" si="309"/>
        <v>Severe</v>
      </c>
      <c r="AC4934" s="5">
        <f t="shared" si="310"/>
        <v>2.3199999999999998</v>
      </c>
      <c r="AD4934" s="5" t="str">
        <f t="shared" si="311"/>
        <v>Medium-haul</v>
      </c>
    </row>
    <row r="4935" spans="1:30" x14ac:dyDescent="0.3">
      <c r="A4935" s="1" t="s">
        <v>6009</v>
      </c>
      <c r="B4935" s="1" t="s">
        <v>4025</v>
      </c>
      <c r="C4935" s="1">
        <v>22</v>
      </c>
      <c r="D4935" s="1" t="s">
        <v>39</v>
      </c>
      <c r="E4935" s="1" t="s">
        <v>6196</v>
      </c>
      <c r="F4935" s="1" t="s">
        <v>48</v>
      </c>
      <c r="G4935" s="1" t="s">
        <v>437</v>
      </c>
      <c r="H4935" s="1" t="s">
        <v>32</v>
      </c>
      <c r="I4935" s="1" t="s">
        <v>262</v>
      </c>
      <c r="J4935" s="1">
        <v>5909</v>
      </c>
      <c r="K4935" s="3">
        <v>0.68765046296296295</v>
      </c>
      <c r="L4935" s="3">
        <v>0.96056712962962965</v>
      </c>
      <c r="M4935" s="7">
        <v>45662</v>
      </c>
      <c r="N4935" s="3">
        <v>0.80015046296296299</v>
      </c>
      <c r="O4935" s="3">
        <v>7.3067129629629635E-2</v>
      </c>
      <c r="P4935" s="5">
        <v>162</v>
      </c>
      <c r="Q4935" s="5">
        <v>1062.3699999999999</v>
      </c>
      <c r="R4935" s="1" t="s">
        <v>40</v>
      </c>
      <c r="S4935" s="1">
        <v>5</v>
      </c>
      <c r="T4935" s="1" t="s">
        <v>83</v>
      </c>
      <c r="U4935" s="5">
        <v>156.32</v>
      </c>
      <c r="V4935" s="5">
        <v>30378.755232077099</v>
      </c>
      <c r="W4935" s="1" t="s">
        <v>36</v>
      </c>
      <c r="X4935" s="1">
        <v>3.22</v>
      </c>
      <c r="Y4935" s="5">
        <v>41454.51</v>
      </c>
      <c r="Z4935" s="5">
        <v>68022.94</v>
      </c>
      <c r="AA4935" s="5" t="str">
        <f t="shared" si="308"/>
        <v>18-29</v>
      </c>
      <c r="AB4935" s="5" t="str">
        <f t="shared" si="309"/>
        <v>Severe</v>
      </c>
      <c r="AC4935" s="5">
        <f t="shared" si="310"/>
        <v>1.64</v>
      </c>
      <c r="AD4935" s="5" t="str">
        <f t="shared" si="311"/>
        <v>Medium-haul</v>
      </c>
    </row>
    <row r="4936" spans="1:30" x14ac:dyDescent="0.3">
      <c r="A4936" s="1" t="s">
        <v>6354</v>
      </c>
      <c r="B4936" s="1" t="s">
        <v>6355</v>
      </c>
      <c r="C4936" s="1">
        <v>31</v>
      </c>
      <c r="D4936" s="1" t="s">
        <v>39</v>
      </c>
      <c r="E4936" s="1" t="s">
        <v>6196</v>
      </c>
      <c r="F4936" s="1" t="s">
        <v>48</v>
      </c>
      <c r="G4936" s="1" t="s">
        <v>452</v>
      </c>
      <c r="H4936" s="1" t="s">
        <v>233</v>
      </c>
      <c r="I4936" s="1" t="s">
        <v>308</v>
      </c>
      <c r="J4936" s="1">
        <v>13746</v>
      </c>
      <c r="K4936" s="3">
        <v>0.63680555555555551</v>
      </c>
      <c r="L4936" s="3">
        <v>0.27291666666666664</v>
      </c>
      <c r="M4936" s="7">
        <v>45668</v>
      </c>
      <c r="N4936" s="3">
        <v>0.73333333333333328</v>
      </c>
      <c r="O4936" s="3">
        <v>0.36944444444444446</v>
      </c>
      <c r="P4936" s="5">
        <v>139</v>
      </c>
      <c r="Q4936" s="5">
        <v>998.32</v>
      </c>
      <c r="R4936" s="1" t="s">
        <v>40</v>
      </c>
      <c r="S4936" s="1">
        <v>3</v>
      </c>
      <c r="T4936" s="1" t="s">
        <v>35</v>
      </c>
      <c r="U4936" s="5">
        <v>45.45</v>
      </c>
      <c r="V4936" s="5">
        <v>69594.142725459198</v>
      </c>
      <c r="W4936" s="1" t="s">
        <v>42</v>
      </c>
      <c r="X4936" s="1">
        <v>3.5</v>
      </c>
      <c r="Y4936" s="5">
        <v>132769.45499999999</v>
      </c>
      <c r="Z4936" s="5">
        <v>38340.941999999901</v>
      </c>
      <c r="AA4936" s="5" t="str">
        <f t="shared" si="308"/>
        <v>30-39</v>
      </c>
      <c r="AB4936" s="5" t="str">
        <f t="shared" si="309"/>
        <v>Severe</v>
      </c>
      <c r="AC4936" s="5">
        <f t="shared" si="310"/>
        <v>0.28999999999999998</v>
      </c>
      <c r="AD4936" s="5" t="str">
        <f t="shared" si="311"/>
        <v>Long-haul</v>
      </c>
    </row>
    <row r="4937" spans="1:30" x14ac:dyDescent="0.3">
      <c r="A4937" s="1" t="s">
        <v>6397</v>
      </c>
      <c r="B4937" s="1" t="s">
        <v>6398</v>
      </c>
      <c r="C4937" s="1">
        <v>45</v>
      </c>
      <c r="D4937" s="1" t="s">
        <v>28</v>
      </c>
      <c r="E4937" s="1" t="s">
        <v>6196</v>
      </c>
      <c r="F4937" s="1" t="s">
        <v>30</v>
      </c>
      <c r="G4937" s="1" t="s">
        <v>452</v>
      </c>
      <c r="H4937" s="1" t="s">
        <v>233</v>
      </c>
      <c r="I4937" s="1" t="s">
        <v>308</v>
      </c>
      <c r="J4937" s="1">
        <v>13746</v>
      </c>
      <c r="K4937" s="3">
        <v>0.63680555555555551</v>
      </c>
      <c r="L4937" s="3">
        <v>0.27291666666666664</v>
      </c>
      <c r="M4937" s="7">
        <v>45672</v>
      </c>
      <c r="N4937" s="3">
        <v>0.73333333333333328</v>
      </c>
      <c r="O4937" s="3">
        <v>0.36944444444444446</v>
      </c>
      <c r="P4937" s="5">
        <v>139</v>
      </c>
      <c r="Q4937" s="5">
        <v>282.89</v>
      </c>
      <c r="R4937" s="1" t="s">
        <v>56</v>
      </c>
      <c r="S4937" s="1">
        <v>5</v>
      </c>
      <c r="T4937" s="1" t="s">
        <v>35</v>
      </c>
      <c r="U4937" s="5">
        <v>173.09</v>
      </c>
      <c r="V4937" s="5">
        <v>69300.646977663098</v>
      </c>
      <c r="W4937" s="1" t="s">
        <v>36</v>
      </c>
      <c r="X4937" s="1">
        <v>3.1</v>
      </c>
      <c r="Y4937" s="5">
        <v>132241.16999999899</v>
      </c>
      <c r="Z4937" s="5">
        <v>10883.748</v>
      </c>
      <c r="AA4937" s="5" t="str">
        <f t="shared" si="308"/>
        <v>40-49</v>
      </c>
      <c r="AB4937" s="5" t="str">
        <f t="shared" si="309"/>
        <v>Severe</v>
      </c>
      <c r="AC4937" s="5">
        <f t="shared" si="310"/>
        <v>0.08</v>
      </c>
      <c r="AD4937" s="5" t="str">
        <f t="shared" si="311"/>
        <v>Long-haul</v>
      </c>
    </row>
    <row r="4938" spans="1:30" x14ac:dyDescent="0.3">
      <c r="A4938" s="1" t="s">
        <v>6153</v>
      </c>
      <c r="B4938" s="1" t="s">
        <v>6154</v>
      </c>
      <c r="C4938" s="1">
        <v>66</v>
      </c>
      <c r="D4938" s="1" t="s">
        <v>28</v>
      </c>
      <c r="E4938" s="1" t="s">
        <v>6196</v>
      </c>
      <c r="F4938" s="1" t="s">
        <v>48</v>
      </c>
      <c r="G4938" s="1" t="s">
        <v>452</v>
      </c>
      <c r="H4938" s="1" t="s">
        <v>233</v>
      </c>
      <c r="I4938" s="1" t="s">
        <v>308</v>
      </c>
      <c r="J4938" s="1">
        <v>13746</v>
      </c>
      <c r="K4938" s="3">
        <v>0.63680555555555551</v>
      </c>
      <c r="L4938" s="3">
        <v>0.27291666666666664</v>
      </c>
      <c r="M4938" s="7">
        <v>45660</v>
      </c>
      <c r="N4938" s="3">
        <v>0.73333333333333328</v>
      </c>
      <c r="O4938" s="3">
        <v>0.36944444444444446</v>
      </c>
      <c r="P4938" s="5">
        <v>139</v>
      </c>
      <c r="Q4938" s="5">
        <v>1379.4</v>
      </c>
      <c r="R4938" s="1" t="s">
        <v>40</v>
      </c>
      <c r="S4938" s="1">
        <v>5</v>
      </c>
      <c r="T4938" s="1" t="s">
        <v>35</v>
      </c>
      <c r="U4938" s="5">
        <v>91.47</v>
      </c>
      <c r="V4938" s="5">
        <v>69825.489371789896</v>
      </c>
      <c r="W4938" s="1" t="s">
        <v>36</v>
      </c>
      <c r="X4938" s="1">
        <v>4.9400000000000004</v>
      </c>
      <c r="Y4938" s="5">
        <v>133185.88500000001</v>
      </c>
      <c r="Z4938" s="5">
        <v>52979.934000000001</v>
      </c>
      <c r="AA4938" s="5" t="str">
        <f t="shared" si="308"/>
        <v>60+</v>
      </c>
      <c r="AB4938" s="5" t="str">
        <f t="shared" si="309"/>
        <v>Severe</v>
      </c>
      <c r="AC4938" s="5">
        <f t="shared" si="310"/>
        <v>0.4</v>
      </c>
      <c r="AD4938" s="5" t="str">
        <f t="shared" si="311"/>
        <v>Long-haul</v>
      </c>
    </row>
    <row r="4939" spans="1:30" x14ac:dyDescent="0.3">
      <c r="A4939" s="1" t="s">
        <v>6073</v>
      </c>
      <c r="B4939" s="1" t="s">
        <v>6074</v>
      </c>
      <c r="C4939" s="1">
        <v>31</v>
      </c>
      <c r="D4939" s="1" t="s">
        <v>28</v>
      </c>
      <c r="E4939" s="1" t="s">
        <v>6196</v>
      </c>
      <c r="F4939" s="1" t="s">
        <v>48</v>
      </c>
      <c r="G4939" s="1" t="s">
        <v>452</v>
      </c>
      <c r="H4939" s="1" t="s">
        <v>233</v>
      </c>
      <c r="I4939" s="1" t="s">
        <v>308</v>
      </c>
      <c r="J4939" s="1">
        <v>13746</v>
      </c>
      <c r="K4939" s="3">
        <v>0.63680555555555551</v>
      </c>
      <c r="L4939" s="3">
        <v>0.27291666666666664</v>
      </c>
      <c r="M4939" s="7">
        <v>45670</v>
      </c>
      <c r="N4939" s="3">
        <v>0.73333333333333328</v>
      </c>
      <c r="O4939" s="3">
        <v>0.36944444444444446</v>
      </c>
      <c r="P4939" s="5">
        <v>139</v>
      </c>
      <c r="Q4939" s="5">
        <v>473.47</v>
      </c>
      <c r="R4939" s="1" t="s">
        <v>34</v>
      </c>
      <c r="S4939" s="1">
        <v>3</v>
      </c>
      <c r="T4939" s="1" t="s">
        <v>49</v>
      </c>
      <c r="U4939" s="5">
        <v>103.22</v>
      </c>
      <c r="V4939" s="5">
        <v>69381.496328612397</v>
      </c>
      <c r="W4939" s="1" t="s">
        <v>36</v>
      </c>
      <c r="X4939" s="1">
        <v>4.82</v>
      </c>
      <c r="Y4939" s="5">
        <v>132386.70000000001</v>
      </c>
      <c r="Z4939" s="5">
        <v>18193.632000000001</v>
      </c>
      <c r="AA4939" s="5" t="str">
        <f t="shared" si="308"/>
        <v>30-39</v>
      </c>
      <c r="AB4939" s="5" t="str">
        <f t="shared" si="309"/>
        <v>Severe</v>
      </c>
      <c r="AC4939" s="5">
        <f t="shared" si="310"/>
        <v>0.14000000000000001</v>
      </c>
      <c r="AD4939" s="5" t="str">
        <f t="shared" si="311"/>
        <v>Long-haul</v>
      </c>
    </row>
    <row r="4940" spans="1:30" x14ac:dyDescent="0.3">
      <c r="A4940" s="1" t="s">
        <v>6065</v>
      </c>
      <c r="B4940" s="1" t="s">
        <v>6066</v>
      </c>
      <c r="C4940" s="1">
        <v>32</v>
      </c>
      <c r="D4940" s="1" t="s">
        <v>39</v>
      </c>
      <c r="E4940" s="1" t="s">
        <v>6196</v>
      </c>
      <c r="F4940" s="1" t="s">
        <v>48</v>
      </c>
      <c r="G4940" s="1" t="s">
        <v>452</v>
      </c>
      <c r="H4940" s="1" t="s">
        <v>233</v>
      </c>
      <c r="I4940" s="1" t="s">
        <v>308</v>
      </c>
      <c r="J4940" s="1">
        <v>13746</v>
      </c>
      <c r="K4940" s="3">
        <v>0.63680555555555551</v>
      </c>
      <c r="L4940" s="3">
        <v>0.27291666666666664</v>
      </c>
      <c r="M4940" s="7">
        <v>45660</v>
      </c>
      <c r="N4940" s="3">
        <v>0.73333333333333328</v>
      </c>
      <c r="O4940" s="3">
        <v>0.36944444444444446</v>
      </c>
      <c r="P4940" s="5">
        <v>139</v>
      </c>
      <c r="Q4940" s="5">
        <v>834.83</v>
      </c>
      <c r="R4940" s="1" t="s">
        <v>56</v>
      </c>
      <c r="S4940" s="1">
        <v>3</v>
      </c>
      <c r="T4940" s="1" t="s">
        <v>35</v>
      </c>
      <c r="U4940" s="5">
        <v>136.22999999999999</v>
      </c>
      <c r="V4940" s="5">
        <v>69603.822210907107</v>
      </c>
      <c r="W4940" s="1" t="s">
        <v>36</v>
      </c>
      <c r="X4940" s="1">
        <v>3.29</v>
      </c>
      <c r="Y4940" s="5">
        <v>132786.88500000001</v>
      </c>
      <c r="Z4940" s="5">
        <v>32073.822</v>
      </c>
      <c r="AA4940" s="5" t="str">
        <f t="shared" si="308"/>
        <v>30-39</v>
      </c>
      <c r="AB4940" s="5" t="str">
        <f t="shared" si="309"/>
        <v>Severe</v>
      </c>
      <c r="AC4940" s="5">
        <f t="shared" si="310"/>
        <v>0.24</v>
      </c>
      <c r="AD4940" s="5" t="str">
        <f t="shared" si="311"/>
        <v>Long-haul</v>
      </c>
    </row>
    <row r="4941" spans="1:30" x14ac:dyDescent="0.3">
      <c r="A4941" s="1" t="s">
        <v>6176</v>
      </c>
      <c r="B4941" s="1" t="s">
        <v>6177</v>
      </c>
      <c r="C4941" s="1">
        <v>63</v>
      </c>
      <c r="D4941" s="1" t="s">
        <v>39</v>
      </c>
      <c r="E4941" s="1" t="s">
        <v>6196</v>
      </c>
      <c r="F4941" s="1" t="s">
        <v>30</v>
      </c>
      <c r="G4941" s="1" t="s">
        <v>452</v>
      </c>
      <c r="H4941" s="1" t="s">
        <v>233</v>
      </c>
      <c r="I4941" s="1" t="s">
        <v>308</v>
      </c>
      <c r="J4941" s="1">
        <v>13746</v>
      </c>
      <c r="K4941" s="3">
        <v>0.63680555555555551</v>
      </c>
      <c r="L4941" s="3">
        <v>0.27291666666666664</v>
      </c>
      <c r="M4941" s="7">
        <v>45671</v>
      </c>
      <c r="N4941" s="3">
        <v>0.73333333333333328</v>
      </c>
      <c r="O4941" s="3">
        <v>0.36944444444444446</v>
      </c>
      <c r="P4941" s="5">
        <v>139</v>
      </c>
      <c r="Q4941" s="5">
        <v>1319.67</v>
      </c>
      <c r="R4941" s="1" t="s">
        <v>34</v>
      </c>
      <c r="S4941" s="1">
        <v>5</v>
      </c>
      <c r="T4941" s="1" t="s">
        <v>49</v>
      </c>
      <c r="U4941" s="5">
        <v>68.23</v>
      </c>
      <c r="V4941" s="5">
        <v>69711.914604683305</v>
      </c>
      <c r="W4941" s="1" t="s">
        <v>36</v>
      </c>
      <c r="X4941" s="1">
        <v>4.5199999999999996</v>
      </c>
      <c r="Y4941" s="5">
        <v>132981.45000000001</v>
      </c>
      <c r="Z4941" s="5">
        <v>50683.517999999996</v>
      </c>
      <c r="AA4941" s="5" t="str">
        <f t="shared" si="308"/>
        <v>60+</v>
      </c>
      <c r="AB4941" s="5" t="str">
        <f t="shared" si="309"/>
        <v>Severe</v>
      </c>
      <c r="AC4941" s="5">
        <f t="shared" si="310"/>
        <v>0.38</v>
      </c>
      <c r="AD4941" s="5" t="str">
        <f t="shared" si="311"/>
        <v>Long-haul</v>
      </c>
    </row>
    <row r="4942" spans="1:30" x14ac:dyDescent="0.3">
      <c r="A4942" s="1" t="s">
        <v>6399</v>
      </c>
      <c r="B4942" s="1" t="s">
        <v>6400</v>
      </c>
      <c r="C4942" s="1">
        <v>29</v>
      </c>
      <c r="D4942" s="1" t="s">
        <v>39</v>
      </c>
      <c r="E4942" s="1" t="s">
        <v>6196</v>
      </c>
      <c r="F4942" s="1" t="s">
        <v>30</v>
      </c>
      <c r="G4942" s="1" t="s">
        <v>452</v>
      </c>
      <c r="H4942" s="1" t="s">
        <v>233</v>
      </c>
      <c r="I4942" s="1" t="s">
        <v>308</v>
      </c>
      <c r="J4942" s="1">
        <v>13746</v>
      </c>
      <c r="K4942" s="3">
        <v>0.63680555555555551</v>
      </c>
      <c r="L4942" s="3">
        <v>0.27291666666666664</v>
      </c>
      <c r="M4942" s="7">
        <v>45660</v>
      </c>
      <c r="N4942" s="3">
        <v>0.73333333333333328</v>
      </c>
      <c r="O4942" s="3">
        <v>0.36944444444444446</v>
      </c>
      <c r="P4942" s="5">
        <v>139</v>
      </c>
      <c r="Q4942" s="5">
        <v>1055.48</v>
      </c>
      <c r="R4942" s="1" t="s">
        <v>40</v>
      </c>
      <c r="S4942" s="1">
        <v>5</v>
      </c>
      <c r="T4942" s="1" t="s">
        <v>41</v>
      </c>
      <c r="U4942" s="5">
        <v>41.33</v>
      </c>
      <c r="V4942" s="5">
        <v>69766.175323022006</v>
      </c>
      <c r="W4942" s="1" t="s">
        <v>42</v>
      </c>
      <c r="X4942" s="1">
        <v>4.8600000000000003</v>
      </c>
      <c r="Y4942" s="5">
        <v>133079.11499999999</v>
      </c>
      <c r="Z4942" s="5">
        <v>40535.394</v>
      </c>
      <c r="AA4942" s="5" t="str">
        <f t="shared" si="308"/>
        <v>18-29</v>
      </c>
      <c r="AB4942" s="5" t="str">
        <f t="shared" si="309"/>
        <v>Severe</v>
      </c>
      <c r="AC4942" s="5">
        <f t="shared" si="310"/>
        <v>0.3</v>
      </c>
      <c r="AD4942" s="5" t="str">
        <f t="shared" si="311"/>
        <v>Long-haul</v>
      </c>
    </row>
    <row r="4943" spans="1:30" x14ac:dyDescent="0.3">
      <c r="A4943" s="1" t="s">
        <v>6401</v>
      </c>
      <c r="B4943" s="1" t="s">
        <v>6402</v>
      </c>
      <c r="C4943" s="1">
        <v>41</v>
      </c>
      <c r="D4943" s="1" t="s">
        <v>39</v>
      </c>
      <c r="E4943" s="1" t="s">
        <v>6196</v>
      </c>
      <c r="F4943" s="1" t="s">
        <v>30</v>
      </c>
      <c r="G4943" s="1" t="s">
        <v>452</v>
      </c>
      <c r="H4943" s="1" t="s">
        <v>233</v>
      </c>
      <c r="I4943" s="1" t="s">
        <v>308</v>
      </c>
      <c r="J4943" s="1">
        <v>13746</v>
      </c>
      <c r="K4943" s="3">
        <v>0.63680555555555551</v>
      </c>
      <c r="L4943" s="3">
        <v>0.27291666666666664</v>
      </c>
      <c r="M4943" s="7">
        <v>45665</v>
      </c>
      <c r="N4943" s="3">
        <v>0.73333333333333328</v>
      </c>
      <c r="O4943" s="3">
        <v>0.36944444444444446</v>
      </c>
      <c r="P4943" s="5">
        <v>139</v>
      </c>
      <c r="Q4943" s="5">
        <v>1478.86</v>
      </c>
      <c r="R4943" s="1" t="s">
        <v>34</v>
      </c>
      <c r="S4943" s="1">
        <v>5</v>
      </c>
      <c r="T4943" s="1" t="s">
        <v>45</v>
      </c>
      <c r="U4943" s="5">
        <v>78.680000000000007</v>
      </c>
      <c r="V4943" s="5">
        <v>70097.953310287194</v>
      </c>
      <c r="W4943" s="1" t="s">
        <v>42</v>
      </c>
      <c r="X4943" s="1">
        <v>3.43</v>
      </c>
      <c r="Y4943" s="5">
        <v>133676.31</v>
      </c>
      <c r="Z4943" s="5">
        <v>56797.667999999998</v>
      </c>
      <c r="AA4943" s="5" t="str">
        <f t="shared" si="308"/>
        <v>40-49</v>
      </c>
      <c r="AB4943" s="5" t="str">
        <f t="shared" si="309"/>
        <v>Severe</v>
      </c>
      <c r="AC4943" s="5">
        <f t="shared" si="310"/>
        <v>0.42</v>
      </c>
      <c r="AD4943" s="5" t="str">
        <f t="shared" si="311"/>
        <v>Long-haul</v>
      </c>
    </row>
    <row r="4944" spans="1:30" x14ac:dyDescent="0.3">
      <c r="A4944" s="1" t="s">
        <v>6403</v>
      </c>
      <c r="B4944" s="1" t="s">
        <v>6404</v>
      </c>
      <c r="C4944" s="1">
        <v>37</v>
      </c>
      <c r="D4944" s="1" t="s">
        <v>39</v>
      </c>
      <c r="E4944" s="1" t="s">
        <v>6196</v>
      </c>
      <c r="F4944" s="1" t="s">
        <v>30</v>
      </c>
      <c r="G4944" s="1" t="s">
        <v>452</v>
      </c>
      <c r="H4944" s="1" t="s">
        <v>233</v>
      </c>
      <c r="I4944" s="1" t="s">
        <v>308</v>
      </c>
      <c r="J4944" s="1">
        <v>13746</v>
      </c>
      <c r="K4944" s="3">
        <v>0.63680555555555551</v>
      </c>
      <c r="L4944" s="3">
        <v>0.27291666666666664</v>
      </c>
      <c r="M4944" s="7">
        <v>45671</v>
      </c>
      <c r="N4944" s="3">
        <v>0.73333333333333328</v>
      </c>
      <c r="O4944" s="3">
        <v>0.36944444444444446</v>
      </c>
      <c r="P4944" s="5">
        <v>139</v>
      </c>
      <c r="Q4944" s="5">
        <v>600.75</v>
      </c>
      <c r="R4944" s="1" t="s">
        <v>40</v>
      </c>
      <c r="S4944" s="1">
        <v>3</v>
      </c>
      <c r="T4944" s="1" t="s">
        <v>35</v>
      </c>
      <c r="U4944" s="5">
        <v>88.41</v>
      </c>
      <c r="V4944" s="5">
        <v>69399.932915481695</v>
      </c>
      <c r="W4944" s="1" t="s">
        <v>36</v>
      </c>
      <c r="X4944" s="1">
        <v>3.72</v>
      </c>
      <c r="Y4944" s="5">
        <v>132419.88</v>
      </c>
      <c r="Z4944" s="5">
        <v>23079.407999999999</v>
      </c>
      <c r="AA4944" s="5" t="str">
        <f t="shared" si="308"/>
        <v>30-39</v>
      </c>
      <c r="AB4944" s="5" t="str">
        <f t="shared" si="309"/>
        <v>Severe</v>
      </c>
      <c r="AC4944" s="5">
        <f t="shared" si="310"/>
        <v>0.17</v>
      </c>
      <c r="AD4944" s="5" t="str">
        <f t="shared" si="311"/>
        <v>Long-haul</v>
      </c>
    </row>
    <row r="4945" spans="1:30" x14ac:dyDescent="0.3">
      <c r="A4945" s="1" t="s">
        <v>6127</v>
      </c>
      <c r="B4945" s="1" t="s">
        <v>6128</v>
      </c>
      <c r="C4945" s="1">
        <v>74</v>
      </c>
      <c r="D4945" s="1" t="s">
        <v>28</v>
      </c>
      <c r="E4945" s="1" t="s">
        <v>6196</v>
      </c>
      <c r="F4945" s="1" t="s">
        <v>30</v>
      </c>
      <c r="G4945" s="1" t="s">
        <v>452</v>
      </c>
      <c r="H4945" s="1" t="s">
        <v>233</v>
      </c>
      <c r="I4945" s="1" t="s">
        <v>308</v>
      </c>
      <c r="J4945" s="1">
        <v>13746</v>
      </c>
      <c r="K4945" s="3">
        <v>0.63680555555555551</v>
      </c>
      <c r="L4945" s="3">
        <v>0.27291666666666664</v>
      </c>
      <c r="M4945" s="7">
        <v>45669</v>
      </c>
      <c r="N4945" s="3">
        <v>0.73333333333333328</v>
      </c>
      <c r="O4945" s="3">
        <v>0.36944444444444446</v>
      </c>
      <c r="P4945" s="5">
        <v>139</v>
      </c>
      <c r="Q4945" s="5">
        <v>802.08</v>
      </c>
      <c r="R4945" s="1" t="s">
        <v>34</v>
      </c>
      <c r="S4945" s="1">
        <v>5</v>
      </c>
      <c r="T4945" s="1" t="s">
        <v>45</v>
      </c>
      <c r="U4945" s="5">
        <v>159.33000000000001</v>
      </c>
      <c r="V4945" s="5">
        <v>69622.819812698595</v>
      </c>
      <c r="W4945" s="1" t="s">
        <v>42</v>
      </c>
      <c r="X4945" s="1">
        <v>4.5199999999999996</v>
      </c>
      <c r="Y4945" s="5">
        <v>132821.07</v>
      </c>
      <c r="Z4945" s="5">
        <v>30818.993999999999</v>
      </c>
      <c r="AA4945" s="5" t="str">
        <f t="shared" si="308"/>
        <v>60+</v>
      </c>
      <c r="AB4945" s="5" t="str">
        <f t="shared" si="309"/>
        <v>Severe</v>
      </c>
      <c r="AC4945" s="5">
        <f t="shared" si="310"/>
        <v>0.23</v>
      </c>
      <c r="AD4945" s="5" t="str">
        <f t="shared" si="311"/>
        <v>Long-haul</v>
      </c>
    </row>
    <row r="4946" spans="1:30" x14ac:dyDescent="0.3">
      <c r="A4946" s="1" t="s">
        <v>6346</v>
      </c>
      <c r="B4946" s="1" t="s">
        <v>6347</v>
      </c>
      <c r="C4946" s="1">
        <v>63</v>
      </c>
      <c r="D4946" s="1" t="s">
        <v>39</v>
      </c>
      <c r="E4946" s="1" t="s">
        <v>6196</v>
      </c>
      <c r="F4946" s="1" t="s">
        <v>48</v>
      </c>
      <c r="G4946" s="1" t="s">
        <v>461</v>
      </c>
      <c r="H4946" s="1" t="s">
        <v>262</v>
      </c>
      <c r="I4946" s="1" t="s">
        <v>174</v>
      </c>
      <c r="J4946" s="1">
        <v>1919</v>
      </c>
      <c r="K4946" s="3">
        <v>0.6821180555555556</v>
      </c>
      <c r="L4946" s="3">
        <v>0.77031249999999996</v>
      </c>
      <c r="M4946" s="7">
        <v>45666</v>
      </c>
      <c r="N4946" s="3">
        <v>0.74739583333333337</v>
      </c>
      <c r="O4946" s="3">
        <v>0.83559027777777772</v>
      </c>
      <c r="P4946" s="5">
        <v>94</v>
      </c>
      <c r="Q4946" s="5">
        <v>291.13</v>
      </c>
      <c r="R4946" s="1" t="s">
        <v>56</v>
      </c>
      <c r="S4946" s="1">
        <v>5</v>
      </c>
      <c r="T4946" s="1" t="s">
        <v>83</v>
      </c>
      <c r="U4946" s="5">
        <v>0.88</v>
      </c>
      <c r="V4946" s="5">
        <v>10829.2945194321</v>
      </c>
      <c r="W4946" s="1" t="s">
        <v>42</v>
      </c>
      <c r="X4946" s="1">
        <v>4.1100000000000003</v>
      </c>
      <c r="Y4946" s="5">
        <v>17995.150000000001</v>
      </c>
      <c r="Z4946" s="5">
        <v>18632.5</v>
      </c>
      <c r="AA4946" s="5" t="str">
        <f t="shared" si="308"/>
        <v>60+</v>
      </c>
      <c r="AB4946" s="5" t="str">
        <f t="shared" si="309"/>
        <v>Moderate</v>
      </c>
      <c r="AC4946" s="5">
        <f t="shared" si="310"/>
        <v>1.04</v>
      </c>
      <c r="AD4946" s="5" t="str">
        <f t="shared" si="311"/>
        <v>Short-haul</v>
      </c>
    </row>
    <row r="4947" spans="1:30" x14ac:dyDescent="0.3">
      <c r="A4947" s="1" t="s">
        <v>6071</v>
      </c>
      <c r="B4947" s="1" t="s">
        <v>6072</v>
      </c>
      <c r="C4947" s="1">
        <v>73</v>
      </c>
      <c r="D4947" s="1" t="s">
        <v>28</v>
      </c>
      <c r="E4947" s="1" t="s">
        <v>6196</v>
      </c>
      <c r="F4947" s="1" t="s">
        <v>30</v>
      </c>
      <c r="G4947" s="1" t="s">
        <v>461</v>
      </c>
      <c r="H4947" s="1" t="s">
        <v>262</v>
      </c>
      <c r="I4947" s="1" t="s">
        <v>174</v>
      </c>
      <c r="J4947" s="1">
        <v>1919</v>
      </c>
      <c r="K4947" s="3">
        <v>0.6821180555555556</v>
      </c>
      <c r="L4947" s="3">
        <v>0.77031249999999996</v>
      </c>
      <c r="M4947" s="7">
        <v>45665</v>
      </c>
      <c r="N4947" s="3">
        <v>0.74739583333333337</v>
      </c>
      <c r="O4947" s="3">
        <v>0.83559027777777772</v>
      </c>
      <c r="P4947" s="5">
        <v>94</v>
      </c>
      <c r="Q4947" s="5">
        <v>607.11</v>
      </c>
      <c r="R4947" s="1" t="s">
        <v>34</v>
      </c>
      <c r="S4947" s="1">
        <v>5</v>
      </c>
      <c r="T4947" s="1" t="s">
        <v>49</v>
      </c>
      <c r="U4947" s="5">
        <v>89.96</v>
      </c>
      <c r="V4947" s="5">
        <v>10118.669891281101</v>
      </c>
      <c r="W4947" s="1" t="s">
        <v>36</v>
      </c>
      <c r="X4947" s="1">
        <v>4.43</v>
      </c>
      <c r="Y4947" s="5">
        <v>17142.400000000001</v>
      </c>
      <c r="Z4947" s="5">
        <v>38873.03</v>
      </c>
      <c r="AA4947" s="5" t="str">
        <f t="shared" si="308"/>
        <v>60+</v>
      </c>
      <c r="AB4947" s="5" t="str">
        <f t="shared" si="309"/>
        <v>Moderate</v>
      </c>
      <c r="AC4947" s="5">
        <f t="shared" si="310"/>
        <v>2.27</v>
      </c>
      <c r="AD4947" s="5" t="str">
        <f t="shared" si="311"/>
        <v>Short-haul</v>
      </c>
    </row>
    <row r="4948" spans="1:30" x14ac:dyDescent="0.3">
      <c r="A4948" s="1" t="s">
        <v>6405</v>
      </c>
      <c r="B4948" s="1" t="s">
        <v>6406</v>
      </c>
      <c r="C4948" s="1">
        <v>55</v>
      </c>
      <c r="D4948" s="1" t="s">
        <v>28</v>
      </c>
      <c r="E4948" s="1" t="s">
        <v>6196</v>
      </c>
      <c r="F4948" s="1" t="s">
        <v>30</v>
      </c>
      <c r="G4948" s="1" t="s">
        <v>461</v>
      </c>
      <c r="H4948" s="1" t="s">
        <v>262</v>
      </c>
      <c r="I4948" s="1" t="s">
        <v>174</v>
      </c>
      <c r="J4948" s="1">
        <v>1919</v>
      </c>
      <c r="K4948" s="3">
        <v>0.6821180555555556</v>
      </c>
      <c r="L4948" s="3">
        <v>0.77031249999999996</v>
      </c>
      <c r="M4948" s="7">
        <v>45666</v>
      </c>
      <c r="N4948" s="3">
        <v>0.74739583333333337</v>
      </c>
      <c r="O4948" s="3">
        <v>0.83559027777777772</v>
      </c>
      <c r="P4948" s="5">
        <v>94</v>
      </c>
      <c r="Q4948" s="5">
        <v>93.06</v>
      </c>
      <c r="R4948" s="1" t="s">
        <v>34</v>
      </c>
      <c r="S4948" s="1">
        <v>5</v>
      </c>
      <c r="T4948" s="1" t="s">
        <v>49</v>
      </c>
      <c r="U4948" s="5">
        <v>138.94999999999999</v>
      </c>
      <c r="V4948" s="5">
        <v>10691.8741782338</v>
      </c>
      <c r="W4948" s="1" t="s">
        <v>36</v>
      </c>
      <c r="X4948" s="1">
        <v>4.0599999999999996</v>
      </c>
      <c r="Y4948" s="5">
        <v>17830.25</v>
      </c>
      <c r="Z4948" s="5">
        <v>5983.63</v>
      </c>
      <c r="AA4948" s="5" t="str">
        <f t="shared" si="308"/>
        <v>50-59</v>
      </c>
      <c r="AB4948" s="5" t="str">
        <f t="shared" si="309"/>
        <v>Moderate</v>
      </c>
      <c r="AC4948" s="5">
        <f t="shared" si="310"/>
        <v>0.34</v>
      </c>
      <c r="AD4948" s="5" t="str">
        <f t="shared" si="311"/>
        <v>Short-haul</v>
      </c>
    </row>
    <row r="4949" spans="1:30" x14ac:dyDescent="0.3">
      <c r="A4949" s="1" t="s">
        <v>6407</v>
      </c>
      <c r="B4949" s="1" t="s">
        <v>6408</v>
      </c>
      <c r="C4949" s="1">
        <v>62</v>
      </c>
      <c r="D4949" s="1" t="s">
        <v>28</v>
      </c>
      <c r="E4949" s="1" t="s">
        <v>6196</v>
      </c>
      <c r="F4949" s="1" t="s">
        <v>48</v>
      </c>
      <c r="G4949" s="1" t="s">
        <v>461</v>
      </c>
      <c r="H4949" s="1" t="s">
        <v>262</v>
      </c>
      <c r="I4949" s="1" t="s">
        <v>174</v>
      </c>
      <c r="J4949" s="1">
        <v>1919</v>
      </c>
      <c r="K4949" s="3">
        <v>0.6821180555555556</v>
      </c>
      <c r="L4949" s="3">
        <v>0.77031249999999996</v>
      </c>
      <c r="M4949" s="7">
        <v>45672</v>
      </c>
      <c r="N4949" s="3">
        <v>0.74739583333333337</v>
      </c>
      <c r="O4949" s="3">
        <v>0.83559027777777772</v>
      </c>
      <c r="P4949" s="5">
        <v>94</v>
      </c>
      <c r="Q4949" s="5">
        <v>1368.92</v>
      </c>
      <c r="R4949" s="1" t="s">
        <v>34</v>
      </c>
      <c r="S4949" s="1">
        <v>5</v>
      </c>
      <c r="T4949" s="1" t="s">
        <v>83</v>
      </c>
      <c r="U4949" s="5">
        <v>16.34</v>
      </c>
      <c r="V4949" s="5">
        <v>10813.1125715465</v>
      </c>
      <c r="W4949" s="1" t="s">
        <v>36</v>
      </c>
      <c r="X4949" s="1">
        <v>3.42</v>
      </c>
      <c r="Y4949" s="5">
        <v>17975.740000000002</v>
      </c>
      <c r="Z4949" s="5">
        <v>87614.15</v>
      </c>
      <c r="AA4949" s="5" t="str">
        <f t="shared" si="308"/>
        <v>60+</v>
      </c>
      <c r="AB4949" s="5" t="str">
        <f t="shared" si="309"/>
        <v>Moderate</v>
      </c>
      <c r="AC4949" s="5">
        <f t="shared" si="310"/>
        <v>4.87</v>
      </c>
      <c r="AD4949" s="5" t="str">
        <f t="shared" si="311"/>
        <v>Short-haul</v>
      </c>
    </row>
    <row r="4950" spans="1:30" x14ac:dyDescent="0.3">
      <c r="A4950" s="1" t="s">
        <v>6409</v>
      </c>
      <c r="B4950" s="1" t="s">
        <v>6410</v>
      </c>
      <c r="C4950" s="1">
        <v>23</v>
      </c>
      <c r="D4950" s="1" t="s">
        <v>39</v>
      </c>
      <c r="E4950" s="1" t="s">
        <v>6196</v>
      </c>
      <c r="F4950" s="1" t="s">
        <v>30</v>
      </c>
      <c r="G4950" s="1" t="s">
        <v>461</v>
      </c>
      <c r="H4950" s="1" t="s">
        <v>262</v>
      </c>
      <c r="I4950" s="1" t="s">
        <v>174</v>
      </c>
      <c r="J4950" s="1">
        <v>1919</v>
      </c>
      <c r="K4950" s="3">
        <v>0.6821180555555556</v>
      </c>
      <c r="L4950" s="3">
        <v>0.77031249999999996</v>
      </c>
      <c r="M4950" s="7">
        <v>45670</v>
      </c>
      <c r="N4950" s="3">
        <v>0.74739583333333337</v>
      </c>
      <c r="O4950" s="3">
        <v>0.83559027777777772</v>
      </c>
      <c r="P4950" s="5">
        <v>94</v>
      </c>
      <c r="Q4950" s="5">
        <v>186.99</v>
      </c>
      <c r="R4950" s="1" t="s">
        <v>56</v>
      </c>
      <c r="S4950" s="1">
        <v>5</v>
      </c>
      <c r="T4950" s="1" t="s">
        <v>45</v>
      </c>
      <c r="U4950" s="5">
        <v>14.9</v>
      </c>
      <c r="V4950" s="5">
        <v>10545.484513174</v>
      </c>
      <c r="W4950" s="1" t="s">
        <v>42</v>
      </c>
      <c r="X4950" s="1">
        <v>3.29</v>
      </c>
      <c r="Y4950" s="5">
        <v>17654.580000000002</v>
      </c>
      <c r="Z4950" s="5">
        <v>11970.34</v>
      </c>
      <c r="AA4950" s="5" t="str">
        <f t="shared" si="308"/>
        <v>18-29</v>
      </c>
      <c r="AB4950" s="5" t="str">
        <f t="shared" si="309"/>
        <v>Moderate</v>
      </c>
      <c r="AC4950" s="5">
        <f t="shared" si="310"/>
        <v>0.68</v>
      </c>
      <c r="AD4950" s="5" t="str">
        <f t="shared" si="311"/>
        <v>Short-haul</v>
      </c>
    </row>
    <row r="4951" spans="1:30" x14ac:dyDescent="0.3">
      <c r="A4951" s="1" t="s">
        <v>5997</v>
      </c>
      <c r="B4951" s="1" t="s">
        <v>5998</v>
      </c>
      <c r="C4951" s="1">
        <v>42</v>
      </c>
      <c r="D4951" s="1" t="s">
        <v>39</v>
      </c>
      <c r="E4951" s="1" t="s">
        <v>6196</v>
      </c>
      <c r="F4951" s="1" t="s">
        <v>30</v>
      </c>
      <c r="G4951" s="1" t="s">
        <v>461</v>
      </c>
      <c r="H4951" s="1" t="s">
        <v>262</v>
      </c>
      <c r="I4951" s="1" t="s">
        <v>174</v>
      </c>
      <c r="J4951" s="1">
        <v>1919</v>
      </c>
      <c r="K4951" s="3">
        <v>0.6821180555555556</v>
      </c>
      <c r="L4951" s="3">
        <v>0.77031249999999996</v>
      </c>
      <c r="M4951" s="7">
        <v>45665</v>
      </c>
      <c r="N4951" s="3">
        <v>0.74739583333333337</v>
      </c>
      <c r="O4951" s="3">
        <v>0.83559027777777772</v>
      </c>
      <c r="P4951" s="5">
        <v>94</v>
      </c>
      <c r="Q4951" s="5">
        <v>573.97</v>
      </c>
      <c r="R4951" s="1" t="s">
        <v>40</v>
      </c>
      <c r="S4951" s="1">
        <v>5</v>
      </c>
      <c r="T4951" s="1" t="s">
        <v>83</v>
      </c>
      <c r="U4951" s="5">
        <v>116.62</v>
      </c>
      <c r="V4951" s="5">
        <v>10612.5841165821</v>
      </c>
      <c r="W4951" s="1" t="s">
        <v>42</v>
      </c>
      <c r="X4951" s="1">
        <v>3.22</v>
      </c>
      <c r="Y4951" s="5">
        <v>17735.099999999999</v>
      </c>
      <c r="Z4951" s="5">
        <v>36757.4</v>
      </c>
      <c r="AA4951" s="5" t="str">
        <f t="shared" si="308"/>
        <v>40-49</v>
      </c>
      <c r="AB4951" s="5" t="str">
        <f t="shared" si="309"/>
        <v>Moderate</v>
      </c>
      <c r="AC4951" s="5">
        <f t="shared" si="310"/>
        <v>2.0699999999999998</v>
      </c>
      <c r="AD4951" s="5" t="str">
        <f t="shared" si="311"/>
        <v>Short-haul</v>
      </c>
    </row>
    <row r="4952" spans="1:30" x14ac:dyDescent="0.3">
      <c r="A4952" s="1" t="s">
        <v>6411</v>
      </c>
      <c r="B4952" s="1" t="s">
        <v>6412</v>
      </c>
      <c r="C4952" s="1">
        <v>67</v>
      </c>
      <c r="D4952" s="1" t="s">
        <v>39</v>
      </c>
      <c r="E4952" s="1" t="s">
        <v>6196</v>
      </c>
      <c r="F4952" s="1" t="s">
        <v>30</v>
      </c>
      <c r="G4952" s="1" t="s">
        <v>461</v>
      </c>
      <c r="H4952" s="1" t="s">
        <v>262</v>
      </c>
      <c r="I4952" s="1" t="s">
        <v>174</v>
      </c>
      <c r="J4952" s="1">
        <v>1919</v>
      </c>
      <c r="K4952" s="3">
        <v>0.6821180555555556</v>
      </c>
      <c r="L4952" s="3">
        <v>0.77031249999999996</v>
      </c>
      <c r="M4952" s="7">
        <v>45661</v>
      </c>
      <c r="N4952" s="3">
        <v>0.74739583333333337</v>
      </c>
      <c r="O4952" s="3">
        <v>0.83559027777777772</v>
      </c>
      <c r="P4952" s="5">
        <v>94</v>
      </c>
      <c r="Q4952" s="5">
        <v>644.84</v>
      </c>
      <c r="R4952" s="1" t="s">
        <v>56</v>
      </c>
      <c r="S4952" s="1">
        <v>5</v>
      </c>
      <c r="T4952" s="1" t="s">
        <v>49</v>
      </c>
      <c r="U4952" s="5">
        <v>131.54</v>
      </c>
      <c r="V4952" s="5">
        <v>10167.335106087199</v>
      </c>
      <c r="W4952" s="1" t="s">
        <v>36</v>
      </c>
      <c r="X4952" s="1">
        <v>4.32</v>
      </c>
      <c r="Y4952" s="5">
        <v>17200.8</v>
      </c>
      <c r="Z4952" s="5">
        <v>41296.07</v>
      </c>
      <c r="AA4952" s="5" t="str">
        <f t="shared" si="308"/>
        <v>60+</v>
      </c>
      <c r="AB4952" s="5" t="str">
        <f t="shared" si="309"/>
        <v>Moderate</v>
      </c>
      <c r="AC4952" s="5">
        <f t="shared" si="310"/>
        <v>2.4</v>
      </c>
      <c r="AD4952" s="5" t="str">
        <f t="shared" si="311"/>
        <v>Short-haul</v>
      </c>
    </row>
    <row r="4953" spans="1:30" x14ac:dyDescent="0.3">
      <c r="A4953" s="1" t="s">
        <v>6360</v>
      </c>
      <c r="B4953" s="1" t="s">
        <v>6361</v>
      </c>
      <c r="C4953" s="1">
        <v>72</v>
      </c>
      <c r="D4953" s="1" t="s">
        <v>28</v>
      </c>
      <c r="E4953" s="1" t="s">
        <v>6196</v>
      </c>
      <c r="F4953" s="1" t="s">
        <v>30</v>
      </c>
      <c r="G4953" s="1" t="s">
        <v>470</v>
      </c>
      <c r="H4953" s="1" t="s">
        <v>76</v>
      </c>
      <c r="I4953" s="1" t="s">
        <v>135</v>
      </c>
      <c r="J4953" s="1">
        <v>14469</v>
      </c>
      <c r="K4953" s="3">
        <v>0.2003587962962963</v>
      </c>
      <c r="L4953" s="3">
        <v>0.86980324074074078</v>
      </c>
      <c r="M4953" s="7">
        <v>45667</v>
      </c>
      <c r="N4953" s="3">
        <v>0.2691087962962963</v>
      </c>
      <c r="O4953" s="3">
        <v>0.93855324074074076</v>
      </c>
      <c r="P4953" s="5">
        <v>99</v>
      </c>
      <c r="Q4953" s="5">
        <v>1025.1099999999999</v>
      </c>
      <c r="R4953" s="1" t="s">
        <v>40</v>
      </c>
      <c r="S4953" s="1">
        <v>5</v>
      </c>
      <c r="T4953" s="1" t="s">
        <v>41</v>
      </c>
      <c r="U4953" s="5">
        <v>180.87</v>
      </c>
      <c r="V4953" s="5">
        <v>73187.959654234204</v>
      </c>
      <c r="W4953" s="1" t="s">
        <v>36</v>
      </c>
      <c r="X4953" s="1">
        <v>3</v>
      </c>
      <c r="Y4953" s="5">
        <v>139238.32500000001</v>
      </c>
      <c r="Z4953" s="5">
        <v>39385.925999999999</v>
      </c>
      <c r="AA4953" s="5" t="str">
        <f t="shared" si="308"/>
        <v>60+</v>
      </c>
      <c r="AB4953" s="5" t="str">
        <f t="shared" si="309"/>
        <v>Moderate</v>
      </c>
      <c r="AC4953" s="5">
        <f t="shared" si="310"/>
        <v>0.28000000000000003</v>
      </c>
      <c r="AD4953" s="5" t="str">
        <f t="shared" si="311"/>
        <v>Long-haul</v>
      </c>
    </row>
    <row r="4954" spans="1:30" x14ac:dyDescent="0.3">
      <c r="A4954" s="1" t="s">
        <v>6413</v>
      </c>
      <c r="B4954" s="1" t="s">
        <v>6414</v>
      </c>
      <c r="C4954" s="1">
        <v>74</v>
      </c>
      <c r="D4954" s="1" t="s">
        <v>39</v>
      </c>
      <c r="E4954" s="1" t="s">
        <v>6196</v>
      </c>
      <c r="F4954" s="1" t="s">
        <v>30</v>
      </c>
      <c r="G4954" s="1" t="s">
        <v>470</v>
      </c>
      <c r="H4954" s="1" t="s">
        <v>76</v>
      </c>
      <c r="I4954" s="1" t="s">
        <v>135</v>
      </c>
      <c r="J4954" s="1">
        <v>14469</v>
      </c>
      <c r="K4954" s="3">
        <v>0.2003587962962963</v>
      </c>
      <c r="L4954" s="3">
        <v>0.86980324074074078</v>
      </c>
      <c r="M4954" s="7">
        <v>45668</v>
      </c>
      <c r="N4954" s="3">
        <v>0.2691087962962963</v>
      </c>
      <c r="O4954" s="3">
        <v>0.93855324074074076</v>
      </c>
      <c r="P4954" s="5">
        <v>99</v>
      </c>
      <c r="Q4954" s="5">
        <v>1052.5</v>
      </c>
      <c r="R4954" s="1" t="s">
        <v>40</v>
      </c>
      <c r="S4954" s="1">
        <v>5</v>
      </c>
      <c r="T4954" s="1" t="s">
        <v>45</v>
      </c>
      <c r="U4954" s="5">
        <v>57</v>
      </c>
      <c r="V4954" s="5">
        <v>72947.079313095703</v>
      </c>
      <c r="W4954" s="1" t="s">
        <v>42</v>
      </c>
      <c r="X4954" s="1">
        <v>4.0599999999999996</v>
      </c>
      <c r="Y4954" s="5">
        <v>138804.75</v>
      </c>
      <c r="Z4954" s="5">
        <v>40422.839999999997</v>
      </c>
      <c r="AA4954" s="5" t="str">
        <f t="shared" si="308"/>
        <v>60+</v>
      </c>
      <c r="AB4954" s="5" t="str">
        <f t="shared" si="309"/>
        <v>Moderate</v>
      </c>
      <c r="AC4954" s="5">
        <f t="shared" si="310"/>
        <v>0.28999999999999998</v>
      </c>
      <c r="AD4954" s="5" t="str">
        <f t="shared" si="311"/>
        <v>Long-haul</v>
      </c>
    </row>
    <row r="4955" spans="1:30" x14ac:dyDescent="0.3">
      <c r="A4955" s="1" t="s">
        <v>6415</v>
      </c>
      <c r="B4955" s="1" t="s">
        <v>6416</v>
      </c>
      <c r="C4955" s="1">
        <v>56</v>
      </c>
      <c r="D4955" s="1" t="s">
        <v>39</v>
      </c>
      <c r="E4955" s="1" t="s">
        <v>6196</v>
      </c>
      <c r="F4955" s="1" t="s">
        <v>30</v>
      </c>
      <c r="G4955" s="1" t="s">
        <v>470</v>
      </c>
      <c r="H4955" s="1" t="s">
        <v>76</v>
      </c>
      <c r="I4955" s="1" t="s">
        <v>135</v>
      </c>
      <c r="J4955" s="1">
        <v>14469</v>
      </c>
      <c r="K4955" s="3">
        <v>0.2003587962962963</v>
      </c>
      <c r="L4955" s="3">
        <v>0.86980324074074078</v>
      </c>
      <c r="M4955" s="7">
        <v>45662</v>
      </c>
      <c r="N4955" s="3">
        <v>0.2691087962962963</v>
      </c>
      <c r="O4955" s="3">
        <v>0.93855324074074076</v>
      </c>
      <c r="P4955" s="5">
        <v>99</v>
      </c>
      <c r="Q4955" s="5">
        <v>1098.08</v>
      </c>
      <c r="R4955" s="1" t="s">
        <v>34</v>
      </c>
      <c r="S4955" s="1">
        <v>5</v>
      </c>
      <c r="T4955" s="1" t="s">
        <v>49</v>
      </c>
      <c r="U4955" s="5">
        <v>192.31</v>
      </c>
      <c r="V4955" s="5">
        <v>73045.063227867693</v>
      </c>
      <c r="W4955" s="1" t="s">
        <v>36</v>
      </c>
      <c r="X4955" s="1">
        <v>4.1100000000000003</v>
      </c>
      <c r="Y4955" s="5">
        <v>138981.12</v>
      </c>
      <c r="Z4955" s="5">
        <v>42189.347999999998</v>
      </c>
      <c r="AA4955" s="5" t="str">
        <f t="shared" si="308"/>
        <v>50-59</v>
      </c>
      <c r="AB4955" s="5" t="str">
        <f t="shared" si="309"/>
        <v>Moderate</v>
      </c>
      <c r="AC4955" s="5">
        <f t="shared" si="310"/>
        <v>0.3</v>
      </c>
      <c r="AD4955" s="5" t="str">
        <f t="shared" si="311"/>
        <v>Long-haul</v>
      </c>
    </row>
    <row r="4956" spans="1:30" x14ac:dyDescent="0.3">
      <c r="A4956" s="1" t="s">
        <v>6091</v>
      </c>
      <c r="B4956" s="1" t="s">
        <v>6092</v>
      </c>
      <c r="C4956" s="1">
        <v>69</v>
      </c>
      <c r="D4956" s="1" t="s">
        <v>28</v>
      </c>
      <c r="E4956" s="1" t="s">
        <v>6196</v>
      </c>
      <c r="F4956" s="1" t="s">
        <v>48</v>
      </c>
      <c r="G4956" s="1" t="s">
        <v>470</v>
      </c>
      <c r="H4956" s="1" t="s">
        <v>76</v>
      </c>
      <c r="I4956" s="1" t="s">
        <v>135</v>
      </c>
      <c r="J4956" s="1">
        <v>14469</v>
      </c>
      <c r="K4956" s="3">
        <v>0.2003587962962963</v>
      </c>
      <c r="L4956" s="3">
        <v>0.86980324074074078</v>
      </c>
      <c r="M4956" s="7">
        <v>45671</v>
      </c>
      <c r="N4956" s="3">
        <v>0.2691087962962963</v>
      </c>
      <c r="O4956" s="3">
        <v>0.93855324074074076</v>
      </c>
      <c r="P4956" s="5">
        <v>99</v>
      </c>
      <c r="Q4956" s="5">
        <v>349.95</v>
      </c>
      <c r="R4956" s="1" t="s">
        <v>56</v>
      </c>
      <c r="S4956" s="1">
        <v>5</v>
      </c>
      <c r="T4956" s="1" t="s">
        <v>49</v>
      </c>
      <c r="U4956" s="5">
        <v>2.65</v>
      </c>
      <c r="V4956" s="5">
        <v>73347.030070227993</v>
      </c>
      <c r="W4956" s="1" t="s">
        <v>42</v>
      </c>
      <c r="X4956" s="1">
        <v>4.07</v>
      </c>
      <c r="Y4956" s="5">
        <v>139524.66</v>
      </c>
      <c r="Z4956" s="5">
        <v>13438.397999999999</v>
      </c>
      <c r="AA4956" s="5" t="str">
        <f t="shared" si="308"/>
        <v>60+</v>
      </c>
      <c r="AB4956" s="5" t="str">
        <f t="shared" si="309"/>
        <v>Moderate</v>
      </c>
      <c r="AC4956" s="5">
        <f t="shared" si="310"/>
        <v>0.1</v>
      </c>
      <c r="AD4956" s="5" t="str">
        <f t="shared" si="311"/>
        <v>Long-haul</v>
      </c>
    </row>
    <row r="4957" spans="1:30" x14ac:dyDescent="0.3">
      <c r="A4957" s="1" t="s">
        <v>6079</v>
      </c>
      <c r="B4957" s="1" t="s">
        <v>6080</v>
      </c>
      <c r="C4957" s="1">
        <v>47</v>
      </c>
      <c r="D4957" s="1" t="s">
        <v>39</v>
      </c>
      <c r="E4957" s="1" t="s">
        <v>6196</v>
      </c>
      <c r="F4957" s="1" t="s">
        <v>48</v>
      </c>
      <c r="G4957" s="1" t="s">
        <v>479</v>
      </c>
      <c r="H4957" s="1" t="s">
        <v>233</v>
      </c>
      <c r="I4957" s="1" t="s">
        <v>76</v>
      </c>
      <c r="J4957" s="1">
        <v>7101</v>
      </c>
      <c r="K4957" s="3">
        <v>0.65505787037037033</v>
      </c>
      <c r="L4957" s="3">
        <v>0.98353009259259261</v>
      </c>
      <c r="M4957" s="7">
        <v>45658</v>
      </c>
      <c r="N4957" s="3">
        <v>0.71130787037037035</v>
      </c>
      <c r="O4957" s="3">
        <v>3.9780092592592596E-2</v>
      </c>
      <c r="P4957" s="5">
        <v>81</v>
      </c>
      <c r="Q4957" s="5">
        <v>767.5</v>
      </c>
      <c r="R4957" s="1" t="s">
        <v>34</v>
      </c>
      <c r="S4957" s="1">
        <v>5</v>
      </c>
      <c r="T4957" s="1" t="s">
        <v>49</v>
      </c>
      <c r="U4957" s="5">
        <v>113.93</v>
      </c>
      <c r="V4957" s="5">
        <v>36427.981314935401</v>
      </c>
      <c r="W4957" s="1" t="s">
        <v>42</v>
      </c>
      <c r="X4957" s="1">
        <v>4.4800000000000004</v>
      </c>
      <c r="Y4957" s="5">
        <v>73070.37</v>
      </c>
      <c r="Z4957" s="5">
        <v>29485.673999999999</v>
      </c>
      <c r="AA4957" s="5" t="str">
        <f t="shared" si="308"/>
        <v>40-49</v>
      </c>
      <c r="AB4957" s="5" t="str">
        <f t="shared" si="309"/>
        <v>Moderate</v>
      </c>
      <c r="AC4957" s="5">
        <f t="shared" si="310"/>
        <v>0.4</v>
      </c>
      <c r="AD4957" s="5" t="str">
        <f t="shared" si="311"/>
        <v>Long-haul</v>
      </c>
    </row>
    <row r="4958" spans="1:30" x14ac:dyDescent="0.3">
      <c r="A4958" s="1" t="s">
        <v>5897</v>
      </c>
      <c r="B4958" s="1" t="s">
        <v>5898</v>
      </c>
      <c r="C4958" s="1">
        <v>30</v>
      </c>
      <c r="D4958" s="1" t="s">
        <v>28</v>
      </c>
      <c r="E4958" s="1" t="s">
        <v>6196</v>
      </c>
      <c r="F4958" s="1" t="s">
        <v>48</v>
      </c>
      <c r="G4958" s="1" t="s">
        <v>479</v>
      </c>
      <c r="H4958" s="1" t="s">
        <v>233</v>
      </c>
      <c r="I4958" s="1" t="s">
        <v>76</v>
      </c>
      <c r="J4958" s="1">
        <v>7101</v>
      </c>
      <c r="K4958" s="3">
        <v>0.65505787037037033</v>
      </c>
      <c r="L4958" s="3">
        <v>0.98353009259259261</v>
      </c>
      <c r="M4958" s="7">
        <v>45669</v>
      </c>
      <c r="N4958" s="3">
        <v>0.71130787037037035</v>
      </c>
      <c r="O4958" s="3">
        <v>3.9780092592592596E-2</v>
      </c>
      <c r="P4958" s="5">
        <v>81</v>
      </c>
      <c r="Q4958" s="5">
        <v>1492.41</v>
      </c>
      <c r="R4958" s="1" t="s">
        <v>40</v>
      </c>
      <c r="S4958" s="1">
        <v>3</v>
      </c>
      <c r="T4958" s="1" t="s">
        <v>49</v>
      </c>
      <c r="U4958" s="5">
        <v>140.86000000000001</v>
      </c>
      <c r="V4958" s="5">
        <v>36303.312315793199</v>
      </c>
      <c r="W4958" s="1" t="s">
        <v>36</v>
      </c>
      <c r="X4958" s="1">
        <v>3.89</v>
      </c>
      <c r="Y4958" s="5">
        <v>72845.955000000002</v>
      </c>
      <c r="Z4958" s="5">
        <v>57325.446000000004</v>
      </c>
      <c r="AA4958" s="5" t="str">
        <f t="shared" si="308"/>
        <v>30-39</v>
      </c>
      <c r="AB4958" s="5" t="str">
        <f t="shared" si="309"/>
        <v>Moderate</v>
      </c>
      <c r="AC4958" s="5">
        <f t="shared" si="310"/>
        <v>0.79</v>
      </c>
      <c r="AD4958" s="5" t="str">
        <f t="shared" si="311"/>
        <v>Long-haul</v>
      </c>
    </row>
    <row r="4959" spans="1:30" x14ac:dyDescent="0.3">
      <c r="A4959" s="1" t="s">
        <v>6417</v>
      </c>
      <c r="B4959" s="1" t="s">
        <v>6418</v>
      </c>
      <c r="C4959" s="1">
        <v>72</v>
      </c>
      <c r="D4959" s="1" t="s">
        <v>28</v>
      </c>
      <c r="E4959" s="1" t="s">
        <v>6196</v>
      </c>
      <c r="F4959" s="1" t="s">
        <v>30</v>
      </c>
      <c r="G4959" s="1" t="s">
        <v>479</v>
      </c>
      <c r="H4959" s="1" t="s">
        <v>233</v>
      </c>
      <c r="I4959" s="1" t="s">
        <v>76</v>
      </c>
      <c r="J4959" s="1">
        <v>7101</v>
      </c>
      <c r="K4959" s="3">
        <v>0.65505787037037033</v>
      </c>
      <c r="L4959" s="3">
        <v>0.98353009259259261</v>
      </c>
      <c r="M4959" s="7">
        <v>45667</v>
      </c>
      <c r="N4959" s="3">
        <v>0.71130787037037035</v>
      </c>
      <c r="O4959" s="3">
        <v>3.9780092592592596E-2</v>
      </c>
      <c r="P4959" s="5">
        <v>81</v>
      </c>
      <c r="Q4959" s="5">
        <v>904.38</v>
      </c>
      <c r="R4959" s="1" t="s">
        <v>40</v>
      </c>
      <c r="S4959" s="1">
        <v>5</v>
      </c>
      <c r="T4959" s="1" t="s">
        <v>49</v>
      </c>
      <c r="U4959" s="5">
        <v>106.68</v>
      </c>
      <c r="V4959" s="5">
        <v>36945.581348073298</v>
      </c>
      <c r="W4959" s="1" t="s">
        <v>36</v>
      </c>
      <c r="X4959" s="1">
        <v>3.84</v>
      </c>
      <c r="Y4959" s="5">
        <v>74002.049999999901</v>
      </c>
      <c r="Z4959" s="5">
        <v>34740.995999999999</v>
      </c>
      <c r="AA4959" s="5" t="str">
        <f t="shared" si="308"/>
        <v>60+</v>
      </c>
      <c r="AB4959" s="5" t="str">
        <f t="shared" si="309"/>
        <v>Moderate</v>
      </c>
      <c r="AC4959" s="5">
        <f t="shared" si="310"/>
        <v>0.47</v>
      </c>
      <c r="AD4959" s="5" t="str">
        <f t="shared" si="311"/>
        <v>Long-haul</v>
      </c>
    </row>
    <row r="4960" spans="1:30" x14ac:dyDescent="0.3">
      <c r="A4960" s="1" t="s">
        <v>6071</v>
      </c>
      <c r="B4960" s="1" t="s">
        <v>6072</v>
      </c>
      <c r="C4960" s="1">
        <v>73</v>
      </c>
      <c r="D4960" s="1" t="s">
        <v>28</v>
      </c>
      <c r="E4960" s="1" t="s">
        <v>6196</v>
      </c>
      <c r="F4960" s="1" t="s">
        <v>30</v>
      </c>
      <c r="G4960" s="1" t="s">
        <v>479</v>
      </c>
      <c r="H4960" s="1" t="s">
        <v>233</v>
      </c>
      <c r="I4960" s="1" t="s">
        <v>76</v>
      </c>
      <c r="J4960" s="1">
        <v>7101</v>
      </c>
      <c r="K4960" s="3">
        <v>0.65505787037037033</v>
      </c>
      <c r="L4960" s="3">
        <v>0.98353009259259261</v>
      </c>
      <c r="M4960" s="7">
        <v>45662</v>
      </c>
      <c r="N4960" s="3">
        <v>0.71130787037037035</v>
      </c>
      <c r="O4960" s="3">
        <v>3.9780092592592596E-2</v>
      </c>
      <c r="P4960" s="5">
        <v>81</v>
      </c>
      <c r="Q4960" s="5">
        <v>1275.99</v>
      </c>
      <c r="R4960" s="1" t="s">
        <v>40</v>
      </c>
      <c r="S4960" s="1">
        <v>5</v>
      </c>
      <c r="T4960" s="1" t="s">
        <v>83</v>
      </c>
      <c r="U4960" s="5">
        <v>61.55</v>
      </c>
      <c r="V4960" s="5">
        <v>36297.070951156304</v>
      </c>
      <c r="W4960" s="1" t="s">
        <v>36</v>
      </c>
      <c r="X4960" s="1">
        <v>4.88</v>
      </c>
      <c r="Y4960" s="5">
        <v>72834.735000000001</v>
      </c>
      <c r="Z4960" s="5">
        <v>49005.4019999999</v>
      </c>
      <c r="AA4960" s="5" t="str">
        <f t="shared" si="308"/>
        <v>60+</v>
      </c>
      <c r="AB4960" s="5" t="str">
        <f t="shared" si="309"/>
        <v>Moderate</v>
      </c>
      <c r="AC4960" s="5">
        <f t="shared" si="310"/>
        <v>0.67</v>
      </c>
      <c r="AD4960" s="5" t="str">
        <f t="shared" si="311"/>
        <v>Long-haul</v>
      </c>
    </row>
    <row r="4961" spans="1:30" x14ac:dyDescent="0.3">
      <c r="A4961" s="1" t="s">
        <v>6180</v>
      </c>
      <c r="B4961" s="1" t="s">
        <v>6181</v>
      </c>
      <c r="C4961" s="1">
        <v>72</v>
      </c>
      <c r="D4961" s="1" t="s">
        <v>39</v>
      </c>
      <c r="E4961" s="1" t="s">
        <v>6196</v>
      </c>
      <c r="F4961" s="1" t="s">
        <v>48</v>
      </c>
      <c r="G4961" s="1" t="s">
        <v>479</v>
      </c>
      <c r="H4961" s="1" t="s">
        <v>233</v>
      </c>
      <c r="I4961" s="1" t="s">
        <v>76</v>
      </c>
      <c r="J4961" s="1">
        <v>7101</v>
      </c>
      <c r="K4961" s="3">
        <v>0.65505787037037033</v>
      </c>
      <c r="L4961" s="3">
        <v>0.98353009259259261</v>
      </c>
      <c r="M4961" s="7">
        <v>45670</v>
      </c>
      <c r="N4961" s="3">
        <v>0.71130787037037035</v>
      </c>
      <c r="O4961" s="3">
        <v>3.9780092592592596E-2</v>
      </c>
      <c r="P4961" s="5">
        <v>81</v>
      </c>
      <c r="Q4961" s="5">
        <v>78.63</v>
      </c>
      <c r="R4961" s="1" t="s">
        <v>56</v>
      </c>
      <c r="S4961" s="1">
        <v>5</v>
      </c>
      <c r="T4961" s="1" t="s">
        <v>45</v>
      </c>
      <c r="U4961" s="5">
        <v>62.27</v>
      </c>
      <c r="V4961" s="5">
        <v>36325.056853850001</v>
      </c>
      <c r="W4961" s="1" t="s">
        <v>36</v>
      </c>
      <c r="X4961" s="1">
        <v>4.8600000000000003</v>
      </c>
      <c r="Y4961" s="5">
        <v>72885.104999999996</v>
      </c>
      <c r="Z4961" s="5">
        <v>3026.8620000000001</v>
      </c>
      <c r="AA4961" s="5" t="str">
        <f t="shared" si="308"/>
        <v>60+</v>
      </c>
      <c r="AB4961" s="5" t="str">
        <f t="shared" si="309"/>
        <v>Moderate</v>
      </c>
      <c r="AC4961" s="5">
        <f t="shared" si="310"/>
        <v>0.04</v>
      </c>
      <c r="AD4961" s="5" t="str">
        <f t="shared" si="311"/>
        <v>Long-haul</v>
      </c>
    </row>
  </sheetData>
  <conditionalFormatting sqref="A1:Z4961">
    <cfRule type="containsBlanks" dxfId="0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B294-D8E3-4FE3-A94E-5CC4BDDC3C15}">
  <dimension ref="A2:M66"/>
  <sheetViews>
    <sheetView tabSelected="1" zoomScale="74" workbookViewId="0">
      <selection activeCell="K35" sqref="K35"/>
    </sheetView>
  </sheetViews>
  <sheetFormatPr defaultRowHeight="15.6" x14ac:dyDescent="0.3"/>
  <cols>
    <col min="1" max="1" width="33.296875" bestFit="1" customWidth="1"/>
    <col min="2" max="2" width="15.19921875" bestFit="1" customWidth="1"/>
    <col min="3" max="3" width="4.3984375" bestFit="1" customWidth="1"/>
    <col min="4" max="4" width="10.8984375" bestFit="1" customWidth="1"/>
    <col min="6" max="6" width="12.8984375" bestFit="1" customWidth="1"/>
    <col min="7" max="7" width="29.3984375" bestFit="1" customWidth="1"/>
    <col min="9" max="9" width="12.296875" bestFit="1" customWidth="1"/>
    <col min="10" max="10" width="28.8984375" bestFit="1" customWidth="1"/>
    <col min="12" max="12" width="12.296875" bestFit="1" customWidth="1"/>
    <col min="13" max="13" width="28.8984375" bestFit="1" customWidth="1"/>
  </cols>
  <sheetData>
    <row r="2" spans="1:13" x14ac:dyDescent="0.3">
      <c r="A2" t="s">
        <v>6434</v>
      </c>
      <c r="F2" t="s">
        <v>6433</v>
      </c>
    </row>
    <row r="3" spans="1:13" x14ac:dyDescent="0.3">
      <c r="A3" s="10" t="s">
        <v>6432</v>
      </c>
      <c r="B3" s="10" t="s">
        <v>6431</v>
      </c>
      <c r="F3" s="10" t="s">
        <v>6424</v>
      </c>
      <c r="G3" t="s">
        <v>6435</v>
      </c>
      <c r="I3" s="10" t="s">
        <v>6424</v>
      </c>
      <c r="J3" t="s">
        <v>6435</v>
      </c>
      <c r="L3" s="10" t="s">
        <v>6424</v>
      </c>
      <c r="M3" t="s">
        <v>6435</v>
      </c>
    </row>
    <row r="4" spans="1:13" x14ac:dyDescent="0.3">
      <c r="A4" s="10" t="s">
        <v>6424</v>
      </c>
      <c r="B4" t="s">
        <v>30</v>
      </c>
      <c r="C4" t="s">
        <v>48</v>
      </c>
      <c r="D4" t="s">
        <v>6430</v>
      </c>
      <c r="F4" s="11" t="s">
        <v>31</v>
      </c>
      <c r="G4" s="6">
        <v>94</v>
      </c>
      <c r="I4" s="11" t="s">
        <v>135</v>
      </c>
      <c r="J4" s="6">
        <v>171</v>
      </c>
      <c r="L4" s="11" t="s">
        <v>337</v>
      </c>
      <c r="M4" s="6">
        <v>161</v>
      </c>
    </row>
    <row r="5" spans="1:13" x14ac:dyDescent="0.3">
      <c r="A5" s="11" t="s">
        <v>6425</v>
      </c>
      <c r="B5" s="6"/>
      <c r="C5" s="6"/>
      <c r="D5" s="6"/>
      <c r="F5" s="11" t="s">
        <v>61</v>
      </c>
      <c r="G5" s="6">
        <v>50</v>
      </c>
      <c r="I5" s="11" t="s">
        <v>385</v>
      </c>
      <c r="J5" s="6">
        <v>131.66666666666666</v>
      </c>
      <c r="L5" s="11" t="s">
        <v>385</v>
      </c>
      <c r="M5" s="6">
        <v>153.75</v>
      </c>
    </row>
    <row r="6" spans="1:13" x14ac:dyDescent="0.3">
      <c r="A6" s="12" t="s">
        <v>34</v>
      </c>
      <c r="B6" s="6">
        <v>5</v>
      </c>
      <c r="C6" s="6">
        <v>5</v>
      </c>
      <c r="D6" s="6">
        <v>5</v>
      </c>
      <c r="F6" s="11" t="s">
        <v>74</v>
      </c>
      <c r="G6" s="6">
        <v>88</v>
      </c>
      <c r="I6" s="11" t="s">
        <v>308</v>
      </c>
      <c r="J6" s="6">
        <v>131.25</v>
      </c>
      <c r="L6" s="11" t="s">
        <v>135</v>
      </c>
      <c r="M6" s="6">
        <v>141.83333333333334</v>
      </c>
    </row>
    <row r="7" spans="1:13" x14ac:dyDescent="0.3">
      <c r="A7" s="12" t="s">
        <v>56</v>
      </c>
      <c r="B7" s="6">
        <v>5</v>
      </c>
      <c r="C7" s="6">
        <v>5</v>
      </c>
      <c r="D7" s="6">
        <v>5</v>
      </c>
      <c r="F7" s="11" t="s">
        <v>90</v>
      </c>
      <c r="G7" s="6">
        <v>126</v>
      </c>
      <c r="I7" s="11" t="s">
        <v>91</v>
      </c>
      <c r="J7" s="6">
        <v>128.5</v>
      </c>
      <c r="L7" s="11" t="s">
        <v>91</v>
      </c>
      <c r="M7" s="6">
        <v>140</v>
      </c>
    </row>
    <row r="8" spans="1:13" x14ac:dyDescent="0.3">
      <c r="A8" s="12" t="s">
        <v>40</v>
      </c>
      <c r="B8" s="6">
        <v>5</v>
      </c>
      <c r="C8" s="6">
        <v>5</v>
      </c>
      <c r="D8" s="6">
        <v>5</v>
      </c>
      <c r="F8" s="11" t="s">
        <v>114</v>
      </c>
      <c r="G8" s="6">
        <v>38</v>
      </c>
      <c r="I8" s="11" t="s">
        <v>156</v>
      </c>
      <c r="J8" s="6">
        <v>127</v>
      </c>
      <c r="L8" s="11" t="s">
        <v>217</v>
      </c>
      <c r="M8" s="6">
        <v>129</v>
      </c>
    </row>
    <row r="9" spans="1:13" x14ac:dyDescent="0.3">
      <c r="A9" s="11" t="s">
        <v>6426</v>
      </c>
      <c r="B9" s="6"/>
      <c r="C9" s="6"/>
      <c r="D9" s="6"/>
      <c r="F9" s="11" t="s">
        <v>134</v>
      </c>
      <c r="G9" s="6">
        <v>109</v>
      </c>
      <c r="I9" s="11" t="s">
        <v>233</v>
      </c>
      <c r="J9" s="6">
        <v>124.2</v>
      </c>
      <c r="L9" s="11" t="s">
        <v>115</v>
      </c>
      <c r="M9" s="6">
        <v>120.5</v>
      </c>
    </row>
    <row r="10" spans="1:13" x14ac:dyDescent="0.3">
      <c r="A10" s="12" t="s">
        <v>34</v>
      </c>
      <c r="B10" s="6">
        <v>3</v>
      </c>
      <c r="C10" s="6">
        <v>3</v>
      </c>
      <c r="D10" s="6">
        <v>3</v>
      </c>
      <c r="F10" s="11" t="s">
        <v>154</v>
      </c>
      <c r="G10" s="6">
        <v>39</v>
      </c>
      <c r="I10" s="11" t="s">
        <v>32</v>
      </c>
      <c r="J10" s="6">
        <v>115</v>
      </c>
      <c r="L10" s="11" t="s">
        <v>308</v>
      </c>
      <c r="M10" s="6">
        <v>113.08333333333333</v>
      </c>
    </row>
    <row r="11" spans="1:13" x14ac:dyDescent="0.3">
      <c r="A11" s="12" t="s">
        <v>56</v>
      </c>
      <c r="B11" s="6">
        <v>3</v>
      </c>
      <c r="C11" s="6">
        <v>3</v>
      </c>
      <c r="D11" s="6">
        <v>3</v>
      </c>
      <c r="F11" s="11" t="s">
        <v>173</v>
      </c>
      <c r="G11" s="6">
        <v>4</v>
      </c>
      <c r="I11" s="11" t="s">
        <v>63</v>
      </c>
      <c r="J11" s="6">
        <v>109</v>
      </c>
      <c r="L11" s="11" t="s">
        <v>63</v>
      </c>
      <c r="M11" s="6">
        <v>103</v>
      </c>
    </row>
    <row r="12" spans="1:13" x14ac:dyDescent="0.3">
      <c r="A12" s="12" t="s">
        <v>40</v>
      </c>
      <c r="B12" s="6">
        <v>3</v>
      </c>
      <c r="C12" s="6">
        <v>3</v>
      </c>
      <c r="D12" s="6">
        <v>3</v>
      </c>
      <c r="F12" s="11" t="s">
        <v>190</v>
      </c>
      <c r="G12" s="6">
        <v>73</v>
      </c>
      <c r="I12" s="11" t="s">
        <v>337</v>
      </c>
      <c r="J12" s="6">
        <v>105.4</v>
      </c>
      <c r="L12" s="11" t="s">
        <v>262</v>
      </c>
      <c r="M12" s="6">
        <v>101.25</v>
      </c>
    </row>
    <row r="13" spans="1:13" x14ac:dyDescent="0.3">
      <c r="A13" s="11" t="s">
        <v>6427</v>
      </c>
      <c r="B13" s="6"/>
      <c r="C13" s="6"/>
      <c r="D13" s="6"/>
      <c r="F13" s="11" t="s">
        <v>203</v>
      </c>
      <c r="G13" s="6">
        <v>51</v>
      </c>
      <c r="I13" s="11" t="s">
        <v>175</v>
      </c>
      <c r="J13" s="6">
        <v>96.333333333333329</v>
      </c>
      <c r="L13" s="11" t="s">
        <v>62</v>
      </c>
      <c r="M13" s="6">
        <v>78</v>
      </c>
    </row>
    <row r="14" spans="1:13" x14ac:dyDescent="0.3">
      <c r="A14" s="12" t="s">
        <v>40</v>
      </c>
      <c r="B14" s="6">
        <v>4.7791411042944789</v>
      </c>
      <c r="C14" s="6">
        <v>4.7984496124031004</v>
      </c>
      <c r="D14" s="6">
        <v>4.7876712328767121</v>
      </c>
      <c r="F14" s="11" t="s">
        <v>216</v>
      </c>
      <c r="G14" s="6">
        <v>13</v>
      </c>
      <c r="I14" s="11" t="s">
        <v>75</v>
      </c>
      <c r="J14" s="6">
        <v>92.666666666666671</v>
      </c>
      <c r="L14" s="11" t="s">
        <v>175</v>
      </c>
      <c r="M14" s="6">
        <v>77.599999999999994</v>
      </c>
    </row>
    <row r="15" spans="1:13" x14ac:dyDescent="0.3">
      <c r="A15" s="12" t="s">
        <v>34</v>
      </c>
      <c r="B15" s="6">
        <v>4.7707006369426752</v>
      </c>
      <c r="C15" s="6">
        <v>4.7948717948717947</v>
      </c>
      <c r="D15" s="6">
        <v>4.781021897810219</v>
      </c>
      <c r="F15" s="11" t="s">
        <v>232</v>
      </c>
      <c r="G15" s="6">
        <v>133</v>
      </c>
      <c r="I15" s="11" t="s">
        <v>155</v>
      </c>
      <c r="J15" s="6">
        <v>78.5</v>
      </c>
      <c r="L15" s="11" t="s">
        <v>156</v>
      </c>
      <c r="M15" s="6">
        <v>74</v>
      </c>
    </row>
    <row r="16" spans="1:13" x14ac:dyDescent="0.3">
      <c r="A16" s="12" t="s">
        <v>56</v>
      </c>
      <c r="B16" s="6">
        <v>4.7278911564625847</v>
      </c>
      <c r="C16" s="6">
        <v>4.8045112781954886</v>
      </c>
      <c r="D16" s="6">
        <v>4.7642857142857142</v>
      </c>
      <c r="F16" s="11" t="s">
        <v>244</v>
      </c>
      <c r="G16" s="6">
        <v>24</v>
      </c>
      <c r="I16" s="11" t="s">
        <v>33</v>
      </c>
      <c r="J16" s="6">
        <v>67</v>
      </c>
      <c r="L16" s="11" t="s">
        <v>76</v>
      </c>
      <c r="M16" s="6">
        <v>73.333333333333329</v>
      </c>
    </row>
    <row r="17" spans="1:13" x14ac:dyDescent="0.3">
      <c r="A17" s="11" t="s">
        <v>6428</v>
      </c>
      <c r="B17" s="6"/>
      <c r="C17" s="6"/>
      <c r="D17" s="6"/>
      <c r="F17" s="11" t="s">
        <v>261</v>
      </c>
      <c r="G17" s="6">
        <v>2</v>
      </c>
      <c r="I17" s="11" t="s">
        <v>407</v>
      </c>
      <c r="J17" s="6">
        <v>67</v>
      </c>
      <c r="L17" s="11" t="s">
        <v>155</v>
      </c>
      <c r="M17" s="6">
        <v>65.666666666666671</v>
      </c>
    </row>
    <row r="18" spans="1:13" x14ac:dyDescent="0.3">
      <c r="A18" s="12" t="s">
        <v>34</v>
      </c>
      <c r="B18" s="6">
        <v>5</v>
      </c>
      <c r="C18" s="6">
        <v>5</v>
      </c>
      <c r="D18" s="6">
        <v>5</v>
      </c>
      <c r="F18" s="11" t="s">
        <v>275</v>
      </c>
      <c r="G18" s="6">
        <v>6</v>
      </c>
      <c r="I18" s="11" t="s">
        <v>262</v>
      </c>
      <c r="J18" s="6">
        <v>63.833333333333336</v>
      </c>
      <c r="L18" s="11" t="s">
        <v>75</v>
      </c>
      <c r="M18" s="6">
        <v>64.400000000000006</v>
      </c>
    </row>
    <row r="19" spans="1:13" x14ac:dyDescent="0.3">
      <c r="A19" s="12" t="s">
        <v>56</v>
      </c>
      <c r="B19" s="6">
        <v>5</v>
      </c>
      <c r="C19" s="6">
        <v>5</v>
      </c>
      <c r="D19" s="6">
        <v>5</v>
      </c>
      <c r="F19" s="11" t="s">
        <v>286</v>
      </c>
      <c r="G19" s="6">
        <v>17</v>
      </c>
      <c r="I19" s="11" t="s">
        <v>217</v>
      </c>
      <c r="J19" s="6">
        <v>63.4</v>
      </c>
      <c r="L19" s="11" t="s">
        <v>33</v>
      </c>
      <c r="M19" s="6">
        <v>62.5</v>
      </c>
    </row>
    <row r="20" spans="1:13" x14ac:dyDescent="0.3">
      <c r="A20" s="12" t="s">
        <v>40</v>
      </c>
      <c r="B20" s="6">
        <v>5</v>
      </c>
      <c r="C20" s="6">
        <v>5</v>
      </c>
      <c r="D20" s="6">
        <v>5</v>
      </c>
      <c r="F20" s="11" t="s">
        <v>307</v>
      </c>
      <c r="G20" s="6">
        <v>0</v>
      </c>
      <c r="I20" s="11" t="s">
        <v>62</v>
      </c>
      <c r="J20" s="6">
        <v>58</v>
      </c>
      <c r="L20" s="11" t="s">
        <v>174</v>
      </c>
      <c r="M20" s="6">
        <v>59.4</v>
      </c>
    </row>
    <row r="21" spans="1:13" x14ac:dyDescent="0.3">
      <c r="A21" s="11" t="s">
        <v>6429</v>
      </c>
      <c r="B21" s="6"/>
      <c r="C21" s="6"/>
      <c r="D21" s="6"/>
      <c r="F21" s="11" t="s">
        <v>327</v>
      </c>
      <c r="G21" s="6">
        <v>79</v>
      </c>
      <c r="I21" s="11" t="s">
        <v>115</v>
      </c>
      <c r="J21" s="6">
        <v>46.25</v>
      </c>
      <c r="L21" s="11" t="s">
        <v>32</v>
      </c>
      <c r="M21" s="6">
        <v>45.666666666666664</v>
      </c>
    </row>
    <row r="22" spans="1:13" x14ac:dyDescent="0.3">
      <c r="A22" s="12" t="s">
        <v>34</v>
      </c>
      <c r="B22" s="6">
        <v>5</v>
      </c>
      <c r="C22" s="6">
        <v>5</v>
      </c>
      <c r="D22" s="6">
        <v>5</v>
      </c>
      <c r="F22" s="11" t="s">
        <v>336</v>
      </c>
      <c r="G22" s="6">
        <v>150</v>
      </c>
      <c r="I22" s="11" t="s">
        <v>76</v>
      </c>
      <c r="J22" s="6">
        <v>45</v>
      </c>
      <c r="L22" s="11" t="s">
        <v>233</v>
      </c>
      <c r="M22" s="6">
        <v>40</v>
      </c>
    </row>
    <row r="23" spans="1:13" x14ac:dyDescent="0.3">
      <c r="A23" s="12" t="s">
        <v>56</v>
      </c>
      <c r="B23" s="6">
        <v>5</v>
      </c>
      <c r="C23" s="6">
        <v>5</v>
      </c>
      <c r="D23" s="6">
        <v>5</v>
      </c>
      <c r="F23" s="11" t="s">
        <v>352</v>
      </c>
      <c r="G23" s="6">
        <v>4</v>
      </c>
      <c r="I23" s="11" t="s">
        <v>174</v>
      </c>
      <c r="J23" s="6">
        <v>4</v>
      </c>
      <c r="L23" s="11" t="s">
        <v>407</v>
      </c>
      <c r="M23" s="6">
        <v>21</v>
      </c>
    </row>
    <row r="24" spans="1:13" x14ac:dyDescent="0.3">
      <c r="A24" s="12" t="s">
        <v>40</v>
      </c>
      <c r="B24" s="6">
        <v>5</v>
      </c>
      <c r="C24" s="6">
        <v>5</v>
      </c>
      <c r="D24" s="6">
        <v>5</v>
      </c>
      <c r="F24" s="11" t="s">
        <v>373</v>
      </c>
      <c r="G24" s="6">
        <v>153</v>
      </c>
      <c r="I24" s="11" t="s">
        <v>6430</v>
      </c>
      <c r="J24" s="6">
        <v>91.475806451612897</v>
      </c>
      <c r="L24" s="11" t="s">
        <v>6430</v>
      </c>
      <c r="M24" s="6">
        <v>91.475806451612897</v>
      </c>
    </row>
    <row r="25" spans="1:13" x14ac:dyDescent="0.3">
      <c r="A25" s="11" t="s">
        <v>6430</v>
      </c>
      <c r="B25" s="6">
        <v>4.6384615384615389</v>
      </c>
      <c r="C25" s="6">
        <v>4.6271186440677967</v>
      </c>
      <c r="D25" s="6">
        <v>4.633064516129032</v>
      </c>
      <c r="F25" s="11" t="s">
        <v>384</v>
      </c>
      <c r="G25" s="6">
        <v>60</v>
      </c>
    </row>
    <row r="26" spans="1:13" x14ac:dyDescent="0.3">
      <c r="F26" s="11" t="s">
        <v>406</v>
      </c>
      <c r="G26" s="6">
        <v>21</v>
      </c>
    </row>
    <row r="27" spans="1:13" x14ac:dyDescent="0.3">
      <c r="F27" s="11" t="s">
        <v>424</v>
      </c>
      <c r="G27" s="6">
        <v>130</v>
      </c>
    </row>
    <row r="28" spans="1:13" x14ac:dyDescent="0.3">
      <c r="F28" s="11" t="s">
        <v>437</v>
      </c>
      <c r="G28" s="6">
        <v>162</v>
      </c>
    </row>
    <row r="29" spans="1:13" x14ac:dyDescent="0.3">
      <c r="F29" s="11" t="s">
        <v>452</v>
      </c>
      <c r="G29" s="6">
        <v>139</v>
      </c>
    </row>
    <row r="30" spans="1:13" x14ac:dyDescent="0.3">
      <c r="F30" s="11" t="s">
        <v>461</v>
      </c>
      <c r="G30" s="6">
        <v>94</v>
      </c>
    </row>
    <row r="31" spans="1:13" x14ac:dyDescent="0.3">
      <c r="F31" s="11" t="s">
        <v>470</v>
      </c>
      <c r="G31" s="6">
        <v>99</v>
      </c>
    </row>
    <row r="32" spans="1:13" x14ac:dyDescent="0.3">
      <c r="F32" s="11" t="s">
        <v>479</v>
      </c>
      <c r="G32" s="6">
        <v>81</v>
      </c>
    </row>
    <row r="33" spans="6:7" x14ac:dyDescent="0.3">
      <c r="F33" s="11" t="s">
        <v>485</v>
      </c>
      <c r="G33" s="6">
        <v>177</v>
      </c>
    </row>
    <row r="34" spans="6:7" x14ac:dyDescent="0.3">
      <c r="F34" s="11" t="s">
        <v>504</v>
      </c>
      <c r="G34" s="6">
        <v>119</v>
      </c>
    </row>
    <row r="35" spans="6:7" x14ac:dyDescent="0.3">
      <c r="F35" s="11" t="s">
        <v>513</v>
      </c>
      <c r="G35" s="6">
        <v>226.5</v>
      </c>
    </row>
    <row r="36" spans="6:7" x14ac:dyDescent="0.3">
      <c r="F36" s="11" t="s">
        <v>526</v>
      </c>
      <c r="G36" s="6">
        <v>150</v>
      </c>
    </row>
    <row r="37" spans="6:7" x14ac:dyDescent="0.3">
      <c r="F37" s="11" t="s">
        <v>541</v>
      </c>
      <c r="G37" s="6">
        <v>180</v>
      </c>
    </row>
    <row r="38" spans="6:7" x14ac:dyDescent="0.3">
      <c r="F38" s="11" t="s">
        <v>546</v>
      </c>
      <c r="G38" s="6">
        <v>173</v>
      </c>
    </row>
    <row r="39" spans="6:7" x14ac:dyDescent="0.3">
      <c r="F39" s="11" t="s">
        <v>551</v>
      </c>
      <c r="G39" s="6">
        <v>166</v>
      </c>
    </row>
    <row r="40" spans="6:7" x14ac:dyDescent="0.3">
      <c r="F40" s="11" t="s">
        <v>558</v>
      </c>
      <c r="G40" s="6">
        <v>82</v>
      </c>
    </row>
    <row r="41" spans="6:7" x14ac:dyDescent="0.3">
      <c r="F41" s="11" t="s">
        <v>565</v>
      </c>
      <c r="G41" s="6">
        <v>56</v>
      </c>
    </row>
    <row r="42" spans="6:7" x14ac:dyDescent="0.3">
      <c r="F42" s="11" t="s">
        <v>570</v>
      </c>
      <c r="G42" s="6">
        <v>87</v>
      </c>
    </row>
    <row r="43" spans="6:7" x14ac:dyDescent="0.3">
      <c r="F43" s="11" t="s">
        <v>787</v>
      </c>
      <c r="G43" s="6">
        <v>169</v>
      </c>
    </row>
    <row r="44" spans="6:7" x14ac:dyDescent="0.3">
      <c r="F44" s="11" t="s">
        <v>794</v>
      </c>
      <c r="G44" s="6">
        <v>67</v>
      </c>
    </row>
    <row r="45" spans="6:7" x14ac:dyDescent="0.3">
      <c r="F45" s="11" t="s">
        <v>579</v>
      </c>
      <c r="G45" s="6">
        <v>60</v>
      </c>
    </row>
    <row r="46" spans="6:7" x14ac:dyDescent="0.3">
      <c r="F46" s="11" t="s">
        <v>588</v>
      </c>
      <c r="G46" s="6">
        <v>49</v>
      </c>
    </row>
    <row r="47" spans="6:7" x14ac:dyDescent="0.3">
      <c r="F47" s="11" t="s">
        <v>589</v>
      </c>
      <c r="G47" s="6">
        <v>55</v>
      </c>
    </row>
    <row r="48" spans="6:7" x14ac:dyDescent="0.3">
      <c r="F48" s="11" t="s">
        <v>602</v>
      </c>
      <c r="G48" s="6">
        <v>97</v>
      </c>
    </row>
    <row r="49" spans="6:7" x14ac:dyDescent="0.3">
      <c r="F49" s="11" t="s">
        <v>615</v>
      </c>
      <c r="G49" s="6">
        <v>89</v>
      </c>
    </row>
    <row r="50" spans="6:7" x14ac:dyDescent="0.3">
      <c r="F50" s="11" t="s">
        <v>628</v>
      </c>
      <c r="G50" s="6">
        <v>81</v>
      </c>
    </row>
    <row r="51" spans="6:7" x14ac:dyDescent="0.3">
      <c r="F51" s="11" t="s">
        <v>639</v>
      </c>
      <c r="G51" s="6">
        <v>154</v>
      </c>
    </row>
    <row r="52" spans="6:7" x14ac:dyDescent="0.3">
      <c r="F52" s="11" t="s">
        <v>644</v>
      </c>
      <c r="G52" s="6">
        <v>81</v>
      </c>
    </row>
    <row r="53" spans="6:7" x14ac:dyDescent="0.3">
      <c r="F53" s="11" t="s">
        <v>653</v>
      </c>
      <c r="G53" s="6">
        <v>13</v>
      </c>
    </row>
    <row r="54" spans="6:7" x14ac:dyDescent="0.3">
      <c r="F54" s="11" t="s">
        <v>666</v>
      </c>
      <c r="G54" s="6">
        <v>11</v>
      </c>
    </row>
    <row r="55" spans="6:7" x14ac:dyDescent="0.3">
      <c r="F55" s="11" t="s">
        <v>677</v>
      </c>
      <c r="G55" s="6">
        <v>40</v>
      </c>
    </row>
    <row r="56" spans="6:7" x14ac:dyDescent="0.3">
      <c r="F56" s="11" t="s">
        <v>684</v>
      </c>
      <c r="G56" s="6">
        <v>101</v>
      </c>
    </row>
    <row r="57" spans="6:7" x14ac:dyDescent="0.3">
      <c r="F57" s="11" t="s">
        <v>691</v>
      </c>
      <c r="G57" s="6">
        <v>118</v>
      </c>
    </row>
    <row r="58" spans="6:7" x14ac:dyDescent="0.3">
      <c r="F58" s="11" t="s">
        <v>698</v>
      </c>
      <c r="G58" s="6">
        <v>159</v>
      </c>
    </row>
    <row r="59" spans="6:7" x14ac:dyDescent="0.3">
      <c r="F59" s="11" t="s">
        <v>713</v>
      </c>
      <c r="G59" s="6">
        <v>109</v>
      </c>
    </row>
    <row r="60" spans="6:7" x14ac:dyDescent="0.3">
      <c r="F60" s="11" t="s">
        <v>722</v>
      </c>
      <c r="G60" s="6">
        <v>79.5</v>
      </c>
    </row>
    <row r="61" spans="6:7" x14ac:dyDescent="0.3">
      <c r="F61" s="11" t="s">
        <v>733</v>
      </c>
      <c r="G61" s="6">
        <v>67</v>
      </c>
    </row>
    <row r="62" spans="6:7" x14ac:dyDescent="0.3">
      <c r="F62" s="11" t="s">
        <v>742</v>
      </c>
      <c r="G62" s="6">
        <v>217.5</v>
      </c>
    </row>
    <row r="63" spans="6:7" x14ac:dyDescent="0.3">
      <c r="F63" s="11" t="s">
        <v>751</v>
      </c>
      <c r="G63" s="6">
        <v>169</v>
      </c>
    </row>
    <row r="64" spans="6:7" x14ac:dyDescent="0.3">
      <c r="F64" s="11" t="s">
        <v>756</v>
      </c>
      <c r="G64" s="6">
        <v>121</v>
      </c>
    </row>
    <row r="65" spans="6:7" x14ac:dyDescent="0.3">
      <c r="F65" s="11" t="s">
        <v>767</v>
      </c>
      <c r="G65" s="6">
        <v>109</v>
      </c>
    </row>
    <row r="66" spans="6:7" x14ac:dyDescent="0.3">
      <c r="F66" s="11" t="s">
        <v>6430</v>
      </c>
      <c r="G66" s="6">
        <v>91.475806451612897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95F4-523F-4CFD-9BAB-8FC777E30257}">
  <dimension ref="A1:E8"/>
  <sheetViews>
    <sheetView workbookViewId="0">
      <selection activeCell="A3" sqref="A2:A4"/>
    </sheetView>
  </sheetViews>
  <sheetFormatPr defaultRowHeight="15.6" x14ac:dyDescent="0.3"/>
  <cols>
    <col min="1" max="1" width="14.59765625" customWidth="1"/>
    <col min="2" max="2" width="33.296875" bestFit="1" customWidth="1"/>
    <col min="3" max="3" width="30.19921875" bestFit="1" customWidth="1"/>
    <col min="4" max="4" width="12.296875" bestFit="1" customWidth="1"/>
    <col min="5" max="5" width="33.296875" bestFit="1" customWidth="1"/>
  </cols>
  <sheetData>
    <row r="1" spans="1:5" x14ac:dyDescent="0.3">
      <c r="A1" s="10" t="s">
        <v>6424</v>
      </c>
      <c r="B1" t="s">
        <v>6432</v>
      </c>
      <c r="D1" s="10" t="s">
        <v>6424</v>
      </c>
      <c r="E1" t="s">
        <v>6432</v>
      </c>
    </row>
    <row r="2" spans="1:5" x14ac:dyDescent="0.3">
      <c r="A2" s="11" t="s">
        <v>34</v>
      </c>
      <c r="B2">
        <v>4.6441194393662402</v>
      </c>
      <c r="D2" s="11" t="s">
        <v>30</v>
      </c>
      <c r="E2">
        <v>4.6384615384615389</v>
      </c>
    </row>
    <row r="3" spans="1:5" x14ac:dyDescent="0.3">
      <c r="A3" s="11" t="s">
        <v>40</v>
      </c>
      <c r="B3">
        <v>4.6119228521332554</v>
      </c>
      <c r="D3" s="11" t="s">
        <v>48</v>
      </c>
      <c r="E3">
        <v>4.6271186440677967</v>
      </c>
    </row>
    <row r="4" spans="1:5" x14ac:dyDescent="0.3">
      <c r="A4" s="11" t="s">
        <v>56</v>
      </c>
      <c r="B4">
        <v>4.644278606965174</v>
      </c>
      <c r="D4" s="11" t="s">
        <v>6430</v>
      </c>
      <c r="E4">
        <v>4.633064516129032</v>
      </c>
    </row>
    <row r="5" spans="1:5" x14ac:dyDescent="0.3">
      <c r="A5" s="11" t="s">
        <v>6430</v>
      </c>
      <c r="B5">
        <v>4.633064516129032</v>
      </c>
    </row>
    <row r="8" spans="1:5" x14ac:dyDescent="0.3">
      <c r="A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CD17-30FE-4896-8AFA-787DA6BAD0C1}">
  <dimension ref="A1:H84"/>
  <sheetViews>
    <sheetView workbookViewId="0">
      <selection activeCell="G12" sqref="G12"/>
    </sheetView>
  </sheetViews>
  <sheetFormatPr defaultRowHeight="15.6" x14ac:dyDescent="0.3"/>
  <cols>
    <col min="1" max="1" width="12.296875" bestFit="1" customWidth="1"/>
    <col min="2" max="2" width="17.69921875" bestFit="1" customWidth="1"/>
    <col min="3" max="3" width="23.69921875" bestFit="1" customWidth="1"/>
    <col min="4" max="4" width="28" bestFit="1" customWidth="1"/>
    <col min="6" max="6" width="14.59765625" customWidth="1"/>
    <col min="7" max="7" width="32.09765625" bestFit="1" customWidth="1"/>
    <col min="8" max="8" width="23.3984375" bestFit="1" customWidth="1"/>
  </cols>
  <sheetData>
    <row r="1" spans="1:8" x14ac:dyDescent="0.3">
      <c r="A1" s="10" t="s">
        <v>6424</v>
      </c>
      <c r="B1" t="s">
        <v>6436</v>
      </c>
      <c r="C1" t="s">
        <v>6437</v>
      </c>
      <c r="D1" t="s">
        <v>6438</v>
      </c>
      <c r="F1" s="10" t="s">
        <v>6424</v>
      </c>
      <c r="G1" t="s">
        <v>6443</v>
      </c>
      <c r="H1" t="s">
        <v>6442</v>
      </c>
    </row>
    <row r="2" spans="1:8" x14ac:dyDescent="0.3">
      <c r="A2" s="11" t="s">
        <v>135</v>
      </c>
      <c r="B2" s="6">
        <v>50903.478812499983</v>
      </c>
      <c r="C2" s="6">
        <v>40168.352749999976</v>
      </c>
      <c r="D2" s="6">
        <v>2.2978750000000003</v>
      </c>
      <c r="F2" s="11" t="s">
        <v>6439</v>
      </c>
      <c r="G2" s="6">
        <v>56773.182493808403</v>
      </c>
      <c r="H2">
        <v>11156.242424242424</v>
      </c>
    </row>
    <row r="3" spans="1:8" x14ac:dyDescent="0.3">
      <c r="A3" s="12" t="s">
        <v>217</v>
      </c>
      <c r="B3" s="6">
        <v>49878.940250000007</v>
      </c>
      <c r="C3" s="6">
        <v>66863.863499999963</v>
      </c>
      <c r="D3" s="6">
        <v>0.74587499999999984</v>
      </c>
      <c r="F3" s="11" t="s">
        <v>6440</v>
      </c>
      <c r="G3" s="6">
        <v>24064.92570657238</v>
      </c>
      <c r="H3">
        <v>4614.5263157894733</v>
      </c>
    </row>
    <row r="4" spans="1:8" x14ac:dyDescent="0.3">
      <c r="A4" s="12" t="s">
        <v>308</v>
      </c>
      <c r="B4" s="6">
        <v>51928.017374999989</v>
      </c>
      <c r="C4" s="6">
        <v>13472.842000000001</v>
      </c>
      <c r="D4" s="6">
        <v>3.8498749999999999</v>
      </c>
      <c r="F4" s="11" t="s">
        <v>6441</v>
      </c>
      <c r="G4" s="6">
        <v>8963.4951588376462</v>
      </c>
      <c r="H4">
        <v>1593.6</v>
      </c>
    </row>
    <row r="5" spans="1:8" x14ac:dyDescent="0.3">
      <c r="A5" s="11" t="s">
        <v>337</v>
      </c>
      <c r="B5" s="6">
        <v>50072.985174999973</v>
      </c>
      <c r="C5" s="6">
        <v>38800.588799999998</v>
      </c>
      <c r="D5" s="6">
        <v>2.2075250000000004</v>
      </c>
      <c r="F5" s="11" t="s">
        <v>6430</v>
      </c>
      <c r="G5" s="6">
        <v>39038.444553369838</v>
      </c>
      <c r="H5">
        <v>7609.1612903225805</v>
      </c>
    </row>
    <row r="6" spans="1:8" x14ac:dyDescent="0.3">
      <c r="A6" s="12" t="s">
        <v>91</v>
      </c>
      <c r="B6" s="6">
        <v>48754.308500000014</v>
      </c>
      <c r="C6" s="6">
        <v>38672.940124999994</v>
      </c>
      <c r="D6" s="6">
        <v>1.2593749999999999</v>
      </c>
    </row>
    <row r="7" spans="1:8" x14ac:dyDescent="0.3">
      <c r="A7" s="12" t="s">
        <v>308</v>
      </c>
      <c r="B7" s="6">
        <v>50908.979375000003</v>
      </c>
      <c r="C7" s="6">
        <v>85180.142500000031</v>
      </c>
      <c r="D7" s="6">
        <v>0.59800000000000009</v>
      </c>
    </row>
    <row r="8" spans="1:8" x14ac:dyDescent="0.3">
      <c r="A8" s="12" t="s">
        <v>75</v>
      </c>
      <c r="B8" s="6">
        <v>48245.749249999986</v>
      </c>
      <c r="C8" s="6">
        <v>8299.3416250000009</v>
      </c>
      <c r="D8" s="6">
        <v>5.837625000000001</v>
      </c>
    </row>
    <row r="9" spans="1:8" x14ac:dyDescent="0.3">
      <c r="A9" s="12" t="s">
        <v>262</v>
      </c>
      <c r="B9" s="6">
        <v>50384.921250000007</v>
      </c>
      <c r="C9" s="6">
        <v>27749.366375000001</v>
      </c>
      <c r="D9" s="6">
        <v>1.8171250000000003</v>
      </c>
    </row>
    <row r="10" spans="1:8" x14ac:dyDescent="0.3">
      <c r="A10" s="12" t="s">
        <v>175</v>
      </c>
      <c r="B10" s="6">
        <v>52070.967500000006</v>
      </c>
      <c r="C10" s="6">
        <v>34101.153375000016</v>
      </c>
      <c r="D10" s="6">
        <v>1.5255000000000005</v>
      </c>
    </row>
    <row r="11" spans="1:8" x14ac:dyDescent="0.3">
      <c r="A11" s="11" t="s">
        <v>262</v>
      </c>
      <c r="B11" s="6">
        <v>51237.804145833376</v>
      </c>
      <c r="C11" s="6">
        <v>39541.599812499982</v>
      </c>
      <c r="D11" s="6">
        <v>2.1711458333333322</v>
      </c>
    </row>
    <row r="12" spans="1:8" x14ac:dyDescent="0.3">
      <c r="A12" s="12" t="s">
        <v>174</v>
      </c>
      <c r="B12" s="6">
        <v>55867.490875000032</v>
      </c>
      <c r="C12" s="6">
        <v>17723.934000000001</v>
      </c>
      <c r="D12" s="6">
        <v>3.1552499999999997</v>
      </c>
    </row>
    <row r="13" spans="1:8" x14ac:dyDescent="0.3">
      <c r="A13" s="12" t="s">
        <v>217</v>
      </c>
      <c r="B13" s="6">
        <v>52200.359249999994</v>
      </c>
      <c r="C13" s="6">
        <v>25580.659374999996</v>
      </c>
      <c r="D13" s="6">
        <v>2.0409999999999999</v>
      </c>
    </row>
    <row r="14" spans="1:8" x14ac:dyDescent="0.3">
      <c r="A14" s="12" t="s">
        <v>75</v>
      </c>
      <c r="B14" s="6">
        <v>49027.257625000013</v>
      </c>
      <c r="C14" s="6">
        <v>70015.767375000025</v>
      </c>
      <c r="D14" s="6">
        <v>0.700125</v>
      </c>
    </row>
    <row r="15" spans="1:8" x14ac:dyDescent="0.3">
      <c r="A15" s="12" t="s">
        <v>115</v>
      </c>
      <c r="B15" s="6">
        <v>50306.921999999991</v>
      </c>
      <c r="C15" s="6">
        <v>74174.284875000012</v>
      </c>
      <c r="D15" s="6">
        <v>0.67837500000000017</v>
      </c>
    </row>
    <row r="16" spans="1:8" x14ac:dyDescent="0.3">
      <c r="A16" s="12" t="s">
        <v>175</v>
      </c>
      <c r="B16" s="6">
        <v>44451.800624999982</v>
      </c>
      <c r="C16" s="6">
        <v>39288.708874999989</v>
      </c>
      <c r="D16" s="6">
        <v>1.1316249999999994</v>
      </c>
    </row>
    <row r="17" spans="1:4" x14ac:dyDescent="0.3">
      <c r="A17" s="12" t="s">
        <v>407</v>
      </c>
      <c r="B17" s="6">
        <v>55572.994500000008</v>
      </c>
      <c r="C17" s="6">
        <v>10466.244374999997</v>
      </c>
      <c r="D17" s="6">
        <v>5.3205000000000018</v>
      </c>
    </row>
    <row r="18" spans="1:4" x14ac:dyDescent="0.3">
      <c r="A18" s="11" t="s">
        <v>32</v>
      </c>
      <c r="B18" s="6">
        <v>50636.440749999994</v>
      </c>
      <c r="C18" s="6">
        <v>45058.289125000025</v>
      </c>
      <c r="D18" s="6">
        <v>1.5465000000000004</v>
      </c>
    </row>
    <row r="19" spans="1:4" x14ac:dyDescent="0.3">
      <c r="A19" s="12" t="s">
        <v>91</v>
      </c>
      <c r="B19" s="6">
        <v>52813.482875000002</v>
      </c>
      <c r="C19" s="6">
        <v>19042.522249999991</v>
      </c>
      <c r="D19" s="6">
        <v>2.7688750000000004</v>
      </c>
    </row>
    <row r="20" spans="1:4" x14ac:dyDescent="0.3">
      <c r="A20" s="12" t="s">
        <v>262</v>
      </c>
      <c r="B20" s="6">
        <v>50777.164124999996</v>
      </c>
      <c r="C20" s="6">
        <v>41595.128500000006</v>
      </c>
      <c r="D20" s="6">
        <v>1.222375</v>
      </c>
    </row>
    <row r="21" spans="1:4" x14ac:dyDescent="0.3">
      <c r="A21" s="12" t="s">
        <v>33</v>
      </c>
      <c r="B21" s="6">
        <v>48318.675249999993</v>
      </c>
      <c r="C21" s="6">
        <v>74537.216625000015</v>
      </c>
      <c r="D21" s="6">
        <v>0.64825000000000021</v>
      </c>
    </row>
    <row r="22" spans="1:4" x14ac:dyDescent="0.3">
      <c r="A22" s="11" t="s">
        <v>217</v>
      </c>
      <c r="B22" s="6">
        <v>50758.81192499998</v>
      </c>
      <c r="C22" s="6">
        <v>45856.694925000025</v>
      </c>
      <c r="D22" s="6">
        <v>1.5430749999999995</v>
      </c>
    </row>
    <row r="23" spans="1:4" x14ac:dyDescent="0.3">
      <c r="A23" s="12" t="s">
        <v>174</v>
      </c>
      <c r="B23" s="6">
        <v>56185.756500000003</v>
      </c>
      <c r="C23" s="6">
        <v>17497.951624999998</v>
      </c>
      <c r="D23" s="6">
        <v>3.2099999999999995</v>
      </c>
    </row>
    <row r="24" spans="1:4" x14ac:dyDescent="0.3">
      <c r="A24" s="12" t="s">
        <v>91</v>
      </c>
      <c r="B24" s="6">
        <v>50815.051999999996</v>
      </c>
      <c r="C24" s="6">
        <v>35462.306249999994</v>
      </c>
      <c r="D24" s="6">
        <v>1.4329999999999998</v>
      </c>
    </row>
    <row r="25" spans="1:4" x14ac:dyDescent="0.3">
      <c r="A25" s="12" t="s">
        <v>155</v>
      </c>
      <c r="B25" s="6">
        <v>49588.220499999996</v>
      </c>
      <c r="C25" s="6">
        <v>62135.227000000014</v>
      </c>
      <c r="D25" s="6">
        <v>0.79825000000000002</v>
      </c>
    </row>
    <row r="26" spans="1:4" x14ac:dyDescent="0.3">
      <c r="A26" s="12" t="s">
        <v>75</v>
      </c>
      <c r="B26" s="6">
        <v>47901.131749999986</v>
      </c>
      <c r="C26" s="6">
        <v>85407.142625000008</v>
      </c>
      <c r="D26" s="6">
        <v>0.56125000000000025</v>
      </c>
    </row>
    <row r="27" spans="1:4" x14ac:dyDescent="0.3">
      <c r="A27" s="12" t="s">
        <v>32</v>
      </c>
      <c r="B27" s="6">
        <v>49303.898875000006</v>
      </c>
      <c r="C27" s="6">
        <v>28780.847125</v>
      </c>
      <c r="D27" s="6">
        <v>1.7128749999999999</v>
      </c>
    </row>
    <row r="28" spans="1:4" x14ac:dyDescent="0.3">
      <c r="A28" s="11" t="s">
        <v>174</v>
      </c>
      <c r="B28" s="6">
        <v>54988.221249999988</v>
      </c>
      <c r="C28" s="6">
        <v>36565.942750000009</v>
      </c>
      <c r="D28" s="6">
        <v>1.5026250000000001</v>
      </c>
    </row>
    <row r="29" spans="1:4" x14ac:dyDescent="0.3">
      <c r="A29" s="12" t="s">
        <v>175</v>
      </c>
      <c r="B29" s="6">
        <v>54988.221249999988</v>
      </c>
      <c r="C29" s="6">
        <v>36565.942750000009</v>
      </c>
      <c r="D29" s="6">
        <v>1.5026250000000001</v>
      </c>
    </row>
    <row r="30" spans="1:4" x14ac:dyDescent="0.3">
      <c r="A30" s="11" t="s">
        <v>175</v>
      </c>
      <c r="B30" s="6">
        <v>50112.537083333315</v>
      </c>
      <c r="C30" s="6">
        <v>48162.906541666678</v>
      </c>
      <c r="D30" s="6">
        <v>1.4446666666666668</v>
      </c>
    </row>
    <row r="31" spans="1:4" x14ac:dyDescent="0.3">
      <c r="A31" s="12" t="s">
        <v>262</v>
      </c>
      <c r="B31" s="6">
        <v>53039.614125</v>
      </c>
      <c r="C31" s="6">
        <v>27980.142125000002</v>
      </c>
      <c r="D31" s="6">
        <v>1.8983750000000008</v>
      </c>
    </row>
    <row r="32" spans="1:4" x14ac:dyDescent="0.3">
      <c r="A32" s="12" t="s">
        <v>32</v>
      </c>
      <c r="B32" s="6">
        <v>46850.241999999998</v>
      </c>
      <c r="C32" s="6">
        <v>24843.737625000005</v>
      </c>
      <c r="D32" s="6">
        <v>1.8853750000000002</v>
      </c>
    </row>
    <row r="33" spans="1:4" x14ac:dyDescent="0.3">
      <c r="A33" s="12" t="s">
        <v>33</v>
      </c>
      <c r="B33" s="6">
        <v>50447.755124999989</v>
      </c>
      <c r="C33" s="6">
        <v>91664.83987500002</v>
      </c>
      <c r="D33" s="6">
        <v>0.55024999999999991</v>
      </c>
    </row>
    <row r="34" spans="1:4" x14ac:dyDescent="0.3">
      <c r="A34" s="11" t="s">
        <v>385</v>
      </c>
      <c r="B34" s="6">
        <v>48847.251166666654</v>
      </c>
      <c r="C34" s="6">
        <v>61733.488458333377</v>
      </c>
      <c r="D34" s="6">
        <v>1.3169583333333323</v>
      </c>
    </row>
    <row r="35" spans="1:4" x14ac:dyDescent="0.3">
      <c r="A35" s="12" t="s">
        <v>337</v>
      </c>
      <c r="B35" s="6">
        <v>48380.406499999997</v>
      </c>
      <c r="C35" s="6">
        <v>76701.618625000032</v>
      </c>
      <c r="D35" s="6">
        <v>0.63037500000000013</v>
      </c>
    </row>
    <row r="36" spans="1:4" x14ac:dyDescent="0.3">
      <c r="A36" s="12" t="s">
        <v>174</v>
      </c>
      <c r="B36" s="6">
        <v>51139.744000000006</v>
      </c>
      <c r="C36" s="6">
        <v>18255.565750000002</v>
      </c>
      <c r="D36" s="6">
        <v>2.7995000000000001</v>
      </c>
    </row>
    <row r="37" spans="1:4" x14ac:dyDescent="0.3">
      <c r="A37" s="12" t="s">
        <v>155</v>
      </c>
      <c r="B37" s="6">
        <v>47021.602999999988</v>
      </c>
      <c r="C37" s="6">
        <v>90243.280999999974</v>
      </c>
      <c r="D37" s="6">
        <v>0.52100000000000013</v>
      </c>
    </row>
    <row r="38" spans="1:4" x14ac:dyDescent="0.3">
      <c r="A38" s="11" t="s">
        <v>75</v>
      </c>
      <c r="B38" s="6">
        <v>51968.576666666697</v>
      </c>
      <c r="C38" s="6">
        <v>52870.510499999975</v>
      </c>
      <c r="D38" s="6">
        <v>1.3064583333333322</v>
      </c>
    </row>
    <row r="39" spans="1:4" x14ac:dyDescent="0.3">
      <c r="A39" s="12" t="s">
        <v>76</v>
      </c>
      <c r="B39" s="6">
        <v>50852.87337500001</v>
      </c>
      <c r="C39" s="6">
        <v>70363.306374999986</v>
      </c>
      <c r="D39" s="6">
        <v>0.72199999999999998</v>
      </c>
    </row>
    <row r="40" spans="1:4" x14ac:dyDescent="0.3">
      <c r="A40" s="12" t="s">
        <v>135</v>
      </c>
      <c r="B40" s="6">
        <v>47962.011749999969</v>
      </c>
      <c r="C40" s="6">
        <v>20357.081249999996</v>
      </c>
      <c r="D40" s="6">
        <v>2.3558749999999993</v>
      </c>
    </row>
    <row r="41" spans="1:4" x14ac:dyDescent="0.3">
      <c r="A41" s="12" t="s">
        <v>385</v>
      </c>
      <c r="B41" s="6">
        <v>57090.844874999995</v>
      </c>
      <c r="C41" s="6">
        <v>67891.143875000023</v>
      </c>
      <c r="D41" s="6">
        <v>0.84150000000000014</v>
      </c>
    </row>
    <row r="42" spans="1:4" x14ac:dyDescent="0.3">
      <c r="A42" s="11" t="s">
        <v>62</v>
      </c>
      <c r="B42" s="6">
        <v>50482.057999999968</v>
      </c>
      <c r="C42" s="6">
        <v>54752.04383333333</v>
      </c>
      <c r="D42" s="6">
        <v>1.1542916666666665</v>
      </c>
    </row>
    <row r="43" spans="1:4" x14ac:dyDescent="0.3">
      <c r="A43" s="12" t="s">
        <v>76</v>
      </c>
      <c r="B43" s="6">
        <v>50910.10762499999</v>
      </c>
      <c r="C43" s="6">
        <v>82289.330374999976</v>
      </c>
      <c r="D43" s="6">
        <v>0.61850000000000005</v>
      </c>
    </row>
    <row r="44" spans="1:4" x14ac:dyDescent="0.3">
      <c r="A44" s="12" t="s">
        <v>32</v>
      </c>
      <c r="B44" s="6">
        <v>47201.380874999995</v>
      </c>
      <c r="C44" s="6">
        <v>55137.189374999994</v>
      </c>
      <c r="D44" s="6">
        <v>0.85712499999999991</v>
      </c>
    </row>
    <row r="45" spans="1:4" x14ac:dyDescent="0.3">
      <c r="A45" s="12" t="s">
        <v>63</v>
      </c>
      <c r="B45" s="6">
        <v>53334.6855</v>
      </c>
      <c r="C45" s="6">
        <v>26829.61175</v>
      </c>
      <c r="D45" s="6">
        <v>1.9872499999999991</v>
      </c>
    </row>
    <row r="46" spans="1:4" x14ac:dyDescent="0.3">
      <c r="A46" s="11" t="s">
        <v>407</v>
      </c>
      <c r="B46" s="6">
        <v>52349.404062500005</v>
      </c>
      <c r="C46" s="6">
        <v>47760.849000000002</v>
      </c>
      <c r="D46" s="6">
        <v>1.1430625000000005</v>
      </c>
    </row>
    <row r="47" spans="1:4" x14ac:dyDescent="0.3">
      <c r="A47" s="12" t="s">
        <v>174</v>
      </c>
      <c r="B47" s="6">
        <v>53296.400250000028</v>
      </c>
      <c r="C47" s="6">
        <v>38556.756999999998</v>
      </c>
      <c r="D47" s="6">
        <v>1.3836250000000001</v>
      </c>
    </row>
    <row r="48" spans="1:4" x14ac:dyDescent="0.3">
      <c r="A48" s="12" t="s">
        <v>217</v>
      </c>
      <c r="B48" s="6">
        <v>51402.407875000004</v>
      </c>
      <c r="C48" s="6">
        <v>56964.941000000013</v>
      </c>
      <c r="D48" s="6">
        <v>0.90249999999999986</v>
      </c>
    </row>
    <row r="49" spans="1:4" x14ac:dyDescent="0.3">
      <c r="A49" s="11" t="s">
        <v>308</v>
      </c>
      <c r="B49" s="6">
        <v>50514.289468750037</v>
      </c>
      <c r="C49" s="6">
        <v>54897.947343749962</v>
      </c>
      <c r="D49" s="6">
        <v>1.088937499999999</v>
      </c>
    </row>
    <row r="50" spans="1:4" x14ac:dyDescent="0.3">
      <c r="A50" s="12" t="s">
        <v>135</v>
      </c>
      <c r="B50" s="6">
        <v>49967.056250000001</v>
      </c>
      <c r="C50" s="6">
        <v>31953.790374999993</v>
      </c>
      <c r="D50" s="6">
        <v>1.5651250000000001</v>
      </c>
    </row>
    <row r="51" spans="1:4" x14ac:dyDescent="0.3">
      <c r="A51" s="12" t="s">
        <v>155</v>
      </c>
      <c r="B51" s="6">
        <v>50057.645250000009</v>
      </c>
      <c r="C51" s="6">
        <v>58853.639750000017</v>
      </c>
      <c r="D51" s="6">
        <v>0.85087500000000027</v>
      </c>
    </row>
    <row r="52" spans="1:4" x14ac:dyDescent="0.3">
      <c r="A52" s="12" t="s">
        <v>385</v>
      </c>
      <c r="B52" s="6">
        <v>49686.763750000006</v>
      </c>
      <c r="C52" s="6">
        <v>36188.014124999987</v>
      </c>
      <c r="D52" s="6">
        <v>1.3742499999999991</v>
      </c>
    </row>
    <row r="53" spans="1:4" x14ac:dyDescent="0.3">
      <c r="A53" s="12" t="s">
        <v>33</v>
      </c>
      <c r="B53" s="6">
        <v>52345.692624999996</v>
      </c>
      <c r="C53" s="6">
        <v>92596.345124999993</v>
      </c>
      <c r="D53" s="6">
        <v>0.5655</v>
      </c>
    </row>
    <row r="54" spans="1:4" x14ac:dyDescent="0.3">
      <c r="A54" s="11" t="s">
        <v>115</v>
      </c>
      <c r="B54" s="6">
        <v>49685.88465625004</v>
      </c>
      <c r="C54" s="6">
        <v>63082.553718750001</v>
      </c>
      <c r="D54" s="6">
        <v>1.0419062499999996</v>
      </c>
    </row>
    <row r="55" spans="1:4" x14ac:dyDescent="0.3">
      <c r="A55" s="12" t="s">
        <v>62</v>
      </c>
      <c r="B55" s="6">
        <v>47662.607375000007</v>
      </c>
      <c r="C55" s="6">
        <v>52553.762875</v>
      </c>
      <c r="D55" s="6">
        <v>0.90699999999999981</v>
      </c>
    </row>
    <row r="56" spans="1:4" x14ac:dyDescent="0.3">
      <c r="A56" s="12" t="s">
        <v>174</v>
      </c>
      <c r="B56" s="6">
        <v>50039.751875000009</v>
      </c>
      <c r="C56" s="6">
        <v>86780.71100000001</v>
      </c>
      <c r="D56" s="6">
        <v>0.57637500000000008</v>
      </c>
    </row>
    <row r="57" spans="1:4" x14ac:dyDescent="0.3">
      <c r="A57" s="12" t="s">
        <v>33</v>
      </c>
      <c r="B57" s="6">
        <v>50299.004124999999</v>
      </c>
      <c r="C57" s="6">
        <v>89053.794250000035</v>
      </c>
      <c r="D57" s="6">
        <v>0.56425000000000003</v>
      </c>
    </row>
    <row r="58" spans="1:4" x14ac:dyDescent="0.3">
      <c r="A58" s="12" t="s">
        <v>175</v>
      </c>
      <c r="B58" s="6">
        <v>50742.175249999993</v>
      </c>
      <c r="C58" s="6">
        <v>23941.946749999999</v>
      </c>
      <c r="D58" s="6">
        <v>2.1199999999999997</v>
      </c>
    </row>
    <row r="59" spans="1:4" x14ac:dyDescent="0.3">
      <c r="A59" s="11" t="s">
        <v>155</v>
      </c>
      <c r="B59" s="6">
        <v>45944.705750000008</v>
      </c>
      <c r="C59" s="6">
        <v>53941.018437499981</v>
      </c>
      <c r="D59" s="6">
        <v>1.0011250000000003</v>
      </c>
    </row>
    <row r="60" spans="1:4" x14ac:dyDescent="0.3">
      <c r="A60" s="12" t="s">
        <v>62</v>
      </c>
      <c r="B60" s="6">
        <v>48951.232500000006</v>
      </c>
      <c r="C60" s="6">
        <v>34575.507374999986</v>
      </c>
      <c r="D60" s="6">
        <v>1.41675</v>
      </c>
    </row>
    <row r="61" spans="1:4" x14ac:dyDescent="0.3">
      <c r="A61" s="12" t="s">
        <v>156</v>
      </c>
      <c r="B61" s="6">
        <v>42938.178999999996</v>
      </c>
      <c r="C61" s="6">
        <v>73306.52949999999</v>
      </c>
      <c r="D61" s="6">
        <v>0.58549999999999991</v>
      </c>
    </row>
    <row r="62" spans="1:4" x14ac:dyDescent="0.3">
      <c r="A62" s="11" t="s">
        <v>91</v>
      </c>
      <c r="B62" s="6">
        <v>49914.160541666679</v>
      </c>
      <c r="C62" s="6">
        <v>60228.333916666692</v>
      </c>
      <c r="D62" s="6">
        <v>0.94562500000000027</v>
      </c>
    </row>
    <row r="63" spans="1:4" x14ac:dyDescent="0.3">
      <c r="A63" s="12" t="s">
        <v>308</v>
      </c>
      <c r="B63" s="6">
        <v>51308.700000000004</v>
      </c>
      <c r="C63" s="6">
        <v>46890.578250000006</v>
      </c>
      <c r="D63" s="6">
        <v>1.094625</v>
      </c>
    </row>
    <row r="64" spans="1:4" x14ac:dyDescent="0.3">
      <c r="A64" s="12" t="s">
        <v>75</v>
      </c>
      <c r="B64" s="6">
        <v>51810.350999999988</v>
      </c>
      <c r="C64" s="6">
        <v>41982.208750000005</v>
      </c>
      <c r="D64" s="6">
        <v>1.2346249999999999</v>
      </c>
    </row>
    <row r="65" spans="1:4" x14ac:dyDescent="0.3">
      <c r="A65" s="12" t="s">
        <v>63</v>
      </c>
      <c r="B65" s="6">
        <v>46623.430624999994</v>
      </c>
      <c r="C65" s="6">
        <v>91812.214749999985</v>
      </c>
      <c r="D65" s="6">
        <v>0.5076250000000001</v>
      </c>
    </row>
    <row r="66" spans="1:4" x14ac:dyDescent="0.3">
      <c r="A66" s="11" t="s">
        <v>33</v>
      </c>
      <c r="B66" s="6">
        <v>44312.029374999991</v>
      </c>
      <c r="C66" s="6">
        <v>50972.737499999981</v>
      </c>
      <c r="D66" s="6">
        <v>0.86950000000000005</v>
      </c>
    </row>
    <row r="67" spans="1:4" x14ac:dyDescent="0.3">
      <c r="A67" s="12" t="s">
        <v>308</v>
      </c>
      <c r="B67" s="6">
        <v>44312.029374999991</v>
      </c>
      <c r="C67" s="6">
        <v>50972.737499999981</v>
      </c>
      <c r="D67" s="6">
        <v>0.86950000000000005</v>
      </c>
    </row>
    <row r="68" spans="1:4" x14ac:dyDescent="0.3">
      <c r="A68" s="11" t="s">
        <v>156</v>
      </c>
      <c r="B68" s="6">
        <v>51060.055312500001</v>
      </c>
      <c r="C68" s="6">
        <v>61282.797624999992</v>
      </c>
      <c r="D68" s="6">
        <v>0.86193750000000002</v>
      </c>
    </row>
    <row r="69" spans="1:4" x14ac:dyDescent="0.3">
      <c r="A69" s="12" t="s">
        <v>337</v>
      </c>
      <c r="B69" s="6">
        <v>49599.780500000008</v>
      </c>
      <c r="C69" s="6">
        <v>49293.924374999988</v>
      </c>
      <c r="D69" s="6">
        <v>1.0066250000000001</v>
      </c>
    </row>
    <row r="70" spans="1:4" x14ac:dyDescent="0.3">
      <c r="A70" s="12" t="s">
        <v>308</v>
      </c>
      <c r="B70" s="6">
        <v>52520.330125</v>
      </c>
      <c r="C70" s="6">
        <v>73271.67087500004</v>
      </c>
      <c r="D70" s="6">
        <v>0.71725000000000005</v>
      </c>
    </row>
    <row r="71" spans="1:4" x14ac:dyDescent="0.3">
      <c r="A71" s="11" t="s">
        <v>63</v>
      </c>
      <c r="B71" s="6">
        <v>52280.41800000002</v>
      </c>
      <c r="C71" s="6">
        <v>64006.231124999977</v>
      </c>
      <c r="D71" s="6">
        <v>0.81662500000000016</v>
      </c>
    </row>
    <row r="72" spans="1:4" x14ac:dyDescent="0.3">
      <c r="A72" s="12" t="s">
        <v>262</v>
      </c>
      <c r="B72" s="6">
        <v>52280.41800000002</v>
      </c>
      <c r="C72" s="6">
        <v>64006.231124999977</v>
      </c>
      <c r="D72" s="6">
        <v>0.81662500000000016</v>
      </c>
    </row>
    <row r="73" spans="1:4" x14ac:dyDescent="0.3">
      <c r="A73" s="11" t="s">
        <v>233</v>
      </c>
      <c r="B73" s="6">
        <v>29505.069764999957</v>
      </c>
      <c r="C73" s="6">
        <v>79735.850849999959</v>
      </c>
      <c r="D73" s="6">
        <v>0.7869250000000001</v>
      </c>
    </row>
    <row r="74" spans="1:4" x14ac:dyDescent="0.3">
      <c r="A74" s="12" t="s">
        <v>76</v>
      </c>
      <c r="B74" s="6">
        <v>29344.94159999998</v>
      </c>
      <c r="C74" s="6">
        <v>73166.642437499977</v>
      </c>
      <c r="D74" s="6">
        <v>0.40075000000000005</v>
      </c>
    </row>
    <row r="75" spans="1:4" x14ac:dyDescent="0.3">
      <c r="A75" s="12" t="s">
        <v>156</v>
      </c>
      <c r="B75" s="6">
        <v>28325.900399999977</v>
      </c>
      <c r="C75" s="6">
        <v>140607.30393749991</v>
      </c>
      <c r="D75" s="6">
        <v>0.20112499999999994</v>
      </c>
    </row>
    <row r="76" spans="1:4" x14ac:dyDescent="0.3">
      <c r="A76" s="12" t="s">
        <v>308</v>
      </c>
      <c r="B76" s="6">
        <v>29276.869874999975</v>
      </c>
      <c r="C76" s="6">
        <v>133024.1808749999</v>
      </c>
      <c r="D76" s="6">
        <v>0.21987500000000004</v>
      </c>
    </row>
    <row r="77" spans="1:4" x14ac:dyDescent="0.3">
      <c r="A77" s="12" t="s">
        <v>115</v>
      </c>
      <c r="B77" s="6">
        <v>29406.896999999986</v>
      </c>
      <c r="C77" s="6">
        <v>12756.769687499986</v>
      </c>
      <c r="D77" s="6">
        <v>2.3167499999999999</v>
      </c>
    </row>
    <row r="78" spans="1:4" x14ac:dyDescent="0.3">
      <c r="A78" s="12" t="s">
        <v>63</v>
      </c>
      <c r="B78" s="6">
        <v>31170.73994999997</v>
      </c>
      <c r="C78" s="6">
        <v>39124.357312499989</v>
      </c>
      <c r="D78" s="6">
        <v>0.79612499999999997</v>
      </c>
    </row>
    <row r="79" spans="1:4" x14ac:dyDescent="0.3">
      <c r="A79" s="11" t="s">
        <v>76</v>
      </c>
      <c r="B79" s="6">
        <v>30598.268156249978</v>
      </c>
      <c r="C79" s="6">
        <v>108730.65721874998</v>
      </c>
      <c r="D79" s="6">
        <v>0.29034374999999979</v>
      </c>
    </row>
    <row r="80" spans="1:4" x14ac:dyDescent="0.3">
      <c r="A80" s="12" t="s">
        <v>233</v>
      </c>
      <c r="B80" s="6">
        <v>30582.983024999983</v>
      </c>
      <c r="C80" s="6">
        <v>88521.390187499972</v>
      </c>
      <c r="D80" s="6">
        <v>0.34600000000000009</v>
      </c>
    </row>
    <row r="81" spans="1:4" x14ac:dyDescent="0.3">
      <c r="A81" s="12" t="s">
        <v>135</v>
      </c>
      <c r="B81" s="6">
        <v>31400.865974999975</v>
      </c>
      <c r="C81" s="6">
        <v>139578.72862499987</v>
      </c>
      <c r="D81" s="6">
        <v>0.22537500000000005</v>
      </c>
    </row>
    <row r="82" spans="1:4" x14ac:dyDescent="0.3">
      <c r="A82" s="12" t="s">
        <v>75</v>
      </c>
      <c r="B82" s="6">
        <v>29982.589424999984</v>
      </c>
      <c r="C82" s="6">
        <v>92613.834187500004</v>
      </c>
      <c r="D82" s="6">
        <v>0.32374999999999993</v>
      </c>
    </row>
    <row r="83" spans="1:4" x14ac:dyDescent="0.3">
      <c r="A83" s="12" t="s">
        <v>175</v>
      </c>
      <c r="B83" s="6">
        <v>30426.634199999993</v>
      </c>
      <c r="C83" s="6">
        <v>114208.67587499984</v>
      </c>
      <c r="D83" s="6">
        <v>0.26624999999999999</v>
      </c>
    </row>
    <row r="84" spans="1:4" x14ac:dyDescent="0.3">
      <c r="A84" s="11" t="s">
        <v>6430</v>
      </c>
      <c r="B84" s="6">
        <v>47423.934797580776</v>
      </c>
      <c r="C84" s="6">
        <v>56327.864016128849</v>
      </c>
      <c r="D84" s="6">
        <v>1.3280564516129059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AB8E-156D-427D-BF05-B27FE736E4E7}">
  <dimension ref="B9:N95"/>
  <sheetViews>
    <sheetView zoomScale="30" workbookViewId="0">
      <selection activeCell="N113" sqref="N113"/>
    </sheetView>
  </sheetViews>
  <sheetFormatPr defaultRowHeight="15.6" x14ac:dyDescent="0.3"/>
  <cols>
    <col min="2" max="2" width="44.796875" customWidth="1"/>
    <col min="14" max="14" width="44.796875" customWidth="1"/>
  </cols>
  <sheetData>
    <row r="9" spans="2:14" x14ac:dyDescent="0.3">
      <c r="B9" s="13" t="s">
        <v>6444</v>
      </c>
      <c r="N9" s="13" t="s">
        <v>6445</v>
      </c>
    </row>
    <row r="37" spans="2:14" x14ac:dyDescent="0.3">
      <c r="B37" s="13" t="s">
        <v>6446</v>
      </c>
      <c r="N37" s="13" t="s">
        <v>6447</v>
      </c>
    </row>
    <row r="64" spans="2:14" x14ac:dyDescent="0.3">
      <c r="B64" s="13" t="s">
        <v>6448</v>
      </c>
      <c r="N64" s="13" t="s">
        <v>6449</v>
      </c>
    </row>
    <row r="65" spans="14:14" x14ac:dyDescent="0.3">
      <c r="N65" s="13"/>
    </row>
    <row r="95" spans="2:2" x14ac:dyDescent="0.3">
      <c r="B95" s="13" t="s">
        <v>6450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1CB9-3BFD-47FB-A054-BCDB467EDEFC}">
  <dimension ref="A1:L32"/>
  <sheetViews>
    <sheetView zoomScale="67" workbookViewId="0">
      <selection activeCell="F38" sqref="F38"/>
    </sheetView>
  </sheetViews>
  <sheetFormatPr defaultRowHeight="15.6" x14ac:dyDescent="0.3"/>
  <cols>
    <col min="1" max="1" width="93.59765625" bestFit="1" customWidth="1"/>
    <col min="12" max="12" width="90.296875" bestFit="1" customWidth="1"/>
  </cols>
  <sheetData>
    <row r="1" spans="1:12" ht="23.4" x14ac:dyDescent="0.45">
      <c r="A1" s="14" t="s">
        <v>6451</v>
      </c>
    </row>
    <row r="2" spans="1:12" x14ac:dyDescent="0.3">
      <c r="A2" s="13"/>
    </row>
    <row r="3" spans="1:12" x14ac:dyDescent="0.3">
      <c r="A3" s="13" t="s">
        <v>6473</v>
      </c>
      <c r="B3" s="13" t="s">
        <v>6472</v>
      </c>
      <c r="L3" s="13" t="s">
        <v>6489</v>
      </c>
    </row>
    <row r="5" spans="1:12" x14ac:dyDescent="0.3">
      <c r="A5" s="13" t="s">
        <v>6452</v>
      </c>
      <c r="B5" s="13" t="s">
        <v>6474</v>
      </c>
      <c r="L5" s="13" t="s">
        <v>6490</v>
      </c>
    </row>
    <row r="6" spans="1:12" x14ac:dyDescent="0.3">
      <c r="A6" t="s">
        <v>6454</v>
      </c>
      <c r="B6" t="s">
        <v>6475</v>
      </c>
      <c r="L6" t="s">
        <v>6491</v>
      </c>
    </row>
    <row r="7" spans="1:12" x14ac:dyDescent="0.3">
      <c r="A7" t="s">
        <v>6453</v>
      </c>
      <c r="B7" t="s">
        <v>6476</v>
      </c>
      <c r="L7" t="s">
        <v>6492</v>
      </c>
    </row>
    <row r="8" spans="1:12" x14ac:dyDescent="0.3">
      <c r="A8" t="s">
        <v>6455</v>
      </c>
      <c r="B8" t="s">
        <v>6477</v>
      </c>
      <c r="L8" t="s">
        <v>6493</v>
      </c>
    </row>
    <row r="9" spans="1:12" x14ac:dyDescent="0.3">
      <c r="B9" t="s">
        <v>6478</v>
      </c>
      <c r="L9" t="s">
        <v>6494</v>
      </c>
    </row>
    <row r="10" spans="1:12" x14ac:dyDescent="0.3">
      <c r="A10" s="13" t="s">
        <v>6456</v>
      </c>
    </row>
    <row r="11" spans="1:12" x14ac:dyDescent="0.3">
      <c r="A11" t="s">
        <v>6457</v>
      </c>
      <c r="B11" s="13" t="s">
        <v>6479</v>
      </c>
      <c r="L11" s="13" t="s">
        <v>6495</v>
      </c>
    </row>
    <row r="12" spans="1:12" x14ac:dyDescent="0.3">
      <c r="A12" s="15" t="s">
        <v>6458</v>
      </c>
      <c r="B12" t="s">
        <v>6480</v>
      </c>
      <c r="L12" t="s">
        <v>6496</v>
      </c>
    </row>
    <row r="13" spans="1:12" x14ac:dyDescent="0.3">
      <c r="A13" t="s">
        <v>6459</v>
      </c>
      <c r="B13" t="s">
        <v>6481</v>
      </c>
      <c r="L13" t="s">
        <v>6497</v>
      </c>
    </row>
    <row r="14" spans="1:12" x14ac:dyDescent="0.3">
      <c r="A14" t="s">
        <v>6460</v>
      </c>
      <c r="B14" t="s">
        <v>6482</v>
      </c>
      <c r="L14" t="s">
        <v>6498</v>
      </c>
    </row>
    <row r="15" spans="1:12" x14ac:dyDescent="0.3">
      <c r="A15" t="s">
        <v>6461</v>
      </c>
    </row>
    <row r="16" spans="1:12" x14ac:dyDescent="0.3">
      <c r="B16" s="13" t="s">
        <v>6483</v>
      </c>
      <c r="L16" s="13" t="s">
        <v>6499</v>
      </c>
    </row>
    <row r="17" spans="1:12" x14ac:dyDescent="0.3">
      <c r="A17" s="13" t="s">
        <v>6445</v>
      </c>
      <c r="B17" t="s">
        <v>6484</v>
      </c>
      <c r="L17" t="s">
        <v>6500</v>
      </c>
    </row>
    <row r="18" spans="1:12" x14ac:dyDescent="0.3">
      <c r="A18" t="s">
        <v>6462</v>
      </c>
      <c r="B18" t="s">
        <v>6485</v>
      </c>
      <c r="L18" t="s">
        <v>6501</v>
      </c>
    </row>
    <row r="19" spans="1:12" x14ac:dyDescent="0.3">
      <c r="A19" t="s">
        <v>6463</v>
      </c>
      <c r="L19" t="s">
        <v>6502</v>
      </c>
    </row>
    <row r="20" spans="1:12" x14ac:dyDescent="0.3">
      <c r="A20" t="s">
        <v>6464</v>
      </c>
      <c r="B20" s="13" t="s">
        <v>6468</v>
      </c>
    </row>
    <row r="21" spans="1:12" x14ac:dyDescent="0.3">
      <c r="B21" t="s">
        <v>6486</v>
      </c>
      <c r="L21" s="13" t="s">
        <v>6503</v>
      </c>
    </row>
    <row r="22" spans="1:12" x14ac:dyDescent="0.3">
      <c r="A22" s="13" t="s">
        <v>6446</v>
      </c>
      <c r="B22" t="s">
        <v>6487</v>
      </c>
      <c r="L22" t="s">
        <v>6504</v>
      </c>
    </row>
    <row r="23" spans="1:12" x14ac:dyDescent="0.3">
      <c r="A23" t="s">
        <v>6465</v>
      </c>
      <c r="B23" t="s">
        <v>6488</v>
      </c>
      <c r="L23" t="s">
        <v>6505</v>
      </c>
    </row>
    <row r="24" spans="1:12" x14ac:dyDescent="0.3">
      <c r="A24" t="s">
        <v>6466</v>
      </c>
      <c r="L24" t="s">
        <v>6506</v>
      </c>
    </row>
    <row r="25" spans="1:12" x14ac:dyDescent="0.3">
      <c r="A25" t="s">
        <v>6467</v>
      </c>
    </row>
    <row r="26" spans="1:12" x14ac:dyDescent="0.3">
      <c r="L26" s="13" t="s">
        <v>6468</v>
      </c>
    </row>
    <row r="27" spans="1:12" x14ac:dyDescent="0.3">
      <c r="A27" s="13" t="s">
        <v>6468</v>
      </c>
      <c r="L27" t="s">
        <v>6507</v>
      </c>
    </row>
    <row r="28" spans="1:12" x14ac:dyDescent="0.3">
      <c r="A28" t="s">
        <v>6469</v>
      </c>
      <c r="L28" t="s">
        <v>6508</v>
      </c>
    </row>
    <row r="29" spans="1:12" x14ac:dyDescent="0.3">
      <c r="A29" t="s">
        <v>6470</v>
      </c>
      <c r="L29" t="s">
        <v>6509</v>
      </c>
    </row>
    <row r="30" spans="1:12" x14ac:dyDescent="0.3">
      <c r="A30" t="s">
        <v>6471</v>
      </c>
      <c r="L30" t="s">
        <v>6510</v>
      </c>
    </row>
    <row r="31" spans="1:12" x14ac:dyDescent="0.3">
      <c r="A31" t="s">
        <v>6453</v>
      </c>
    </row>
    <row r="32" spans="1:12" x14ac:dyDescent="0.3">
      <c r="A32" t="s">
        <v>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</vt:lpstr>
      <vt:lpstr>Flight_Delay Analysis</vt:lpstr>
      <vt:lpstr>Customer_Satisfaction_Analysis</vt:lpstr>
      <vt:lpstr>Revenue_Analysis</vt:lpstr>
      <vt:lpstr>Dashboard </vt:lpstr>
      <vt:lpstr>Insights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Srivastava</dc:creator>
  <cp:lastModifiedBy>CAROLINE</cp:lastModifiedBy>
  <dcterms:created xsi:type="dcterms:W3CDTF">2025-01-16T10:08:17Z</dcterms:created>
  <dcterms:modified xsi:type="dcterms:W3CDTF">2026-03-22T09:36:50Z</dcterms:modified>
</cp:coreProperties>
</file>